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边远\2021\2021.8\报告\共有产权房\f02\过程\一审\"/>
    </mc:Choice>
  </mc:AlternateContent>
  <bookViews>
    <workbookView xWindow="0" yWindow="0" windowWidth="19200" windowHeight="10800" tabRatio="850"/>
  </bookViews>
  <sheets>
    <sheet name="比较法" sheetId="1" r:id="rId1"/>
    <sheet name="成本（静态）" sheetId="5" r:id="rId2"/>
    <sheet name="系统读取表" sheetId="4" r:id="rId3"/>
    <sheet name="西环里" sheetId="6" r:id="rId4"/>
    <sheet name="永安里" sheetId="29" r:id="rId5"/>
    <sheet name="新悦家园" sheetId="30" r:id="rId6"/>
    <sheet name="中指数据" sheetId="28" r:id="rId7"/>
    <sheet name="城研数据" sheetId="32" r:id="rId8"/>
    <sheet name="位置图（中指）" sheetId="3" r:id="rId9"/>
    <sheet name="房屋明细" sheetId="13" state="hidden" r:id="rId10"/>
    <sheet name="房源信息" sheetId="31" r:id="rId11"/>
    <sheet name="1号楼" sheetId="17" r:id="rId12"/>
    <sheet name="2号楼" sheetId="18" r:id="rId13"/>
    <sheet name="3号楼" sheetId="19" r:id="rId14"/>
    <sheet name="4号楼" sheetId="20" r:id="rId15"/>
    <sheet name="5号楼" sheetId="21" r:id="rId16"/>
    <sheet name="6号楼" sheetId="22" r:id="rId17"/>
    <sheet name="7号楼" sheetId="23" r:id="rId18"/>
    <sheet name="8号楼" sheetId="24" r:id="rId19"/>
    <sheet name="9号楼" sheetId="25" r:id="rId20"/>
    <sheet name="10号楼" sheetId="26" r:id="rId21"/>
    <sheet name="11号楼" sheetId="27" r:id="rId22"/>
  </sheets>
  <externalReferences>
    <externalReference r:id="rId23"/>
    <externalReference r:id="rId24"/>
    <externalReference r:id="rId25"/>
    <externalReference r:id="rId26"/>
  </externalReferences>
  <definedNames>
    <definedName name="_xlnm._FilterDatabase" localSheetId="20" hidden="1">'10号楼'!$A$1:$AG$326</definedName>
    <definedName name="_xlnm._FilterDatabase" localSheetId="21" hidden="1">'11号楼'!$A$1:$AG$385</definedName>
    <definedName name="_xlnm._FilterDatabase" localSheetId="11" hidden="1">'1号楼'!$A$1:$V$126</definedName>
    <definedName name="_xlnm._FilterDatabase" localSheetId="12" hidden="1">'2号楼'!$1:$83</definedName>
    <definedName name="_xlnm._FilterDatabase" localSheetId="13" hidden="1">'3号楼'!$A$1:$AG$226</definedName>
    <definedName name="_xlnm._FilterDatabase" localSheetId="14" hidden="1">'4号楼'!$A$1:$AG$350</definedName>
    <definedName name="_xlnm._FilterDatabase" localSheetId="15" hidden="1">'5号楼'!$A$1:$AG$497</definedName>
    <definedName name="_xlnm._FilterDatabase" localSheetId="16" hidden="1">'6号楼'!$A$1:$AG$164</definedName>
    <definedName name="_xlnm._FilterDatabase" localSheetId="17" hidden="1">'7号楼'!$A$1:$AG$184</definedName>
    <definedName name="_xlnm._FilterDatabase" localSheetId="18" hidden="1">'8号楼'!$A$1:$AG$190</definedName>
    <definedName name="_xlnm._FilterDatabase" localSheetId="19" hidden="1">'9号楼'!$A$1:$AG$159</definedName>
    <definedName name="_xlnm._FilterDatabase" localSheetId="7" hidden="1">城研数据!$A$1:$E$645</definedName>
    <definedName name="_xlnm._FilterDatabase" localSheetId="9" hidden="1">房屋明细!$A$1:$L$1479</definedName>
    <definedName name="_xlnm._FilterDatabase" localSheetId="10" hidden="1">房源信息!$A$1:$X$2677</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 localSheetId="1">#REF!</definedName>
    <definedName name="区域成熟度" localSheetId="3">#REF!</definedName>
    <definedName name="区域成熟度" localSheetId="5">#REF!</definedName>
    <definedName name="区域成熟度" localSheetId="4">#REF!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62913"/>
</workbook>
</file>

<file path=xl/calcChain.xml><?xml version="1.0" encoding="utf-8"?>
<calcChain xmlns="http://schemas.openxmlformats.org/spreadsheetml/2006/main">
  <c r="K21" i="1" l="1"/>
  <c r="G21" i="1"/>
  <c r="K7" i="30" l="1"/>
  <c r="I9" i="30"/>
  <c r="I8" i="30"/>
  <c r="I7" i="30"/>
  <c r="F34" i="30"/>
  <c r="F33" i="30"/>
  <c r="F24" i="30"/>
  <c r="F27" i="30"/>
  <c r="F30" i="30"/>
  <c r="F21" i="30"/>
  <c r="F17" i="30"/>
  <c r="F16" i="30"/>
  <c r="F10" i="30"/>
  <c r="F13" i="30"/>
  <c r="F7" i="30"/>
  <c r="F4" i="30"/>
  <c r="K7" i="29"/>
  <c r="I9" i="29"/>
  <c r="I8" i="29"/>
  <c r="I7" i="29"/>
  <c r="F34" i="29"/>
  <c r="F33" i="29"/>
  <c r="F24" i="29"/>
  <c r="F27" i="29"/>
  <c r="F30" i="29"/>
  <c r="F21" i="29"/>
  <c r="F17" i="29"/>
  <c r="F16" i="29"/>
  <c r="F10" i="29"/>
  <c r="F13" i="29"/>
  <c r="F7" i="29"/>
  <c r="F4" i="29"/>
  <c r="K7" i="6"/>
  <c r="I9" i="6"/>
  <c r="I8" i="6"/>
  <c r="F34" i="6"/>
  <c r="F33" i="6"/>
  <c r="F24" i="6"/>
  <c r="F27" i="6"/>
  <c r="F30" i="6"/>
  <c r="F21" i="6"/>
  <c r="F37" i="6"/>
  <c r="I7" i="6"/>
  <c r="H22" i="1" l="1"/>
  <c r="E2" i="5"/>
  <c r="F17" i="6" l="1"/>
  <c r="F16" i="6"/>
  <c r="F10" i="6"/>
  <c r="F13" i="6"/>
  <c r="F7" i="6"/>
  <c r="F4" i="6"/>
  <c r="L22" i="1"/>
  <c r="H21" i="1"/>
  <c r="D39" i="30"/>
  <c r="D50" i="30"/>
  <c r="D49" i="30"/>
  <c r="D48" i="30"/>
  <c r="D46" i="30"/>
  <c r="D45" i="30"/>
  <c r="D44" i="30"/>
  <c r="D43" i="30"/>
  <c r="F41" i="30" s="1"/>
  <c r="D42" i="30"/>
  <c r="D41" i="30"/>
  <c r="D40" i="30"/>
  <c r="D50" i="29"/>
  <c r="F50" i="29" s="1"/>
  <c r="D49" i="29"/>
  <c r="F47" i="29" s="1"/>
  <c r="D48" i="29"/>
  <c r="D47" i="29"/>
  <c r="D46" i="29"/>
  <c r="D44" i="29"/>
  <c r="D43" i="29"/>
  <c r="D42" i="29"/>
  <c r="D41" i="29"/>
  <c r="D39" i="29"/>
  <c r="F50" i="30"/>
  <c r="F47" i="30"/>
  <c r="F38" i="30"/>
  <c r="G37" i="30"/>
  <c r="G20" i="30"/>
  <c r="F20" i="30"/>
  <c r="F44" i="29"/>
  <c r="F41" i="29"/>
  <c r="F38" i="29"/>
  <c r="G37" i="29"/>
  <c r="G20" i="29"/>
  <c r="F20" i="29"/>
  <c r="G37" i="6"/>
  <c r="G20" i="6"/>
  <c r="F20" i="6"/>
  <c r="D45" i="6"/>
  <c r="D43" i="6"/>
  <c r="D42" i="6"/>
  <c r="D39" i="6"/>
  <c r="D50" i="6"/>
  <c r="D49" i="6"/>
  <c r="D48" i="6"/>
  <c r="D47" i="6"/>
  <c r="D46" i="6"/>
  <c r="D44" i="6"/>
  <c r="F44" i="6" s="1"/>
  <c r="D40" i="6"/>
  <c r="F38" i="6"/>
  <c r="F59" i="6"/>
  <c r="F50" i="6"/>
  <c r="L350" i="20"/>
  <c r="XFD226" i="19"/>
  <c r="XFC226" i="19"/>
  <c r="XFB226" i="19"/>
  <c r="XFA226" i="19"/>
  <c r="XEZ226" i="19"/>
  <c r="XEY226" i="19"/>
  <c r="XEX226" i="19"/>
  <c r="XEW226" i="19"/>
  <c r="XEV226" i="19"/>
  <c r="XEU226" i="19"/>
  <c r="XET226" i="19"/>
  <c r="XES226" i="19"/>
  <c r="XER226" i="19"/>
  <c r="XEQ226" i="19"/>
  <c r="XEP226" i="19"/>
  <c r="XEO226" i="19"/>
  <c r="XEN226" i="19"/>
  <c r="XEM226" i="19"/>
  <c r="XEL226" i="19"/>
  <c r="XEK226" i="19"/>
  <c r="XEJ226" i="19"/>
  <c r="XEI226" i="19"/>
  <c r="XEH226" i="19"/>
  <c r="XEG226" i="19"/>
  <c r="XEF226" i="19"/>
  <c r="XEE226" i="19"/>
  <c r="XED226" i="19"/>
  <c r="XEC226" i="19"/>
  <c r="XEB226" i="19"/>
  <c r="XEA226" i="19"/>
  <c r="XDZ226" i="19"/>
  <c r="XDY226" i="19"/>
  <c r="XDX226" i="19"/>
  <c r="XDW226" i="19"/>
  <c r="XDV226" i="19"/>
  <c r="XDU226" i="19"/>
  <c r="XDT226" i="19"/>
  <c r="XDS226" i="19"/>
  <c r="XDR226" i="19"/>
  <c r="XDQ226" i="19"/>
  <c r="XDP226" i="19"/>
  <c r="XDO226" i="19"/>
  <c r="XDN226" i="19"/>
  <c r="XDM226" i="19"/>
  <c r="XDL226" i="19"/>
  <c r="XDK226" i="19"/>
  <c r="XDJ226" i="19"/>
  <c r="XDI226" i="19"/>
  <c r="XDH226" i="19"/>
  <c r="XDG226" i="19"/>
  <c r="XDF226" i="19"/>
  <c r="XDE226" i="19"/>
  <c r="XDD226" i="19"/>
  <c r="XDC226" i="19"/>
  <c r="XDB226" i="19"/>
  <c r="XDA226" i="19"/>
  <c r="XCZ226" i="19"/>
  <c r="XCY226" i="19"/>
  <c r="XCX226" i="19"/>
  <c r="XCW226" i="19"/>
  <c r="XCV226" i="19"/>
  <c r="XCU226" i="19"/>
  <c r="XCT226" i="19"/>
  <c r="XCS226" i="19"/>
  <c r="XCR226" i="19"/>
  <c r="XCQ226" i="19"/>
  <c r="XCP226" i="19"/>
  <c r="XCO226" i="19"/>
  <c r="XCN226" i="19"/>
  <c r="XCM226" i="19"/>
  <c r="XCL226" i="19"/>
  <c r="XCK226" i="19"/>
  <c r="XCJ226" i="19"/>
  <c r="XCI226" i="19"/>
  <c r="XCH226" i="19"/>
  <c r="XCG226" i="19"/>
  <c r="XCF226" i="19"/>
  <c r="XCE226" i="19"/>
  <c r="XCD226" i="19"/>
  <c r="XCC226" i="19"/>
  <c r="XCB226" i="19"/>
  <c r="XCA226" i="19"/>
  <c r="XBZ226" i="19"/>
  <c r="XBY226" i="19"/>
  <c r="XBX226" i="19"/>
  <c r="XBW226" i="19"/>
  <c r="XBV226" i="19"/>
  <c r="XBU226" i="19"/>
  <c r="XBT226" i="19"/>
  <c r="XBS226" i="19"/>
  <c r="XBR226" i="19"/>
  <c r="XBQ226" i="19"/>
  <c r="XBP226" i="19"/>
  <c r="XBO226" i="19"/>
  <c r="XBN226" i="19"/>
  <c r="XBM226" i="19"/>
  <c r="XBL226" i="19"/>
  <c r="XBK226" i="19"/>
  <c r="XBJ226" i="19"/>
  <c r="XBI226" i="19"/>
  <c r="XBH226" i="19"/>
  <c r="XBG226" i="19"/>
  <c r="XBF226" i="19"/>
  <c r="XBE226" i="19"/>
  <c r="XBD226" i="19"/>
  <c r="XBC226" i="19"/>
  <c r="XBB226" i="19"/>
  <c r="XBA226" i="19"/>
  <c r="XAZ226" i="19"/>
  <c r="XAY226" i="19"/>
  <c r="XAX226" i="19"/>
  <c r="XAW226" i="19"/>
  <c r="XAV226" i="19"/>
  <c r="XAU226" i="19"/>
  <c r="XAT226" i="19"/>
  <c r="XAS226" i="19"/>
  <c r="XAR226" i="19"/>
  <c r="XAQ226" i="19"/>
  <c r="XAP226" i="19"/>
  <c r="XAO226" i="19"/>
  <c r="XAN226" i="19"/>
  <c r="XAM226" i="19"/>
  <c r="XAL226" i="19"/>
  <c r="XAK226" i="19"/>
  <c r="XAJ226" i="19"/>
  <c r="XAI226" i="19"/>
  <c r="XAH226" i="19"/>
  <c r="XAG226" i="19"/>
  <c r="XAF226" i="19"/>
  <c r="XAE226" i="19"/>
  <c r="XAD226" i="19"/>
  <c r="XAC226" i="19"/>
  <c r="XAB226" i="19"/>
  <c r="XAA226" i="19"/>
  <c r="WZZ226" i="19"/>
  <c r="WZY226" i="19"/>
  <c r="WZX226" i="19"/>
  <c r="WZW226" i="19"/>
  <c r="WZV226" i="19"/>
  <c r="WZU226" i="19"/>
  <c r="WZT226" i="19"/>
  <c r="WZS226" i="19"/>
  <c r="WZR226" i="19"/>
  <c r="WZQ226" i="19"/>
  <c r="WZP226" i="19"/>
  <c r="WZO226" i="19"/>
  <c r="WZN226" i="19"/>
  <c r="WZM226" i="19"/>
  <c r="WZL226" i="19"/>
  <c r="WZK226" i="19"/>
  <c r="WZJ226" i="19"/>
  <c r="WZI226" i="19"/>
  <c r="WZH226" i="19"/>
  <c r="WZG226" i="19"/>
  <c r="WZF226" i="19"/>
  <c r="WZE226" i="19"/>
  <c r="WZD226" i="19"/>
  <c r="WZC226" i="19"/>
  <c r="WZB226" i="19"/>
  <c r="WZA226" i="19"/>
  <c r="WYZ226" i="19"/>
  <c r="WYY226" i="19"/>
  <c r="WYX226" i="19"/>
  <c r="WYW226" i="19"/>
  <c r="WYV226" i="19"/>
  <c r="WYU226" i="19"/>
  <c r="WYT226" i="19"/>
  <c r="WYS226" i="19"/>
  <c r="WYR226" i="19"/>
  <c r="WYQ226" i="19"/>
  <c r="WYP226" i="19"/>
  <c r="WYO226" i="19"/>
  <c r="WYN226" i="19"/>
  <c r="WYM226" i="19"/>
  <c r="WYL226" i="19"/>
  <c r="WYK226" i="19"/>
  <c r="WYJ226" i="19"/>
  <c r="WYI226" i="19"/>
  <c r="WYH226" i="19"/>
  <c r="WYG226" i="19"/>
  <c r="WYF226" i="19"/>
  <c r="WYE226" i="19"/>
  <c r="WYD226" i="19"/>
  <c r="WYC226" i="19"/>
  <c r="WYB226" i="19"/>
  <c r="WYA226" i="19"/>
  <c r="WXZ226" i="19"/>
  <c r="WXY226" i="19"/>
  <c r="WXX226" i="19"/>
  <c r="WXW226" i="19"/>
  <c r="WXV226" i="19"/>
  <c r="WXU226" i="19"/>
  <c r="WXT226" i="19"/>
  <c r="WXS226" i="19"/>
  <c r="WXR226" i="19"/>
  <c r="WXQ226" i="19"/>
  <c r="WXP226" i="19"/>
  <c r="WXO226" i="19"/>
  <c r="WXN226" i="19"/>
  <c r="WXM226" i="19"/>
  <c r="WXL226" i="19"/>
  <c r="WXK226" i="19"/>
  <c r="WXJ226" i="19"/>
  <c r="WXI226" i="19"/>
  <c r="WXH226" i="19"/>
  <c r="WXG226" i="19"/>
  <c r="WXF226" i="19"/>
  <c r="WXE226" i="19"/>
  <c r="WXD226" i="19"/>
  <c r="WXC226" i="19"/>
  <c r="WXB226" i="19"/>
  <c r="WXA226" i="19"/>
  <c r="WWZ226" i="19"/>
  <c r="WWY226" i="19"/>
  <c r="WWX226" i="19"/>
  <c r="WWW226" i="19"/>
  <c r="WWV226" i="19"/>
  <c r="WWU226" i="19"/>
  <c r="WWT226" i="19"/>
  <c r="WWS226" i="19"/>
  <c r="WWR226" i="19"/>
  <c r="WWQ226" i="19"/>
  <c r="WWP226" i="19"/>
  <c r="WWO226" i="19"/>
  <c r="WWN226" i="19"/>
  <c r="WWM226" i="19"/>
  <c r="WWL226" i="19"/>
  <c r="WWK226" i="19"/>
  <c r="WWJ226" i="19"/>
  <c r="WWI226" i="19"/>
  <c r="WWH226" i="19"/>
  <c r="WWG226" i="19"/>
  <c r="WWF226" i="19"/>
  <c r="WWE226" i="19"/>
  <c r="WWD226" i="19"/>
  <c r="WWC226" i="19"/>
  <c r="WWB226" i="19"/>
  <c r="WWA226" i="19"/>
  <c r="WVZ226" i="19"/>
  <c r="WVY226" i="19"/>
  <c r="WVX226" i="19"/>
  <c r="WVW226" i="19"/>
  <c r="WVV226" i="19"/>
  <c r="WVU226" i="19"/>
  <c r="WVT226" i="19"/>
  <c r="WVS226" i="19"/>
  <c r="WVR226" i="19"/>
  <c r="WVQ226" i="19"/>
  <c r="WVP226" i="19"/>
  <c r="WVO226" i="19"/>
  <c r="WVN226" i="19"/>
  <c r="WVM226" i="19"/>
  <c r="WVL226" i="19"/>
  <c r="WVK226" i="19"/>
  <c r="WVJ226" i="19"/>
  <c r="WVI226" i="19"/>
  <c r="WVH226" i="19"/>
  <c r="WVG226" i="19"/>
  <c r="WVF226" i="19"/>
  <c r="WVE226" i="19"/>
  <c r="WVD226" i="19"/>
  <c r="WVC226" i="19"/>
  <c r="WVB226" i="19"/>
  <c r="WVA226" i="19"/>
  <c r="WUZ226" i="19"/>
  <c r="WUY226" i="19"/>
  <c r="WUX226" i="19"/>
  <c r="WUW226" i="19"/>
  <c r="WUV226" i="19"/>
  <c r="WUU226" i="19"/>
  <c r="WUT226" i="19"/>
  <c r="WUS226" i="19"/>
  <c r="WUR226" i="19"/>
  <c r="WUQ226" i="19"/>
  <c r="WUP226" i="19"/>
  <c r="WUO226" i="19"/>
  <c r="WUN226" i="19"/>
  <c r="WUM226" i="19"/>
  <c r="WUL226" i="19"/>
  <c r="WUK226" i="19"/>
  <c r="WUJ226" i="19"/>
  <c r="WUI226" i="19"/>
  <c r="WUH226" i="19"/>
  <c r="WUG226" i="19"/>
  <c r="WUF226" i="19"/>
  <c r="WUE226" i="19"/>
  <c r="WUD226" i="19"/>
  <c r="WUC226" i="19"/>
  <c r="WUB226" i="19"/>
  <c r="WUA226" i="19"/>
  <c r="WTZ226" i="19"/>
  <c r="WTY226" i="19"/>
  <c r="WTX226" i="19"/>
  <c r="WTW226" i="19"/>
  <c r="WTV226" i="19"/>
  <c r="WTU226" i="19"/>
  <c r="WTT226" i="19"/>
  <c r="WTS226" i="19"/>
  <c r="WTR226" i="19"/>
  <c r="WTQ226" i="19"/>
  <c r="WTP226" i="19"/>
  <c r="WTO226" i="19"/>
  <c r="WTN226" i="19"/>
  <c r="WTM226" i="19"/>
  <c r="WTL226" i="19"/>
  <c r="WTK226" i="19"/>
  <c r="WTJ226" i="19"/>
  <c r="WTI226" i="19"/>
  <c r="WTH226" i="19"/>
  <c r="WTG226" i="19"/>
  <c r="WTF226" i="19"/>
  <c r="WTE226" i="19"/>
  <c r="WTD226" i="19"/>
  <c r="WTC226" i="19"/>
  <c r="WTB226" i="19"/>
  <c r="WTA226" i="19"/>
  <c r="WSZ226" i="19"/>
  <c r="WSY226" i="19"/>
  <c r="WSX226" i="19"/>
  <c r="WSW226" i="19"/>
  <c r="WSV226" i="19"/>
  <c r="WSU226" i="19"/>
  <c r="WST226" i="19"/>
  <c r="WSS226" i="19"/>
  <c r="WSR226" i="19"/>
  <c r="WSQ226" i="19"/>
  <c r="WSP226" i="19"/>
  <c r="WSO226" i="19"/>
  <c r="WSN226" i="19"/>
  <c r="WSM226" i="19"/>
  <c r="WSL226" i="19"/>
  <c r="WSK226" i="19"/>
  <c r="WSJ226" i="19"/>
  <c r="WSI226" i="19"/>
  <c r="WSH226" i="19"/>
  <c r="WSG226" i="19"/>
  <c r="WSF226" i="19"/>
  <c r="WSE226" i="19"/>
  <c r="WSD226" i="19"/>
  <c r="WSC226" i="19"/>
  <c r="WSB226" i="19"/>
  <c r="WSA226" i="19"/>
  <c r="WRZ226" i="19"/>
  <c r="WRY226" i="19"/>
  <c r="WRX226" i="19"/>
  <c r="WRW226" i="19"/>
  <c r="WRV226" i="19"/>
  <c r="WRU226" i="19"/>
  <c r="WRT226" i="19"/>
  <c r="WRS226" i="19"/>
  <c r="WRR226" i="19"/>
  <c r="WRQ226" i="19"/>
  <c r="WRP226" i="19"/>
  <c r="WRO226" i="19"/>
  <c r="WRN226" i="19"/>
  <c r="WRM226" i="19"/>
  <c r="WRL226" i="19"/>
  <c r="WRK226" i="19"/>
  <c r="WRJ226" i="19"/>
  <c r="WRI226" i="19"/>
  <c r="WRH226" i="19"/>
  <c r="WRG226" i="19"/>
  <c r="WRF226" i="19"/>
  <c r="WRE226" i="19"/>
  <c r="WRD226" i="19"/>
  <c r="WRC226" i="19"/>
  <c r="WRB226" i="19"/>
  <c r="WRA226" i="19"/>
  <c r="WQZ226" i="19"/>
  <c r="WQY226" i="19"/>
  <c r="WQX226" i="19"/>
  <c r="WQW226" i="19"/>
  <c r="WQV226" i="19"/>
  <c r="WQU226" i="19"/>
  <c r="WQT226" i="19"/>
  <c r="WQS226" i="19"/>
  <c r="WQR226" i="19"/>
  <c r="WQQ226" i="19"/>
  <c r="WQP226" i="19"/>
  <c r="WQO226" i="19"/>
  <c r="WQN226" i="19"/>
  <c r="WQM226" i="19"/>
  <c r="WQL226" i="19"/>
  <c r="WQK226" i="19"/>
  <c r="WQJ226" i="19"/>
  <c r="WQI226" i="19"/>
  <c r="WQH226" i="19"/>
  <c r="WQG226" i="19"/>
  <c r="WQF226" i="19"/>
  <c r="WQE226" i="19"/>
  <c r="WQD226" i="19"/>
  <c r="WQC226" i="19"/>
  <c r="WQB226" i="19"/>
  <c r="WQA226" i="19"/>
  <c r="WPZ226" i="19"/>
  <c r="WPY226" i="19"/>
  <c r="WPX226" i="19"/>
  <c r="WPW226" i="19"/>
  <c r="WPV226" i="19"/>
  <c r="WPU226" i="19"/>
  <c r="WPT226" i="19"/>
  <c r="WPS226" i="19"/>
  <c r="WPR226" i="19"/>
  <c r="WPQ226" i="19"/>
  <c r="WPP226" i="19"/>
  <c r="WPO226" i="19"/>
  <c r="WPN226" i="19"/>
  <c r="WPM226" i="19"/>
  <c r="WPL226" i="19"/>
  <c r="WPK226" i="19"/>
  <c r="WPJ226" i="19"/>
  <c r="WPI226" i="19"/>
  <c r="WPH226" i="19"/>
  <c r="WPG226" i="19"/>
  <c r="WPF226" i="19"/>
  <c r="WPE226" i="19"/>
  <c r="WPD226" i="19"/>
  <c r="WPC226" i="19"/>
  <c r="WPB226" i="19"/>
  <c r="WPA226" i="19"/>
  <c r="WOZ226" i="19"/>
  <c r="WOY226" i="19"/>
  <c r="WOX226" i="19"/>
  <c r="WOW226" i="19"/>
  <c r="WOV226" i="19"/>
  <c r="WOU226" i="19"/>
  <c r="WOT226" i="19"/>
  <c r="WOS226" i="19"/>
  <c r="WOR226" i="19"/>
  <c r="WOQ226" i="19"/>
  <c r="WOP226" i="19"/>
  <c r="WOO226" i="19"/>
  <c r="WON226" i="19"/>
  <c r="WOM226" i="19"/>
  <c r="WOL226" i="19"/>
  <c r="WOK226" i="19"/>
  <c r="WOJ226" i="19"/>
  <c r="WOI226" i="19"/>
  <c r="WOH226" i="19"/>
  <c r="WOG226" i="19"/>
  <c r="WOF226" i="19"/>
  <c r="WOE226" i="19"/>
  <c r="WOD226" i="19"/>
  <c r="WOC226" i="19"/>
  <c r="WOB226" i="19"/>
  <c r="WOA226" i="19"/>
  <c r="WNZ226" i="19"/>
  <c r="WNY226" i="19"/>
  <c r="WNX226" i="19"/>
  <c r="WNW226" i="19"/>
  <c r="WNV226" i="19"/>
  <c r="WNU226" i="19"/>
  <c r="WNT226" i="19"/>
  <c r="WNS226" i="19"/>
  <c r="WNR226" i="19"/>
  <c r="WNQ226" i="19"/>
  <c r="WNP226" i="19"/>
  <c r="WNO226" i="19"/>
  <c r="WNN226" i="19"/>
  <c r="WNM226" i="19"/>
  <c r="WNL226" i="19"/>
  <c r="WNK226" i="19"/>
  <c r="WNJ226" i="19"/>
  <c r="WNI226" i="19"/>
  <c r="WNH226" i="19"/>
  <c r="WNG226" i="19"/>
  <c r="WNF226" i="19"/>
  <c r="WNE226" i="19"/>
  <c r="WND226" i="19"/>
  <c r="WNC226" i="19"/>
  <c r="WNB226" i="19"/>
  <c r="WNA226" i="19"/>
  <c r="WMZ226" i="19"/>
  <c r="WMY226" i="19"/>
  <c r="WMX226" i="19"/>
  <c r="WMW226" i="19"/>
  <c r="WMV226" i="19"/>
  <c r="WMU226" i="19"/>
  <c r="WMT226" i="19"/>
  <c r="WMS226" i="19"/>
  <c r="WMR226" i="19"/>
  <c r="WMQ226" i="19"/>
  <c r="WMP226" i="19"/>
  <c r="WMO226" i="19"/>
  <c r="WMN226" i="19"/>
  <c r="WMM226" i="19"/>
  <c r="WML226" i="19"/>
  <c r="WMK226" i="19"/>
  <c r="WMJ226" i="19"/>
  <c r="WMI226" i="19"/>
  <c r="WMH226" i="19"/>
  <c r="WMG226" i="19"/>
  <c r="WMF226" i="19"/>
  <c r="WME226" i="19"/>
  <c r="WMD226" i="19"/>
  <c r="WMC226" i="19"/>
  <c r="WMB226" i="19"/>
  <c r="WMA226" i="19"/>
  <c r="WLZ226" i="19"/>
  <c r="WLY226" i="19"/>
  <c r="WLX226" i="19"/>
  <c r="WLW226" i="19"/>
  <c r="WLV226" i="19"/>
  <c r="WLU226" i="19"/>
  <c r="WLT226" i="19"/>
  <c r="WLS226" i="19"/>
  <c r="WLR226" i="19"/>
  <c r="WLQ226" i="19"/>
  <c r="WLP226" i="19"/>
  <c r="WLO226" i="19"/>
  <c r="WLN226" i="19"/>
  <c r="WLM226" i="19"/>
  <c r="WLL226" i="19"/>
  <c r="WLK226" i="19"/>
  <c r="WLJ226" i="19"/>
  <c r="WLI226" i="19"/>
  <c r="WLH226" i="19"/>
  <c r="WLG226" i="19"/>
  <c r="WLF226" i="19"/>
  <c r="WLE226" i="19"/>
  <c r="WLD226" i="19"/>
  <c r="WLC226" i="19"/>
  <c r="WLB226" i="19"/>
  <c r="WLA226" i="19"/>
  <c r="WKZ226" i="19"/>
  <c r="WKY226" i="19"/>
  <c r="WKX226" i="19"/>
  <c r="WKW226" i="19"/>
  <c r="WKV226" i="19"/>
  <c r="WKU226" i="19"/>
  <c r="WKT226" i="19"/>
  <c r="WKS226" i="19"/>
  <c r="WKR226" i="19"/>
  <c r="WKQ226" i="19"/>
  <c r="WKP226" i="19"/>
  <c r="WKO226" i="19"/>
  <c r="WKN226" i="19"/>
  <c r="WKM226" i="19"/>
  <c r="WKL226" i="19"/>
  <c r="WKK226" i="19"/>
  <c r="WKJ226" i="19"/>
  <c r="WKI226" i="19"/>
  <c r="WKH226" i="19"/>
  <c r="WKG226" i="19"/>
  <c r="WKF226" i="19"/>
  <c r="WKE226" i="19"/>
  <c r="WKD226" i="19"/>
  <c r="WKC226" i="19"/>
  <c r="WKB226" i="19"/>
  <c r="WKA226" i="19"/>
  <c r="WJZ226" i="19"/>
  <c r="WJY226" i="19"/>
  <c r="WJX226" i="19"/>
  <c r="WJW226" i="19"/>
  <c r="WJV226" i="19"/>
  <c r="WJU226" i="19"/>
  <c r="WJT226" i="19"/>
  <c r="WJS226" i="19"/>
  <c r="WJR226" i="19"/>
  <c r="WJQ226" i="19"/>
  <c r="WJP226" i="19"/>
  <c r="WJO226" i="19"/>
  <c r="WJN226" i="19"/>
  <c r="WJM226" i="19"/>
  <c r="WJL226" i="19"/>
  <c r="WJK226" i="19"/>
  <c r="WJJ226" i="19"/>
  <c r="WJI226" i="19"/>
  <c r="WJH226" i="19"/>
  <c r="WJG226" i="19"/>
  <c r="WJF226" i="19"/>
  <c r="WJE226" i="19"/>
  <c r="WJD226" i="19"/>
  <c r="WJC226" i="19"/>
  <c r="WJB226" i="19"/>
  <c r="WJA226" i="19"/>
  <c r="WIZ226" i="19"/>
  <c r="WIY226" i="19"/>
  <c r="WIX226" i="19"/>
  <c r="WIW226" i="19"/>
  <c r="WIV226" i="19"/>
  <c r="WIU226" i="19"/>
  <c r="WIT226" i="19"/>
  <c r="WIS226" i="19"/>
  <c r="WIR226" i="19"/>
  <c r="WIQ226" i="19"/>
  <c r="WIP226" i="19"/>
  <c r="WIO226" i="19"/>
  <c r="WIN226" i="19"/>
  <c r="WIM226" i="19"/>
  <c r="WIL226" i="19"/>
  <c r="WIK226" i="19"/>
  <c r="WIJ226" i="19"/>
  <c r="WII226" i="19"/>
  <c r="WIH226" i="19"/>
  <c r="WIG226" i="19"/>
  <c r="WIF226" i="19"/>
  <c r="WIE226" i="19"/>
  <c r="WID226" i="19"/>
  <c r="WIC226" i="19"/>
  <c r="WIB226" i="19"/>
  <c r="WIA226" i="19"/>
  <c r="WHZ226" i="19"/>
  <c r="WHY226" i="19"/>
  <c r="WHX226" i="19"/>
  <c r="WHW226" i="19"/>
  <c r="WHV226" i="19"/>
  <c r="WHU226" i="19"/>
  <c r="WHT226" i="19"/>
  <c r="WHS226" i="19"/>
  <c r="WHR226" i="19"/>
  <c r="WHQ226" i="19"/>
  <c r="WHP226" i="19"/>
  <c r="WHO226" i="19"/>
  <c r="WHN226" i="19"/>
  <c r="WHM226" i="19"/>
  <c r="WHL226" i="19"/>
  <c r="WHK226" i="19"/>
  <c r="WHJ226" i="19"/>
  <c r="WHI226" i="19"/>
  <c r="WHH226" i="19"/>
  <c r="WHG226" i="19"/>
  <c r="WHF226" i="19"/>
  <c r="WHE226" i="19"/>
  <c r="WHD226" i="19"/>
  <c r="WHC226" i="19"/>
  <c r="WHB226" i="19"/>
  <c r="WHA226" i="19"/>
  <c r="WGZ226" i="19"/>
  <c r="WGY226" i="19"/>
  <c r="WGX226" i="19"/>
  <c r="WGW226" i="19"/>
  <c r="WGV226" i="19"/>
  <c r="WGU226" i="19"/>
  <c r="WGT226" i="19"/>
  <c r="WGS226" i="19"/>
  <c r="WGR226" i="19"/>
  <c r="WGQ226" i="19"/>
  <c r="WGP226" i="19"/>
  <c r="WGO226" i="19"/>
  <c r="WGN226" i="19"/>
  <c r="WGM226" i="19"/>
  <c r="WGL226" i="19"/>
  <c r="WGK226" i="19"/>
  <c r="WGJ226" i="19"/>
  <c r="WGI226" i="19"/>
  <c r="WGH226" i="19"/>
  <c r="WGG226" i="19"/>
  <c r="WGF226" i="19"/>
  <c r="WGE226" i="19"/>
  <c r="WGD226" i="19"/>
  <c r="WGC226" i="19"/>
  <c r="WGB226" i="19"/>
  <c r="WGA226" i="19"/>
  <c r="WFZ226" i="19"/>
  <c r="WFY226" i="19"/>
  <c r="WFX226" i="19"/>
  <c r="WFW226" i="19"/>
  <c r="WFV226" i="19"/>
  <c r="WFU226" i="19"/>
  <c r="WFT226" i="19"/>
  <c r="WFS226" i="19"/>
  <c r="WFR226" i="19"/>
  <c r="WFQ226" i="19"/>
  <c r="WFP226" i="19"/>
  <c r="WFO226" i="19"/>
  <c r="WFN226" i="19"/>
  <c r="WFM226" i="19"/>
  <c r="WFL226" i="19"/>
  <c r="WFK226" i="19"/>
  <c r="WFJ226" i="19"/>
  <c r="WFI226" i="19"/>
  <c r="WFH226" i="19"/>
  <c r="WFG226" i="19"/>
  <c r="WFF226" i="19"/>
  <c r="WFE226" i="19"/>
  <c r="WFD226" i="19"/>
  <c r="WFC226" i="19"/>
  <c r="WFB226" i="19"/>
  <c r="WFA226" i="19"/>
  <c r="WEZ226" i="19"/>
  <c r="WEY226" i="19"/>
  <c r="WEX226" i="19"/>
  <c r="WEW226" i="19"/>
  <c r="WEV226" i="19"/>
  <c r="WEU226" i="19"/>
  <c r="WET226" i="19"/>
  <c r="WES226" i="19"/>
  <c r="WER226" i="19"/>
  <c r="WEQ226" i="19"/>
  <c r="WEP226" i="19"/>
  <c r="WEO226" i="19"/>
  <c r="WEN226" i="19"/>
  <c r="WEM226" i="19"/>
  <c r="WEL226" i="19"/>
  <c r="WEK226" i="19"/>
  <c r="WEJ226" i="19"/>
  <c r="WEI226" i="19"/>
  <c r="WEH226" i="19"/>
  <c r="WEG226" i="19"/>
  <c r="WEF226" i="19"/>
  <c r="WEE226" i="19"/>
  <c r="WED226" i="19"/>
  <c r="WEC226" i="19"/>
  <c r="WEB226" i="19"/>
  <c r="WEA226" i="19"/>
  <c r="WDZ226" i="19"/>
  <c r="WDY226" i="19"/>
  <c r="WDX226" i="19"/>
  <c r="WDW226" i="19"/>
  <c r="WDV226" i="19"/>
  <c r="WDU226" i="19"/>
  <c r="WDT226" i="19"/>
  <c r="WDS226" i="19"/>
  <c r="WDR226" i="19"/>
  <c r="WDQ226" i="19"/>
  <c r="WDP226" i="19"/>
  <c r="WDO226" i="19"/>
  <c r="WDN226" i="19"/>
  <c r="WDM226" i="19"/>
  <c r="WDL226" i="19"/>
  <c r="WDK226" i="19"/>
  <c r="WDJ226" i="19"/>
  <c r="WDI226" i="19"/>
  <c r="WDH226" i="19"/>
  <c r="WDG226" i="19"/>
  <c r="WDF226" i="19"/>
  <c r="WDE226" i="19"/>
  <c r="WDD226" i="19"/>
  <c r="WDC226" i="19"/>
  <c r="WDB226" i="19"/>
  <c r="WDA226" i="19"/>
  <c r="WCZ226" i="19"/>
  <c r="WCY226" i="19"/>
  <c r="WCX226" i="19"/>
  <c r="WCW226" i="19"/>
  <c r="WCV226" i="19"/>
  <c r="WCU226" i="19"/>
  <c r="WCT226" i="19"/>
  <c r="WCS226" i="19"/>
  <c r="WCR226" i="19"/>
  <c r="WCQ226" i="19"/>
  <c r="WCP226" i="19"/>
  <c r="WCO226" i="19"/>
  <c r="WCN226" i="19"/>
  <c r="WCM226" i="19"/>
  <c r="WCL226" i="19"/>
  <c r="WCK226" i="19"/>
  <c r="WCJ226" i="19"/>
  <c r="WCI226" i="19"/>
  <c r="WCH226" i="19"/>
  <c r="WCG226" i="19"/>
  <c r="WCF226" i="19"/>
  <c r="WCE226" i="19"/>
  <c r="WCD226" i="19"/>
  <c r="WCC226" i="19"/>
  <c r="WCB226" i="19"/>
  <c r="WCA226" i="19"/>
  <c r="WBZ226" i="19"/>
  <c r="WBY226" i="19"/>
  <c r="WBX226" i="19"/>
  <c r="WBW226" i="19"/>
  <c r="WBV226" i="19"/>
  <c r="WBU226" i="19"/>
  <c r="WBT226" i="19"/>
  <c r="WBS226" i="19"/>
  <c r="WBR226" i="19"/>
  <c r="WBQ226" i="19"/>
  <c r="WBP226" i="19"/>
  <c r="WBO226" i="19"/>
  <c r="WBN226" i="19"/>
  <c r="WBM226" i="19"/>
  <c r="WBL226" i="19"/>
  <c r="WBK226" i="19"/>
  <c r="WBJ226" i="19"/>
  <c r="WBI226" i="19"/>
  <c r="WBH226" i="19"/>
  <c r="WBG226" i="19"/>
  <c r="WBF226" i="19"/>
  <c r="WBE226" i="19"/>
  <c r="WBD226" i="19"/>
  <c r="WBC226" i="19"/>
  <c r="WBB226" i="19"/>
  <c r="WBA226" i="19"/>
  <c r="WAZ226" i="19"/>
  <c r="WAY226" i="19"/>
  <c r="WAX226" i="19"/>
  <c r="WAW226" i="19"/>
  <c r="WAV226" i="19"/>
  <c r="WAU226" i="19"/>
  <c r="WAT226" i="19"/>
  <c r="WAS226" i="19"/>
  <c r="WAR226" i="19"/>
  <c r="WAQ226" i="19"/>
  <c r="WAP226" i="19"/>
  <c r="WAO226" i="19"/>
  <c r="WAN226" i="19"/>
  <c r="WAM226" i="19"/>
  <c r="WAL226" i="19"/>
  <c r="WAK226" i="19"/>
  <c r="WAJ226" i="19"/>
  <c r="WAI226" i="19"/>
  <c r="WAH226" i="19"/>
  <c r="WAG226" i="19"/>
  <c r="WAF226" i="19"/>
  <c r="WAE226" i="19"/>
  <c r="WAD226" i="19"/>
  <c r="WAC226" i="19"/>
  <c r="WAB226" i="19"/>
  <c r="WAA226" i="19"/>
  <c r="VZZ226" i="19"/>
  <c r="VZY226" i="19"/>
  <c r="VZX226" i="19"/>
  <c r="VZW226" i="19"/>
  <c r="VZV226" i="19"/>
  <c r="VZU226" i="19"/>
  <c r="VZT226" i="19"/>
  <c r="VZS226" i="19"/>
  <c r="VZR226" i="19"/>
  <c r="VZQ226" i="19"/>
  <c r="VZP226" i="19"/>
  <c r="VZO226" i="19"/>
  <c r="VZN226" i="19"/>
  <c r="VZM226" i="19"/>
  <c r="VZL226" i="19"/>
  <c r="VZK226" i="19"/>
  <c r="VZJ226" i="19"/>
  <c r="VZI226" i="19"/>
  <c r="VZH226" i="19"/>
  <c r="VZG226" i="19"/>
  <c r="VZF226" i="19"/>
  <c r="VZE226" i="19"/>
  <c r="VZD226" i="19"/>
  <c r="VZC226" i="19"/>
  <c r="VZB226" i="19"/>
  <c r="VZA226" i="19"/>
  <c r="VYZ226" i="19"/>
  <c r="VYY226" i="19"/>
  <c r="VYX226" i="19"/>
  <c r="VYW226" i="19"/>
  <c r="VYV226" i="19"/>
  <c r="VYU226" i="19"/>
  <c r="VYT226" i="19"/>
  <c r="VYS226" i="19"/>
  <c r="VYR226" i="19"/>
  <c r="VYQ226" i="19"/>
  <c r="VYP226" i="19"/>
  <c r="VYO226" i="19"/>
  <c r="VYN226" i="19"/>
  <c r="VYM226" i="19"/>
  <c r="VYL226" i="19"/>
  <c r="VYK226" i="19"/>
  <c r="VYJ226" i="19"/>
  <c r="VYI226" i="19"/>
  <c r="VYH226" i="19"/>
  <c r="VYG226" i="19"/>
  <c r="VYF226" i="19"/>
  <c r="VYE226" i="19"/>
  <c r="VYD226" i="19"/>
  <c r="VYC226" i="19"/>
  <c r="VYB226" i="19"/>
  <c r="VYA226" i="19"/>
  <c r="VXZ226" i="19"/>
  <c r="VXY226" i="19"/>
  <c r="VXX226" i="19"/>
  <c r="VXW226" i="19"/>
  <c r="VXV226" i="19"/>
  <c r="VXU226" i="19"/>
  <c r="VXT226" i="19"/>
  <c r="VXS226" i="19"/>
  <c r="VXR226" i="19"/>
  <c r="VXQ226" i="19"/>
  <c r="VXP226" i="19"/>
  <c r="VXO226" i="19"/>
  <c r="VXN226" i="19"/>
  <c r="VXM226" i="19"/>
  <c r="VXL226" i="19"/>
  <c r="VXK226" i="19"/>
  <c r="VXJ226" i="19"/>
  <c r="VXI226" i="19"/>
  <c r="VXH226" i="19"/>
  <c r="VXG226" i="19"/>
  <c r="VXF226" i="19"/>
  <c r="VXE226" i="19"/>
  <c r="VXD226" i="19"/>
  <c r="VXC226" i="19"/>
  <c r="VXB226" i="19"/>
  <c r="VXA226" i="19"/>
  <c r="VWZ226" i="19"/>
  <c r="VWY226" i="19"/>
  <c r="VWX226" i="19"/>
  <c r="VWW226" i="19"/>
  <c r="VWV226" i="19"/>
  <c r="VWU226" i="19"/>
  <c r="VWT226" i="19"/>
  <c r="VWS226" i="19"/>
  <c r="VWR226" i="19"/>
  <c r="VWQ226" i="19"/>
  <c r="VWP226" i="19"/>
  <c r="VWO226" i="19"/>
  <c r="VWN226" i="19"/>
  <c r="VWM226" i="19"/>
  <c r="VWL226" i="19"/>
  <c r="VWK226" i="19"/>
  <c r="VWJ226" i="19"/>
  <c r="VWI226" i="19"/>
  <c r="VWH226" i="19"/>
  <c r="VWG226" i="19"/>
  <c r="VWF226" i="19"/>
  <c r="VWE226" i="19"/>
  <c r="VWD226" i="19"/>
  <c r="VWC226" i="19"/>
  <c r="VWB226" i="19"/>
  <c r="VWA226" i="19"/>
  <c r="VVZ226" i="19"/>
  <c r="VVY226" i="19"/>
  <c r="VVX226" i="19"/>
  <c r="VVW226" i="19"/>
  <c r="VVV226" i="19"/>
  <c r="VVU226" i="19"/>
  <c r="VVT226" i="19"/>
  <c r="VVS226" i="19"/>
  <c r="VVR226" i="19"/>
  <c r="VVQ226" i="19"/>
  <c r="VVP226" i="19"/>
  <c r="VVO226" i="19"/>
  <c r="VVN226" i="19"/>
  <c r="VVM226" i="19"/>
  <c r="VVL226" i="19"/>
  <c r="VVK226" i="19"/>
  <c r="VVJ226" i="19"/>
  <c r="VVI226" i="19"/>
  <c r="VVH226" i="19"/>
  <c r="VVG226" i="19"/>
  <c r="VVF226" i="19"/>
  <c r="VVE226" i="19"/>
  <c r="VVD226" i="19"/>
  <c r="VVC226" i="19"/>
  <c r="VVB226" i="19"/>
  <c r="VVA226" i="19"/>
  <c r="VUZ226" i="19"/>
  <c r="VUY226" i="19"/>
  <c r="VUX226" i="19"/>
  <c r="VUW226" i="19"/>
  <c r="VUV226" i="19"/>
  <c r="VUU226" i="19"/>
  <c r="VUT226" i="19"/>
  <c r="VUS226" i="19"/>
  <c r="VUR226" i="19"/>
  <c r="VUQ226" i="19"/>
  <c r="VUP226" i="19"/>
  <c r="VUO226" i="19"/>
  <c r="VUN226" i="19"/>
  <c r="VUM226" i="19"/>
  <c r="VUL226" i="19"/>
  <c r="VUK226" i="19"/>
  <c r="VUJ226" i="19"/>
  <c r="VUI226" i="19"/>
  <c r="VUH226" i="19"/>
  <c r="VUG226" i="19"/>
  <c r="VUF226" i="19"/>
  <c r="VUE226" i="19"/>
  <c r="VUD226" i="19"/>
  <c r="VUC226" i="19"/>
  <c r="VUB226" i="19"/>
  <c r="VUA226" i="19"/>
  <c r="VTZ226" i="19"/>
  <c r="VTY226" i="19"/>
  <c r="VTX226" i="19"/>
  <c r="VTW226" i="19"/>
  <c r="VTV226" i="19"/>
  <c r="VTU226" i="19"/>
  <c r="VTT226" i="19"/>
  <c r="VTS226" i="19"/>
  <c r="VTR226" i="19"/>
  <c r="VTQ226" i="19"/>
  <c r="VTP226" i="19"/>
  <c r="VTO226" i="19"/>
  <c r="VTN226" i="19"/>
  <c r="VTM226" i="19"/>
  <c r="VTL226" i="19"/>
  <c r="VTK226" i="19"/>
  <c r="VTJ226" i="19"/>
  <c r="VTI226" i="19"/>
  <c r="VTH226" i="19"/>
  <c r="VTG226" i="19"/>
  <c r="VTF226" i="19"/>
  <c r="VTE226" i="19"/>
  <c r="VTD226" i="19"/>
  <c r="VTC226" i="19"/>
  <c r="VTB226" i="19"/>
  <c r="VTA226" i="19"/>
  <c r="VSZ226" i="19"/>
  <c r="VSY226" i="19"/>
  <c r="VSX226" i="19"/>
  <c r="VSW226" i="19"/>
  <c r="VSV226" i="19"/>
  <c r="VSU226" i="19"/>
  <c r="VST226" i="19"/>
  <c r="VSS226" i="19"/>
  <c r="VSR226" i="19"/>
  <c r="VSQ226" i="19"/>
  <c r="VSP226" i="19"/>
  <c r="VSO226" i="19"/>
  <c r="VSN226" i="19"/>
  <c r="VSM226" i="19"/>
  <c r="VSL226" i="19"/>
  <c r="VSK226" i="19"/>
  <c r="VSJ226" i="19"/>
  <c r="VSI226" i="19"/>
  <c r="VSH226" i="19"/>
  <c r="VSG226" i="19"/>
  <c r="VSF226" i="19"/>
  <c r="VSE226" i="19"/>
  <c r="VSD226" i="19"/>
  <c r="VSC226" i="19"/>
  <c r="VSB226" i="19"/>
  <c r="VSA226" i="19"/>
  <c r="VRZ226" i="19"/>
  <c r="VRY226" i="19"/>
  <c r="VRX226" i="19"/>
  <c r="VRW226" i="19"/>
  <c r="VRV226" i="19"/>
  <c r="VRU226" i="19"/>
  <c r="VRT226" i="19"/>
  <c r="VRS226" i="19"/>
  <c r="VRR226" i="19"/>
  <c r="VRQ226" i="19"/>
  <c r="VRP226" i="19"/>
  <c r="VRO226" i="19"/>
  <c r="VRN226" i="19"/>
  <c r="VRM226" i="19"/>
  <c r="VRL226" i="19"/>
  <c r="VRK226" i="19"/>
  <c r="VRJ226" i="19"/>
  <c r="VRI226" i="19"/>
  <c r="VRH226" i="19"/>
  <c r="VRG226" i="19"/>
  <c r="VRF226" i="19"/>
  <c r="VRE226" i="19"/>
  <c r="VRD226" i="19"/>
  <c r="VRC226" i="19"/>
  <c r="VRB226" i="19"/>
  <c r="VRA226" i="19"/>
  <c r="VQZ226" i="19"/>
  <c r="VQY226" i="19"/>
  <c r="VQX226" i="19"/>
  <c r="VQW226" i="19"/>
  <c r="VQV226" i="19"/>
  <c r="VQU226" i="19"/>
  <c r="VQT226" i="19"/>
  <c r="VQS226" i="19"/>
  <c r="VQR226" i="19"/>
  <c r="VQQ226" i="19"/>
  <c r="VQP226" i="19"/>
  <c r="VQO226" i="19"/>
  <c r="VQN226" i="19"/>
  <c r="VQM226" i="19"/>
  <c r="VQL226" i="19"/>
  <c r="VQK226" i="19"/>
  <c r="VQJ226" i="19"/>
  <c r="VQI226" i="19"/>
  <c r="VQH226" i="19"/>
  <c r="VQG226" i="19"/>
  <c r="VQF226" i="19"/>
  <c r="VQE226" i="19"/>
  <c r="VQD226" i="19"/>
  <c r="VQC226" i="19"/>
  <c r="VQB226" i="19"/>
  <c r="VQA226" i="19"/>
  <c r="VPZ226" i="19"/>
  <c r="VPY226" i="19"/>
  <c r="VPX226" i="19"/>
  <c r="VPW226" i="19"/>
  <c r="VPV226" i="19"/>
  <c r="VPU226" i="19"/>
  <c r="VPT226" i="19"/>
  <c r="VPS226" i="19"/>
  <c r="VPR226" i="19"/>
  <c r="VPQ226" i="19"/>
  <c r="VPP226" i="19"/>
  <c r="VPO226" i="19"/>
  <c r="VPN226" i="19"/>
  <c r="VPM226" i="19"/>
  <c r="VPL226" i="19"/>
  <c r="VPK226" i="19"/>
  <c r="VPJ226" i="19"/>
  <c r="VPI226" i="19"/>
  <c r="VPH226" i="19"/>
  <c r="VPG226" i="19"/>
  <c r="VPF226" i="19"/>
  <c r="VPE226" i="19"/>
  <c r="VPD226" i="19"/>
  <c r="VPC226" i="19"/>
  <c r="VPB226" i="19"/>
  <c r="VPA226" i="19"/>
  <c r="VOZ226" i="19"/>
  <c r="VOY226" i="19"/>
  <c r="VOX226" i="19"/>
  <c r="VOW226" i="19"/>
  <c r="VOV226" i="19"/>
  <c r="VOU226" i="19"/>
  <c r="VOT226" i="19"/>
  <c r="VOS226" i="19"/>
  <c r="VOR226" i="19"/>
  <c r="VOQ226" i="19"/>
  <c r="VOP226" i="19"/>
  <c r="VOO226" i="19"/>
  <c r="VON226" i="19"/>
  <c r="VOM226" i="19"/>
  <c r="VOL226" i="19"/>
  <c r="VOK226" i="19"/>
  <c r="VOJ226" i="19"/>
  <c r="VOI226" i="19"/>
  <c r="VOH226" i="19"/>
  <c r="VOG226" i="19"/>
  <c r="VOF226" i="19"/>
  <c r="VOE226" i="19"/>
  <c r="VOD226" i="19"/>
  <c r="VOC226" i="19"/>
  <c r="VOB226" i="19"/>
  <c r="VOA226" i="19"/>
  <c r="VNZ226" i="19"/>
  <c r="VNY226" i="19"/>
  <c r="VNX226" i="19"/>
  <c r="VNW226" i="19"/>
  <c r="VNV226" i="19"/>
  <c r="VNU226" i="19"/>
  <c r="VNT226" i="19"/>
  <c r="VNS226" i="19"/>
  <c r="VNR226" i="19"/>
  <c r="VNQ226" i="19"/>
  <c r="VNP226" i="19"/>
  <c r="VNO226" i="19"/>
  <c r="VNN226" i="19"/>
  <c r="VNM226" i="19"/>
  <c r="VNL226" i="19"/>
  <c r="VNK226" i="19"/>
  <c r="VNJ226" i="19"/>
  <c r="VNI226" i="19"/>
  <c r="VNH226" i="19"/>
  <c r="VNG226" i="19"/>
  <c r="VNF226" i="19"/>
  <c r="VNE226" i="19"/>
  <c r="VND226" i="19"/>
  <c r="VNC226" i="19"/>
  <c r="VNB226" i="19"/>
  <c r="VNA226" i="19"/>
  <c r="VMZ226" i="19"/>
  <c r="VMY226" i="19"/>
  <c r="VMX226" i="19"/>
  <c r="VMW226" i="19"/>
  <c r="VMV226" i="19"/>
  <c r="VMU226" i="19"/>
  <c r="VMT226" i="19"/>
  <c r="VMS226" i="19"/>
  <c r="VMR226" i="19"/>
  <c r="VMQ226" i="19"/>
  <c r="VMP226" i="19"/>
  <c r="VMO226" i="19"/>
  <c r="VMN226" i="19"/>
  <c r="VMM226" i="19"/>
  <c r="VML226" i="19"/>
  <c r="VMK226" i="19"/>
  <c r="VMJ226" i="19"/>
  <c r="VMI226" i="19"/>
  <c r="VMH226" i="19"/>
  <c r="VMG226" i="19"/>
  <c r="VMF226" i="19"/>
  <c r="VME226" i="19"/>
  <c r="VMD226" i="19"/>
  <c r="VMC226" i="19"/>
  <c r="VMB226" i="19"/>
  <c r="VMA226" i="19"/>
  <c r="VLZ226" i="19"/>
  <c r="VLY226" i="19"/>
  <c r="VLX226" i="19"/>
  <c r="VLW226" i="19"/>
  <c r="VLV226" i="19"/>
  <c r="VLU226" i="19"/>
  <c r="VLT226" i="19"/>
  <c r="VLS226" i="19"/>
  <c r="VLR226" i="19"/>
  <c r="VLQ226" i="19"/>
  <c r="VLP226" i="19"/>
  <c r="VLO226" i="19"/>
  <c r="VLN226" i="19"/>
  <c r="VLM226" i="19"/>
  <c r="VLL226" i="19"/>
  <c r="VLK226" i="19"/>
  <c r="VLJ226" i="19"/>
  <c r="VLI226" i="19"/>
  <c r="VLH226" i="19"/>
  <c r="VLG226" i="19"/>
  <c r="VLF226" i="19"/>
  <c r="VLE226" i="19"/>
  <c r="VLD226" i="19"/>
  <c r="VLC226" i="19"/>
  <c r="VLB226" i="19"/>
  <c r="VLA226" i="19"/>
  <c r="VKZ226" i="19"/>
  <c r="VKY226" i="19"/>
  <c r="VKX226" i="19"/>
  <c r="VKW226" i="19"/>
  <c r="VKV226" i="19"/>
  <c r="VKU226" i="19"/>
  <c r="VKT226" i="19"/>
  <c r="VKS226" i="19"/>
  <c r="VKR226" i="19"/>
  <c r="VKQ226" i="19"/>
  <c r="VKP226" i="19"/>
  <c r="VKO226" i="19"/>
  <c r="VKN226" i="19"/>
  <c r="VKM226" i="19"/>
  <c r="VKL226" i="19"/>
  <c r="VKK226" i="19"/>
  <c r="VKJ226" i="19"/>
  <c r="VKI226" i="19"/>
  <c r="VKH226" i="19"/>
  <c r="VKG226" i="19"/>
  <c r="VKF226" i="19"/>
  <c r="VKE226" i="19"/>
  <c r="VKD226" i="19"/>
  <c r="VKC226" i="19"/>
  <c r="VKB226" i="19"/>
  <c r="VKA226" i="19"/>
  <c r="VJZ226" i="19"/>
  <c r="VJY226" i="19"/>
  <c r="VJX226" i="19"/>
  <c r="VJW226" i="19"/>
  <c r="VJV226" i="19"/>
  <c r="VJU226" i="19"/>
  <c r="VJT226" i="19"/>
  <c r="VJS226" i="19"/>
  <c r="VJR226" i="19"/>
  <c r="VJQ226" i="19"/>
  <c r="VJP226" i="19"/>
  <c r="VJO226" i="19"/>
  <c r="VJN226" i="19"/>
  <c r="VJM226" i="19"/>
  <c r="VJL226" i="19"/>
  <c r="VJK226" i="19"/>
  <c r="VJJ226" i="19"/>
  <c r="VJI226" i="19"/>
  <c r="VJH226" i="19"/>
  <c r="VJG226" i="19"/>
  <c r="VJF226" i="19"/>
  <c r="VJE226" i="19"/>
  <c r="VJD226" i="19"/>
  <c r="VJC226" i="19"/>
  <c r="VJB226" i="19"/>
  <c r="VJA226" i="19"/>
  <c r="VIZ226" i="19"/>
  <c r="VIY226" i="19"/>
  <c r="VIX226" i="19"/>
  <c r="VIW226" i="19"/>
  <c r="VIV226" i="19"/>
  <c r="VIU226" i="19"/>
  <c r="VIT226" i="19"/>
  <c r="VIS226" i="19"/>
  <c r="VIR226" i="19"/>
  <c r="VIQ226" i="19"/>
  <c r="VIP226" i="19"/>
  <c r="VIO226" i="19"/>
  <c r="VIN226" i="19"/>
  <c r="VIM226" i="19"/>
  <c r="VIL226" i="19"/>
  <c r="VIK226" i="19"/>
  <c r="VIJ226" i="19"/>
  <c r="VII226" i="19"/>
  <c r="VIH226" i="19"/>
  <c r="VIG226" i="19"/>
  <c r="VIF226" i="19"/>
  <c r="VIE226" i="19"/>
  <c r="VID226" i="19"/>
  <c r="VIC226" i="19"/>
  <c r="VIB226" i="19"/>
  <c r="VIA226" i="19"/>
  <c r="VHZ226" i="19"/>
  <c r="VHY226" i="19"/>
  <c r="VHX226" i="19"/>
  <c r="VHW226" i="19"/>
  <c r="VHV226" i="19"/>
  <c r="VHU226" i="19"/>
  <c r="VHT226" i="19"/>
  <c r="VHS226" i="19"/>
  <c r="VHR226" i="19"/>
  <c r="VHQ226" i="19"/>
  <c r="VHP226" i="19"/>
  <c r="VHO226" i="19"/>
  <c r="VHN226" i="19"/>
  <c r="VHM226" i="19"/>
  <c r="VHL226" i="19"/>
  <c r="VHK226" i="19"/>
  <c r="VHJ226" i="19"/>
  <c r="VHI226" i="19"/>
  <c r="VHH226" i="19"/>
  <c r="VHG226" i="19"/>
  <c r="VHF226" i="19"/>
  <c r="VHE226" i="19"/>
  <c r="VHD226" i="19"/>
  <c r="VHC226" i="19"/>
  <c r="VHB226" i="19"/>
  <c r="VHA226" i="19"/>
  <c r="VGZ226" i="19"/>
  <c r="VGY226" i="19"/>
  <c r="VGX226" i="19"/>
  <c r="VGW226" i="19"/>
  <c r="VGV226" i="19"/>
  <c r="VGU226" i="19"/>
  <c r="VGT226" i="19"/>
  <c r="VGS226" i="19"/>
  <c r="VGR226" i="19"/>
  <c r="VGQ226" i="19"/>
  <c r="VGP226" i="19"/>
  <c r="VGO226" i="19"/>
  <c r="VGN226" i="19"/>
  <c r="VGM226" i="19"/>
  <c r="VGL226" i="19"/>
  <c r="VGK226" i="19"/>
  <c r="VGJ226" i="19"/>
  <c r="VGI226" i="19"/>
  <c r="VGH226" i="19"/>
  <c r="VGG226" i="19"/>
  <c r="VGF226" i="19"/>
  <c r="VGE226" i="19"/>
  <c r="VGD226" i="19"/>
  <c r="VGC226" i="19"/>
  <c r="VGB226" i="19"/>
  <c r="VGA226" i="19"/>
  <c r="VFZ226" i="19"/>
  <c r="VFY226" i="19"/>
  <c r="VFX226" i="19"/>
  <c r="VFW226" i="19"/>
  <c r="VFV226" i="19"/>
  <c r="VFU226" i="19"/>
  <c r="VFT226" i="19"/>
  <c r="VFS226" i="19"/>
  <c r="VFR226" i="19"/>
  <c r="VFQ226" i="19"/>
  <c r="VFP226" i="19"/>
  <c r="VFO226" i="19"/>
  <c r="VFN226" i="19"/>
  <c r="VFM226" i="19"/>
  <c r="VFL226" i="19"/>
  <c r="VFK226" i="19"/>
  <c r="VFJ226" i="19"/>
  <c r="VFI226" i="19"/>
  <c r="VFH226" i="19"/>
  <c r="VFG226" i="19"/>
  <c r="VFF226" i="19"/>
  <c r="VFE226" i="19"/>
  <c r="VFD226" i="19"/>
  <c r="VFC226" i="19"/>
  <c r="VFB226" i="19"/>
  <c r="VFA226" i="19"/>
  <c r="VEZ226" i="19"/>
  <c r="VEY226" i="19"/>
  <c r="VEX226" i="19"/>
  <c r="VEW226" i="19"/>
  <c r="VEV226" i="19"/>
  <c r="VEU226" i="19"/>
  <c r="VET226" i="19"/>
  <c r="VES226" i="19"/>
  <c r="VER226" i="19"/>
  <c r="VEQ226" i="19"/>
  <c r="VEP226" i="19"/>
  <c r="VEO226" i="19"/>
  <c r="VEN226" i="19"/>
  <c r="VEM226" i="19"/>
  <c r="VEL226" i="19"/>
  <c r="VEK226" i="19"/>
  <c r="VEJ226" i="19"/>
  <c r="VEI226" i="19"/>
  <c r="VEH226" i="19"/>
  <c r="VEG226" i="19"/>
  <c r="VEF226" i="19"/>
  <c r="VEE226" i="19"/>
  <c r="VED226" i="19"/>
  <c r="VEC226" i="19"/>
  <c r="VEB226" i="19"/>
  <c r="VEA226" i="19"/>
  <c r="VDZ226" i="19"/>
  <c r="VDY226" i="19"/>
  <c r="VDX226" i="19"/>
  <c r="VDW226" i="19"/>
  <c r="VDV226" i="19"/>
  <c r="VDU226" i="19"/>
  <c r="VDT226" i="19"/>
  <c r="VDS226" i="19"/>
  <c r="VDR226" i="19"/>
  <c r="VDQ226" i="19"/>
  <c r="VDP226" i="19"/>
  <c r="VDO226" i="19"/>
  <c r="VDN226" i="19"/>
  <c r="VDM226" i="19"/>
  <c r="VDL226" i="19"/>
  <c r="VDK226" i="19"/>
  <c r="VDJ226" i="19"/>
  <c r="VDI226" i="19"/>
  <c r="VDH226" i="19"/>
  <c r="VDG226" i="19"/>
  <c r="VDF226" i="19"/>
  <c r="VDE226" i="19"/>
  <c r="VDD226" i="19"/>
  <c r="VDC226" i="19"/>
  <c r="VDB226" i="19"/>
  <c r="VDA226" i="19"/>
  <c r="VCZ226" i="19"/>
  <c r="VCY226" i="19"/>
  <c r="VCX226" i="19"/>
  <c r="VCW226" i="19"/>
  <c r="VCV226" i="19"/>
  <c r="VCU226" i="19"/>
  <c r="VCT226" i="19"/>
  <c r="VCS226" i="19"/>
  <c r="VCR226" i="19"/>
  <c r="VCQ226" i="19"/>
  <c r="VCP226" i="19"/>
  <c r="VCO226" i="19"/>
  <c r="VCN226" i="19"/>
  <c r="VCM226" i="19"/>
  <c r="VCL226" i="19"/>
  <c r="VCK226" i="19"/>
  <c r="VCJ226" i="19"/>
  <c r="VCI226" i="19"/>
  <c r="VCH226" i="19"/>
  <c r="VCG226" i="19"/>
  <c r="VCF226" i="19"/>
  <c r="VCE226" i="19"/>
  <c r="VCD226" i="19"/>
  <c r="VCC226" i="19"/>
  <c r="VCB226" i="19"/>
  <c r="VCA226" i="19"/>
  <c r="VBZ226" i="19"/>
  <c r="VBY226" i="19"/>
  <c r="VBX226" i="19"/>
  <c r="VBW226" i="19"/>
  <c r="VBV226" i="19"/>
  <c r="VBU226" i="19"/>
  <c r="VBT226" i="19"/>
  <c r="VBS226" i="19"/>
  <c r="VBR226" i="19"/>
  <c r="VBQ226" i="19"/>
  <c r="VBP226" i="19"/>
  <c r="VBO226" i="19"/>
  <c r="VBN226" i="19"/>
  <c r="VBM226" i="19"/>
  <c r="VBL226" i="19"/>
  <c r="VBK226" i="19"/>
  <c r="VBJ226" i="19"/>
  <c r="VBI226" i="19"/>
  <c r="VBH226" i="19"/>
  <c r="VBG226" i="19"/>
  <c r="VBF226" i="19"/>
  <c r="VBE226" i="19"/>
  <c r="VBD226" i="19"/>
  <c r="VBC226" i="19"/>
  <c r="VBB226" i="19"/>
  <c r="VBA226" i="19"/>
  <c r="VAZ226" i="19"/>
  <c r="VAY226" i="19"/>
  <c r="VAX226" i="19"/>
  <c r="VAW226" i="19"/>
  <c r="VAV226" i="19"/>
  <c r="VAU226" i="19"/>
  <c r="VAT226" i="19"/>
  <c r="VAS226" i="19"/>
  <c r="VAR226" i="19"/>
  <c r="VAQ226" i="19"/>
  <c r="VAP226" i="19"/>
  <c r="VAO226" i="19"/>
  <c r="VAN226" i="19"/>
  <c r="VAM226" i="19"/>
  <c r="VAL226" i="19"/>
  <c r="VAK226" i="19"/>
  <c r="VAJ226" i="19"/>
  <c r="VAI226" i="19"/>
  <c r="VAH226" i="19"/>
  <c r="VAG226" i="19"/>
  <c r="VAF226" i="19"/>
  <c r="VAE226" i="19"/>
  <c r="VAD226" i="19"/>
  <c r="VAC226" i="19"/>
  <c r="VAB226" i="19"/>
  <c r="VAA226" i="19"/>
  <c r="UZZ226" i="19"/>
  <c r="UZY226" i="19"/>
  <c r="UZX226" i="19"/>
  <c r="UZW226" i="19"/>
  <c r="UZV226" i="19"/>
  <c r="UZU226" i="19"/>
  <c r="UZT226" i="19"/>
  <c r="UZS226" i="19"/>
  <c r="UZR226" i="19"/>
  <c r="UZQ226" i="19"/>
  <c r="UZP226" i="19"/>
  <c r="UZO226" i="19"/>
  <c r="UZN226" i="19"/>
  <c r="UZM226" i="19"/>
  <c r="UZL226" i="19"/>
  <c r="UZK226" i="19"/>
  <c r="UZJ226" i="19"/>
  <c r="UZI226" i="19"/>
  <c r="UZH226" i="19"/>
  <c r="UZG226" i="19"/>
  <c r="UZF226" i="19"/>
  <c r="UZE226" i="19"/>
  <c r="UZD226" i="19"/>
  <c r="UZC226" i="19"/>
  <c r="UZB226" i="19"/>
  <c r="UZA226" i="19"/>
  <c r="UYZ226" i="19"/>
  <c r="UYY226" i="19"/>
  <c r="UYX226" i="19"/>
  <c r="UYW226" i="19"/>
  <c r="UYV226" i="19"/>
  <c r="UYU226" i="19"/>
  <c r="UYT226" i="19"/>
  <c r="UYS226" i="19"/>
  <c r="UYR226" i="19"/>
  <c r="UYQ226" i="19"/>
  <c r="UYP226" i="19"/>
  <c r="UYO226" i="19"/>
  <c r="UYN226" i="19"/>
  <c r="UYM226" i="19"/>
  <c r="UYL226" i="19"/>
  <c r="UYK226" i="19"/>
  <c r="UYJ226" i="19"/>
  <c r="UYI226" i="19"/>
  <c r="UYH226" i="19"/>
  <c r="UYG226" i="19"/>
  <c r="UYF226" i="19"/>
  <c r="UYE226" i="19"/>
  <c r="UYD226" i="19"/>
  <c r="UYC226" i="19"/>
  <c r="UYB226" i="19"/>
  <c r="UYA226" i="19"/>
  <c r="UXZ226" i="19"/>
  <c r="UXY226" i="19"/>
  <c r="UXX226" i="19"/>
  <c r="UXW226" i="19"/>
  <c r="UXV226" i="19"/>
  <c r="UXU226" i="19"/>
  <c r="UXT226" i="19"/>
  <c r="UXS226" i="19"/>
  <c r="UXR226" i="19"/>
  <c r="UXQ226" i="19"/>
  <c r="UXP226" i="19"/>
  <c r="UXO226" i="19"/>
  <c r="UXN226" i="19"/>
  <c r="UXM226" i="19"/>
  <c r="UXL226" i="19"/>
  <c r="UXK226" i="19"/>
  <c r="UXJ226" i="19"/>
  <c r="UXI226" i="19"/>
  <c r="UXH226" i="19"/>
  <c r="UXG226" i="19"/>
  <c r="UXF226" i="19"/>
  <c r="UXE226" i="19"/>
  <c r="UXD226" i="19"/>
  <c r="UXC226" i="19"/>
  <c r="UXB226" i="19"/>
  <c r="UXA226" i="19"/>
  <c r="UWZ226" i="19"/>
  <c r="UWY226" i="19"/>
  <c r="UWX226" i="19"/>
  <c r="UWW226" i="19"/>
  <c r="UWV226" i="19"/>
  <c r="UWU226" i="19"/>
  <c r="UWT226" i="19"/>
  <c r="UWS226" i="19"/>
  <c r="UWR226" i="19"/>
  <c r="UWQ226" i="19"/>
  <c r="UWP226" i="19"/>
  <c r="UWO226" i="19"/>
  <c r="UWN226" i="19"/>
  <c r="UWM226" i="19"/>
  <c r="UWL226" i="19"/>
  <c r="UWK226" i="19"/>
  <c r="UWJ226" i="19"/>
  <c r="UWI226" i="19"/>
  <c r="UWH226" i="19"/>
  <c r="UWG226" i="19"/>
  <c r="UWF226" i="19"/>
  <c r="UWE226" i="19"/>
  <c r="UWD226" i="19"/>
  <c r="UWC226" i="19"/>
  <c r="UWB226" i="19"/>
  <c r="UWA226" i="19"/>
  <c r="UVZ226" i="19"/>
  <c r="UVY226" i="19"/>
  <c r="UVX226" i="19"/>
  <c r="UVW226" i="19"/>
  <c r="UVV226" i="19"/>
  <c r="UVU226" i="19"/>
  <c r="UVT226" i="19"/>
  <c r="UVS226" i="19"/>
  <c r="UVR226" i="19"/>
  <c r="UVQ226" i="19"/>
  <c r="UVP226" i="19"/>
  <c r="UVO226" i="19"/>
  <c r="UVN226" i="19"/>
  <c r="UVM226" i="19"/>
  <c r="UVL226" i="19"/>
  <c r="UVK226" i="19"/>
  <c r="UVJ226" i="19"/>
  <c r="UVI226" i="19"/>
  <c r="UVH226" i="19"/>
  <c r="UVG226" i="19"/>
  <c r="UVF226" i="19"/>
  <c r="UVE226" i="19"/>
  <c r="UVD226" i="19"/>
  <c r="UVC226" i="19"/>
  <c r="UVB226" i="19"/>
  <c r="UVA226" i="19"/>
  <c r="UUZ226" i="19"/>
  <c r="UUY226" i="19"/>
  <c r="UUX226" i="19"/>
  <c r="UUW226" i="19"/>
  <c r="UUV226" i="19"/>
  <c r="UUU226" i="19"/>
  <c r="UUT226" i="19"/>
  <c r="UUS226" i="19"/>
  <c r="UUR226" i="19"/>
  <c r="UUQ226" i="19"/>
  <c r="UUP226" i="19"/>
  <c r="UUO226" i="19"/>
  <c r="UUN226" i="19"/>
  <c r="UUM226" i="19"/>
  <c r="UUL226" i="19"/>
  <c r="UUK226" i="19"/>
  <c r="UUJ226" i="19"/>
  <c r="UUI226" i="19"/>
  <c r="UUH226" i="19"/>
  <c r="UUG226" i="19"/>
  <c r="UUF226" i="19"/>
  <c r="UUE226" i="19"/>
  <c r="UUD226" i="19"/>
  <c r="UUC226" i="19"/>
  <c r="UUB226" i="19"/>
  <c r="UUA226" i="19"/>
  <c r="UTZ226" i="19"/>
  <c r="UTY226" i="19"/>
  <c r="UTX226" i="19"/>
  <c r="UTW226" i="19"/>
  <c r="UTV226" i="19"/>
  <c r="UTU226" i="19"/>
  <c r="UTT226" i="19"/>
  <c r="UTS226" i="19"/>
  <c r="UTR226" i="19"/>
  <c r="UTQ226" i="19"/>
  <c r="UTP226" i="19"/>
  <c r="UTO226" i="19"/>
  <c r="UTN226" i="19"/>
  <c r="UTM226" i="19"/>
  <c r="UTL226" i="19"/>
  <c r="UTK226" i="19"/>
  <c r="UTJ226" i="19"/>
  <c r="UTI226" i="19"/>
  <c r="UTH226" i="19"/>
  <c r="UTG226" i="19"/>
  <c r="UTF226" i="19"/>
  <c r="UTE226" i="19"/>
  <c r="UTD226" i="19"/>
  <c r="UTC226" i="19"/>
  <c r="UTB226" i="19"/>
  <c r="UTA226" i="19"/>
  <c r="USZ226" i="19"/>
  <c r="USY226" i="19"/>
  <c r="USX226" i="19"/>
  <c r="USW226" i="19"/>
  <c r="USV226" i="19"/>
  <c r="USU226" i="19"/>
  <c r="UST226" i="19"/>
  <c r="USS226" i="19"/>
  <c r="USR226" i="19"/>
  <c r="USQ226" i="19"/>
  <c r="USP226" i="19"/>
  <c r="USO226" i="19"/>
  <c r="USN226" i="19"/>
  <c r="USM226" i="19"/>
  <c r="USL226" i="19"/>
  <c r="USK226" i="19"/>
  <c r="USJ226" i="19"/>
  <c r="USI226" i="19"/>
  <c r="USH226" i="19"/>
  <c r="USG226" i="19"/>
  <c r="USF226" i="19"/>
  <c r="USE226" i="19"/>
  <c r="USD226" i="19"/>
  <c r="USC226" i="19"/>
  <c r="USB226" i="19"/>
  <c r="USA226" i="19"/>
  <c r="URZ226" i="19"/>
  <c r="URY226" i="19"/>
  <c r="URX226" i="19"/>
  <c r="URW226" i="19"/>
  <c r="URV226" i="19"/>
  <c r="URU226" i="19"/>
  <c r="URT226" i="19"/>
  <c r="URS226" i="19"/>
  <c r="URR226" i="19"/>
  <c r="URQ226" i="19"/>
  <c r="URP226" i="19"/>
  <c r="URO226" i="19"/>
  <c r="URN226" i="19"/>
  <c r="URM226" i="19"/>
  <c r="URL226" i="19"/>
  <c r="URK226" i="19"/>
  <c r="URJ226" i="19"/>
  <c r="URI226" i="19"/>
  <c r="URH226" i="19"/>
  <c r="URG226" i="19"/>
  <c r="URF226" i="19"/>
  <c r="URE226" i="19"/>
  <c r="URD226" i="19"/>
  <c r="URC226" i="19"/>
  <c r="URB226" i="19"/>
  <c r="URA226" i="19"/>
  <c r="UQZ226" i="19"/>
  <c r="UQY226" i="19"/>
  <c r="UQX226" i="19"/>
  <c r="UQW226" i="19"/>
  <c r="UQV226" i="19"/>
  <c r="UQU226" i="19"/>
  <c r="UQT226" i="19"/>
  <c r="UQS226" i="19"/>
  <c r="UQR226" i="19"/>
  <c r="UQQ226" i="19"/>
  <c r="UQP226" i="19"/>
  <c r="UQO226" i="19"/>
  <c r="UQN226" i="19"/>
  <c r="UQM226" i="19"/>
  <c r="UQL226" i="19"/>
  <c r="UQK226" i="19"/>
  <c r="UQJ226" i="19"/>
  <c r="UQI226" i="19"/>
  <c r="UQH226" i="19"/>
  <c r="UQG226" i="19"/>
  <c r="UQF226" i="19"/>
  <c r="UQE226" i="19"/>
  <c r="UQD226" i="19"/>
  <c r="UQC226" i="19"/>
  <c r="UQB226" i="19"/>
  <c r="UQA226" i="19"/>
  <c r="UPZ226" i="19"/>
  <c r="UPY226" i="19"/>
  <c r="UPX226" i="19"/>
  <c r="UPW226" i="19"/>
  <c r="UPV226" i="19"/>
  <c r="UPU226" i="19"/>
  <c r="UPT226" i="19"/>
  <c r="UPS226" i="19"/>
  <c r="UPR226" i="19"/>
  <c r="UPQ226" i="19"/>
  <c r="UPP226" i="19"/>
  <c r="UPO226" i="19"/>
  <c r="UPN226" i="19"/>
  <c r="UPM226" i="19"/>
  <c r="UPL226" i="19"/>
  <c r="UPK226" i="19"/>
  <c r="UPJ226" i="19"/>
  <c r="UPI226" i="19"/>
  <c r="UPH226" i="19"/>
  <c r="UPG226" i="19"/>
  <c r="UPF226" i="19"/>
  <c r="UPE226" i="19"/>
  <c r="UPD226" i="19"/>
  <c r="UPC226" i="19"/>
  <c r="UPB226" i="19"/>
  <c r="UPA226" i="19"/>
  <c r="UOZ226" i="19"/>
  <c r="UOY226" i="19"/>
  <c r="UOX226" i="19"/>
  <c r="UOW226" i="19"/>
  <c r="UOV226" i="19"/>
  <c r="UOU226" i="19"/>
  <c r="UOT226" i="19"/>
  <c r="UOS226" i="19"/>
  <c r="UOR226" i="19"/>
  <c r="UOQ226" i="19"/>
  <c r="UOP226" i="19"/>
  <c r="UOO226" i="19"/>
  <c r="UON226" i="19"/>
  <c r="UOM226" i="19"/>
  <c r="UOL226" i="19"/>
  <c r="UOK226" i="19"/>
  <c r="UOJ226" i="19"/>
  <c r="UOI226" i="19"/>
  <c r="UOH226" i="19"/>
  <c r="UOG226" i="19"/>
  <c r="UOF226" i="19"/>
  <c r="UOE226" i="19"/>
  <c r="UOD226" i="19"/>
  <c r="UOC226" i="19"/>
  <c r="UOB226" i="19"/>
  <c r="UOA226" i="19"/>
  <c r="UNZ226" i="19"/>
  <c r="UNY226" i="19"/>
  <c r="UNX226" i="19"/>
  <c r="UNW226" i="19"/>
  <c r="UNV226" i="19"/>
  <c r="UNU226" i="19"/>
  <c r="UNT226" i="19"/>
  <c r="UNS226" i="19"/>
  <c r="UNR226" i="19"/>
  <c r="UNQ226" i="19"/>
  <c r="UNP226" i="19"/>
  <c r="UNO226" i="19"/>
  <c r="UNN226" i="19"/>
  <c r="UNM226" i="19"/>
  <c r="UNL226" i="19"/>
  <c r="UNK226" i="19"/>
  <c r="UNJ226" i="19"/>
  <c r="UNI226" i="19"/>
  <c r="UNH226" i="19"/>
  <c r="UNG226" i="19"/>
  <c r="UNF226" i="19"/>
  <c r="UNE226" i="19"/>
  <c r="UND226" i="19"/>
  <c r="UNC226" i="19"/>
  <c r="UNB226" i="19"/>
  <c r="UNA226" i="19"/>
  <c r="UMZ226" i="19"/>
  <c r="UMY226" i="19"/>
  <c r="UMX226" i="19"/>
  <c r="UMW226" i="19"/>
  <c r="UMV226" i="19"/>
  <c r="UMU226" i="19"/>
  <c r="UMT226" i="19"/>
  <c r="UMS226" i="19"/>
  <c r="UMR226" i="19"/>
  <c r="UMQ226" i="19"/>
  <c r="UMP226" i="19"/>
  <c r="UMO226" i="19"/>
  <c r="UMN226" i="19"/>
  <c r="UMM226" i="19"/>
  <c r="UML226" i="19"/>
  <c r="UMK226" i="19"/>
  <c r="UMJ226" i="19"/>
  <c r="UMI226" i="19"/>
  <c r="UMH226" i="19"/>
  <c r="UMG226" i="19"/>
  <c r="UMF226" i="19"/>
  <c r="UME226" i="19"/>
  <c r="UMD226" i="19"/>
  <c r="UMC226" i="19"/>
  <c r="UMB226" i="19"/>
  <c r="UMA226" i="19"/>
  <c r="ULZ226" i="19"/>
  <c r="ULY226" i="19"/>
  <c r="ULX226" i="19"/>
  <c r="ULW226" i="19"/>
  <c r="ULV226" i="19"/>
  <c r="ULU226" i="19"/>
  <c r="ULT226" i="19"/>
  <c r="ULS226" i="19"/>
  <c r="ULR226" i="19"/>
  <c r="ULQ226" i="19"/>
  <c r="ULP226" i="19"/>
  <c r="ULO226" i="19"/>
  <c r="ULN226" i="19"/>
  <c r="ULM226" i="19"/>
  <c r="ULL226" i="19"/>
  <c r="ULK226" i="19"/>
  <c r="ULJ226" i="19"/>
  <c r="ULI226" i="19"/>
  <c r="ULH226" i="19"/>
  <c r="ULG226" i="19"/>
  <c r="ULF226" i="19"/>
  <c r="ULE226" i="19"/>
  <c r="ULD226" i="19"/>
  <c r="ULC226" i="19"/>
  <c r="ULB226" i="19"/>
  <c r="ULA226" i="19"/>
  <c r="UKZ226" i="19"/>
  <c r="UKY226" i="19"/>
  <c r="UKX226" i="19"/>
  <c r="UKW226" i="19"/>
  <c r="UKV226" i="19"/>
  <c r="UKU226" i="19"/>
  <c r="UKT226" i="19"/>
  <c r="UKS226" i="19"/>
  <c r="UKR226" i="19"/>
  <c r="UKQ226" i="19"/>
  <c r="UKP226" i="19"/>
  <c r="UKO226" i="19"/>
  <c r="UKN226" i="19"/>
  <c r="UKM226" i="19"/>
  <c r="UKL226" i="19"/>
  <c r="UKK226" i="19"/>
  <c r="UKJ226" i="19"/>
  <c r="UKI226" i="19"/>
  <c r="UKH226" i="19"/>
  <c r="UKG226" i="19"/>
  <c r="UKF226" i="19"/>
  <c r="UKE226" i="19"/>
  <c r="UKD226" i="19"/>
  <c r="UKC226" i="19"/>
  <c r="UKB226" i="19"/>
  <c r="UKA226" i="19"/>
  <c r="UJZ226" i="19"/>
  <c r="UJY226" i="19"/>
  <c r="UJX226" i="19"/>
  <c r="UJW226" i="19"/>
  <c r="UJV226" i="19"/>
  <c r="UJU226" i="19"/>
  <c r="UJT226" i="19"/>
  <c r="UJS226" i="19"/>
  <c r="UJR226" i="19"/>
  <c r="UJQ226" i="19"/>
  <c r="UJP226" i="19"/>
  <c r="UJO226" i="19"/>
  <c r="UJN226" i="19"/>
  <c r="UJM226" i="19"/>
  <c r="UJL226" i="19"/>
  <c r="UJK226" i="19"/>
  <c r="UJJ226" i="19"/>
  <c r="UJI226" i="19"/>
  <c r="UJH226" i="19"/>
  <c r="UJG226" i="19"/>
  <c r="UJF226" i="19"/>
  <c r="UJE226" i="19"/>
  <c r="UJD226" i="19"/>
  <c r="UJC226" i="19"/>
  <c r="UJB226" i="19"/>
  <c r="UJA226" i="19"/>
  <c r="UIZ226" i="19"/>
  <c r="UIY226" i="19"/>
  <c r="UIX226" i="19"/>
  <c r="UIW226" i="19"/>
  <c r="UIV226" i="19"/>
  <c r="UIU226" i="19"/>
  <c r="UIT226" i="19"/>
  <c r="UIS226" i="19"/>
  <c r="UIR226" i="19"/>
  <c r="UIQ226" i="19"/>
  <c r="UIP226" i="19"/>
  <c r="UIO226" i="19"/>
  <c r="UIN226" i="19"/>
  <c r="UIM226" i="19"/>
  <c r="UIL226" i="19"/>
  <c r="UIK226" i="19"/>
  <c r="UIJ226" i="19"/>
  <c r="UII226" i="19"/>
  <c r="UIH226" i="19"/>
  <c r="UIG226" i="19"/>
  <c r="UIF226" i="19"/>
  <c r="UIE226" i="19"/>
  <c r="UID226" i="19"/>
  <c r="UIC226" i="19"/>
  <c r="UIB226" i="19"/>
  <c r="UIA226" i="19"/>
  <c r="UHZ226" i="19"/>
  <c r="UHY226" i="19"/>
  <c r="UHX226" i="19"/>
  <c r="UHW226" i="19"/>
  <c r="UHV226" i="19"/>
  <c r="UHU226" i="19"/>
  <c r="UHT226" i="19"/>
  <c r="UHS226" i="19"/>
  <c r="UHR226" i="19"/>
  <c r="UHQ226" i="19"/>
  <c r="UHP226" i="19"/>
  <c r="UHO226" i="19"/>
  <c r="UHN226" i="19"/>
  <c r="UHM226" i="19"/>
  <c r="UHL226" i="19"/>
  <c r="UHK226" i="19"/>
  <c r="UHJ226" i="19"/>
  <c r="UHI226" i="19"/>
  <c r="UHH226" i="19"/>
  <c r="UHG226" i="19"/>
  <c r="UHF226" i="19"/>
  <c r="UHE226" i="19"/>
  <c r="UHD226" i="19"/>
  <c r="UHC226" i="19"/>
  <c r="UHB226" i="19"/>
  <c r="UHA226" i="19"/>
  <c r="UGZ226" i="19"/>
  <c r="UGY226" i="19"/>
  <c r="UGX226" i="19"/>
  <c r="UGW226" i="19"/>
  <c r="UGV226" i="19"/>
  <c r="UGU226" i="19"/>
  <c r="UGT226" i="19"/>
  <c r="UGS226" i="19"/>
  <c r="UGR226" i="19"/>
  <c r="UGQ226" i="19"/>
  <c r="UGP226" i="19"/>
  <c r="UGO226" i="19"/>
  <c r="UGN226" i="19"/>
  <c r="UGM226" i="19"/>
  <c r="UGL226" i="19"/>
  <c r="UGK226" i="19"/>
  <c r="UGJ226" i="19"/>
  <c r="UGI226" i="19"/>
  <c r="UGH226" i="19"/>
  <c r="UGG226" i="19"/>
  <c r="UGF226" i="19"/>
  <c r="UGE226" i="19"/>
  <c r="UGD226" i="19"/>
  <c r="UGC226" i="19"/>
  <c r="UGB226" i="19"/>
  <c r="UGA226" i="19"/>
  <c r="UFZ226" i="19"/>
  <c r="UFY226" i="19"/>
  <c r="UFX226" i="19"/>
  <c r="UFW226" i="19"/>
  <c r="UFV226" i="19"/>
  <c r="UFU226" i="19"/>
  <c r="UFT226" i="19"/>
  <c r="UFS226" i="19"/>
  <c r="UFR226" i="19"/>
  <c r="UFQ226" i="19"/>
  <c r="UFP226" i="19"/>
  <c r="UFO226" i="19"/>
  <c r="UFN226" i="19"/>
  <c r="UFM226" i="19"/>
  <c r="UFL226" i="19"/>
  <c r="UFK226" i="19"/>
  <c r="UFJ226" i="19"/>
  <c r="UFI226" i="19"/>
  <c r="UFH226" i="19"/>
  <c r="UFG226" i="19"/>
  <c r="UFF226" i="19"/>
  <c r="UFE226" i="19"/>
  <c r="UFD226" i="19"/>
  <c r="UFC226" i="19"/>
  <c r="UFB226" i="19"/>
  <c r="UFA226" i="19"/>
  <c r="UEZ226" i="19"/>
  <c r="UEY226" i="19"/>
  <c r="UEX226" i="19"/>
  <c r="UEW226" i="19"/>
  <c r="UEV226" i="19"/>
  <c r="UEU226" i="19"/>
  <c r="UET226" i="19"/>
  <c r="UES226" i="19"/>
  <c r="UER226" i="19"/>
  <c r="UEQ226" i="19"/>
  <c r="UEP226" i="19"/>
  <c r="UEO226" i="19"/>
  <c r="UEN226" i="19"/>
  <c r="UEM226" i="19"/>
  <c r="UEL226" i="19"/>
  <c r="UEK226" i="19"/>
  <c r="UEJ226" i="19"/>
  <c r="UEI226" i="19"/>
  <c r="UEH226" i="19"/>
  <c r="UEG226" i="19"/>
  <c r="UEF226" i="19"/>
  <c r="UEE226" i="19"/>
  <c r="UED226" i="19"/>
  <c r="UEC226" i="19"/>
  <c r="UEB226" i="19"/>
  <c r="UEA226" i="19"/>
  <c r="UDZ226" i="19"/>
  <c r="UDY226" i="19"/>
  <c r="UDX226" i="19"/>
  <c r="UDW226" i="19"/>
  <c r="UDV226" i="19"/>
  <c r="UDU226" i="19"/>
  <c r="UDT226" i="19"/>
  <c r="UDS226" i="19"/>
  <c r="UDR226" i="19"/>
  <c r="UDQ226" i="19"/>
  <c r="UDP226" i="19"/>
  <c r="UDO226" i="19"/>
  <c r="UDN226" i="19"/>
  <c r="UDM226" i="19"/>
  <c r="UDL226" i="19"/>
  <c r="UDK226" i="19"/>
  <c r="UDJ226" i="19"/>
  <c r="UDI226" i="19"/>
  <c r="UDH226" i="19"/>
  <c r="UDG226" i="19"/>
  <c r="UDF226" i="19"/>
  <c r="UDE226" i="19"/>
  <c r="UDD226" i="19"/>
  <c r="UDC226" i="19"/>
  <c r="UDB226" i="19"/>
  <c r="UDA226" i="19"/>
  <c r="UCZ226" i="19"/>
  <c r="UCY226" i="19"/>
  <c r="UCX226" i="19"/>
  <c r="UCW226" i="19"/>
  <c r="UCV226" i="19"/>
  <c r="UCU226" i="19"/>
  <c r="UCT226" i="19"/>
  <c r="UCS226" i="19"/>
  <c r="UCR226" i="19"/>
  <c r="UCQ226" i="19"/>
  <c r="UCP226" i="19"/>
  <c r="UCO226" i="19"/>
  <c r="UCN226" i="19"/>
  <c r="UCM226" i="19"/>
  <c r="UCL226" i="19"/>
  <c r="UCK226" i="19"/>
  <c r="UCJ226" i="19"/>
  <c r="UCI226" i="19"/>
  <c r="UCH226" i="19"/>
  <c r="UCG226" i="19"/>
  <c r="UCF226" i="19"/>
  <c r="UCE226" i="19"/>
  <c r="UCD226" i="19"/>
  <c r="UCC226" i="19"/>
  <c r="UCB226" i="19"/>
  <c r="UCA226" i="19"/>
  <c r="UBZ226" i="19"/>
  <c r="UBY226" i="19"/>
  <c r="UBX226" i="19"/>
  <c r="UBW226" i="19"/>
  <c r="UBV226" i="19"/>
  <c r="UBU226" i="19"/>
  <c r="UBT226" i="19"/>
  <c r="UBS226" i="19"/>
  <c r="UBR226" i="19"/>
  <c r="UBQ226" i="19"/>
  <c r="UBP226" i="19"/>
  <c r="UBO226" i="19"/>
  <c r="UBN226" i="19"/>
  <c r="UBM226" i="19"/>
  <c r="UBL226" i="19"/>
  <c r="UBK226" i="19"/>
  <c r="UBJ226" i="19"/>
  <c r="UBI226" i="19"/>
  <c r="UBH226" i="19"/>
  <c r="UBG226" i="19"/>
  <c r="UBF226" i="19"/>
  <c r="UBE226" i="19"/>
  <c r="UBD226" i="19"/>
  <c r="UBC226" i="19"/>
  <c r="UBB226" i="19"/>
  <c r="UBA226" i="19"/>
  <c r="UAZ226" i="19"/>
  <c r="UAY226" i="19"/>
  <c r="UAX226" i="19"/>
  <c r="UAW226" i="19"/>
  <c r="UAV226" i="19"/>
  <c r="UAU226" i="19"/>
  <c r="UAT226" i="19"/>
  <c r="UAS226" i="19"/>
  <c r="UAR226" i="19"/>
  <c r="UAQ226" i="19"/>
  <c r="UAP226" i="19"/>
  <c r="UAO226" i="19"/>
  <c r="UAN226" i="19"/>
  <c r="UAM226" i="19"/>
  <c r="UAL226" i="19"/>
  <c r="UAK226" i="19"/>
  <c r="UAJ226" i="19"/>
  <c r="UAI226" i="19"/>
  <c r="UAH226" i="19"/>
  <c r="UAG226" i="19"/>
  <c r="UAF226" i="19"/>
  <c r="UAE226" i="19"/>
  <c r="UAD226" i="19"/>
  <c r="UAC226" i="19"/>
  <c r="UAB226" i="19"/>
  <c r="UAA226" i="19"/>
  <c r="TZZ226" i="19"/>
  <c r="TZY226" i="19"/>
  <c r="TZX226" i="19"/>
  <c r="TZW226" i="19"/>
  <c r="TZV226" i="19"/>
  <c r="TZU226" i="19"/>
  <c r="TZT226" i="19"/>
  <c r="TZS226" i="19"/>
  <c r="TZR226" i="19"/>
  <c r="TZQ226" i="19"/>
  <c r="TZP226" i="19"/>
  <c r="TZO226" i="19"/>
  <c r="TZN226" i="19"/>
  <c r="TZM226" i="19"/>
  <c r="TZL226" i="19"/>
  <c r="TZK226" i="19"/>
  <c r="TZJ226" i="19"/>
  <c r="TZI226" i="19"/>
  <c r="TZH226" i="19"/>
  <c r="TZG226" i="19"/>
  <c r="TZF226" i="19"/>
  <c r="TZE226" i="19"/>
  <c r="TZD226" i="19"/>
  <c r="TZC226" i="19"/>
  <c r="TZB226" i="19"/>
  <c r="TZA226" i="19"/>
  <c r="TYZ226" i="19"/>
  <c r="TYY226" i="19"/>
  <c r="TYX226" i="19"/>
  <c r="TYW226" i="19"/>
  <c r="TYV226" i="19"/>
  <c r="TYU226" i="19"/>
  <c r="TYT226" i="19"/>
  <c r="TYS226" i="19"/>
  <c r="TYR226" i="19"/>
  <c r="TYQ226" i="19"/>
  <c r="TYP226" i="19"/>
  <c r="TYO226" i="19"/>
  <c r="TYN226" i="19"/>
  <c r="TYM226" i="19"/>
  <c r="TYL226" i="19"/>
  <c r="TYK226" i="19"/>
  <c r="TYJ226" i="19"/>
  <c r="TYI226" i="19"/>
  <c r="TYH226" i="19"/>
  <c r="TYG226" i="19"/>
  <c r="TYF226" i="19"/>
  <c r="TYE226" i="19"/>
  <c r="TYD226" i="19"/>
  <c r="TYC226" i="19"/>
  <c r="TYB226" i="19"/>
  <c r="TYA226" i="19"/>
  <c r="TXZ226" i="19"/>
  <c r="TXY226" i="19"/>
  <c r="TXX226" i="19"/>
  <c r="TXW226" i="19"/>
  <c r="TXV226" i="19"/>
  <c r="TXU226" i="19"/>
  <c r="TXT226" i="19"/>
  <c r="TXS226" i="19"/>
  <c r="TXR226" i="19"/>
  <c r="TXQ226" i="19"/>
  <c r="TXP226" i="19"/>
  <c r="TXO226" i="19"/>
  <c r="TXN226" i="19"/>
  <c r="TXM226" i="19"/>
  <c r="TXL226" i="19"/>
  <c r="TXK226" i="19"/>
  <c r="TXJ226" i="19"/>
  <c r="TXI226" i="19"/>
  <c r="TXH226" i="19"/>
  <c r="TXG226" i="19"/>
  <c r="TXF226" i="19"/>
  <c r="TXE226" i="19"/>
  <c r="TXD226" i="19"/>
  <c r="TXC226" i="19"/>
  <c r="TXB226" i="19"/>
  <c r="TXA226" i="19"/>
  <c r="TWZ226" i="19"/>
  <c r="TWY226" i="19"/>
  <c r="TWX226" i="19"/>
  <c r="TWW226" i="19"/>
  <c r="TWV226" i="19"/>
  <c r="TWU226" i="19"/>
  <c r="TWT226" i="19"/>
  <c r="TWS226" i="19"/>
  <c r="TWR226" i="19"/>
  <c r="TWQ226" i="19"/>
  <c r="TWP226" i="19"/>
  <c r="TWO226" i="19"/>
  <c r="TWN226" i="19"/>
  <c r="TWM226" i="19"/>
  <c r="TWL226" i="19"/>
  <c r="TWK226" i="19"/>
  <c r="TWJ226" i="19"/>
  <c r="TWI226" i="19"/>
  <c r="TWH226" i="19"/>
  <c r="TWG226" i="19"/>
  <c r="TWF226" i="19"/>
  <c r="TWE226" i="19"/>
  <c r="TWD226" i="19"/>
  <c r="TWC226" i="19"/>
  <c r="TWB226" i="19"/>
  <c r="TWA226" i="19"/>
  <c r="TVZ226" i="19"/>
  <c r="TVY226" i="19"/>
  <c r="TVX226" i="19"/>
  <c r="TVW226" i="19"/>
  <c r="TVV226" i="19"/>
  <c r="TVU226" i="19"/>
  <c r="TVT226" i="19"/>
  <c r="TVS226" i="19"/>
  <c r="TVR226" i="19"/>
  <c r="TVQ226" i="19"/>
  <c r="TVP226" i="19"/>
  <c r="TVO226" i="19"/>
  <c r="TVN226" i="19"/>
  <c r="TVM226" i="19"/>
  <c r="TVL226" i="19"/>
  <c r="TVK226" i="19"/>
  <c r="TVJ226" i="19"/>
  <c r="TVI226" i="19"/>
  <c r="TVH226" i="19"/>
  <c r="TVG226" i="19"/>
  <c r="TVF226" i="19"/>
  <c r="TVE226" i="19"/>
  <c r="TVD226" i="19"/>
  <c r="TVC226" i="19"/>
  <c r="TVB226" i="19"/>
  <c r="TVA226" i="19"/>
  <c r="TUZ226" i="19"/>
  <c r="TUY226" i="19"/>
  <c r="TUX226" i="19"/>
  <c r="TUW226" i="19"/>
  <c r="TUV226" i="19"/>
  <c r="TUU226" i="19"/>
  <c r="TUT226" i="19"/>
  <c r="TUS226" i="19"/>
  <c r="TUR226" i="19"/>
  <c r="TUQ226" i="19"/>
  <c r="TUP226" i="19"/>
  <c r="TUO226" i="19"/>
  <c r="TUN226" i="19"/>
  <c r="TUM226" i="19"/>
  <c r="TUL226" i="19"/>
  <c r="TUK226" i="19"/>
  <c r="TUJ226" i="19"/>
  <c r="TUI226" i="19"/>
  <c r="TUH226" i="19"/>
  <c r="TUG226" i="19"/>
  <c r="TUF226" i="19"/>
  <c r="TUE226" i="19"/>
  <c r="TUD226" i="19"/>
  <c r="TUC226" i="19"/>
  <c r="TUB226" i="19"/>
  <c r="TUA226" i="19"/>
  <c r="TTZ226" i="19"/>
  <c r="TTY226" i="19"/>
  <c r="TTX226" i="19"/>
  <c r="TTW226" i="19"/>
  <c r="TTV226" i="19"/>
  <c r="TTU226" i="19"/>
  <c r="TTT226" i="19"/>
  <c r="TTS226" i="19"/>
  <c r="TTR226" i="19"/>
  <c r="TTQ226" i="19"/>
  <c r="TTP226" i="19"/>
  <c r="TTO226" i="19"/>
  <c r="TTN226" i="19"/>
  <c r="TTM226" i="19"/>
  <c r="TTL226" i="19"/>
  <c r="TTK226" i="19"/>
  <c r="TTJ226" i="19"/>
  <c r="TTI226" i="19"/>
  <c r="TTH226" i="19"/>
  <c r="TTG226" i="19"/>
  <c r="TTF226" i="19"/>
  <c r="TTE226" i="19"/>
  <c r="TTD226" i="19"/>
  <c r="TTC226" i="19"/>
  <c r="TTB226" i="19"/>
  <c r="TTA226" i="19"/>
  <c r="TSZ226" i="19"/>
  <c r="TSY226" i="19"/>
  <c r="TSX226" i="19"/>
  <c r="TSW226" i="19"/>
  <c r="TSV226" i="19"/>
  <c r="TSU226" i="19"/>
  <c r="TST226" i="19"/>
  <c r="TSS226" i="19"/>
  <c r="TSR226" i="19"/>
  <c r="TSQ226" i="19"/>
  <c r="TSP226" i="19"/>
  <c r="TSO226" i="19"/>
  <c r="TSN226" i="19"/>
  <c r="TSM226" i="19"/>
  <c r="TSL226" i="19"/>
  <c r="TSK226" i="19"/>
  <c r="TSJ226" i="19"/>
  <c r="TSI226" i="19"/>
  <c r="TSH226" i="19"/>
  <c r="TSG226" i="19"/>
  <c r="TSF226" i="19"/>
  <c r="TSE226" i="19"/>
  <c r="TSD226" i="19"/>
  <c r="TSC226" i="19"/>
  <c r="TSB226" i="19"/>
  <c r="TSA226" i="19"/>
  <c r="TRZ226" i="19"/>
  <c r="TRY226" i="19"/>
  <c r="TRX226" i="19"/>
  <c r="TRW226" i="19"/>
  <c r="TRV226" i="19"/>
  <c r="TRU226" i="19"/>
  <c r="TRT226" i="19"/>
  <c r="TRS226" i="19"/>
  <c r="TRR226" i="19"/>
  <c r="TRQ226" i="19"/>
  <c r="TRP226" i="19"/>
  <c r="TRO226" i="19"/>
  <c r="TRN226" i="19"/>
  <c r="TRM226" i="19"/>
  <c r="TRL226" i="19"/>
  <c r="TRK226" i="19"/>
  <c r="TRJ226" i="19"/>
  <c r="TRI226" i="19"/>
  <c r="TRH226" i="19"/>
  <c r="TRG226" i="19"/>
  <c r="TRF226" i="19"/>
  <c r="TRE226" i="19"/>
  <c r="TRD226" i="19"/>
  <c r="TRC226" i="19"/>
  <c r="TRB226" i="19"/>
  <c r="TRA226" i="19"/>
  <c r="TQZ226" i="19"/>
  <c r="TQY226" i="19"/>
  <c r="TQX226" i="19"/>
  <c r="TQW226" i="19"/>
  <c r="TQV226" i="19"/>
  <c r="TQU226" i="19"/>
  <c r="TQT226" i="19"/>
  <c r="TQS226" i="19"/>
  <c r="TQR226" i="19"/>
  <c r="TQQ226" i="19"/>
  <c r="TQP226" i="19"/>
  <c r="TQO226" i="19"/>
  <c r="TQN226" i="19"/>
  <c r="TQM226" i="19"/>
  <c r="TQL226" i="19"/>
  <c r="TQK226" i="19"/>
  <c r="TQJ226" i="19"/>
  <c r="TQI226" i="19"/>
  <c r="TQH226" i="19"/>
  <c r="TQG226" i="19"/>
  <c r="TQF226" i="19"/>
  <c r="TQE226" i="19"/>
  <c r="TQD226" i="19"/>
  <c r="TQC226" i="19"/>
  <c r="TQB226" i="19"/>
  <c r="TQA226" i="19"/>
  <c r="TPZ226" i="19"/>
  <c r="TPY226" i="19"/>
  <c r="TPX226" i="19"/>
  <c r="TPW226" i="19"/>
  <c r="TPV226" i="19"/>
  <c r="TPU226" i="19"/>
  <c r="TPT226" i="19"/>
  <c r="TPS226" i="19"/>
  <c r="TPR226" i="19"/>
  <c r="TPQ226" i="19"/>
  <c r="TPP226" i="19"/>
  <c r="TPO226" i="19"/>
  <c r="TPN226" i="19"/>
  <c r="TPM226" i="19"/>
  <c r="TPL226" i="19"/>
  <c r="TPK226" i="19"/>
  <c r="TPJ226" i="19"/>
  <c r="TPI226" i="19"/>
  <c r="TPH226" i="19"/>
  <c r="TPG226" i="19"/>
  <c r="TPF226" i="19"/>
  <c r="TPE226" i="19"/>
  <c r="TPD226" i="19"/>
  <c r="TPC226" i="19"/>
  <c r="TPB226" i="19"/>
  <c r="TPA226" i="19"/>
  <c r="TOZ226" i="19"/>
  <c r="TOY226" i="19"/>
  <c r="TOX226" i="19"/>
  <c r="TOW226" i="19"/>
  <c r="TOV226" i="19"/>
  <c r="TOU226" i="19"/>
  <c r="TOT226" i="19"/>
  <c r="TOS226" i="19"/>
  <c r="TOR226" i="19"/>
  <c r="TOQ226" i="19"/>
  <c r="TOP226" i="19"/>
  <c r="TOO226" i="19"/>
  <c r="TON226" i="19"/>
  <c r="TOM226" i="19"/>
  <c r="TOL226" i="19"/>
  <c r="TOK226" i="19"/>
  <c r="TOJ226" i="19"/>
  <c r="TOI226" i="19"/>
  <c r="TOH226" i="19"/>
  <c r="TOG226" i="19"/>
  <c r="TOF226" i="19"/>
  <c r="TOE226" i="19"/>
  <c r="TOD226" i="19"/>
  <c r="TOC226" i="19"/>
  <c r="TOB226" i="19"/>
  <c r="TOA226" i="19"/>
  <c r="TNZ226" i="19"/>
  <c r="TNY226" i="19"/>
  <c r="TNX226" i="19"/>
  <c r="TNW226" i="19"/>
  <c r="TNV226" i="19"/>
  <c r="TNU226" i="19"/>
  <c r="TNT226" i="19"/>
  <c r="TNS226" i="19"/>
  <c r="TNR226" i="19"/>
  <c r="TNQ226" i="19"/>
  <c r="TNP226" i="19"/>
  <c r="TNO226" i="19"/>
  <c r="TNN226" i="19"/>
  <c r="TNM226" i="19"/>
  <c r="TNL226" i="19"/>
  <c r="TNK226" i="19"/>
  <c r="TNJ226" i="19"/>
  <c r="TNI226" i="19"/>
  <c r="TNH226" i="19"/>
  <c r="TNG226" i="19"/>
  <c r="TNF226" i="19"/>
  <c r="TNE226" i="19"/>
  <c r="TND226" i="19"/>
  <c r="TNC226" i="19"/>
  <c r="TNB226" i="19"/>
  <c r="TNA226" i="19"/>
  <c r="TMZ226" i="19"/>
  <c r="TMY226" i="19"/>
  <c r="TMX226" i="19"/>
  <c r="TMW226" i="19"/>
  <c r="TMV226" i="19"/>
  <c r="TMU226" i="19"/>
  <c r="TMT226" i="19"/>
  <c r="TMS226" i="19"/>
  <c r="TMR226" i="19"/>
  <c r="TMQ226" i="19"/>
  <c r="TMP226" i="19"/>
  <c r="TMO226" i="19"/>
  <c r="TMN226" i="19"/>
  <c r="TMM226" i="19"/>
  <c r="TML226" i="19"/>
  <c r="TMK226" i="19"/>
  <c r="TMJ226" i="19"/>
  <c r="TMI226" i="19"/>
  <c r="TMH226" i="19"/>
  <c r="TMG226" i="19"/>
  <c r="TMF226" i="19"/>
  <c r="TME226" i="19"/>
  <c r="TMD226" i="19"/>
  <c r="TMC226" i="19"/>
  <c r="TMB226" i="19"/>
  <c r="TMA226" i="19"/>
  <c r="TLZ226" i="19"/>
  <c r="TLY226" i="19"/>
  <c r="TLX226" i="19"/>
  <c r="TLW226" i="19"/>
  <c r="TLV226" i="19"/>
  <c r="TLU226" i="19"/>
  <c r="TLT226" i="19"/>
  <c r="TLS226" i="19"/>
  <c r="TLR226" i="19"/>
  <c r="TLQ226" i="19"/>
  <c r="TLP226" i="19"/>
  <c r="TLO226" i="19"/>
  <c r="TLN226" i="19"/>
  <c r="TLM226" i="19"/>
  <c r="TLL226" i="19"/>
  <c r="TLK226" i="19"/>
  <c r="TLJ226" i="19"/>
  <c r="TLI226" i="19"/>
  <c r="TLH226" i="19"/>
  <c r="TLG226" i="19"/>
  <c r="TLF226" i="19"/>
  <c r="TLE226" i="19"/>
  <c r="TLD226" i="19"/>
  <c r="TLC226" i="19"/>
  <c r="TLB226" i="19"/>
  <c r="TLA226" i="19"/>
  <c r="TKZ226" i="19"/>
  <c r="TKY226" i="19"/>
  <c r="TKX226" i="19"/>
  <c r="TKW226" i="19"/>
  <c r="TKV226" i="19"/>
  <c r="TKU226" i="19"/>
  <c r="TKT226" i="19"/>
  <c r="TKS226" i="19"/>
  <c r="TKR226" i="19"/>
  <c r="TKQ226" i="19"/>
  <c r="TKP226" i="19"/>
  <c r="TKO226" i="19"/>
  <c r="TKN226" i="19"/>
  <c r="TKM226" i="19"/>
  <c r="TKL226" i="19"/>
  <c r="TKK226" i="19"/>
  <c r="TKJ226" i="19"/>
  <c r="TKI226" i="19"/>
  <c r="TKH226" i="19"/>
  <c r="TKG226" i="19"/>
  <c r="TKF226" i="19"/>
  <c r="TKE226" i="19"/>
  <c r="TKD226" i="19"/>
  <c r="TKC226" i="19"/>
  <c r="TKB226" i="19"/>
  <c r="TKA226" i="19"/>
  <c r="TJZ226" i="19"/>
  <c r="TJY226" i="19"/>
  <c r="TJX226" i="19"/>
  <c r="TJW226" i="19"/>
  <c r="TJV226" i="19"/>
  <c r="TJU226" i="19"/>
  <c r="TJT226" i="19"/>
  <c r="TJS226" i="19"/>
  <c r="TJR226" i="19"/>
  <c r="TJQ226" i="19"/>
  <c r="TJP226" i="19"/>
  <c r="TJO226" i="19"/>
  <c r="TJN226" i="19"/>
  <c r="TJM226" i="19"/>
  <c r="TJL226" i="19"/>
  <c r="TJK226" i="19"/>
  <c r="TJJ226" i="19"/>
  <c r="TJI226" i="19"/>
  <c r="TJH226" i="19"/>
  <c r="TJG226" i="19"/>
  <c r="TJF226" i="19"/>
  <c r="TJE226" i="19"/>
  <c r="TJD226" i="19"/>
  <c r="TJC226" i="19"/>
  <c r="TJB226" i="19"/>
  <c r="TJA226" i="19"/>
  <c r="TIZ226" i="19"/>
  <c r="TIY226" i="19"/>
  <c r="TIX226" i="19"/>
  <c r="TIW226" i="19"/>
  <c r="TIV226" i="19"/>
  <c r="TIU226" i="19"/>
  <c r="TIT226" i="19"/>
  <c r="TIS226" i="19"/>
  <c r="TIR226" i="19"/>
  <c r="TIQ226" i="19"/>
  <c r="TIP226" i="19"/>
  <c r="TIO226" i="19"/>
  <c r="TIN226" i="19"/>
  <c r="TIM226" i="19"/>
  <c r="TIL226" i="19"/>
  <c r="TIK226" i="19"/>
  <c r="TIJ226" i="19"/>
  <c r="TII226" i="19"/>
  <c r="TIH226" i="19"/>
  <c r="TIG226" i="19"/>
  <c r="TIF226" i="19"/>
  <c r="TIE226" i="19"/>
  <c r="TID226" i="19"/>
  <c r="TIC226" i="19"/>
  <c r="TIB226" i="19"/>
  <c r="TIA226" i="19"/>
  <c r="THZ226" i="19"/>
  <c r="THY226" i="19"/>
  <c r="THX226" i="19"/>
  <c r="THW226" i="19"/>
  <c r="THV226" i="19"/>
  <c r="THU226" i="19"/>
  <c r="THT226" i="19"/>
  <c r="THS226" i="19"/>
  <c r="THR226" i="19"/>
  <c r="THQ226" i="19"/>
  <c r="THP226" i="19"/>
  <c r="THO226" i="19"/>
  <c r="THN226" i="19"/>
  <c r="THM226" i="19"/>
  <c r="THL226" i="19"/>
  <c r="THK226" i="19"/>
  <c r="THJ226" i="19"/>
  <c r="THI226" i="19"/>
  <c r="THH226" i="19"/>
  <c r="THG226" i="19"/>
  <c r="THF226" i="19"/>
  <c r="THE226" i="19"/>
  <c r="THD226" i="19"/>
  <c r="THC226" i="19"/>
  <c r="THB226" i="19"/>
  <c r="THA226" i="19"/>
  <c r="TGZ226" i="19"/>
  <c r="TGY226" i="19"/>
  <c r="TGX226" i="19"/>
  <c r="TGW226" i="19"/>
  <c r="TGV226" i="19"/>
  <c r="TGU226" i="19"/>
  <c r="TGT226" i="19"/>
  <c r="TGS226" i="19"/>
  <c r="TGR226" i="19"/>
  <c r="TGQ226" i="19"/>
  <c r="TGP226" i="19"/>
  <c r="TGO226" i="19"/>
  <c r="TGN226" i="19"/>
  <c r="TGM226" i="19"/>
  <c r="TGL226" i="19"/>
  <c r="TGK226" i="19"/>
  <c r="TGJ226" i="19"/>
  <c r="TGI226" i="19"/>
  <c r="TGH226" i="19"/>
  <c r="TGG226" i="19"/>
  <c r="TGF226" i="19"/>
  <c r="TGE226" i="19"/>
  <c r="TGD226" i="19"/>
  <c r="TGC226" i="19"/>
  <c r="TGB226" i="19"/>
  <c r="TGA226" i="19"/>
  <c r="TFZ226" i="19"/>
  <c r="TFY226" i="19"/>
  <c r="TFX226" i="19"/>
  <c r="TFW226" i="19"/>
  <c r="TFV226" i="19"/>
  <c r="TFU226" i="19"/>
  <c r="TFT226" i="19"/>
  <c r="TFS226" i="19"/>
  <c r="TFR226" i="19"/>
  <c r="TFQ226" i="19"/>
  <c r="TFP226" i="19"/>
  <c r="TFO226" i="19"/>
  <c r="TFN226" i="19"/>
  <c r="TFM226" i="19"/>
  <c r="TFL226" i="19"/>
  <c r="TFK226" i="19"/>
  <c r="TFJ226" i="19"/>
  <c r="TFI226" i="19"/>
  <c r="TFH226" i="19"/>
  <c r="TFG226" i="19"/>
  <c r="TFF226" i="19"/>
  <c r="TFE226" i="19"/>
  <c r="TFD226" i="19"/>
  <c r="TFC226" i="19"/>
  <c r="TFB226" i="19"/>
  <c r="TFA226" i="19"/>
  <c r="TEZ226" i="19"/>
  <c r="TEY226" i="19"/>
  <c r="TEX226" i="19"/>
  <c r="TEW226" i="19"/>
  <c r="TEV226" i="19"/>
  <c r="TEU226" i="19"/>
  <c r="TET226" i="19"/>
  <c r="TES226" i="19"/>
  <c r="TER226" i="19"/>
  <c r="TEQ226" i="19"/>
  <c r="TEP226" i="19"/>
  <c r="TEO226" i="19"/>
  <c r="TEN226" i="19"/>
  <c r="TEM226" i="19"/>
  <c r="TEL226" i="19"/>
  <c r="TEK226" i="19"/>
  <c r="TEJ226" i="19"/>
  <c r="TEI226" i="19"/>
  <c r="TEH226" i="19"/>
  <c r="TEG226" i="19"/>
  <c r="TEF226" i="19"/>
  <c r="TEE226" i="19"/>
  <c r="TED226" i="19"/>
  <c r="TEC226" i="19"/>
  <c r="TEB226" i="19"/>
  <c r="TEA226" i="19"/>
  <c r="TDZ226" i="19"/>
  <c r="TDY226" i="19"/>
  <c r="TDX226" i="19"/>
  <c r="TDW226" i="19"/>
  <c r="TDV226" i="19"/>
  <c r="TDU226" i="19"/>
  <c r="TDT226" i="19"/>
  <c r="TDS226" i="19"/>
  <c r="TDR226" i="19"/>
  <c r="TDQ226" i="19"/>
  <c r="TDP226" i="19"/>
  <c r="TDO226" i="19"/>
  <c r="TDN226" i="19"/>
  <c r="TDM226" i="19"/>
  <c r="TDL226" i="19"/>
  <c r="TDK226" i="19"/>
  <c r="TDJ226" i="19"/>
  <c r="TDI226" i="19"/>
  <c r="TDH226" i="19"/>
  <c r="TDG226" i="19"/>
  <c r="TDF226" i="19"/>
  <c r="TDE226" i="19"/>
  <c r="TDD226" i="19"/>
  <c r="TDC226" i="19"/>
  <c r="TDB226" i="19"/>
  <c r="TDA226" i="19"/>
  <c r="TCZ226" i="19"/>
  <c r="TCY226" i="19"/>
  <c r="TCX226" i="19"/>
  <c r="TCW226" i="19"/>
  <c r="TCV226" i="19"/>
  <c r="TCU226" i="19"/>
  <c r="TCT226" i="19"/>
  <c r="TCS226" i="19"/>
  <c r="TCR226" i="19"/>
  <c r="TCQ226" i="19"/>
  <c r="TCP226" i="19"/>
  <c r="TCO226" i="19"/>
  <c r="TCN226" i="19"/>
  <c r="TCM226" i="19"/>
  <c r="TCL226" i="19"/>
  <c r="TCK226" i="19"/>
  <c r="TCJ226" i="19"/>
  <c r="TCI226" i="19"/>
  <c r="TCH226" i="19"/>
  <c r="TCG226" i="19"/>
  <c r="TCF226" i="19"/>
  <c r="TCE226" i="19"/>
  <c r="TCD226" i="19"/>
  <c r="TCC226" i="19"/>
  <c r="TCB226" i="19"/>
  <c r="TCA226" i="19"/>
  <c r="TBZ226" i="19"/>
  <c r="TBY226" i="19"/>
  <c r="TBX226" i="19"/>
  <c r="TBW226" i="19"/>
  <c r="TBV226" i="19"/>
  <c r="TBU226" i="19"/>
  <c r="TBT226" i="19"/>
  <c r="TBS226" i="19"/>
  <c r="TBR226" i="19"/>
  <c r="TBQ226" i="19"/>
  <c r="TBP226" i="19"/>
  <c r="TBO226" i="19"/>
  <c r="TBN226" i="19"/>
  <c r="TBM226" i="19"/>
  <c r="TBL226" i="19"/>
  <c r="TBK226" i="19"/>
  <c r="TBJ226" i="19"/>
  <c r="TBI226" i="19"/>
  <c r="TBH226" i="19"/>
  <c r="TBG226" i="19"/>
  <c r="TBF226" i="19"/>
  <c r="TBE226" i="19"/>
  <c r="TBD226" i="19"/>
  <c r="TBC226" i="19"/>
  <c r="TBB226" i="19"/>
  <c r="TBA226" i="19"/>
  <c r="TAZ226" i="19"/>
  <c r="TAY226" i="19"/>
  <c r="TAX226" i="19"/>
  <c r="TAW226" i="19"/>
  <c r="TAV226" i="19"/>
  <c r="TAU226" i="19"/>
  <c r="TAT226" i="19"/>
  <c r="TAS226" i="19"/>
  <c r="TAR226" i="19"/>
  <c r="TAQ226" i="19"/>
  <c r="TAP226" i="19"/>
  <c r="TAO226" i="19"/>
  <c r="TAN226" i="19"/>
  <c r="TAM226" i="19"/>
  <c r="TAL226" i="19"/>
  <c r="TAK226" i="19"/>
  <c r="TAJ226" i="19"/>
  <c r="TAI226" i="19"/>
  <c r="TAH226" i="19"/>
  <c r="TAG226" i="19"/>
  <c r="TAF226" i="19"/>
  <c r="TAE226" i="19"/>
  <c r="TAD226" i="19"/>
  <c r="TAC226" i="19"/>
  <c r="TAB226" i="19"/>
  <c r="TAA226" i="19"/>
  <c r="SZZ226" i="19"/>
  <c r="SZY226" i="19"/>
  <c r="SZX226" i="19"/>
  <c r="SZW226" i="19"/>
  <c r="SZV226" i="19"/>
  <c r="SZU226" i="19"/>
  <c r="SZT226" i="19"/>
  <c r="SZS226" i="19"/>
  <c r="SZR226" i="19"/>
  <c r="SZQ226" i="19"/>
  <c r="SZP226" i="19"/>
  <c r="SZO226" i="19"/>
  <c r="SZN226" i="19"/>
  <c r="SZM226" i="19"/>
  <c r="SZL226" i="19"/>
  <c r="SZK226" i="19"/>
  <c r="SZJ226" i="19"/>
  <c r="SZI226" i="19"/>
  <c r="SZH226" i="19"/>
  <c r="SZG226" i="19"/>
  <c r="SZF226" i="19"/>
  <c r="SZE226" i="19"/>
  <c r="SZD226" i="19"/>
  <c r="SZC226" i="19"/>
  <c r="SZB226" i="19"/>
  <c r="SZA226" i="19"/>
  <c r="SYZ226" i="19"/>
  <c r="SYY226" i="19"/>
  <c r="SYX226" i="19"/>
  <c r="SYW226" i="19"/>
  <c r="SYV226" i="19"/>
  <c r="SYU226" i="19"/>
  <c r="SYT226" i="19"/>
  <c r="SYS226" i="19"/>
  <c r="SYR226" i="19"/>
  <c r="SYQ226" i="19"/>
  <c r="SYP226" i="19"/>
  <c r="SYO226" i="19"/>
  <c r="SYN226" i="19"/>
  <c r="SYM226" i="19"/>
  <c r="SYL226" i="19"/>
  <c r="SYK226" i="19"/>
  <c r="SYJ226" i="19"/>
  <c r="SYI226" i="19"/>
  <c r="SYH226" i="19"/>
  <c r="SYG226" i="19"/>
  <c r="SYF226" i="19"/>
  <c r="SYE226" i="19"/>
  <c r="SYD226" i="19"/>
  <c r="SYC226" i="19"/>
  <c r="SYB226" i="19"/>
  <c r="SYA226" i="19"/>
  <c r="SXZ226" i="19"/>
  <c r="SXY226" i="19"/>
  <c r="SXX226" i="19"/>
  <c r="SXW226" i="19"/>
  <c r="SXV226" i="19"/>
  <c r="SXU226" i="19"/>
  <c r="SXT226" i="19"/>
  <c r="SXS226" i="19"/>
  <c r="SXR226" i="19"/>
  <c r="SXQ226" i="19"/>
  <c r="SXP226" i="19"/>
  <c r="SXO226" i="19"/>
  <c r="SXN226" i="19"/>
  <c r="SXM226" i="19"/>
  <c r="SXL226" i="19"/>
  <c r="SXK226" i="19"/>
  <c r="SXJ226" i="19"/>
  <c r="SXI226" i="19"/>
  <c r="SXH226" i="19"/>
  <c r="SXG226" i="19"/>
  <c r="SXF226" i="19"/>
  <c r="SXE226" i="19"/>
  <c r="SXD226" i="19"/>
  <c r="SXC226" i="19"/>
  <c r="SXB226" i="19"/>
  <c r="SXA226" i="19"/>
  <c r="SWZ226" i="19"/>
  <c r="SWY226" i="19"/>
  <c r="SWX226" i="19"/>
  <c r="SWW226" i="19"/>
  <c r="SWV226" i="19"/>
  <c r="SWU226" i="19"/>
  <c r="SWT226" i="19"/>
  <c r="SWS226" i="19"/>
  <c r="SWR226" i="19"/>
  <c r="SWQ226" i="19"/>
  <c r="SWP226" i="19"/>
  <c r="SWO226" i="19"/>
  <c r="SWN226" i="19"/>
  <c r="SWM226" i="19"/>
  <c r="SWL226" i="19"/>
  <c r="SWK226" i="19"/>
  <c r="SWJ226" i="19"/>
  <c r="SWI226" i="19"/>
  <c r="SWH226" i="19"/>
  <c r="SWG226" i="19"/>
  <c r="SWF226" i="19"/>
  <c r="SWE226" i="19"/>
  <c r="SWD226" i="19"/>
  <c r="SWC226" i="19"/>
  <c r="SWB226" i="19"/>
  <c r="SWA226" i="19"/>
  <c r="SVZ226" i="19"/>
  <c r="SVY226" i="19"/>
  <c r="SVX226" i="19"/>
  <c r="SVW226" i="19"/>
  <c r="SVV226" i="19"/>
  <c r="SVU226" i="19"/>
  <c r="SVT226" i="19"/>
  <c r="SVS226" i="19"/>
  <c r="SVR226" i="19"/>
  <c r="SVQ226" i="19"/>
  <c r="SVP226" i="19"/>
  <c r="SVO226" i="19"/>
  <c r="SVN226" i="19"/>
  <c r="SVM226" i="19"/>
  <c r="SVL226" i="19"/>
  <c r="SVK226" i="19"/>
  <c r="SVJ226" i="19"/>
  <c r="SVI226" i="19"/>
  <c r="SVH226" i="19"/>
  <c r="SVG226" i="19"/>
  <c r="SVF226" i="19"/>
  <c r="SVE226" i="19"/>
  <c r="SVD226" i="19"/>
  <c r="SVC226" i="19"/>
  <c r="SVB226" i="19"/>
  <c r="SVA226" i="19"/>
  <c r="SUZ226" i="19"/>
  <c r="SUY226" i="19"/>
  <c r="SUX226" i="19"/>
  <c r="SUW226" i="19"/>
  <c r="SUV226" i="19"/>
  <c r="SUU226" i="19"/>
  <c r="SUT226" i="19"/>
  <c r="SUS226" i="19"/>
  <c r="SUR226" i="19"/>
  <c r="SUQ226" i="19"/>
  <c r="SUP226" i="19"/>
  <c r="SUO226" i="19"/>
  <c r="SUN226" i="19"/>
  <c r="SUM226" i="19"/>
  <c r="SUL226" i="19"/>
  <c r="SUK226" i="19"/>
  <c r="SUJ226" i="19"/>
  <c r="SUI226" i="19"/>
  <c r="SUH226" i="19"/>
  <c r="SUG226" i="19"/>
  <c r="SUF226" i="19"/>
  <c r="SUE226" i="19"/>
  <c r="SUD226" i="19"/>
  <c r="SUC226" i="19"/>
  <c r="SUB226" i="19"/>
  <c r="SUA226" i="19"/>
  <c r="STZ226" i="19"/>
  <c r="STY226" i="19"/>
  <c r="STX226" i="19"/>
  <c r="STW226" i="19"/>
  <c r="STV226" i="19"/>
  <c r="STU226" i="19"/>
  <c r="STT226" i="19"/>
  <c r="STS226" i="19"/>
  <c r="STR226" i="19"/>
  <c r="STQ226" i="19"/>
  <c r="STP226" i="19"/>
  <c r="STO226" i="19"/>
  <c r="STN226" i="19"/>
  <c r="STM226" i="19"/>
  <c r="STL226" i="19"/>
  <c r="STK226" i="19"/>
  <c r="STJ226" i="19"/>
  <c r="STI226" i="19"/>
  <c r="STH226" i="19"/>
  <c r="STG226" i="19"/>
  <c r="STF226" i="19"/>
  <c r="STE226" i="19"/>
  <c r="STD226" i="19"/>
  <c r="STC226" i="19"/>
  <c r="STB226" i="19"/>
  <c r="STA226" i="19"/>
  <c r="SSZ226" i="19"/>
  <c r="SSY226" i="19"/>
  <c r="SSX226" i="19"/>
  <c r="SSW226" i="19"/>
  <c r="SSV226" i="19"/>
  <c r="SSU226" i="19"/>
  <c r="SST226" i="19"/>
  <c r="SSS226" i="19"/>
  <c r="SSR226" i="19"/>
  <c r="SSQ226" i="19"/>
  <c r="SSP226" i="19"/>
  <c r="SSO226" i="19"/>
  <c r="SSN226" i="19"/>
  <c r="SSM226" i="19"/>
  <c r="SSL226" i="19"/>
  <c r="SSK226" i="19"/>
  <c r="SSJ226" i="19"/>
  <c r="SSI226" i="19"/>
  <c r="SSH226" i="19"/>
  <c r="SSG226" i="19"/>
  <c r="SSF226" i="19"/>
  <c r="SSE226" i="19"/>
  <c r="SSD226" i="19"/>
  <c r="SSC226" i="19"/>
  <c r="SSB226" i="19"/>
  <c r="SSA226" i="19"/>
  <c r="SRZ226" i="19"/>
  <c r="SRY226" i="19"/>
  <c r="SRX226" i="19"/>
  <c r="SRW226" i="19"/>
  <c r="SRV226" i="19"/>
  <c r="SRU226" i="19"/>
  <c r="SRT226" i="19"/>
  <c r="SRS226" i="19"/>
  <c r="SRR226" i="19"/>
  <c r="SRQ226" i="19"/>
  <c r="SRP226" i="19"/>
  <c r="SRO226" i="19"/>
  <c r="SRN226" i="19"/>
  <c r="SRM226" i="19"/>
  <c r="SRL226" i="19"/>
  <c r="SRK226" i="19"/>
  <c r="SRJ226" i="19"/>
  <c r="SRI226" i="19"/>
  <c r="SRH226" i="19"/>
  <c r="SRG226" i="19"/>
  <c r="SRF226" i="19"/>
  <c r="SRE226" i="19"/>
  <c r="SRD226" i="19"/>
  <c r="SRC226" i="19"/>
  <c r="SRB226" i="19"/>
  <c r="SRA226" i="19"/>
  <c r="SQZ226" i="19"/>
  <c r="SQY226" i="19"/>
  <c r="SQX226" i="19"/>
  <c r="SQW226" i="19"/>
  <c r="SQV226" i="19"/>
  <c r="SQU226" i="19"/>
  <c r="SQT226" i="19"/>
  <c r="SQS226" i="19"/>
  <c r="SQR226" i="19"/>
  <c r="SQQ226" i="19"/>
  <c r="SQP226" i="19"/>
  <c r="SQO226" i="19"/>
  <c r="SQN226" i="19"/>
  <c r="SQM226" i="19"/>
  <c r="SQL226" i="19"/>
  <c r="SQK226" i="19"/>
  <c r="SQJ226" i="19"/>
  <c r="SQI226" i="19"/>
  <c r="SQH226" i="19"/>
  <c r="SQG226" i="19"/>
  <c r="SQF226" i="19"/>
  <c r="SQE226" i="19"/>
  <c r="SQD226" i="19"/>
  <c r="SQC226" i="19"/>
  <c r="SQB226" i="19"/>
  <c r="SQA226" i="19"/>
  <c r="SPZ226" i="19"/>
  <c r="SPY226" i="19"/>
  <c r="SPX226" i="19"/>
  <c r="SPW226" i="19"/>
  <c r="SPV226" i="19"/>
  <c r="SPU226" i="19"/>
  <c r="SPT226" i="19"/>
  <c r="SPS226" i="19"/>
  <c r="SPR226" i="19"/>
  <c r="SPQ226" i="19"/>
  <c r="SPP226" i="19"/>
  <c r="SPO226" i="19"/>
  <c r="SPN226" i="19"/>
  <c r="SPM226" i="19"/>
  <c r="SPL226" i="19"/>
  <c r="SPK226" i="19"/>
  <c r="SPJ226" i="19"/>
  <c r="SPI226" i="19"/>
  <c r="SPH226" i="19"/>
  <c r="SPG226" i="19"/>
  <c r="SPF226" i="19"/>
  <c r="SPE226" i="19"/>
  <c r="SPD226" i="19"/>
  <c r="SPC226" i="19"/>
  <c r="SPB226" i="19"/>
  <c r="SPA226" i="19"/>
  <c r="SOZ226" i="19"/>
  <c r="SOY226" i="19"/>
  <c r="SOX226" i="19"/>
  <c r="SOW226" i="19"/>
  <c r="SOV226" i="19"/>
  <c r="SOU226" i="19"/>
  <c r="SOT226" i="19"/>
  <c r="SOS226" i="19"/>
  <c r="SOR226" i="19"/>
  <c r="SOQ226" i="19"/>
  <c r="SOP226" i="19"/>
  <c r="SOO226" i="19"/>
  <c r="SON226" i="19"/>
  <c r="SOM226" i="19"/>
  <c r="SOL226" i="19"/>
  <c r="SOK226" i="19"/>
  <c r="SOJ226" i="19"/>
  <c r="SOI226" i="19"/>
  <c r="SOH226" i="19"/>
  <c r="SOG226" i="19"/>
  <c r="SOF226" i="19"/>
  <c r="SOE226" i="19"/>
  <c r="SOD226" i="19"/>
  <c r="SOC226" i="19"/>
  <c r="SOB226" i="19"/>
  <c r="SOA226" i="19"/>
  <c r="SNZ226" i="19"/>
  <c r="SNY226" i="19"/>
  <c r="SNX226" i="19"/>
  <c r="SNW226" i="19"/>
  <c r="SNV226" i="19"/>
  <c r="SNU226" i="19"/>
  <c r="SNT226" i="19"/>
  <c r="SNS226" i="19"/>
  <c r="SNR226" i="19"/>
  <c r="SNQ226" i="19"/>
  <c r="SNP226" i="19"/>
  <c r="SNO226" i="19"/>
  <c r="SNN226" i="19"/>
  <c r="SNM226" i="19"/>
  <c r="SNL226" i="19"/>
  <c r="SNK226" i="19"/>
  <c r="SNJ226" i="19"/>
  <c r="SNI226" i="19"/>
  <c r="SNH226" i="19"/>
  <c r="SNG226" i="19"/>
  <c r="SNF226" i="19"/>
  <c r="SNE226" i="19"/>
  <c r="SND226" i="19"/>
  <c r="SNC226" i="19"/>
  <c r="SNB226" i="19"/>
  <c r="SNA226" i="19"/>
  <c r="SMZ226" i="19"/>
  <c r="SMY226" i="19"/>
  <c r="SMX226" i="19"/>
  <c r="SMW226" i="19"/>
  <c r="SMV226" i="19"/>
  <c r="SMU226" i="19"/>
  <c r="SMT226" i="19"/>
  <c r="SMS226" i="19"/>
  <c r="SMR226" i="19"/>
  <c r="SMQ226" i="19"/>
  <c r="SMP226" i="19"/>
  <c r="SMO226" i="19"/>
  <c r="SMN226" i="19"/>
  <c r="SMM226" i="19"/>
  <c r="SML226" i="19"/>
  <c r="SMK226" i="19"/>
  <c r="SMJ226" i="19"/>
  <c r="SMI226" i="19"/>
  <c r="SMH226" i="19"/>
  <c r="SMG226" i="19"/>
  <c r="SMF226" i="19"/>
  <c r="SME226" i="19"/>
  <c r="SMD226" i="19"/>
  <c r="SMC226" i="19"/>
  <c r="SMB226" i="19"/>
  <c r="SMA226" i="19"/>
  <c r="SLZ226" i="19"/>
  <c r="SLY226" i="19"/>
  <c r="SLX226" i="19"/>
  <c r="SLW226" i="19"/>
  <c r="SLV226" i="19"/>
  <c r="SLU226" i="19"/>
  <c r="SLT226" i="19"/>
  <c r="SLS226" i="19"/>
  <c r="SLR226" i="19"/>
  <c r="SLQ226" i="19"/>
  <c r="SLP226" i="19"/>
  <c r="SLO226" i="19"/>
  <c r="SLN226" i="19"/>
  <c r="SLM226" i="19"/>
  <c r="SLL226" i="19"/>
  <c r="SLK226" i="19"/>
  <c r="SLJ226" i="19"/>
  <c r="SLI226" i="19"/>
  <c r="SLH226" i="19"/>
  <c r="SLG226" i="19"/>
  <c r="SLF226" i="19"/>
  <c r="SLE226" i="19"/>
  <c r="SLD226" i="19"/>
  <c r="SLC226" i="19"/>
  <c r="SLB226" i="19"/>
  <c r="SLA226" i="19"/>
  <c r="SKZ226" i="19"/>
  <c r="SKY226" i="19"/>
  <c r="SKX226" i="19"/>
  <c r="SKW226" i="19"/>
  <c r="SKV226" i="19"/>
  <c r="SKU226" i="19"/>
  <c r="SKT226" i="19"/>
  <c r="SKS226" i="19"/>
  <c r="SKR226" i="19"/>
  <c r="SKQ226" i="19"/>
  <c r="SKP226" i="19"/>
  <c r="SKO226" i="19"/>
  <c r="SKN226" i="19"/>
  <c r="SKM226" i="19"/>
  <c r="SKL226" i="19"/>
  <c r="SKK226" i="19"/>
  <c r="SKJ226" i="19"/>
  <c r="SKI226" i="19"/>
  <c r="SKH226" i="19"/>
  <c r="SKG226" i="19"/>
  <c r="SKF226" i="19"/>
  <c r="SKE226" i="19"/>
  <c r="SKD226" i="19"/>
  <c r="SKC226" i="19"/>
  <c r="SKB226" i="19"/>
  <c r="SKA226" i="19"/>
  <c r="SJZ226" i="19"/>
  <c r="SJY226" i="19"/>
  <c r="SJX226" i="19"/>
  <c r="SJW226" i="19"/>
  <c r="SJV226" i="19"/>
  <c r="SJU226" i="19"/>
  <c r="SJT226" i="19"/>
  <c r="SJS226" i="19"/>
  <c r="SJR226" i="19"/>
  <c r="SJQ226" i="19"/>
  <c r="SJP226" i="19"/>
  <c r="SJO226" i="19"/>
  <c r="SJN226" i="19"/>
  <c r="SJM226" i="19"/>
  <c r="SJL226" i="19"/>
  <c r="SJK226" i="19"/>
  <c r="SJJ226" i="19"/>
  <c r="SJI226" i="19"/>
  <c r="SJH226" i="19"/>
  <c r="SJG226" i="19"/>
  <c r="SJF226" i="19"/>
  <c r="SJE226" i="19"/>
  <c r="SJD226" i="19"/>
  <c r="SJC226" i="19"/>
  <c r="SJB226" i="19"/>
  <c r="SJA226" i="19"/>
  <c r="SIZ226" i="19"/>
  <c r="SIY226" i="19"/>
  <c r="SIX226" i="19"/>
  <c r="SIW226" i="19"/>
  <c r="SIV226" i="19"/>
  <c r="SIU226" i="19"/>
  <c r="SIT226" i="19"/>
  <c r="SIS226" i="19"/>
  <c r="SIR226" i="19"/>
  <c r="SIQ226" i="19"/>
  <c r="SIP226" i="19"/>
  <c r="SIO226" i="19"/>
  <c r="SIN226" i="19"/>
  <c r="SIM226" i="19"/>
  <c r="SIL226" i="19"/>
  <c r="SIK226" i="19"/>
  <c r="SIJ226" i="19"/>
  <c r="SII226" i="19"/>
  <c r="SIH226" i="19"/>
  <c r="SIG226" i="19"/>
  <c r="SIF226" i="19"/>
  <c r="SIE226" i="19"/>
  <c r="SID226" i="19"/>
  <c r="SIC226" i="19"/>
  <c r="SIB226" i="19"/>
  <c r="SIA226" i="19"/>
  <c r="SHZ226" i="19"/>
  <c r="SHY226" i="19"/>
  <c r="SHX226" i="19"/>
  <c r="SHW226" i="19"/>
  <c r="SHV226" i="19"/>
  <c r="SHU226" i="19"/>
  <c r="SHT226" i="19"/>
  <c r="SHS226" i="19"/>
  <c r="SHR226" i="19"/>
  <c r="SHQ226" i="19"/>
  <c r="SHP226" i="19"/>
  <c r="SHO226" i="19"/>
  <c r="SHN226" i="19"/>
  <c r="SHM226" i="19"/>
  <c r="SHL226" i="19"/>
  <c r="SHK226" i="19"/>
  <c r="SHJ226" i="19"/>
  <c r="SHI226" i="19"/>
  <c r="SHH226" i="19"/>
  <c r="SHG226" i="19"/>
  <c r="SHF226" i="19"/>
  <c r="SHE226" i="19"/>
  <c r="SHD226" i="19"/>
  <c r="SHC226" i="19"/>
  <c r="SHB226" i="19"/>
  <c r="SHA226" i="19"/>
  <c r="SGZ226" i="19"/>
  <c r="SGY226" i="19"/>
  <c r="SGX226" i="19"/>
  <c r="SGW226" i="19"/>
  <c r="SGV226" i="19"/>
  <c r="SGU226" i="19"/>
  <c r="SGT226" i="19"/>
  <c r="SGS226" i="19"/>
  <c r="SGR226" i="19"/>
  <c r="SGQ226" i="19"/>
  <c r="SGP226" i="19"/>
  <c r="SGO226" i="19"/>
  <c r="SGN226" i="19"/>
  <c r="SGM226" i="19"/>
  <c r="SGL226" i="19"/>
  <c r="SGK226" i="19"/>
  <c r="SGJ226" i="19"/>
  <c r="SGI226" i="19"/>
  <c r="SGH226" i="19"/>
  <c r="SGG226" i="19"/>
  <c r="SGF226" i="19"/>
  <c r="SGE226" i="19"/>
  <c r="SGD226" i="19"/>
  <c r="SGC226" i="19"/>
  <c r="SGB226" i="19"/>
  <c r="SGA226" i="19"/>
  <c r="SFZ226" i="19"/>
  <c r="SFY226" i="19"/>
  <c r="SFX226" i="19"/>
  <c r="SFW226" i="19"/>
  <c r="SFV226" i="19"/>
  <c r="SFU226" i="19"/>
  <c r="SFT226" i="19"/>
  <c r="SFS226" i="19"/>
  <c r="SFR226" i="19"/>
  <c r="SFQ226" i="19"/>
  <c r="SFP226" i="19"/>
  <c r="SFO226" i="19"/>
  <c r="SFN226" i="19"/>
  <c r="SFM226" i="19"/>
  <c r="SFL226" i="19"/>
  <c r="SFK226" i="19"/>
  <c r="SFJ226" i="19"/>
  <c r="SFI226" i="19"/>
  <c r="SFH226" i="19"/>
  <c r="SFG226" i="19"/>
  <c r="SFF226" i="19"/>
  <c r="SFE226" i="19"/>
  <c r="SFD226" i="19"/>
  <c r="SFC226" i="19"/>
  <c r="SFB226" i="19"/>
  <c r="SFA226" i="19"/>
  <c r="SEZ226" i="19"/>
  <c r="SEY226" i="19"/>
  <c r="SEX226" i="19"/>
  <c r="SEW226" i="19"/>
  <c r="SEV226" i="19"/>
  <c r="SEU226" i="19"/>
  <c r="SET226" i="19"/>
  <c r="SES226" i="19"/>
  <c r="SER226" i="19"/>
  <c r="SEQ226" i="19"/>
  <c r="SEP226" i="19"/>
  <c r="SEO226" i="19"/>
  <c r="SEN226" i="19"/>
  <c r="SEM226" i="19"/>
  <c r="SEL226" i="19"/>
  <c r="SEK226" i="19"/>
  <c r="SEJ226" i="19"/>
  <c r="SEI226" i="19"/>
  <c r="SEH226" i="19"/>
  <c r="SEG226" i="19"/>
  <c r="SEF226" i="19"/>
  <c r="SEE226" i="19"/>
  <c r="SED226" i="19"/>
  <c r="SEC226" i="19"/>
  <c r="SEB226" i="19"/>
  <c r="SEA226" i="19"/>
  <c r="SDZ226" i="19"/>
  <c r="SDY226" i="19"/>
  <c r="SDX226" i="19"/>
  <c r="SDW226" i="19"/>
  <c r="SDV226" i="19"/>
  <c r="SDU226" i="19"/>
  <c r="SDT226" i="19"/>
  <c r="SDS226" i="19"/>
  <c r="SDR226" i="19"/>
  <c r="SDQ226" i="19"/>
  <c r="SDP226" i="19"/>
  <c r="SDO226" i="19"/>
  <c r="SDN226" i="19"/>
  <c r="SDM226" i="19"/>
  <c r="SDL226" i="19"/>
  <c r="SDK226" i="19"/>
  <c r="SDJ226" i="19"/>
  <c r="SDI226" i="19"/>
  <c r="SDH226" i="19"/>
  <c r="SDG226" i="19"/>
  <c r="SDF226" i="19"/>
  <c r="SDE226" i="19"/>
  <c r="SDD226" i="19"/>
  <c r="SDC226" i="19"/>
  <c r="SDB226" i="19"/>
  <c r="SDA226" i="19"/>
  <c r="SCZ226" i="19"/>
  <c r="SCY226" i="19"/>
  <c r="SCX226" i="19"/>
  <c r="SCW226" i="19"/>
  <c r="SCV226" i="19"/>
  <c r="SCU226" i="19"/>
  <c r="SCT226" i="19"/>
  <c r="SCS226" i="19"/>
  <c r="SCR226" i="19"/>
  <c r="SCQ226" i="19"/>
  <c r="SCP226" i="19"/>
  <c r="SCO226" i="19"/>
  <c r="SCN226" i="19"/>
  <c r="SCM226" i="19"/>
  <c r="SCL226" i="19"/>
  <c r="SCK226" i="19"/>
  <c r="SCJ226" i="19"/>
  <c r="SCI226" i="19"/>
  <c r="SCH226" i="19"/>
  <c r="SCG226" i="19"/>
  <c r="SCF226" i="19"/>
  <c r="SCE226" i="19"/>
  <c r="SCD226" i="19"/>
  <c r="SCC226" i="19"/>
  <c r="SCB226" i="19"/>
  <c r="SCA226" i="19"/>
  <c r="SBZ226" i="19"/>
  <c r="SBY226" i="19"/>
  <c r="SBX226" i="19"/>
  <c r="SBW226" i="19"/>
  <c r="SBV226" i="19"/>
  <c r="SBU226" i="19"/>
  <c r="SBT226" i="19"/>
  <c r="SBS226" i="19"/>
  <c r="SBR226" i="19"/>
  <c r="SBQ226" i="19"/>
  <c r="SBP226" i="19"/>
  <c r="SBO226" i="19"/>
  <c r="SBN226" i="19"/>
  <c r="SBM226" i="19"/>
  <c r="SBL226" i="19"/>
  <c r="SBK226" i="19"/>
  <c r="SBJ226" i="19"/>
  <c r="SBI226" i="19"/>
  <c r="SBH226" i="19"/>
  <c r="SBG226" i="19"/>
  <c r="SBF226" i="19"/>
  <c r="SBE226" i="19"/>
  <c r="SBD226" i="19"/>
  <c r="SBC226" i="19"/>
  <c r="SBB226" i="19"/>
  <c r="SBA226" i="19"/>
  <c r="SAZ226" i="19"/>
  <c r="SAY226" i="19"/>
  <c r="SAX226" i="19"/>
  <c r="SAW226" i="19"/>
  <c r="SAV226" i="19"/>
  <c r="SAU226" i="19"/>
  <c r="SAT226" i="19"/>
  <c r="SAS226" i="19"/>
  <c r="SAR226" i="19"/>
  <c r="SAQ226" i="19"/>
  <c r="SAP226" i="19"/>
  <c r="SAO226" i="19"/>
  <c r="SAN226" i="19"/>
  <c r="SAM226" i="19"/>
  <c r="SAL226" i="19"/>
  <c r="SAK226" i="19"/>
  <c r="SAJ226" i="19"/>
  <c r="SAI226" i="19"/>
  <c r="SAH226" i="19"/>
  <c r="SAG226" i="19"/>
  <c r="SAF226" i="19"/>
  <c r="SAE226" i="19"/>
  <c r="SAD226" i="19"/>
  <c r="SAC226" i="19"/>
  <c r="SAB226" i="19"/>
  <c r="SAA226" i="19"/>
  <c r="RZZ226" i="19"/>
  <c r="RZY226" i="19"/>
  <c r="RZX226" i="19"/>
  <c r="RZW226" i="19"/>
  <c r="RZV226" i="19"/>
  <c r="RZU226" i="19"/>
  <c r="RZT226" i="19"/>
  <c r="RZS226" i="19"/>
  <c r="RZR226" i="19"/>
  <c r="RZQ226" i="19"/>
  <c r="RZP226" i="19"/>
  <c r="RZO226" i="19"/>
  <c r="RZN226" i="19"/>
  <c r="RZM226" i="19"/>
  <c r="RZL226" i="19"/>
  <c r="RZK226" i="19"/>
  <c r="RZJ226" i="19"/>
  <c r="RZI226" i="19"/>
  <c r="RZH226" i="19"/>
  <c r="RZG226" i="19"/>
  <c r="RZF226" i="19"/>
  <c r="RZE226" i="19"/>
  <c r="RZD226" i="19"/>
  <c r="RZC226" i="19"/>
  <c r="RZB226" i="19"/>
  <c r="RZA226" i="19"/>
  <c r="RYZ226" i="19"/>
  <c r="RYY226" i="19"/>
  <c r="RYX226" i="19"/>
  <c r="RYW226" i="19"/>
  <c r="RYV226" i="19"/>
  <c r="RYU226" i="19"/>
  <c r="RYT226" i="19"/>
  <c r="RYS226" i="19"/>
  <c r="RYR226" i="19"/>
  <c r="RYQ226" i="19"/>
  <c r="RYP226" i="19"/>
  <c r="RYO226" i="19"/>
  <c r="RYN226" i="19"/>
  <c r="RYM226" i="19"/>
  <c r="RYL226" i="19"/>
  <c r="RYK226" i="19"/>
  <c r="RYJ226" i="19"/>
  <c r="RYI226" i="19"/>
  <c r="RYH226" i="19"/>
  <c r="RYG226" i="19"/>
  <c r="RYF226" i="19"/>
  <c r="RYE226" i="19"/>
  <c r="RYD226" i="19"/>
  <c r="RYC226" i="19"/>
  <c r="RYB226" i="19"/>
  <c r="RYA226" i="19"/>
  <c r="RXZ226" i="19"/>
  <c r="RXY226" i="19"/>
  <c r="RXX226" i="19"/>
  <c r="RXW226" i="19"/>
  <c r="RXV226" i="19"/>
  <c r="RXU226" i="19"/>
  <c r="RXT226" i="19"/>
  <c r="RXS226" i="19"/>
  <c r="RXR226" i="19"/>
  <c r="RXQ226" i="19"/>
  <c r="RXP226" i="19"/>
  <c r="RXO226" i="19"/>
  <c r="RXN226" i="19"/>
  <c r="RXM226" i="19"/>
  <c r="RXL226" i="19"/>
  <c r="RXK226" i="19"/>
  <c r="RXJ226" i="19"/>
  <c r="RXI226" i="19"/>
  <c r="RXH226" i="19"/>
  <c r="RXG226" i="19"/>
  <c r="RXF226" i="19"/>
  <c r="RXE226" i="19"/>
  <c r="RXD226" i="19"/>
  <c r="RXC226" i="19"/>
  <c r="RXB226" i="19"/>
  <c r="RXA226" i="19"/>
  <c r="RWZ226" i="19"/>
  <c r="RWY226" i="19"/>
  <c r="RWX226" i="19"/>
  <c r="RWW226" i="19"/>
  <c r="RWV226" i="19"/>
  <c r="RWU226" i="19"/>
  <c r="RWT226" i="19"/>
  <c r="RWS226" i="19"/>
  <c r="RWR226" i="19"/>
  <c r="RWQ226" i="19"/>
  <c r="RWP226" i="19"/>
  <c r="RWO226" i="19"/>
  <c r="RWN226" i="19"/>
  <c r="RWM226" i="19"/>
  <c r="RWL226" i="19"/>
  <c r="RWK226" i="19"/>
  <c r="RWJ226" i="19"/>
  <c r="RWI226" i="19"/>
  <c r="RWH226" i="19"/>
  <c r="RWG226" i="19"/>
  <c r="RWF226" i="19"/>
  <c r="RWE226" i="19"/>
  <c r="RWD226" i="19"/>
  <c r="RWC226" i="19"/>
  <c r="RWB226" i="19"/>
  <c r="RWA226" i="19"/>
  <c r="RVZ226" i="19"/>
  <c r="RVY226" i="19"/>
  <c r="RVX226" i="19"/>
  <c r="RVW226" i="19"/>
  <c r="RVV226" i="19"/>
  <c r="RVU226" i="19"/>
  <c r="RVT226" i="19"/>
  <c r="RVS226" i="19"/>
  <c r="RVR226" i="19"/>
  <c r="RVQ226" i="19"/>
  <c r="RVP226" i="19"/>
  <c r="RVO226" i="19"/>
  <c r="RVN226" i="19"/>
  <c r="RVM226" i="19"/>
  <c r="RVL226" i="19"/>
  <c r="RVK226" i="19"/>
  <c r="RVJ226" i="19"/>
  <c r="RVI226" i="19"/>
  <c r="RVH226" i="19"/>
  <c r="RVG226" i="19"/>
  <c r="RVF226" i="19"/>
  <c r="RVE226" i="19"/>
  <c r="RVD226" i="19"/>
  <c r="RVC226" i="19"/>
  <c r="RVB226" i="19"/>
  <c r="RVA226" i="19"/>
  <c r="RUZ226" i="19"/>
  <c r="RUY226" i="19"/>
  <c r="RUX226" i="19"/>
  <c r="RUW226" i="19"/>
  <c r="RUV226" i="19"/>
  <c r="RUU226" i="19"/>
  <c r="RUT226" i="19"/>
  <c r="RUS226" i="19"/>
  <c r="RUR226" i="19"/>
  <c r="RUQ226" i="19"/>
  <c r="RUP226" i="19"/>
  <c r="RUO226" i="19"/>
  <c r="RUN226" i="19"/>
  <c r="RUM226" i="19"/>
  <c r="RUL226" i="19"/>
  <c r="RUK226" i="19"/>
  <c r="RUJ226" i="19"/>
  <c r="RUI226" i="19"/>
  <c r="RUH226" i="19"/>
  <c r="RUG226" i="19"/>
  <c r="RUF226" i="19"/>
  <c r="RUE226" i="19"/>
  <c r="RUD226" i="19"/>
  <c r="RUC226" i="19"/>
  <c r="RUB226" i="19"/>
  <c r="RUA226" i="19"/>
  <c r="RTZ226" i="19"/>
  <c r="RTY226" i="19"/>
  <c r="RTX226" i="19"/>
  <c r="RTW226" i="19"/>
  <c r="RTV226" i="19"/>
  <c r="RTU226" i="19"/>
  <c r="RTT226" i="19"/>
  <c r="RTS226" i="19"/>
  <c r="RTR226" i="19"/>
  <c r="RTQ226" i="19"/>
  <c r="RTP226" i="19"/>
  <c r="RTO226" i="19"/>
  <c r="RTN226" i="19"/>
  <c r="RTM226" i="19"/>
  <c r="RTL226" i="19"/>
  <c r="RTK226" i="19"/>
  <c r="RTJ226" i="19"/>
  <c r="RTI226" i="19"/>
  <c r="RTH226" i="19"/>
  <c r="RTG226" i="19"/>
  <c r="RTF226" i="19"/>
  <c r="RTE226" i="19"/>
  <c r="RTD226" i="19"/>
  <c r="RTC226" i="19"/>
  <c r="RTB226" i="19"/>
  <c r="RTA226" i="19"/>
  <c r="RSZ226" i="19"/>
  <c r="RSY226" i="19"/>
  <c r="RSX226" i="19"/>
  <c r="RSW226" i="19"/>
  <c r="RSV226" i="19"/>
  <c r="RSU226" i="19"/>
  <c r="RST226" i="19"/>
  <c r="RSS226" i="19"/>
  <c r="RSR226" i="19"/>
  <c r="RSQ226" i="19"/>
  <c r="RSP226" i="19"/>
  <c r="RSO226" i="19"/>
  <c r="RSN226" i="19"/>
  <c r="RSM226" i="19"/>
  <c r="RSL226" i="19"/>
  <c r="RSK226" i="19"/>
  <c r="RSJ226" i="19"/>
  <c r="RSI226" i="19"/>
  <c r="RSH226" i="19"/>
  <c r="RSG226" i="19"/>
  <c r="RSF226" i="19"/>
  <c r="RSE226" i="19"/>
  <c r="RSD226" i="19"/>
  <c r="RSC226" i="19"/>
  <c r="RSB226" i="19"/>
  <c r="RSA226" i="19"/>
  <c r="RRZ226" i="19"/>
  <c r="RRY226" i="19"/>
  <c r="RRX226" i="19"/>
  <c r="RRW226" i="19"/>
  <c r="RRV226" i="19"/>
  <c r="RRU226" i="19"/>
  <c r="RRT226" i="19"/>
  <c r="RRS226" i="19"/>
  <c r="RRR226" i="19"/>
  <c r="RRQ226" i="19"/>
  <c r="RRP226" i="19"/>
  <c r="RRO226" i="19"/>
  <c r="RRN226" i="19"/>
  <c r="RRM226" i="19"/>
  <c r="RRL226" i="19"/>
  <c r="RRK226" i="19"/>
  <c r="RRJ226" i="19"/>
  <c r="RRI226" i="19"/>
  <c r="RRH226" i="19"/>
  <c r="RRG226" i="19"/>
  <c r="RRF226" i="19"/>
  <c r="RRE226" i="19"/>
  <c r="RRD226" i="19"/>
  <c r="RRC226" i="19"/>
  <c r="RRB226" i="19"/>
  <c r="RRA226" i="19"/>
  <c r="RQZ226" i="19"/>
  <c r="RQY226" i="19"/>
  <c r="RQX226" i="19"/>
  <c r="RQW226" i="19"/>
  <c r="RQV226" i="19"/>
  <c r="RQU226" i="19"/>
  <c r="RQT226" i="19"/>
  <c r="RQS226" i="19"/>
  <c r="RQR226" i="19"/>
  <c r="RQQ226" i="19"/>
  <c r="RQP226" i="19"/>
  <c r="RQO226" i="19"/>
  <c r="RQN226" i="19"/>
  <c r="RQM226" i="19"/>
  <c r="RQL226" i="19"/>
  <c r="RQK226" i="19"/>
  <c r="RQJ226" i="19"/>
  <c r="RQI226" i="19"/>
  <c r="RQH226" i="19"/>
  <c r="RQG226" i="19"/>
  <c r="RQF226" i="19"/>
  <c r="RQE226" i="19"/>
  <c r="RQD226" i="19"/>
  <c r="RQC226" i="19"/>
  <c r="RQB226" i="19"/>
  <c r="RQA226" i="19"/>
  <c r="RPZ226" i="19"/>
  <c r="RPY226" i="19"/>
  <c r="RPX226" i="19"/>
  <c r="RPW226" i="19"/>
  <c r="RPV226" i="19"/>
  <c r="RPU226" i="19"/>
  <c r="RPT226" i="19"/>
  <c r="RPS226" i="19"/>
  <c r="RPR226" i="19"/>
  <c r="RPQ226" i="19"/>
  <c r="RPP226" i="19"/>
  <c r="RPO226" i="19"/>
  <c r="RPN226" i="19"/>
  <c r="RPM226" i="19"/>
  <c r="RPL226" i="19"/>
  <c r="RPK226" i="19"/>
  <c r="RPJ226" i="19"/>
  <c r="RPI226" i="19"/>
  <c r="RPH226" i="19"/>
  <c r="RPG226" i="19"/>
  <c r="RPF226" i="19"/>
  <c r="RPE226" i="19"/>
  <c r="RPD226" i="19"/>
  <c r="RPC226" i="19"/>
  <c r="RPB226" i="19"/>
  <c r="RPA226" i="19"/>
  <c r="ROZ226" i="19"/>
  <c r="ROY226" i="19"/>
  <c r="ROX226" i="19"/>
  <c r="ROW226" i="19"/>
  <c r="ROV226" i="19"/>
  <c r="ROU226" i="19"/>
  <c r="ROT226" i="19"/>
  <c r="ROS226" i="19"/>
  <c r="ROR226" i="19"/>
  <c r="ROQ226" i="19"/>
  <c r="ROP226" i="19"/>
  <c r="ROO226" i="19"/>
  <c r="RON226" i="19"/>
  <c r="ROM226" i="19"/>
  <c r="ROL226" i="19"/>
  <c r="ROK226" i="19"/>
  <c r="ROJ226" i="19"/>
  <c r="ROI226" i="19"/>
  <c r="ROH226" i="19"/>
  <c r="ROG226" i="19"/>
  <c r="ROF226" i="19"/>
  <c r="ROE226" i="19"/>
  <c r="ROD226" i="19"/>
  <c r="ROC226" i="19"/>
  <c r="ROB226" i="19"/>
  <c r="ROA226" i="19"/>
  <c r="RNZ226" i="19"/>
  <c r="RNY226" i="19"/>
  <c r="RNX226" i="19"/>
  <c r="RNW226" i="19"/>
  <c r="RNV226" i="19"/>
  <c r="RNU226" i="19"/>
  <c r="RNT226" i="19"/>
  <c r="RNS226" i="19"/>
  <c r="RNR226" i="19"/>
  <c r="RNQ226" i="19"/>
  <c r="RNP226" i="19"/>
  <c r="RNO226" i="19"/>
  <c r="RNN226" i="19"/>
  <c r="RNM226" i="19"/>
  <c r="RNL226" i="19"/>
  <c r="RNK226" i="19"/>
  <c r="RNJ226" i="19"/>
  <c r="RNI226" i="19"/>
  <c r="RNH226" i="19"/>
  <c r="RNG226" i="19"/>
  <c r="RNF226" i="19"/>
  <c r="RNE226" i="19"/>
  <c r="RND226" i="19"/>
  <c r="RNC226" i="19"/>
  <c r="RNB226" i="19"/>
  <c r="RNA226" i="19"/>
  <c r="RMZ226" i="19"/>
  <c r="RMY226" i="19"/>
  <c r="RMX226" i="19"/>
  <c r="RMW226" i="19"/>
  <c r="RMV226" i="19"/>
  <c r="RMU226" i="19"/>
  <c r="RMT226" i="19"/>
  <c r="RMS226" i="19"/>
  <c r="RMR226" i="19"/>
  <c r="RMQ226" i="19"/>
  <c r="RMP226" i="19"/>
  <c r="RMO226" i="19"/>
  <c r="RMN226" i="19"/>
  <c r="RMM226" i="19"/>
  <c r="RML226" i="19"/>
  <c r="RMK226" i="19"/>
  <c r="RMJ226" i="19"/>
  <c r="RMI226" i="19"/>
  <c r="RMH226" i="19"/>
  <c r="RMG226" i="19"/>
  <c r="RMF226" i="19"/>
  <c r="RME226" i="19"/>
  <c r="RMD226" i="19"/>
  <c r="RMC226" i="19"/>
  <c r="RMB226" i="19"/>
  <c r="RMA226" i="19"/>
  <c r="RLZ226" i="19"/>
  <c r="RLY226" i="19"/>
  <c r="RLX226" i="19"/>
  <c r="RLW226" i="19"/>
  <c r="RLV226" i="19"/>
  <c r="RLU226" i="19"/>
  <c r="RLT226" i="19"/>
  <c r="RLS226" i="19"/>
  <c r="RLR226" i="19"/>
  <c r="RLQ226" i="19"/>
  <c r="RLP226" i="19"/>
  <c r="RLO226" i="19"/>
  <c r="RLN226" i="19"/>
  <c r="RLM226" i="19"/>
  <c r="RLL226" i="19"/>
  <c r="RLK226" i="19"/>
  <c r="RLJ226" i="19"/>
  <c r="RLI226" i="19"/>
  <c r="RLH226" i="19"/>
  <c r="RLG226" i="19"/>
  <c r="RLF226" i="19"/>
  <c r="RLE226" i="19"/>
  <c r="RLD226" i="19"/>
  <c r="RLC226" i="19"/>
  <c r="RLB226" i="19"/>
  <c r="RLA226" i="19"/>
  <c r="RKZ226" i="19"/>
  <c r="RKY226" i="19"/>
  <c r="RKX226" i="19"/>
  <c r="RKW226" i="19"/>
  <c r="RKV226" i="19"/>
  <c r="RKU226" i="19"/>
  <c r="RKT226" i="19"/>
  <c r="RKS226" i="19"/>
  <c r="RKR226" i="19"/>
  <c r="RKQ226" i="19"/>
  <c r="RKP226" i="19"/>
  <c r="RKO226" i="19"/>
  <c r="RKN226" i="19"/>
  <c r="RKM226" i="19"/>
  <c r="RKL226" i="19"/>
  <c r="RKK226" i="19"/>
  <c r="RKJ226" i="19"/>
  <c r="RKI226" i="19"/>
  <c r="RKH226" i="19"/>
  <c r="RKG226" i="19"/>
  <c r="RKF226" i="19"/>
  <c r="RKE226" i="19"/>
  <c r="RKD226" i="19"/>
  <c r="RKC226" i="19"/>
  <c r="RKB226" i="19"/>
  <c r="RKA226" i="19"/>
  <c r="RJZ226" i="19"/>
  <c r="RJY226" i="19"/>
  <c r="RJX226" i="19"/>
  <c r="RJW226" i="19"/>
  <c r="RJV226" i="19"/>
  <c r="RJU226" i="19"/>
  <c r="RJT226" i="19"/>
  <c r="RJS226" i="19"/>
  <c r="RJR226" i="19"/>
  <c r="RJQ226" i="19"/>
  <c r="RJP226" i="19"/>
  <c r="RJO226" i="19"/>
  <c r="RJN226" i="19"/>
  <c r="RJM226" i="19"/>
  <c r="RJL226" i="19"/>
  <c r="RJK226" i="19"/>
  <c r="RJJ226" i="19"/>
  <c r="RJI226" i="19"/>
  <c r="RJH226" i="19"/>
  <c r="RJG226" i="19"/>
  <c r="RJF226" i="19"/>
  <c r="RJE226" i="19"/>
  <c r="RJD226" i="19"/>
  <c r="RJC226" i="19"/>
  <c r="RJB226" i="19"/>
  <c r="RJA226" i="19"/>
  <c r="RIZ226" i="19"/>
  <c r="RIY226" i="19"/>
  <c r="RIX226" i="19"/>
  <c r="RIW226" i="19"/>
  <c r="RIV226" i="19"/>
  <c r="RIU226" i="19"/>
  <c r="RIT226" i="19"/>
  <c r="RIS226" i="19"/>
  <c r="RIR226" i="19"/>
  <c r="RIQ226" i="19"/>
  <c r="RIP226" i="19"/>
  <c r="RIO226" i="19"/>
  <c r="RIN226" i="19"/>
  <c r="RIM226" i="19"/>
  <c r="RIL226" i="19"/>
  <c r="RIK226" i="19"/>
  <c r="RIJ226" i="19"/>
  <c r="RII226" i="19"/>
  <c r="RIH226" i="19"/>
  <c r="RIG226" i="19"/>
  <c r="RIF226" i="19"/>
  <c r="RIE226" i="19"/>
  <c r="RID226" i="19"/>
  <c r="RIC226" i="19"/>
  <c r="RIB226" i="19"/>
  <c r="RIA226" i="19"/>
  <c r="RHZ226" i="19"/>
  <c r="RHY226" i="19"/>
  <c r="RHX226" i="19"/>
  <c r="RHW226" i="19"/>
  <c r="RHV226" i="19"/>
  <c r="RHU226" i="19"/>
  <c r="RHT226" i="19"/>
  <c r="RHS226" i="19"/>
  <c r="RHR226" i="19"/>
  <c r="RHQ226" i="19"/>
  <c r="RHP226" i="19"/>
  <c r="RHO226" i="19"/>
  <c r="RHN226" i="19"/>
  <c r="RHM226" i="19"/>
  <c r="RHL226" i="19"/>
  <c r="RHK226" i="19"/>
  <c r="RHJ226" i="19"/>
  <c r="RHI226" i="19"/>
  <c r="RHH226" i="19"/>
  <c r="RHG226" i="19"/>
  <c r="RHF226" i="19"/>
  <c r="RHE226" i="19"/>
  <c r="RHD226" i="19"/>
  <c r="RHC226" i="19"/>
  <c r="RHB226" i="19"/>
  <c r="RHA226" i="19"/>
  <c r="RGZ226" i="19"/>
  <c r="RGY226" i="19"/>
  <c r="RGX226" i="19"/>
  <c r="RGW226" i="19"/>
  <c r="RGV226" i="19"/>
  <c r="RGU226" i="19"/>
  <c r="RGT226" i="19"/>
  <c r="RGS226" i="19"/>
  <c r="RGR226" i="19"/>
  <c r="RGQ226" i="19"/>
  <c r="RGP226" i="19"/>
  <c r="RGO226" i="19"/>
  <c r="RGN226" i="19"/>
  <c r="RGM226" i="19"/>
  <c r="RGL226" i="19"/>
  <c r="RGK226" i="19"/>
  <c r="RGJ226" i="19"/>
  <c r="RGI226" i="19"/>
  <c r="RGH226" i="19"/>
  <c r="RGG226" i="19"/>
  <c r="RGF226" i="19"/>
  <c r="RGE226" i="19"/>
  <c r="RGD226" i="19"/>
  <c r="RGC226" i="19"/>
  <c r="RGB226" i="19"/>
  <c r="RGA226" i="19"/>
  <c r="RFZ226" i="19"/>
  <c r="RFY226" i="19"/>
  <c r="RFX226" i="19"/>
  <c r="RFW226" i="19"/>
  <c r="RFV226" i="19"/>
  <c r="RFU226" i="19"/>
  <c r="RFT226" i="19"/>
  <c r="RFS226" i="19"/>
  <c r="RFR226" i="19"/>
  <c r="RFQ226" i="19"/>
  <c r="RFP226" i="19"/>
  <c r="RFO226" i="19"/>
  <c r="RFN226" i="19"/>
  <c r="RFM226" i="19"/>
  <c r="RFL226" i="19"/>
  <c r="RFK226" i="19"/>
  <c r="RFJ226" i="19"/>
  <c r="RFI226" i="19"/>
  <c r="RFH226" i="19"/>
  <c r="RFG226" i="19"/>
  <c r="RFF226" i="19"/>
  <c r="RFE226" i="19"/>
  <c r="RFD226" i="19"/>
  <c r="RFC226" i="19"/>
  <c r="RFB226" i="19"/>
  <c r="RFA226" i="19"/>
  <c r="REZ226" i="19"/>
  <c r="REY226" i="19"/>
  <c r="REX226" i="19"/>
  <c r="REW226" i="19"/>
  <c r="REV226" i="19"/>
  <c r="REU226" i="19"/>
  <c r="RET226" i="19"/>
  <c r="RES226" i="19"/>
  <c r="RER226" i="19"/>
  <c r="REQ226" i="19"/>
  <c r="REP226" i="19"/>
  <c r="REO226" i="19"/>
  <c r="REN226" i="19"/>
  <c r="REM226" i="19"/>
  <c r="REL226" i="19"/>
  <c r="REK226" i="19"/>
  <c r="REJ226" i="19"/>
  <c r="REI226" i="19"/>
  <c r="REH226" i="19"/>
  <c r="REG226" i="19"/>
  <c r="REF226" i="19"/>
  <c r="REE226" i="19"/>
  <c r="RED226" i="19"/>
  <c r="REC226" i="19"/>
  <c r="REB226" i="19"/>
  <c r="REA226" i="19"/>
  <c r="RDZ226" i="19"/>
  <c r="RDY226" i="19"/>
  <c r="RDX226" i="19"/>
  <c r="RDW226" i="19"/>
  <c r="RDV226" i="19"/>
  <c r="RDU226" i="19"/>
  <c r="RDT226" i="19"/>
  <c r="RDS226" i="19"/>
  <c r="RDR226" i="19"/>
  <c r="RDQ226" i="19"/>
  <c r="RDP226" i="19"/>
  <c r="RDO226" i="19"/>
  <c r="RDN226" i="19"/>
  <c r="RDM226" i="19"/>
  <c r="RDL226" i="19"/>
  <c r="RDK226" i="19"/>
  <c r="RDJ226" i="19"/>
  <c r="RDI226" i="19"/>
  <c r="RDH226" i="19"/>
  <c r="RDG226" i="19"/>
  <c r="RDF226" i="19"/>
  <c r="RDE226" i="19"/>
  <c r="RDD226" i="19"/>
  <c r="RDC226" i="19"/>
  <c r="RDB226" i="19"/>
  <c r="RDA226" i="19"/>
  <c r="RCZ226" i="19"/>
  <c r="RCY226" i="19"/>
  <c r="RCX226" i="19"/>
  <c r="RCW226" i="19"/>
  <c r="RCV226" i="19"/>
  <c r="RCU226" i="19"/>
  <c r="RCT226" i="19"/>
  <c r="RCS226" i="19"/>
  <c r="RCR226" i="19"/>
  <c r="RCQ226" i="19"/>
  <c r="RCP226" i="19"/>
  <c r="RCO226" i="19"/>
  <c r="RCN226" i="19"/>
  <c r="RCM226" i="19"/>
  <c r="RCL226" i="19"/>
  <c r="RCK226" i="19"/>
  <c r="RCJ226" i="19"/>
  <c r="RCI226" i="19"/>
  <c r="RCH226" i="19"/>
  <c r="RCG226" i="19"/>
  <c r="RCF226" i="19"/>
  <c r="RCE226" i="19"/>
  <c r="RCD226" i="19"/>
  <c r="RCC226" i="19"/>
  <c r="RCB226" i="19"/>
  <c r="RCA226" i="19"/>
  <c r="RBZ226" i="19"/>
  <c r="RBY226" i="19"/>
  <c r="RBX226" i="19"/>
  <c r="RBW226" i="19"/>
  <c r="RBV226" i="19"/>
  <c r="RBU226" i="19"/>
  <c r="RBT226" i="19"/>
  <c r="RBS226" i="19"/>
  <c r="RBR226" i="19"/>
  <c r="RBQ226" i="19"/>
  <c r="RBP226" i="19"/>
  <c r="RBO226" i="19"/>
  <c r="RBN226" i="19"/>
  <c r="RBM226" i="19"/>
  <c r="RBL226" i="19"/>
  <c r="RBK226" i="19"/>
  <c r="RBJ226" i="19"/>
  <c r="RBI226" i="19"/>
  <c r="RBH226" i="19"/>
  <c r="RBG226" i="19"/>
  <c r="RBF226" i="19"/>
  <c r="RBE226" i="19"/>
  <c r="RBD226" i="19"/>
  <c r="RBC226" i="19"/>
  <c r="RBB226" i="19"/>
  <c r="RBA226" i="19"/>
  <c r="RAZ226" i="19"/>
  <c r="RAY226" i="19"/>
  <c r="RAX226" i="19"/>
  <c r="RAW226" i="19"/>
  <c r="RAV226" i="19"/>
  <c r="RAU226" i="19"/>
  <c r="RAT226" i="19"/>
  <c r="RAS226" i="19"/>
  <c r="RAR226" i="19"/>
  <c r="RAQ226" i="19"/>
  <c r="RAP226" i="19"/>
  <c r="RAO226" i="19"/>
  <c r="RAN226" i="19"/>
  <c r="RAM226" i="19"/>
  <c r="RAL226" i="19"/>
  <c r="RAK226" i="19"/>
  <c r="RAJ226" i="19"/>
  <c r="RAI226" i="19"/>
  <c r="RAH226" i="19"/>
  <c r="RAG226" i="19"/>
  <c r="RAF226" i="19"/>
  <c r="RAE226" i="19"/>
  <c r="RAD226" i="19"/>
  <c r="RAC226" i="19"/>
  <c r="RAB226" i="19"/>
  <c r="RAA226" i="19"/>
  <c r="QZZ226" i="19"/>
  <c r="QZY226" i="19"/>
  <c r="QZX226" i="19"/>
  <c r="QZW226" i="19"/>
  <c r="QZV226" i="19"/>
  <c r="QZU226" i="19"/>
  <c r="QZT226" i="19"/>
  <c r="QZS226" i="19"/>
  <c r="QZR226" i="19"/>
  <c r="QZQ226" i="19"/>
  <c r="QZP226" i="19"/>
  <c r="QZO226" i="19"/>
  <c r="QZN226" i="19"/>
  <c r="QZM226" i="19"/>
  <c r="QZL226" i="19"/>
  <c r="QZK226" i="19"/>
  <c r="QZJ226" i="19"/>
  <c r="QZI226" i="19"/>
  <c r="QZH226" i="19"/>
  <c r="QZG226" i="19"/>
  <c r="QZF226" i="19"/>
  <c r="QZE226" i="19"/>
  <c r="QZD226" i="19"/>
  <c r="QZC226" i="19"/>
  <c r="QZB226" i="19"/>
  <c r="QZA226" i="19"/>
  <c r="QYZ226" i="19"/>
  <c r="QYY226" i="19"/>
  <c r="QYX226" i="19"/>
  <c r="QYW226" i="19"/>
  <c r="QYV226" i="19"/>
  <c r="QYU226" i="19"/>
  <c r="QYT226" i="19"/>
  <c r="QYS226" i="19"/>
  <c r="QYR226" i="19"/>
  <c r="QYQ226" i="19"/>
  <c r="QYP226" i="19"/>
  <c r="QYO226" i="19"/>
  <c r="QYN226" i="19"/>
  <c r="QYM226" i="19"/>
  <c r="QYL226" i="19"/>
  <c r="QYK226" i="19"/>
  <c r="QYJ226" i="19"/>
  <c r="QYI226" i="19"/>
  <c r="QYH226" i="19"/>
  <c r="QYG226" i="19"/>
  <c r="QYF226" i="19"/>
  <c r="QYE226" i="19"/>
  <c r="QYD226" i="19"/>
  <c r="QYC226" i="19"/>
  <c r="QYB226" i="19"/>
  <c r="QYA226" i="19"/>
  <c r="QXZ226" i="19"/>
  <c r="QXY226" i="19"/>
  <c r="QXX226" i="19"/>
  <c r="QXW226" i="19"/>
  <c r="QXV226" i="19"/>
  <c r="QXU226" i="19"/>
  <c r="QXT226" i="19"/>
  <c r="QXS226" i="19"/>
  <c r="QXR226" i="19"/>
  <c r="QXQ226" i="19"/>
  <c r="QXP226" i="19"/>
  <c r="QXO226" i="19"/>
  <c r="QXN226" i="19"/>
  <c r="QXM226" i="19"/>
  <c r="QXL226" i="19"/>
  <c r="QXK226" i="19"/>
  <c r="QXJ226" i="19"/>
  <c r="QXI226" i="19"/>
  <c r="QXH226" i="19"/>
  <c r="QXG226" i="19"/>
  <c r="QXF226" i="19"/>
  <c r="QXE226" i="19"/>
  <c r="QXD226" i="19"/>
  <c r="QXC226" i="19"/>
  <c r="QXB226" i="19"/>
  <c r="QXA226" i="19"/>
  <c r="QWZ226" i="19"/>
  <c r="QWY226" i="19"/>
  <c r="QWX226" i="19"/>
  <c r="QWW226" i="19"/>
  <c r="QWV226" i="19"/>
  <c r="QWU226" i="19"/>
  <c r="QWT226" i="19"/>
  <c r="QWS226" i="19"/>
  <c r="QWR226" i="19"/>
  <c r="QWQ226" i="19"/>
  <c r="QWP226" i="19"/>
  <c r="QWO226" i="19"/>
  <c r="QWN226" i="19"/>
  <c r="QWM226" i="19"/>
  <c r="QWL226" i="19"/>
  <c r="QWK226" i="19"/>
  <c r="QWJ226" i="19"/>
  <c r="QWI226" i="19"/>
  <c r="QWH226" i="19"/>
  <c r="QWG226" i="19"/>
  <c r="QWF226" i="19"/>
  <c r="QWE226" i="19"/>
  <c r="QWD226" i="19"/>
  <c r="QWC226" i="19"/>
  <c r="QWB226" i="19"/>
  <c r="QWA226" i="19"/>
  <c r="QVZ226" i="19"/>
  <c r="QVY226" i="19"/>
  <c r="QVX226" i="19"/>
  <c r="QVW226" i="19"/>
  <c r="QVV226" i="19"/>
  <c r="QVU226" i="19"/>
  <c r="QVT226" i="19"/>
  <c r="QVS226" i="19"/>
  <c r="QVR226" i="19"/>
  <c r="QVQ226" i="19"/>
  <c r="QVP226" i="19"/>
  <c r="QVO226" i="19"/>
  <c r="QVN226" i="19"/>
  <c r="QVM226" i="19"/>
  <c r="QVL226" i="19"/>
  <c r="QVK226" i="19"/>
  <c r="QVJ226" i="19"/>
  <c r="QVI226" i="19"/>
  <c r="QVH226" i="19"/>
  <c r="QVG226" i="19"/>
  <c r="QVF226" i="19"/>
  <c r="QVE226" i="19"/>
  <c r="QVD226" i="19"/>
  <c r="QVC226" i="19"/>
  <c r="QVB226" i="19"/>
  <c r="QVA226" i="19"/>
  <c r="QUZ226" i="19"/>
  <c r="QUY226" i="19"/>
  <c r="QUX226" i="19"/>
  <c r="QUW226" i="19"/>
  <c r="QUV226" i="19"/>
  <c r="QUU226" i="19"/>
  <c r="QUT226" i="19"/>
  <c r="QUS226" i="19"/>
  <c r="QUR226" i="19"/>
  <c r="QUQ226" i="19"/>
  <c r="QUP226" i="19"/>
  <c r="QUO226" i="19"/>
  <c r="QUN226" i="19"/>
  <c r="QUM226" i="19"/>
  <c r="QUL226" i="19"/>
  <c r="QUK226" i="19"/>
  <c r="QUJ226" i="19"/>
  <c r="QUI226" i="19"/>
  <c r="QUH226" i="19"/>
  <c r="QUG226" i="19"/>
  <c r="QUF226" i="19"/>
  <c r="QUE226" i="19"/>
  <c r="QUD226" i="19"/>
  <c r="QUC226" i="19"/>
  <c r="QUB226" i="19"/>
  <c r="QUA226" i="19"/>
  <c r="QTZ226" i="19"/>
  <c r="QTY226" i="19"/>
  <c r="QTX226" i="19"/>
  <c r="QTW226" i="19"/>
  <c r="QTV226" i="19"/>
  <c r="QTU226" i="19"/>
  <c r="QTT226" i="19"/>
  <c r="QTS226" i="19"/>
  <c r="QTR226" i="19"/>
  <c r="QTQ226" i="19"/>
  <c r="QTP226" i="19"/>
  <c r="QTO226" i="19"/>
  <c r="QTN226" i="19"/>
  <c r="QTM226" i="19"/>
  <c r="QTL226" i="19"/>
  <c r="QTK226" i="19"/>
  <c r="QTJ226" i="19"/>
  <c r="QTI226" i="19"/>
  <c r="QTH226" i="19"/>
  <c r="QTG226" i="19"/>
  <c r="QTF226" i="19"/>
  <c r="QTE226" i="19"/>
  <c r="QTD226" i="19"/>
  <c r="QTC226" i="19"/>
  <c r="QTB226" i="19"/>
  <c r="QTA226" i="19"/>
  <c r="QSZ226" i="19"/>
  <c r="QSY226" i="19"/>
  <c r="QSX226" i="19"/>
  <c r="QSW226" i="19"/>
  <c r="QSV226" i="19"/>
  <c r="QSU226" i="19"/>
  <c r="QST226" i="19"/>
  <c r="QSS226" i="19"/>
  <c r="QSR226" i="19"/>
  <c r="QSQ226" i="19"/>
  <c r="QSP226" i="19"/>
  <c r="QSO226" i="19"/>
  <c r="QSN226" i="19"/>
  <c r="QSM226" i="19"/>
  <c r="QSL226" i="19"/>
  <c r="QSK226" i="19"/>
  <c r="QSJ226" i="19"/>
  <c r="QSI226" i="19"/>
  <c r="QSH226" i="19"/>
  <c r="QSG226" i="19"/>
  <c r="QSF226" i="19"/>
  <c r="QSE226" i="19"/>
  <c r="QSD226" i="19"/>
  <c r="QSC226" i="19"/>
  <c r="QSB226" i="19"/>
  <c r="QSA226" i="19"/>
  <c r="QRZ226" i="19"/>
  <c r="QRY226" i="19"/>
  <c r="QRX226" i="19"/>
  <c r="QRW226" i="19"/>
  <c r="QRV226" i="19"/>
  <c r="QRU226" i="19"/>
  <c r="QRT226" i="19"/>
  <c r="QRS226" i="19"/>
  <c r="QRR226" i="19"/>
  <c r="QRQ226" i="19"/>
  <c r="QRP226" i="19"/>
  <c r="QRO226" i="19"/>
  <c r="QRN226" i="19"/>
  <c r="QRM226" i="19"/>
  <c r="QRL226" i="19"/>
  <c r="QRK226" i="19"/>
  <c r="QRJ226" i="19"/>
  <c r="QRI226" i="19"/>
  <c r="QRH226" i="19"/>
  <c r="QRG226" i="19"/>
  <c r="QRF226" i="19"/>
  <c r="QRE226" i="19"/>
  <c r="QRD226" i="19"/>
  <c r="QRC226" i="19"/>
  <c r="QRB226" i="19"/>
  <c r="QRA226" i="19"/>
  <c r="QQZ226" i="19"/>
  <c r="QQY226" i="19"/>
  <c r="QQX226" i="19"/>
  <c r="QQW226" i="19"/>
  <c r="QQV226" i="19"/>
  <c r="QQU226" i="19"/>
  <c r="QQT226" i="19"/>
  <c r="QQS226" i="19"/>
  <c r="QQR226" i="19"/>
  <c r="QQQ226" i="19"/>
  <c r="QQP226" i="19"/>
  <c r="QQO226" i="19"/>
  <c r="QQN226" i="19"/>
  <c r="QQM226" i="19"/>
  <c r="QQL226" i="19"/>
  <c r="QQK226" i="19"/>
  <c r="QQJ226" i="19"/>
  <c r="QQI226" i="19"/>
  <c r="QQH226" i="19"/>
  <c r="QQG226" i="19"/>
  <c r="QQF226" i="19"/>
  <c r="QQE226" i="19"/>
  <c r="QQD226" i="19"/>
  <c r="QQC226" i="19"/>
  <c r="QQB226" i="19"/>
  <c r="QQA226" i="19"/>
  <c r="QPZ226" i="19"/>
  <c r="QPY226" i="19"/>
  <c r="QPX226" i="19"/>
  <c r="QPW226" i="19"/>
  <c r="QPV226" i="19"/>
  <c r="QPU226" i="19"/>
  <c r="QPT226" i="19"/>
  <c r="QPS226" i="19"/>
  <c r="QPR226" i="19"/>
  <c r="QPQ226" i="19"/>
  <c r="QPP226" i="19"/>
  <c r="QPO226" i="19"/>
  <c r="QPN226" i="19"/>
  <c r="QPM226" i="19"/>
  <c r="QPL226" i="19"/>
  <c r="QPK226" i="19"/>
  <c r="QPJ226" i="19"/>
  <c r="QPI226" i="19"/>
  <c r="QPH226" i="19"/>
  <c r="QPG226" i="19"/>
  <c r="QPF226" i="19"/>
  <c r="QPE226" i="19"/>
  <c r="QPD226" i="19"/>
  <c r="QPC226" i="19"/>
  <c r="QPB226" i="19"/>
  <c r="QPA226" i="19"/>
  <c r="QOZ226" i="19"/>
  <c r="QOY226" i="19"/>
  <c r="QOX226" i="19"/>
  <c r="QOW226" i="19"/>
  <c r="QOV226" i="19"/>
  <c r="QOU226" i="19"/>
  <c r="QOT226" i="19"/>
  <c r="QOS226" i="19"/>
  <c r="QOR226" i="19"/>
  <c r="QOQ226" i="19"/>
  <c r="QOP226" i="19"/>
  <c r="QOO226" i="19"/>
  <c r="QON226" i="19"/>
  <c r="QOM226" i="19"/>
  <c r="QOL226" i="19"/>
  <c r="QOK226" i="19"/>
  <c r="QOJ226" i="19"/>
  <c r="QOI226" i="19"/>
  <c r="QOH226" i="19"/>
  <c r="QOG226" i="19"/>
  <c r="QOF226" i="19"/>
  <c r="QOE226" i="19"/>
  <c r="QOD226" i="19"/>
  <c r="QOC226" i="19"/>
  <c r="QOB226" i="19"/>
  <c r="QOA226" i="19"/>
  <c r="QNZ226" i="19"/>
  <c r="QNY226" i="19"/>
  <c r="QNX226" i="19"/>
  <c r="QNW226" i="19"/>
  <c r="QNV226" i="19"/>
  <c r="QNU226" i="19"/>
  <c r="QNT226" i="19"/>
  <c r="QNS226" i="19"/>
  <c r="QNR226" i="19"/>
  <c r="QNQ226" i="19"/>
  <c r="QNP226" i="19"/>
  <c r="QNO226" i="19"/>
  <c r="QNN226" i="19"/>
  <c r="QNM226" i="19"/>
  <c r="QNL226" i="19"/>
  <c r="QNK226" i="19"/>
  <c r="QNJ226" i="19"/>
  <c r="QNI226" i="19"/>
  <c r="QNH226" i="19"/>
  <c r="QNG226" i="19"/>
  <c r="QNF226" i="19"/>
  <c r="QNE226" i="19"/>
  <c r="QND226" i="19"/>
  <c r="QNC226" i="19"/>
  <c r="QNB226" i="19"/>
  <c r="QNA226" i="19"/>
  <c r="QMZ226" i="19"/>
  <c r="QMY226" i="19"/>
  <c r="QMX226" i="19"/>
  <c r="QMW226" i="19"/>
  <c r="QMV226" i="19"/>
  <c r="QMU226" i="19"/>
  <c r="QMT226" i="19"/>
  <c r="QMS226" i="19"/>
  <c r="QMR226" i="19"/>
  <c r="QMQ226" i="19"/>
  <c r="QMP226" i="19"/>
  <c r="QMO226" i="19"/>
  <c r="QMN226" i="19"/>
  <c r="QMM226" i="19"/>
  <c r="QML226" i="19"/>
  <c r="QMK226" i="19"/>
  <c r="QMJ226" i="19"/>
  <c r="QMI226" i="19"/>
  <c r="QMH226" i="19"/>
  <c r="QMG226" i="19"/>
  <c r="QMF226" i="19"/>
  <c r="QME226" i="19"/>
  <c r="QMD226" i="19"/>
  <c r="QMC226" i="19"/>
  <c r="QMB226" i="19"/>
  <c r="QMA226" i="19"/>
  <c r="QLZ226" i="19"/>
  <c r="QLY226" i="19"/>
  <c r="QLX226" i="19"/>
  <c r="QLW226" i="19"/>
  <c r="QLV226" i="19"/>
  <c r="QLU226" i="19"/>
  <c r="QLT226" i="19"/>
  <c r="QLS226" i="19"/>
  <c r="QLR226" i="19"/>
  <c r="QLQ226" i="19"/>
  <c r="QLP226" i="19"/>
  <c r="QLO226" i="19"/>
  <c r="QLN226" i="19"/>
  <c r="QLM226" i="19"/>
  <c r="QLL226" i="19"/>
  <c r="QLK226" i="19"/>
  <c r="QLJ226" i="19"/>
  <c r="QLI226" i="19"/>
  <c r="QLH226" i="19"/>
  <c r="QLG226" i="19"/>
  <c r="QLF226" i="19"/>
  <c r="QLE226" i="19"/>
  <c r="QLD226" i="19"/>
  <c r="QLC226" i="19"/>
  <c r="QLB226" i="19"/>
  <c r="QLA226" i="19"/>
  <c r="QKZ226" i="19"/>
  <c r="QKY226" i="19"/>
  <c r="QKX226" i="19"/>
  <c r="QKW226" i="19"/>
  <c r="QKV226" i="19"/>
  <c r="QKU226" i="19"/>
  <c r="QKT226" i="19"/>
  <c r="QKS226" i="19"/>
  <c r="QKR226" i="19"/>
  <c r="QKQ226" i="19"/>
  <c r="QKP226" i="19"/>
  <c r="QKO226" i="19"/>
  <c r="QKN226" i="19"/>
  <c r="QKM226" i="19"/>
  <c r="QKL226" i="19"/>
  <c r="QKK226" i="19"/>
  <c r="QKJ226" i="19"/>
  <c r="QKI226" i="19"/>
  <c r="QKH226" i="19"/>
  <c r="QKG226" i="19"/>
  <c r="QKF226" i="19"/>
  <c r="QKE226" i="19"/>
  <c r="QKD226" i="19"/>
  <c r="QKC226" i="19"/>
  <c r="QKB226" i="19"/>
  <c r="QKA226" i="19"/>
  <c r="QJZ226" i="19"/>
  <c r="QJY226" i="19"/>
  <c r="QJX226" i="19"/>
  <c r="QJW226" i="19"/>
  <c r="QJV226" i="19"/>
  <c r="QJU226" i="19"/>
  <c r="QJT226" i="19"/>
  <c r="QJS226" i="19"/>
  <c r="QJR226" i="19"/>
  <c r="QJQ226" i="19"/>
  <c r="QJP226" i="19"/>
  <c r="QJO226" i="19"/>
  <c r="QJN226" i="19"/>
  <c r="QJM226" i="19"/>
  <c r="QJL226" i="19"/>
  <c r="QJK226" i="19"/>
  <c r="QJJ226" i="19"/>
  <c r="QJI226" i="19"/>
  <c r="QJH226" i="19"/>
  <c r="QJG226" i="19"/>
  <c r="QJF226" i="19"/>
  <c r="QJE226" i="19"/>
  <c r="QJD226" i="19"/>
  <c r="QJC226" i="19"/>
  <c r="QJB226" i="19"/>
  <c r="QJA226" i="19"/>
  <c r="QIZ226" i="19"/>
  <c r="QIY226" i="19"/>
  <c r="QIX226" i="19"/>
  <c r="QIW226" i="19"/>
  <c r="QIV226" i="19"/>
  <c r="QIU226" i="19"/>
  <c r="QIT226" i="19"/>
  <c r="QIS226" i="19"/>
  <c r="QIR226" i="19"/>
  <c r="QIQ226" i="19"/>
  <c r="QIP226" i="19"/>
  <c r="QIO226" i="19"/>
  <c r="QIN226" i="19"/>
  <c r="QIM226" i="19"/>
  <c r="QIL226" i="19"/>
  <c r="QIK226" i="19"/>
  <c r="QIJ226" i="19"/>
  <c r="QII226" i="19"/>
  <c r="QIH226" i="19"/>
  <c r="QIG226" i="19"/>
  <c r="QIF226" i="19"/>
  <c r="QIE226" i="19"/>
  <c r="QID226" i="19"/>
  <c r="QIC226" i="19"/>
  <c r="QIB226" i="19"/>
  <c r="QIA226" i="19"/>
  <c r="QHZ226" i="19"/>
  <c r="QHY226" i="19"/>
  <c r="QHX226" i="19"/>
  <c r="QHW226" i="19"/>
  <c r="QHV226" i="19"/>
  <c r="QHU226" i="19"/>
  <c r="QHT226" i="19"/>
  <c r="QHS226" i="19"/>
  <c r="QHR226" i="19"/>
  <c r="QHQ226" i="19"/>
  <c r="QHP226" i="19"/>
  <c r="QHO226" i="19"/>
  <c r="QHN226" i="19"/>
  <c r="QHM226" i="19"/>
  <c r="QHL226" i="19"/>
  <c r="QHK226" i="19"/>
  <c r="QHJ226" i="19"/>
  <c r="QHI226" i="19"/>
  <c r="QHH226" i="19"/>
  <c r="QHG226" i="19"/>
  <c r="QHF226" i="19"/>
  <c r="QHE226" i="19"/>
  <c r="QHD226" i="19"/>
  <c r="QHC226" i="19"/>
  <c r="QHB226" i="19"/>
  <c r="QHA226" i="19"/>
  <c r="QGZ226" i="19"/>
  <c r="QGY226" i="19"/>
  <c r="QGX226" i="19"/>
  <c r="QGW226" i="19"/>
  <c r="QGV226" i="19"/>
  <c r="QGU226" i="19"/>
  <c r="QGT226" i="19"/>
  <c r="QGS226" i="19"/>
  <c r="QGR226" i="19"/>
  <c r="QGQ226" i="19"/>
  <c r="QGP226" i="19"/>
  <c r="QGO226" i="19"/>
  <c r="QGN226" i="19"/>
  <c r="QGM226" i="19"/>
  <c r="QGL226" i="19"/>
  <c r="QGK226" i="19"/>
  <c r="QGJ226" i="19"/>
  <c r="QGI226" i="19"/>
  <c r="QGH226" i="19"/>
  <c r="QGG226" i="19"/>
  <c r="QGF226" i="19"/>
  <c r="QGE226" i="19"/>
  <c r="QGD226" i="19"/>
  <c r="QGC226" i="19"/>
  <c r="QGB226" i="19"/>
  <c r="QGA226" i="19"/>
  <c r="QFZ226" i="19"/>
  <c r="QFY226" i="19"/>
  <c r="QFX226" i="19"/>
  <c r="QFW226" i="19"/>
  <c r="QFV226" i="19"/>
  <c r="QFU226" i="19"/>
  <c r="QFT226" i="19"/>
  <c r="QFS226" i="19"/>
  <c r="QFR226" i="19"/>
  <c r="QFQ226" i="19"/>
  <c r="QFP226" i="19"/>
  <c r="QFO226" i="19"/>
  <c r="QFN226" i="19"/>
  <c r="QFM226" i="19"/>
  <c r="QFL226" i="19"/>
  <c r="QFK226" i="19"/>
  <c r="QFJ226" i="19"/>
  <c r="QFI226" i="19"/>
  <c r="QFH226" i="19"/>
  <c r="QFG226" i="19"/>
  <c r="QFF226" i="19"/>
  <c r="QFE226" i="19"/>
  <c r="QFD226" i="19"/>
  <c r="QFC226" i="19"/>
  <c r="QFB226" i="19"/>
  <c r="QFA226" i="19"/>
  <c r="QEZ226" i="19"/>
  <c r="QEY226" i="19"/>
  <c r="QEX226" i="19"/>
  <c r="QEW226" i="19"/>
  <c r="QEV226" i="19"/>
  <c r="QEU226" i="19"/>
  <c r="QET226" i="19"/>
  <c r="QES226" i="19"/>
  <c r="QER226" i="19"/>
  <c r="QEQ226" i="19"/>
  <c r="QEP226" i="19"/>
  <c r="QEO226" i="19"/>
  <c r="QEN226" i="19"/>
  <c r="QEM226" i="19"/>
  <c r="QEL226" i="19"/>
  <c r="QEK226" i="19"/>
  <c r="QEJ226" i="19"/>
  <c r="QEI226" i="19"/>
  <c r="QEH226" i="19"/>
  <c r="QEG226" i="19"/>
  <c r="QEF226" i="19"/>
  <c r="QEE226" i="19"/>
  <c r="QED226" i="19"/>
  <c r="QEC226" i="19"/>
  <c r="QEB226" i="19"/>
  <c r="QEA226" i="19"/>
  <c r="QDZ226" i="19"/>
  <c r="QDY226" i="19"/>
  <c r="QDX226" i="19"/>
  <c r="QDW226" i="19"/>
  <c r="QDV226" i="19"/>
  <c r="QDU226" i="19"/>
  <c r="QDT226" i="19"/>
  <c r="QDS226" i="19"/>
  <c r="QDR226" i="19"/>
  <c r="QDQ226" i="19"/>
  <c r="QDP226" i="19"/>
  <c r="QDO226" i="19"/>
  <c r="QDN226" i="19"/>
  <c r="QDM226" i="19"/>
  <c r="QDL226" i="19"/>
  <c r="QDK226" i="19"/>
  <c r="QDJ226" i="19"/>
  <c r="QDI226" i="19"/>
  <c r="QDH226" i="19"/>
  <c r="QDG226" i="19"/>
  <c r="QDF226" i="19"/>
  <c r="QDE226" i="19"/>
  <c r="QDD226" i="19"/>
  <c r="QDC226" i="19"/>
  <c r="QDB226" i="19"/>
  <c r="QDA226" i="19"/>
  <c r="QCZ226" i="19"/>
  <c r="QCY226" i="19"/>
  <c r="QCX226" i="19"/>
  <c r="QCW226" i="19"/>
  <c r="QCV226" i="19"/>
  <c r="QCU226" i="19"/>
  <c r="QCT226" i="19"/>
  <c r="QCS226" i="19"/>
  <c r="QCR226" i="19"/>
  <c r="QCQ226" i="19"/>
  <c r="QCP226" i="19"/>
  <c r="QCO226" i="19"/>
  <c r="QCN226" i="19"/>
  <c r="QCM226" i="19"/>
  <c r="QCL226" i="19"/>
  <c r="QCK226" i="19"/>
  <c r="QCJ226" i="19"/>
  <c r="QCI226" i="19"/>
  <c r="QCH226" i="19"/>
  <c r="QCG226" i="19"/>
  <c r="QCF226" i="19"/>
  <c r="QCE226" i="19"/>
  <c r="QCD226" i="19"/>
  <c r="QCC226" i="19"/>
  <c r="QCB226" i="19"/>
  <c r="QCA226" i="19"/>
  <c r="QBZ226" i="19"/>
  <c r="QBY226" i="19"/>
  <c r="QBX226" i="19"/>
  <c r="QBW226" i="19"/>
  <c r="QBV226" i="19"/>
  <c r="QBU226" i="19"/>
  <c r="QBT226" i="19"/>
  <c r="QBS226" i="19"/>
  <c r="QBR226" i="19"/>
  <c r="QBQ226" i="19"/>
  <c r="QBP226" i="19"/>
  <c r="QBO226" i="19"/>
  <c r="QBN226" i="19"/>
  <c r="QBM226" i="19"/>
  <c r="QBL226" i="19"/>
  <c r="QBK226" i="19"/>
  <c r="QBJ226" i="19"/>
  <c r="QBI226" i="19"/>
  <c r="QBH226" i="19"/>
  <c r="QBG226" i="19"/>
  <c r="QBF226" i="19"/>
  <c r="QBE226" i="19"/>
  <c r="QBD226" i="19"/>
  <c r="QBC226" i="19"/>
  <c r="QBB226" i="19"/>
  <c r="QBA226" i="19"/>
  <c r="QAZ226" i="19"/>
  <c r="QAY226" i="19"/>
  <c r="QAX226" i="19"/>
  <c r="QAW226" i="19"/>
  <c r="QAV226" i="19"/>
  <c r="QAU226" i="19"/>
  <c r="QAT226" i="19"/>
  <c r="QAS226" i="19"/>
  <c r="QAR226" i="19"/>
  <c r="QAQ226" i="19"/>
  <c r="QAP226" i="19"/>
  <c r="QAO226" i="19"/>
  <c r="QAN226" i="19"/>
  <c r="QAM226" i="19"/>
  <c r="QAL226" i="19"/>
  <c r="QAK226" i="19"/>
  <c r="QAJ226" i="19"/>
  <c r="QAI226" i="19"/>
  <c r="QAH226" i="19"/>
  <c r="QAG226" i="19"/>
  <c r="QAF226" i="19"/>
  <c r="QAE226" i="19"/>
  <c r="QAD226" i="19"/>
  <c r="QAC226" i="19"/>
  <c r="QAB226" i="19"/>
  <c r="QAA226" i="19"/>
  <c r="PZZ226" i="19"/>
  <c r="PZY226" i="19"/>
  <c r="PZX226" i="19"/>
  <c r="PZW226" i="19"/>
  <c r="PZV226" i="19"/>
  <c r="PZU226" i="19"/>
  <c r="PZT226" i="19"/>
  <c r="PZS226" i="19"/>
  <c r="PZR226" i="19"/>
  <c r="PZQ226" i="19"/>
  <c r="PZP226" i="19"/>
  <c r="PZO226" i="19"/>
  <c r="PZN226" i="19"/>
  <c r="PZM226" i="19"/>
  <c r="PZL226" i="19"/>
  <c r="PZK226" i="19"/>
  <c r="PZJ226" i="19"/>
  <c r="PZI226" i="19"/>
  <c r="PZH226" i="19"/>
  <c r="PZG226" i="19"/>
  <c r="PZF226" i="19"/>
  <c r="PZE226" i="19"/>
  <c r="PZD226" i="19"/>
  <c r="PZC226" i="19"/>
  <c r="PZB226" i="19"/>
  <c r="PZA226" i="19"/>
  <c r="PYZ226" i="19"/>
  <c r="PYY226" i="19"/>
  <c r="PYX226" i="19"/>
  <c r="PYW226" i="19"/>
  <c r="PYV226" i="19"/>
  <c r="PYU226" i="19"/>
  <c r="PYT226" i="19"/>
  <c r="PYS226" i="19"/>
  <c r="PYR226" i="19"/>
  <c r="PYQ226" i="19"/>
  <c r="PYP226" i="19"/>
  <c r="PYO226" i="19"/>
  <c r="PYN226" i="19"/>
  <c r="PYM226" i="19"/>
  <c r="PYL226" i="19"/>
  <c r="PYK226" i="19"/>
  <c r="PYJ226" i="19"/>
  <c r="PYI226" i="19"/>
  <c r="PYH226" i="19"/>
  <c r="PYG226" i="19"/>
  <c r="PYF226" i="19"/>
  <c r="PYE226" i="19"/>
  <c r="PYD226" i="19"/>
  <c r="PYC226" i="19"/>
  <c r="PYB226" i="19"/>
  <c r="PYA226" i="19"/>
  <c r="PXZ226" i="19"/>
  <c r="PXY226" i="19"/>
  <c r="PXX226" i="19"/>
  <c r="PXW226" i="19"/>
  <c r="PXV226" i="19"/>
  <c r="PXU226" i="19"/>
  <c r="PXT226" i="19"/>
  <c r="PXS226" i="19"/>
  <c r="PXR226" i="19"/>
  <c r="PXQ226" i="19"/>
  <c r="PXP226" i="19"/>
  <c r="PXO226" i="19"/>
  <c r="PXN226" i="19"/>
  <c r="PXM226" i="19"/>
  <c r="PXL226" i="19"/>
  <c r="PXK226" i="19"/>
  <c r="PXJ226" i="19"/>
  <c r="PXI226" i="19"/>
  <c r="PXH226" i="19"/>
  <c r="PXG226" i="19"/>
  <c r="PXF226" i="19"/>
  <c r="PXE226" i="19"/>
  <c r="PXD226" i="19"/>
  <c r="PXC226" i="19"/>
  <c r="PXB226" i="19"/>
  <c r="PXA226" i="19"/>
  <c r="PWZ226" i="19"/>
  <c r="PWY226" i="19"/>
  <c r="PWX226" i="19"/>
  <c r="PWW226" i="19"/>
  <c r="PWV226" i="19"/>
  <c r="PWU226" i="19"/>
  <c r="PWT226" i="19"/>
  <c r="PWS226" i="19"/>
  <c r="PWR226" i="19"/>
  <c r="PWQ226" i="19"/>
  <c r="PWP226" i="19"/>
  <c r="PWO226" i="19"/>
  <c r="PWN226" i="19"/>
  <c r="PWM226" i="19"/>
  <c r="PWL226" i="19"/>
  <c r="PWK226" i="19"/>
  <c r="PWJ226" i="19"/>
  <c r="PWI226" i="19"/>
  <c r="PWH226" i="19"/>
  <c r="PWG226" i="19"/>
  <c r="PWF226" i="19"/>
  <c r="PWE226" i="19"/>
  <c r="PWD226" i="19"/>
  <c r="PWC226" i="19"/>
  <c r="PWB226" i="19"/>
  <c r="PWA226" i="19"/>
  <c r="PVZ226" i="19"/>
  <c r="PVY226" i="19"/>
  <c r="PVX226" i="19"/>
  <c r="PVW226" i="19"/>
  <c r="PVV226" i="19"/>
  <c r="PVU226" i="19"/>
  <c r="PVT226" i="19"/>
  <c r="PVS226" i="19"/>
  <c r="PVR226" i="19"/>
  <c r="PVQ226" i="19"/>
  <c r="PVP226" i="19"/>
  <c r="PVO226" i="19"/>
  <c r="PVN226" i="19"/>
  <c r="PVM226" i="19"/>
  <c r="PVL226" i="19"/>
  <c r="PVK226" i="19"/>
  <c r="PVJ226" i="19"/>
  <c r="PVI226" i="19"/>
  <c r="PVH226" i="19"/>
  <c r="PVG226" i="19"/>
  <c r="PVF226" i="19"/>
  <c r="PVE226" i="19"/>
  <c r="PVD226" i="19"/>
  <c r="PVC226" i="19"/>
  <c r="PVB226" i="19"/>
  <c r="PVA226" i="19"/>
  <c r="PUZ226" i="19"/>
  <c r="PUY226" i="19"/>
  <c r="PUX226" i="19"/>
  <c r="PUW226" i="19"/>
  <c r="PUV226" i="19"/>
  <c r="PUU226" i="19"/>
  <c r="PUT226" i="19"/>
  <c r="PUS226" i="19"/>
  <c r="PUR226" i="19"/>
  <c r="PUQ226" i="19"/>
  <c r="PUP226" i="19"/>
  <c r="PUO226" i="19"/>
  <c r="PUN226" i="19"/>
  <c r="PUM226" i="19"/>
  <c r="PUL226" i="19"/>
  <c r="PUK226" i="19"/>
  <c r="PUJ226" i="19"/>
  <c r="PUI226" i="19"/>
  <c r="PUH226" i="19"/>
  <c r="PUG226" i="19"/>
  <c r="PUF226" i="19"/>
  <c r="PUE226" i="19"/>
  <c r="PUD226" i="19"/>
  <c r="PUC226" i="19"/>
  <c r="PUB226" i="19"/>
  <c r="PUA226" i="19"/>
  <c r="PTZ226" i="19"/>
  <c r="PTY226" i="19"/>
  <c r="PTX226" i="19"/>
  <c r="PTW226" i="19"/>
  <c r="PTV226" i="19"/>
  <c r="PTU226" i="19"/>
  <c r="PTT226" i="19"/>
  <c r="PTS226" i="19"/>
  <c r="PTR226" i="19"/>
  <c r="PTQ226" i="19"/>
  <c r="PTP226" i="19"/>
  <c r="PTO226" i="19"/>
  <c r="PTN226" i="19"/>
  <c r="PTM226" i="19"/>
  <c r="PTL226" i="19"/>
  <c r="PTK226" i="19"/>
  <c r="PTJ226" i="19"/>
  <c r="PTI226" i="19"/>
  <c r="PTH226" i="19"/>
  <c r="PTG226" i="19"/>
  <c r="PTF226" i="19"/>
  <c r="PTE226" i="19"/>
  <c r="PTD226" i="19"/>
  <c r="PTC226" i="19"/>
  <c r="PTB226" i="19"/>
  <c r="PTA226" i="19"/>
  <c r="PSZ226" i="19"/>
  <c r="PSY226" i="19"/>
  <c r="PSX226" i="19"/>
  <c r="PSW226" i="19"/>
  <c r="PSV226" i="19"/>
  <c r="PSU226" i="19"/>
  <c r="PST226" i="19"/>
  <c r="PSS226" i="19"/>
  <c r="PSR226" i="19"/>
  <c r="PSQ226" i="19"/>
  <c r="PSP226" i="19"/>
  <c r="PSO226" i="19"/>
  <c r="PSN226" i="19"/>
  <c r="PSM226" i="19"/>
  <c r="PSL226" i="19"/>
  <c r="PSK226" i="19"/>
  <c r="PSJ226" i="19"/>
  <c r="PSI226" i="19"/>
  <c r="PSH226" i="19"/>
  <c r="PSG226" i="19"/>
  <c r="PSF226" i="19"/>
  <c r="PSE226" i="19"/>
  <c r="PSD226" i="19"/>
  <c r="PSC226" i="19"/>
  <c r="PSB226" i="19"/>
  <c r="PSA226" i="19"/>
  <c r="PRZ226" i="19"/>
  <c r="PRY226" i="19"/>
  <c r="PRX226" i="19"/>
  <c r="PRW226" i="19"/>
  <c r="PRV226" i="19"/>
  <c r="PRU226" i="19"/>
  <c r="PRT226" i="19"/>
  <c r="PRS226" i="19"/>
  <c r="PRR226" i="19"/>
  <c r="PRQ226" i="19"/>
  <c r="PRP226" i="19"/>
  <c r="PRO226" i="19"/>
  <c r="PRN226" i="19"/>
  <c r="PRM226" i="19"/>
  <c r="PRL226" i="19"/>
  <c r="PRK226" i="19"/>
  <c r="PRJ226" i="19"/>
  <c r="PRI226" i="19"/>
  <c r="PRH226" i="19"/>
  <c r="PRG226" i="19"/>
  <c r="PRF226" i="19"/>
  <c r="PRE226" i="19"/>
  <c r="PRD226" i="19"/>
  <c r="PRC226" i="19"/>
  <c r="PRB226" i="19"/>
  <c r="PRA226" i="19"/>
  <c r="PQZ226" i="19"/>
  <c r="PQY226" i="19"/>
  <c r="PQX226" i="19"/>
  <c r="PQW226" i="19"/>
  <c r="PQV226" i="19"/>
  <c r="PQU226" i="19"/>
  <c r="PQT226" i="19"/>
  <c r="PQS226" i="19"/>
  <c r="PQR226" i="19"/>
  <c r="PQQ226" i="19"/>
  <c r="PQP226" i="19"/>
  <c r="PQO226" i="19"/>
  <c r="PQN226" i="19"/>
  <c r="PQM226" i="19"/>
  <c r="PQL226" i="19"/>
  <c r="PQK226" i="19"/>
  <c r="PQJ226" i="19"/>
  <c r="PQI226" i="19"/>
  <c r="PQH226" i="19"/>
  <c r="PQG226" i="19"/>
  <c r="PQF226" i="19"/>
  <c r="PQE226" i="19"/>
  <c r="PQD226" i="19"/>
  <c r="PQC226" i="19"/>
  <c r="PQB226" i="19"/>
  <c r="PQA226" i="19"/>
  <c r="PPZ226" i="19"/>
  <c r="PPY226" i="19"/>
  <c r="PPX226" i="19"/>
  <c r="PPW226" i="19"/>
  <c r="PPV226" i="19"/>
  <c r="PPU226" i="19"/>
  <c r="PPT226" i="19"/>
  <c r="PPS226" i="19"/>
  <c r="PPR226" i="19"/>
  <c r="PPQ226" i="19"/>
  <c r="PPP226" i="19"/>
  <c r="PPO226" i="19"/>
  <c r="PPN226" i="19"/>
  <c r="PPM226" i="19"/>
  <c r="PPL226" i="19"/>
  <c r="PPK226" i="19"/>
  <c r="PPJ226" i="19"/>
  <c r="PPI226" i="19"/>
  <c r="PPH226" i="19"/>
  <c r="PPG226" i="19"/>
  <c r="PPF226" i="19"/>
  <c r="PPE226" i="19"/>
  <c r="PPD226" i="19"/>
  <c r="PPC226" i="19"/>
  <c r="PPB226" i="19"/>
  <c r="PPA226" i="19"/>
  <c r="POZ226" i="19"/>
  <c r="POY226" i="19"/>
  <c r="POX226" i="19"/>
  <c r="POW226" i="19"/>
  <c r="POV226" i="19"/>
  <c r="POU226" i="19"/>
  <c r="POT226" i="19"/>
  <c r="POS226" i="19"/>
  <c r="POR226" i="19"/>
  <c r="POQ226" i="19"/>
  <c r="POP226" i="19"/>
  <c r="POO226" i="19"/>
  <c r="PON226" i="19"/>
  <c r="POM226" i="19"/>
  <c r="POL226" i="19"/>
  <c r="POK226" i="19"/>
  <c r="POJ226" i="19"/>
  <c r="POI226" i="19"/>
  <c r="POH226" i="19"/>
  <c r="POG226" i="19"/>
  <c r="POF226" i="19"/>
  <c r="POE226" i="19"/>
  <c r="POD226" i="19"/>
  <c r="POC226" i="19"/>
  <c r="POB226" i="19"/>
  <c r="POA226" i="19"/>
  <c r="PNZ226" i="19"/>
  <c r="PNY226" i="19"/>
  <c r="PNX226" i="19"/>
  <c r="PNW226" i="19"/>
  <c r="PNV226" i="19"/>
  <c r="PNU226" i="19"/>
  <c r="PNT226" i="19"/>
  <c r="PNS226" i="19"/>
  <c r="PNR226" i="19"/>
  <c r="PNQ226" i="19"/>
  <c r="PNP226" i="19"/>
  <c r="PNO226" i="19"/>
  <c r="PNN226" i="19"/>
  <c r="PNM226" i="19"/>
  <c r="PNL226" i="19"/>
  <c r="PNK226" i="19"/>
  <c r="PNJ226" i="19"/>
  <c r="PNI226" i="19"/>
  <c r="PNH226" i="19"/>
  <c r="PNG226" i="19"/>
  <c r="PNF226" i="19"/>
  <c r="PNE226" i="19"/>
  <c r="PND226" i="19"/>
  <c r="PNC226" i="19"/>
  <c r="PNB226" i="19"/>
  <c r="PNA226" i="19"/>
  <c r="PMZ226" i="19"/>
  <c r="PMY226" i="19"/>
  <c r="PMX226" i="19"/>
  <c r="PMW226" i="19"/>
  <c r="PMV226" i="19"/>
  <c r="PMU226" i="19"/>
  <c r="PMT226" i="19"/>
  <c r="PMS226" i="19"/>
  <c r="PMR226" i="19"/>
  <c r="PMQ226" i="19"/>
  <c r="PMP226" i="19"/>
  <c r="PMO226" i="19"/>
  <c r="PMN226" i="19"/>
  <c r="PMM226" i="19"/>
  <c r="PML226" i="19"/>
  <c r="PMK226" i="19"/>
  <c r="PMJ226" i="19"/>
  <c r="PMI226" i="19"/>
  <c r="PMH226" i="19"/>
  <c r="PMG226" i="19"/>
  <c r="PMF226" i="19"/>
  <c r="PME226" i="19"/>
  <c r="PMD226" i="19"/>
  <c r="PMC226" i="19"/>
  <c r="PMB226" i="19"/>
  <c r="PMA226" i="19"/>
  <c r="PLZ226" i="19"/>
  <c r="PLY226" i="19"/>
  <c r="PLX226" i="19"/>
  <c r="PLW226" i="19"/>
  <c r="PLV226" i="19"/>
  <c r="PLU226" i="19"/>
  <c r="PLT226" i="19"/>
  <c r="PLS226" i="19"/>
  <c r="PLR226" i="19"/>
  <c r="PLQ226" i="19"/>
  <c r="PLP226" i="19"/>
  <c r="PLO226" i="19"/>
  <c r="PLN226" i="19"/>
  <c r="PLM226" i="19"/>
  <c r="PLL226" i="19"/>
  <c r="PLK226" i="19"/>
  <c r="PLJ226" i="19"/>
  <c r="PLI226" i="19"/>
  <c r="PLH226" i="19"/>
  <c r="PLG226" i="19"/>
  <c r="PLF226" i="19"/>
  <c r="PLE226" i="19"/>
  <c r="PLD226" i="19"/>
  <c r="PLC226" i="19"/>
  <c r="PLB226" i="19"/>
  <c r="PLA226" i="19"/>
  <c r="PKZ226" i="19"/>
  <c r="PKY226" i="19"/>
  <c r="PKX226" i="19"/>
  <c r="PKW226" i="19"/>
  <c r="PKV226" i="19"/>
  <c r="PKU226" i="19"/>
  <c r="PKT226" i="19"/>
  <c r="PKS226" i="19"/>
  <c r="PKR226" i="19"/>
  <c r="PKQ226" i="19"/>
  <c r="PKP226" i="19"/>
  <c r="PKO226" i="19"/>
  <c r="PKN226" i="19"/>
  <c r="PKM226" i="19"/>
  <c r="PKL226" i="19"/>
  <c r="PKK226" i="19"/>
  <c r="PKJ226" i="19"/>
  <c r="PKI226" i="19"/>
  <c r="PKH226" i="19"/>
  <c r="PKG226" i="19"/>
  <c r="PKF226" i="19"/>
  <c r="PKE226" i="19"/>
  <c r="PKD226" i="19"/>
  <c r="PKC226" i="19"/>
  <c r="PKB226" i="19"/>
  <c r="PKA226" i="19"/>
  <c r="PJZ226" i="19"/>
  <c r="PJY226" i="19"/>
  <c r="PJX226" i="19"/>
  <c r="PJW226" i="19"/>
  <c r="PJV226" i="19"/>
  <c r="PJU226" i="19"/>
  <c r="PJT226" i="19"/>
  <c r="PJS226" i="19"/>
  <c r="PJR226" i="19"/>
  <c r="PJQ226" i="19"/>
  <c r="PJP226" i="19"/>
  <c r="PJO226" i="19"/>
  <c r="PJN226" i="19"/>
  <c r="PJM226" i="19"/>
  <c r="PJL226" i="19"/>
  <c r="PJK226" i="19"/>
  <c r="PJJ226" i="19"/>
  <c r="PJI226" i="19"/>
  <c r="PJH226" i="19"/>
  <c r="PJG226" i="19"/>
  <c r="PJF226" i="19"/>
  <c r="PJE226" i="19"/>
  <c r="PJD226" i="19"/>
  <c r="PJC226" i="19"/>
  <c r="PJB226" i="19"/>
  <c r="PJA226" i="19"/>
  <c r="PIZ226" i="19"/>
  <c r="PIY226" i="19"/>
  <c r="PIX226" i="19"/>
  <c r="PIW226" i="19"/>
  <c r="PIV226" i="19"/>
  <c r="PIU226" i="19"/>
  <c r="PIT226" i="19"/>
  <c r="PIS226" i="19"/>
  <c r="PIR226" i="19"/>
  <c r="PIQ226" i="19"/>
  <c r="PIP226" i="19"/>
  <c r="PIO226" i="19"/>
  <c r="PIN226" i="19"/>
  <c r="PIM226" i="19"/>
  <c r="PIL226" i="19"/>
  <c r="PIK226" i="19"/>
  <c r="PIJ226" i="19"/>
  <c r="PII226" i="19"/>
  <c r="PIH226" i="19"/>
  <c r="PIG226" i="19"/>
  <c r="PIF226" i="19"/>
  <c r="PIE226" i="19"/>
  <c r="PID226" i="19"/>
  <c r="PIC226" i="19"/>
  <c r="PIB226" i="19"/>
  <c r="PIA226" i="19"/>
  <c r="PHZ226" i="19"/>
  <c r="PHY226" i="19"/>
  <c r="PHX226" i="19"/>
  <c r="PHW226" i="19"/>
  <c r="PHV226" i="19"/>
  <c r="PHU226" i="19"/>
  <c r="PHT226" i="19"/>
  <c r="PHS226" i="19"/>
  <c r="PHR226" i="19"/>
  <c r="PHQ226" i="19"/>
  <c r="PHP226" i="19"/>
  <c r="PHO226" i="19"/>
  <c r="PHN226" i="19"/>
  <c r="PHM226" i="19"/>
  <c r="PHL226" i="19"/>
  <c r="PHK226" i="19"/>
  <c r="PHJ226" i="19"/>
  <c r="PHI226" i="19"/>
  <c r="PHH226" i="19"/>
  <c r="PHG226" i="19"/>
  <c r="PHF226" i="19"/>
  <c r="PHE226" i="19"/>
  <c r="PHD226" i="19"/>
  <c r="PHC226" i="19"/>
  <c r="PHB226" i="19"/>
  <c r="PHA226" i="19"/>
  <c r="PGZ226" i="19"/>
  <c r="PGY226" i="19"/>
  <c r="PGX226" i="19"/>
  <c r="PGW226" i="19"/>
  <c r="PGV226" i="19"/>
  <c r="PGU226" i="19"/>
  <c r="PGT226" i="19"/>
  <c r="PGS226" i="19"/>
  <c r="PGR226" i="19"/>
  <c r="PGQ226" i="19"/>
  <c r="PGP226" i="19"/>
  <c r="PGO226" i="19"/>
  <c r="PGN226" i="19"/>
  <c r="PGM226" i="19"/>
  <c r="PGL226" i="19"/>
  <c r="PGK226" i="19"/>
  <c r="PGJ226" i="19"/>
  <c r="PGI226" i="19"/>
  <c r="PGH226" i="19"/>
  <c r="PGG226" i="19"/>
  <c r="PGF226" i="19"/>
  <c r="PGE226" i="19"/>
  <c r="PGD226" i="19"/>
  <c r="PGC226" i="19"/>
  <c r="PGB226" i="19"/>
  <c r="PGA226" i="19"/>
  <c r="PFZ226" i="19"/>
  <c r="PFY226" i="19"/>
  <c r="PFX226" i="19"/>
  <c r="PFW226" i="19"/>
  <c r="PFV226" i="19"/>
  <c r="PFU226" i="19"/>
  <c r="PFT226" i="19"/>
  <c r="PFS226" i="19"/>
  <c r="PFR226" i="19"/>
  <c r="PFQ226" i="19"/>
  <c r="PFP226" i="19"/>
  <c r="PFO226" i="19"/>
  <c r="PFN226" i="19"/>
  <c r="PFM226" i="19"/>
  <c r="PFL226" i="19"/>
  <c r="PFK226" i="19"/>
  <c r="PFJ226" i="19"/>
  <c r="PFI226" i="19"/>
  <c r="PFH226" i="19"/>
  <c r="PFG226" i="19"/>
  <c r="PFF226" i="19"/>
  <c r="PFE226" i="19"/>
  <c r="PFD226" i="19"/>
  <c r="PFC226" i="19"/>
  <c r="PFB226" i="19"/>
  <c r="PFA226" i="19"/>
  <c r="PEZ226" i="19"/>
  <c r="PEY226" i="19"/>
  <c r="PEX226" i="19"/>
  <c r="PEW226" i="19"/>
  <c r="PEV226" i="19"/>
  <c r="PEU226" i="19"/>
  <c r="PET226" i="19"/>
  <c r="PES226" i="19"/>
  <c r="PER226" i="19"/>
  <c r="PEQ226" i="19"/>
  <c r="PEP226" i="19"/>
  <c r="PEO226" i="19"/>
  <c r="PEN226" i="19"/>
  <c r="PEM226" i="19"/>
  <c r="PEL226" i="19"/>
  <c r="PEK226" i="19"/>
  <c r="PEJ226" i="19"/>
  <c r="PEI226" i="19"/>
  <c r="PEH226" i="19"/>
  <c r="PEG226" i="19"/>
  <c r="PEF226" i="19"/>
  <c r="PEE226" i="19"/>
  <c r="PED226" i="19"/>
  <c r="PEC226" i="19"/>
  <c r="PEB226" i="19"/>
  <c r="PEA226" i="19"/>
  <c r="PDZ226" i="19"/>
  <c r="PDY226" i="19"/>
  <c r="PDX226" i="19"/>
  <c r="PDW226" i="19"/>
  <c r="PDV226" i="19"/>
  <c r="PDU226" i="19"/>
  <c r="PDT226" i="19"/>
  <c r="PDS226" i="19"/>
  <c r="PDR226" i="19"/>
  <c r="PDQ226" i="19"/>
  <c r="PDP226" i="19"/>
  <c r="PDO226" i="19"/>
  <c r="PDN226" i="19"/>
  <c r="PDM226" i="19"/>
  <c r="PDL226" i="19"/>
  <c r="PDK226" i="19"/>
  <c r="PDJ226" i="19"/>
  <c r="PDI226" i="19"/>
  <c r="PDH226" i="19"/>
  <c r="PDG226" i="19"/>
  <c r="PDF226" i="19"/>
  <c r="PDE226" i="19"/>
  <c r="PDD226" i="19"/>
  <c r="PDC226" i="19"/>
  <c r="PDB226" i="19"/>
  <c r="PDA226" i="19"/>
  <c r="PCZ226" i="19"/>
  <c r="PCY226" i="19"/>
  <c r="PCX226" i="19"/>
  <c r="PCW226" i="19"/>
  <c r="PCV226" i="19"/>
  <c r="PCU226" i="19"/>
  <c r="PCT226" i="19"/>
  <c r="PCS226" i="19"/>
  <c r="PCR226" i="19"/>
  <c r="PCQ226" i="19"/>
  <c r="PCP226" i="19"/>
  <c r="PCO226" i="19"/>
  <c r="PCN226" i="19"/>
  <c r="PCM226" i="19"/>
  <c r="PCL226" i="19"/>
  <c r="PCK226" i="19"/>
  <c r="PCJ226" i="19"/>
  <c r="PCI226" i="19"/>
  <c r="PCH226" i="19"/>
  <c r="PCG226" i="19"/>
  <c r="PCF226" i="19"/>
  <c r="PCE226" i="19"/>
  <c r="PCD226" i="19"/>
  <c r="PCC226" i="19"/>
  <c r="PCB226" i="19"/>
  <c r="PCA226" i="19"/>
  <c r="PBZ226" i="19"/>
  <c r="PBY226" i="19"/>
  <c r="PBX226" i="19"/>
  <c r="PBW226" i="19"/>
  <c r="PBV226" i="19"/>
  <c r="PBU226" i="19"/>
  <c r="PBT226" i="19"/>
  <c r="PBS226" i="19"/>
  <c r="PBR226" i="19"/>
  <c r="PBQ226" i="19"/>
  <c r="PBP226" i="19"/>
  <c r="PBO226" i="19"/>
  <c r="PBN226" i="19"/>
  <c r="PBM226" i="19"/>
  <c r="PBL226" i="19"/>
  <c r="PBK226" i="19"/>
  <c r="PBJ226" i="19"/>
  <c r="PBI226" i="19"/>
  <c r="PBH226" i="19"/>
  <c r="PBG226" i="19"/>
  <c r="PBF226" i="19"/>
  <c r="PBE226" i="19"/>
  <c r="PBD226" i="19"/>
  <c r="PBC226" i="19"/>
  <c r="PBB226" i="19"/>
  <c r="PBA226" i="19"/>
  <c r="PAZ226" i="19"/>
  <c r="PAY226" i="19"/>
  <c r="PAX226" i="19"/>
  <c r="PAW226" i="19"/>
  <c r="PAV226" i="19"/>
  <c r="PAU226" i="19"/>
  <c r="PAT226" i="19"/>
  <c r="PAS226" i="19"/>
  <c r="PAR226" i="19"/>
  <c r="PAQ226" i="19"/>
  <c r="PAP226" i="19"/>
  <c r="PAO226" i="19"/>
  <c r="PAN226" i="19"/>
  <c r="PAM226" i="19"/>
  <c r="PAL226" i="19"/>
  <c r="PAK226" i="19"/>
  <c r="PAJ226" i="19"/>
  <c r="PAI226" i="19"/>
  <c r="PAH226" i="19"/>
  <c r="PAG226" i="19"/>
  <c r="PAF226" i="19"/>
  <c r="PAE226" i="19"/>
  <c r="PAD226" i="19"/>
  <c r="PAC226" i="19"/>
  <c r="PAB226" i="19"/>
  <c r="PAA226" i="19"/>
  <c r="OZZ226" i="19"/>
  <c r="OZY226" i="19"/>
  <c r="OZX226" i="19"/>
  <c r="OZW226" i="19"/>
  <c r="OZV226" i="19"/>
  <c r="OZU226" i="19"/>
  <c r="OZT226" i="19"/>
  <c r="OZS226" i="19"/>
  <c r="OZR226" i="19"/>
  <c r="OZQ226" i="19"/>
  <c r="OZP226" i="19"/>
  <c r="OZO226" i="19"/>
  <c r="OZN226" i="19"/>
  <c r="OZM226" i="19"/>
  <c r="OZL226" i="19"/>
  <c r="OZK226" i="19"/>
  <c r="OZJ226" i="19"/>
  <c r="OZI226" i="19"/>
  <c r="OZH226" i="19"/>
  <c r="OZG226" i="19"/>
  <c r="OZF226" i="19"/>
  <c r="OZE226" i="19"/>
  <c r="OZD226" i="19"/>
  <c r="OZC226" i="19"/>
  <c r="OZB226" i="19"/>
  <c r="OZA226" i="19"/>
  <c r="OYZ226" i="19"/>
  <c r="OYY226" i="19"/>
  <c r="OYX226" i="19"/>
  <c r="OYW226" i="19"/>
  <c r="OYV226" i="19"/>
  <c r="OYU226" i="19"/>
  <c r="OYT226" i="19"/>
  <c r="OYS226" i="19"/>
  <c r="OYR226" i="19"/>
  <c r="OYQ226" i="19"/>
  <c r="OYP226" i="19"/>
  <c r="OYO226" i="19"/>
  <c r="OYN226" i="19"/>
  <c r="OYM226" i="19"/>
  <c r="OYL226" i="19"/>
  <c r="OYK226" i="19"/>
  <c r="OYJ226" i="19"/>
  <c r="OYI226" i="19"/>
  <c r="OYH226" i="19"/>
  <c r="OYG226" i="19"/>
  <c r="OYF226" i="19"/>
  <c r="OYE226" i="19"/>
  <c r="OYD226" i="19"/>
  <c r="OYC226" i="19"/>
  <c r="OYB226" i="19"/>
  <c r="OYA226" i="19"/>
  <c r="OXZ226" i="19"/>
  <c r="OXY226" i="19"/>
  <c r="OXX226" i="19"/>
  <c r="OXW226" i="19"/>
  <c r="OXV226" i="19"/>
  <c r="OXU226" i="19"/>
  <c r="OXT226" i="19"/>
  <c r="OXS226" i="19"/>
  <c r="OXR226" i="19"/>
  <c r="OXQ226" i="19"/>
  <c r="OXP226" i="19"/>
  <c r="OXO226" i="19"/>
  <c r="OXN226" i="19"/>
  <c r="OXM226" i="19"/>
  <c r="OXL226" i="19"/>
  <c r="OXK226" i="19"/>
  <c r="OXJ226" i="19"/>
  <c r="OXI226" i="19"/>
  <c r="OXH226" i="19"/>
  <c r="OXG226" i="19"/>
  <c r="OXF226" i="19"/>
  <c r="OXE226" i="19"/>
  <c r="OXD226" i="19"/>
  <c r="OXC226" i="19"/>
  <c r="OXB226" i="19"/>
  <c r="OXA226" i="19"/>
  <c r="OWZ226" i="19"/>
  <c r="OWY226" i="19"/>
  <c r="OWX226" i="19"/>
  <c r="OWW226" i="19"/>
  <c r="OWV226" i="19"/>
  <c r="OWU226" i="19"/>
  <c r="OWT226" i="19"/>
  <c r="OWS226" i="19"/>
  <c r="OWR226" i="19"/>
  <c r="OWQ226" i="19"/>
  <c r="OWP226" i="19"/>
  <c r="OWO226" i="19"/>
  <c r="OWN226" i="19"/>
  <c r="OWM226" i="19"/>
  <c r="OWL226" i="19"/>
  <c r="OWK226" i="19"/>
  <c r="OWJ226" i="19"/>
  <c r="OWI226" i="19"/>
  <c r="OWH226" i="19"/>
  <c r="OWG226" i="19"/>
  <c r="OWF226" i="19"/>
  <c r="OWE226" i="19"/>
  <c r="OWD226" i="19"/>
  <c r="OWC226" i="19"/>
  <c r="OWB226" i="19"/>
  <c r="OWA226" i="19"/>
  <c r="OVZ226" i="19"/>
  <c r="OVY226" i="19"/>
  <c r="OVX226" i="19"/>
  <c r="OVW226" i="19"/>
  <c r="OVV226" i="19"/>
  <c r="OVU226" i="19"/>
  <c r="OVT226" i="19"/>
  <c r="OVS226" i="19"/>
  <c r="OVR226" i="19"/>
  <c r="OVQ226" i="19"/>
  <c r="OVP226" i="19"/>
  <c r="OVO226" i="19"/>
  <c r="OVN226" i="19"/>
  <c r="OVM226" i="19"/>
  <c r="OVL226" i="19"/>
  <c r="OVK226" i="19"/>
  <c r="OVJ226" i="19"/>
  <c r="OVI226" i="19"/>
  <c r="OVH226" i="19"/>
  <c r="OVG226" i="19"/>
  <c r="OVF226" i="19"/>
  <c r="OVE226" i="19"/>
  <c r="OVD226" i="19"/>
  <c r="OVC226" i="19"/>
  <c r="OVB226" i="19"/>
  <c r="OVA226" i="19"/>
  <c r="OUZ226" i="19"/>
  <c r="OUY226" i="19"/>
  <c r="OUX226" i="19"/>
  <c r="OUW226" i="19"/>
  <c r="OUV226" i="19"/>
  <c r="OUU226" i="19"/>
  <c r="OUT226" i="19"/>
  <c r="OUS226" i="19"/>
  <c r="OUR226" i="19"/>
  <c r="OUQ226" i="19"/>
  <c r="OUP226" i="19"/>
  <c r="OUO226" i="19"/>
  <c r="OUN226" i="19"/>
  <c r="OUM226" i="19"/>
  <c r="OUL226" i="19"/>
  <c r="OUK226" i="19"/>
  <c r="OUJ226" i="19"/>
  <c r="OUI226" i="19"/>
  <c r="OUH226" i="19"/>
  <c r="OUG226" i="19"/>
  <c r="OUF226" i="19"/>
  <c r="OUE226" i="19"/>
  <c r="OUD226" i="19"/>
  <c r="OUC226" i="19"/>
  <c r="OUB226" i="19"/>
  <c r="OUA226" i="19"/>
  <c r="OTZ226" i="19"/>
  <c r="OTY226" i="19"/>
  <c r="OTX226" i="19"/>
  <c r="OTW226" i="19"/>
  <c r="OTV226" i="19"/>
  <c r="OTU226" i="19"/>
  <c r="OTT226" i="19"/>
  <c r="OTS226" i="19"/>
  <c r="OTR226" i="19"/>
  <c r="OTQ226" i="19"/>
  <c r="OTP226" i="19"/>
  <c r="OTO226" i="19"/>
  <c r="OTN226" i="19"/>
  <c r="OTM226" i="19"/>
  <c r="OTL226" i="19"/>
  <c r="OTK226" i="19"/>
  <c r="OTJ226" i="19"/>
  <c r="OTI226" i="19"/>
  <c r="OTH226" i="19"/>
  <c r="OTG226" i="19"/>
  <c r="OTF226" i="19"/>
  <c r="OTE226" i="19"/>
  <c r="OTD226" i="19"/>
  <c r="OTC226" i="19"/>
  <c r="OTB226" i="19"/>
  <c r="OTA226" i="19"/>
  <c r="OSZ226" i="19"/>
  <c r="OSY226" i="19"/>
  <c r="OSX226" i="19"/>
  <c r="OSW226" i="19"/>
  <c r="OSV226" i="19"/>
  <c r="OSU226" i="19"/>
  <c r="OST226" i="19"/>
  <c r="OSS226" i="19"/>
  <c r="OSR226" i="19"/>
  <c r="OSQ226" i="19"/>
  <c r="OSP226" i="19"/>
  <c r="OSO226" i="19"/>
  <c r="OSN226" i="19"/>
  <c r="OSM226" i="19"/>
  <c r="OSL226" i="19"/>
  <c r="OSK226" i="19"/>
  <c r="OSJ226" i="19"/>
  <c r="OSI226" i="19"/>
  <c r="OSH226" i="19"/>
  <c r="OSG226" i="19"/>
  <c r="OSF226" i="19"/>
  <c r="OSE226" i="19"/>
  <c r="OSD226" i="19"/>
  <c r="OSC226" i="19"/>
  <c r="OSB226" i="19"/>
  <c r="OSA226" i="19"/>
  <c r="ORZ226" i="19"/>
  <c r="ORY226" i="19"/>
  <c r="ORX226" i="19"/>
  <c r="ORW226" i="19"/>
  <c r="ORV226" i="19"/>
  <c r="ORU226" i="19"/>
  <c r="ORT226" i="19"/>
  <c r="ORS226" i="19"/>
  <c r="ORR226" i="19"/>
  <c r="ORQ226" i="19"/>
  <c r="ORP226" i="19"/>
  <c r="ORO226" i="19"/>
  <c r="ORN226" i="19"/>
  <c r="ORM226" i="19"/>
  <c r="ORL226" i="19"/>
  <c r="ORK226" i="19"/>
  <c r="ORJ226" i="19"/>
  <c r="ORI226" i="19"/>
  <c r="ORH226" i="19"/>
  <c r="ORG226" i="19"/>
  <c r="ORF226" i="19"/>
  <c r="ORE226" i="19"/>
  <c r="ORD226" i="19"/>
  <c r="ORC226" i="19"/>
  <c r="ORB226" i="19"/>
  <c r="ORA226" i="19"/>
  <c r="OQZ226" i="19"/>
  <c r="OQY226" i="19"/>
  <c r="OQX226" i="19"/>
  <c r="OQW226" i="19"/>
  <c r="OQV226" i="19"/>
  <c r="OQU226" i="19"/>
  <c r="OQT226" i="19"/>
  <c r="OQS226" i="19"/>
  <c r="OQR226" i="19"/>
  <c r="OQQ226" i="19"/>
  <c r="OQP226" i="19"/>
  <c r="OQO226" i="19"/>
  <c r="OQN226" i="19"/>
  <c r="OQM226" i="19"/>
  <c r="OQL226" i="19"/>
  <c r="OQK226" i="19"/>
  <c r="OQJ226" i="19"/>
  <c r="OQI226" i="19"/>
  <c r="OQH226" i="19"/>
  <c r="OQG226" i="19"/>
  <c r="OQF226" i="19"/>
  <c r="OQE226" i="19"/>
  <c r="OQD226" i="19"/>
  <c r="OQC226" i="19"/>
  <c r="OQB226" i="19"/>
  <c r="OQA226" i="19"/>
  <c r="OPZ226" i="19"/>
  <c r="OPY226" i="19"/>
  <c r="OPX226" i="19"/>
  <c r="OPW226" i="19"/>
  <c r="OPV226" i="19"/>
  <c r="OPU226" i="19"/>
  <c r="OPT226" i="19"/>
  <c r="OPS226" i="19"/>
  <c r="OPR226" i="19"/>
  <c r="OPQ226" i="19"/>
  <c r="OPP226" i="19"/>
  <c r="OPO226" i="19"/>
  <c r="OPN226" i="19"/>
  <c r="OPM226" i="19"/>
  <c r="OPL226" i="19"/>
  <c r="OPK226" i="19"/>
  <c r="OPJ226" i="19"/>
  <c r="OPI226" i="19"/>
  <c r="OPH226" i="19"/>
  <c r="OPG226" i="19"/>
  <c r="OPF226" i="19"/>
  <c r="OPE226" i="19"/>
  <c r="OPD226" i="19"/>
  <c r="OPC226" i="19"/>
  <c r="OPB226" i="19"/>
  <c r="OPA226" i="19"/>
  <c r="OOZ226" i="19"/>
  <c r="OOY226" i="19"/>
  <c r="OOX226" i="19"/>
  <c r="OOW226" i="19"/>
  <c r="OOV226" i="19"/>
  <c r="OOU226" i="19"/>
  <c r="OOT226" i="19"/>
  <c r="OOS226" i="19"/>
  <c r="OOR226" i="19"/>
  <c r="OOQ226" i="19"/>
  <c r="OOP226" i="19"/>
  <c r="OOO226" i="19"/>
  <c r="OON226" i="19"/>
  <c r="OOM226" i="19"/>
  <c r="OOL226" i="19"/>
  <c r="OOK226" i="19"/>
  <c r="OOJ226" i="19"/>
  <c r="OOI226" i="19"/>
  <c r="OOH226" i="19"/>
  <c r="OOG226" i="19"/>
  <c r="OOF226" i="19"/>
  <c r="OOE226" i="19"/>
  <c r="OOD226" i="19"/>
  <c r="OOC226" i="19"/>
  <c r="OOB226" i="19"/>
  <c r="OOA226" i="19"/>
  <c r="ONZ226" i="19"/>
  <c r="ONY226" i="19"/>
  <c r="ONX226" i="19"/>
  <c r="ONW226" i="19"/>
  <c r="ONV226" i="19"/>
  <c r="ONU226" i="19"/>
  <c r="ONT226" i="19"/>
  <c r="ONS226" i="19"/>
  <c r="ONR226" i="19"/>
  <c r="ONQ226" i="19"/>
  <c r="ONP226" i="19"/>
  <c r="ONO226" i="19"/>
  <c r="ONN226" i="19"/>
  <c r="ONM226" i="19"/>
  <c r="ONL226" i="19"/>
  <c r="ONK226" i="19"/>
  <c r="ONJ226" i="19"/>
  <c r="ONI226" i="19"/>
  <c r="ONH226" i="19"/>
  <c r="ONG226" i="19"/>
  <c r="ONF226" i="19"/>
  <c r="ONE226" i="19"/>
  <c r="OND226" i="19"/>
  <c r="ONC226" i="19"/>
  <c r="ONB226" i="19"/>
  <c r="ONA226" i="19"/>
  <c r="OMZ226" i="19"/>
  <c r="OMY226" i="19"/>
  <c r="OMX226" i="19"/>
  <c r="OMW226" i="19"/>
  <c r="OMV226" i="19"/>
  <c r="OMU226" i="19"/>
  <c r="OMT226" i="19"/>
  <c r="OMS226" i="19"/>
  <c r="OMR226" i="19"/>
  <c r="OMQ226" i="19"/>
  <c r="OMP226" i="19"/>
  <c r="OMO226" i="19"/>
  <c r="OMN226" i="19"/>
  <c r="OMM226" i="19"/>
  <c r="OML226" i="19"/>
  <c r="OMK226" i="19"/>
  <c r="OMJ226" i="19"/>
  <c r="OMI226" i="19"/>
  <c r="OMH226" i="19"/>
  <c r="OMG226" i="19"/>
  <c r="OMF226" i="19"/>
  <c r="OME226" i="19"/>
  <c r="OMD226" i="19"/>
  <c r="OMC226" i="19"/>
  <c r="OMB226" i="19"/>
  <c r="OMA226" i="19"/>
  <c r="OLZ226" i="19"/>
  <c r="OLY226" i="19"/>
  <c r="OLX226" i="19"/>
  <c r="OLW226" i="19"/>
  <c r="OLV226" i="19"/>
  <c r="OLU226" i="19"/>
  <c r="OLT226" i="19"/>
  <c r="OLS226" i="19"/>
  <c r="OLR226" i="19"/>
  <c r="OLQ226" i="19"/>
  <c r="OLP226" i="19"/>
  <c r="OLO226" i="19"/>
  <c r="OLN226" i="19"/>
  <c r="OLM226" i="19"/>
  <c r="OLL226" i="19"/>
  <c r="OLK226" i="19"/>
  <c r="OLJ226" i="19"/>
  <c r="OLI226" i="19"/>
  <c r="OLH226" i="19"/>
  <c r="OLG226" i="19"/>
  <c r="OLF226" i="19"/>
  <c r="OLE226" i="19"/>
  <c r="OLD226" i="19"/>
  <c r="OLC226" i="19"/>
  <c r="OLB226" i="19"/>
  <c r="OLA226" i="19"/>
  <c r="OKZ226" i="19"/>
  <c r="OKY226" i="19"/>
  <c r="OKX226" i="19"/>
  <c r="OKW226" i="19"/>
  <c r="OKV226" i="19"/>
  <c r="OKU226" i="19"/>
  <c r="OKT226" i="19"/>
  <c r="OKS226" i="19"/>
  <c r="OKR226" i="19"/>
  <c r="OKQ226" i="19"/>
  <c r="OKP226" i="19"/>
  <c r="OKO226" i="19"/>
  <c r="OKN226" i="19"/>
  <c r="OKM226" i="19"/>
  <c r="OKL226" i="19"/>
  <c r="OKK226" i="19"/>
  <c r="OKJ226" i="19"/>
  <c r="OKI226" i="19"/>
  <c r="OKH226" i="19"/>
  <c r="OKG226" i="19"/>
  <c r="OKF226" i="19"/>
  <c r="OKE226" i="19"/>
  <c r="OKD226" i="19"/>
  <c r="OKC226" i="19"/>
  <c r="OKB226" i="19"/>
  <c r="OKA226" i="19"/>
  <c r="OJZ226" i="19"/>
  <c r="OJY226" i="19"/>
  <c r="OJX226" i="19"/>
  <c r="OJW226" i="19"/>
  <c r="OJV226" i="19"/>
  <c r="OJU226" i="19"/>
  <c r="OJT226" i="19"/>
  <c r="OJS226" i="19"/>
  <c r="OJR226" i="19"/>
  <c r="OJQ226" i="19"/>
  <c r="OJP226" i="19"/>
  <c r="OJO226" i="19"/>
  <c r="OJN226" i="19"/>
  <c r="OJM226" i="19"/>
  <c r="OJL226" i="19"/>
  <c r="OJK226" i="19"/>
  <c r="OJJ226" i="19"/>
  <c r="OJI226" i="19"/>
  <c r="OJH226" i="19"/>
  <c r="OJG226" i="19"/>
  <c r="OJF226" i="19"/>
  <c r="OJE226" i="19"/>
  <c r="OJD226" i="19"/>
  <c r="OJC226" i="19"/>
  <c r="OJB226" i="19"/>
  <c r="OJA226" i="19"/>
  <c r="OIZ226" i="19"/>
  <c r="OIY226" i="19"/>
  <c r="OIX226" i="19"/>
  <c r="OIW226" i="19"/>
  <c r="OIV226" i="19"/>
  <c r="OIU226" i="19"/>
  <c r="OIT226" i="19"/>
  <c r="OIS226" i="19"/>
  <c r="OIR226" i="19"/>
  <c r="OIQ226" i="19"/>
  <c r="OIP226" i="19"/>
  <c r="OIO226" i="19"/>
  <c r="OIN226" i="19"/>
  <c r="OIM226" i="19"/>
  <c r="OIL226" i="19"/>
  <c r="OIK226" i="19"/>
  <c r="OIJ226" i="19"/>
  <c r="OII226" i="19"/>
  <c r="OIH226" i="19"/>
  <c r="OIG226" i="19"/>
  <c r="OIF226" i="19"/>
  <c r="OIE226" i="19"/>
  <c r="OID226" i="19"/>
  <c r="OIC226" i="19"/>
  <c r="OIB226" i="19"/>
  <c r="OIA226" i="19"/>
  <c r="OHZ226" i="19"/>
  <c r="OHY226" i="19"/>
  <c r="OHX226" i="19"/>
  <c r="OHW226" i="19"/>
  <c r="OHV226" i="19"/>
  <c r="OHU226" i="19"/>
  <c r="OHT226" i="19"/>
  <c r="OHS226" i="19"/>
  <c r="OHR226" i="19"/>
  <c r="OHQ226" i="19"/>
  <c r="OHP226" i="19"/>
  <c r="OHO226" i="19"/>
  <c r="OHN226" i="19"/>
  <c r="OHM226" i="19"/>
  <c r="OHL226" i="19"/>
  <c r="OHK226" i="19"/>
  <c r="OHJ226" i="19"/>
  <c r="OHI226" i="19"/>
  <c r="OHH226" i="19"/>
  <c r="OHG226" i="19"/>
  <c r="OHF226" i="19"/>
  <c r="OHE226" i="19"/>
  <c r="OHD226" i="19"/>
  <c r="OHC226" i="19"/>
  <c r="OHB226" i="19"/>
  <c r="OHA226" i="19"/>
  <c r="OGZ226" i="19"/>
  <c r="OGY226" i="19"/>
  <c r="OGX226" i="19"/>
  <c r="OGW226" i="19"/>
  <c r="OGV226" i="19"/>
  <c r="OGU226" i="19"/>
  <c r="OGT226" i="19"/>
  <c r="OGS226" i="19"/>
  <c r="OGR226" i="19"/>
  <c r="OGQ226" i="19"/>
  <c r="OGP226" i="19"/>
  <c r="OGO226" i="19"/>
  <c r="OGN226" i="19"/>
  <c r="OGM226" i="19"/>
  <c r="OGL226" i="19"/>
  <c r="OGK226" i="19"/>
  <c r="OGJ226" i="19"/>
  <c r="OGI226" i="19"/>
  <c r="OGH226" i="19"/>
  <c r="OGG226" i="19"/>
  <c r="OGF226" i="19"/>
  <c r="OGE226" i="19"/>
  <c r="OGD226" i="19"/>
  <c r="OGC226" i="19"/>
  <c r="OGB226" i="19"/>
  <c r="OGA226" i="19"/>
  <c r="OFZ226" i="19"/>
  <c r="OFY226" i="19"/>
  <c r="OFX226" i="19"/>
  <c r="OFW226" i="19"/>
  <c r="OFV226" i="19"/>
  <c r="OFU226" i="19"/>
  <c r="OFT226" i="19"/>
  <c r="OFS226" i="19"/>
  <c r="OFR226" i="19"/>
  <c r="OFQ226" i="19"/>
  <c r="OFP226" i="19"/>
  <c r="OFO226" i="19"/>
  <c r="OFN226" i="19"/>
  <c r="OFM226" i="19"/>
  <c r="OFL226" i="19"/>
  <c r="OFK226" i="19"/>
  <c r="OFJ226" i="19"/>
  <c r="OFI226" i="19"/>
  <c r="OFH226" i="19"/>
  <c r="OFG226" i="19"/>
  <c r="OFF226" i="19"/>
  <c r="OFE226" i="19"/>
  <c r="OFD226" i="19"/>
  <c r="OFC226" i="19"/>
  <c r="OFB226" i="19"/>
  <c r="OFA226" i="19"/>
  <c r="OEZ226" i="19"/>
  <c r="OEY226" i="19"/>
  <c r="OEX226" i="19"/>
  <c r="OEW226" i="19"/>
  <c r="OEV226" i="19"/>
  <c r="OEU226" i="19"/>
  <c r="OET226" i="19"/>
  <c r="OES226" i="19"/>
  <c r="OER226" i="19"/>
  <c r="OEQ226" i="19"/>
  <c r="OEP226" i="19"/>
  <c r="OEO226" i="19"/>
  <c r="OEN226" i="19"/>
  <c r="OEM226" i="19"/>
  <c r="OEL226" i="19"/>
  <c r="OEK226" i="19"/>
  <c r="OEJ226" i="19"/>
  <c r="OEI226" i="19"/>
  <c r="OEH226" i="19"/>
  <c r="OEG226" i="19"/>
  <c r="OEF226" i="19"/>
  <c r="OEE226" i="19"/>
  <c r="OED226" i="19"/>
  <c r="OEC226" i="19"/>
  <c r="OEB226" i="19"/>
  <c r="OEA226" i="19"/>
  <c r="ODZ226" i="19"/>
  <c r="ODY226" i="19"/>
  <c r="ODX226" i="19"/>
  <c r="ODW226" i="19"/>
  <c r="ODV226" i="19"/>
  <c r="ODU226" i="19"/>
  <c r="ODT226" i="19"/>
  <c r="ODS226" i="19"/>
  <c r="ODR226" i="19"/>
  <c r="ODQ226" i="19"/>
  <c r="ODP226" i="19"/>
  <c r="ODO226" i="19"/>
  <c r="ODN226" i="19"/>
  <c r="ODM226" i="19"/>
  <c r="ODL226" i="19"/>
  <c r="ODK226" i="19"/>
  <c r="ODJ226" i="19"/>
  <c r="ODI226" i="19"/>
  <c r="ODH226" i="19"/>
  <c r="ODG226" i="19"/>
  <c r="ODF226" i="19"/>
  <c r="ODE226" i="19"/>
  <c r="ODD226" i="19"/>
  <c r="ODC226" i="19"/>
  <c r="ODB226" i="19"/>
  <c r="ODA226" i="19"/>
  <c r="OCZ226" i="19"/>
  <c r="OCY226" i="19"/>
  <c r="OCX226" i="19"/>
  <c r="OCW226" i="19"/>
  <c r="OCV226" i="19"/>
  <c r="OCU226" i="19"/>
  <c r="OCT226" i="19"/>
  <c r="OCS226" i="19"/>
  <c r="OCR226" i="19"/>
  <c r="OCQ226" i="19"/>
  <c r="OCP226" i="19"/>
  <c r="OCO226" i="19"/>
  <c r="OCN226" i="19"/>
  <c r="OCM226" i="19"/>
  <c r="OCL226" i="19"/>
  <c r="OCK226" i="19"/>
  <c r="OCJ226" i="19"/>
  <c r="OCI226" i="19"/>
  <c r="OCH226" i="19"/>
  <c r="OCG226" i="19"/>
  <c r="OCF226" i="19"/>
  <c r="OCE226" i="19"/>
  <c r="OCD226" i="19"/>
  <c r="OCC226" i="19"/>
  <c r="OCB226" i="19"/>
  <c r="OCA226" i="19"/>
  <c r="OBZ226" i="19"/>
  <c r="OBY226" i="19"/>
  <c r="OBX226" i="19"/>
  <c r="OBW226" i="19"/>
  <c r="OBV226" i="19"/>
  <c r="OBU226" i="19"/>
  <c r="OBT226" i="19"/>
  <c r="OBS226" i="19"/>
  <c r="OBR226" i="19"/>
  <c r="OBQ226" i="19"/>
  <c r="OBP226" i="19"/>
  <c r="OBO226" i="19"/>
  <c r="OBN226" i="19"/>
  <c r="OBM226" i="19"/>
  <c r="OBL226" i="19"/>
  <c r="OBK226" i="19"/>
  <c r="OBJ226" i="19"/>
  <c r="OBI226" i="19"/>
  <c r="OBH226" i="19"/>
  <c r="OBG226" i="19"/>
  <c r="OBF226" i="19"/>
  <c r="OBE226" i="19"/>
  <c r="OBD226" i="19"/>
  <c r="OBC226" i="19"/>
  <c r="OBB226" i="19"/>
  <c r="OBA226" i="19"/>
  <c r="OAZ226" i="19"/>
  <c r="OAY226" i="19"/>
  <c r="OAX226" i="19"/>
  <c r="OAW226" i="19"/>
  <c r="OAV226" i="19"/>
  <c r="OAU226" i="19"/>
  <c r="OAT226" i="19"/>
  <c r="OAS226" i="19"/>
  <c r="OAR226" i="19"/>
  <c r="OAQ226" i="19"/>
  <c r="OAP226" i="19"/>
  <c r="OAO226" i="19"/>
  <c r="OAN226" i="19"/>
  <c r="OAM226" i="19"/>
  <c r="OAL226" i="19"/>
  <c r="OAK226" i="19"/>
  <c r="OAJ226" i="19"/>
  <c r="OAI226" i="19"/>
  <c r="OAH226" i="19"/>
  <c r="OAG226" i="19"/>
  <c r="OAF226" i="19"/>
  <c r="OAE226" i="19"/>
  <c r="OAD226" i="19"/>
  <c r="OAC226" i="19"/>
  <c r="OAB226" i="19"/>
  <c r="OAA226" i="19"/>
  <c r="NZZ226" i="19"/>
  <c r="NZY226" i="19"/>
  <c r="NZX226" i="19"/>
  <c r="NZW226" i="19"/>
  <c r="NZV226" i="19"/>
  <c r="NZU226" i="19"/>
  <c r="NZT226" i="19"/>
  <c r="NZS226" i="19"/>
  <c r="NZR226" i="19"/>
  <c r="NZQ226" i="19"/>
  <c r="NZP226" i="19"/>
  <c r="NZO226" i="19"/>
  <c r="NZN226" i="19"/>
  <c r="NZM226" i="19"/>
  <c r="NZL226" i="19"/>
  <c r="NZK226" i="19"/>
  <c r="NZJ226" i="19"/>
  <c r="NZI226" i="19"/>
  <c r="NZH226" i="19"/>
  <c r="NZG226" i="19"/>
  <c r="NZF226" i="19"/>
  <c r="NZE226" i="19"/>
  <c r="NZD226" i="19"/>
  <c r="NZC226" i="19"/>
  <c r="NZB226" i="19"/>
  <c r="NZA226" i="19"/>
  <c r="NYZ226" i="19"/>
  <c r="NYY226" i="19"/>
  <c r="NYX226" i="19"/>
  <c r="NYW226" i="19"/>
  <c r="NYV226" i="19"/>
  <c r="NYU226" i="19"/>
  <c r="NYT226" i="19"/>
  <c r="NYS226" i="19"/>
  <c r="NYR226" i="19"/>
  <c r="NYQ226" i="19"/>
  <c r="NYP226" i="19"/>
  <c r="NYO226" i="19"/>
  <c r="NYN226" i="19"/>
  <c r="NYM226" i="19"/>
  <c r="NYL226" i="19"/>
  <c r="NYK226" i="19"/>
  <c r="NYJ226" i="19"/>
  <c r="NYI226" i="19"/>
  <c r="NYH226" i="19"/>
  <c r="NYG226" i="19"/>
  <c r="NYF226" i="19"/>
  <c r="NYE226" i="19"/>
  <c r="NYD226" i="19"/>
  <c r="NYC226" i="19"/>
  <c r="NYB226" i="19"/>
  <c r="NYA226" i="19"/>
  <c r="NXZ226" i="19"/>
  <c r="NXY226" i="19"/>
  <c r="NXX226" i="19"/>
  <c r="NXW226" i="19"/>
  <c r="NXV226" i="19"/>
  <c r="NXU226" i="19"/>
  <c r="NXT226" i="19"/>
  <c r="NXS226" i="19"/>
  <c r="NXR226" i="19"/>
  <c r="NXQ226" i="19"/>
  <c r="NXP226" i="19"/>
  <c r="NXO226" i="19"/>
  <c r="NXN226" i="19"/>
  <c r="NXM226" i="19"/>
  <c r="NXL226" i="19"/>
  <c r="NXK226" i="19"/>
  <c r="NXJ226" i="19"/>
  <c r="NXI226" i="19"/>
  <c r="NXH226" i="19"/>
  <c r="NXG226" i="19"/>
  <c r="NXF226" i="19"/>
  <c r="NXE226" i="19"/>
  <c r="NXD226" i="19"/>
  <c r="NXC226" i="19"/>
  <c r="NXB226" i="19"/>
  <c r="NXA226" i="19"/>
  <c r="NWZ226" i="19"/>
  <c r="NWY226" i="19"/>
  <c r="NWX226" i="19"/>
  <c r="NWW226" i="19"/>
  <c r="NWV226" i="19"/>
  <c r="NWU226" i="19"/>
  <c r="NWT226" i="19"/>
  <c r="NWS226" i="19"/>
  <c r="NWR226" i="19"/>
  <c r="NWQ226" i="19"/>
  <c r="NWP226" i="19"/>
  <c r="NWO226" i="19"/>
  <c r="NWN226" i="19"/>
  <c r="NWM226" i="19"/>
  <c r="NWL226" i="19"/>
  <c r="NWK226" i="19"/>
  <c r="NWJ226" i="19"/>
  <c r="NWI226" i="19"/>
  <c r="NWH226" i="19"/>
  <c r="NWG226" i="19"/>
  <c r="NWF226" i="19"/>
  <c r="NWE226" i="19"/>
  <c r="NWD226" i="19"/>
  <c r="NWC226" i="19"/>
  <c r="NWB226" i="19"/>
  <c r="NWA226" i="19"/>
  <c r="NVZ226" i="19"/>
  <c r="NVY226" i="19"/>
  <c r="NVX226" i="19"/>
  <c r="NVW226" i="19"/>
  <c r="NVV226" i="19"/>
  <c r="NVU226" i="19"/>
  <c r="NVT226" i="19"/>
  <c r="NVS226" i="19"/>
  <c r="NVR226" i="19"/>
  <c r="NVQ226" i="19"/>
  <c r="NVP226" i="19"/>
  <c r="NVO226" i="19"/>
  <c r="NVN226" i="19"/>
  <c r="NVM226" i="19"/>
  <c r="NVL226" i="19"/>
  <c r="NVK226" i="19"/>
  <c r="NVJ226" i="19"/>
  <c r="NVI226" i="19"/>
  <c r="NVH226" i="19"/>
  <c r="NVG226" i="19"/>
  <c r="NVF226" i="19"/>
  <c r="NVE226" i="19"/>
  <c r="NVD226" i="19"/>
  <c r="NVC226" i="19"/>
  <c r="NVB226" i="19"/>
  <c r="NVA226" i="19"/>
  <c r="NUZ226" i="19"/>
  <c r="NUY226" i="19"/>
  <c r="NUX226" i="19"/>
  <c r="NUW226" i="19"/>
  <c r="NUV226" i="19"/>
  <c r="NUU226" i="19"/>
  <c r="NUT226" i="19"/>
  <c r="NUS226" i="19"/>
  <c r="NUR226" i="19"/>
  <c r="NUQ226" i="19"/>
  <c r="NUP226" i="19"/>
  <c r="NUO226" i="19"/>
  <c r="NUN226" i="19"/>
  <c r="NUM226" i="19"/>
  <c r="NUL226" i="19"/>
  <c r="NUK226" i="19"/>
  <c r="NUJ226" i="19"/>
  <c r="NUI226" i="19"/>
  <c r="NUH226" i="19"/>
  <c r="NUG226" i="19"/>
  <c r="NUF226" i="19"/>
  <c r="NUE226" i="19"/>
  <c r="NUD226" i="19"/>
  <c r="NUC226" i="19"/>
  <c r="NUB226" i="19"/>
  <c r="NUA226" i="19"/>
  <c r="NTZ226" i="19"/>
  <c r="NTY226" i="19"/>
  <c r="NTX226" i="19"/>
  <c r="NTW226" i="19"/>
  <c r="NTV226" i="19"/>
  <c r="NTU226" i="19"/>
  <c r="NTT226" i="19"/>
  <c r="NTS226" i="19"/>
  <c r="NTR226" i="19"/>
  <c r="NTQ226" i="19"/>
  <c r="NTP226" i="19"/>
  <c r="NTO226" i="19"/>
  <c r="NTN226" i="19"/>
  <c r="NTM226" i="19"/>
  <c r="NTL226" i="19"/>
  <c r="NTK226" i="19"/>
  <c r="NTJ226" i="19"/>
  <c r="NTI226" i="19"/>
  <c r="NTH226" i="19"/>
  <c r="NTG226" i="19"/>
  <c r="NTF226" i="19"/>
  <c r="NTE226" i="19"/>
  <c r="NTD226" i="19"/>
  <c r="NTC226" i="19"/>
  <c r="NTB226" i="19"/>
  <c r="NTA226" i="19"/>
  <c r="NSZ226" i="19"/>
  <c r="NSY226" i="19"/>
  <c r="NSX226" i="19"/>
  <c r="NSW226" i="19"/>
  <c r="NSV226" i="19"/>
  <c r="NSU226" i="19"/>
  <c r="NST226" i="19"/>
  <c r="NSS226" i="19"/>
  <c r="NSR226" i="19"/>
  <c r="NSQ226" i="19"/>
  <c r="NSP226" i="19"/>
  <c r="NSO226" i="19"/>
  <c r="NSN226" i="19"/>
  <c r="NSM226" i="19"/>
  <c r="NSL226" i="19"/>
  <c r="NSK226" i="19"/>
  <c r="NSJ226" i="19"/>
  <c r="NSI226" i="19"/>
  <c r="NSH226" i="19"/>
  <c r="NSG226" i="19"/>
  <c r="NSF226" i="19"/>
  <c r="NSE226" i="19"/>
  <c r="NSD226" i="19"/>
  <c r="NSC226" i="19"/>
  <c r="NSB226" i="19"/>
  <c r="NSA226" i="19"/>
  <c r="NRZ226" i="19"/>
  <c r="NRY226" i="19"/>
  <c r="NRX226" i="19"/>
  <c r="NRW226" i="19"/>
  <c r="NRV226" i="19"/>
  <c r="NRU226" i="19"/>
  <c r="NRT226" i="19"/>
  <c r="NRS226" i="19"/>
  <c r="NRR226" i="19"/>
  <c r="NRQ226" i="19"/>
  <c r="NRP226" i="19"/>
  <c r="NRO226" i="19"/>
  <c r="NRN226" i="19"/>
  <c r="NRM226" i="19"/>
  <c r="NRL226" i="19"/>
  <c r="NRK226" i="19"/>
  <c r="NRJ226" i="19"/>
  <c r="NRI226" i="19"/>
  <c r="NRH226" i="19"/>
  <c r="NRG226" i="19"/>
  <c r="NRF226" i="19"/>
  <c r="NRE226" i="19"/>
  <c r="NRD226" i="19"/>
  <c r="NRC226" i="19"/>
  <c r="NRB226" i="19"/>
  <c r="NRA226" i="19"/>
  <c r="NQZ226" i="19"/>
  <c r="NQY226" i="19"/>
  <c r="NQX226" i="19"/>
  <c r="NQW226" i="19"/>
  <c r="NQV226" i="19"/>
  <c r="NQU226" i="19"/>
  <c r="NQT226" i="19"/>
  <c r="NQS226" i="19"/>
  <c r="NQR226" i="19"/>
  <c r="NQQ226" i="19"/>
  <c r="NQP226" i="19"/>
  <c r="NQO226" i="19"/>
  <c r="NQN226" i="19"/>
  <c r="NQM226" i="19"/>
  <c r="NQL226" i="19"/>
  <c r="NQK226" i="19"/>
  <c r="NQJ226" i="19"/>
  <c r="NQI226" i="19"/>
  <c r="NQH226" i="19"/>
  <c r="NQG226" i="19"/>
  <c r="NQF226" i="19"/>
  <c r="NQE226" i="19"/>
  <c r="NQD226" i="19"/>
  <c r="NQC226" i="19"/>
  <c r="NQB226" i="19"/>
  <c r="NQA226" i="19"/>
  <c r="NPZ226" i="19"/>
  <c r="NPY226" i="19"/>
  <c r="NPX226" i="19"/>
  <c r="NPW226" i="19"/>
  <c r="NPV226" i="19"/>
  <c r="NPU226" i="19"/>
  <c r="NPT226" i="19"/>
  <c r="NPS226" i="19"/>
  <c r="NPR226" i="19"/>
  <c r="NPQ226" i="19"/>
  <c r="NPP226" i="19"/>
  <c r="NPO226" i="19"/>
  <c r="NPN226" i="19"/>
  <c r="NPM226" i="19"/>
  <c r="NPL226" i="19"/>
  <c r="NPK226" i="19"/>
  <c r="NPJ226" i="19"/>
  <c r="NPI226" i="19"/>
  <c r="NPH226" i="19"/>
  <c r="NPG226" i="19"/>
  <c r="NPF226" i="19"/>
  <c r="NPE226" i="19"/>
  <c r="NPD226" i="19"/>
  <c r="NPC226" i="19"/>
  <c r="NPB226" i="19"/>
  <c r="NPA226" i="19"/>
  <c r="NOZ226" i="19"/>
  <c r="NOY226" i="19"/>
  <c r="NOX226" i="19"/>
  <c r="NOW226" i="19"/>
  <c r="NOV226" i="19"/>
  <c r="NOU226" i="19"/>
  <c r="NOT226" i="19"/>
  <c r="NOS226" i="19"/>
  <c r="NOR226" i="19"/>
  <c r="NOQ226" i="19"/>
  <c r="NOP226" i="19"/>
  <c r="NOO226" i="19"/>
  <c r="NON226" i="19"/>
  <c r="NOM226" i="19"/>
  <c r="NOL226" i="19"/>
  <c r="NOK226" i="19"/>
  <c r="NOJ226" i="19"/>
  <c r="NOI226" i="19"/>
  <c r="NOH226" i="19"/>
  <c r="NOG226" i="19"/>
  <c r="NOF226" i="19"/>
  <c r="NOE226" i="19"/>
  <c r="NOD226" i="19"/>
  <c r="NOC226" i="19"/>
  <c r="NOB226" i="19"/>
  <c r="NOA226" i="19"/>
  <c r="NNZ226" i="19"/>
  <c r="NNY226" i="19"/>
  <c r="NNX226" i="19"/>
  <c r="NNW226" i="19"/>
  <c r="NNV226" i="19"/>
  <c r="NNU226" i="19"/>
  <c r="NNT226" i="19"/>
  <c r="NNS226" i="19"/>
  <c r="NNR226" i="19"/>
  <c r="NNQ226" i="19"/>
  <c r="NNP226" i="19"/>
  <c r="NNO226" i="19"/>
  <c r="NNN226" i="19"/>
  <c r="NNM226" i="19"/>
  <c r="NNL226" i="19"/>
  <c r="NNK226" i="19"/>
  <c r="NNJ226" i="19"/>
  <c r="NNI226" i="19"/>
  <c r="NNH226" i="19"/>
  <c r="NNG226" i="19"/>
  <c r="NNF226" i="19"/>
  <c r="NNE226" i="19"/>
  <c r="NND226" i="19"/>
  <c r="NNC226" i="19"/>
  <c r="NNB226" i="19"/>
  <c r="NNA226" i="19"/>
  <c r="NMZ226" i="19"/>
  <c r="NMY226" i="19"/>
  <c r="NMX226" i="19"/>
  <c r="NMW226" i="19"/>
  <c r="NMV226" i="19"/>
  <c r="NMU226" i="19"/>
  <c r="NMT226" i="19"/>
  <c r="NMS226" i="19"/>
  <c r="NMR226" i="19"/>
  <c r="NMQ226" i="19"/>
  <c r="NMP226" i="19"/>
  <c r="NMO226" i="19"/>
  <c r="NMN226" i="19"/>
  <c r="NMM226" i="19"/>
  <c r="NML226" i="19"/>
  <c r="NMK226" i="19"/>
  <c r="NMJ226" i="19"/>
  <c r="NMI226" i="19"/>
  <c r="NMH226" i="19"/>
  <c r="NMG226" i="19"/>
  <c r="NMF226" i="19"/>
  <c r="NME226" i="19"/>
  <c r="NMD226" i="19"/>
  <c r="NMC226" i="19"/>
  <c r="NMB226" i="19"/>
  <c r="NMA226" i="19"/>
  <c r="NLZ226" i="19"/>
  <c r="NLY226" i="19"/>
  <c r="NLX226" i="19"/>
  <c r="NLW226" i="19"/>
  <c r="NLV226" i="19"/>
  <c r="NLU226" i="19"/>
  <c r="NLT226" i="19"/>
  <c r="NLS226" i="19"/>
  <c r="NLR226" i="19"/>
  <c r="NLQ226" i="19"/>
  <c r="NLP226" i="19"/>
  <c r="NLO226" i="19"/>
  <c r="NLN226" i="19"/>
  <c r="NLM226" i="19"/>
  <c r="NLL226" i="19"/>
  <c r="NLK226" i="19"/>
  <c r="NLJ226" i="19"/>
  <c r="NLI226" i="19"/>
  <c r="NLH226" i="19"/>
  <c r="NLG226" i="19"/>
  <c r="NLF226" i="19"/>
  <c r="NLE226" i="19"/>
  <c r="NLD226" i="19"/>
  <c r="NLC226" i="19"/>
  <c r="NLB226" i="19"/>
  <c r="NLA226" i="19"/>
  <c r="NKZ226" i="19"/>
  <c r="NKY226" i="19"/>
  <c r="NKX226" i="19"/>
  <c r="NKW226" i="19"/>
  <c r="NKV226" i="19"/>
  <c r="NKU226" i="19"/>
  <c r="NKT226" i="19"/>
  <c r="NKS226" i="19"/>
  <c r="NKR226" i="19"/>
  <c r="NKQ226" i="19"/>
  <c r="NKP226" i="19"/>
  <c r="NKO226" i="19"/>
  <c r="NKN226" i="19"/>
  <c r="NKM226" i="19"/>
  <c r="NKL226" i="19"/>
  <c r="NKK226" i="19"/>
  <c r="NKJ226" i="19"/>
  <c r="NKI226" i="19"/>
  <c r="NKH226" i="19"/>
  <c r="NKG226" i="19"/>
  <c r="NKF226" i="19"/>
  <c r="NKE226" i="19"/>
  <c r="NKD226" i="19"/>
  <c r="NKC226" i="19"/>
  <c r="NKB226" i="19"/>
  <c r="NKA226" i="19"/>
  <c r="NJZ226" i="19"/>
  <c r="NJY226" i="19"/>
  <c r="NJX226" i="19"/>
  <c r="NJW226" i="19"/>
  <c r="NJV226" i="19"/>
  <c r="NJU226" i="19"/>
  <c r="NJT226" i="19"/>
  <c r="NJS226" i="19"/>
  <c r="NJR226" i="19"/>
  <c r="NJQ226" i="19"/>
  <c r="NJP226" i="19"/>
  <c r="NJO226" i="19"/>
  <c r="NJN226" i="19"/>
  <c r="NJM226" i="19"/>
  <c r="NJL226" i="19"/>
  <c r="NJK226" i="19"/>
  <c r="NJJ226" i="19"/>
  <c r="NJI226" i="19"/>
  <c r="NJH226" i="19"/>
  <c r="NJG226" i="19"/>
  <c r="NJF226" i="19"/>
  <c r="NJE226" i="19"/>
  <c r="NJD226" i="19"/>
  <c r="NJC226" i="19"/>
  <c r="NJB226" i="19"/>
  <c r="NJA226" i="19"/>
  <c r="NIZ226" i="19"/>
  <c r="NIY226" i="19"/>
  <c r="NIX226" i="19"/>
  <c r="NIW226" i="19"/>
  <c r="NIV226" i="19"/>
  <c r="NIU226" i="19"/>
  <c r="NIT226" i="19"/>
  <c r="NIS226" i="19"/>
  <c r="NIR226" i="19"/>
  <c r="NIQ226" i="19"/>
  <c r="NIP226" i="19"/>
  <c r="NIO226" i="19"/>
  <c r="NIN226" i="19"/>
  <c r="NIM226" i="19"/>
  <c r="NIL226" i="19"/>
  <c r="NIK226" i="19"/>
  <c r="NIJ226" i="19"/>
  <c r="NII226" i="19"/>
  <c r="NIH226" i="19"/>
  <c r="NIG226" i="19"/>
  <c r="NIF226" i="19"/>
  <c r="NIE226" i="19"/>
  <c r="NID226" i="19"/>
  <c r="NIC226" i="19"/>
  <c r="NIB226" i="19"/>
  <c r="NIA226" i="19"/>
  <c r="NHZ226" i="19"/>
  <c r="NHY226" i="19"/>
  <c r="NHX226" i="19"/>
  <c r="NHW226" i="19"/>
  <c r="NHV226" i="19"/>
  <c r="NHU226" i="19"/>
  <c r="NHT226" i="19"/>
  <c r="NHS226" i="19"/>
  <c r="NHR226" i="19"/>
  <c r="NHQ226" i="19"/>
  <c r="NHP226" i="19"/>
  <c r="NHO226" i="19"/>
  <c r="NHN226" i="19"/>
  <c r="NHM226" i="19"/>
  <c r="NHL226" i="19"/>
  <c r="NHK226" i="19"/>
  <c r="NHJ226" i="19"/>
  <c r="NHI226" i="19"/>
  <c r="NHH226" i="19"/>
  <c r="NHG226" i="19"/>
  <c r="NHF226" i="19"/>
  <c r="NHE226" i="19"/>
  <c r="NHD226" i="19"/>
  <c r="NHC226" i="19"/>
  <c r="NHB226" i="19"/>
  <c r="NHA226" i="19"/>
  <c r="NGZ226" i="19"/>
  <c r="NGY226" i="19"/>
  <c r="NGX226" i="19"/>
  <c r="NGW226" i="19"/>
  <c r="NGV226" i="19"/>
  <c r="NGU226" i="19"/>
  <c r="NGT226" i="19"/>
  <c r="NGS226" i="19"/>
  <c r="NGR226" i="19"/>
  <c r="NGQ226" i="19"/>
  <c r="NGP226" i="19"/>
  <c r="NGO226" i="19"/>
  <c r="NGN226" i="19"/>
  <c r="NGM226" i="19"/>
  <c r="NGL226" i="19"/>
  <c r="NGK226" i="19"/>
  <c r="NGJ226" i="19"/>
  <c r="NGI226" i="19"/>
  <c r="NGH226" i="19"/>
  <c r="NGG226" i="19"/>
  <c r="NGF226" i="19"/>
  <c r="NGE226" i="19"/>
  <c r="NGD226" i="19"/>
  <c r="NGC226" i="19"/>
  <c r="NGB226" i="19"/>
  <c r="NGA226" i="19"/>
  <c r="NFZ226" i="19"/>
  <c r="NFY226" i="19"/>
  <c r="NFX226" i="19"/>
  <c r="NFW226" i="19"/>
  <c r="NFV226" i="19"/>
  <c r="NFU226" i="19"/>
  <c r="NFT226" i="19"/>
  <c r="NFS226" i="19"/>
  <c r="NFR226" i="19"/>
  <c r="NFQ226" i="19"/>
  <c r="NFP226" i="19"/>
  <c r="NFO226" i="19"/>
  <c r="NFN226" i="19"/>
  <c r="NFM226" i="19"/>
  <c r="NFL226" i="19"/>
  <c r="NFK226" i="19"/>
  <c r="NFJ226" i="19"/>
  <c r="NFI226" i="19"/>
  <c r="NFH226" i="19"/>
  <c r="NFG226" i="19"/>
  <c r="NFF226" i="19"/>
  <c r="NFE226" i="19"/>
  <c r="NFD226" i="19"/>
  <c r="NFC226" i="19"/>
  <c r="NFB226" i="19"/>
  <c r="NFA226" i="19"/>
  <c r="NEZ226" i="19"/>
  <c r="NEY226" i="19"/>
  <c r="NEX226" i="19"/>
  <c r="NEW226" i="19"/>
  <c r="NEV226" i="19"/>
  <c r="NEU226" i="19"/>
  <c r="NET226" i="19"/>
  <c r="NES226" i="19"/>
  <c r="NER226" i="19"/>
  <c r="NEQ226" i="19"/>
  <c r="NEP226" i="19"/>
  <c r="NEO226" i="19"/>
  <c r="NEN226" i="19"/>
  <c r="NEM226" i="19"/>
  <c r="NEL226" i="19"/>
  <c r="NEK226" i="19"/>
  <c r="NEJ226" i="19"/>
  <c r="NEI226" i="19"/>
  <c r="NEH226" i="19"/>
  <c r="NEG226" i="19"/>
  <c r="NEF226" i="19"/>
  <c r="NEE226" i="19"/>
  <c r="NED226" i="19"/>
  <c r="NEC226" i="19"/>
  <c r="NEB226" i="19"/>
  <c r="NEA226" i="19"/>
  <c r="NDZ226" i="19"/>
  <c r="NDY226" i="19"/>
  <c r="NDX226" i="19"/>
  <c r="NDW226" i="19"/>
  <c r="NDV226" i="19"/>
  <c r="NDU226" i="19"/>
  <c r="NDT226" i="19"/>
  <c r="NDS226" i="19"/>
  <c r="NDR226" i="19"/>
  <c r="NDQ226" i="19"/>
  <c r="NDP226" i="19"/>
  <c r="NDO226" i="19"/>
  <c r="NDN226" i="19"/>
  <c r="NDM226" i="19"/>
  <c r="NDL226" i="19"/>
  <c r="NDK226" i="19"/>
  <c r="NDJ226" i="19"/>
  <c r="NDI226" i="19"/>
  <c r="NDH226" i="19"/>
  <c r="NDG226" i="19"/>
  <c r="NDF226" i="19"/>
  <c r="NDE226" i="19"/>
  <c r="NDD226" i="19"/>
  <c r="NDC226" i="19"/>
  <c r="NDB226" i="19"/>
  <c r="NDA226" i="19"/>
  <c r="NCZ226" i="19"/>
  <c r="NCY226" i="19"/>
  <c r="NCX226" i="19"/>
  <c r="NCW226" i="19"/>
  <c r="NCV226" i="19"/>
  <c r="NCU226" i="19"/>
  <c r="NCT226" i="19"/>
  <c r="NCS226" i="19"/>
  <c r="NCR226" i="19"/>
  <c r="NCQ226" i="19"/>
  <c r="NCP226" i="19"/>
  <c r="NCO226" i="19"/>
  <c r="NCN226" i="19"/>
  <c r="NCM226" i="19"/>
  <c r="NCL226" i="19"/>
  <c r="NCK226" i="19"/>
  <c r="NCJ226" i="19"/>
  <c r="NCI226" i="19"/>
  <c r="NCH226" i="19"/>
  <c r="NCG226" i="19"/>
  <c r="NCF226" i="19"/>
  <c r="NCE226" i="19"/>
  <c r="NCD226" i="19"/>
  <c r="NCC226" i="19"/>
  <c r="NCB226" i="19"/>
  <c r="NCA226" i="19"/>
  <c r="NBZ226" i="19"/>
  <c r="NBY226" i="19"/>
  <c r="NBX226" i="19"/>
  <c r="NBW226" i="19"/>
  <c r="NBV226" i="19"/>
  <c r="NBU226" i="19"/>
  <c r="NBT226" i="19"/>
  <c r="NBS226" i="19"/>
  <c r="NBR226" i="19"/>
  <c r="NBQ226" i="19"/>
  <c r="NBP226" i="19"/>
  <c r="NBO226" i="19"/>
  <c r="NBN226" i="19"/>
  <c r="NBM226" i="19"/>
  <c r="NBL226" i="19"/>
  <c r="NBK226" i="19"/>
  <c r="NBJ226" i="19"/>
  <c r="NBI226" i="19"/>
  <c r="NBH226" i="19"/>
  <c r="NBG226" i="19"/>
  <c r="NBF226" i="19"/>
  <c r="NBE226" i="19"/>
  <c r="NBD226" i="19"/>
  <c r="NBC226" i="19"/>
  <c r="NBB226" i="19"/>
  <c r="NBA226" i="19"/>
  <c r="NAZ226" i="19"/>
  <c r="NAY226" i="19"/>
  <c r="NAX226" i="19"/>
  <c r="NAW226" i="19"/>
  <c r="NAV226" i="19"/>
  <c r="NAU226" i="19"/>
  <c r="NAT226" i="19"/>
  <c r="NAS226" i="19"/>
  <c r="NAR226" i="19"/>
  <c r="NAQ226" i="19"/>
  <c r="NAP226" i="19"/>
  <c r="NAO226" i="19"/>
  <c r="NAN226" i="19"/>
  <c r="NAM226" i="19"/>
  <c r="NAL226" i="19"/>
  <c r="NAK226" i="19"/>
  <c r="NAJ226" i="19"/>
  <c r="NAI226" i="19"/>
  <c r="NAH226" i="19"/>
  <c r="NAG226" i="19"/>
  <c r="NAF226" i="19"/>
  <c r="NAE226" i="19"/>
  <c r="NAD226" i="19"/>
  <c r="NAC226" i="19"/>
  <c r="NAB226" i="19"/>
  <c r="NAA226" i="19"/>
  <c r="MZZ226" i="19"/>
  <c r="MZY226" i="19"/>
  <c r="MZX226" i="19"/>
  <c r="MZW226" i="19"/>
  <c r="MZV226" i="19"/>
  <c r="MZU226" i="19"/>
  <c r="MZT226" i="19"/>
  <c r="MZS226" i="19"/>
  <c r="MZR226" i="19"/>
  <c r="MZQ226" i="19"/>
  <c r="MZP226" i="19"/>
  <c r="MZO226" i="19"/>
  <c r="MZN226" i="19"/>
  <c r="MZM226" i="19"/>
  <c r="MZL226" i="19"/>
  <c r="MZK226" i="19"/>
  <c r="MZJ226" i="19"/>
  <c r="MZI226" i="19"/>
  <c r="MZH226" i="19"/>
  <c r="MZG226" i="19"/>
  <c r="MZF226" i="19"/>
  <c r="MZE226" i="19"/>
  <c r="MZD226" i="19"/>
  <c r="MZC226" i="19"/>
  <c r="MZB226" i="19"/>
  <c r="MZA226" i="19"/>
  <c r="MYZ226" i="19"/>
  <c r="MYY226" i="19"/>
  <c r="MYX226" i="19"/>
  <c r="MYW226" i="19"/>
  <c r="MYV226" i="19"/>
  <c r="MYU226" i="19"/>
  <c r="MYT226" i="19"/>
  <c r="MYS226" i="19"/>
  <c r="MYR226" i="19"/>
  <c r="MYQ226" i="19"/>
  <c r="MYP226" i="19"/>
  <c r="MYO226" i="19"/>
  <c r="MYN226" i="19"/>
  <c r="MYM226" i="19"/>
  <c r="MYL226" i="19"/>
  <c r="MYK226" i="19"/>
  <c r="MYJ226" i="19"/>
  <c r="MYI226" i="19"/>
  <c r="MYH226" i="19"/>
  <c r="MYG226" i="19"/>
  <c r="MYF226" i="19"/>
  <c r="MYE226" i="19"/>
  <c r="MYD226" i="19"/>
  <c r="MYC226" i="19"/>
  <c r="MYB226" i="19"/>
  <c r="MYA226" i="19"/>
  <c r="MXZ226" i="19"/>
  <c r="MXY226" i="19"/>
  <c r="MXX226" i="19"/>
  <c r="MXW226" i="19"/>
  <c r="MXV226" i="19"/>
  <c r="MXU226" i="19"/>
  <c r="MXT226" i="19"/>
  <c r="MXS226" i="19"/>
  <c r="MXR226" i="19"/>
  <c r="MXQ226" i="19"/>
  <c r="MXP226" i="19"/>
  <c r="MXO226" i="19"/>
  <c r="MXN226" i="19"/>
  <c r="MXM226" i="19"/>
  <c r="MXL226" i="19"/>
  <c r="MXK226" i="19"/>
  <c r="MXJ226" i="19"/>
  <c r="MXI226" i="19"/>
  <c r="MXH226" i="19"/>
  <c r="MXG226" i="19"/>
  <c r="MXF226" i="19"/>
  <c r="MXE226" i="19"/>
  <c r="MXD226" i="19"/>
  <c r="MXC226" i="19"/>
  <c r="MXB226" i="19"/>
  <c r="MXA226" i="19"/>
  <c r="MWZ226" i="19"/>
  <c r="MWY226" i="19"/>
  <c r="MWX226" i="19"/>
  <c r="MWW226" i="19"/>
  <c r="MWV226" i="19"/>
  <c r="MWU226" i="19"/>
  <c r="MWT226" i="19"/>
  <c r="MWS226" i="19"/>
  <c r="MWR226" i="19"/>
  <c r="MWQ226" i="19"/>
  <c r="MWP226" i="19"/>
  <c r="MWO226" i="19"/>
  <c r="MWN226" i="19"/>
  <c r="MWM226" i="19"/>
  <c r="MWL226" i="19"/>
  <c r="MWK226" i="19"/>
  <c r="MWJ226" i="19"/>
  <c r="MWI226" i="19"/>
  <c r="MWH226" i="19"/>
  <c r="MWG226" i="19"/>
  <c r="MWF226" i="19"/>
  <c r="MWE226" i="19"/>
  <c r="MWD226" i="19"/>
  <c r="MWC226" i="19"/>
  <c r="MWB226" i="19"/>
  <c r="MWA226" i="19"/>
  <c r="MVZ226" i="19"/>
  <c r="MVY226" i="19"/>
  <c r="MVX226" i="19"/>
  <c r="MVW226" i="19"/>
  <c r="MVV226" i="19"/>
  <c r="MVU226" i="19"/>
  <c r="MVT226" i="19"/>
  <c r="MVS226" i="19"/>
  <c r="MVR226" i="19"/>
  <c r="MVQ226" i="19"/>
  <c r="MVP226" i="19"/>
  <c r="MVO226" i="19"/>
  <c r="MVN226" i="19"/>
  <c r="MVM226" i="19"/>
  <c r="MVL226" i="19"/>
  <c r="MVK226" i="19"/>
  <c r="MVJ226" i="19"/>
  <c r="MVI226" i="19"/>
  <c r="MVH226" i="19"/>
  <c r="MVG226" i="19"/>
  <c r="MVF226" i="19"/>
  <c r="MVE226" i="19"/>
  <c r="MVD226" i="19"/>
  <c r="MVC226" i="19"/>
  <c r="MVB226" i="19"/>
  <c r="MVA226" i="19"/>
  <c r="MUZ226" i="19"/>
  <c r="MUY226" i="19"/>
  <c r="MUX226" i="19"/>
  <c r="MUW226" i="19"/>
  <c r="MUV226" i="19"/>
  <c r="MUU226" i="19"/>
  <c r="MUT226" i="19"/>
  <c r="MUS226" i="19"/>
  <c r="MUR226" i="19"/>
  <c r="MUQ226" i="19"/>
  <c r="MUP226" i="19"/>
  <c r="MUO226" i="19"/>
  <c r="MUN226" i="19"/>
  <c r="MUM226" i="19"/>
  <c r="MUL226" i="19"/>
  <c r="MUK226" i="19"/>
  <c r="MUJ226" i="19"/>
  <c r="MUI226" i="19"/>
  <c r="MUH226" i="19"/>
  <c r="MUG226" i="19"/>
  <c r="MUF226" i="19"/>
  <c r="MUE226" i="19"/>
  <c r="MUD226" i="19"/>
  <c r="MUC226" i="19"/>
  <c r="MUB226" i="19"/>
  <c r="MUA226" i="19"/>
  <c r="MTZ226" i="19"/>
  <c r="MTY226" i="19"/>
  <c r="MTX226" i="19"/>
  <c r="MTW226" i="19"/>
  <c r="MTV226" i="19"/>
  <c r="MTU226" i="19"/>
  <c r="MTT226" i="19"/>
  <c r="MTS226" i="19"/>
  <c r="MTR226" i="19"/>
  <c r="MTQ226" i="19"/>
  <c r="MTP226" i="19"/>
  <c r="MTO226" i="19"/>
  <c r="MTN226" i="19"/>
  <c r="MTM226" i="19"/>
  <c r="MTL226" i="19"/>
  <c r="MTK226" i="19"/>
  <c r="MTJ226" i="19"/>
  <c r="MTI226" i="19"/>
  <c r="MTH226" i="19"/>
  <c r="MTG226" i="19"/>
  <c r="MTF226" i="19"/>
  <c r="MTE226" i="19"/>
  <c r="MTD226" i="19"/>
  <c r="MTC226" i="19"/>
  <c r="MTB226" i="19"/>
  <c r="MTA226" i="19"/>
  <c r="MSZ226" i="19"/>
  <c r="MSY226" i="19"/>
  <c r="MSX226" i="19"/>
  <c r="MSW226" i="19"/>
  <c r="MSV226" i="19"/>
  <c r="MSU226" i="19"/>
  <c r="MST226" i="19"/>
  <c r="MSS226" i="19"/>
  <c r="MSR226" i="19"/>
  <c r="MSQ226" i="19"/>
  <c r="MSP226" i="19"/>
  <c r="MSO226" i="19"/>
  <c r="MSN226" i="19"/>
  <c r="MSM226" i="19"/>
  <c r="MSL226" i="19"/>
  <c r="MSK226" i="19"/>
  <c r="MSJ226" i="19"/>
  <c r="MSI226" i="19"/>
  <c r="MSH226" i="19"/>
  <c r="MSG226" i="19"/>
  <c r="MSF226" i="19"/>
  <c r="MSE226" i="19"/>
  <c r="MSD226" i="19"/>
  <c r="MSC226" i="19"/>
  <c r="MSB226" i="19"/>
  <c r="MSA226" i="19"/>
  <c r="MRZ226" i="19"/>
  <c r="MRY226" i="19"/>
  <c r="MRX226" i="19"/>
  <c r="MRW226" i="19"/>
  <c r="MRV226" i="19"/>
  <c r="MRU226" i="19"/>
  <c r="MRT226" i="19"/>
  <c r="MRS226" i="19"/>
  <c r="MRR226" i="19"/>
  <c r="MRQ226" i="19"/>
  <c r="MRP226" i="19"/>
  <c r="MRO226" i="19"/>
  <c r="MRN226" i="19"/>
  <c r="MRM226" i="19"/>
  <c r="MRL226" i="19"/>
  <c r="MRK226" i="19"/>
  <c r="MRJ226" i="19"/>
  <c r="MRI226" i="19"/>
  <c r="MRH226" i="19"/>
  <c r="MRG226" i="19"/>
  <c r="MRF226" i="19"/>
  <c r="MRE226" i="19"/>
  <c r="MRD226" i="19"/>
  <c r="MRC226" i="19"/>
  <c r="MRB226" i="19"/>
  <c r="MRA226" i="19"/>
  <c r="MQZ226" i="19"/>
  <c r="MQY226" i="19"/>
  <c r="MQX226" i="19"/>
  <c r="MQW226" i="19"/>
  <c r="MQV226" i="19"/>
  <c r="MQU226" i="19"/>
  <c r="MQT226" i="19"/>
  <c r="MQS226" i="19"/>
  <c r="MQR226" i="19"/>
  <c r="MQQ226" i="19"/>
  <c r="MQP226" i="19"/>
  <c r="MQO226" i="19"/>
  <c r="MQN226" i="19"/>
  <c r="MQM226" i="19"/>
  <c r="MQL226" i="19"/>
  <c r="MQK226" i="19"/>
  <c r="MQJ226" i="19"/>
  <c r="MQI226" i="19"/>
  <c r="MQH226" i="19"/>
  <c r="MQG226" i="19"/>
  <c r="MQF226" i="19"/>
  <c r="MQE226" i="19"/>
  <c r="MQD226" i="19"/>
  <c r="MQC226" i="19"/>
  <c r="MQB226" i="19"/>
  <c r="MQA226" i="19"/>
  <c r="MPZ226" i="19"/>
  <c r="MPY226" i="19"/>
  <c r="MPX226" i="19"/>
  <c r="MPW226" i="19"/>
  <c r="MPV226" i="19"/>
  <c r="MPU226" i="19"/>
  <c r="MPT226" i="19"/>
  <c r="MPS226" i="19"/>
  <c r="MPR226" i="19"/>
  <c r="MPQ226" i="19"/>
  <c r="MPP226" i="19"/>
  <c r="MPO226" i="19"/>
  <c r="MPN226" i="19"/>
  <c r="MPM226" i="19"/>
  <c r="MPL226" i="19"/>
  <c r="MPK226" i="19"/>
  <c r="MPJ226" i="19"/>
  <c r="MPI226" i="19"/>
  <c r="MPH226" i="19"/>
  <c r="MPG226" i="19"/>
  <c r="MPF226" i="19"/>
  <c r="MPE226" i="19"/>
  <c r="MPD226" i="19"/>
  <c r="MPC226" i="19"/>
  <c r="MPB226" i="19"/>
  <c r="MPA226" i="19"/>
  <c r="MOZ226" i="19"/>
  <c r="MOY226" i="19"/>
  <c r="MOX226" i="19"/>
  <c r="MOW226" i="19"/>
  <c r="MOV226" i="19"/>
  <c r="MOU226" i="19"/>
  <c r="MOT226" i="19"/>
  <c r="MOS226" i="19"/>
  <c r="MOR226" i="19"/>
  <c r="MOQ226" i="19"/>
  <c r="MOP226" i="19"/>
  <c r="MOO226" i="19"/>
  <c r="MON226" i="19"/>
  <c r="MOM226" i="19"/>
  <c r="MOL226" i="19"/>
  <c r="MOK226" i="19"/>
  <c r="MOJ226" i="19"/>
  <c r="MOI226" i="19"/>
  <c r="MOH226" i="19"/>
  <c r="MOG226" i="19"/>
  <c r="MOF226" i="19"/>
  <c r="MOE226" i="19"/>
  <c r="MOD226" i="19"/>
  <c r="MOC226" i="19"/>
  <c r="MOB226" i="19"/>
  <c r="MOA226" i="19"/>
  <c r="MNZ226" i="19"/>
  <c r="MNY226" i="19"/>
  <c r="MNX226" i="19"/>
  <c r="MNW226" i="19"/>
  <c r="MNV226" i="19"/>
  <c r="MNU226" i="19"/>
  <c r="MNT226" i="19"/>
  <c r="MNS226" i="19"/>
  <c r="MNR226" i="19"/>
  <c r="MNQ226" i="19"/>
  <c r="MNP226" i="19"/>
  <c r="MNO226" i="19"/>
  <c r="MNN226" i="19"/>
  <c r="MNM226" i="19"/>
  <c r="MNL226" i="19"/>
  <c r="MNK226" i="19"/>
  <c r="MNJ226" i="19"/>
  <c r="MNI226" i="19"/>
  <c r="MNH226" i="19"/>
  <c r="MNG226" i="19"/>
  <c r="MNF226" i="19"/>
  <c r="MNE226" i="19"/>
  <c r="MND226" i="19"/>
  <c r="MNC226" i="19"/>
  <c r="MNB226" i="19"/>
  <c r="MNA226" i="19"/>
  <c r="MMZ226" i="19"/>
  <c r="MMY226" i="19"/>
  <c r="MMX226" i="19"/>
  <c r="MMW226" i="19"/>
  <c r="MMV226" i="19"/>
  <c r="MMU226" i="19"/>
  <c r="MMT226" i="19"/>
  <c r="MMS226" i="19"/>
  <c r="MMR226" i="19"/>
  <c r="MMQ226" i="19"/>
  <c r="MMP226" i="19"/>
  <c r="MMO226" i="19"/>
  <c r="MMN226" i="19"/>
  <c r="MMM226" i="19"/>
  <c r="MML226" i="19"/>
  <c r="MMK226" i="19"/>
  <c r="MMJ226" i="19"/>
  <c r="MMI226" i="19"/>
  <c r="MMH226" i="19"/>
  <c r="MMG226" i="19"/>
  <c r="MMF226" i="19"/>
  <c r="MME226" i="19"/>
  <c r="MMD226" i="19"/>
  <c r="MMC226" i="19"/>
  <c r="MMB226" i="19"/>
  <c r="MMA226" i="19"/>
  <c r="MLZ226" i="19"/>
  <c r="MLY226" i="19"/>
  <c r="MLX226" i="19"/>
  <c r="MLW226" i="19"/>
  <c r="MLV226" i="19"/>
  <c r="MLU226" i="19"/>
  <c r="MLT226" i="19"/>
  <c r="MLS226" i="19"/>
  <c r="MLR226" i="19"/>
  <c r="MLQ226" i="19"/>
  <c r="MLP226" i="19"/>
  <c r="MLO226" i="19"/>
  <c r="MLN226" i="19"/>
  <c r="MLM226" i="19"/>
  <c r="MLL226" i="19"/>
  <c r="MLK226" i="19"/>
  <c r="MLJ226" i="19"/>
  <c r="MLI226" i="19"/>
  <c r="MLH226" i="19"/>
  <c r="MLG226" i="19"/>
  <c r="MLF226" i="19"/>
  <c r="MLE226" i="19"/>
  <c r="MLD226" i="19"/>
  <c r="MLC226" i="19"/>
  <c r="MLB226" i="19"/>
  <c r="MLA226" i="19"/>
  <c r="MKZ226" i="19"/>
  <c r="MKY226" i="19"/>
  <c r="MKX226" i="19"/>
  <c r="MKW226" i="19"/>
  <c r="MKV226" i="19"/>
  <c r="MKU226" i="19"/>
  <c r="MKT226" i="19"/>
  <c r="MKS226" i="19"/>
  <c r="MKR226" i="19"/>
  <c r="MKQ226" i="19"/>
  <c r="MKP226" i="19"/>
  <c r="MKO226" i="19"/>
  <c r="MKN226" i="19"/>
  <c r="MKM226" i="19"/>
  <c r="MKL226" i="19"/>
  <c r="MKK226" i="19"/>
  <c r="MKJ226" i="19"/>
  <c r="MKI226" i="19"/>
  <c r="MKH226" i="19"/>
  <c r="MKG226" i="19"/>
  <c r="MKF226" i="19"/>
  <c r="MKE226" i="19"/>
  <c r="MKD226" i="19"/>
  <c r="MKC226" i="19"/>
  <c r="MKB226" i="19"/>
  <c r="MKA226" i="19"/>
  <c r="MJZ226" i="19"/>
  <c r="MJY226" i="19"/>
  <c r="MJX226" i="19"/>
  <c r="MJW226" i="19"/>
  <c r="MJV226" i="19"/>
  <c r="MJU226" i="19"/>
  <c r="MJT226" i="19"/>
  <c r="MJS226" i="19"/>
  <c r="MJR226" i="19"/>
  <c r="MJQ226" i="19"/>
  <c r="MJP226" i="19"/>
  <c r="MJO226" i="19"/>
  <c r="MJN226" i="19"/>
  <c r="MJM226" i="19"/>
  <c r="MJL226" i="19"/>
  <c r="MJK226" i="19"/>
  <c r="MJJ226" i="19"/>
  <c r="MJI226" i="19"/>
  <c r="MJH226" i="19"/>
  <c r="MJG226" i="19"/>
  <c r="MJF226" i="19"/>
  <c r="MJE226" i="19"/>
  <c r="MJD226" i="19"/>
  <c r="MJC226" i="19"/>
  <c r="MJB226" i="19"/>
  <c r="MJA226" i="19"/>
  <c r="MIZ226" i="19"/>
  <c r="MIY226" i="19"/>
  <c r="MIX226" i="19"/>
  <c r="MIW226" i="19"/>
  <c r="MIV226" i="19"/>
  <c r="MIU226" i="19"/>
  <c r="MIT226" i="19"/>
  <c r="MIS226" i="19"/>
  <c r="MIR226" i="19"/>
  <c r="MIQ226" i="19"/>
  <c r="MIP226" i="19"/>
  <c r="MIO226" i="19"/>
  <c r="MIN226" i="19"/>
  <c r="MIM226" i="19"/>
  <c r="MIL226" i="19"/>
  <c r="MIK226" i="19"/>
  <c r="MIJ226" i="19"/>
  <c r="MII226" i="19"/>
  <c r="MIH226" i="19"/>
  <c r="MIG226" i="19"/>
  <c r="MIF226" i="19"/>
  <c r="MIE226" i="19"/>
  <c r="MID226" i="19"/>
  <c r="MIC226" i="19"/>
  <c r="MIB226" i="19"/>
  <c r="MIA226" i="19"/>
  <c r="MHZ226" i="19"/>
  <c r="MHY226" i="19"/>
  <c r="MHX226" i="19"/>
  <c r="MHW226" i="19"/>
  <c r="MHV226" i="19"/>
  <c r="MHU226" i="19"/>
  <c r="MHT226" i="19"/>
  <c r="MHS226" i="19"/>
  <c r="MHR226" i="19"/>
  <c r="MHQ226" i="19"/>
  <c r="MHP226" i="19"/>
  <c r="MHO226" i="19"/>
  <c r="MHN226" i="19"/>
  <c r="MHM226" i="19"/>
  <c r="MHL226" i="19"/>
  <c r="MHK226" i="19"/>
  <c r="MHJ226" i="19"/>
  <c r="MHI226" i="19"/>
  <c r="MHH226" i="19"/>
  <c r="MHG226" i="19"/>
  <c r="MHF226" i="19"/>
  <c r="MHE226" i="19"/>
  <c r="MHD226" i="19"/>
  <c r="MHC226" i="19"/>
  <c r="MHB226" i="19"/>
  <c r="MHA226" i="19"/>
  <c r="MGZ226" i="19"/>
  <c r="MGY226" i="19"/>
  <c r="MGX226" i="19"/>
  <c r="MGW226" i="19"/>
  <c r="MGV226" i="19"/>
  <c r="MGU226" i="19"/>
  <c r="MGT226" i="19"/>
  <c r="MGS226" i="19"/>
  <c r="MGR226" i="19"/>
  <c r="MGQ226" i="19"/>
  <c r="MGP226" i="19"/>
  <c r="MGO226" i="19"/>
  <c r="MGN226" i="19"/>
  <c r="MGM226" i="19"/>
  <c r="MGL226" i="19"/>
  <c r="MGK226" i="19"/>
  <c r="MGJ226" i="19"/>
  <c r="MGI226" i="19"/>
  <c r="MGH226" i="19"/>
  <c r="MGG226" i="19"/>
  <c r="MGF226" i="19"/>
  <c r="MGE226" i="19"/>
  <c r="MGD226" i="19"/>
  <c r="MGC226" i="19"/>
  <c r="MGB226" i="19"/>
  <c r="MGA226" i="19"/>
  <c r="MFZ226" i="19"/>
  <c r="MFY226" i="19"/>
  <c r="MFX226" i="19"/>
  <c r="MFW226" i="19"/>
  <c r="MFV226" i="19"/>
  <c r="MFU226" i="19"/>
  <c r="MFT226" i="19"/>
  <c r="MFS226" i="19"/>
  <c r="MFR226" i="19"/>
  <c r="MFQ226" i="19"/>
  <c r="MFP226" i="19"/>
  <c r="MFO226" i="19"/>
  <c r="MFN226" i="19"/>
  <c r="MFM226" i="19"/>
  <c r="MFL226" i="19"/>
  <c r="MFK226" i="19"/>
  <c r="MFJ226" i="19"/>
  <c r="MFI226" i="19"/>
  <c r="MFH226" i="19"/>
  <c r="MFG226" i="19"/>
  <c r="MFF226" i="19"/>
  <c r="MFE226" i="19"/>
  <c r="MFD226" i="19"/>
  <c r="MFC226" i="19"/>
  <c r="MFB226" i="19"/>
  <c r="MFA226" i="19"/>
  <c r="MEZ226" i="19"/>
  <c r="MEY226" i="19"/>
  <c r="MEX226" i="19"/>
  <c r="MEW226" i="19"/>
  <c r="MEV226" i="19"/>
  <c r="MEU226" i="19"/>
  <c r="MET226" i="19"/>
  <c r="MES226" i="19"/>
  <c r="MER226" i="19"/>
  <c r="MEQ226" i="19"/>
  <c r="MEP226" i="19"/>
  <c r="MEO226" i="19"/>
  <c r="MEN226" i="19"/>
  <c r="MEM226" i="19"/>
  <c r="MEL226" i="19"/>
  <c r="MEK226" i="19"/>
  <c r="MEJ226" i="19"/>
  <c r="MEI226" i="19"/>
  <c r="MEH226" i="19"/>
  <c r="MEG226" i="19"/>
  <c r="MEF226" i="19"/>
  <c r="MEE226" i="19"/>
  <c r="MED226" i="19"/>
  <c r="MEC226" i="19"/>
  <c r="MEB226" i="19"/>
  <c r="MEA226" i="19"/>
  <c r="MDZ226" i="19"/>
  <c r="MDY226" i="19"/>
  <c r="MDX226" i="19"/>
  <c r="MDW226" i="19"/>
  <c r="MDV226" i="19"/>
  <c r="MDU226" i="19"/>
  <c r="MDT226" i="19"/>
  <c r="MDS226" i="19"/>
  <c r="MDR226" i="19"/>
  <c r="MDQ226" i="19"/>
  <c r="MDP226" i="19"/>
  <c r="MDO226" i="19"/>
  <c r="MDN226" i="19"/>
  <c r="MDM226" i="19"/>
  <c r="MDL226" i="19"/>
  <c r="MDK226" i="19"/>
  <c r="MDJ226" i="19"/>
  <c r="MDI226" i="19"/>
  <c r="MDH226" i="19"/>
  <c r="MDG226" i="19"/>
  <c r="MDF226" i="19"/>
  <c r="MDE226" i="19"/>
  <c r="MDD226" i="19"/>
  <c r="MDC226" i="19"/>
  <c r="MDB226" i="19"/>
  <c r="MDA226" i="19"/>
  <c r="MCZ226" i="19"/>
  <c r="MCY226" i="19"/>
  <c r="MCX226" i="19"/>
  <c r="MCW226" i="19"/>
  <c r="MCV226" i="19"/>
  <c r="MCU226" i="19"/>
  <c r="MCT226" i="19"/>
  <c r="MCS226" i="19"/>
  <c r="MCR226" i="19"/>
  <c r="MCQ226" i="19"/>
  <c r="MCP226" i="19"/>
  <c r="MCO226" i="19"/>
  <c r="MCN226" i="19"/>
  <c r="MCM226" i="19"/>
  <c r="MCL226" i="19"/>
  <c r="MCK226" i="19"/>
  <c r="MCJ226" i="19"/>
  <c r="MCI226" i="19"/>
  <c r="MCH226" i="19"/>
  <c r="MCG226" i="19"/>
  <c r="MCF226" i="19"/>
  <c r="MCE226" i="19"/>
  <c r="MCD226" i="19"/>
  <c r="MCC226" i="19"/>
  <c r="MCB226" i="19"/>
  <c r="MCA226" i="19"/>
  <c r="MBZ226" i="19"/>
  <c r="MBY226" i="19"/>
  <c r="MBX226" i="19"/>
  <c r="MBW226" i="19"/>
  <c r="MBV226" i="19"/>
  <c r="MBU226" i="19"/>
  <c r="MBT226" i="19"/>
  <c r="MBS226" i="19"/>
  <c r="MBR226" i="19"/>
  <c r="MBQ226" i="19"/>
  <c r="MBP226" i="19"/>
  <c r="MBO226" i="19"/>
  <c r="MBN226" i="19"/>
  <c r="MBM226" i="19"/>
  <c r="MBL226" i="19"/>
  <c r="MBK226" i="19"/>
  <c r="MBJ226" i="19"/>
  <c r="MBI226" i="19"/>
  <c r="MBH226" i="19"/>
  <c r="MBG226" i="19"/>
  <c r="MBF226" i="19"/>
  <c r="MBE226" i="19"/>
  <c r="MBD226" i="19"/>
  <c r="MBC226" i="19"/>
  <c r="MBB226" i="19"/>
  <c r="MBA226" i="19"/>
  <c r="MAZ226" i="19"/>
  <c r="MAY226" i="19"/>
  <c r="MAX226" i="19"/>
  <c r="MAW226" i="19"/>
  <c r="MAV226" i="19"/>
  <c r="MAU226" i="19"/>
  <c r="MAT226" i="19"/>
  <c r="MAS226" i="19"/>
  <c r="MAR226" i="19"/>
  <c r="MAQ226" i="19"/>
  <c r="MAP226" i="19"/>
  <c r="MAO226" i="19"/>
  <c r="MAN226" i="19"/>
  <c r="MAM226" i="19"/>
  <c r="MAL226" i="19"/>
  <c r="MAK226" i="19"/>
  <c r="MAJ226" i="19"/>
  <c r="MAI226" i="19"/>
  <c r="MAH226" i="19"/>
  <c r="MAG226" i="19"/>
  <c r="MAF226" i="19"/>
  <c r="MAE226" i="19"/>
  <c r="MAD226" i="19"/>
  <c r="MAC226" i="19"/>
  <c r="MAB226" i="19"/>
  <c r="MAA226" i="19"/>
  <c r="LZZ226" i="19"/>
  <c r="LZY226" i="19"/>
  <c r="LZX226" i="19"/>
  <c r="LZW226" i="19"/>
  <c r="LZV226" i="19"/>
  <c r="LZU226" i="19"/>
  <c r="LZT226" i="19"/>
  <c r="LZS226" i="19"/>
  <c r="LZR226" i="19"/>
  <c r="LZQ226" i="19"/>
  <c r="LZP226" i="19"/>
  <c r="LZO226" i="19"/>
  <c r="LZN226" i="19"/>
  <c r="LZM226" i="19"/>
  <c r="LZL226" i="19"/>
  <c r="LZK226" i="19"/>
  <c r="LZJ226" i="19"/>
  <c r="LZI226" i="19"/>
  <c r="LZH226" i="19"/>
  <c r="LZG226" i="19"/>
  <c r="LZF226" i="19"/>
  <c r="LZE226" i="19"/>
  <c r="LZD226" i="19"/>
  <c r="LZC226" i="19"/>
  <c r="LZB226" i="19"/>
  <c r="LZA226" i="19"/>
  <c r="LYZ226" i="19"/>
  <c r="LYY226" i="19"/>
  <c r="LYX226" i="19"/>
  <c r="LYW226" i="19"/>
  <c r="LYV226" i="19"/>
  <c r="LYU226" i="19"/>
  <c r="LYT226" i="19"/>
  <c r="LYS226" i="19"/>
  <c r="LYR226" i="19"/>
  <c r="LYQ226" i="19"/>
  <c r="LYP226" i="19"/>
  <c r="LYO226" i="19"/>
  <c r="LYN226" i="19"/>
  <c r="LYM226" i="19"/>
  <c r="LYL226" i="19"/>
  <c r="LYK226" i="19"/>
  <c r="LYJ226" i="19"/>
  <c r="LYI226" i="19"/>
  <c r="LYH226" i="19"/>
  <c r="LYG226" i="19"/>
  <c r="LYF226" i="19"/>
  <c r="LYE226" i="19"/>
  <c r="LYD226" i="19"/>
  <c r="LYC226" i="19"/>
  <c r="LYB226" i="19"/>
  <c r="LYA226" i="19"/>
  <c r="LXZ226" i="19"/>
  <c r="LXY226" i="19"/>
  <c r="LXX226" i="19"/>
  <c r="LXW226" i="19"/>
  <c r="LXV226" i="19"/>
  <c r="LXU226" i="19"/>
  <c r="LXT226" i="19"/>
  <c r="LXS226" i="19"/>
  <c r="LXR226" i="19"/>
  <c r="LXQ226" i="19"/>
  <c r="LXP226" i="19"/>
  <c r="LXO226" i="19"/>
  <c r="LXN226" i="19"/>
  <c r="LXM226" i="19"/>
  <c r="LXL226" i="19"/>
  <c r="LXK226" i="19"/>
  <c r="LXJ226" i="19"/>
  <c r="LXI226" i="19"/>
  <c r="LXH226" i="19"/>
  <c r="LXG226" i="19"/>
  <c r="LXF226" i="19"/>
  <c r="LXE226" i="19"/>
  <c r="LXD226" i="19"/>
  <c r="LXC226" i="19"/>
  <c r="LXB226" i="19"/>
  <c r="LXA226" i="19"/>
  <c r="LWZ226" i="19"/>
  <c r="LWY226" i="19"/>
  <c r="LWX226" i="19"/>
  <c r="LWW226" i="19"/>
  <c r="LWV226" i="19"/>
  <c r="LWU226" i="19"/>
  <c r="LWT226" i="19"/>
  <c r="LWS226" i="19"/>
  <c r="LWR226" i="19"/>
  <c r="LWQ226" i="19"/>
  <c r="LWP226" i="19"/>
  <c r="LWO226" i="19"/>
  <c r="LWN226" i="19"/>
  <c r="LWM226" i="19"/>
  <c r="LWL226" i="19"/>
  <c r="LWK226" i="19"/>
  <c r="LWJ226" i="19"/>
  <c r="LWI226" i="19"/>
  <c r="LWH226" i="19"/>
  <c r="LWG226" i="19"/>
  <c r="LWF226" i="19"/>
  <c r="LWE226" i="19"/>
  <c r="LWD226" i="19"/>
  <c r="LWC226" i="19"/>
  <c r="LWB226" i="19"/>
  <c r="LWA226" i="19"/>
  <c r="LVZ226" i="19"/>
  <c r="LVY226" i="19"/>
  <c r="LVX226" i="19"/>
  <c r="LVW226" i="19"/>
  <c r="LVV226" i="19"/>
  <c r="LVU226" i="19"/>
  <c r="LVT226" i="19"/>
  <c r="LVS226" i="19"/>
  <c r="LVR226" i="19"/>
  <c r="LVQ226" i="19"/>
  <c r="LVP226" i="19"/>
  <c r="LVO226" i="19"/>
  <c r="LVN226" i="19"/>
  <c r="LVM226" i="19"/>
  <c r="LVL226" i="19"/>
  <c r="LVK226" i="19"/>
  <c r="LVJ226" i="19"/>
  <c r="LVI226" i="19"/>
  <c r="LVH226" i="19"/>
  <c r="LVG226" i="19"/>
  <c r="LVF226" i="19"/>
  <c r="LVE226" i="19"/>
  <c r="LVD226" i="19"/>
  <c r="LVC226" i="19"/>
  <c r="LVB226" i="19"/>
  <c r="LVA226" i="19"/>
  <c r="LUZ226" i="19"/>
  <c r="LUY226" i="19"/>
  <c r="LUX226" i="19"/>
  <c r="LUW226" i="19"/>
  <c r="LUV226" i="19"/>
  <c r="LUU226" i="19"/>
  <c r="LUT226" i="19"/>
  <c r="LUS226" i="19"/>
  <c r="LUR226" i="19"/>
  <c r="LUQ226" i="19"/>
  <c r="LUP226" i="19"/>
  <c r="LUO226" i="19"/>
  <c r="LUN226" i="19"/>
  <c r="LUM226" i="19"/>
  <c r="LUL226" i="19"/>
  <c r="LUK226" i="19"/>
  <c r="LUJ226" i="19"/>
  <c r="LUI226" i="19"/>
  <c r="LUH226" i="19"/>
  <c r="LUG226" i="19"/>
  <c r="LUF226" i="19"/>
  <c r="LUE226" i="19"/>
  <c r="LUD226" i="19"/>
  <c r="LUC226" i="19"/>
  <c r="LUB226" i="19"/>
  <c r="LUA226" i="19"/>
  <c r="LTZ226" i="19"/>
  <c r="LTY226" i="19"/>
  <c r="LTX226" i="19"/>
  <c r="LTW226" i="19"/>
  <c r="LTV226" i="19"/>
  <c r="LTU226" i="19"/>
  <c r="LTT226" i="19"/>
  <c r="LTS226" i="19"/>
  <c r="LTR226" i="19"/>
  <c r="LTQ226" i="19"/>
  <c r="LTP226" i="19"/>
  <c r="LTO226" i="19"/>
  <c r="LTN226" i="19"/>
  <c r="LTM226" i="19"/>
  <c r="LTL226" i="19"/>
  <c r="LTK226" i="19"/>
  <c r="LTJ226" i="19"/>
  <c r="LTI226" i="19"/>
  <c r="LTH226" i="19"/>
  <c r="LTG226" i="19"/>
  <c r="LTF226" i="19"/>
  <c r="LTE226" i="19"/>
  <c r="LTD226" i="19"/>
  <c r="LTC226" i="19"/>
  <c r="LTB226" i="19"/>
  <c r="LTA226" i="19"/>
  <c r="LSZ226" i="19"/>
  <c r="LSY226" i="19"/>
  <c r="LSX226" i="19"/>
  <c r="LSW226" i="19"/>
  <c r="LSV226" i="19"/>
  <c r="LSU226" i="19"/>
  <c r="LST226" i="19"/>
  <c r="LSS226" i="19"/>
  <c r="LSR226" i="19"/>
  <c r="LSQ226" i="19"/>
  <c r="LSP226" i="19"/>
  <c r="LSO226" i="19"/>
  <c r="LSN226" i="19"/>
  <c r="LSM226" i="19"/>
  <c r="LSL226" i="19"/>
  <c r="LSK226" i="19"/>
  <c r="LSJ226" i="19"/>
  <c r="LSI226" i="19"/>
  <c r="LSH226" i="19"/>
  <c r="LSG226" i="19"/>
  <c r="LSF226" i="19"/>
  <c r="LSE226" i="19"/>
  <c r="LSD226" i="19"/>
  <c r="LSC226" i="19"/>
  <c r="LSB226" i="19"/>
  <c r="LSA226" i="19"/>
  <c r="LRZ226" i="19"/>
  <c r="LRY226" i="19"/>
  <c r="LRX226" i="19"/>
  <c r="LRW226" i="19"/>
  <c r="LRV226" i="19"/>
  <c r="LRU226" i="19"/>
  <c r="LRT226" i="19"/>
  <c r="LRS226" i="19"/>
  <c r="LRR226" i="19"/>
  <c r="LRQ226" i="19"/>
  <c r="LRP226" i="19"/>
  <c r="LRO226" i="19"/>
  <c r="LRN226" i="19"/>
  <c r="LRM226" i="19"/>
  <c r="LRL226" i="19"/>
  <c r="LRK226" i="19"/>
  <c r="LRJ226" i="19"/>
  <c r="LRI226" i="19"/>
  <c r="LRH226" i="19"/>
  <c r="LRG226" i="19"/>
  <c r="LRF226" i="19"/>
  <c r="LRE226" i="19"/>
  <c r="LRD226" i="19"/>
  <c r="LRC226" i="19"/>
  <c r="LRB226" i="19"/>
  <c r="LRA226" i="19"/>
  <c r="LQZ226" i="19"/>
  <c r="LQY226" i="19"/>
  <c r="LQX226" i="19"/>
  <c r="LQW226" i="19"/>
  <c r="LQV226" i="19"/>
  <c r="LQU226" i="19"/>
  <c r="LQT226" i="19"/>
  <c r="LQS226" i="19"/>
  <c r="LQR226" i="19"/>
  <c r="LQQ226" i="19"/>
  <c r="LQP226" i="19"/>
  <c r="LQO226" i="19"/>
  <c r="LQN226" i="19"/>
  <c r="LQM226" i="19"/>
  <c r="LQL226" i="19"/>
  <c r="LQK226" i="19"/>
  <c r="LQJ226" i="19"/>
  <c r="LQI226" i="19"/>
  <c r="LQH226" i="19"/>
  <c r="LQG226" i="19"/>
  <c r="LQF226" i="19"/>
  <c r="LQE226" i="19"/>
  <c r="LQD226" i="19"/>
  <c r="LQC226" i="19"/>
  <c r="LQB226" i="19"/>
  <c r="LQA226" i="19"/>
  <c r="LPZ226" i="19"/>
  <c r="LPY226" i="19"/>
  <c r="LPX226" i="19"/>
  <c r="LPW226" i="19"/>
  <c r="LPV226" i="19"/>
  <c r="LPU226" i="19"/>
  <c r="LPT226" i="19"/>
  <c r="LPS226" i="19"/>
  <c r="LPR226" i="19"/>
  <c r="LPQ226" i="19"/>
  <c r="LPP226" i="19"/>
  <c r="LPO226" i="19"/>
  <c r="LPN226" i="19"/>
  <c r="LPM226" i="19"/>
  <c r="LPL226" i="19"/>
  <c r="LPK226" i="19"/>
  <c r="LPJ226" i="19"/>
  <c r="LPI226" i="19"/>
  <c r="LPH226" i="19"/>
  <c r="LPG226" i="19"/>
  <c r="LPF226" i="19"/>
  <c r="LPE226" i="19"/>
  <c r="LPD226" i="19"/>
  <c r="LPC226" i="19"/>
  <c r="LPB226" i="19"/>
  <c r="LPA226" i="19"/>
  <c r="LOZ226" i="19"/>
  <c r="LOY226" i="19"/>
  <c r="LOX226" i="19"/>
  <c r="LOW226" i="19"/>
  <c r="LOV226" i="19"/>
  <c r="LOU226" i="19"/>
  <c r="LOT226" i="19"/>
  <c r="LOS226" i="19"/>
  <c r="LOR226" i="19"/>
  <c r="LOQ226" i="19"/>
  <c r="LOP226" i="19"/>
  <c r="LOO226" i="19"/>
  <c r="LON226" i="19"/>
  <c r="LOM226" i="19"/>
  <c r="LOL226" i="19"/>
  <c r="LOK226" i="19"/>
  <c r="LOJ226" i="19"/>
  <c r="LOI226" i="19"/>
  <c r="LOH226" i="19"/>
  <c r="LOG226" i="19"/>
  <c r="LOF226" i="19"/>
  <c r="LOE226" i="19"/>
  <c r="LOD226" i="19"/>
  <c r="LOC226" i="19"/>
  <c r="LOB226" i="19"/>
  <c r="LOA226" i="19"/>
  <c r="LNZ226" i="19"/>
  <c r="LNY226" i="19"/>
  <c r="LNX226" i="19"/>
  <c r="LNW226" i="19"/>
  <c r="LNV226" i="19"/>
  <c r="LNU226" i="19"/>
  <c r="LNT226" i="19"/>
  <c r="LNS226" i="19"/>
  <c r="LNR226" i="19"/>
  <c r="LNQ226" i="19"/>
  <c r="LNP226" i="19"/>
  <c r="LNO226" i="19"/>
  <c r="LNN226" i="19"/>
  <c r="LNM226" i="19"/>
  <c r="LNL226" i="19"/>
  <c r="LNK226" i="19"/>
  <c r="LNJ226" i="19"/>
  <c r="LNI226" i="19"/>
  <c r="LNH226" i="19"/>
  <c r="LNG226" i="19"/>
  <c r="LNF226" i="19"/>
  <c r="LNE226" i="19"/>
  <c r="LND226" i="19"/>
  <c r="LNC226" i="19"/>
  <c r="LNB226" i="19"/>
  <c r="LNA226" i="19"/>
  <c r="LMZ226" i="19"/>
  <c r="LMY226" i="19"/>
  <c r="LMX226" i="19"/>
  <c r="LMW226" i="19"/>
  <c r="LMV226" i="19"/>
  <c r="LMU226" i="19"/>
  <c r="LMT226" i="19"/>
  <c r="LMS226" i="19"/>
  <c r="LMR226" i="19"/>
  <c r="LMQ226" i="19"/>
  <c r="LMP226" i="19"/>
  <c r="LMO226" i="19"/>
  <c r="LMN226" i="19"/>
  <c r="LMM226" i="19"/>
  <c r="LML226" i="19"/>
  <c r="LMK226" i="19"/>
  <c r="LMJ226" i="19"/>
  <c r="LMI226" i="19"/>
  <c r="LMH226" i="19"/>
  <c r="LMG226" i="19"/>
  <c r="LMF226" i="19"/>
  <c r="LME226" i="19"/>
  <c r="LMD226" i="19"/>
  <c r="LMC226" i="19"/>
  <c r="LMB226" i="19"/>
  <c r="LMA226" i="19"/>
  <c r="LLZ226" i="19"/>
  <c r="LLY226" i="19"/>
  <c r="LLX226" i="19"/>
  <c r="LLW226" i="19"/>
  <c r="LLV226" i="19"/>
  <c r="LLU226" i="19"/>
  <c r="LLT226" i="19"/>
  <c r="LLS226" i="19"/>
  <c r="LLR226" i="19"/>
  <c r="LLQ226" i="19"/>
  <c r="LLP226" i="19"/>
  <c r="LLO226" i="19"/>
  <c r="LLN226" i="19"/>
  <c r="LLM226" i="19"/>
  <c r="LLL226" i="19"/>
  <c r="LLK226" i="19"/>
  <c r="LLJ226" i="19"/>
  <c r="LLI226" i="19"/>
  <c r="LLH226" i="19"/>
  <c r="LLG226" i="19"/>
  <c r="LLF226" i="19"/>
  <c r="LLE226" i="19"/>
  <c r="LLD226" i="19"/>
  <c r="LLC226" i="19"/>
  <c r="LLB226" i="19"/>
  <c r="LLA226" i="19"/>
  <c r="LKZ226" i="19"/>
  <c r="LKY226" i="19"/>
  <c r="LKX226" i="19"/>
  <c r="LKW226" i="19"/>
  <c r="LKV226" i="19"/>
  <c r="LKU226" i="19"/>
  <c r="LKT226" i="19"/>
  <c r="LKS226" i="19"/>
  <c r="LKR226" i="19"/>
  <c r="LKQ226" i="19"/>
  <c r="LKP226" i="19"/>
  <c r="LKO226" i="19"/>
  <c r="LKN226" i="19"/>
  <c r="LKM226" i="19"/>
  <c r="LKL226" i="19"/>
  <c r="LKK226" i="19"/>
  <c r="LKJ226" i="19"/>
  <c r="LKI226" i="19"/>
  <c r="LKH226" i="19"/>
  <c r="LKG226" i="19"/>
  <c r="LKF226" i="19"/>
  <c r="LKE226" i="19"/>
  <c r="LKD226" i="19"/>
  <c r="LKC226" i="19"/>
  <c r="LKB226" i="19"/>
  <c r="LKA226" i="19"/>
  <c r="LJZ226" i="19"/>
  <c r="LJY226" i="19"/>
  <c r="LJX226" i="19"/>
  <c r="LJW226" i="19"/>
  <c r="LJV226" i="19"/>
  <c r="LJU226" i="19"/>
  <c r="LJT226" i="19"/>
  <c r="LJS226" i="19"/>
  <c r="LJR226" i="19"/>
  <c r="LJQ226" i="19"/>
  <c r="LJP226" i="19"/>
  <c r="LJO226" i="19"/>
  <c r="LJN226" i="19"/>
  <c r="LJM226" i="19"/>
  <c r="LJL226" i="19"/>
  <c r="LJK226" i="19"/>
  <c r="LJJ226" i="19"/>
  <c r="LJI226" i="19"/>
  <c r="LJH226" i="19"/>
  <c r="LJG226" i="19"/>
  <c r="LJF226" i="19"/>
  <c r="LJE226" i="19"/>
  <c r="LJD226" i="19"/>
  <c r="LJC226" i="19"/>
  <c r="LJB226" i="19"/>
  <c r="LJA226" i="19"/>
  <c r="LIZ226" i="19"/>
  <c r="LIY226" i="19"/>
  <c r="LIX226" i="19"/>
  <c r="LIW226" i="19"/>
  <c r="LIV226" i="19"/>
  <c r="LIU226" i="19"/>
  <c r="LIT226" i="19"/>
  <c r="LIS226" i="19"/>
  <c r="LIR226" i="19"/>
  <c r="LIQ226" i="19"/>
  <c r="LIP226" i="19"/>
  <c r="LIO226" i="19"/>
  <c r="LIN226" i="19"/>
  <c r="LIM226" i="19"/>
  <c r="LIL226" i="19"/>
  <c r="LIK226" i="19"/>
  <c r="LIJ226" i="19"/>
  <c r="LII226" i="19"/>
  <c r="LIH226" i="19"/>
  <c r="LIG226" i="19"/>
  <c r="LIF226" i="19"/>
  <c r="LIE226" i="19"/>
  <c r="LID226" i="19"/>
  <c r="LIC226" i="19"/>
  <c r="LIB226" i="19"/>
  <c r="LIA226" i="19"/>
  <c r="LHZ226" i="19"/>
  <c r="LHY226" i="19"/>
  <c r="LHX226" i="19"/>
  <c r="LHW226" i="19"/>
  <c r="LHV226" i="19"/>
  <c r="LHU226" i="19"/>
  <c r="LHT226" i="19"/>
  <c r="LHS226" i="19"/>
  <c r="LHR226" i="19"/>
  <c r="LHQ226" i="19"/>
  <c r="LHP226" i="19"/>
  <c r="LHO226" i="19"/>
  <c r="LHN226" i="19"/>
  <c r="LHM226" i="19"/>
  <c r="LHL226" i="19"/>
  <c r="LHK226" i="19"/>
  <c r="LHJ226" i="19"/>
  <c r="LHI226" i="19"/>
  <c r="LHH226" i="19"/>
  <c r="LHG226" i="19"/>
  <c r="LHF226" i="19"/>
  <c r="LHE226" i="19"/>
  <c r="LHD226" i="19"/>
  <c r="LHC226" i="19"/>
  <c r="LHB226" i="19"/>
  <c r="LHA226" i="19"/>
  <c r="LGZ226" i="19"/>
  <c r="LGY226" i="19"/>
  <c r="LGX226" i="19"/>
  <c r="LGW226" i="19"/>
  <c r="LGV226" i="19"/>
  <c r="LGU226" i="19"/>
  <c r="LGT226" i="19"/>
  <c r="LGS226" i="19"/>
  <c r="LGR226" i="19"/>
  <c r="LGQ226" i="19"/>
  <c r="LGP226" i="19"/>
  <c r="LGO226" i="19"/>
  <c r="LGN226" i="19"/>
  <c r="LGM226" i="19"/>
  <c r="LGL226" i="19"/>
  <c r="LGK226" i="19"/>
  <c r="LGJ226" i="19"/>
  <c r="LGI226" i="19"/>
  <c r="LGH226" i="19"/>
  <c r="LGG226" i="19"/>
  <c r="LGF226" i="19"/>
  <c r="LGE226" i="19"/>
  <c r="LGD226" i="19"/>
  <c r="LGC226" i="19"/>
  <c r="LGB226" i="19"/>
  <c r="LGA226" i="19"/>
  <c r="LFZ226" i="19"/>
  <c r="LFY226" i="19"/>
  <c r="LFX226" i="19"/>
  <c r="LFW226" i="19"/>
  <c r="LFV226" i="19"/>
  <c r="LFU226" i="19"/>
  <c r="LFT226" i="19"/>
  <c r="LFS226" i="19"/>
  <c r="LFR226" i="19"/>
  <c r="LFQ226" i="19"/>
  <c r="LFP226" i="19"/>
  <c r="LFO226" i="19"/>
  <c r="LFN226" i="19"/>
  <c r="LFM226" i="19"/>
  <c r="LFL226" i="19"/>
  <c r="LFK226" i="19"/>
  <c r="LFJ226" i="19"/>
  <c r="LFI226" i="19"/>
  <c r="LFH226" i="19"/>
  <c r="LFG226" i="19"/>
  <c r="LFF226" i="19"/>
  <c r="LFE226" i="19"/>
  <c r="LFD226" i="19"/>
  <c r="LFC226" i="19"/>
  <c r="LFB226" i="19"/>
  <c r="LFA226" i="19"/>
  <c r="LEZ226" i="19"/>
  <c r="LEY226" i="19"/>
  <c r="LEX226" i="19"/>
  <c r="LEW226" i="19"/>
  <c r="LEV226" i="19"/>
  <c r="LEU226" i="19"/>
  <c r="LET226" i="19"/>
  <c r="LES226" i="19"/>
  <c r="LER226" i="19"/>
  <c r="LEQ226" i="19"/>
  <c r="LEP226" i="19"/>
  <c r="LEO226" i="19"/>
  <c r="LEN226" i="19"/>
  <c r="LEM226" i="19"/>
  <c r="LEL226" i="19"/>
  <c r="LEK226" i="19"/>
  <c r="LEJ226" i="19"/>
  <c r="LEI226" i="19"/>
  <c r="LEH226" i="19"/>
  <c r="LEG226" i="19"/>
  <c r="LEF226" i="19"/>
  <c r="LEE226" i="19"/>
  <c r="LED226" i="19"/>
  <c r="LEC226" i="19"/>
  <c r="LEB226" i="19"/>
  <c r="LEA226" i="19"/>
  <c r="LDZ226" i="19"/>
  <c r="LDY226" i="19"/>
  <c r="LDX226" i="19"/>
  <c r="LDW226" i="19"/>
  <c r="LDV226" i="19"/>
  <c r="LDU226" i="19"/>
  <c r="LDT226" i="19"/>
  <c r="LDS226" i="19"/>
  <c r="LDR226" i="19"/>
  <c r="LDQ226" i="19"/>
  <c r="LDP226" i="19"/>
  <c r="LDO226" i="19"/>
  <c r="LDN226" i="19"/>
  <c r="LDM226" i="19"/>
  <c r="LDL226" i="19"/>
  <c r="LDK226" i="19"/>
  <c r="LDJ226" i="19"/>
  <c r="LDI226" i="19"/>
  <c r="LDH226" i="19"/>
  <c r="LDG226" i="19"/>
  <c r="LDF226" i="19"/>
  <c r="LDE226" i="19"/>
  <c r="LDD226" i="19"/>
  <c r="LDC226" i="19"/>
  <c r="LDB226" i="19"/>
  <c r="LDA226" i="19"/>
  <c r="LCZ226" i="19"/>
  <c r="LCY226" i="19"/>
  <c r="LCX226" i="19"/>
  <c r="LCW226" i="19"/>
  <c r="LCV226" i="19"/>
  <c r="LCU226" i="19"/>
  <c r="LCT226" i="19"/>
  <c r="LCS226" i="19"/>
  <c r="LCR226" i="19"/>
  <c r="LCQ226" i="19"/>
  <c r="LCP226" i="19"/>
  <c r="LCO226" i="19"/>
  <c r="LCN226" i="19"/>
  <c r="LCM226" i="19"/>
  <c r="LCL226" i="19"/>
  <c r="LCK226" i="19"/>
  <c r="LCJ226" i="19"/>
  <c r="LCI226" i="19"/>
  <c r="LCH226" i="19"/>
  <c r="LCG226" i="19"/>
  <c r="LCF226" i="19"/>
  <c r="LCE226" i="19"/>
  <c r="LCD226" i="19"/>
  <c r="LCC226" i="19"/>
  <c r="LCB226" i="19"/>
  <c r="LCA226" i="19"/>
  <c r="LBZ226" i="19"/>
  <c r="LBY226" i="19"/>
  <c r="LBX226" i="19"/>
  <c r="LBW226" i="19"/>
  <c r="LBV226" i="19"/>
  <c r="LBU226" i="19"/>
  <c r="LBT226" i="19"/>
  <c r="LBS226" i="19"/>
  <c r="LBR226" i="19"/>
  <c r="LBQ226" i="19"/>
  <c r="LBP226" i="19"/>
  <c r="LBO226" i="19"/>
  <c r="LBN226" i="19"/>
  <c r="LBM226" i="19"/>
  <c r="LBL226" i="19"/>
  <c r="LBK226" i="19"/>
  <c r="LBJ226" i="19"/>
  <c r="LBI226" i="19"/>
  <c r="LBH226" i="19"/>
  <c r="LBG226" i="19"/>
  <c r="LBF226" i="19"/>
  <c r="LBE226" i="19"/>
  <c r="LBD226" i="19"/>
  <c r="LBC226" i="19"/>
  <c r="LBB226" i="19"/>
  <c r="LBA226" i="19"/>
  <c r="LAZ226" i="19"/>
  <c r="LAY226" i="19"/>
  <c r="LAX226" i="19"/>
  <c r="LAW226" i="19"/>
  <c r="LAV226" i="19"/>
  <c r="LAU226" i="19"/>
  <c r="LAT226" i="19"/>
  <c r="LAS226" i="19"/>
  <c r="LAR226" i="19"/>
  <c r="LAQ226" i="19"/>
  <c r="LAP226" i="19"/>
  <c r="LAO226" i="19"/>
  <c r="LAN226" i="19"/>
  <c r="LAM226" i="19"/>
  <c r="LAL226" i="19"/>
  <c r="LAK226" i="19"/>
  <c r="LAJ226" i="19"/>
  <c r="LAI226" i="19"/>
  <c r="LAH226" i="19"/>
  <c r="LAG226" i="19"/>
  <c r="LAF226" i="19"/>
  <c r="LAE226" i="19"/>
  <c r="LAD226" i="19"/>
  <c r="LAC226" i="19"/>
  <c r="LAB226" i="19"/>
  <c r="LAA226" i="19"/>
  <c r="KZZ226" i="19"/>
  <c r="KZY226" i="19"/>
  <c r="KZX226" i="19"/>
  <c r="KZW226" i="19"/>
  <c r="KZV226" i="19"/>
  <c r="KZU226" i="19"/>
  <c r="KZT226" i="19"/>
  <c r="KZS226" i="19"/>
  <c r="KZR226" i="19"/>
  <c r="KZQ226" i="19"/>
  <c r="KZP226" i="19"/>
  <c r="KZO226" i="19"/>
  <c r="KZN226" i="19"/>
  <c r="KZM226" i="19"/>
  <c r="KZL226" i="19"/>
  <c r="KZK226" i="19"/>
  <c r="KZJ226" i="19"/>
  <c r="KZI226" i="19"/>
  <c r="KZH226" i="19"/>
  <c r="KZG226" i="19"/>
  <c r="KZF226" i="19"/>
  <c r="KZE226" i="19"/>
  <c r="KZD226" i="19"/>
  <c r="KZC226" i="19"/>
  <c r="KZB226" i="19"/>
  <c r="KZA226" i="19"/>
  <c r="KYZ226" i="19"/>
  <c r="KYY226" i="19"/>
  <c r="KYX226" i="19"/>
  <c r="KYW226" i="19"/>
  <c r="KYV226" i="19"/>
  <c r="KYU226" i="19"/>
  <c r="KYT226" i="19"/>
  <c r="KYS226" i="19"/>
  <c r="KYR226" i="19"/>
  <c r="KYQ226" i="19"/>
  <c r="KYP226" i="19"/>
  <c r="KYO226" i="19"/>
  <c r="KYN226" i="19"/>
  <c r="KYM226" i="19"/>
  <c r="KYL226" i="19"/>
  <c r="KYK226" i="19"/>
  <c r="KYJ226" i="19"/>
  <c r="KYI226" i="19"/>
  <c r="KYH226" i="19"/>
  <c r="KYG226" i="19"/>
  <c r="KYF226" i="19"/>
  <c r="KYE226" i="19"/>
  <c r="KYD226" i="19"/>
  <c r="KYC226" i="19"/>
  <c r="KYB226" i="19"/>
  <c r="KYA226" i="19"/>
  <c r="KXZ226" i="19"/>
  <c r="KXY226" i="19"/>
  <c r="KXX226" i="19"/>
  <c r="KXW226" i="19"/>
  <c r="KXV226" i="19"/>
  <c r="KXU226" i="19"/>
  <c r="KXT226" i="19"/>
  <c r="KXS226" i="19"/>
  <c r="KXR226" i="19"/>
  <c r="KXQ226" i="19"/>
  <c r="KXP226" i="19"/>
  <c r="KXO226" i="19"/>
  <c r="KXN226" i="19"/>
  <c r="KXM226" i="19"/>
  <c r="KXL226" i="19"/>
  <c r="KXK226" i="19"/>
  <c r="KXJ226" i="19"/>
  <c r="KXI226" i="19"/>
  <c r="KXH226" i="19"/>
  <c r="KXG226" i="19"/>
  <c r="KXF226" i="19"/>
  <c r="KXE226" i="19"/>
  <c r="KXD226" i="19"/>
  <c r="KXC226" i="19"/>
  <c r="KXB226" i="19"/>
  <c r="KXA226" i="19"/>
  <c r="KWZ226" i="19"/>
  <c r="KWY226" i="19"/>
  <c r="KWX226" i="19"/>
  <c r="KWW226" i="19"/>
  <c r="KWV226" i="19"/>
  <c r="KWU226" i="19"/>
  <c r="KWT226" i="19"/>
  <c r="KWS226" i="19"/>
  <c r="KWR226" i="19"/>
  <c r="KWQ226" i="19"/>
  <c r="KWP226" i="19"/>
  <c r="KWO226" i="19"/>
  <c r="KWN226" i="19"/>
  <c r="KWM226" i="19"/>
  <c r="KWL226" i="19"/>
  <c r="KWK226" i="19"/>
  <c r="KWJ226" i="19"/>
  <c r="KWI226" i="19"/>
  <c r="KWH226" i="19"/>
  <c r="KWG226" i="19"/>
  <c r="KWF226" i="19"/>
  <c r="KWE226" i="19"/>
  <c r="KWD226" i="19"/>
  <c r="KWC226" i="19"/>
  <c r="KWB226" i="19"/>
  <c r="KWA226" i="19"/>
  <c r="KVZ226" i="19"/>
  <c r="KVY226" i="19"/>
  <c r="KVX226" i="19"/>
  <c r="KVW226" i="19"/>
  <c r="KVV226" i="19"/>
  <c r="KVU226" i="19"/>
  <c r="KVT226" i="19"/>
  <c r="KVS226" i="19"/>
  <c r="KVR226" i="19"/>
  <c r="KVQ226" i="19"/>
  <c r="KVP226" i="19"/>
  <c r="KVO226" i="19"/>
  <c r="KVN226" i="19"/>
  <c r="KVM226" i="19"/>
  <c r="KVL226" i="19"/>
  <c r="KVK226" i="19"/>
  <c r="KVJ226" i="19"/>
  <c r="KVI226" i="19"/>
  <c r="KVH226" i="19"/>
  <c r="KVG226" i="19"/>
  <c r="KVF226" i="19"/>
  <c r="KVE226" i="19"/>
  <c r="KVD226" i="19"/>
  <c r="KVC226" i="19"/>
  <c r="KVB226" i="19"/>
  <c r="KVA226" i="19"/>
  <c r="KUZ226" i="19"/>
  <c r="KUY226" i="19"/>
  <c r="KUX226" i="19"/>
  <c r="KUW226" i="19"/>
  <c r="KUV226" i="19"/>
  <c r="KUU226" i="19"/>
  <c r="KUT226" i="19"/>
  <c r="KUS226" i="19"/>
  <c r="KUR226" i="19"/>
  <c r="KUQ226" i="19"/>
  <c r="KUP226" i="19"/>
  <c r="KUO226" i="19"/>
  <c r="KUN226" i="19"/>
  <c r="KUM226" i="19"/>
  <c r="KUL226" i="19"/>
  <c r="KUK226" i="19"/>
  <c r="KUJ226" i="19"/>
  <c r="KUI226" i="19"/>
  <c r="KUH226" i="19"/>
  <c r="KUG226" i="19"/>
  <c r="KUF226" i="19"/>
  <c r="KUE226" i="19"/>
  <c r="KUD226" i="19"/>
  <c r="KUC226" i="19"/>
  <c r="KUB226" i="19"/>
  <c r="KUA226" i="19"/>
  <c r="KTZ226" i="19"/>
  <c r="KTY226" i="19"/>
  <c r="KTX226" i="19"/>
  <c r="KTW226" i="19"/>
  <c r="KTV226" i="19"/>
  <c r="KTU226" i="19"/>
  <c r="KTT226" i="19"/>
  <c r="KTS226" i="19"/>
  <c r="KTR226" i="19"/>
  <c r="KTQ226" i="19"/>
  <c r="KTP226" i="19"/>
  <c r="KTO226" i="19"/>
  <c r="KTN226" i="19"/>
  <c r="KTM226" i="19"/>
  <c r="KTL226" i="19"/>
  <c r="KTK226" i="19"/>
  <c r="KTJ226" i="19"/>
  <c r="KTI226" i="19"/>
  <c r="KTH226" i="19"/>
  <c r="KTG226" i="19"/>
  <c r="KTF226" i="19"/>
  <c r="KTE226" i="19"/>
  <c r="KTD226" i="19"/>
  <c r="KTC226" i="19"/>
  <c r="KTB226" i="19"/>
  <c r="KTA226" i="19"/>
  <c r="KSZ226" i="19"/>
  <c r="KSY226" i="19"/>
  <c r="KSX226" i="19"/>
  <c r="KSW226" i="19"/>
  <c r="KSV226" i="19"/>
  <c r="KSU226" i="19"/>
  <c r="KST226" i="19"/>
  <c r="KSS226" i="19"/>
  <c r="KSR226" i="19"/>
  <c r="KSQ226" i="19"/>
  <c r="KSP226" i="19"/>
  <c r="KSO226" i="19"/>
  <c r="KSN226" i="19"/>
  <c r="KSM226" i="19"/>
  <c r="KSL226" i="19"/>
  <c r="KSK226" i="19"/>
  <c r="KSJ226" i="19"/>
  <c r="KSI226" i="19"/>
  <c r="KSH226" i="19"/>
  <c r="KSG226" i="19"/>
  <c r="KSF226" i="19"/>
  <c r="KSE226" i="19"/>
  <c r="KSD226" i="19"/>
  <c r="KSC226" i="19"/>
  <c r="KSB226" i="19"/>
  <c r="KSA226" i="19"/>
  <c r="KRZ226" i="19"/>
  <c r="KRY226" i="19"/>
  <c r="KRX226" i="19"/>
  <c r="KRW226" i="19"/>
  <c r="KRV226" i="19"/>
  <c r="KRU226" i="19"/>
  <c r="KRT226" i="19"/>
  <c r="KRS226" i="19"/>
  <c r="KRR226" i="19"/>
  <c r="KRQ226" i="19"/>
  <c r="KRP226" i="19"/>
  <c r="KRO226" i="19"/>
  <c r="KRN226" i="19"/>
  <c r="KRM226" i="19"/>
  <c r="KRL226" i="19"/>
  <c r="KRK226" i="19"/>
  <c r="KRJ226" i="19"/>
  <c r="KRI226" i="19"/>
  <c r="KRH226" i="19"/>
  <c r="KRG226" i="19"/>
  <c r="KRF226" i="19"/>
  <c r="KRE226" i="19"/>
  <c r="KRD226" i="19"/>
  <c r="KRC226" i="19"/>
  <c r="KRB226" i="19"/>
  <c r="KRA226" i="19"/>
  <c r="KQZ226" i="19"/>
  <c r="KQY226" i="19"/>
  <c r="KQX226" i="19"/>
  <c r="KQW226" i="19"/>
  <c r="KQV226" i="19"/>
  <c r="KQU226" i="19"/>
  <c r="KQT226" i="19"/>
  <c r="KQS226" i="19"/>
  <c r="KQR226" i="19"/>
  <c r="KQQ226" i="19"/>
  <c r="KQP226" i="19"/>
  <c r="KQO226" i="19"/>
  <c r="KQN226" i="19"/>
  <c r="KQM226" i="19"/>
  <c r="KQL226" i="19"/>
  <c r="KQK226" i="19"/>
  <c r="KQJ226" i="19"/>
  <c r="KQI226" i="19"/>
  <c r="KQH226" i="19"/>
  <c r="KQG226" i="19"/>
  <c r="KQF226" i="19"/>
  <c r="KQE226" i="19"/>
  <c r="KQD226" i="19"/>
  <c r="KQC226" i="19"/>
  <c r="KQB226" i="19"/>
  <c r="KQA226" i="19"/>
  <c r="KPZ226" i="19"/>
  <c r="KPY226" i="19"/>
  <c r="KPX226" i="19"/>
  <c r="KPW226" i="19"/>
  <c r="KPV226" i="19"/>
  <c r="KPU226" i="19"/>
  <c r="KPT226" i="19"/>
  <c r="KPS226" i="19"/>
  <c r="KPR226" i="19"/>
  <c r="KPQ226" i="19"/>
  <c r="KPP226" i="19"/>
  <c r="KPO226" i="19"/>
  <c r="KPN226" i="19"/>
  <c r="KPM226" i="19"/>
  <c r="KPL226" i="19"/>
  <c r="KPK226" i="19"/>
  <c r="KPJ226" i="19"/>
  <c r="KPI226" i="19"/>
  <c r="KPH226" i="19"/>
  <c r="KPG226" i="19"/>
  <c r="KPF226" i="19"/>
  <c r="KPE226" i="19"/>
  <c r="KPD226" i="19"/>
  <c r="KPC226" i="19"/>
  <c r="KPB226" i="19"/>
  <c r="KPA226" i="19"/>
  <c r="KOZ226" i="19"/>
  <c r="KOY226" i="19"/>
  <c r="KOX226" i="19"/>
  <c r="KOW226" i="19"/>
  <c r="KOV226" i="19"/>
  <c r="KOU226" i="19"/>
  <c r="KOT226" i="19"/>
  <c r="KOS226" i="19"/>
  <c r="KOR226" i="19"/>
  <c r="KOQ226" i="19"/>
  <c r="KOP226" i="19"/>
  <c r="KOO226" i="19"/>
  <c r="KON226" i="19"/>
  <c r="KOM226" i="19"/>
  <c r="KOL226" i="19"/>
  <c r="KOK226" i="19"/>
  <c r="KOJ226" i="19"/>
  <c r="KOI226" i="19"/>
  <c r="KOH226" i="19"/>
  <c r="KOG226" i="19"/>
  <c r="KOF226" i="19"/>
  <c r="KOE226" i="19"/>
  <c r="KOD226" i="19"/>
  <c r="KOC226" i="19"/>
  <c r="KOB226" i="19"/>
  <c r="KOA226" i="19"/>
  <c r="KNZ226" i="19"/>
  <c r="KNY226" i="19"/>
  <c r="KNX226" i="19"/>
  <c r="KNW226" i="19"/>
  <c r="KNV226" i="19"/>
  <c r="KNU226" i="19"/>
  <c r="KNT226" i="19"/>
  <c r="KNS226" i="19"/>
  <c r="KNR226" i="19"/>
  <c r="KNQ226" i="19"/>
  <c r="KNP226" i="19"/>
  <c r="KNO226" i="19"/>
  <c r="KNN226" i="19"/>
  <c r="KNM226" i="19"/>
  <c r="KNL226" i="19"/>
  <c r="KNK226" i="19"/>
  <c r="KNJ226" i="19"/>
  <c r="KNI226" i="19"/>
  <c r="KNH226" i="19"/>
  <c r="KNG226" i="19"/>
  <c r="KNF226" i="19"/>
  <c r="KNE226" i="19"/>
  <c r="KND226" i="19"/>
  <c r="KNC226" i="19"/>
  <c r="KNB226" i="19"/>
  <c r="KNA226" i="19"/>
  <c r="KMZ226" i="19"/>
  <c r="KMY226" i="19"/>
  <c r="KMX226" i="19"/>
  <c r="KMW226" i="19"/>
  <c r="KMV226" i="19"/>
  <c r="KMU226" i="19"/>
  <c r="KMT226" i="19"/>
  <c r="KMS226" i="19"/>
  <c r="KMR226" i="19"/>
  <c r="KMQ226" i="19"/>
  <c r="KMP226" i="19"/>
  <c r="KMO226" i="19"/>
  <c r="KMN226" i="19"/>
  <c r="KMM226" i="19"/>
  <c r="KML226" i="19"/>
  <c r="KMK226" i="19"/>
  <c r="KMJ226" i="19"/>
  <c r="KMI226" i="19"/>
  <c r="KMH226" i="19"/>
  <c r="KMG226" i="19"/>
  <c r="KMF226" i="19"/>
  <c r="KME226" i="19"/>
  <c r="KMD226" i="19"/>
  <c r="KMC226" i="19"/>
  <c r="KMB226" i="19"/>
  <c r="KMA226" i="19"/>
  <c r="KLZ226" i="19"/>
  <c r="KLY226" i="19"/>
  <c r="KLX226" i="19"/>
  <c r="KLW226" i="19"/>
  <c r="KLV226" i="19"/>
  <c r="KLU226" i="19"/>
  <c r="KLT226" i="19"/>
  <c r="KLS226" i="19"/>
  <c r="KLR226" i="19"/>
  <c r="KLQ226" i="19"/>
  <c r="KLP226" i="19"/>
  <c r="KLO226" i="19"/>
  <c r="KLN226" i="19"/>
  <c r="KLM226" i="19"/>
  <c r="KLL226" i="19"/>
  <c r="KLK226" i="19"/>
  <c r="KLJ226" i="19"/>
  <c r="KLI226" i="19"/>
  <c r="KLH226" i="19"/>
  <c r="KLG226" i="19"/>
  <c r="KLF226" i="19"/>
  <c r="KLE226" i="19"/>
  <c r="KLD226" i="19"/>
  <c r="KLC226" i="19"/>
  <c r="KLB226" i="19"/>
  <c r="KLA226" i="19"/>
  <c r="KKZ226" i="19"/>
  <c r="KKY226" i="19"/>
  <c r="KKX226" i="19"/>
  <c r="KKW226" i="19"/>
  <c r="KKV226" i="19"/>
  <c r="KKU226" i="19"/>
  <c r="KKT226" i="19"/>
  <c r="KKS226" i="19"/>
  <c r="KKR226" i="19"/>
  <c r="KKQ226" i="19"/>
  <c r="KKP226" i="19"/>
  <c r="KKO226" i="19"/>
  <c r="KKN226" i="19"/>
  <c r="KKM226" i="19"/>
  <c r="KKL226" i="19"/>
  <c r="KKK226" i="19"/>
  <c r="KKJ226" i="19"/>
  <c r="KKI226" i="19"/>
  <c r="KKH226" i="19"/>
  <c r="KKG226" i="19"/>
  <c r="KKF226" i="19"/>
  <c r="KKE226" i="19"/>
  <c r="KKD226" i="19"/>
  <c r="KKC226" i="19"/>
  <c r="KKB226" i="19"/>
  <c r="KKA226" i="19"/>
  <c r="KJZ226" i="19"/>
  <c r="KJY226" i="19"/>
  <c r="KJX226" i="19"/>
  <c r="KJW226" i="19"/>
  <c r="KJV226" i="19"/>
  <c r="KJU226" i="19"/>
  <c r="KJT226" i="19"/>
  <c r="KJS226" i="19"/>
  <c r="KJR226" i="19"/>
  <c r="KJQ226" i="19"/>
  <c r="KJP226" i="19"/>
  <c r="KJO226" i="19"/>
  <c r="KJN226" i="19"/>
  <c r="KJM226" i="19"/>
  <c r="KJL226" i="19"/>
  <c r="KJK226" i="19"/>
  <c r="KJJ226" i="19"/>
  <c r="KJI226" i="19"/>
  <c r="KJH226" i="19"/>
  <c r="KJG226" i="19"/>
  <c r="KJF226" i="19"/>
  <c r="KJE226" i="19"/>
  <c r="KJD226" i="19"/>
  <c r="KJC226" i="19"/>
  <c r="KJB226" i="19"/>
  <c r="KJA226" i="19"/>
  <c r="KIZ226" i="19"/>
  <c r="KIY226" i="19"/>
  <c r="KIX226" i="19"/>
  <c r="KIW226" i="19"/>
  <c r="KIV226" i="19"/>
  <c r="KIU226" i="19"/>
  <c r="KIT226" i="19"/>
  <c r="KIS226" i="19"/>
  <c r="KIR226" i="19"/>
  <c r="KIQ226" i="19"/>
  <c r="KIP226" i="19"/>
  <c r="KIO226" i="19"/>
  <c r="KIN226" i="19"/>
  <c r="KIM226" i="19"/>
  <c r="KIL226" i="19"/>
  <c r="KIK226" i="19"/>
  <c r="KIJ226" i="19"/>
  <c r="KII226" i="19"/>
  <c r="KIH226" i="19"/>
  <c r="KIG226" i="19"/>
  <c r="KIF226" i="19"/>
  <c r="KIE226" i="19"/>
  <c r="KID226" i="19"/>
  <c r="KIC226" i="19"/>
  <c r="KIB226" i="19"/>
  <c r="KIA226" i="19"/>
  <c r="KHZ226" i="19"/>
  <c r="KHY226" i="19"/>
  <c r="KHX226" i="19"/>
  <c r="KHW226" i="19"/>
  <c r="KHV226" i="19"/>
  <c r="KHU226" i="19"/>
  <c r="KHT226" i="19"/>
  <c r="KHS226" i="19"/>
  <c r="KHR226" i="19"/>
  <c r="KHQ226" i="19"/>
  <c r="KHP226" i="19"/>
  <c r="KHO226" i="19"/>
  <c r="KHN226" i="19"/>
  <c r="KHM226" i="19"/>
  <c r="KHL226" i="19"/>
  <c r="KHK226" i="19"/>
  <c r="KHJ226" i="19"/>
  <c r="KHI226" i="19"/>
  <c r="KHH226" i="19"/>
  <c r="KHG226" i="19"/>
  <c r="KHF226" i="19"/>
  <c r="KHE226" i="19"/>
  <c r="KHD226" i="19"/>
  <c r="KHC226" i="19"/>
  <c r="KHB226" i="19"/>
  <c r="KHA226" i="19"/>
  <c r="KGZ226" i="19"/>
  <c r="KGY226" i="19"/>
  <c r="KGX226" i="19"/>
  <c r="KGW226" i="19"/>
  <c r="KGV226" i="19"/>
  <c r="KGU226" i="19"/>
  <c r="KGT226" i="19"/>
  <c r="KGS226" i="19"/>
  <c r="KGR226" i="19"/>
  <c r="KGQ226" i="19"/>
  <c r="KGP226" i="19"/>
  <c r="KGO226" i="19"/>
  <c r="KGN226" i="19"/>
  <c r="KGM226" i="19"/>
  <c r="KGL226" i="19"/>
  <c r="KGK226" i="19"/>
  <c r="KGJ226" i="19"/>
  <c r="KGI226" i="19"/>
  <c r="KGH226" i="19"/>
  <c r="KGG226" i="19"/>
  <c r="KGF226" i="19"/>
  <c r="KGE226" i="19"/>
  <c r="KGD226" i="19"/>
  <c r="KGC226" i="19"/>
  <c r="KGB226" i="19"/>
  <c r="KGA226" i="19"/>
  <c r="KFZ226" i="19"/>
  <c r="KFY226" i="19"/>
  <c r="KFX226" i="19"/>
  <c r="KFW226" i="19"/>
  <c r="KFV226" i="19"/>
  <c r="KFU226" i="19"/>
  <c r="KFT226" i="19"/>
  <c r="KFS226" i="19"/>
  <c r="KFR226" i="19"/>
  <c r="KFQ226" i="19"/>
  <c r="KFP226" i="19"/>
  <c r="KFO226" i="19"/>
  <c r="KFN226" i="19"/>
  <c r="KFM226" i="19"/>
  <c r="KFL226" i="19"/>
  <c r="KFK226" i="19"/>
  <c r="KFJ226" i="19"/>
  <c r="KFI226" i="19"/>
  <c r="KFH226" i="19"/>
  <c r="KFG226" i="19"/>
  <c r="KFF226" i="19"/>
  <c r="KFE226" i="19"/>
  <c r="KFD226" i="19"/>
  <c r="KFC226" i="19"/>
  <c r="KFB226" i="19"/>
  <c r="KFA226" i="19"/>
  <c r="KEZ226" i="19"/>
  <c r="KEY226" i="19"/>
  <c r="KEX226" i="19"/>
  <c r="KEW226" i="19"/>
  <c r="KEV226" i="19"/>
  <c r="KEU226" i="19"/>
  <c r="KET226" i="19"/>
  <c r="KES226" i="19"/>
  <c r="KER226" i="19"/>
  <c r="KEQ226" i="19"/>
  <c r="KEP226" i="19"/>
  <c r="KEO226" i="19"/>
  <c r="KEN226" i="19"/>
  <c r="KEM226" i="19"/>
  <c r="KEL226" i="19"/>
  <c r="KEK226" i="19"/>
  <c r="KEJ226" i="19"/>
  <c r="KEI226" i="19"/>
  <c r="KEH226" i="19"/>
  <c r="KEG226" i="19"/>
  <c r="KEF226" i="19"/>
  <c r="KEE226" i="19"/>
  <c r="KED226" i="19"/>
  <c r="KEC226" i="19"/>
  <c r="KEB226" i="19"/>
  <c r="KEA226" i="19"/>
  <c r="KDZ226" i="19"/>
  <c r="KDY226" i="19"/>
  <c r="KDX226" i="19"/>
  <c r="KDW226" i="19"/>
  <c r="KDV226" i="19"/>
  <c r="KDU226" i="19"/>
  <c r="KDT226" i="19"/>
  <c r="KDS226" i="19"/>
  <c r="KDR226" i="19"/>
  <c r="KDQ226" i="19"/>
  <c r="KDP226" i="19"/>
  <c r="KDO226" i="19"/>
  <c r="KDN226" i="19"/>
  <c r="KDM226" i="19"/>
  <c r="KDL226" i="19"/>
  <c r="KDK226" i="19"/>
  <c r="KDJ226" i="19"/>
  <c r="KDI226" i="19"/>
  <c r="KDH226" i="19"/>
  <c r="KDG226" i="19"/>
  <c r="KDF226" i="19"/>
  <c r="KDE226" i="19"/>
  <c r="KDD226" i="19"/>
  <c r="KDC226" i="19"/>
  <c r="KDB226" i="19"/>
  <c r="KDA226" i="19"/>
  <c r="KCZ226" i="19"/>
  <c r="KCY226" i="19"/>
  <c r="KCX226" i="19"/>
  <c r="KCW226" i="19"/>
  <c r="KCV226" i="19"/>
  <c r="KCU226" i="19"/>
  <c r="KCT226" i="19"/>
  <c r="KCS226" i="19"/>
  <c r="KCR226" i="19"/>
  <c r="KCQ226" i="19"/>
  <c r="KCP226" i="19"/>
  <c r="KCO226" i="19"/>
  <c r="KCN226" i="19"/>
  <c r="KCM226" i="19"/>
  <c r="KCL226" i="19"/>
  <c r="KCK226" i="19"/>
  <c r="KCJ226" i="19"/>
  <c r="KCI226" i="19"/>
  <c r="KCH226" i="19"/>
  <c r="KCG226" i="19"/>
  <c r="KCF226" i="19"/>
  <c r="KCE226" i="19"/>
  <c r="KCD226" i="19"/>
  <c r="KCC226" i="19"/>
  <c r="KCB226" i="19"/>
  <c r="KCA226" i="19"/>
  <c r="KBZ226" i="19"/>
  <c r="KBY226" i="19"/>
  <c r="KBX226" i="19"/>
  <c r="KBW226" i="19"/>
  <c r="KBV226" i="19"/>
  <c r="KBU226" i="19"/>
  <c r="KBT226" i="19"/>
  <c r="KBS226" i="19"/>
  <c r="KBR226" i="19"/>
  <c r="KBQ226" i="19"/>
  <c r="KBP226" i="19"/>
  <c r="KBO226" i="19"/>
  <c r="KBN226" i="19"/>
  <c r="KBM226" i="19"/>
  <c r="KBL226" i="19"/>
  <c r="KBK226" i="19"/>
  <c r="KBJ226" i="19"/>
  <c r="KBI226" i="19"/>
  <c r="KBH226" i="19"/>
  <c r="KBG226" i="19"/>
  <c r="KBF226" i="19"/>
  <c r="KBE226" i="19"/>
  <c r="KBD226" i="19"/>
  <c r="KBC226" i="19"/>
  <c r="KBB226" i="19"/>
  <c r="KBA226" i="19"/>
  <c r="KAZ226" i="19"/>
  <c r="KAY226" i="19"/>
  <c r="KAX226" i="19"/>
  <c r="KAW226" i="19"/>
  <c r="KAV226" i="19"/>
  <c r="KAU226" i="19"/>
  <c r="KAT226" i="19"/>
  <c r="KAS226" i="19"/>
  <c r="KAR226" i="19"/>
  <c r="KAQ226" i="19"/>
  <c r="KAP226" i="19"/>
  <c r="KAO226" i="19"/>
  <c r="KAN226" i="19"/>
  <c r="KAM226" i="19"/>
  <c r="KAL226" i="19"/>
  <c r="KAK226" i="19"/>
  <c r="KAJ226" i="19"/>
  <c r="KAI226" i="19"/>
  <c r="KAH226" i="19"/>
  <c r="KAG226" i="19"/>
  <c r="KAF226" i="19"/>
  <c r="KAE226" i="19"/>
  <c r="KAD226" i="19"/>
  <c r="KAC226" i="19"/>
  <c r="KAB226" i="19"/>
  <c r="KAA226" i="19"/>
  <c r="JZZ226" i="19"/>
  <c r="JZY226" i="19"/>
  <c r="JZX226" i="19"/>
  <c r="JZW226" i="19"/>
  <c r="JZV226" i="19"/>
  <c r="JZU226" i="19"/>
  <c r="JZT226" i="19"/>
  <c r="JZS226" i="19"/>
  <c r="JZR226" i="19"/>
  <c r="JZQ226" i="19"/>
  <c r="JZP226" i="19"/>
  <c r="JZO226" i="19"/>
  <c r="JZN226" i="19"/>
  <c r="JZM226" i="19"/>
  <c r="JZL226" i="19"/>
  <c r="JZK226" i="19"/>
  <c r="JZJ226" i="19"/>
  <c r="JZI226" i="19"/>
  <c r="JZH226" i="19"/>
  <c r="JZG226" i="19"/>
  <c r="JZF226" i="19"/>
  <c r="JZE226" i="19"/>
  <c r="JZD226" i="19"/>
  <c r="JZC226" i="19"/>
  <c r="JZB226" i="19"/>
  <c r="JZA226" i="19"/>
  <c r="JYZ226" i="19"/>
  <c r="JYY226" i="19"/>
  <c r="JYX226" i="19"/>
  <c r="JYW226" i="19"/>
  <c r="JYV226" i="19"/>
  <c r="JYU226" i="19"/>
  <c r="JYT226" i="19"/>
  <c r="JYS226" i="19"/>
  <c r="JYR226" i="19"/>
  <c r="JYQ226" i="19"/>
  <c r="JYP226" i="19"/>
  <c r="JYO226" i="19"/>
  <c r="JYN226" i="19"/>
  <c r="JYM226" i="19"/>
  <c r="JYL226" i="19"/>
  <c r="JYK226" i="19"/>
  <c r="JYJ226" i="19"/>
  <c r="JYI226" i="19"/>
  <c r="JYH226" i="19"/>
  <c r="JYG226" i="19"/>
  <c r="JYF226" i="19"/>
  <c r="JYE226" i="19"/>
  <c r="JYD226" i="19"/>
  <c r="JYC226" i="19"/>
  <c r="JYB226" i="19"/>
  <c r="JYA226" i="19"/>
  <c r="JXZ226" i="19"/>
  <c r="JXY226" i="19"/>
  <c r="JXX226" i="19"/>
  <c r="JXW226" i="19"/>
  <c r="JXV226" i="19"/>
  <c r="JXU226" i="19"/>
  <c r="JXT226" i="19"/>
  <c r="JXS226" i="19"/>
  <c r="JXR226" i="19"/>
  <c r="JXQ226" i="19"/>
  <c r="JXP226" i="19"/>
  <c r="JXO226" i="19"/>
  <c r="JXN226" i="19"/>
  <c r="JXM226" i="19"/>
  <c r="JXL226" i="19"/>
  <c r="JXK226" i="19"/>
  <c r="JXJ226" i="19"/>
  <c r="JXI226" i="19"/>
  <c r="JXH226" i="19"/>
  <c r="JXG226" i="19"/>
  <c r="JXF226" i="19"/>
  <c r="JXE226" i="19"/>
  <c r="JXD226" i="19"/>
  <c r="JXC226" i="19"/>
  <c r="JXB226" i="19"/>
  <c r="JXA226" i="19"/>
  <c r="JWZ226" i="19"/>
  <c r="JWY226" i="19"/>
  <c r="JWX226" i="19"/>
  <c r="JWW226" i="19"/>
  <c r="JWV226" i="19"/>
  <c r="JWU226" i="19"/>
  <c r="JWT226" i="19"/>
  <c r="JWS226" i="19"/>
  <c r="JWR226" i="19"/>
  <c r="JWQ226" i="19"/>
  <c r="JWP226" i="19"/>
  <c r="JWO226" i="19"/>
  <c r="JWN226" i="19"/>
  <c r="JWM226" i="19"/>
  <c r="JWL226" i="19"/>
  <c r="JWK226" i="19"/>
  <c r="JWJ226" i="19"/>
  <c r="JWI226" i="19"/>
  <c r="JWH226" i="19"/>
  <c r="JWG226" i="19"/>
  <c r="JWF226" i="19"/>
  <c r="JWE226" i="19"/>
  <c r="JWD226" i="19"/>
  <c r="JWC226" i="19"/>
  <c r="JWB226" i="19"/>
  <c r="JWA226" i="19"/>
  <c r="JVZ226" i="19"/>
  <c r="JVY226" i="19"/>
  <c r="JVX226" i="19"/>
  <c r="JVW226" i="19"/>
  <c r="JVV226" i="19"/>
  <c r="JVU226" i="19"/>
  <c r="JVT226" i="19"/>
  <c r="JVS226" i="19"/>
  <c r="JVR226" i="19"/>
  <c r="JVQ226" i="19"/>
  <c r="JVP226" i="19"/>
  <c r="JVO226" i="19"/>
  <c r="JVN226" i="19"/>
  <c r="JVM226" i="19"/>
  <c r="JVL226" i="19"/>
  <c r="JVK226" i="19"/>
  <c r="JVJ226" i="19"/>
  <c r="JVI226" i="19"/>
  <c r="JVH226" i="19"/>
  <c r="JVG226" i="19"/>
  <c r="JVF226" i="19"/>
  <c r="JVE226" i="19"/>
  <c r="JVD226" i="19"/>
  <c r="JVC226" i="19"/>
  <c r="JVB226" i="19"/>
  <c r="JVA226" i="19"/>
  <c r="JUZ226" i="19"/>
  <c r="JUY226" i="19"/>
  <c r="JUX226" i="19"/>
  <c r="JUW226" i="19"/>
  <c r="JUV226" i="19"/>
  <c r="JUU226" i="19"/>
  <c r="JUT226" i="19"/>
  <c r="JUS226" i="19"/>
  <c r="JUR226" i="19"/>
  <c r="JUQ226" i="19"/>
  <c r="JUP226" i="19"/>
  <c r="JUO226" i="19"/>
  <c r="JUN226" i="19"/>
  <c r="JUM226" i="19"/>
  <c r="JUL226" i="19"/>
  <c r="JUK226" i="19"/>
  <c r="JUJ226" i="19"/>
  <c r="JUI226" i="19"/>
  <c r="JUH226" i="19"/>
  <c r="JUG226" i="19"/>
  <c r="JUF226" i="19"/>
  <c r="JUE226" i="19"/>
  <c r="JUD226" i="19"/>
  <c r="JUC226" i="19"/>
  <c r="JUB226" i="19"/>
  <c r="JUA226" i="19"/>
  <c r="JTZ226" i="19"/>
  <c r="JTY226" i="19"/>
  <c r="JTX226" i="19"/>
  <c r="JTW226" i="19"/>
  <c r="JTV226" i="19"/>
  <c r="JTU226" i="19"/>
  <c r="JTT226" i="19"/>
  <c r="JTS226" i="19"/>
  <c r="JTR226" i="19"/>
  <c r="JTQ226" i="19"/>
  <c r="JTP226" i="19"/>
  <c r="JTO226" i="19"/>
  <c r="JTN226" i="19"/>
  <c r="JTM226" i="19"/>
  <c r="JTL226" i="19"/>
  <c r="JTK226" i="19"/>
  <c r="JTJ226" i="19"/>
  <c r="JTI226" i="19"/>
  <c r="JTH226" i="19"/>
  <c r="JTG226" i="19"/>
  <c r="JTF226" i="19"/>
  <c r="JTE226" i="19"/>
  <c r="JTD226" i="19"/>
  <c r="JTC226" i="19"/>
  <c r="JTB226" i="19"/>
  <c r="JTA226" i="19"/>
  <c r="JSZ226" i="19"/>
  <c r="JSY226" i="19"/>
  <c r="JSX226" i="19"/>
  <c r="JSW226" i="19"/>
  <c r="JSV226" i="19"/>
  <c r="JSU226" i="19"/>
  <c r="JST226" i="19"/>
  <c r="JSS226" i="19"/>
  <c r="JSR226" i="19"/>
  <c r="JSQ226" i="19"/>
  <c r="JSP226" i="19"/>
  <c r="JSO226" i="19"/>
  <c r="JSN226" i="19"/>
  <c r="JSM226" i="19"/>
  <c r="JSL226" i="19"/>
  <c r="JSK226" i="19"/>
  <c r="JSJ226" i="19"/>
  <c r="JSI226" i="19"/>
  <c r="JSH226" i="19"/>
  <c r="JSG226" i="19"/>
  <c r="JSF226" i="19"/>
  <c r="JSE226" i="19"/>
  <c r="JSD226" i="19"/>
  <c r="JSC226" i="19"/>
  <c r="JSB226" i="19"/>
  <c r="JSA226" i="19"/>
  <c r="JRZ226" i="19"/>
  <c r="JRY226" i="19"/>
  <c r="JRX226" i="19"/>
  <c r="JRW226" i="19"/>
  <c r="JRV226" i="19"/>
  <c r="JRU226" i="19"/>
  <c r="JRT226" i="19"/>
  <c r="JRS226" i="19"/>
  <c r="JRR226" i="19"/>
  <c r="JRQ226" i="19"/>
  <c r="JRP226" i="19"/>
  <c r="JRO226" i="19"/>
  <c r="JRN226" i="19"/>
  <c r="JRM226" i="19"/>
  <c r="JRL226" i="19"/>
  <c r="JRK226" i="19"/>
  <c r="JRJ226" i="19"/>
  <c r="JRI226" i="19"/>
  <c r="JRH226" i="19"/>
  <c r="JRG226" i="19"/>
  <c r="JRF226" i="19"/>
  <c r="JRE226" i="19"/>
  <c r="JRD226" i="19"/>
  <c r="JRC226" i="19"/>
  <c r="JRB226" i="19"/>
  <c r="JRA226" i="19"/>
  <c r="JQZ226" i="19"/>
  <c r="JQY226" i="19"/>
  <c r="JQX226" i="19"/>
  <c r="JQW226" i="19"/>
  <c r="JQV226" i="19"/>
  <c r="JQU226" i="19"/>
  <c r="JQT226" i="19"/>
  <c r="JQS226" i="19"/>
  <c r="JQR226" i="19"/>
  <c r="JQQ226" i="19"/>
  <c r="JQP226" i="19"/>
  <c r="JQO226" i="19"/>
  <c r="JQN226" i="19"/>
  <c r="JQM226" i="19"/>
  <c r="JQL226" i="19"/>
  <c r="JQK226" i="19"/>
  <c r="JQJ226" i="19"/>
  <c r="JQI226" i="19"/>
  <c r="JQH226" i="19"/>
  <c r="JQG226" i="19"/>
  <c r="JQF226" i="19"/>
  <c r="JQE226" i="19"/>
  <c r="JQD226" i="19"/>
  <c r="JQC226" i="19"/>
  <c r="JQB226" i="19"/>
  <c r="JQA226" i="19"/>
  <c r="JPZ226" i="19"/>
  <c r="JPY226" i="19"/>
  <c r="JPX226" i="19"/>
  <c r="JPW226" i="19"/>
  <c r="JPV226" i="19"/>
  <c r="JPU226" i="19"/>
  <c r="JPT226" i="19"/>
  <c r="JPS226" i="19"/>
  <c r="JPR226" i="19"/>
  <c r="JPQ226" i="19"/>
  <c r="JPP226" i="19"/>
  <c r="JPO226" i="19"/>
  <c r="JPN226" i="19"/>
  <c r="JPM226" i="19"/>
  <c r="JPL226" i="19"/>
  <c r="JPK226" i="19"/>
  <c r="JPJ226" i="19"/>
  <c r="JPI226" i="19"/>
  <c r="JPH226" i="19"/>
  <c r="JPG226" i="19"/>
  <c r="JPF226" i="19"/>
  <c r="JPE226" i="19"/>
  <c r="JPD226" i="19"/>
  <c r="JPC226" i="19"/>
  <c r="JPB226" i="19"/>
  <c r="JPA226" i="19"/>
  <c r="JOZ226" i="19"/>
  <c r="JOY226" i="19"/>
  <c r="JOX226" i="19"/>
  <c r="JOW226" i="19"/>
  <c r="JOV226" i="19"/>
  <c r="JOU226" i="19"/>
  <c r="JOT226" i="19"/>
  <c r="JOS226" i="19"/>
  <c r="JOR226" i="19"/>
  <c r="JOQ226" i="19"/>
  <c r="JOP226" i="19"/>
  <c r="JOO226" i="19"/>
  <c r="JON226" i="19"/>
  <c r="JOM226" i="19"/>
  <c r="JOL226" i="19"/>
  <c r="JOK226" i="19"/>
  <c r="JOJ226" i="19"/>
  <c r="JOI226" i="19"/>
  <c r="JOH226" i="19"/>
  <c r="JOG226" i="19"/>
  <c r="JOF226" i="19"/>
  <c r="JOE226" i="19"/>
  <c r="JOD226" i="19"/>
  <c r="JOC226" i="19"/>
  <c r="JOB226" i="19"/>
  <c r="JOA226" i="19"/>
  <c r="JNZ226" i="19"/>
  <c r="JNY226" i="19"/>
  <c r="JNX226" i="19"/>
  <c r="JNW226" i="19"/>
  <c r="JNV226" i="19"/>
  <c r="JNU226" i="19"/>
  <c r="JNT226" i="19"/>
  <c r="JNS226" i="19"/>
  <c r="JNR226" i="19"/>
  <c r="JNQ226" i="19"/>
  <c r="JNP226" i="19"/>
  <c r="JNO226" i="19"/>
  <c r="JNN226" i="19"/>
  <c r="JNM226" i="19"/>
  <c r="JNL226" i="19"/>
  <c r="JNK226" i="19"/>
  <c r="JNJ226" i="19"/>
  <c r="JNI226" i="19"/>
  <c r="JNH226" i="19"/>
  <c r="JNG226" i="19"/>
  <c r="JNF226" i="19"/>
  <c r="JNE226" i="19"/>
  <c r="JND226" i="19"/>
  <c r="JNC226" i="19"/>
  <c r="JNB226" i="19"/>
  <c r="JNA226" i="19"/>
  <c r="JMZ226" i="19"/>
  <c r="JMY226" i="19"/>
  <c r="JMX226" i="19"/>
  <c r="JMW226" i="19"/>
  <c r="JMV226" i="19"/>
  <c r="JMU226" i="19"/>
  <c r="JMT226" i="19"/>
  <c r="JMS226" i="19"/>
  <c r="JMR226" i="19"/>
  <c r="JMQ226" i="19"/>
  <c r="JMP226" i="19"/>
  <c r="JMO226" i="19"/>
  <c r="JMN226" i="19"/>
  <c r="JMM226" i="19"/>
  <c r="JML226" i="19"/>
  <c r="JMK226" i="19"/>
  <c r="JMJ226" i="19"/>
  <c r="JMI226" i="19"/>
  <c r="JMH226" i="19"/>
  <c r="JMG226" i="19"/>
  <c r="JMF226" i="19"/>
  <c r="JME226" i="19"/>
  <c r="JMD226" i="19"/>
  <c r="JMC226" i="19"/>
  <c r="JMB226" i="19"/>
  <c r="JMA226" i="19"/>
  <c r="JLZ226" i="19"/>
  <c r="JLY226" i="19"/>
  <c r="JLX226" i="19"/>
  <c r="JLW226" i="19"/>
  <c r="JLV226" i="19"/>
  <c r="JLU226" i="19"/>
  <c r="JLT226" i="19"/>
  <c r="JLS226" i="19"/>
  <c r="JLR226" i="19"/>
  <c r="JLQ226" i="19"/>
  <c r="JLP226" i="19"/>
  <c r="JLO226" i="19"/>
  <c r="JLN226" i="19"/>
  <c r="JLM226" i="19"/>
  <c r="JLL226" i="19"/>
  <c r="JLK226" i="19"/>
  <c r="JLJ226" i="19"/>
  <c r="JLI226" i="19"/>
  <c r="JLH226" i="19"/>
  <c r="JLG226" i="19"/>
  <c r="JLF226" i="19"/>
  <c r="JLE226" i="19"/>
  <c r="JLD226" i="19"/>
  <c r="JLC226" i="19"/>
  <c r="JLB226" i="19"/>
  <c r="JLA226" i="19"/>
  <c r="JKZ226" i="19"/>
  <c r="JKY226" i="19"/>
  <c r="JKX226" i="19"/>
  <c r="JKW226" i="19"/>
  <c r="JKV226" i="19"/>
  <c r="JKU226" i="19"/>
  <c r="JKT226" i="19"/>
  <c r="JKS226" i="19"/>
  <c r="JKR226" i="19"/>
  <c r="JKQ226" i="19"/>
  <c r="JKP226" i="19"/>
  <c r="JKO226" i="19"/>
  <c r="JKN226" i="19"/>
  <c r="JKM226" i="19"/>
  <c r="JKL226" i="19"/>
  <c r="JKK226" i="19"/>
  <c r="JKJ226" i="19"/>
  <c r="JKI226" i="19"/>
  <c r="JKH226" i="19"/>
  <c r="JKG226" i="19"/>
  <c r="JKF226" i="19"/>
  <c r="JKE226" i="19"/>
  <c r="JKD226" i="19"/>
  <c r="JKC226" i="19"/>
  <c r="JKB226" i="19"/>
  <c r="JKA226" i="19"/>
  <c r="JJZ226" i="19"/>
  <c r="JJY226" i="19"/>
  <c r="JJX226" i="19"/>
  <c r="JJW226" i="19"/>
  <c r="JJV226" i="19"/>
  <c r="JJU226" i="19"/>
  <c r="JJT226" i="19"/>
  <c r="JJS226" i="19"/>
  <c r="JJR226" i="19"/>
  <c r="JJQ226" i="19"/>
  <c r="JJP226" i="19"/>
  <c r="JJO226" i="19"/>
  <c r="JJN226" i="19"/>
  <c r="JJM226" i="19"/>
  <c r="JJL226" i="19"/>
  <c r="JJK226" i="19"/>
  <c r="JJJ226" i="19"/>
  <c r="JJI226" i="19"/>
  <c r="JJH226" i="19"/>
  <c r="JJG226" i="19"/>
  <c r="JJF226" i="19"/>
  <c r="JJE226" i="19"/>
  <c r="JJD226" i="19"/>
  <c r="JJC226" i="19"/>
  <c r="JJB226" i="19"/>
  <c r="JJA226" i="19"/>
  <c r="JIZ226" i="19"/>
  <c r="JIY226" i="19"/>
  <c r="JIX226" i="19"/>
  <c r="JIW226" i="19"/>
  <c r="JIV226" i="19"/>
  <c r="JIU226" i="19"/>
  <c r="JIT226" i="19"/>
  <c r="JIS226" i="19"/>
  <c r="JIR226" i="19"/>
  <c r="JIQ226" i="19"/>
  <c r="JIP226" i="19"/>
  <c r="JIO226" i="19"/>
  <c r="JIN226" i="19"/>
  <c r="JIM226" i="19"/>
  <c r="JIL226" i="19"/>
  <c r="JIK226" i="19"/>
  <c r="JIJ226" i="19"/>
  <c r="JII226" i="19"/>
  <c r="JIH226" i="19"/>
  <c r="JIG226" i="19"/>
  <c r="JIF226" i="19"/>
  <c r="JIE226" i="19"/>
  <c r="JID226" i="19"/>
  <c r="JIC226" i="19"/>
  <c r="JIB226" i="19"/>
  <c r="JIA226" i="19"/>
  <c r="JHZ226" i="19"/>
  <c r="JHY226" i="19"/>
  <c r="JHX226" i="19"/>
  <c r="JHW226" i="19"/>
  <c r="JHV226" i="19"/>
  <c r="JHU226" i="19"/>
  <c r="JHT226" i="19"/>
  <c r="JHS226" i="19"/>
  <c r="JHR226" i="19"/>
  <c r="JHQ226" i="19"/>
  <c r="JHP226" i="19"/>
  <c r="JHO226" i="19"/>
  <c r="JHN226" i="19"/>
  <c r="JHM226" i="19"/>
  <c r="JHL226" i="19"/>
  <c r="JHK226" i="19"/>
  <c r="JHJ226" i="19"/>
  <c r="JHI226" i="19"/>
  <c r="JHH226" i="19"/>
  <c r="JHG226" i="19"/>
  <c r="JHF226" i="19"/>
  <c r="JHE226" i="19"/>
  <c r="JHD226" i="19"/>
  <c r="JHC226" i="19"/>
  <c r="JHB226" i="19"/>
  <c r="JHA226" i="19"/>
  <c r="JGZ226" i="19"/>
  <c r="JGY226" i="19"/>
  <c r="JGX226" i="19"/>
  <c r="JGW226" i="19"/>
  <c r="JGV226" i="19"/>
  <c r="JGU226" i="19"/>
  <c r="JGT226" i="19"/>
  <c r="JGS226" i="19"/>
  <c r="JGR226" i="19"/>
  <c r="JGQ226" i="19"/>
  <c r="JGP226" i="19"/>
  <c r="JGO226" i="19"/>
  <c r="JGN226" i="19"/>
  <c r="JGM226" i="19"/>
  <c r="JGL226" i="19"/>
  <c r="JGK226" i="19"/>
  <c r="JGJ226" i="19"/>
  <c r="JGI226" i="19"/>
  <c r="JGH226" i="19"/>
  <c r="JGG226" i="19"/>
  <c r="JGF226" i="19"/>
  <c r="JGE226" i="19"/>
  <c r="JGD226" i="19"/>
  <c r="JGC226" i="19"/>
  <c r="JGB226" i="19"/>
  <c r="JGA226" i="19"/>
  <c r="JFZ226" i="19"/>
  <c r="JFY226" i="19"/>
  <c r="JFX226" i="19"/>
  <c r="JFW226" i="19"/>
  <c r="JFV226" i="19"/>
  <c r="JFU226" i="19"/>
  <c r="JFT226" i="19"/>
  <c r="JFS226" i="19"/>
  <c r="JFR226" i="19"/>
  <c r="JFQ226" i="19"/>
  <c r="JFP226" i="19"/>
  <c r="JFO226" i="19"/>
  <c r="JFN226" i="19"/>
  <c r="JFM226" i="19"/>
  <c r="JFL226" i="19"/>
  <c r="JFK226" i="19"/>
  <c r="JFJ226" i="19"/>
  <c r="JFI226" i="19"/>
  <c r="JFH226" i="19"/>
  <c r="JFG226" i="19"/>
  <c r="JFF226" i="19"/>
  <c r="JFE226" i="19"/>
  <c r="JFD226" i="19"/>
  <c r="JFC226" i="19"/>
  <c r="JFB226" i="19"/>
  <c r="JFA226" i="19"/>
  <c r="JEZ226" i="19"/>
  <c r="JEY226" i="19"/>
  <c r="JEX226" i="19"/>
  <c r="JEW226" i="19"/>
  <c r="JEV226" i="19"/>
  <c r="JEU226" i="19"/>
  <c r="JET226" i="19"/>
  <c r="JES226" i="19"/>
  <c r="JER226" i="19"/>
  <c r="JEQ226" i="19"/>
  <c r="JEP226" i="19"/>
  <c r="JEO226" i="19"/>
  <c r="JEN226" i="19"/>
  <c r="JEM226" i="19"/>
  <c r="JEL226" i="19"/>
  <c r="JEK226" i="19"/>
  <c r="JEJ226" i="19"/>
  <c r="JEI226" i="19"/>
  <c r="JEH226" i="19"/>
  <c r="JEG226" i="19"/>
  <c r="JEF226" i="19"/>
  <c r="JEE226" i="19"/>
  <c r="JED226" i="19"/>
  <c r="JEC226" i="19"/>
  <c r="JEB226" i="19"/>
  <c r="JEA226" i="19"/>
  <c r="JDZ226" i="19"/>
  <c r="JDY226" i="19"/>
  <c r="JDX226" i="19"/>
  <c r="JDW226" i="19"/>
  <c r="JDV226" i="19"/>
  <c r="JDU226" i="19"/>
  <c r="JDT226" i="19"/>
  <c r="JDS226" i="19"/>
  <c r="JDR226" i="19"/>
  <c r="JDQ226" i="19"/>
  <c r="JDP226" i="19"/>
  <c r="JDO226" i="19"/>
  <c r="JDN226" i="19"/>
  <c r="JDM226" i="19"/>
  <c r="JDL226" i="19"/>
  <c r="JDK226" i="19"/>
  <c r="JDJ226" i="19"/>
  <c r="JDI226" i="19"/>
  <c r="JDH226" i="19"/>
  <c r="JDG226" i="19"/>
  <c r="JDF226" i="19"/>
  <c r="JDE226" i="19"/>
  <c r="JDD226" i="19"/>
  <c r="JDC226" i="19"/>
  <c r="JDB226" i="19"/>
  <c r="JDA226" i="19"/>
  <c r="JCZ226" i="19"/>
  <c r="JCY226" i="19"/>
  <c r="JCX226" i="19"/>
  <c r="JCW226" i="19"/>
  <c r="JCV226" i="19"/>
  <c r="JCU226" i="19"/>
  <c r="JCT226" i="19"/>
  <c r="JCS226" i="19"/>
  <c r="JCR226" i="19"/>
  <c r="JCQ226" i="19"/>
  <c r="JCP226" i="19"/>
  <c r="JCO226" i="19"/>
  <c r="JCN226" i="19"/>
  <c r="JCM226" i="19"/>
  <c r="JCL226" i="19"/>
  <c r="JCK226" i="19"/>
  <c r="JCJ226" i="19"/>
  <c r="JCI226" i="19"/>
  <c r="JCH226" i="19"/>
  <c r="JCG226" i="19"/>
  <c r="JCF226" i="19"/>
  <c r="JCE226" i="19"/>
  <c r="JCD226" i="19"/>
  <c r="JCC226" i="19"/>
  <c r="JCB226" i="19"/>
  <c r="JCA226" i="19"/>
  <c r="JBZ226" i="19"/>
  <c r="JBY226" i="19"/>
  <c r="JBX226" i="19"/>
  <c r="JBW226" i="19"/>
  <c r="JBV226" i="19"/>
  <c r="JBU226" i="19"/>
  <c r="JBT226" i="19"/>
  <c r="JBS226" i="19"/>
  <c r="JBR226" i="19"/>
  <c r="JBQ226" i="19"/>
  <c r="JBP226" i="19"/>
  <c r="JBO226" i="19"/>
  <c r="JBN226" i="19"/>
  <c r="JBM226" i="19"/>
  <c r="JBL226" i="19"/>
  <c r="JBK226" i="19"/>
  <c r="JBJ226" i="19"/>
  <c r="JBI226" i="19"/>
  <c r="JBH226" i="19"/>
  <c r="JBG226" i="19"/>
  <c r="JBF226" i="19"/>
  <c r="JBE226" i="19"/>
  <c r="JBD226" i="19"/>
  <c r="JBC226" i="19"/>
  <c r="JBB226" i="19"/>
  <c r="JBA226" i="19"/>
  <c r="JAZ226" i="19"/>
  <c r="JAY226" i="19"/>
  <c r="JAX226" i="19"/>
  <c r="JAW226" i="19"/>
  <c r="JAV226" i="19"/>
  <c r="JAU226" i="19"/>
  <c r="JAT226" i="19"/>
  <c r="JAS226" i="19"/>
  <c r="JAR226" i="19"/>
  <c r="JAQ226" i="19"/>
  <c r="JAP226" i="19"/>
  <c r="JAO226" i="19"/>
  <c r="JAN226" i="19"/>
  <c r="JAM226" i="19"/>
  <c r="JAL226" i="19"/>
  <c r="JAK226" i="19"/>
  <c r="JAJ226" i="19"/>
  <c r="JAI226" i="19"/>
  <c r="JAH226" i="19"/>
  <c r="JAG226" i="19"/>
  <c r="JAF226" i="19"/>
  <c r="JAE226" i="19"/>
  <c r="JAD226" i="19"/>
  <c r="JAC226" i="19"/>
  <c r="JAB226" i="19"/>
  <c r="JAA226" i="19"/>
  <c r="IZZ226" i="19"/>
  <c r="IZY226" i="19"/>
  <c r="IZX226" i="19"/>
  <c r="IZW226" i="19"/>
  <c r="IZV226" i="19"/>
  <c r="IZU226" i="19"/>
  <c r="IZT226" i="19"/>
  <c r="IZS226" i="19"/>
  <c r="IZR226" i="19"/>
  <c r="IZQ226" i="19"/>
  <c r="IZP226" i="19"/>
  <c r="IZO226" i="19"/>
  <c r="IZN226" i="19"/>
  <c r="IZM226" i="19"/>
  <c r="IZL226" i="19"/>
  <c r="IZK226" i="19"/>
  <c r="IZJ226" i="19"/>
  <c r="IZI226" i="19"/>
  <c r="IZH226" i="19"/>
  <c r="IZG226" i="19"/>
  <c r="IZF226" i="19"/>
  <c r="IZE226" i="19"/>
  <c r="IZD226" i="19"/>
  <c r="IZC226" i="19"/>
  <c r="IZB226" i="19"/>
  <c r="IZA226" i="19"/>
  <c r="IYZ226" i="19"/>
  <c r="IYY226" i="19"/>
  <c r="IYX226" i="19"/>
  <c r="IYW226" i="19"/>
  <c r="IYV226" i="19"/>
  <c r="IYU226" i="19"/>
  <c r="IYT226" i="19"/>
  <c r="IYS226" i="19"/>
  <c r="IYR226" i="19"/>
  <c r="IYQ226" i="19"/>
  <c r="IYP226" i="19"/>
  <c r="IYO226" i="19"/>
  <c r="IYN226" i="19"/>
  <c r="IYM226" i="19"/>
  <c r="IYL226" i="19"/>
  <c r="IYK226" i="19"/>
  <c r="IYJ226" i="19"/>
  <c r="IYI226" i="19"/>
  <c r="IYH226" i="19"/>
  <c r="IYG226" i="19"/>
  <c r="IYF226" i="19"/>
  <c r="IYE226" i="19"/>
  <c r="IYD226" i="19"/>
  <c r="IYC226" i="19"/>
  <c r="IYB226" i="19"/>
  <c r="IYA226" i="19"/>
  <c r="IXZ226" i="19"/>
  <c r="IXY226" i="19"/>
  <c r="IXX226" i="19"/>
  <c r="IXW226" i="19"/>
  <c r="IXV226" i="19"/>
  <c r="IXU226" i="19"/>
  <c r="IXT226" i="19"/>
  <c r="IXS226" i="19"/>
  <c r="IXR226" i="19"/>
  <c r="IXQ226" i="19"/>
  <c r="IXP226" i="19"/>
  <c r="IXO226" i="19"/>
  <c r="IXN226" i="19"/>
  <c r="IXM226" i="19"/>
  <c r="IXL226" i="19"/>
  <c r="IXK226" i="19"/>
  <c r="IXJ226" i="19"/>
  <c r="IXI226" i="19"/>
  <c r="IXH226" i="19"/>
  <c r="IXG226" i="19"/>
  <c r="IXF226" i="19"/>
  <c r="IXE226" i="19"/>
  <c r="IXD226" i="19"/>
  <c r="IXC226" i="19"/>
  <c r="IXB226" i="19"/>
  <c r="IXA226" i="19"/>
  <c r="IWZ226" i="19"/>
  <c r="IWY226" i="19"/>
  <c r="IWX226" i="19"/>
  <c r="IWW226" i="19"/>
  <c r="IWV226" i="19"/>
  <c r="IWU226" i="19"/>
  <c r="IWT226" i="19"/>
  <c r="IWS226" i="19"/>
  <c r="IWR226" i="19"/>
  <c r="IWQ226" i="19"/>
  <c r="IWP226" i="19"/>
  <c r="IWO226" i="19"/>
  <c r="IWN226" i="19"/>
  <c r="IWM226" i="19"/>
  <c r="IWL226" i="19"/>
  <c r="IWK226" i="19"/>
  <c r="IWJ226" i="19"/>
  <c r="IWI226" i="19"/>
  <c r="IWH226" i="19"/>
  <c r="IWG226" i="19"/>
  <c r="IWF226" i="19"/>
  <c r="IWE226" i="19"/>
  <c r="IWD226" i="19"/>
  <c r="IWC226" i="19"/>
  <c r="IWB226" i="19"/>
  <c r="IWA226" i="19"/>
  <c r="IVZ226" i="19"/>
  <c r="IVY226" i="19"/>
  <c r="IVX226" i="19"/>
  <c r="IVW226" i="19"/>
  <c r="IVV226" i="19"/>
  <c r="IVU226" i="19"/>
  <c r="IVT226" i="19"/>
  <c r="IVS226" i="19"/>
  <c r="IVR226" i="19"/>
  <c r="IVQ226" i="19"/>
  <c r="IVP226" i="19"/>
  <c r="IVO226" i="19"/>
  <c r="IVN226" i="19"/>
  <c r="IVM226" i="19"/>
  <c r="IVL226" i="19"/>
  <c r="IVK226" i="19"/>
  <c r="IVJ226" i="19"/>
  <c r="IVI226" i="19"/>
  <c r="IVH226" i="19"/>
  <c r="IVG226" i="19"/>
  <c r="IVF226" i="19"/>
  <c r="IVE226" i="19"/>
  <c r="IVD226" i="19"/>
  <c r="IVC226" i="19"/>
  <c r="IVB226" i="19"/>
  <c r="IVA226" i="19"/>
  <c r="IUZ226" i="19"/>
  <c r="IUY226" i="19"/>
  <c r="IUX226" i="19"/>
  <c r="IUW226" i="19"/>
  <c r="IUV226" i="19"/>
  <c r="IUU226" i="19"/>
  <c r="IUT226" i="19"/>
  <c r="IUS226" i="19"/>
  <c r="IUR226" i="19"/>
  <c r="IUQ226" i="19"/>
  <c r="IUP226" i="19"/>
  <c r="IUO226" i="19"/>
  <c r="IUN226" i="19"/>
  <c r="IUM226" i="19"/>
  <c r="IUL226" i="19"/>
  <c r="IUK226" i="19"/>
  <c r="IUJ226" i="19"/>
  <c r="IUI226" i="19"/>
  <c r="IUH226" i="19"/>
  <c r="IUG226" i="19"/>
  <c r="IUF226" i="19"/>
  <c r="IUE226" i="19"/>
  <c r="IUD226" i="19"/>
  <c r="IUC226" i="19"/>
  <c r="IUB226" i="19"/>
  <c r="IUA226" i="19"/>
  <c r="ITZ226" i="19"/>
  <c r="ITY226" i="19"/>
  <c r="ITX226" i="19"/>
  <c r="ITW226" i="19"/>
  <c r="ITV226" i="19"/>
  <c r="ITU226" i="19"/>
  <c r="ITT226" i="19"/>
  <c r="ITS226" i="19"/>
  <c r="ITR226" i="19"/>
  <c r="ITQ226" i="19"/>
  <c r="ITP226" i="19"/>
  <c r="ITO226" i="19"/>
  <c r="ITN226" i="19"/>
  <c r="ITM226" i="19"/>
  <c r="ITL226" i="19"/>
  <c r="ITK226" i="19"/>
  <c r="ITJ226" i="19"/>
  <c r="ITI226" i="19"/>
  <c r="ITH226" i="19"/>
  <c r="ITG226" i="19"/>
  <c r="ITF226" i="19"/>
  <c r="ITE226" i="19"/>
  <c r="ITD226" i="19"/>
  <c r="ITC226" i="19"/>
  <c r="ITB226" i="19"/>
  <c r="ITA226" i="19"/>
  <c r="ISZ226" i="19"/>
  <c r="ISY226" i="19"/>
  <c r="ISX226" i="19"/>
  <c r="ISW226" i="19"/>
  <c r="ISV226" i="19"/>
  <c r="ISU226" i="19"/>
  <c r="IST226" i="19"/>
  <c r="ISS226" i="19"/>
  <c r="ISR226" i="19"/>
  <c r="ISQ226" i="19"/>
  <c r="ISP226" i="19"/>
  <c r="ISO226" i="19"/>
  <c r="ISN226" i="19"/>
  <c r="ISM226" i="19"/>
  <c r="ISL226" i="19"/>
  <c r="ISK226" i="19"/>
  <c r="ISJ226" i="19"/>
  <c r="ISI226" i="19"/>
  <c r="ISH226" i="19"/>
  <c r="ISG226" i="19"/>
  <c r="ISF226" i="19"/>
  <c r="ISE226" i="19"/>
  <c r="ISD226" i="19"/>
  <c r="ISC226" i="19"/>
  <c r="ISB226" i="19"/>
  <c r="ISA226" i="19"/>
  <c r="IRZ226" i="19"/>
  <c r="IRY226" i="19"/>
  <c r="IRX226" i="19"/>
  <c r="IRW226" i="19"/>
  <c r="IRV226" i="19"/>
  <c r="IRU226" i="19"/>
  <c r="IRT226" i="19"/>
  <c r="IRS226" i="19"/>
  <c r="IRR226" i="19"/>
  <c r="IRQ226" i="19"/>
  <c r="IRP226" i="19"/>
  <c r="IRO226" i="19"/>
  <c r="IRN226" i="19"/>
  <c r="IRM226" i="19"/>
  <c r="IRL226" i="19"/>
  <c r="IRK226" i="19"/>
  <c r="IRJ226" i="19"/>
  <c r="IRI226" i="19"/>
  <c r="IRH226" i="19"/>
  <c r="IRG226" i="19"/>
  <c r="IRF226" i="19"/>
  <c r="IRE226" i="19"/>
  <c r="IRD226" i="19"/>
  <c r="IRC226" i="19"/>
  <c r="IRB226" i="19"/>
  <c r="IRA226" i="19"/>
  <c r="IQZ226" i="19"/>
  <c r="IQY226" i="19"/>
  <c r="IQX226" i="19"/>
  <c r="IQW226" i="19"/>
  <c r="IQV226" i="19"/>
  <c r="IQU226" i="19"/>
  <c r="IQT226" i="19"/>
  <c r="IQS226" i="19"/>
  <c r="IQR226" i="19"/>
  <c r="IQQ226" i="19"/>
  <c r="IQP226" i="19"/>
  <c r="IQO226" i="19"/>
  <c r="IQN226" i="19"/>
  <c r="IQM226" i="19"/>
  <c r="IQL226" i="19"/>
  <c r="IQK226" i="19"/>
  <c r="IQJ226" i="19"/>
  <c r="IQI226" i="19"/>
  <c r="IQH226" i="19"/>
  <c r="IQG226" i="19"/>
  <c r="IQF226" i="19"/>
  <c r="IQE226" i="19"/>
  <c r="IQD226" i="19"/>
  <c r="IQC226" i="19"/>
  <c r="IQB226" i="19"/>
  <c r="IQA226" i="19"/>
  <c r="IPZ226" i="19"/>
  <c r="IPY226" i="19"/>
  <c r="IPX226" i="19"/>
  <c r="IPW226" i="19"/>
  <c r="IPV226" i="19"/>
  <c r="IPU226" i="19"/>
  <c r="IPT226" i="19"/>
  <c r="IPS226" i="19"/>
  <c r="IPR226" i="19"/>
  <c r="IPQ226" i="19"/>
  <c r="IPP226" i="19"/>
  <c r="IPO226" i="19"/>
  <c r="IPN226" i="19"/>
  <c r="IPM226" i="19"/>
  <c r="IPL226" i="19"/>
  <c r="IPK226" i="19"/>
  <c r="IPJ226" i="19"/>
  <c r="IPI226" i="19"/>
  <c r="IPH226" i="19"/>
  <c r="IPG226" i="19"/>
  <c r="IPF226" i="19"/>
  <c r="IPE226" i="19"/>
  <c r="IPD226" i="19"/>
  <c r="IPC226" i="19"/>
  <c r="IPB226" i="19"/>
  <c r="IPA226" i="19"/>
  <c r="IOZ226" i="19"/>
  <c r="IOY226" i="19"/>
  <c r="IOX226" i="19"/>
  <c r="IOW226" i="19"/>
  <c r="IOV226" i="19"/>
  <c r="IOU226" i="19"/>
  <c r="IOT226" i="19"/>
  <c r="IOS226" i="19"/>
  <c r="IOR226" i="19"/>
  <c r="IOQ226" i="19"/>
  <c r="IOP226" i="19"/>
  <c r="IOO226" i="19"/>
  <c r="ION226" i="19"/>
  <c r="IOM226" i="19"/>
  <c r="IOL226" i="19"/>
  <c r="IOK226" i="19"/>
  <c r="IOJ226" i="19"/>
  <c r="IOI226" i="19"/>
  <c r="IOH226" i="19"/>
  <c r="IOG226" i="19"/>
  <c r="IOF226" i="19"/>
  <c r="IOE226" i="19"/>
  <c r="IOD226" i="19"/>
  <c r="IOC226" i="19"/>
  <c r="IOB226" i="19"/>
  <c r="IOA226" i="19"/>
  <c r="INZ226" i="19"/>
  <c r="INY226" i="19"/>
  <c r="INX226" i="19"/>
  <c r="INW226" i="19"/>
  <c r="INV226" i="19"/>
  <c r="INU226" i="19"/>
  <c r="INT226" i="19"/>
  <c r="INS226" i="19"/>
  <c r="INR226" i="19"/>
  <c r="INQ226" i="19"/>
  <c r="INP226" i="19"/>
  <c r="INO226" i="19"/>
  <c r="INN226" i="19"/>
  <c r="INM226" i="19"/>
  <c r="INL226" i="19"/>
  <c r="INK226" i="19"/>
  <c r="INJ226" i="19"/>
  <c r="INI226" i="19"/>
  <c r="INH226" i="19"/>
  <c r="ING226" i="19"/>
  <c r="INF226" i="19"/>
  <c r="INE226" i="19"/>
  <c r="IND226" i="19"/>
  <c r="INC226" i="19"/>
  <c r="INB226" i="19"/>
  <c r="INA226" i="19"/>
  <c r="IMZ226" i="19"/>
  <c r="IMY226" i="19"/>
  <c r="IMX226" i="19"/>
  <c r="IMW226" i="19"/>
  <c r="IMV226" i="19"/>
  <c r="IMU226" i="19"/>
  <c r="IMT226" i="19"/>
  <c r="IMS226" i="19"/>
  <c r="IMR226" i="19"/>
  <c r="IMQ226" i="19"/>
  <c r="IMP226" i="19"/>
  <c r="IMO226" i="19"/>
  <c r="IMN226" i="19"/>
  <c r="IMM226" i="19"/>
  <c r="IML226" i="19"/>
  <c r="IMK226" i="19"/>
  <c r="IMJ226" i="19"/>
  <c r="IMI226" i="19"/>
  <c r="IMH226" i="19"/>
  <c r="IMG226" i="19"/>
  <c r="IMF226" i="19"/>
  <c r="IME226" i="19"/>
  <c r="IMD226" i="19"/>
  <c r="IMC226" i="19"/>
  <c r="IMB226" i="19"/>
  <c r="IMA226" i="19"/>
  <c r="ILZ226" i="19"/>
  <c r="ILY226" i="19"/>
  <c r="ILX226" i="19"/>
  <c r="ILW226" i="19"/>
  <c r="ILV226" i="19"/>
  <c r="ILU226" i="19"/>
  <c r="ILT226" i="19"/>
  <c r="ILS226" i="19"/>
  <c r="ILR226" i="19"/>
  <c r="ILQ226" i="19"/>
  <c r="ILP226" i="19"/>
  <c r="ILO226" i="19"/>
  <c r="ILN226" i="19"/>
  <c r="ILM226" i="19"/>
  <c r="ILL226" i="19"/>
  <c r="ILK226" i="19"/>
  <c r="ILJ226" i="19"/>
  <c r="ILI226" i="19"/>
  <c r="ILH226" i="19"/>
  <c r="ILG226" i="19"/>
  <c r="ILF226" i="19"/>
  <c r="ILE226" i="19"/>
  <c r="ILD226" i="19"/>
  <c r="ILC226" i="19"/>
  <c r="ILB226" i="19"/>
  <c r="ILA226" i="19"/>
  <c r="IKZ226" i="19"/>
  <c r="IKY226" i="19"/>
  <c r="IKX226" i="19"/>
  <c r="IKW226" i="19"/>
  <c r="IKV226" i="19"/>
  <c r="IKU226" i="19"/>
  <c r="IKT226" i="19"/>
  <c r="IKS226" i="19"/>
  <c r="IKR226" i="19"/>
  <c r="IKQ226" i="19"/>
  <c r="IKP226" i="19"/>
  <c r="IKO226" i="19"/>
  <c r="IKN226" i="19"/>
  <c r="IKM226" i="19"/>
  <c r="IKL226" i="19"/>
  <c r="IKK226" i="19"/>
  <c r="IKJ226" i="19"/>
  <c r="IKI226" i="19"/>
  <c r="IKH226" i="19"/>
  <c r="IKG226" i="19"/>
  <c r="IKF226" i="19"/>
  <c r="IKE226" i="19"/>
  <c r="IKD226" i="19"/>
  <c r="IKC226" i="19"/>
  <c r="IKB226" i="19"/>
  <c r="IKA226" i="19"/>
  <c r="IJZ226" i="19"/>
  <c r="IJY226" i="19"/>
  <c r="IJX226" i="19"/>
  <c r="IJW226" i="19"/>
  <c r="IJV226" i="19"/>
  <c r="IJU226" i="19"/>
  <c r="IJT226" i="19"/>
  <c r="IJS226" i="19"/>
  <c r="IJR226" i="19"/>
  <c r="IJQ226" i="19"/>
  <c r="IJP226" i="19"/>
  <c r="IJO226" i="19"/>
  <c r="IJN226" i="19"/>
  <c r="IJM226" i="19"/>
  <c r="IJL226" i="19"/>
  <c r="IJK226" i="19"/>
  <c r="IJJ226" i="19"/>
  <c r="IJI226" i="19"/>
  <c r="IJH226" i="19"/>
  <c r="IJG226" i="19"/>
  <c r="IJF226" i="19"/>
  <c r="IJE226" i="19"/>
  <c r="IJD226" i="19"/>
  <c r="IJC226" i="19"/>
  <c r="IJB226" i="19"/>
  <c r="IJA226" i="19"/>
  <c r="IIZ226" i="19"/>
  <c r="IIY226" i="19"/>
  <c r="IIX226" i="19"/>
  <c r="IIW226" i="19"/>
  <c r="IIV226" i="19"/>
  <c r="IIU226" i="19"/>
  <c r="IIT226" i="19"/>
  <c r="IIS226" i="19"/>
  <c r="IIR226" i="19"/>
  <c r="IIQ226" i="19"/>
  <c r="IIP226" i="19"/>
  <c r="IIO226" i="19"/>
  <c r="IIN226" i="19"/>
  <c r="IIM226" i="19"/>
  <c r="IIL226" i="19"/>
  <c r="IIK226" i="19"/>
  <c r="IIJ226" i="19"/>
  <c r="III226" i="19"/>
  <c r="IIH226" i="19"/>
  <c r="IIG226" i="19"/>
  <c r="IIF226" i="19"/>
  <c r="IIE226" i="19"/>
  <c r="IID226" i="19"/>
  <c r="IIC226" i="19"/>
  <c r="IIB226" i="19"/>
  <c r="IIA226" i="19"/>
  <c r="IHZ226" i="19"/>
  <c r="IHY226" i="19"/>
  <c r="IHX226" i="19"/>
  <c r="IHW226" i="19"/>
  <c r="IHV226" i="19"/>
  <c r="IHU226" i="19"/>
  <c r="IHT226" i="19"/>
  <c r="IHS226" i="19"/>
  <c r="IHR226" i="19"/>
  <c r="IHQ226" i="19"/>
  <c r="IHP226" i="19"/>
  <c r="IHO226" i="19"/>
  <c r="IHN226" i="19"/>
  <c r="IHM226" i="19"/>
  <c r="IHL226" i="19"/>
  <c r="IHK226" i="19"/>
  <c r="IHJ226" i="19"/>
  <c r="IHI226" i="19"/>
  <c r="IHH226" i="19"/>
  <c r="IHG226" i="19"/>
  <c r="IHF226" i="19"/>
  <c r="IHE226" i="19"/>
  <c r="IHD226" i="19"/>
  <c r="IHC226" i="19"/>
  <c r="IHB226" i="19"/>
  <c r="IHA226" i="19"/>
  <c r="IGZ226" i="19"/>
  <c r="IGY226" i="19"/>
  <c r="IGX226" i="19"/>
  <c r="IGW226" i="19"/>
  <c r="IGV226" i="19"/>
  <c r="IGU226" i="19"/>
  <c r="IGT226" i="19"/>
  <c r="IGS226" i="19"/>
  <c r="IGR226" i="19"/>
  <c r="IGQ226" i="19"/>
  <c r="IGP226" i="19"/>
  <c r="IGO226" i="19"/>
  <c r="IGN226" i="19"/>
  <c r="IGM226" i="19"/>
  <c r="IGL226" i="19"/>
  <c r="IGK226" i="19"/>
  <c r="IGJ226" i="19"/>
  <c r="IGI226" i="19"/>
  <c r="IGH226" i="19"/>
  <c r="IGG226" i="19"/>
  <c r="IGF226" i="19"/>
  <c r="IGE226" i="19"/>
  <c r="IGD226" i="19"/>
  <c r="IGC226" i="19"/>
  <c r="IGB226" i="19"/>
  <c r="IGA226" i="19"/>
  <c r="IFZ226" i="19"/>
  <c r="IFY226" i="19"/>
  <c r="IFX226" i="19"/>
  <c r="IFW226" i="19"/>
  <c r="IFV226" i="19"/>
  <c r="IFU226" i="19"/>
  <c r="IFT226" i="19"/>
  <c r="IFS226" i="19"/>
  <c r="IFR226" i="19"/>
  <c r="IFQ226" i="19"/>
  <c r="IFP226" i="19"/>
  <c r="IFO226" i="19"/>
  <c r="IFN226" i="19"/>
  <c r="IFM226" i="19"/>
  <c r="IFL226" i="19"/>
  <c r="IFK226" i="19"/>
  <c r="IFJ226" i="19"/>
  <c r="IFI226" i="19"/>
  <c r="IFH226" i="19"/>
  <c r="IFG226" i="19"/>
  <c r="IFF226" i="19"/>
  <c r="IFE226" i="19"/>
  <c r="IFD226" i="19"/>
  <c r="IFC226" i="19"/>
  <c r="IFB226" i="19"/>
  <c r="IFA226" i="19"/>
  <c r="IEZ226" i="19"/>
  <c r="IEY226" i="19"/>
  <c r="IEX226" i="19"/>
  <c r="IEW226" i="19"/>
  <c r="IEV226" i="19"/>
  <c r="IEU226" i="19"/>
  <c r="IET226" i="19"/>
  <c r="IES226" i="19"/>
  <c r="IER226" i="19"/>
  <c r="IEQ226" i="19"/>
  <c r="IEP226" i="19"/>
  <c r="IEO226" i="19"/>
  <c r="IEN226" i="19"/>
  <c r="IEM226" i="19"/>
  <c r="IEL226" i="19"/>
  <c r="IEK226" i="19"/>
  <c r="IEJ226" i="19"/>
  <c r="IEI226" i="19"/>
  <c r="IEH226" i="19"/>
  <c r="IEG226" i="19"/>
  <c r="IEF226" i="19"/>
  <c r="IEE226" i="19"/>
  <c r="IED226" i="19"/>
  <c r="IEC226" i="19"/>
  <c r="IEB226" i="19"/>
  <c r="IEA226" i="19"/>
  <c r="IDZ226" i="19"/>
  <c r="IDY226" i="19"/>
  <c r="IDX226" i="19"/>
  <c r="IDW226" i="19"/>
  <c r="IDV226" i="19"/>
  <c r="IDU226" i="19"/>
  <c r="IDT226" i="19"/>
  <c r="IDS226" i="19"/>
  <c r="IDR226" i="19"/>
  <c r="IDQ226" i="19"/>
  <c r="IDP226" i="19"/>
  <c r="IDO226" i="19"/>
  <c r="IDN226" i="19"/>
  <c r="IDM226" i="19"/>
  <c r="IDL226" i="19"/>
  <c r="IDK226" i="19"/>
  <c r="IDJ226" i="19"/>
  <c r="IDI226" i="19"/>
  <c r="IDH226" i="19"/>
  <c r="IDG226" i="19"/>
  <c r="IDF226" i="19"/>
  <c r="IDE226" i="19"/>
  <c r="IDD226" i="19"/>
  <c r="IDC226" i="19"/>
  <c r="IDB226" i="19"/>
  <c r="IDA226" i="19"/>
  <c r="ICZ226" i="19"/>
  <c r="ICY226" i="19"/>
  <c r="ICX226" i="19"/>
  <c r="ICW226" i="19"/>
  <c r="ICV226" i="19"/>
  <c r="ICU226" i="19"/>
  <c r="ICT226" i="19"/>
  <c r="ICS226" i="19"/>
  <c r="ICR226" i="19"/>
  <c r="ICQ226" i="19"/>
  <c r="ICP226" i="19"/>
  <c r="ICO226" i="19"/>
  <c r="ICN226" i="19"/>
  <c r="ICM226" i="19"/>
  <c r="ICL226" i="19"/>
  <c r="ICK226" i="19"/>
  <c r="ICJ226" i="19"/>
  <c r="ICI226" i="19"/>
  <c r="ICH226" i="19"/>
  <c r="ICG226" i="19"/>
  <c r="ICF226" i="19"/>
  <c r="ICE226" i="19"/>
  <c r="ICD226" i="19"/>
  <c r="ICC226" i="19"/>
  <c r="ICB226" i="19"/>
  <c r="ICA226" i="19"/>
  <c r="IBZ226" i="19"/>
  <c r="IBY226" i="19"/>
  <c r="IBX226" i="19"/>
  <c r="IBW226" i="19"/>
  <c r="IBV226" i="19"/>
  <c r="IBU226" i="19"/>
  <c r="IBT226" i="19"/>
  <c r="IBS226" i="19"/>
  <c r="IBR226" i="19"/>
  <c r="IBQ226" i="19"/>
  <c r="IBP226" i="19"/>
  <c r="IBO226" i="19"/>
  <c r="IBN226" i="19"/>
  <c r="IBM226" i="19"/>
  <c r="IBL226" i="19"/>
  <c r="IBK226" i="19"/>
  <c r="IBJ226" i="19"/>
  <c r="IBI226" i="19"/>
  <c r="IBH226" i="19"/>
  <c r="IBG226" i="19"/>
  <c r="IBF226" i="19"/>
  <c r="IBE226" i="19"/>
  <c r="IBD226" i="19"/>
  <c r="IBC226" i="19"/>
  <c r="IBB226" i="19"/>
  <c r="IBA226" i="19"/>
  <c r="IAZ226" i="19"/>
  <c r="IAY226" i="19"/>
  <c r="IAX226" i="19"/>
  <c r="IAW226" i="19"/>
  <c r="IAV226" i="19"/>
  <c r="IAU226" i="19"/>
  <c r="IAT226" i="19"/>
  <c r="IAS226" i="19"/>
  <c r="IAR226" i="19"/>
  <c r="IAQ226" i="19"/>
  <c r="IAP226" i="19"/>
  <c r="IAO226" i="19"/>
  <c r="IAN226" i="19"/>
  <c r="IAM226" i="19"/>
  <c r="IAL226" i="19"/>
  <c r="IAK226" i="19"/>
  <c r="IAJ226" i="19"/>
  <c r="IAI226" i="19"/>
  <c r="IAH226" i="19"/>
  <c r="IAG226" i="19"/>
  <c r="IAF226" i="19"/>
  <c r="IAE226" i="19"/>
  <c r="IAD226" i="19"/>
  <c r="IAC226" i="19"/>
  <c r="IAB226" i="19"/>
  <c r="IAA226" i="19"/>
  <c r="HZZ226" i="19"/>
  <c r="HZY226" i="19"/>
  <c r="HZX226" i="19"/>
  <c r="HZW226" i="19"/>
  <c r="HZV226" i="19"/>
  <c r="HZU226" i="19"/>
  <c r="HZT226" i="19"/>
  <c r="HZS226" i="19"/>
  <c r="HZR226" i="19"/>
  <c r="HZQ226" i="19"/>
  <c r="HZP226" i="19"/>
  <c r="HZO226" i="19"/>
  <c r="HZN226" i="19"/>
  <c r="HZM226" i="19"/>
  <c r="HZL226" i="19"/>
  <c r="HZK226" i="19"/>
  <c r="HZJ226" i="19"/>
  <c r="HZI226" i="19"/>
  <c r="HZH226" i="19"/>
  <c r="HZG226" i="19"/>
  <c r="HZF226" i="19"/>
  <c r="HZE226" i="19"/>
  <c r="HZD226" i="19"/>
  <c r="HZC226" i="19"/>
  <c r="HZB226" i="19"/>
  <c r="HZA226" i="19"/>
  <c r="HYZ226" i="19"/>
  <c r="HYY226" i="19"/>
  <c r="HYX226" i="19"/>
  <c r="HYW226" i="19"/>
  <c r="HYV226" i="19"/>
  <c r="HYU226" i="19"/>
  <c r="HYT226" i="19"/>
  <c r="HYS226" i="19"/>
  <c r="HYR226" i="19"/>
  <c r="HYQ226" i="19"/>
  <c r="HYP226" i="19"/>
  <c r="HYO226" i="19"/>
  <c r="HYN226" i="19"/>
  <c r="HYM226" i="19"/>
  <c r="HYL226" i="19"/>
  <c r="HYK226" i="19"/>
  <c r="HYJ226" i="19"/>
  <c r="HYI226" i="19"/>
  <c r="HYH226" i="19"/>
  <c r="HYG226" i="19"/>
  <c r="HYF226" i="19"/>
  <c r="HYE226" i="19"/>
  <c r="HYD226" i="19"/>
  <c r="HYC226" i="19"/>
  <c r="HYB226" i="19"/>
  <c r="HYA226" i="19"/>
  <c r="HXZ226" i="19"/>
  <c r="HXY226" i="19"/>
  <c r="HXX226" i="19"/>
  <c r="HXW226" i="19"/>
  <c r="HXV226" i="19"/>
  <c r="HXU226" i="19"/>
  <c r="HXT226" i="19"/>
  <c r="HXS226" i="19"/>
  <c r="HXR226" i="19"/>
  <c r="HXQ226" i="19"/>
  <c r="HXP226" i="19"/>
  <c r="HXO226" i="19"/>
  <c r="HXN226" i="19"/>
  <c r="HXM226" i="19"/>
  <c r="HXL226" i="19"/>
  <c r="HXK226" i="19"/>
  <c r="HXJ226" i="19"/>
  <c r="HXI226" i="19"/>
  <c r="HXH226" i="19"/>
  <c r="HXG226" i="19"/>
  <c r="HXF226" i="19"/>
  <c r="HXE226" i="19"/>
  <c r="HXD226" i="19"/>
  <c r="HXC226" i="19"/>
  <c r="HXB226" i="19"/>
  <c r="HXA226" i="19"/>
  <c r="HWZ226" i="19"/>
  <c r="HWY226" i="19"/>
  <c r="HWX226" i="19"/>
  <c r="HWW226" i="19"/>
  <c r="HWV226" i="19"/>
  <c r="HWU226" i="19"/>
  <c r="HWT226" i="19"/>
  <c r="HWS226" i="19"/>
  <c r="HWR226" i="19"/>
  <c r="HWQ226" i="19"/>
  <c r="HWP226" i="19"/>
  <c r="HWO226" i="19"/>
  <c r="HWN226" i="19"/>
  <c r="HWM226" i="19"/>
  <c r="HWL226" i="19"/>
  <c r="HWK226" i="19"/>
  <c r="HWJ226" i="19"/>
  <c r="HWI226" i="19"/>
  <c r="HWH226" i="19"/>
  <c r="HWG226" i="19"/>
  <c r="HWF226" i="19"/>
  <c r="HWE226" i="19"/>
  <c r="HWD226" i="19"/>
  <c r="HWC226" i="19"/>
  <c r="HWB226" i="19"/>
  <c r="HWA226" i="19"/>
  <c r="HVZ226" i="19"/>
  <c r="HVY226" i="19"/>
  <c r="HVX226" i="19"/>
  <c r="HVW226" i="19"/>
  <c r="HVV226" i="19"/>
  <c r="HVU226" i="19"/>
  <c r="HVT226" i="19"/>
  <c r="HVS226" i="19"/>
  <c r="HVR226" i="19"/>
  <c r="HVQ226" i="19"/>
  <c r="HVP226" i="19"/>
  <c r="HVO226" i="19"/>
  <c r="HVN226" i="19"/>
  <c r="HVM226" i="19"/>
  <c r="HVL226" i="19"/>
  <c r="HVK226" i="19"/>
  <c r="HVJ226" i="19"/>
  <c r="HVI226" i="19"/>
  <c r="HVH226" i="19"/>
  <c r="HVG226" i="19"/>
  <c r="HVF226" i="19"/>
  <c r="HVE226" i="19"/>
  <c r="HVD226" i="19"/>
  <c r="HVC226" i="19"/>
  <c r="HVB226" i="19"/>
  <c r="HVA226" i="19"/>
  <c r="HUZ226" i="19"/>
  <c r="HUY226" i="19"/>
  <c r="HUX226" i="19"/>
  <c r="HUW226" i="19"/>
  <c r="HUV226" i="19"/>
  <c r="HUU226" i="19"/>
  <c r="HUT226" i="19"/>
  <c r="HUS226" i="19"/>
  <c r="HUR226" i="19"/>
  <c r="HUQ226" i="19"/>
  <c r="HUP226" i="19"/>
  <c r="HUO226" i="19"/>
  <c r="HUN226" i="19"/>
  <c r="HUM226" i="19"/>
  <c r="HUL226" i="19"/>
  <c r="HUK226" i="19"/>
  <c r="HUJ226" i="19"/>
  <c r="HUI226" i="19"/>
  <c r="HUH226" i="19"/>
  <c r="HUG226" i="19"/>
  <c r="HUF226" i="19"/>
  <c r="HUE226" i="19"/>
  <c r="HUD226" i="19"/>
  <c r="HUC226" i="19"/>
  <c r="HUB226" i="19"/>
  <c r="HUA226" i="19"/>
  <c r="HTZ226" i="19"/>
  <c r="HTY226" i="19"/>
  <c r="HTX226" i="19"/>
  <c r="HTW226" i="19"/>
  <c r="HTV226" i="19"/>
  <c r="HTU226" i="19"/>
  <c r="HTT226" i="19"/>
  <c r="HTS226" i="19"/>
  <c r="HTR226" i="19"/>
  <c r="HTQ226" i="19"/>
  <c r="HTP226" i="19"/>
  <c r="HTO226" i="19"/>
  <c r="HTN226" i="19"/>
  <c r="HTM226" i="19"/>
  <c r="HTL226" i="19"/>
  <c r="HTK226" i="19"/>
  <c r="HTJ226" i="19"/>
  <c r="HTI226" i="19"/>
  <c r="HTH226" i="19"/>
  <c r="HTG226" i="19"/>
  <c r="HTF226" i="19"/>
  <c r="HTE226" i="19"/>
  <c r="HTD226" i="19"/>
  <c r="HTC226" i="19"/>
  <c r="HTB226" i="19"/>
  <c r="HTA226" i="19"/>
  <c r="HSZ226" i="19"/>
  <c r="HSY226" i="19"/>
  <c r="HSX226" i="19"/>
  <c r="HSW226" i="19"/>
  <c r="HSV226" i="19"/>
  <c r="HSU226" i="19"/>
  <c r="HST226" i="19"/>
  <c r="HSS226" i="19"/>
  <c r="HSR226" i="19"/>
  <c r="HSQ226" i="19"/>
  <c r="HSP226" i="19"/>
  <c r="HSO226" i="19"/>
  <c r="HSN226" i="19"/>
  <c r="HSM226" i="19"/>
  <c r="HSL226" i="19"/>
  <c r="HSK226" i="19"/>
  <c r="HSJ226" i="19"/>
  <c r="HSI226" i="19"/>
  <c r="HSH226" i="19"/>
  <c r="HSG226" i="19"/>
  <c r="HSF226" i="19"/>
  <c r="HSE226" i="19"/>
  <c r="HSD226" i="19"/>
  <c r="HSC226" i="19"/>
  <c r="HSB226" i="19"/>
  <c r="HSA226" i="19"/>
  <c r="HRZ226" i="19"/>
  <c r="HRY226" i="19"/>
  <c r="HRX226" i="19"/>
  <c r="HRW226" i="19"/>
  <c r="HRV226" i="19"/>
  <c r="HRU226" i="19"/>
  <c r="HRT226" i="19"/>
  <c r="HRS226" i="19"/>
  <c r="HRR226" i="19"/>
  <c r="HRQ226" i="19"/>
  <c r="HRP226" i="19"/>
  <c r="HRO226" i="19"/>
  <c r="HRN226" i="19"/>
  <c r="HRM226" i="19"/>
  <c r="HRL226" i="19"/>
  <c r="HRK226" i="19"/>
  <c r="HRJ226" i="19"/>
  <c r="HRI226" i="19"/>
  <c r="HRH226" i="19"/>
  <c r="HRG226" i="19"/>
  <c r="HRF226" i="19"/>
  <c r="HRE226" i="19"/>
  <c r="HRD226" i="19"/>
  <c r="HRC226" i="19"/>
  <c r="HRB226" i="19"/>
  <c r="HRA226" i="19"/>
  <c r="HQZ226" i="19"/>
  <c r="HQY226" i="19"/>
  <c r="HQX226" i="19"/>
  <c r="HQW226" i="19"/>
  <c r="HQV226" i="19"/>
  <c r="HQU226" i="19"/>
  <c r="HQT226" i="19"/>
  <c r="HQS226" i="19"/>
  <c r="HQR226" i="19"/>
  <c r="HQQ226" i="19"/>
  <c r="HQP226" i="19"/>
  <c r="HQO226" i="19"/>
  <c r="HQN226" i="19"/>
  <c r="HQM226" i="19"/>
  <c r="HQL226" i="19"/>
  <c r="HQK226" i="19"/>
  <c r="HQJ226" i="19"/>
  <c r="HQI226" i="19"/>
  <c r="HQH226" i="19"/>
  <c r="HQG226" i="19"/>
  <c r="HQF226" i="19"/>
  <c r="HQE226" i="19"/>
  <c r="HQD226" i="19"/>
  <c r="HQC226" i="19"/>
  <c r="HQB226" i="19"/>
  <c r="HQA226" i="19"/>
  <c r="HPZ226" i="19"/>
  <c r="HPY226" i="19"/>
  <c r="HPX226" i="19"/>
  <c r="HPW226" i="19"/>
  <c r="HPV226" i="19"/>
  <c r="HPU226" i="19"/>
  <c r="HPT226" i="19"/>
  <c r="HPS226" i="19"/>
  <c r="HPR226" i="19"/>
  <c r="HPQ226" i="19"/>
  <c r="HPP226" i="19"/>
  <c r="HPO226" i="19"/>
  <c r="HPN226" i="19"/>
  <c r="HPM226" i="19"/>
  <c r="HPL226" i="19"/>
  <c r="HPK226" i="19"/>
  <c r="HPJ226" i="19"/>
  <c r="HPI226" i="19"/>
  <c r="HPH226" i="19"/>
  <c r="HPG226" i="19"/>
  <c r="HPF226" i="19"/>
  <c r="HPE226" i="19"/>
  <c r="HPD226" i="19"/>
  <c r="HPC226" i="19"/>
  <c r="HPB226" i="19"/>
  <c r="HPA226" i="19"/>
  <c r="HOZ226" i="19"/>
  <c r="HOY226" i="19"/>
  <c r="HOX226" i="19"/>
  <c r="HOW226" i="19"/>
  <c r="HOV226" i="19"/>
  <c r="HOU226" i="19"/>
  <c r="HOT226" i="19"/>
  <c r="HOS226" i="19"/>
  <c r="HOR226" i="19"/>
  <c r="HOQ226" i="19"/>
  <c r="HOP226" i="19"/>
  <c r="HOO226" i="19"/>
  <c r="HON226" i="19"/>
  <c r="HOM226" i="19"/>
  <c r="HOL226" i="19"/>
  <c r="HOK226" i="19"/>
  <c r="HOJ226" i="19"/>
  <c r="HOI226" i="19"/>
  <c r="HOH226" i="19"/>
  <c r="HOG226" i="19"/>
  <c r="HOF226" i="19"/>
  <c r="HOE226" i="19"/>
  <c r="HOD226" i="19"/>
  <c r="HOC226" i="19"/>
  <c r="HOB226" i="19"/>
  <c r="HOA226" i="19"/>
  <c r="HNZ226" i="19"/>
  <c r="HNY226" i="19"/>
  <c r="HNX226" i="19"/>
  <c r="HNW226" i="19"/>
  <c r="HNV226" i="19"/>
  <c r="HNU226" i="19"/>
  <c r="HNT226" i="19"/>
  <c r="HNS226" i="19"/>
  <c r="HNR226" i="19"/>
  <c r="HNQ226" i="19"/>
  <c r="HNP226" i="19"/>
  <c r="HNO226" i="19"/>
  <c r="HNN226" i="19"/>
  <c r="HNM226" i="19"/>
  <c r="HNL226" i="19"/>
  <c r="HNK226" i="19"/>
  <c r="HNJ226" i="19"/>
  <c r="HNI226" i="19"/>
  <c r="HNH226" i="19"/>
  <c r="HNG226" i="19"/>
  <c r="HNF226" i="19"/>
  <c r="HNE226" i="19"/>
  <c r="HND226" i="19"/>
  <c r="HNC226" i="19"/>
  <c r="HNB226" i="19"/>
  <c r="HNA226" i="19"/>
  <c r="HMZ226" i="19"/>
  <c r="HMY226" i="19"/>
  <c r="HMX226" i="19"/>
  <c r="HMW226" i="19"/>
  <c r="HMV226" i="19"/>
  <c r="HMU226" i="19"/>
  <c r="HMT226" i="19"/>
  <c r="HMS226" i="19"/>
  <c r="HMR226" i="19"/>
  <c r="HMQ226" i="19"/>
  <c r="HMP226" i="19"/>
  <c r="HMO226" i="19"/>
  <c r="HMN226" i="19"/>
  <c r="HMM226" i="19"/>
  <c r="HML226" i="19"/>
  <c r="HMK226" i="19"/>
  <c r="HMJ226" i="19"/>
  <c r="HMI226" i="19"/>
  <c r="HMH226" i="19"/>
  <c r="HMG226" i="19"/>
  <c r="HMF226" i="19"/>
  <c r="HME226" i="19"/>
  <c r="HMD226" i="19"/>
  <c r="HMC226" i="19"/>
  <c r="HMB226" i="19"/>
  <c r="HMA226" i="19"/>
  <c r="HLZ226" i="19"/>
  <c r="HLY226" i="19"/>
  <c r="HLX226" i="19"/>
  <c r="HLW226" i="19"/>
  <c r="HLV226" i="19"/>
  <c r="HLU226" i="19"/>
  <c r="HLT226" i="19"/>
  <c r="HLS226" i="19"/>
  <c r="HLR226" i="19"/>
  <c r="HLQ226" i="19"/>
  <c r="HLP226" i="19"/>
  <c r="HLO226" i="19"/>
  <c r="HLN226" i="19"/>
  <c r="HLM226" i="19"/>
  <c r="HLL226" i="19"/>
  <c r="HLK226" i="19"/>
  <c r="HLJ226" i="19"/>
  <c r="HLI226" i="19"/>
  <c r="HLH226" i="19"/>
  <c r="HLG226" i="19"/>
  <c r="HLF226" i="19"/>
  <c r="HLE226" i="19"/>
  <c r="HLD226" i="19"/>
  <c r="HLC226" i="19"/>
  <c r="HLB226" i="19"/>
  <c r="HLA226" i="19"/>
  <c r="HKZ226" i="19"/>
  <c r="HKY226" i="19"/>
  <c r="HKX226" i="19"/>
  <c r="HKW226" i="19"/>
  <c r="HKV226" i="19"/>
  <c r="HKU226" i="19"/>
  <c r="HKT226" i="19"/>
  <c r="HKS226" i="19"/>
  <c r="HKR226" i="19"/>
  <c r="HKQ226" i="19"/>
  <c r="HKP226" i="19"/>
  <c r="HKO226" i="19"/>
  <c r="HKN226" i="19"/>
  <c r="HKM226" i="19"/>
  <c r="HKL226" i="19"/>
  <c r="HKK226" i="19"/>
  <c r="HKJ226" i="19"/>
  <c r="HKI226" i="19"/>
  <c r="HKH226" i="19"/>
  <c r="HKG226" i="19"/>
  <c r="HKF226" i="19"/>
  <c r="HKE226" i="19"/>
  <c r="HKD226" i="19"/>
  <c r="HKC226" i="19"/>
  <c r="HKB226" i="19"/>
  <c r="HKA226" i="19"/>
  <c r="HJZ226" i="19"/>
  <c r="HJY226" i="19"/>
  <c r="HJX226" i="19"/>
  <c r="HJW226" i="19"/>
  <c r="HJV226" i="19"/>
  <c r="HJU226" i="19"/>
  <c r="HJT226" i="19"/>
  <c r="HJS226" i="19"/>
  <c r="HJR226" i="19"/>
  <c r="HJQ226" i="19"/>
  <c r="HJP226" i="19"/>
  <c r="HJO226" i="19"/>
  <c r="HJN226" i="19"/>
  <c r="HJM226" i="19"/>
  <c r="HJL226" i="19"/>
  <c r="HJK226" i="19"/>
  <c r="HJJ226" i="19"/>
  <c r="HJI226" i="19"/>
  <c r="HJH226" i="19"/>
  <c r="HJG226" i="19"/>
  <c r="HJF226" i="19"/>
  <c r="HJE226" i="19"/>
  <c r="HJD226" i="19"/>
  <c r="HJC226" i="19"/>
  <c r="HJB226" i="19"/>
  <c r="HJA226" i="19"/>
  <c r="HIZ226" i="19"/>
  <c r="HIY226" i="19"/>
  <c r="HIX226" i="19"/>
  <c r="HIW226" i="19"/>
  <c r="HIV226" i="19"/>
  <c r="HIU226" i="19"/>
  <c r="HIT226" i="19"/>
  <c r="HIS226" i="19"/>
  <c r="HIR226" i="19"/>
  <c r="HIQ226" i="19"/>
  <c r="HIP226" i="19"/>
  <c r="HIO226" i="19"/>
  <c r="HIN226" i="19"/>
  <c r="HIM226" i="19"/>
  <c r="HIL226" i="19"/>
  <c r="HIK226" i="19"/>
  <c r="HIJ226" i="19"/>
  <c r="HII226" i="19"/>
  <c r="HIH226" i="19"/>
  <c r="HIG226" i="19"/>
  <c r="HIF226" i="19"/>
  <c r="HIE226" i="19"/>
  <c r="HID226" i="19"/>
  <c r="HIC226" i="19"/>
  <c r="HIB226" i="19"/>
  <c r="HIA226" i="19"/>
  <c r="HHZ226" i="19"/>
  <c r="HHY226" i="19"/>
  <c r="HHX226" i="19"/>
  <c r="HHW226" i="19"/>
  <c r="HHV226" i="19"/>
  <c r="HHU226" i="19"/>
  <c r="HHT226" i="19"/>
  <c r="HHS226" i="19"/>
  <c r="HHR226" i="19"/>
  <c r="HHQ226" i="19"/>
  <c r="HHP226" i="19"/>
  <c r="HHO226" i="19"/>
  <c r="HHN226" i="19"/>
  <c r="HHM226" i="19"/>
  <c r="HHL226" i="19"/>
  <c r="HHK226" i="19"/>
  <c r="HHJ226" i="19"/>
  <c r="HHI226" i="19"/>
  <c r="HHH226" i="19"/>
  <c r="HHG226" i="19"/>
  <c r="HHF226" i="19"/>
  <c r="HHE226" i="19"/>
  <c r="HHD226" i="19"/>
  <c r="HHC226" i="19"/>
  <c r="HHB226" i="19"/>
  <c r="HHA226" i="19"/>
  <c r="HGZ226" i="19"/>
  <c r="HGY226" i="19"/>
  <c r="HGX226" i="19"/>
  <c r="HGW226" i="19"/>
  <c r="HGV226" i="19"/>
  <c r="HGU226" i="19"/>
  <c r="HGT226" i="19"/>
  <c r="HGS226" i="19"/>
  <c r="HGR226" i="19"/>
  <c r="HGQ226" i="19"/>
  <c r="HGP226" i="19"/>
  <c r="HGO226" i="19"/>
  <c r="HGN226" i="19"/>
  <c r="HGM226" i="19"/>
  <c r="HGL226" i="19"/>
  <c r="HGK226" i="19"/>
  <c r="HGJ226" i="19"/>
  <c r="HGI226" i="19"/>
  <c r="HGH226" i="19"/>
  <c r="HGG226" i="19"/>
  <c r="HGF226" i="19"/>
  <c r="HGE226" i="19"/>
  <c r="HGD226" i="19"/>
  <c r="HGC226" i="19"/>
  <c r="HGB226" i="19"/>
  <c r="HGA226" i="19"/>
  <c r="HFZ226" i="19"/>
  <c r="HFY226" i="19"/>
  <c r="HFX226" i="19"/>
  <c r="HFW226" i="19"/>
  <c r="HFV226" i="19"/>
  <c r="HFU226" i="19"/>
  <c r="HFT226" i="19"/>
  <c r="HFS226" i="19"/>
  <c r="HFR226" i="19"/>
  <c r="HFQ226" i="19"/>
  <c r="HFP226" i="19"/>
  <c r="HFO226" i="19"/>
  <c r="HFN226" i="19"/>
  <c r="HFM226" i="19"/>
  <c r="HFL226" i="19"/>
  <c r="HFK226" i="19"/>
  <c r="HFJ226" i="19"/>
  <c r="HFI226" i="19"/>
  <c r="HFH226" i="19"/>
  <c r="HFG226" i="19"/>
  <c r="HFF226" i="19"/>
  <c r="HFE226" i="19"/>
  <c r="HFD226" i="19"/>
  <c r="HFC226" i="19"/>
  <c r="HFB226" i="19"/>
  <c r="HFA226" i="19"/>
  <c r="HEZ226" i="19"/>
  <c r="HEY226" i="19"/>
  <c r="HEX226" i="19"/>
  <c r="HEW226" i="19"/>
  <c r="HEV226" i="19"/>
  <c r="HEU226" i="19"/>
  <c r="HET226" i="19"/>
  <c r="HES226" i="19"/>
  <c r="HER226" i="19"/>
  <c r="HEQ226" i="19"/>
  <c r="HEP226" i="19"/>
  <c r="HEO226" i="19"/>
  <c r="HEN226" i="19"/>
  <c r="HEM226" i="19"/>
  <c r="HEL226" i="19"/>
  <c r="HEK226" i="19"/>
  <c r="HEJ226" i="19"/>
  <c r="HEI226" i="19"/>
  <c r="HEH226" i="19"/>
  <c r="HEG226" i="19"/>
  <c r="HEF226" i="19"/>
  <c r="HEE226" i="19"/>
  <c r="HED226" i="19"/>
  <c r="HEC226" i="19"/>
  <c r="HEB226" i="19"/>
  <c r="HEA226" i="19"/>
  <c r="HDZ226" i="19"/>
  <c r="HDY226" i="19"/>
  <c r="HDX226" i="19"/>
  <c r="HDW226" i="19"/>
  <c r="HDV226" i="19"/>
  <c r="HDU226" i="19"/>
  <c r="HDT226" i="19"/>
  <c r="HDS226" i="19"/>
  <c r="HDR226" i="19"/>
  <c r="HDQ226" i="19"/>
  <c r="HDP226" i="19"/>
  <c r="HDO226" i="19"/>
  <c r="HDN226" i="19"/>
  <c r="HDM226" i="19"/>
  <c r="HDL226" i="19"/>
  <c r="HDK226" i="19"/>
  <c r="HDJ226" i="19"/>
  <c r="HDI226" i="19"/>
  <c r="HDH226" i="19"/>
  <c r="HDG226" i="19"/>
  <c r="HDF226" i="19"/>
  <c r="HDE226" i="19"/>
  <c r="HDD226" i="19"/>
  <c r="HDC226" i="19"/>
  <c r="HDB226" i="19"/>
  <c r="HDA226" i="19"/>
  <c r="HCZ226" i="19"/>
  <c r="HCY226" i="19"/>
  <c r="HCX226" i="19"/>
  <c r="HCW226" i="19"/>
  <c r="HCV226" i="19"/>
  <c r="HCU226" i="19"/>
  <c r="HCT226" i="19"/>
  <c r="HCS226" i="19"/>
  <c r="HCR226" i="19"/>
  <c r="HCQ226" i="19"/>
  <c r="HCP226" i="19"/>
  <c r="HCO226" i="19"/>
  <c r="HCN226" i="19"/>
  <c r="HCM226" i="19"/>
  <c r="HCL226" i="19"/>
  <c r="HCK226" i="19"/>
  <c r="HCJ226" i="19"/>
  <c r="HCI226" i="19"/>
  <c r="HCH226" i="19"/>
  <c r="HCG226" i="19"/>
  <c r="HCF226" i="19"/>
  <c r="HCE226" i="19"/>
  <c r="HCD226" i="19"/>
  <c r="HCC226" i="19"/>
  <c r="HCB226" i="19"/>
  <c r="HCA226" i="19"/>
  <c r="HBZ226" i="19"/>
  <c r="HBY226" i="19"/>
  <c r="HBX226" i="19"/>
  <c r="HBW226" i="19"/>
  <c r="HBV226" i="19"/>
  <c r="HBU226" i="19"/>
  <c r="HBT226" i="19"/>
  <c r="HBS226" i="19"/>
  <c r="HBR226" i="19"/>
  <c r="HBQ226" i="19"/>
  <c r="HBP226" i="19"/>
  <c r="HBO226" i="19"/>
  <c r="HBN226" i="19"/>
  <c r="HBM226" i="19"/>
  <c r="HBL226" i="19"/>
  <c r="HBK226" i="19"/>
  <c r="HBJ226" i="19"/>
  <c r="HBI226" i="19"/>
  <c r="HBH226" i="19"/>
  <c r="HBG226" i="19"/>
  <c r="HBF226" i="19"/>
  <c r="HBE226" i="19"/>
  <c r="HBD226" i="19"/>
  <c r="HBC226" i="19"/>
  <c r="HBB226" i="19"/>
  <c r="HBA226" i="19"/>
  <c r="HAZ226" i="19"/>
  <c r="HAY226" i="19"/>
  <c r="HAX226" i="19"/>
  <c r="HAW226" i="19"/>
  <c r="HAV226" i="19"/>
  <c r="HAU226" i="19"/>
  <c r="HAT226" i="19"/>
  <c r="HAS226" i="19"/>
  <c r="HAR226" i="19"/>
  <c r="HAQ226" i="19"/>
  <c r="HAP226" i="19"/>
  <c r="HAO226" i="19"/>
  <c r="HAN226" i="19"/>
  <c r="HAM226" i="19"/>
  <c r="HAL226" i="19"/>
  <c r="HAK226" i="19"/>
  <c r="HAJ226" i="19"/>
  <c r="HAI226" i="19"/>
  <c r="HAH226" i="19"/>
  <c r="HAG226" i="19"/>
  <c r="HAF226" i="19"/>
  <c r="HAE226" i="19"/>
  <c r="HAD226" i="19"/>
  <c r="HAC226" i="19"/>
  <c r="HAB226" i="19"/>
  <c r="HAA226" i="19"/>
  <c r="GZZ226" i="19"/>
  <c r="GZY226" i="19"/>
  <c r="GZX226" i="19"/>
  <c r="GZW226" i="19"/>
  <c r="GZV226" i="19"/>
  <c r="GZU226" i="19"/>
  <c r="GZT226" i="19"/>
  <c r="GZS226" i="19"/>
  <c r="GZR226" i="19"/>
  <c r="GZQ226" i="19"/>
  <c r="GZP226" i="19"/>
  <c r="GZO226" i="19"/>
  <c r="GZN226" i="19"/>
  <c r="GZM226" i="19"/>
  <c r="GZL226" i="19"/>
  <c r="GZK226" i="19"/>
  <c r="GZJ226" i="19"/>
  <c r="GZI226" i="19"/>
  <c r="GZH226" i="19"/>
  <c r="GZG226" i="19"/>
  <c r="GZF226" i="19"/>
  <c r="GZE226" i="19"/>
  <c r="GZD226" i="19"/>
  <c r="GZC226" i="19"/>
  <c r="GZB226" i="19"/>
  <c r="GZA226" i="19"/>
  <c r="GYZ226" i="19"/>
  <c r="GYY226" i="19"/>
  <c r="GYX226" i="19"/>
  <c r="GYW226" i="19"/>
  <c r="GYV226" i="19"/>
  <c r="GYU226" i="19"/>
  <c r="GYT226" i="19"/>
  <c r="GYS226" i="19"/>
  <c r="GYR226" i="19"/>
  <c r="GYQ226" i="19"/>
  <c r="GYP226" i="19"/>
  <c r="GYO226" i="19"/>
  <c r="GYN226" i="19"/>
  <c r="GYM226" i="19"/>
  <c r="GYL226" i="19"/>
  <c r="GYK226" i="19"/>
  <c r="GYJ226" i="19"/>
  <c r="GYI226" i="19"/>
  <c r="GYH226" i="19"/>
  <c r="GYG226" i="19"/>
  <c r="GYF226" i="19"/>
  <c r="GYE226" i="19"/>
  <c r="GYD226" i="19"/>
  <c r="GYC226" i="19"/>
  <c r="GYB226" i="19"/>
  <c r="GYA226" i="19"/>
  <c r="GXZ226" i="19"/>
  <c r="GXY226" i="19"/>
  <c r="GXX226" i="19"/>
  <c r="GXW226" i="19"/>
  <c r="GXV226" i="19"/>
  <c r="GXU226" i="19"/>
  <c r="GXT226" i="19"/>
  <c r="GXS226" i="19"/>
  <c r="GXR226" i="19"/>
  <c r="GXQ226" i="19"/>
  <c r="GXP226" i="19"/>
  <c r="GXO226" i="19"/>
  <c r="GXN226" i="19"/>
  <c r="GXM226" i="19"/>
  <c r="GXL226" i="19"/>
  <c r="GXK226" i="19"/>
  <c r="GXJ226" i="19"/>
  <c r="GXI226" i="19"/>
  <c r="GXH226" i="19"/>
  <c r="GXG226" i="19"/>
  <c r="GXF226" i="19"/>
  <c r="GXE226" i="19"/>
  <c r="GXD226" i="19"/>
  <c r="GXC226" i="19"/>
  <c r="GXB226" i="19"/>
  <c r="GXA226" i="19"/>
  <c r="GWZ226" i="19"/>
  <c r="GWY226" i="19"/>
  <c r="GWX226" i="19"/>
  <c r="GWW226" i="19"/>
  <c r="GWV226" i="19"/>
  <c r="GWU226" i="19"/>
  <c r="GWT226" i="19"/>
  <c r="GWS226" i="19"/>
  <c r="GWR226" i="19"/>
  <c r="GWQ226" i="19"/>
  <c r="GWP226" i="19"/>
  <c r="GWO226" i="19"/>
  <c r="GWN226" i="19"/>
  <c r="GWM226" i="19"/>
  <c r="GWL226" i="19"/>
  <c r="GWK226" i="19"/>
  <c r="GWJ226" i="19"/>
  <c r="GWI226" i="19"/>
  <c r="GWH226" i="19"/>
  <c r="GWG226" i="19"/>
  <c r="GWF226" i="19"/>
  <c r="GWE226" i="19"/>
  <c r="GWD226" i="19"/>
  <c r="GWC226" i="19"/>
  <c r="GWB226" i="19"/>
  <c r="GWA226" i="19"/>
  <c r="GVZ226" i="19"/>
  <c r="GVY226" i="19"/>
  <c r="GVX226" i="19"/>
  <c r="GVW226" i="19"/>
  <c r="GVV226" i="19"/>
  <c r="GVU226" i="19"/>
  <c r="GVT226" i="19"/>
  <c r="GVS226" i="19"/>
  <c r="GVR226" i="19"/>
  <c r="GVQ226" i="19"/>
  <c r="GVP226" i="19"/>
  <c r="GVO226" i="19"/>
  <c r="GVN226" i="19"/>
  <c r="GVM226" i="19"/>
  <c r="GVL226" i="19"/>
  <c r="GVK226" i="19"/>
  <c r="GVJ226" i="19"/>
  <c r="GVI226" i="19"/>
  <c r="GVH226" i="19"/>
  <c r="GVG226" i="19"/>
  <c r="GVF226" i="19"/>
  <c r="GVE226" i="19"/>
  <c r="GVD226" i="19"/>
  <c r="GVC226" i="19"/>
  <c r="GVB226" i="19"/>
  <c r="GVA226" i="19"/>
  <c r="GUZ226" i="19"/>
  <c r="GUY226" i="19"/>
  <c r="GUX226" i="19"/>
  <c r="GUW226" i="19"/>
  <c r="GUV226" i="19"/>
  <c r="GUU226" i="19"/>
  <c r="GUT226" i="19"/>
  <c r="GUS226" i="19"/>
  <c r="GUR226" i="19"/>
  <c r="GUQ226" i="19"/>
  <c r="GUP226" i="19"/>
  <c r="GUO226" i="19"/>
  <c r="GUN226" i="19"/>
  <c r="GUM226" i="19"/>
  <c r="GUL226" i="19"/>
  <c r="GUK226" i="19"/>
  <c r="GUJ226" i="19"/>
  <c r="GUI226" i="19"/>
  <c r="GUH226" i="19"/>
  <c r="GUG226" i="19"/>
  <c r="GUF226" i="19"/>
  <c r="GUE226" i="19"/>
  <c r="GUD226" i="19"/>
  <c r="GUC226" i="19"/>
  <c r="GUB226" i="19"/>
  <c r="GUA226" i="19"/>
  <c r="GTZ226" i="19"/>
  <c r="GTY226" i="19"/>
  <c r="GTX226" i="19"/>
  <c r="GTW226" i="19"/>
  <c r="GTV226" i="19"/>
  <c r="GTU226" i="19"/>
  <c r="GTT226" i="19"/>
  <c r="GTS226" i="19"/>
  <c r="GTR226" i="19"/>
  <c r="GTQ226" i="19"/>
  <c r="GTP226" i="19"/>
  <c r="GTO226" i="19"/>
  <c r="GTN226" i="19"/>
  <c r="GTM226" i="19"/>
  <c r="GTL226" i="19"/>
  <c r="GTK226" i="19"/>
  <c r="GTJ226" i="19"/>
  <c r="GTI226" i="19"/>
  <c r="GTH226" i="19"/>
  <c r="GTG226" i="19"/>
  <c r="GTF226" i="19"/>
  <c r="GTE226" i="19"/>
  <c r="GTD226" i="19"/>
  <c r="GTC226" i="19"/>
  <c r="GTB226" i="19"/>
  <c r="GTA226" i="19"/>
  <c r="GSZ226" i="19"/>
  <c r="GSY226" i="19"/>
  <c r="GSX226" i="19"/>
  <c r="GSW226" i="19"/>
  <c r="GSV226" i="19"/>
  <c r="GSU226" i="19"/>
  <c r="GST226" i="19"/>
  <c r="GSS226" i="19"/>
  <c r="GSR226" i="19"/>
  <c r="GSQ226" i="19"/>
  <c r="GSP226" i="19"/>
  <c r="GSO226" i="19"/>
  <c r="GSN226" i="19"/>
  <c r="GSM226" i="19"/>
  <c r="GSL226" i="19"/>
  <c r="GSK226" i="19"/>
  <c r="GSJ226" i="19"/>
  <c r="GSI226" i="19"/>
  <c r="GSH226" i="19"/>
  <c r="GSG226" i="19"/>
  <c r="GSF226" i="19"/>
  <c r="GSE226" i="19"/>
  <c r="GSD226" i="19"/>
  <c r="GSC226" i="19"/>
  <c r="GSB226" i="19"/>
  <c r="GSA226" i="19"/>
  <c r="GRZ226" i="19"/>
  <c r="GRY226" i="19"/>
  <c r="GRX226" i="19"/>
  <c r="GRW226" i="19"/>
  <c r="GRV226" i="19"/>
  <c r="GRU226" i="19"/>
  <c r="GRT226" i="19"/>
  <c r="GRS226" i="19"/>
  <c r="GRR226" i="19"/>
  <c r="GRQ226" i="19"/>
  <c r="GRP226" i="19"/>
  <c r="GRO226" i="19"/>
  <c r="GRN226" i="19"/>
  <c r="GRM226" i="19"/>
  <c r="GRL226" i="19"/>
  <c r="GRK226" i="19"/>
  <c r="GRJ226" i="19"/>
  <c r="GRI226" i="19"/>
  <c r="GRH226" i="19"/>
  <c r="GRG226" i="19"/>
  <c r="GRF226" i="19"/>
  <c r="GRE226" i="19"/>
  <c r="GRD226" i="19"/>
  <c r="GRC226" i="19"/>
  <c r="GRB226" i="19"/>
  <c r="GRA226" i="19"/>
  <c r="GQZ226" i="19"/>
  <c r="GQY226" i="19"/>
  <c r="GQX226" i="19"/>
  <c r="GQW226" i="19"/>
  <c r="GQV226" i="19"/>
  <c r="GQU226" i="19"/>
  <c r="GQT226" i="19"/>
  <c r="GQS226" i="19"/>
  <c r="GQR226" i="19"/>
  <c r="GQQ226" i="19"/>
  <c r="GQP226" i="19"/>
  <c r="GQO226" i="19"/>
  <c r="GQN226" i="19"/>
  <c r="GQM226" i="19"/>
  <c r="GQL226" i="19"/>
  <c r="GQK226" i="19"/>
  <c r="GQJ226" i="19"/>
  <c r="GQI226" i="19"/>
  <c r="GQH226" i="19"/>
  <c r="GQG226" i="19"/>
  <c r="GQF226" i="19"/>
  <c r="GQE226" i="19"/>
  <c r="GQD226" i="19"/>
  <c r="GQC226" i="19"/>
  <c r="GQB226" i="19"/>
  <c r="GQA226" i="19"/>
  <c r="GPZ226" i="19"/>
  <c r="GPY226" i="19"/>
  <c r="GPX226" i="19"/>
  <c r="GPW226" i="19"/>
  <c r="GPV226" i="19"/>
  <c r="GPU226" i="19"/>
  <c r="GPT226" i="19"/>
  <c r="GPS226" i="19"/>
  <c r="GPR226" i="19"/>
  <c r="GPQ226" i="19"/>
  <c r="GPP226" i="19"/>
  <c r="GPO226" i="19"/>
  <c r="GPN226" i="19"/>
  <c r="GPM226" i="19"/>
  <c r="GPL226" i="19"/>
  <c r="GPK226" i="19"/>
  <c r="GPJ226" i="19"/>
  <c r="GPI226" i="19"/>
  <c r="GPH226" i="19"/>
  <c r="GPG226" i="19"/>
  <c r="GPF226" i="19"/>
  <c r="GPE226" i="19"/>
  <c r="GPD226" i="19"/>
  <c r="GPC226" i="19"/>
  <c r="GPB226" i="19"/>
  <c r="GPA226" i="19"/>
  <c r="GOZ226" i="19"/>
  <c r="GOY226" i="19"/>
  <c r="GOX226" i="19"/>
  <c r="GOW226" i="19"/>
  <c r="GOV226" i="19"/>
  <c r="GOU226" i="19"/>
  <c r="GOT226" i="19"/>
  <c r="GOS226" i="19"/>
  <c r="GOR226" i="19"/>
  <c r="GOQ226" i="19"/>
  <c r="GOP226" i="19"/>
  <c r="GOO226" i="19"/>
  <c r="GON226" i="19"/>
  <c r="GOM226" i="19"/>
  <c r="GOL226" i="19"/>
  <c r="GOK226" i="19"/>
  <c r="GOJ226" i="19"/>
  <c r="GOI226" i="19"/>
  <c r="GOH226" i="19"/>
  <c r="GOG226" i="19"/>
  <c r="GOF226" i="19"/>
  <c r="GOE226" i="19"/>
  <c r="GOD226" i="19"/>
  <c r="GOC226" i="19"/>
  <c r="GOB226" i="19"/>
  <c r="GOA226" i="19"/>
  <c r="GNZ226" i="19"/>
  <c r="GNY226" i="19"/>
  <c r="GNX226" i="19"/>
  <c r="GNW226" i="19"/>
  <c r="GNV226" i="19"/>
  <c r="GNU226" i="19"/>
  <c r="GNT226" i="19"/>
  <c r="GNS226" i="19"/>
  <c r="GNR226" i="19"/>
  <c r="GNQ226" i="19"/>
  <c r="GNP226" i="19"/>
  <c r="GNO226" i="19"/>
  <c r="GNN226" i="19"/>
  <c r="GNM226" i="19"/>
  <c r="GNL226" i="19"/>
  <c r="GNK226" i="19"/>
  <c r="GNJ226" i="19"/>
  <c r="GNI226" i="19"/>
  <c r="GNH226" i="19"/>
  <c r="GNG226" i="19"/>
  <c r="GNF226" i="19"/>
  <c r="GNE226" i="19"/>
  <c r="GND226" i="19"/>
  <c r="GNC226" i="19"/>
  <c r="GNB226" i="19"/>
  <c r="GNA226" i="19"/>
  <c r="GMZ226" i="19"/>
  <c r="GMY226" i="19"/>
  <c r="GMX226" i="19"/>
  <c r="GMW226" i="19"/>
  <c r="GMV226" i="19"/>
  <c r="GMU226" i="19"/>
  <c r="GMT226" i="19"/>
  <c r="GMS226" i="19"/>
  <c r="GMR226" i="19"/>
  <c r="GMQ226" i="19"/>
  <c r="GMP226" i="19"/>
  <c r="GMO226" i="19"/>
  <c r="GMN226" i="19"/>
  <c r="GMM226" i="19"/>
  <c r="GML226" i="19"/>
  <c r="GMK226" i="19"/>
  <c r="GMJ226" i="19"/>
  <c r="GMI226" i="19"/>
  <c r="GMH226" i="19"/>
  <c r="GMG226" i="19"/>
  <c r="GMF226" i="19"/>
  <c r="GME226" i="19"/>
  <c r="GMD226" i="19"/>
  <c r="GMC226" i="19"/>
  <c r="GMB226" i="19"/>
  <c r="GMA226" i="19"/>
  <c r="GLZ226" i="19"/>
  <c r="GLY226" i="19"/>
  <c r="GLX226" i="19"/>
  <c r="GLW226" i="19"/>
  <c r="GLV226" i="19"/>
  <c r="GLU226" i="19"/>
  <c r="GLT226" i="19"/>
  <c r="GLS226" i="19"/>
  <c r="GLR226" i="19"/>
  <c r="GLQ226" i="19"/>
  <c r="GLP226" i="19"/>
  <c r="GLO226" i="19"/>
  <c r="GLN226" i="19"/>
  <c r="GLM226" i="19"/>
  <c r="GLL226" i="19"/>
  <c r="GLK226" i="19"/>
  <c r="GLJ226" i="19"/>
  <c r="GLI226" i="19"/>
  <c r="GLH226" i="19"/>
  <c r="GLG226" i="19"/>
  <c r="GLF226" i="19"/>
  <c r="GLE226" i="19"/>
  <c r="GLD226" i="19"/>
  <c r="GLC226" i="19"/>
  <c r="GLB226" i="19"/>
  <c r="GLA226" i="19"/>
  <c r="GKZ226" i="19"/>
  <c r="GKY226" i="19"/>
  <c r="GKX226" i="19"/>
  <c r="GKW226" i="19"/>
  <c r="GKV226" i="19"/>
  <c r="GKU226" i="19"/>
  <c r="GKT226" i="19"/>
  <c r="GKS226" i="19"/>
  <c r="GKR226" i="19"/>
  <c r="GKQ226" i="19"/>
  <c r="GKP226" i="19"/>
  <c r="GKO226" i="19"/>
  <c r="GKN226" i="19"/>
  <c r="GKM226" i="19"/>
  <c r="GKL226" i="19"/>
  <c r="GKK226" i="19"/>
  <c r="GKJ226" i="19"/>
  <c r="GKI226" i="19"/>
  <c r="GKH226" i="19"/>
  <c r="GKG226" i="19"/>
  <c r="GKF226" i="19"/>
  <c r="GKE226" i="19"/>
  <c r="GKD226" i="19"/>
  <c r="GKC226" i="19"/>
  <c r="GKB226" i="19"/>
  <c r="GKA226" i="19"/>
  <c r="GJZ226" i="19"/>
  <c r="GJY226" i="19"/>
  <c r="GJX226" i="19"/>
  <c r="GJW226" i="19"/>
  <c r="GJV226" i="19"/>
  <c r="GJU226" i="19"/>
  <c r="GJT226" i="19"/>
  <c r="GJS226" i="19"/>
  <c r="GJR226" i="19"/>
  <c r="GJQ226" i="19"/>
  <c r="GJP226" i="19"/>
  <c r="GJO226" i="19"/>
  <c r="GJN226" i="19"/>
  <c r="GJM226" i="19"/>
  <c r="GJL226" i="19"/>
  <c r="GJK226" i="19"/>
  <c r="GJJ226" i="19"/>
  <c r="GJI226" i="19"/>
  <c r="GJH226" i="19"/>
  <c r="GJG226" i="19"/>
  <c r="GJF226" i="19"/>
  <c r="GJE226" i="19"/>
  <c r="GJD226" i="19"/>
  <c r="GJC226" i="19"/>
  <c r="GJB226" i="19"/>
  <c r="GJA226" i="19"/>
  <c r="GIZ226" i="19"/>
  <c r="GIY226" i="19"/>
  <c r="GIX226" i="19"/>
  <c r="GIW226" i="19"/>
  <c r="GIV226" i="19"/>
  <c r="GIU226" i="19"/>
  <c r="GIT226" i="19"/>
  <c r="GIS226" i="19"/>
  <c r="GIR226" i="19"/>
  <c r="GIQ226" i="19"/>
  <c r="GIP226" i="19"/>
  <c r="GIO226" i="19"/>
  <c r="GIN226" i="19"/>
  <c r="GIM226" i="19"/>
  <c r="GIL226" i="19"/>
  <c r="GIK226" i="19"/>
  <c r="GIJ226" i="19"/>
  <c r="GII226" i="19"/>
  <c r="GIH226" i="19"/>
  <c r="GIG226" i="19"/>
  <c r="GIF226" i="19"/>
  <c r="GIE226" i="19"/>
  <c r="GID226" i="19"/>
  <c r="GIC226" i="19"/>
  <c r="GIB226" i="19"/>
  <c r="GIA226" i="19"/>
  <c r="GHZ226" i="19"/>
  <c r="GHY226" i="19"/>
  <c r="GHX226" i="19"/>
  <c r="GHW226" i="19"/>
  <c r="GHV226" i="19"/>
  <c r="GHU226" i="19"/>
  <c r="GHT226" i="19"/>
  <c r="GHS226" i="19"/>
  <c r="GHR226" i="19"/>
  <c r="GHQ226" i="19"/>
  <c r="GHP226" i="19"/>
  <c r="GHO226" i="19"/>
  <c r="GHN226" i="19"/>
  <c r="GHM226" i="19"/>
  <c r="GHL226" i="19"/>
  <c r="GHK226" i="19"/>
  <c r="GHJ226" i="19"/>
  <c r="GHI226" i="19"/>
  <c r="GHH226" i="19"/>
  <c r="GHG226" i="19"/>
  <c r="GHF226" i="19"/>
  <c r="GHE226" i="19"/>
  <c r="GHD226" i="19"/>
  <c r="GHC226" i="19"/>
  <c r="GHB226" i="19"/>
  <c r="GHA226" i="19"/>
  <c r="GGZ226" i="19"/>
  <c r="GGY226" i="19"/>
  <c r="GGX226" i="19"/>
  <c r="GGW226" i="19"/>
  <c r="GGV226" i="19"/>
  <c r="GGU226" i="19"/>
  <c r="GGT226" i="19"/>
  <c r="GGS226" i="19"/>
  <c r="GGR226" i="19"/>
  <c r="GGQ226" i="19"/>
  <c r="GGP226" i="19"/>
  <c r="GGO226" i="19"/>
  <c r="GGN226" i="19"/>
  <c r="GGM226" i="19"/>
  <c r="GGL226" i="19"/>
  <c r="GGK226" i="19"/>
  <c r="GGJ226" i="19"/>
  <c r="GGI226" i="19"/>
  <c r="GGH226" i="19"/>
  <c r="GGG226" i="19"/>
  <c r="GGF226" i="19"/>
  <c r="GGE226" i="19"/>
  <c r="GGD226" i="19"/>
  <c r="GGC226" i="19"/>
  <c r="GGB226" i="19"/>
  <c r="GGA226" i="19"/>
  <c r="GFZ226" i="19"/>
  <c r="GFY226" i="19"/>
  <c r="GFX226" i="19"/>
  <c r="GFW226" i="19"/>
  <c r="GFV226" i="19"/>
  <c r="GFU226" i="19"/>
  <c r="GFT226" i="19"/>
  <c r="GFS226" i="19"/>
  <c r="GFR226" i="19"/>
  <c r="GFQ226" i="19"/>
  <c r="GFP226" i="19"/>
  <c r="GFO226" i="19"/>
  <c r="GFN226" i="19"/>
  <c r="GFM226" i="19"/>
  <c r="GFL226" i="19"/>
  <c r="GFK226" i="19"/>
  <c r="GFJ226" i="19"/>
  <c r="GFI226" i="19"/>
  <c r="GFH226" i="19"/>
  <c r="GFG226" i="19"/>
  <c r="GFF226" i="19"/>
  <c r="GFE226" i="19"/>
  <c r="GFD226" i="19"/>
  <c r="GFC226" i="19"/>
  <c r="GFB226" i="19"/>
  <c r="GFA226" i="19"/>
  <c r="GEZ226" i="19"/>
  <c r="GEY226" i="19"/>
  <c r="GEX226" i="19"/>
  <c r="GEW226" i="19"/>
  <c r="GEV226" i="19"/>
  <c r="GEU226" i="19"/>
  <c r="GET226" i="19"/>
  <c r="GES226" i="19"/>
  <c r="GER226" i="19"/>
  <c r="GEQ226" i="19"/>
  <c r="GEP226" i="19"/>
  <c r="GEO226" i="19"/>
  <c r="GEN226" i="19"/>
  <c r="GEM226" i="19"/>
  <c r="GEL226" i="19"/>
  <c r="GEK226" i="19"/>
  <c r="GEJ226" i="19"/>
  <c r="GEI226" i="19"/>
  <c r="GEH226" i="19"/>
  <c r="GEG226" i="19"/>
  <c r="GEF226" i="19"/>
  <c r="GEE226" i="19"/>
  <c r="GED226" i="19"/>
  <c r="GEC226" i="19"/>
  <c r="GEB226" i="19"/>
  <c r="GEA226" i="19"/>
  <c r="GDZ226" i="19"/>
  <c r="GDY226" i="19"/>
  <c r="GDX226" i="19"/>
  <c r="GDW226" i="19"/>
  <c r="GDV226" i="19"/>
  <c r="GDU226" i="19"/>
  <c r="GDT226" i="19"/>
  <c r="GDS226" i="19"/>
  <c r="GDR226" i="19"/>
  <c r="GDQ226" i="19"/>
  <c r="GDP226" i="19"/>
  <c r="GDO226" i="19"/>
  <c r="GDN226" i="19"/>
  <c r="GDM226" i="19"/>
  <c r="GDL226" i="19"/>
  <c r="GDK226" i="19"/>
  <c r="GDJ226" i="19"/>
  <c r="GDI226" i="19"/>
  <c r="GDH226" i="19"/>
  <c r="GDG226" i="19"/>
  <c r="GDF226" i="19"/>
  <c r="GDE226" i="19"/>
  <c r="GDD226" i="19"/>
  <c r="GDC226" i="19"/>
  <c r="GDB226" i="19"/>
  <c r="GDA226" i="19"/>
  <c r="GCZ226" i="19"/>
  <c r="GCY226" i="19"/>
  <c r="GCX226" i="19"/>
  <c r="GCW226" i="19"/>
  <c r="GCV226" i="19"/>
  <c r="GCU226" i="19"/>
  <c r="GCT226" i="19"/>
  <c r="GCS226" i="19"/>
  <c r="GCR226" i="19"/>
  <c r="GCQ226" i="19"/>
  <c r="GCP226" i="19"/>
  <c r="GCO226" i="19"/>
  <c r="GCN226" i="19"/>
  <c r="GCM226" i="19"/>
  <c r="GCL226" i="19"/>
  <c r="GCK226" i="19"/>
  <c r="GCJ226" i="19"/>
  <c r="GCI226" i="19"/>
  <c r="GCH226" i="19"/>
  <c r="GCG226" i="19"/>
  <c r="GCF226" i="19"/>
  <c r="GCE226" i="19"/>
  <c r="GCD226" i="19"/>
  <c r="GCC226" i="19"/>
  <c r="GCB226" i="19"/>
  <c r="GCA226" i="19"/>
  <c r="GBZ226" i="19"/>
  <c r="GBY226" i="19"/>
  <c r="GBX226" i="19"/>
  <c r="GBW226" i="19"/>
  <c r="GBV226" i="19"/>
  <c r="GBU226" i="19"/>
  <c r="GBT226" i="19"/>
  <c r="GBS226" i="19"/>
  <c r="GBR226" i="19"/>
  <c r="GBQ226" i="19"/>
  <c r="GBP226" i="19"/>
  <c r="GBO226" i="19"/>
  <c r="GBN226" i="19"/>
  <c r="GBM226" i="19"/>
  <c r="GBL226" i="19"/>
  <c r="GBK226" i="19"/>
  <c r="GBJ226" i="19"/>
  <c r="GBI226" i="19"/>
  <c r="GBH226" i="19"/>
  <c r="GBG226" i="19"/>
  <c r="GBF226" i="19"/>
  <c r="GBE226" i="19"/>
  <c r="GBD226" i="19"/>
  <c r="GBC226" i="19"/>
  <c r="GBB226" i="19"/>
  <c r="GBA226" i="19"/>
  <c r="GAZ226" i="19"/>
  <c r="GAY226" i="19"/>
  <c r="GAX226" i="19"/>
  <c r="GAW226" i="19"/>
  <c r="GAV226" i="19"/>
  <c r="GAU226" i="19"/>
  <c r="GAT226" i="19"/>
  <c r="GAS226" i="19"/>
  <c r="GAR226" i="19"/>
  <c r="GAQ226" i="19"/>
  <c r="GAP226" i="19"/>
  <c r="GAO226" i="19"/>
  <c r="GAN226" i="19"/>
  <c r="GAM226" i="19"/>
  <c r="GAL226" i="19"/>
  <c r="GAK226" i="19"/>
  <c r="GAJ226" i="19"/>
  <c r="GAI226" i="19"/>
  <c r="GAH226" i="19"/>
  <c r="GAG226" i="19"/>
  <c r="GAF226" i="19"/>
  <c r="GAE226" i="19"/>
  <c r="GAD226" i="19"/>
  <c r="GAC226" i="19"/>
  <c r="GAB226" i="19"/>
  <c r="GAA226" i="19"/>
  <c r="FZZ226" i="19"/>
  <c r="FZY226" i="19"/>
  <c r="FZX226" i="19"/>
  <c r="FZW226" i="19"/>
  <c r="FZV226" i="19"/>
  <c r="FZU226" i="19"/>
  <c r="FZT226" i="19"/>
  <c r="FZS226" i="19"/>
  <c r="FZR226" i="19"/>
  <c r="FZQ226" i="19"/>
  <c r="FZP226" i="19"/>
  <c r="FZO226" i="19"/>
  <c r="FZN226" i="19"/>
  <c r="FZM226" i="19"/>
  <c r="FZL226" i="19"/>
  <c r="FZK226" i="19"/>
  <c r="FZJ226" i="19"/>
  <c r="FZI226" i="19"/>
  <c r="FZH226" i="19"/>
  <c r="FZG226" i="19"/>
  <c r="FZF226" i="19"/>
  <c r="FZE226" i="19"/>
  <c r="FZD226" i="19"/>
  <c r="FZC226" i="19"/>
  <c r="FZB226" i="19"/>
  <c r="FZA226" i="19"/>
  <c r="FYZ226" i="19"/>
  <c r="FYY226" i="19"/>
  <c r="FYX226" i="19"/>
  <c r="FYW226" i="19"/>
  <c r="FYV226" i="19"/>
  <c r="FYU226" i="19"/>
  <c r="FYT226" i="19"/>
  <c r="FYS226" i="19"/>
  <c r="FYR226" i="19"/>
  <c r="FYQ226" i="19"/>
  <c r="FYP226" i="19"/>
  <c r="FYO226" i="19"/>
  <c r="FYN226" i="19"/>
  <c r="FYM226" i="19"/>
  <c r="FYL226" i="19"/>
  <c r="FYK226" i="19"/>
  <c r="FYJ226" i="19"/>
  <c r="FYI226" i="19"/>
  <c r="FYH226" i="19"/>
  <c r="FYG226" i="19"/>
  <c r="FYF226" i="19"/>
  <c r="FYE226" i="19"/>
  <c r="FYD226" i="19"/>
  <c r="FYC226" i="19"/>
  <c r="FYB226" i="19"/>
  <c r="FYA226" i="19"/>
  <c r="FXZ226" i="19"/>
  <c r="FXY226" i="19"/>
  <c r="FXX226" i="19"/>
  <c r="FXW226" i="19"/>
  <c r="FXV226" i="19"/>
  <c r="FXU226" i="19"/>
  <c r="FXT226" i="19"/>
  <c r="FXS226" i="19"/>
  <c r="FXR226" i="19"/>
  <c r="FXQ226" i="19"/>
  <c r="FXP226" i="19"/>
  <c r="FXO226" i="19"/>
  <c r="FXN226" i="19"/>
  <c r="FXM226" i="19"/>
  <c r="FXL226" i="19"/>
  <c r="FXK226" i="19"/>
  <c r="FXJ226" i="19"/>
  <c r="FXI226" i="19"/>
  <c r="FXH226" i="19"/>
  <c r="FXG226" i="19"/>
  <c r="FXF226" i="19"/>
  <c r="FXE226" i="19"/>
  <c r="FXD226" i="19"/>
  <c r="FXC226" i="19"/>
  <c r="FXB226" i="19"/>
  <c r="FXA226" i="19"/>
  <c r="FWZ226" i="19"/>
  <c r="FWY226" i="19"/>
  <c r="FWX226" i="19"/>
  <c r="FWW226" i="19"/>
  <c r="FWV226" i="19"/>
  <c r="FWU226" i="19"/>
  <c r="FWT226" i="19"/>
  <c r="FWS226" i="19"/>
  <c r="FWR226" i="19"/>
  <c r="FWQ226" i="19"/>
  <c r="FWP226" i="19"/>
  <c r="FWO226" i="19"/>
  <c r="FWN226" i="19"/>
  <c r="FWM226" i="19"/>
  <c r="FWL226" i="19"/>
  <c r="FWK226" i="19"/>
  <c r="FWJ226" i="19"/>
  <c r="FWI226" i="19"/>
  <c r="FWH226" i="19"/>
  <c r="FWG226" i="19"/>
  <c r="FWF226" i="19"/>
  <c r="FWE226" i="19"/>
  <c r="FWD226" i="19"/>
  <c r="FWC226" i="19"/>
  <c r="FWB226" i="19"/>
  <c r="FWA226" i="19"/>
  <c r="FVZ226" i="19"/>
  <c r="FVY226" i="19"/>
  <c r="FVX226" i="19"/>
  <c r="FVW226" i="19"/>
  <c r="FVV226" i="19"/>
  <c r="FVU226" i="19"/>
  <c r="FVT226" i="19"/>
  <c r="FVS226" i="19"/>
  <c r="FVR226" i="19"/>
  <c r="FVQ226" i="19"/>
  <c r="FVP226" i="19"/>
  <c r="FVO226" i="19"/>
  <c r="FVN226" i="19"/>
  <c r="FVM226" i="19"/>
  <c r="FVL226" i="19"/>
  <c r="FVK226" i="19"/>
  <c r="FVJ226" i="19"/>
  <c r="FVI226" i="19"/>
  <c r="FVH226" i="19"/>
  <c r="FVG226" i="19"/>
  <c r="FVF226" i="19"/>
  <c r="FVE226" i="19"/>
  <c r="FVD226" i="19"/>
  <c r="FVC226" i="19"/>
  <c r="FVB226" i="19"/>
  <c r="FVA226" i="19"/>
  <c r="FUZ226" i="19"/>
  <c r="FUY226" i="19"/>
  <c r="FUX226" i="19"/>
  <c r="FUW226" i="19"/>
  <c r="FUV226" i="19"/>
  <c r="FUU226" i="19"/>
  <c r="FUT226" i="19"/>
  <c r="FUS226" i="19"/>
  <c r="FUR226" i="19"/>
  <c r="FUQ226" i="19"/>
  <c r="FUP226" i="19"/>
  <c r="FUO226" i="19"/>
  <c r="FUN226" i="19"/>
  <c r="FUM226" i="19"/>
  <c r="FUL226" i="19"/>
  <c r="FUK226" i="19"/>
  <c r="FUJ226" i="19"/>
  <c r="FUI226" i="19"/>
  <c r="FUH226" i="19"/>
  <c r="FUG226" i="19"/>
  <c r="FUF226" i="19"/>
  <c r="FUE226" i="19"/>
  <c r="FUD226" i="19"/>
  <c r="FUC226" i="19"/>
  <c r="FUB226" i="19"/>
  <c r="FUA226" i="19"/>
  <c r="FTZ226" i="19"/>
  <c r="FTY226" i="19"/>
  <c r="FTX226" i="19"/>
  <c r="FTW226" i="19"/>
  <c r="FTV226" i="19"/>
  <c r="FTU226" i="19"/>
  <c r="FTT226" i="19"/>
  <c r="FTS226" i="19"/>
  <c r="FTR226" i="19"/>
  <c r="FTQ226" i="19"/>
  <c r="FTP226" i="19"/>
  <c r="FTO226" i="19"/>
  <c r="FTN226" i="19"/>
  <c r="FTM226" i="19"/>
  <c r="FTL226" i="19"/>
  <c r="FTK226" i="19"/>
  <c r="FTJ226" i="19"/>
  <c r="FTI226" i="19"/>
  <c r="FTH226" i="19"/>
  <c r="FTG226" i="19"/>
  <c r="FTF226" i="19"/>
  <c r="FTE226" i="19"/>
  <c r="FTD226" i="19"/>
  <c r="FTC226" i="19"/>
  <c r="FTB226" i="19"/>
  <c r="FTA226" i="19"/>
  <c r="FSZ226" i="19"/>
  <c r="FSY226" i="19"/>
  <c r="FSX226" i="19"/>
  <c r="FSW226" i="19"/>
  <c r="FSV226" i="19"/>
  <c r="FSU226" i="19"/>
  <c r="FST226" i="19"/>
  <c r="FSS226" i="19"/>
  <c r="FSR226" i="19"/>
  <c r="FSQ226" i="19"/>
  <c r="FSP226" i="19"/>
  <c r="FSO226" i="19"/>
  <c r="FSN226" i="19"/>
  <c r="FSM226" i="19"/>
  <c r="FSL226" i="19"/>
  <c r="FSK226" i="19"/>
  <c r="FSJ226" i="19"/>
  <c r="FSI226" i="19"/>
  <c r="FSH226" i="19"/>
  <c r="FSG226" i="19"/>
  <c r="FSF226" i="19"/>
  <c r="FSE226" i="19"/>
  <c r="FSD226" i="19"/>
  <c r="FSC226" i="19"/>
  <c r="FSB226" i="19"/>
  <c r="FSA226" i="19"/>
  <c r="FRZ226" i="19"/>
  <c r="FRY226" i="19"/>
  <c r="FRX226" i="19"/>
  <c r="FRW226" i="19"/>
  <c r="FRV226" i="19"/>
  <c r="FRU226" i="19"/>
  <c r="FRT226" i="19"/>
  <c r="FRS226" i="19"/>
  <c r="FRR226" i="19"/>
  <c r="FRQ226" i="19"/>
  <c r="FRP226" i="19"/>
  <c r="FRO226" i="19"/>
  <c r="FRN226" i="19"/>
  <c r="FRM226" i="19"/>
  <c r="FRL226" i="19"/>
  <c r="FRK226" i="19"/>
  <c r="FRJ226" i="19"/>
  <c r="FRI226" i="19"/>
  <c r="FRH226" i="19"/>
  <c r="FRG226" i="19"/>
  <c r="FRF226" i="19"/>
  <c r="FRE226" i="19"/>
  <c r="FRD226" i="19"/>
  <c r="FRC226" i="19"/>
  <c r="FRB226" i="19"/>
  <c r="FRA226" i="19"/>
  <c r="FQZ226" i="19"/>
  <c r="FQY226" i="19"/>
  <c r="FQX226" i="19"/>
  <c r="FQW226" i="19"/>
  <c r="FQV226" i="19"/>
  <c r="FQU226" i="19"/>
  <c r="FQT226" i="19"/>
  <c r="FQS226" i="19"/>
  <c r="FQR226" i="19"/>
  <c r="FQQ226" i="19"/>
  <c r="FQP226" i="19"/>
  <c r="FQO226" i="19"/>
  <c r="FQN226" i="19"/>
  <c r="FQM226" i="19"/>
  <c r="FQL226" i="19"/>
  <c r="FQK226" i="19"/>
  <c r="FQJ226" i="19"/>
  <c r="FQI226" i="19"/>
  <c r="FQH226" i="19"/>
  <c r="FQG226" i="19"/>
  <c r="FQF226" i="19"/>
  <c r="FQE226" i="19"/>
  <c r="FQD226" i="19"/>
  <c r="FQC226" i="19"/>
  <c r="FQB226" i="19"/>
  <c r="FQA226" i="19"/>
  <c r="FPZ226" i="19"/>
  <c r="FPY226" i="19"/>
  <c r="FPX226" i="19"/>
  <c r="FPW226" i="19"/>
  <c r="FPV226" i="19"/>
  <c r="FPU226" i="19"/>
  <c r="FPT226" i="19"/>
  <c r="FPS226" i="19"/>
  <c r="FPR226" i="19"/>
  <c r="FPQ226" i="19"/>
  <c r="FPP226" i="19"/>
  <c r="FPO226" i="19"/>
  <c r="FPN226" i="19"/>
  <c r="FPM226" i="19"/>
  <c r="FPL226" i="19"/>
  <c r="FPK226" i="19"/>
  <c r="FPJ226" i="19"/>
  <c r="FPI226" i="19"/>
  <c r="FPH226" i="19"/>
  <c r="FPG226" i="19"/>
  <c r="FPF226" i="19"/>
  <c r="FPE226" i="19"/>
  <c r="FPD226" i="19"/>
  <c r="FPC226" i="19"/>
  <c r="FPB226" i="19"/>
  <c r="FPA226" i="19"/>
  <c r="FOZ226" i="19"/>
  <c r="FOY226" i="19"/>
  <c r="FOX226" i="19"/>
  <c r="FOW226" i="19"/>
  <c r="FOV226" i="19"/>
  <c r="FOU226" i="19"/>
  <c r="FOT226" i="19"/>
  <c r="FOS226" i="19"/>
  <c r="FOR226" i="19"/>
  <c r="FOQ226" i="19"/>
  <c r="FOP226" i="19"/>
  <c r="FOO226" i="19"/>
  <c r="FON226" i="19"/>
  <c r="FOM226" i="19"/>
  <c r="FOL226" i="19"/>
  <c r="FOK226" i="19"/>
  <c r="FOJ226" i="19"/>
  <c r="FOI226" i="19"/>
  <c r="FOH226" i="19"/>
  <c r="FOG226" i="19"/>
  <c r="FOF226" i="19"/>
  <c r="FOE226" i="19"/>
  <c r="FOD226" i="19"/>
  <c r="FOC226" i="19"/>
  <c r="FOB226" i="19"/>
  <c r="FOA226" i="19"/>
  <c r="FNZ226" i="19"/>
  <c r="FNY226" i="19"/>
  <c r="FNX226" i="19"/>
  <c r="FNW226" i="19"/>
  <c r="FNV226" i="19"/>
  <c r="FNU226" i="19"/>
  <c r="FNT226" i="19"/>
  <c r="FNS226" i="19"/>
  <c r="FNR226" i="19"/>
  <c r="FNQ226" i="19"/>
  <c r="FNP226" i="19"/>
  <c r="FNO226" i="19"/>
  <c r="FNN226" i="19"/>
  <c r="FNM226" i="19"/>
  <c r="FNL226" i="19"/>
  <c r="FNK226" i="19"/>
  <c r="FNJ226" i="19"/>
  <c r="FNI226" i="19"/>
  <c r="FNH226" i="19"/>
  <c r="FNG226" i="19"/>
  <c r="FNF226" i="19"/>
  <c r="FNE226" i="19"/>
  <c r="FND226" i="19"/>
  <c r="FNC226" i="19"/>
  <c r="FNB226" i="19"/>
  <c r="FNA226" i="19"/>
  <c r="FMZ226" i="19"/>
  <c r="FMY226" i="19"/>
  <c r="FMX226" i="19"/>
  <c r="FMW226" i="19"/>
  <c r="FMV226" i="19"/>
  <c r="FMU226" i="19"/>
  <c r="FMT226" i="19"/>
  <c r="FMS226" i="19"/>
  <c r="FMR226" i="19"/>
  <c r="FMQ226" i="19"/>
  <c r="FMP226" i="19"/>
  <c r="FMO226" i="19"/>
  <c r="FMN226" i="19"/>
  <c r="FMM226" i="19"/>
  <c r="FML226" i="19"/>
  <c r="FMK226" i="19"/>
  <c r="FMJ226" i="19"/>
  <c r="FMI226" i="19"/>
  <c r="FMH226" i="19"/>
  <c r="FMG226" i="19"/>
  <c r="FMF226" i="19"/>
  <c r="FME226" i="19"/>
  <c r="FMD226" i="19"/>
  <c r="FMC226" i="19"/>
  <c r="FMB226" i="19"/>
  <c r="FMA226" i="19"/>
  <c r="FLZ226" i="19"/>
  <c r="FLY226" i="19"/>
  <c r="FLX226" i="19"/>
  <c r="FLW226" i="19"/>
  <c r="FLV226" i="19"/>
  <c r="FLU226" i="19"/>
  <c r="FLT226" i="19"/>
  <c r="FLS226" i="19"/>
  <c r="FLR226" i="19"/>
  <c r="FLQ226" i="19"/>
  <c r="FLP226" i="19"/>
  <c r="FLO226" i="19"/>
  <c r="FLN226" i="19"/>
  <c r="FLM226" i="19"/>
  <c r="FLL226" i="19"/>
  <c r="FLK226" i="19"/>
  <c r="FLJ226" i="19"/>
  <c r="FLI226" i="19"/>
  <c r="FLH226" i="19"/>
  <c r="FLG226" i="19"/>
  <c r="FLF226" i="19"/>
  <c r="FLE226" i="19"/>
  <c r="FLD226" i="19"/>
  <c r="FLC226" i="19"/>
  <c r="FLB226" i="19"/>
  <c r="FLA226" i="19"/>
  <c r="FKZ226" i="19"/>
  <c r="FKY226" i="19"/>
  <c r="FKX226" i="19"/>
  <c r="FKW226" i="19"/>
  <c r="FKV226" i="19"/>
  <c r="FKU226" i="19"/>
  <c r="FKT226" i="19"/>
  <c r="FKS226" i="19"/>
  <c r="FKR226" i="19"/>
  <c r="FKQ226" i="19"/>
  <c r="FKP226" i="19"/>
  <c r="FKO226" i="19"/>
  <c r="FKN226" i="19"/>
  <c r="FKM226" i="19"/>
  <c r="FKL226" i="19"/>
  <c r="FKK226" i="19"/>
  <c r="FKJ226" i="19"/>
  <c r="FKI226" i="19"/>
  <c r="FKH226" i="19"/>
  <c r="FKG226" i="19"/>
  <c r="FKF226" i="19"/>
  <c r="FKE226" i="19"/>
  <c r="FKD226" i="19"/>
  <c r="FKC226" i="19"/>
  <c r="FKB226" i="19"/>
  <c r="FKA226" i="19"/>
  <c r="FJZ226" i="19"/>
  <c r="FJY226" i="19"/>
  <c r="FJX226" i="19"/>
  <c r="FJW226" i="19"/>
  <c r="FJV226" i="19"/>
  <c r="FJU226" i="19"/>
  <c r="FJT226" i="19"/>
  <c r="FJS226" i="19"/>
  <c r="FJR226" i="19"/>
  <c r="FJQ226" i="19"/>
  <c r="FJP226" i="19"/>
  <c r="FJO226" i="19"/>
  <c r="FJN226" i="19"/>
  <c r="FJM226" i="19"/>
  <c r="FJL226" i="19"/>
  <c r="FJK226" i="19"/>
  <c r="FJJ226" i="19"/>
  <c r="FJI226" i="19"/>
  <c r="FJH226" i="19"/>
  <c r="FJG226" i="19"/>
  <c r="FJF226" i="19"/>
  <c r="FJE226" i="19"/>
  <c r="FJD226" i="19"/>
  <c r="FJC226" i="19"/>
  <c r="FJB226" i="19"/>
  <c r="FJA226" i="19"/>
  <c r="FIZ226" i="19"/>
  <c r="FIY226" i="19"/>
  <c r="FIX226" i="19"/>
  <c r="FIW226" i="19"/>
  <c r="FIV226" i="19"/>
  <c r="FIU226" i="19"/>
  <c r="FIT226" i="19"/>
  <c r="FIS226" i="19"/>
  <c r="FIR226" i="19"/>
  <c r="FIQ226" i="19"/>
  <c r="FIP226" i="19"/>
  <c r="FIO226" i="19"/>
  <c r="FIN226" i="19"/>
  <c r="FIM226" i="19"/>
  <c r="FIL226" i="19"/>
  <c r="FIK226" i="19"/>
  <c r="FIJ226" i="19"/>
  <c r="FII226" i="19"/>
  <c r="FIH226" i="19"/>
  <c r="FIG226" i="19"/>
  <c r="FIF226" i="19"/>
  <c r="FIE226" i="19"/>
  <c r="FID226" i="19"/>
  <c r="FIC226" i="19"/>
  <c r="FIB226" i="19"/>
  <c r="FIA226" i="19"/>
  <c r="FHZ226" i="19"/>
  <c r="FHY226" i="19"/>
  <c r="FHX226" i="19"/>
  <c r="FHW226" i="19"/>
  <c r="FHV226" i="19"/>
  <c r="FHU226" i="19"/>
  <c r="FHT226" i="19"/>
  <c r="FHS226" i="19"/>
  <c r="FHR226" i="19"/>
  <c r="FHQ226" i="19"/>
  <c r="FHP226" i="19"/>
  <c r="FHO226" i="19"/>
  <c r="FHN226" i="19"/>
  <c r="FHM226" i="19"/>
  <c r="FHL226" i="19"/>
  <c r="FHK226" i="19"/>
  <c r="FHJ226" i="19"/>
  <c r="FHI226" i="19"/>
  <c r="FHH226" i="19"/>
  <c r="FHG226" i="19"/>
  <c r="FHF226" i="19"/>
  <c r="FHE226" i="19"/>
  <c r="FHD226" i="19"/>
  <c r="FHC226" i="19"/>
  <c r="FHB226" i="19"/>
  <c r="FHA226" i="19"/>
  <c r="FGZ226" i="19"/>
  <c r="FGY226" i="19"/>
  <c r="FGX226" i="19"/>
  <c r="FGW226" i="19"/>
  <c r="FGV226" i="19"/>
  <c r="FGU226" i="19"/>
  <c r="FGT226" i="19"/>
  <c r="FGS226" i="19"/>
  <c r="FGR226" i="19"/>
  <c r="FGQ226" i="19"/>
  <c r="FGP226" i="19"/>
  <c r="FGO226" i="19"/>
  <c r="FGN226" i="19"/>
  <c r="FGM226" i="19"/>
  <c r="FGL226" i="19"/>
  <c r="FGK226" i="19"/>
  <c r="FGJ226" i="19"/>
  <c r="FGI226" i="19"/>
  <c r="FGH226" i="19"/>
  <c r="FGG226" i="19"/>
  <c r="FGF226" i="19"/>
  <c r="FGE226" i="19"/>
  <c r="FGD226" i="19"/>
  <c r="FGC226" i="19"/>
  <c r="FGB226" i="19"/>
  <c r="FGA226" i="19"/>
  <c r="FFZ226" i="19"/>
  <c r="FFY226" i="19"/>
  <c r="FFX226" i="19"/>
  <c r="FFW226" i="19"/>
  <c r="FFV226" i="19"/>
  <c r="FFU226" i="19"/>
  <c r="FFT226" i="19"/>
  <c r="FFS226" i="19"/>
  <c r="FFR226" i="19"/>
  <c r="FFQ226" i="19"/>
  <c r="FFP226" i="19"/>
  <c r="FFO226" i="19"/>
  <c r="FFN226" i="19"/>
  <c r="FFM226" i="19"/>
  <c r="FFL226" i="19"/>
  <c r="FFK226" i="19"/>
  <c r="FFJ226" i="19"/>
  <c r="FFI226" i="19"/>
  <c r="FFH226" i="19"/>
  <c r="FFG226" i="19"/>
  <c r="FFF226" i="19"/>
  <c r="FFE226" i="19"/>
  <c r="FFD226" i="19"/>
  <c r="FFC226" i="19"/>
  <c r="FFB226" i="19"/>
  <c r="FFA226" i="19"/>
  <c r="FEZ226" i="19"/>
  <c r="FEY226" i="19"/>
  <c r="FEX226" i="19"/>
  <c r="FEW226" i="19"/>
  <c r="FEV226" i="19"/>
  <c r="FEU226" i="19"/>
  <c r="FET226" i="19"/>
  <c r="FES226" i="19"/>
  <c r="FER226" i="19"/>
  <c r="FEQ226" i="19"/>
  <c r="FEP226" i="19"/>
  <c r="FEO226" i="19"/>
  <c r="FEN226" i="19"/>
  <c r="FEM226" i="19"/>
  <c r="FEL226" i="19"/>
  <c r="FEK226" i="19"/>
  <c r="FEJ226" i="19"/>
  <c r="FEI226" i="19"/>
  <c r="FEH226" i="19"/>
  <c r="FEG226" i="19"/>
  <c r="FEF226" i="19"/>
  <c r="FEE226" i="19"/>
  <c r="FED226" i="19"/>
  <c r="FEC226" i="19"/>
  <c r="FEB226" i="19"/>
  <c r="FEA226" i="19"/>
  <c r="FDZ226" i="19"/>
  <c r="FDY226" i="19"/>
  <c r="FDX226" i="19"/>
  <c r="FDW226" i="19"/>
  <c r="FDV226" i="19"/>
  <c r="FDU226" i="19"/>
  <c r="FDT226" i="19"/>
  <c r="FDS226" i="19"/>
  <c r="FDR226" i="19"/>
  <c r="FDQ226" i="19"/>
  <c r="FDP226" i="19"/>
  <c r="FDO226" i="19"/>
  <c r="FDN226" i="19"/>
  <c r="FDM226" i="19"/>
  <c r="FDL226" i="19"/>
  <c r="FDK226" i="19"/>
  <c r="FDJ226" i="19"/>
  <c r="FDI226" i="19"/>
  <c r="FDH226" i="19"/>
  <c r="FDG226" i="19"/>
  <c r="FDF226" i="19"/>
  <c r="FDE226" i="19"/>
  <c r="FDD226" i="19"/>
  <c r="FDC226" i="19"/>
  <c r="FDB226" i="19"/>
  <c r="FDA226" i="19"/>
  <c r="FCZ226" i="19"/>
  <c r="FCY226" i="19"/>
  <c r="FCX226" i="19"/>
  <c r="FCW226" i="19"/>
  <c r="FCV226" i="19"/>
  <c r="FCU226" i="19"/>
  <c r="FCT226" i="19"/>
  <c r="FCS226" i="19"/>
  <c r="FCR226" i="19"/>
  <c r="FCQ226" i="19"/>
  <c r="FCP226" i="19"/>
  <c r="FCO226" i="19"/>
  <c r="FCN226" i="19"/>
  <c r="FCM226" i="19"/>
  <c r="FCL226" i="19"/>
  <c r="FCK226" i="19"/>
  <c r="FCJ226" i="19"/>
  <c r="FCI226" i="19"/>
  <c r="FCH226" i="19"/>
  <c r="FCG226" i="19"/>
  <c r="FCF226" i="19"/>
  <c r="FCE226" i="19"/>
  <c r="FCD226" i="19"/>
  <c r="FCC226" i="19"/>
  <c r="FCB226" i="19"/>
  <c r="FCA226" i="19"/>
  <c r="FBZ226" i="19"/>
  <c r="FBY226" i="19"/>
  <c r="FBX226" i="19"/>
  <c r="FBW226" i="19"/>
  <c r="FBV226" i="19"/>
  <c r="FBU226" i="19"/>
  <c r="FBT226" i="19"/>
  <c r="FBS226" i="19"/>
  <c r="FBR226" i="19"/>
  <c r="FBQ226" i="19"/>
  <c r="FBP226" i="19"/>
  <c r="FBO226" i="19"/>
  <c r="FBN226" i="19"/>
  <c r="FBM226" i="19"/>
  <c r="FBL226" i="19"/>
  <c r="FBK226" i="19"/>
  <c r="FBJ226" i="19"/>
  <c r="FBI226" i="19"/>
  <c r="FBH226" i="19"/>
  <c r="FBG226" i="19"/>
  <c r="FBF226" i="19"/>
  <c r="FBE226" i="19"/>
  <c r="FBD226" i="19"/>
  <c r="FBC226" i="19"/>
  <c r="FBB226" i="19"/>
  <c r="FBA226" i="19"/>
  <c r="FAZ226" i="19"/>
  <c r="FAY226" i="19"/>
  <c r="FAX226" i="19"/>
  <c r="FAW226" i="19"/>
  <c r="FAV226" i="19"/>
  <c r="FAU226" i="19"/>
  <c r="FAT226" i="19"/>
  <c r="FAS226" i="19"/>
  <c r="FAR226" i="19"/>
  <c r="FAQ226" i="19"/>
  <c r="FAP226" i="19"/>
  <c r="FAO226" i="19"/>
  <c r="FAN226" i="19"/>
  <c r="FAM226" i="19"/>
  <c r="FAL226" i="19"/>
  <c r="FAK226" i="19"/>
  <c r="FAJ226" i="19"/>
  <c r="FAI226" i="19"/>
  <c r="FAH226" i="19"/>
  <c r="FAG226" i="19"/>
  <c r="FAF226" i="19"/>
  <c r="FAE226" i="19"/>
  <c r="FAD226" i="19"/>
  <c r="FAC226" i="19"/>
  <c r="FAB226" i="19"/>
  <c r="FAA226" i="19"/>
  <c r="EZZ226" i="19"/>
  <c r="EZY226" i="19"/>
  <c r="EZX226" i="19"/>
  <c r="EZW226" i="19"/>
  <c r="EZV226" i="19"/>
  <c r="EZU226" i="19"/>
  <c r="EZT226" i="19"/>
  <c r="EZS226" i="19"/>
  <c r="EZR226" i="19"/>
  <c r="EZQ226" i="19"/>
  <c r="EZP226" i="19"/>
  <c r="EZO226" i="19"/>
  <c r="EZN226" i="19"/>
  <c r="EZM226" i="19"/>
  <c r="EZL226" i="19"/>
  <c r="EZK226" i="19"/>
  <c r="EZJ226" i="19"/>
  <c r="EZI226" i="19"/>
  <c r="EZH226" i="19"/>
  <c r="EZG226" i="19"/>
  <c r="EZF226" i="19"/>
  <c r="EZE226" i="19"/>
  <c r="EZD226" i="19"/>
  <c r="EZC226" i="19"/>
  <c r="EZB226" i="19"/>
  <c r="EZA226" i="19"/>
  <c r="EYZ226" i="19"/>
  <c r="EYY226" i="19"/>
  <c r="EYX226" i="19"/>
  <c r="EYW226" i="19"/>
  <c r="EYV226" i="19"/>
  <c r="EYU226" i="19"/>
  <c r="EYT226" i="19"/>
  <c r="EYS226" i="19"/>
  <c r="EYR226" i="19"/>
  <c r="EYQ226" i="19"/>
  <c r="EYP226" i="19"/>
  <c r="EYO226" i="19"/>
  <c r="EYN226" i="19"/>
  <c r="EYM226" i="19"/>
  <c r="EYL226" i="19"/>
  <c r="EYK226" i="19"/>
  <c r="EYJ226" i="19"/>
  <c r="EYI226" i="19"/>
  <c r="EYH226" i="19"/>
  <c r="EYG226" i="19"/>
  <c r="EYF226" i="19"/>
  <c r="EYE226" i="19"/>
  <c r="EYD226" i="19"/>
  <c r="EYC226" i="19"/>
  <c r="EYB226" i="19"/>
  <c r="EYA226" i="19"/>
  <c r="EXZ226" i="19"/>
  <c r="EXY226" i="19"/>
  <c r="EXX226" i="19"/>
  <c r="EXW226" i="19"/>
  <c r="EXV226" i="19"/>
  <c r="EXU226" i="19"/>
  <c r="EXT226" i="19"/>
  <c r="EXS226" i="19"/>
  <c r="EXR226" i="19"/>
  <c r="EXQ226" i="19"/>
  <c r="EXP226" i="19"/>
  <c r="EXO226" i="19"/>
  <c r="EXN226" i="19"/>
  <c r="EXM226" i="19"/>
  <c r="EXL226" i="19"/>
  <c r="EXK226" i="19"/>
  <c r="EXJ226" i="19"/>
  <c r="EXI226" i="19"/>
  <c r="EXH226" i="19"/>
  <c r="EXG226" i="19"/>
  <c r="EXF226" i="19"/>
  <c r="EXE226" i="19"/>
  <c r="EXD226" i="19"/>
  <c r="EXC226" i="19"/>
  <c r="EXB226" i="19"/>
  <c r="EXA226" i="19"/>
  <c r="EWZ226" i="19"/>
  <c r="EWY226" i="19"/>
  <c r="EWX226" i="19"/>
  <c r="EWW226" i="19"/>
  <c r="EWV226" i="19"/>
  <c r="EWU226" i="19"/>
  <c r="EWT226" i="19"/>
  <c r="EWS226" i="19"/>
  <c r="EWR226" i="19"/>
  <c r="EWQ226" i="19"/>
  <c r="EWP226" i="19"/>
  <c r="EWO226" i="19"/>
  <c r="EWN226" i="19"/>
  <c r="EWM226" i="19"/>
  <c r="EWL226" i="19"/>
  <c r="EWK226" i="19"/>
  <c r="EWJ226" i="19"/>
  <c r="EWI226" i="19"/>
  <c r="EWH226" i="19"/>
  <c r="EWG226" i="19"/>
  <c r="EWF226" i="19"/>
  <c r="EWE226" i="19"/>
  <c r="EWD226" i="19"/>
  <c r="EWC226" i="19"/>
  <c r="EWB226" i="19"/>
  <c r="EWA226" i="19"/>
  <c r="EVZ226" i="19"/>
  <c r="EVY226" i="19"/>
  <c r="EVX226" i="19"/>
  <c r="EVW226" i="19"/>
  <c r="EVV226" i="19"/>
  <c r="EVU226" i="19"/>
  <c r="EVT226" i="19"/>
  <c r="EVS226" i="19"/>
  <c r="EVR226" i="19"/>
  <c r="EVQ226" i="19"/>
  <c r="EVP226" i="19"/>
  <c r="EVO226" i="19"/>
  <c r="EVN226" i="19"/>
  <c r="EVM226" i="19"/>
  <c r="EVL226" i="19"/>
  <c r="EVK226" i="19"/>
  <c r="EVJ226" i="19"/>
  <c r="EVI226" i="19"/>
  <c r="EVH226" i="19"/>
  <c r="EVG226" i="19"/>
  <c r="EVF226" i="19"/>
  <c r="EVE226" i="19"/>
  <c r="EVD226" i="19"/>
  <c r="EVC226" i="19"/>
  <c r="EVB226" i="19"/>
  <c r="EVA226" i="19"/>
  <c r="EUZ226" i="19"/>
  <c r="EUY226" i="19"/>
  <c r="EUX226" i="19"/>
  <c r="EUW226" i="19"/>
  <c r="EUV226" i="19"/>
  <c r="EUU226" i="19"/>
  <c r="EUT226" i="19"/>
  <c r="EUS226" i="19"/>
  <c r="EUR226" i="19"/>
  <c r="EUQ226" i="19"/>
  <c r="EUP226" i="19"/>
  <c r="EUO226" i="19"/>
  <c r="EUN226" i="19"/>
  <c r="EUM226" i="19"/>
  <c r="EUL226" i="19"/>
  <c r="EUK226" i="19"/>
  <c r="EUJ226" i="19"/>
  <c r="EUI226" i="19"/>
  <c r="EUH226" i="19"/>
  <c r="EUG226" i="19"/>
  <c r="EUF226" i="19"/>
  <c r="EUE226" i="19"/>
  <c r="EUD226" i="19"/>
  <c r="EUC226" i="19"/>
  <c r="EUB226" i="19"/>
  <c r="EUA226" i="19"/>
  <c r="ETZ226" i="19"/>
  <c r="ETY226" i="19"/>
  <c r="ETX226" i="19"/>
  <c r="ETW226" i="19"/>
  <c r="ETV226" i="19"/>
  <c r="ETU226" i="19"/>
  <c r="ETT226" i="19"/>
  <c r="ETS226" i="19"/>
  <c r="ETR226" i="19"/>
  <c r="ETQ226" i="19"/>
  <c r="ETP226" i="19"/>
  <c r="ETO226" i="19"/>
  <c r="ETN226" i="19"/>
  <c r="ETM226" i="19"/>
  <c r="ETL226" i="19"/>
  <c r="ETK226" i="19"/>
  <c r="ETJ226" i="19"/>
  <c r="ETI226" i="19"/>
  <c r="ETH226" i="19"/>
  <c r="ETG226" i="19"/>
  <c r="ETF226" i="19"/>
  <c r="ETE226" i="19"/>
  <c r="ETD226" i="19"/>
  <c r="ETC226" i="19"/>
  <c r="ETB226" i="19"/>
  <c r="ETA226" i="19"/>
  <c r="ESZ226" i="19"/>
  <c r="ESY226" i="19"/>
  <c r="ESX226" i="19"/>
  <c r="ESW226" i="19"/>
  <c r="ESV226" i="19"/>
  <c r="ESU226" i="19"/>
  <c r="EST226" i="19"/>
  <c r="ESS226" i="19"/>
  <c r="ESR226" i="19"/>
  <c r="ESQ226" i="19"/>
  <c r="ESP226" i="19"/>
  <c r="ESO226" i="19"/>
  <c r="ESN226" i="19"/>
  <c r="ESM226" i="19"/>
  <c r="ESL226" i="19"/>
  <c r="ESK226" i="19"/>
  <c r="ESJ226" i="19"/>
  <c r="ESI226" i="19"/>
  <c r="ESH226" i="19"/>
  <c r="ESG226" i="19"/>
  <c r="ESF226" i="19"/>
  <c r="ESE226" i="19"/>
  <c r="ESD226" i="19"/>
  <c r="ESC226" i="19"/>
  <c r="ESB226" i="19"/>
  <c r="ESA226" i="19"/>
  <c r="ERZ226" i="19"/>
  <c r="ERY226" i="19"/>
  <c r="ERX226" i="19"/>
  <c r="ERW226" i="19"/>
  <c r="ERV226" i="19"/>
  <c r="ERU226" i="19"/>
  <c r="ERT226" i="19"/>
  <c r="ERS226" i="19"/>
  <c r="ERR226" i="19"/>
  <c r="ERQ226" i="19"/>
  <c r="ERP226" i="19"/>
  <c r="ERO226" i="19"/>
  <c r="ERN226" i="19"/>
  <c r="ERM226" i="19"/>
  <c r="ERL226" i="19"/>
  <c r="ERK226" i="19"/>
  <c r="ERJ226" i="19"/>
  <c r="ERI226" i="19"/>
  <c r="ERH226" i="19"/>
  <c r="ERG226" i="19"/>
  <c r="ERF226" i="19"/>
  <c r="ERE226" i="19"/>
  <c r="ERD226" i="19"/>
  <c r="ERC226" i="19"/>
  <c r="ERB226" i="19"/>
  <c r="ERA226" i="19"/>
  <c r="EQZ226" i="19"/>
  <c r="EQY226" i="19"/>
  <c r="EQX226" i="19"/>
  <c r="EQW226" i="19"/>
  <c r="EQV226" i="19"/>
  <c r="EQU226" i="19"/>
  <c r="EQT226" i="19"/>
  <c r="EQS226" i="19"/>
  <c r="EQR226" i="19"/>
  <c r="EQQ226" i="19"/>
  <c r="EQP226" i="19"/>
  <c r="EQO226" i="19"/>
  <c r="EQN226" i="19"/>
  <c r="EQM226" i="19"/>
  <c r="EQL226" i="19"/>
  <c r="EQK226" i="19"/>
  <c r="EQJ226" i="19"/>
  <c r="EQI226" i="19"/>
  <c r="EQH226" i="19"/>
  <c r="EQG226" i="19"/>
  <c r="EQF226" i="19"/>
  <c r="EQE226" i="19"/>
  <c r="EQD226" i="19"/>
  <c r="EQC226" i="19"/>
  <c r="EQB226" i="19"/>
  <c r="EQA226" i="19"/>
  <c r="EPZ226" i="19"/>
  <c r="EPY226" i="19"/>
  <c r="EPX226" i="19"/>
  <c r="EPW226" i="19"/>
  <c r="EPV226" i="19"/>
  <c r="EPU226" i="19"/>
  <c r="EPT226" i="19"/>
  <c r="EPS226" i="19"/>
  <c r="EPR226" i="19"/>
  <c r="EPQ226" i="19"/>
  <c r="EPP226" i="19"/>
  <c r="EPO226" i="19"/>
  <c r="EPN226" i="19"/>
  <c r="EPM226" i="19"/>
  <c r="EPL226" i="19"/>
  <c r="EPK226" i="19"/>
  <c r="EPJ226" i="19"/>
  <c r="EPI226" i="19"/>
  <c r="EPH226" i="19"/>
  <c r="EPG226" i="19"/>
  <c r="EPF226" i="19"/>
  <c r="EPE226" i="19"/>
  <c r="EPD226" i="19"/>
  <c r="EPC226" i="19"/>
  <c r="EPB226" i="19"/>
  <c r="EPA226" i="19"/>
  <c r="EOZ226" i="19"/>
  <c r="EOY226" i="19"/>
  <c r="EOX226" i="19"/>
  <c r="EOW226" i="19"/>
  <c r="EOV226" i="19"/>
  <c r="EOU226" i="19"/>
  <c r="EOT226" i="19"/>
  <c r="EOS226" i="19"/>
  <c r="EOR226" i="19"/>
  <c r="EOQ226" i="19"/>
  <c r="EOP226" i="19"/>
  <c r="EOO226" i="19"/>
  <c r="EON226" i="19"/>
  <c r="EOM226" i="19"/>
  <c r="EOL226" i="19"/>
  <c r="EOK226" i="19"/>
  <c r="EOJ226" i="19"/>
  <c r="EOI226" i="19"/>
  <c r="EOH226" i="19"/>
  <c r="EOG226" i="19"/>
  <c r="EOF226" i="19"/>
  <c r="EOE226" i="19"/>
  <c r="EOD226" i="19"/>
  <c r="EOC226" i="19"/>
  <c r="EOB226" i="19"/>
  <c r="EOA226" i="19"/>
  <c r="ENZ226" i="19"/>
  <c r="ENY226" i="19"/>
  <c r="ENX226" i="19"/>
  <c r="ENW226" i="19"/>
  <c r="ENV226" i="19"/>
  <c r="ENU226" i="19"/>
  <c r="ENT226" i="19"/>
  <c r="ENS226" i="19"/>
  <c r="ENR226" i="19"/>
  <c r="ENQ226" i="19"/>
  <c r="ENP226" i="19"/>
  <c r="ENO226" i="19"/>
  <c r="ENN226" i="19"/>
  <c r="ENM226" i="19"/>
  <c r="ENL226" i="19"/>
  <c r="ENK226" i="19"/>
  <c r="ENJ226" i="19"/>
  <c r="ENI226" i="19"/>
  <c r="ENH226" i="19"/>
  <c r="ENG226" i="19"/>
  <c r="ENF226" i="19"/>
  <c r="ENE226" i="19"/>
  <c r="END226" i="19"/>
  <c r="ENC226" i="19"/>
  <c r="ENB226" i="19"/>
  <c r="ENA226" i="19"/>
  <c r="EMZ226" i="19"/>
  <c r="EMY226" i="19"/>
  <c r="EMX226" i="19"/>
  <c r="EMW226" i="19"/>
  <c r="EMV226" i="19"/>
  <c r="EMU226" i="19"/>
  <c r="EMT226" i="19"/>
  <c r="EMS226" i="19"/>
  <c r="EMR226" i="19"/>
  <c r="EMQ226" i="19"/>
  <c r="EMP226" i="19"/>
  <c r="EMO226" i="19"/>
  <c r="EMN226" i="19"/>
  <c r="EMM226" i="19"/>
  <c r="EML226" i="19"/>
  <c r="EMK226" i="19"/>
  <c r="EMJ226" i="19"/>
  <c r="EMI226" i="19"/>
  <c r="EMH226" i="19"/>
  <c r="EMG226" i="19"/>
  <c r="EMF226" i="19"/>
  <c r="EME226" i="19"/>
  <c r="EMD226" i="19"/>
  <c r="EMC226" i="19"/>
  <c r="EMB226" i="19"/>
  <c r="EMA226" i="19"/>
  <c r="ELZ226" i="19"/>
  <c r="ELY226" i="19"/>
  <c r="ELX226" i="19"/>
  <c r="ELW226" i="19"/>
  <c r="ELV226" i="19"/>
  <c r="ELU226" i="19"/>
  <c r="ELT226" i="19"/>
  <c r="ELS226" i="19"/>
  <c r="ELR226" i="19"/>
  <c r="ELQ226" i="19"/>
  <c r="ELP226" i="19"/>
  <c r="ELO226" i="19"/>
  <c r="ELN226" i="19"/>
  <c r="ELM226" i="19"/>
  <c r="ELL226" i="19"/>
  <c r="ELK226" i="19"/>
  <c r="ELJ226" i="19"/>
  <c r="ELI226" i="19"/>
  <c r="ELH226" i="19"/>
  <c r="ELG226" i="19"/>
  <c r="ELF226" i="19"/>
  <c r="ELE226" i="19"/>
  <c r="ELD226" i="19"/>
  <c r="ELC226" i="19"/>
  <c r="ELB226" i="19"/>
  <c r="ELA226" i="19"/>
  <c r="EKZ226" i="19"/>
  <c r="EKY226" i="19"/>
  <c r="EKX226" i="19"/>
  <c r="EKW226" i="19"/>
  <c r="EKV226" i="19"/>
  <c r="EKU226" i="19"/>
  <c r="EKT226" i="19"/>
  <c r="EKS226" i="19"/>
  <c r="EKR226" i="19"/>
  <c r="EKQ226" i="19"/>
  <c r="EKP226" i="19"/>
  <c r="EKO226" i="19"/>
  <c r="EKN226" i="19"/>
  <c r="EKM226" i="19"/>
  <c r="EKL226" i="19"/>
  <c r="EKK226" i="19"/>
  <c r="EKJ226" i="19"/>
  <c r="EKI226" i="19"/>
  <c r="EKH226" i="19"/>
  <c r="EKG226" i="19"/>
  <c r="EKF226" i="19"/>
  <c r="EKE226" i="19"/>
  <c r="EKD226" i="19"/>
  <c r="EKC226" i="19"/>
  <c r="EKB226" i="19"/>
  <c r="EKA226" i="19"/>
  <c r="EJZ226" i="19"/>
  <c r="EJY226" i="19"/>
  <c r="EJX226" i="19"/>
  <c r="EJW226" i="19"/>
  <c r="EJV226" i="19"/>
  <c r="EJU226" i="19"/>
  <c r="EJT226" i="19"/>
  <c r="EJS226" i="19"/>
  <c r="EJR226" i="19"/>
  <c r="EJQ226" i="19"/>
  <c r="EJP226" i="19"/>
  <c r="EJO226" i="19"/>
  <c r="EJN226" i="19"/>
  <c r="EJM226" i="19"/>
  <c r="EJL226" i="19"/>
  <c r="EJK226" i="19"/>
  <c r="EJJ226" i="19"/>
  <c r="EJI226" i="19"/>
  <c r="EJH226" i="19"/>
  <c r="EJG226" i="19"/>
  <c r="EJF226" i="19"/>
  <c r="EJE226" i="19"/>
  <c r="EJD226" i="19"/>
  <c r="EJC226" i="19"/>
  <c r="EJB226" i="19"/>
  <c r="EJA226" i="19"/>
  <c r="EIZ226" i="19"/>
  <c r="EIY226" i="19"/>
  <c r="EIX226" i="19"/>
  <c r="EIW226" i="19"/>
  <c r="EIV226" i="19"/>
  <c r="EIU226" i="19"/>
  <c r="EIT226" i="19"/>
  <c r="EIS226" i="19"/>
  <c r="EIR226" i="19"/>
  <c r="EIQ226" i="19"/>
  <c r="EIP226" i="19"/>
  <c r="EIO226" i="19"/>
  <c r="EIN226" i="19"/>
  <c r="EIM226" i="19"/>
  <c r="EIL226" i="19"/>
  <c r="EIK226" i="19"/>
  <c r="EIJ226" i="19"/>
  <c r="EII226" i="19"/>
  <c r="EIH226" i="19"/>
  <c r="EIG226" i="19"/>
  <c r="EIF226" i="19"/>
  <c r="EIE226" i="19"/>
  <c r="EID226" i="19"/>
  <c r="EIC226" i="19"/>
  <c r="EIB226" i="19"/>
  <c r="EIA226" i="19"/>
  <c r="EHZ226" i="19"/>
  <c r="EHY226" i="19"/>
  <c r="EHX226" i="19"/>
  <c r="EHW226" i="19"/>
  <c r="EHV226" i="19"/>
  <c r="EHU226" i="19"/>
  <c r="EHT226" i="19"/>
  <c r="EHS226" i="19"/>
  <c r="EHR226" i="19"/>
  <c r="EHQ226" i="19"/>
  <c r="EHP226" i="19"/>
  <c r="EHO226" i="19"/>
  <c r="EHN226" i="19"/>
  <c r="EHM226" i="19"/>
  <c r="EHL226" i="19"/>
  <c r="EHK226" i="19"/>
  <c r="EHJ226" i="19"/>
  <c r="EHI226" i="19"/>
  <c r="EHH226" i="19"/>
  <c r="EHG226" i="19"/>
  <c r="EHF226" i="19"/>
  <c r="EHE226" i="19"/>
  <c r="EHD226" i="19"/>
  <c r="EHC226" i="19"/>
  <c r="EHB226" i="19"/>
  <c r="EHA226" i="19"/>
  <c r="EGZ226" i="19"/>
  <c r="EGY226" i="19"/>
  <c r="EGX226" i="19"/>
  <c r="EGW226" i="19"/>
  <c r="EGV226" i="19"/>
  <c r="EGU226" i="19"/>
  <c r="EGT226" i="19"/>
  <c r="EGS226" i="19"/>
  <c r="EGR226" i="19"/>
  <c r="EGQ226" i="19"/>
  <c r="EGP226" i="19"/>
  <c r="EGO226" i="19"/>
  <c r="EGN226" i="19"/>
  <c r="EGM226" i="19"/>
  <c r="EGL226" i="19"/>
  <c r="EGK226" i="19"/>
  <c r="EGJ226" i="19"/>
  <c r="EGI226" i="19"/>
  <c r="EGH226" i="19"/>
  <c r="EGG226" i="19"/>
  <c r="EGF226" i="19"/>
  <c r="EGE226" i="19"/>
  <c r="EGD226" i="19"/>
  <c r="EGC226" i="19"/>
  <c r="EGB226" i="19"/>
  <c r="EGA226" i="19"/>
  <c r="EFZ226" i="19"/>
  <c r="EFY226" i="19"/>
  <c r="EFX226" i="19"/>
  <c r="EFW226" i="19"/>
  <c r="EFV226" i="19"/>
  <c r="EFU226" i="19"/>
  <c r="EFT226" i="19"/>
  <c r="EFS226" i="19"/>
  <c r="EFR226" i="19"/>
  <c r="EFQ226" i="19"/>
  <c r="EFP226" i="19"/>
  <c r="EFO226" i="19"/>
  <c r="EFN226" i="19"/>
  <c r="EFM226" i="19"/>
  <c r="EFL226" i="19"/>
  <c r="EFK226" i="19"/>
  <c r="EFJ226" i="19"/>
  <c r="EFI226" i="19"/>
  <c r="EFH226" i="19"/>
  <c r="EFG226" i="19"/>
  <c r="EFF226" i="19"/>
  <c r="EFE226" i="19"/>
  <c r="EFD226" i="19"/>
  <c r="EFC226" i="19"/>
  <c r="EFB226" i="19"/>
  <c r="EFA226" i="19"/>
  <c r="EEZ226" i="19"/>
  <c r="EEY226" i="19"/>
  <c r="EEX226" i="19"/>
  <c r="EEW226" i="19"/>
  <c r="EEV226" i="19"/>
  <c r="EEU226" i="19"/>
  <c r="EET226" i="19"/>
  <c r="EES226" i="19"/>
  <c r="EER226" i="19"/>
  <c r="EEQ226" i="19"/>
  <c r="EEP226" i="19"/>
  <c r="EEO226" i="19"/>
  <c r="EEN226" i="19"/>
  <c r="EEM226" i="19"/>
  <c r="EEL226" i="19"/>
  <c r="EEK226" i="19"/>
  <c r="EEJ226" i="19"/>
  <c r="EEI226" i="19"/>
  <c r="EEH226" i="19"/>
  <c r="EEG226" i="19"/>
  <c r="EEF226" i="19"/>
  <c r="EEE226" i="19"/>
  <c r="EED226" i="19"/>
  <c r="EEC226" i="19"/>
  <c r="EEB226" i="19"/>
  <c r="EEA226" i="19"/>
  <c r="EDZ226" i="19"/>
  <c r="EDY226" i="19"/>
  <c r="EDX226" i="19"/>
  <c r="EDW226" i="19"/>
  <c r="EDV226" i="19"/>
  <c r="EDU226" i="19"/>
  <c r="EDT226" i="19"/>
  <c r="EDS226" i="19"/>
  <c r="EDR226" i="19"/>
  <c r="EDQ226" i="19"/>
  <c r="EDP226" i="19"/>
  <c r="EDO226" i="19"/>
  <c r="EDN226" i="19"/>
  <c r="EDM226" i="19"/>
  <c r="EDL226" i="19"/>
  <c r="EDK226" i="19"/>
  <c r="EDJ226" i="19"/>
  <c r="EDI226" i="19"/>
  <c r="EDH226" i="19"/>
  <c r="EDG226" i="19"/>
  <c r="EDF226" i="19"/>
  <c r="EDE226" i="19"/>
  <c r="EDD226" i="19"/>
  <c r="EDC226" i="19"/>
  <c r="EDB226" i="19"/>
  <c r="EDA226" i="19"/>
  <c r="ECZ226" i="19"/>
  <c r="ECY226" i="19"/>
  <c r="ECX226" i="19"/>
  <c r="ECW226" i="19"/>
  <c r="ECV226" i="19"/>
  <c r="ECU226" i="19"/>
  <c r="ECT226" i="19"/>
  <c r="ECS226" i="19"/>
  <c r="ECR226" i="19"/>
  <c r="ECQ226" i="19"/>
  <c r="ECP226" i="19"/>
  <c r="ECO226" i="19"/>
  <c r="ECN226" i="19"/>
  <c r="ECM226" i="19"/>
  <c r="ECL226" i="19"/>
  <c r="ECK226" i="19"/>
  <c r="ECJ226" i="19"/>
  <c r="ECI226" i="19"/>
  <c r="ECH226" i="19"/>
  <c r="ECG226" i="19"/>
  <c r="ECF226" i="19"/>
  <c r="ECE226" i="19"/>
  <c r="ECD226" i="19"/>
  <c r="ECC226" i="19"/>
  <c r="ECB226" i="19"/>
  <c r="ECA226" i="19"/>
  <c r="EBZ226" i="19"/>
  <c r="EBY226" i="19"/>
  <c r="EBX226" i="19"/>
  <c r="EBW226" i="19"/>
  <c r="EBV226" i="19"/>
  <c r="EBU226" i="19"/>
  <c r="EBT226" i="19"/>
  <c r="EBS226" i="19"/>
  <c r="EBR226" i="19"/>
  <c r="EBQ226" i="19"/>
  <c r="EBP226" i="19"/>
  <c r="EBO226" i="19"/>
  <c r="EBN226" i="19"/>
  <c r="EBM226" i="19"/>
  <c r="EBL226" i="19"/>
  <c r="EBK226" i="19"/>
  <c r="EBJ226" i="19"/>
  <c r="EBI226" i="19"/>
  <c r="EBH226" i="19"/>
  <c r="EBG226" i="19"/>
  <c r="EBF226" i="19"/>
  <c r="EBE226" i="19"/>
  <c r="EBD226" i="19"/>
  <c r="EBC226" i="19"/>
  <c r="EBB226" i="19"/>
  <c r="EBA226" i="19"/>
  <c r="EAZ226" i="19"/>
  <c r="EAY226" i="19"/>
  <c r="EAX226" i="19"/>
  <c r="EAW226" i="19"/>
  <c r="EAV226" i="19"/>
  <c r="EAU226" i="19"/>
  <c r="EAT226" i="19"/>
  <c r="EAS226" i="19"/>
  <c r="EAR226" i="19"/>
  <c r="EAQ226" i="19"/>
  <c r="EAP226" i="19"/>
  <c r="EAO226" i="19"/>
  <c r="EAN226" i="19"/>
  <c r="EAM226" i="19"/>
  <c r="EAL226" i="19"/>
  <c r="EAK226" i="19"/>
  <c r="EAJ226" i="19"/>
  <c r="EAI226" i="19"/>
  <c r="EAH226" i="19"/>
  <c r="EAG226" i="19"/>
  <c r="EAF226" i="19"/>
  <c r="EAE226" i="19"/>
  <c r="EAD226" i="19"/>
  <c r="EAC226" i="19"/>
  <c r="EAB226" i="19"/>
  <c r="EAA226" i="19"/>
  <c r="DZZ226" i="19"/>
  <c r="DZY226" i="19"/>
  <c r="DZX226" i="19"/>
  <c r="DZW226" i="19"/>
  <c r="DZV226" i="19"/>
  <c r="DZU226" i="19"/>
  <c r="DZT226" i="19"/>
  <c r="DZS226" i="19"/>
  <c r="DZR226" i="19"/>
  <c r="DZQ226" i="19"/>
  <c r="DZP226" i="19"/>
  <c r="DZO226" i="19"/>
  <c r="DZN226" i="19"/>
  <c r="DZM226" i="19"/>
  <c r="DZL226" i="19"/>
  <c r="DZK226" i="19"/>
  <c r="DZJ226" i="19"/>
  <c r="DZI226" i="19"/>
  <c r="DZH226" i="19"/>
  <c r="DZG226" i="19"/>
  <c r="DZF226" i="19"/>
  <c r="DZE226" i="19"/>
  <c r="DZD226" i="19"/>
  <c r="DZC226" i="19"/>
  <c r="DZB226" i="19"/>
  <c r="DZA226" i="19"/>
  <c r="DYZ226" i="19"/>
  <c r="DYY226" i="19"/>
  <c r="DYX226" i="19"/>
  <c r="DYW226" i="19"/>
  <c r="DYV226" i="19"/>
  <c r="DYU226" i="19"/>
  <c r="DYT226" i="19"/>
  <c r="DYS226" i="19"/>
  <c r="DYR226" i="19"/>
  <c r="DYQ226" i="19"/>
  <c r="DYP226" i="19"/>
  <c r="DYO226" i="19"/>
  <c r="DYN226" i="19"/>
  <c r="DYM226" i="19"/>
  <c r="DYL226" i="19"/>
  <c r="DYK226" i="19"/>
  <c r="DYJ226" i="19"/>
  <c r="DYI226" i="19"/>
  <c r="DYH226" i="19"/>
  <c r="DYG226" i="19"/>
  <c r="DYF226" i="19"/>
  <c r="DYE226" i="19"/>
  <c r="DYD226" i="19"/>
  <c r="DYC226" i="19"/>
  <c r="DYB226" i="19"/>
  <c r="DYA226" i="19"/>
  <c r="DXZ226" i="19"/>
  <c r="DXY226" i="19"/>
  <c r="DXX226" i="19"/>
  <c r="DXW226" i="19"/>
  <c r="DXV226" i="19"/>
  <c r="DXU226" i="19"/>
  <c r="DXT226" i="19"/>
  <c r="DXS226" i="19"/>
  <c r="DXR226" i="19"/>
  <c r="DXQ226" i="19"/>
  <c r="DXP226" i="19"/>
  <c r="DXO226" i="19"/>
  <c r="DXN226" i="19"/>
  <c r="DXM226" i="19"/>
  <c r="DXL226" i="19"/>
  <c r="DXK226" i="19"/>
  <c r="DXJ226" i="19"/>
  <c r="DXI226" i="19"/>
  <c r="DXH226" i="19"/>
  <c r="DXG226" i="19"/>
  <c r="DXF226" i="19"/>
  <c r="DXE226" i="19"/>
  <c r="DXD226" i="19"/>
  <c r="DXC226" i="19"/>
  <c r="DXB226" i="19"/>
  <c r="DXA226" i="19"/>
  <c r="DWZ226" i="19"/>
  <c r="DWY226" i="19"/>
  <c r="DWX226" i="19"/>
  <c r="DWW226" i="19"/>
  <c r="DWV226" i="19"/>
  <c r="DWU226" i="19"/>
  <c r="DWT226" i="19"/>
  <c r="DWS226" i="19"/>
  <c r="DWR226" i="19"/>
  <c r="DWQ226" i="19"/>
  <c r="DWP226" i="19"/>
  <c r="DWO226" i="19"/>
  <c r="DWN226" i="19"/>
  <c r="DWM226" i="19"/>
  <c r="DWL226" i="19"/>
  <c r="DWK226" i="19"/>
  <c r="DWJ226" i="19"/>
  <c r="DWI226" i="19"/>
  <c r="DWH226" i="19"/>
  <c r="DWG226" i="19"/>
  <c r="DWF226" i="19"/>
  <c r="DWE226" i="19"/>
  <c r="DWD226" i="19"/>
  <c r="DWC226" i="19"/>
  <c r="DWB226" i="19"/>
  <c r="DWA226" i="19"/>
  <c r="DVZ226" i="19"/>
  <c r="DVY226" i="19"/>
  <c r="DVX226" i="19"/>
  <c r="DVW226" i="19"/>
  <c r="DVV226" i="19"/>
  <c r="DVU226" i="19"/>
  <c r="DVT226" i="19"/>
  <c r="DVS226" i="19"/>
  <c r="DVR226" i="19"/>
  <c r="DVQ226" i="19"/>
  <c r="DVP226" i="19"/>
  <c r="DVO226" i="19"/>
  <c r="DVN226" i="19"/>
  <c r="DVM226" i="19"/>
  <c r="DVL226" i="19"/>
  <c r="DVK226" i="19"/>
  <c r="DVJ226" i="19"/>
  <c r="DVI226" i="19"/>
  <c r="DVH226" i="19"/>
  <c r="DVG226" i="19"/>
  <c r="DVF226" i="19"/>
  <c r="DVE226" i="19"/>
  <c r="DVD226" i="19"/>
  <c r="DVC226" i="19"/>
  <c r="DVB226" i="19"/>
  <c r="DVA226" i="19"/>
  <c r="DUZ226" i="19"/>
  <c r="DUY226" i="19"/>
  <c r="DUX226" i="19"/>
  <c r="DUW226" i="19"/>
  <c r="DUV226" i="19"/>
  <c r="DUU226" i="19"/>
  <c r="DUT226" i="19"/>
  <c r="DUS226" i="19"/>
  <c r="DUR226" i="19"/>
  <c r="DUQ226" i="19"/>
  <c r="DUP226" i="19"/>
  <c r="DUO226" i="19"/>
  <c r="DUN226" i="19"/>
  <c r="DUM226" i="19"/>
  <c r="DUL226" i="19"/>
  <c r="DUK226" i="19"/>
  <c r="DUJ226" i="19"/>
  <c r="DUI226" i="19"/>
  <c r="DUH226" i="19"/>
  <c r="DUG226" i="19"/>
  <c r="DUF226" i="19"/>
  <c r="DUE226" i="19"/>
  <c r="DUD226" i="19"/>
  <c r="DUC226" i="19"/>
  <c r="DUB226" i="19"/>
  <c r="DUA226" i="19"/>
  <c r="DTZ226" i="19"/>
  <c r="DTY226" i="19"/>
  <c r="DTX226" i="19"/>
  <c r="DTW226" i="19"/>
  <c r="DTV226" i="19"/>
  <c r="DTU226" i="19"/>
  <c r="DTT226" i="19"/>
  <c r="DTS226" i="19"/>
  <c r="DTR226" i="19"/>
  <c r="DTQ226" i="19"/>
  <c r="DTP226" i="19"/>
  <c r="DTO226" i="19"/>
  <c r="DTN226" i="19"/>
  <c r="DTM226" i="19"/>
  <c r="DTL226" i="19"/>
  <c r="DTK226" i="19"/>
  <c r="DTJ226" i="19"/>
  <c r="DTI226" i="19"/>
  <c r="DTH226" i="19"/>
  <c r="DTG226" i="19"/>
  <c r="DTF226" i="19"/>
  <c r="DTE226" i="19"/>
  <c r="DTD226" i="19"/>
  <c r="DTC226" i="19"/>
  <c r="DTB226" i="19"/>
  <c r="DTA226" i="19"/>
  <c r="DSZ226" i="19"/>
  <c r="DSY226" i="19"/>
  <c r="DSX226" i="19"/>
  <c r="DSW226" i="19"/>
  <c r="DSV226" i="19"/>
  <c r="DSU226" i="19"/>
  <c r="DST226" i="19"/>
  <c r="DSS226" i="19"/>
  <c r="DSR226" i="19"/>
  <c r="DSQ226" i="19"/>
  <c r="DSP226" i="19"/>
  <c r="DSO226" i="19"/>
  <c r="DSN226" i="19"/>
  <c r="DSM226" i="19"/>
  <c r="DSL226" i="19"/>
  <c r="DSK226" i="19"/>
  <c r="DSJ226" i="19"/>
  <c r="DSI226" i="19"/>
  <c r="DSH226" i="19"/>
  <c r="DSG226" i="19"/>
  <c r="DSF226" i="19"/>
  <c r="DSE226" i="19"/>
  <c r="DSD226" i="19"/>
  <c r="DSC226" i="19"/>
  <c r="DSB226" i="19"/>
  <c r="DSA226" i="19"/>
  <c r="DRZ226" i="19"/>
  <c r="DRY226" i="19"/>
  <c r="DRX226" i="19"/>
  <c r="DRW226" i="19"/>
  <c r="DRV226" i="19"/>
  <c r="DRU226" i="19"/>
  <c r="DRT226" i="19"/>
  <c r="DRS226" i="19"/>
  <c r="DRR226" i="19"/>
  <c r="DRQ226" i="19"/>
  <c r="DRP226" i="19"/>
  <c r="DRO226" i="19"/>
  <c r="DRN226" i="19"/>
  <c r="DRM226" i="19"/>
  <c r="DRL226" i="19"/>
  <c r="DRK226" i="19"/>
  <c r="DRJ226" i="19"/>
  <c r="DRI226" i="19"/>
  <c r="DRH226" i="19"/>
  <c r="DRG226" i="19"/>
  <c r="DRF226" i="19"/>
  <c r="DRE226" i="19"/>
  <c r="DRD226" i="19"/>
  <c r="DRC226" i="19"/>
  <c r="DRB226" i="19"/>
  <c r="DRA226" i="19"/>
  <c r="DQZ226" i="19"/>
  <c r="DQY226" i="19"/>
  <c r="DQX226" i="19"/>
  <c r="DQW226" i="19"/>
  <c r="DQV226" i="19"/>
  <c r="DQU226" i="19"/>
  <c r="DQT226" i="19"/>
  <c r="DQS226" i="19"/>
  <c r="DQR226" i="19"/>
  <c r="DQQ226" i="19"/>
  <c r="DQP226" i="19"/>
  <c r="DQO226" i="19"/>
  <c r="DQN226" i="19"/>
  <c r="DQM226" i="19"/>
  <c r="DQL226" i="19"/>
  <c r="DQK226" i="19"/>
  <c r="DQJ226" i="19"/>
  <c r="DQI226" i="19"/>
  <c r="DQH226" i="19"/>
  <c r="DQG226" i="19"/>
  <c r="DQF226" i="19"/>
  <c r="DQE226" i="19"/>
  <c r="DQD226" i="19"/>
  <c r="DQC226" i="19"/>
  <c r="DQB226" i="19"/>
  <c r="DQA226" i="19"/>
  <c r="DPZ226" i="19"/>
  <c r="DPY226" i="19"/>
  <c r="DPX226" i="19"/>
  <c r="DPW226" i="19"/>
  <c r="DPV226" i="19"/>
  <c r="DPU226" i="19"/>
  <c r="DPT226" i="19"/>
  <c r="DPS226" i="19"/>
  <c r="DPR226" i="19"/>
  <c r="DPQ226" i="19"/>
  <c r="DPP226" i="19"/>
  <c r="DPO226" i="19"/>
  <c r="DPN226" i="19"/>
  <c r="DPM226" i="19"/>
  <c r="DPL226" i="19"/>
  <c r="DPK226" i="19"/>
  <c r="DPJ226" i="19"/>
  <c r="DPI226" i="19"/>
  <c r="DPH226" i="19"/>
  <c r="DPG226" i="19"/>
  <c r="DPF226" i="19"/>
  <c r="DPE226" i="19"/>
  <c r="DPD226" i="19"/>
  <c r="DPC226" i="19"/>
  <c r="DPB226" i="19"/>
  <c r="DPA226" i="19"/>
  <c r="DOZ226" i="19"/>
  <c r="DOY226" i="19"/>
  <c r="DOX226" i="19"/>
  <c r="DOW226" i="19"/>
  <c r="DOV226" i="19"/>
  <c r="DOU226" i="19"/>
  <c r="DOT226" i="19"/>
  <c r="DOS226" i="19"/>
  <c r="DOR226" i="19"/>
  <c r="DOQ226" i="19"/>
  <c r="DOP226" i="19"/>
  <c r="DOO226" i="19"/>
  <c r="DON226" i="19"/>
  <c r="DOM226" i="19"/>
  <c r="DOL226" i="19"/>
  <c r="DOK226" i="19"/>
  <c r="DOJ226" i="19"/>
  <c r="DOI226" i="19"/>
  <c r="DOH226" i="19"/>
  <c r="DOG226" i="19"/>
  <c r="DOF226" i="19"/>
  <c r="DOE226" i="19"/>
  <c r="DOD226" i="19"/>
  <c r="DOC226" i="19"/>
  <c r="DOB226" i="19"/>
  <c r="DOA226" i="19"/>
  <c r="DNZ226" i="19"/>
  <c r="DNY226" i="19"/>
  <c r="DNX226" i="19"/>
  <c r="DNW226" i="19"/>
  <c r="DNV226" i="19"/>
  <c r="DNU226" i="19"/>
  <c r="DNT226" i="19"/>
  <c r="DNS226" i="19"/>
  <c r="DNR226" i="19"/>
  <c r="DNQ226" i="19"/>
  <c r="DNP226" i="19"/>
  <c r="DNO226" i="19"/>
  <c r="DNN226" i="19"/>
  <c r="DNM226" i="19"/>
  <c r="DNL226" i="19"/>
  <c r="DNK226" i="19"/>
  <c r="DNJ226" i="19"/>
  <c r="DNI226" i="19"/>
  <c r="DNH226" i="19"/>
  <c r="DNG226" i="19"/>
  <c r="DNF226" i="19"/>
  <c r="DNE226" i="19"/>
  <c r="DND226" i="19"/>
  <c r="DNC226" i="19"/>
  <c r="DNB226" i="19"/>
  <c r="DNA226" i="19"/>
  <c r="DMZ226" i="19"/>
  <c r="DMY226" i="19"/>
  <c r="DMX226" i="19"/>
  <c r="DMW226" i="19"/>
  <c r="DMV226" i="19"/>
  <c r="DMU226" i="19"/>
  <c r="DMT226" i="19"/>
  <c r="DMS226" i="19"/>
  <c r="DMR226" i="19"/>
  <c r="DMQ226" i="19"/>
  <c r="DMP226" i="19"/>
  <c r="DMO226" i="19"/>
  <c r="DMN226" i="19"/>
  <c r="DMM226" i="19"/>
  <c r="DML226" i="19"/>
  <c r="DMK226" i="19"/>
  <c r="DMJ226" i="19"/>
  <c r="DMI226" i="19"/>
  <c r="DMH226" i="19"/>
  <c r="DMG226" i="19"/>
  <c r="DMF226" i="19"/>
  <c r="DME226" i="19"/>
  <c r="DMD226" i="19"/>
  <c r="DMC226" i="19"/>
  <c r="DMB226" i="19"/>
  <c r="DMA226" i="19"/>
  <c r="DLZ226" i="19"/>
  <c r="DLY226" i="19"/>
  <c r="DLX226" i="19"/>
  <c r="DLW226" i="19"/>
  <c r="DLV226" i="19"/>
  <c r="DLU226" i="19"/>
  <c r="DLT226" i="19"/>
  <c r="DLS226" i="19"/>
  <c r="DLR226" i="19"/>
  <c r="DLQ226" i="19"/>
  <c r="DLP226" i="19"/>
  <c r="DLO226" i="19"/>
  <c r="DLN226" i="19"/>
  <c r="DLM226" i="19"/>
  <c r="DLL226" i="19"/>
  <c r="DLK226" i="19"/>
  <c r="DLJ226" i="19"/>
  <c r="DLI226" i="19"/>
  <c r="DLH226" i="19"/>
  <c r="DLG226" i="19"/>
  <c r="DLF226" i="19"/>
  <c r="DLE226" i="19"/>
  <c r="DLD226" i="19"/>
  <c r="DLC226" i="19"/>
  <c r="DLB226" i="19"/>
  <c r="DLA226" i="19"/>
  <c r="DKZ226" i="19"/>
  <c r="DKY226" i="19"/>
  <c r="DKX226" i="19"/>
  <c r="DKW226" i="19"/>
  <c r="DKV226" i="19"/>
  <c r="DKU226" i="19"/>
  <c r="DKT226" i="19"/>
  <c r="DKS226" i="19"/>
  <c r="DKR226" i="19"/>
  <c r="DKQ226" i="19"/>
  <c r="DKP226" i="19"/>
  <c r="DKO226" i="19"/>
  <c r="DKN226" i="19"/>
  <c r="DKM226" i="19"/>
  <c r="DKL226" i="19"/>
  <c r="DKK226" i="19"/>
  <c r="DKJ226" i="19"/>
  <c r="DKI226" i="19"/>
  <c r="DKH226" i="19"/>
  <c r="DKG226" i="19"/>
  <c r="DKF226" i="19"/>
  <c r="DKE226" i="19"/>
  <c r="DKD226" i="19"/>
  <c r="DKC226" i="19"/>
  <c r="DKB226" i="19"/>
  <c r="DKA226" i="19"/>
  <c r="DJZ226" i="19"/>
  <c r="DJY226" i="19"/>
  <c r="DJX226" i="19"/>
  <c r="DJW226" i="19"/>
  <c r="DJV226" i="19"/>
  <c r="DJU226" i="19"/>
  <c r="DJT226" i="19"/>
  <c r="DJS226" i="19"/>
  <c r="DJR226" i="19"/>
  <c r="DJQ226" i="19"/>
  <c r="DJP226" i="19"/>
  <c r="DJO226" i="19"/>
  <c r="DJN226" i="19"/>
  <c r="DJM226" i="19"/>
  <c r="DJL226" i="19"/>
  <c r="DJK226" i="19"/>
  <c r="DJJ226" i="19"/>
  <c r="DJI226" i="19"/>
  <c r="DJH226" i="19"/>
  <c r="DJG226" i="19"/>
  <c r="DJF226" i="19"/>
  <c r="DJE226" i="19"/>
  <c r="DJD226" i="19"/>
  <c r="DJC226" i="19"/>
  <c r="DJB226" i="19"/>
  <c r="DJA226" i="19"/>
  <c r="DIZ226" i="19"/>
  <c r="DIY226" i="19"/>
  <c r="DIX226" i="19"/>
  <c r="DIW226" i="19"/>
  <c r="DIV226" i="19"/>
  <c r="DIU226" i="19"/>
  <c r="DIT226" i="19"/>
  <c r="DIS226" i="19"/>
  <c r="DIR226" i="19"/>
  <c r="DIQ226" i="19"/>
  <c r="DIP226" i="19"/>
  <c r="DIO226" i="19"/>
  <c r="DIN226" i="19"/>
  <c r="DIM226" i="19"/>
  <c r="DIL226" i="19"/>
  <c r="DIK226" i="19"/>
  <c r="DIJ226" i="19"/>
  <c r="DII226" i="19"/>
  <c r="DIH226" i="19"/>
  <c r="DIG226" i="19"/>
  <c r="DIF226" i="19"/>
  <c r="DIE226" i="19"/>
  <c r="DID226" i="19"/>
  <c r="DIC226" i="19"/>
  <c r="DIB226" i="19"/>
  <c r="DIA226" i="19"/>
  <c r="DHZ226" i="19"/>
  <c r="DHY226" i="19"/>
  <c r="DHX226" i="19"/>
  <c r="DHW226" i="19"/>
  <c r="DHV226" i="19"/>
  <c r="DHU226" i="19"/>
  <c r="DHT226" i="19"/>
  <c r="DHS226" i="19"/>
  <c r="DHR226" i="19"/>
  <c r="DHQ226" i="19"/>
  <c r="DHP226" i="19"/>
  <c r="DHO226" i="19"/>
  <c r="DHN226" i="19"/>
  <c r="DHM226" i="19"/>
  <c r="DHL226" i="19"/>
  <c r="DHK226" i="19"/>
  <c r="DHJ226" i="19"/>
  <c r="DHI226" i="19"/>
  <c r="DHH226" i="19"/>
  <c r="DHG226" i="19"/>
  <c r="DHF226" i="19"/>
  <c r="DHE226" i="19"/>
  <c r="DHD226" i="19"/>
  <c r="DHC226" i="19"/>
  <c r="DHB226" i="19"/>
  <c r="DHA226" i="19"/>
  <c r="DGZ226" i="19"/>
  <c r="DGY226" i="19"/>
  <c r="DGX226" i="19"/>
  <c r="DGW226" i="19"/>
  <c r="DGV226" i="19"/>
  <c r="DGU226" i="19"/>
  <c r="DGT226" i="19"/>
  <c r="DGS226" i="19"/>
  <c r="DGR226" i="19"/>
  <c r="DGQ226" i="19"/>
  <c r="DGP226" i="19"/>
  <c r="DGO226" i="19"/>
  <c r="DGN226" i="19"/>
  <c r="DGM226" i="19"/>
  <c r="DGL226" i="19"/>
  <c r="DGK226" i="19"/>
  <c r="DGJ226" i="19"/>
  <c r="DGI226" i="19"/>
  <c r="DGH226" i="19"/>
  <c r="DGG226" i="19"/>
  <c r="DGF226" i="19"/>
  <c r="DGE226" i="19"/>
  <c r="DGD226" i="19"/>
  <c r="DGC226" i="19"/>
  <c r="DGB226" i="19"/>
  <c r="DGA226" i="19"/>
  <c r="DFZ226" i="19"/>
  <c r="DFY226" i="19"/>
  <c r="DFX226" i="19"/>
  <c r="DFW226" i="19"/>
  <c r="DFV226" i="19"/>
  <c r="DFU226" i="19"/>
  <c r="DFT226" i="19"/>
  <c r="DFS226" i="19"/>
  <c r="DFR226" i="19"/>
  <c r="DFQ226" i="19"/>
  <c r="DFP226" i="19"/>
  <c r="DFO226" i="19"/>
  <c r="DFN226" i="19"/>
  <c r="DFM226" i="19"/>
  <c r="DFL226" i="19"/>
  <c r="DFK226" i="19"/>
  <c r="DFJ226" i="19"/>
  <c r="DFI226" i="19"/>
  <c r="DFH226" i="19"/>
  <c r="DFG226" i="19"/>
  <c r="DFF226" i="19"/>
  <c r="DFE226" i="19"/>
  <c r="DFD226" i="19"/>
  <c r="DFC226" i="19"/>
  <c r="DFB226" i="19"/>
  <c r="DFA226" i="19"/>
  <c r="DEZ226" i="19"/>
  <c r="DEY226" i="19"/>
  <c r="DEX226" i="19"/>
  <c r="DEW226" i="19"/>
  <c r="DEV226" i="19"/>
  <c r="DEU226" i="19"/>
  <c r="DET226" i="19"/>
  <c r="DES226" i="19"/>
  <c r="DER226" i="19"/>
  <c r="DEQ226" i="19"/>
  <c r="DEP226" i="19"/>
  <c r="DEO226" i="19"/>
  <c r="DEN226" i="19"/>
  <c r="DEM226" i="19"/>
  <c r="DEL226" i="19"/>
  <c r="DEK226" i="19"/>
  <c r="DEJ226" i="19"/>
  <c r="DEI226" i="19"/>
  <c r="DEH226" i="19"/>
  <c r="DEG226" i="19"/>
  <c r="DEF226" i="19"/>
  <c r="DEE226" i="19"/>
  <c r="DED226" i="19"/>
  <c r="DEC226" i="19"/>
  <c r="DEB226" i="19"/>
  <c r="DEA226" i="19"/>
  <c r="DDZ226" i="19"/>
  <c r="DDY226" i="19"/>
  <c r="DDX226" i="19"/>
  <c r="DDW226" i="19"/>
  <c r="DDV226" i="19"/>
  <c r="DDU226" i="19"/>
  <c r="DDT226" i="19"/>
  <c r="DDS226" i="19"/>
  <c r="DDR226" i="19"/>
  <c r="DDQ226" i="19"/>
  <c r="DDP226" i="19"/>
  <c r="DDO226" i="19"/>
  <c r="DDN226" i="19"/>
  <c r="DDM226" i="19"/>
  <c r="DDL226" i="19"/>
  <c r="DDK226" i="19"/>
  <c r="DDJ226" i="19"/>
  <c r="DDI226" i="19"/>
  <c r="DDH226" i="19"/>
  <c r="DDG226" i="19"/>
  <c r="DDF226" i="19"/>
  <c r="DDE226" i="19"/>
  <c r="DDD226" i="19"/>
  <c r="DDC226" i="19"/>
  <c r="DDB226" i="19"/>
  <c r="DDA226" i="19"/>
  <c r="DCZ226" i="19"/>
  <c r="DCY226" i="19"/>
  <c r="DCX226" i="19"/>
  <c r="DCW226" i="19"/>
  <c r="DCV226" i="19"/>
  <c r="DCU226" i="19"/>
  <c r="DCT226" i="19"/>
  <c r="DCS226" i="19"/>
  <c r="DCR226" i="19"/>
  <c r="DCQ226" i="19"/>
  <c r="DCP226" i="19"/>
  <c r="DCO226" i="19"/>
  <c r="DCN226" i="19"/>
  <c r="DCM226" i="19"/>
  <c r="DCL226" i="19"/>
  <c r="DCK226" i="19"/>
  <c r="DCJ226" i="19"/>
  <c r="DCI226" i="19"/>
  <c r="DCH226" i="19"/>
  <c r="DCG226" i="19"/>
  <c r="DCF226" i="19"/>
  <c r="DCE226" i="19"/>
  <c r="DCD226" i="19"/>
  <c r="DCC226" i="19"/>
  <c r="DCB226" i="19"/>
  <c r="DCA226" i="19"/>
  <c r="DBZ226" i="19"/>
  <c r="DBY226" i="19"/>
  <c r="DBX226" i="19"/>
  <c r="DBW226" i="19"/>
  <c r="DBV226" i="19"/>
  <c r="DBU226" i="19"/>
  <c r="DBT226" i="19"/>
  <c r="DBS226" i="19"/>
  <c r="DBR226" i="19"/>
  <c r="DBQ226" i="19"/>
  <c r="DBP226" i="19"/>
  <c r="DBO226" i="19"/>
  <c r="DBN226" i="19"/>
  <c r="DBM226" i="19"/>
  <c r="DBL226" i="19"/>
  <c r="DBK226" i="19"/>
  <c r="DBJ226" i="19"/>
  <c r="DBI226" i="19"/>
  <c r="DBH226" i="19"/>
  <c r="DBG226" i="19"/>
  <c r="DBF226" i="19"/>
  <c r="DBE226" i="19"/>
  <c r="DBD226" i="19"/>
  <c r="DBC226" i="19"/>
  <c r="DBB226" i="19"/>
  <c r="DBA226" i="19"/>
  <c r="DAZ226" i="19"/>
  <c r="DAY226" i="19"/>
  <c r="DAX226" i="19"/>
  <c r="DAW226" i="19"/>
  <c r="DAV226" i="19"/>
  <c r="DAU226" i="19"/>
  <c r="DAT226" i="19"/>
  <c r="DAS226" i="19"/>
  <c r="DAR226" i="19"/>
  <c r="DAQ226" i="19"/>
  <c r="DAP226" i="19"/>
  <c r="DAO226" i="19"/>
  <c r="DAN226" i="19"/>
  <c r="DAM226" i="19"/>
  <c r="DAL226" i="19"/>
  <c r="DAK226" i="19"/>
  <c r="DAJ226" i="19"/>
  <c r="DAI226" i="19"/>
  <c r="DAH226" i="19"/>
  <c r="DAG226" i="19"/>
  <c r="DAF226" i="19"/>
  <c r="DAE226" i="19"/>
  <c r="DAD226" i="19"/>
  <c r="DAC226" i="19"/>
  <c r="DAB226" i="19"/>
  <c r="DAA226" i="19"/>
  <c r="CZZ226" i="19"/>
  <c r="CZY226" i="19"/>
  <c r="CZX226" i="19"/>
  <c r="CZW226" i="19"/>
  <c r="CZV226" i="19"/>
  <c r="CZU226" i="19"/>
  <c r="CZT226" i="19"/>
  <c r="CZS226" i="19"/>
  <c r="CZR226" i="19"/>
  <c r="CZQ226" i="19"/>
  <c r="CZP226" i="19"/>
  <c r="CZO226" i="19"/>
  <c r="CZN226" i="19"/>
  <c r="CZM226" i="19"/>
  <c r="CZL226" i="19"/>
  <c r="CZK226" i="19"/>
  <c r="CZJ226" i="19"/>
  <c r="CZI226" i="19"/>
  <c r="CZH226" i="19"/>
  <c r="CZG226" i="19"/>
  <c r="CZF226" i="19"/>
  <c r="CZE226" i="19"/>
  <c r="CZD226" i="19"/>
  <c r="CZC226" i="19"/>
  <c r="CZB226" i="19"/>
  <c r="CZA226" i="19"/>
  <c r="CYZ226" i="19"/>
  <c r="CYY226" i="19"/>
  <c r="CYX226" i="19"/>
  <c r="CYW226" i="19"/>
  <c r="CYV226" i="19"/>
  <c r="CYU226" i="19"/>
  <c r="CYT226" i="19"/>
  <c r="CYS226" i="19"/>
  <c r="CYR226" i="19"/>
  <c r="CYQ226" i="19"/>
  <c r="CYP226" i="19"/>
  <c r="CYO226" i="19"/>
  <c r="CYN226" i="19"/>
  <c r="CYM226" i="19"/>
  <c r="CYL226" i="19"/>
  <c r="CYK226" i="19"/>
  <c r="CYJ226" i="19"/>
  <c r="CYI226" i="19"/>
  <c r="CYH226" i="19"/>
  <c r="CYG226" i="19"/>
  <c r="CYF226" i="19"/>
  <c r="CYE226" i="19"/>
  <c r="CYD226" i="19"/>
  <c r="CYC226" i="19"/>
  <c r="CYB226" i="19"/>
  <c r="CYA226" i="19"/>
  <c r="CXZ226" i="19"/>
  <c r="CXY226" i="19"/>
  <c r="CXX226" i="19"/>
  <c r="CXW226" i="19"/>
  <c r="CXV226" i="19"/>
  <c r="CXU226" i="19"/>
  <c r="CXT226" i="19"/>
  <c r="CXS226" i="19"/>
  <c r="CXR226" i="19"/>
  <c r="CXQ226" i="19"/>
  <c r="CXP226" i="19"/>
  <c r="CXO226" i="19"/>
  <c r="CXN226" i="19"/>
  <c r="CXM226" i="19"/>
  <c r="CXL226" i="19"/>
  <c r="CXK226" i="19"/>
  <c r="CXJ226" i="19"/>
  <c r="CXI226" i="19"/>
  <c r="CXH226" i="19"/>
  <c r="CXG226" i="19"/>
  <c r="CXF226" i="19"/>
  <c r="CXE226" i="19"/>
  <c r="CXD226" i="19"/>
  <c r="CXC226" i="19"/>
  <c r="CXB226" i="19"/>
  <c r="CXA226" i="19"/>
  <c r="CWZ226" i="19"/>
  <c r="CWY226" i="19"/>
  <c r="CWX226" i="19"/>
  <c r="CWW226" i="19"/>
  <c r="CWV226" i="19"/>
  <c r="CWU226" i="19"/>
  <c r="CWT226" i="19"/>
  <c r="CWS226" i="19"/>
  <c r="CWR226" i="19"/>
  <c r="CWQ226" i="19"/>
  <c r="CWP226" i="19"/>
  <c r="CWO226" i="19"/>
  <c r="CWN226" i="19"/>
  <c r="CWM226" i="19"/>
  <c r="CWL226" i="19"/>
  <c r="CWK226" i="19"/>
  <c r="CWJ226" i="19"/>
  <c r="CWI226" i="19"/>
  <c r="CWH226" i="19"/>
  <c r="CWG226" i="19"/>
  <c r="CWF226" i="19"/>
  <c r="CWE226" i="19"/>
  <c r="CWD226" i="19"/>
  <c r="CWC226" i="19"/>
  <c r="CWB226" i="19"/>
  <c r="CWA226" i="19"/>
  <c r="CVZ226" i="19"/>
  <c r="CVY226" i="19"/>
  <c r="CVX226" i="19"/>
  <c r="CVW226" i="19"/>
  <c r="CVV226" i="19"/>
  <c r="CVU226" i="19"/>
  <c r="CVT226" i="19"/>
  <c r="CVS226" i="19"/>
  <c r="CVR226" i="19"/>
  <c r="CVQ226" i="19"/>
  <c r="CVP226" i="19"/>
  <c r="CVO226" i="19"/>
  <c r="CVN226" i="19"/>
  <c r="CVM226" i="19"/>
  <c r="CVL226" i="19"/>
  <c r="CVK226" i="19"/>
  <c r="CVJ226" i="19"/>
  <c r="CVI226" i="19"/>
  <c r="CVH226" i="19"/>
  <c r="CVG226" i="19"/>
  <c r="CVF226" i="19"/>
  <c r="CVE226" i="19"/>
  <c r="CVD226" i="19"/>
  <c r="CVC226" i="19"/>
  <c r="CVB226" i="19"/>
  <c r="CVA226" i="19"/>
  <c r="CUZ226" i="19"/>
  <c r="CUY226" i="19"/>
  <c r="CUX226" i="19"/>
  <c r="CUW226" i="19"/>
  <c r="CUV226" i="19"/>
  <c r="CUU226" i="19"/>
  <c r="CUT226" i="19"/>
  <c r="CUS226" i="19"/>
  <c r="CUR226" i="19"/>
  <c r="CUQ226" i="19"/>
  <c r="CUP226" i="19"/>
  <c r="CUO226" i="19"/>
  <c r="CUN226" i="19"/>
  <c r="CUM226" i="19"/>
  <c r="CUL226" i="19"/>
  <c r="CUK226" i="19"/>
  <c r="CUJ226" i="19"/>
  <c r="CUI226" i="19"/>
  <c r="CUH226" i="19"/>
  <c r="CUG226" i="19"/>
  <c r="CUF226" i="19"/>
  <c r="CUE226" i="19"/>
  <c r="CUD226" i="19"/>
  <c r="CUC226" i="19"/>
  <c r="CUB226" i="19"/>
  <c r="CUA226" i="19"/>
  <c r="CTZ226" i="19"/>
  <c r="CTY226" i="19"/>
  <c r="CTX226" i="19"/>
  <c r="CTW226" i="19"/>
  <c r="CTV226" i="19"/>
  <c r="CTU226" i="19"/>
  <c r="CTT226" i="19"/>
  <c r="CTS226" i="19"/>
  <c r="CTR226" i="19"/>
  <c r="CTQ226" i="19"/>
  <c r="CTP226" i="19"/>
  <c r="CTO226" i="19"/>
  <c r="CTN226" i="19"/>
  <c r="CTM226" i="19"/>
  <c r="CTL226" i="19"/>
  <c r="CTK226" i="19"/>
  <c r="CTJ226" i="19"/>
  <c r="CTI226" i="19"/>
  <c r="CTH226" i="19"/>
  <c r="CTG226" i="19"/>
  <c r="CTF226" i="19"/>
  <c r="CTE226" i="19"/>
  <c r="CTD226" i="19"/>
  <c r="CTC226" i="19"/>
  <c r="CTB226" i="19"/>
  <c r="CTA226" i="19"/>
  <c r="CSZ226" i="19"/>
  <c r="CSY226" i="19"/>
  <c r="CSX226" i="19"/>
  <c r="CSW226" i="19"/>
  <c r="CSV226" i="19"/>
  <c r="CSU226" i="19"/>
  <c r="CST226" i="19"/>
  <c r="CSS226" i="19"/>
  <c r="CSR226" i="19"/>
  <c r="CSQ226" i="19"/>
  <c r="CSP226" i="19"/>
  <c r="CSO226" i="19"/>
  <c r="CSN226" i="19"/>
  <c r="CSM226" i="19"/>
  <c r="CSL226" i="19"/>
  <c r="CSK226" i="19"/>
  <c r="CSJ226" i="19"/>
  <c r="CSI226" i="19"/>
  <c r="CSH226" i="19"/>
  <c r="CSG226" i="19"/>
  <c r="CSF226" i="19"/>
  <c r="CSE226" i="19"/>
  <c r="CSD226" i="19"/>
  <c r="CSC226" i="19"/>
  <c r="CSB226" i="19"/>
  <c r="CSA226" i="19"/>
  <c r="CRZ226" i="19"/>
  <c r="CRY226" i="19"/>
  <c r="CRX226" i="19"/>
  <c r="CRW226" i="19"/>
  <c r="CRV226" i="19"/>
  <c r="CRU226" i="19"/>
  <c r="CRT226" i="19"/>
  <c r="CRS226" i="19"/>
  <c r="CRR226" i="19"/>
  <c r="CRQ226" i="19"/>
  <c r="CRP226" i="19"/>
  <c r="CRO226" i="19"/>
  <c r="CRN226" i="19"/>
  <c r="CRM226" i="19"/>
  <c r="CRL226" i="19"/>
  <c r="CRK226" i="19"/>
  <c r="CRJ226" i="19"/>
  <c r="CRI226" i="19"/>
  <c r="CRH226" i="19"/>
  <c r="CRG226" i="19"/>
  <c r="CRF226" i="19"/>
  <c r="CRE226" i="19"/>
  <c r="CRD226" i="19"/>
  <c r="CRC226" i="19"/>
  <c r="CRB226" i="19"/>
  <c r="CRA226" i="19"/>
  <c r="CQZ226" i="19"/>
  <c r="CQY226" i="19"/>
  <c r="CQX226" i="19"/>
  <c r="CQW226" i="19"/>
  <c r="CQV226" i="19"/>
  <c r="CQU226" i="19"/>
  <c r="CQT226" i="19"/>
  <c r="CQS226" i="19"/>
  <c r="CQR226" i="19"/>
  <c r="CQQ226" i="19"/>
  <c r="CQP226" i="19"/>
  <c r="CQO226" i="19"/>
  <c r="CQN226" i="19"/>
  <c r="CQM226" i="19"/>
  <c r="CQL226" i="19"/>
  <c r="CQK226" i="19"/>
  <c r="CQJ226" i="19"/>
  <c r="CQI226" i="19"/>
  <c r="CQH226" i="19"/>
  <c r="CQG226" i="19"/>
  <c r="CQF226" i="19"/>
  <c r="CQE226" i="19"/>
  <c r="CQD226" i="19"/>
  <c r="CQC226" i="19"/>
  <c r="CQB226" i="19"/>
  <c r="CQA226" i="19"/>
  <c r="CPZ226" i="19"/>
  <c r="CPY226" i="19"/>
  <c r="CPX226" i="19"/>
  <c r="CPW226" i="19"/>
  <c r="CPV226" i="19"/>
  <c r="CPU226" i="19"/>
  <c r="CPT226" i="19"/>
  <c r="CPS226" i="19"/>
  <c r="CPR226" i="19"/>
  <c r="CPQ226" i="19"/>
  <c r="CPP226" i="19"/>
  <c r="CPO226" i="19"/>
  <c r="CPN226" i="19"/>
  <c r="CPM226" i="19"/>
  <c r="CPL226" i="19"/>
  <c r="CPK226" i="19"/>
  <c r="CPJ226" i="19"/>
  <c r="CPI226" i="19"/>
  <c r="CPH226" i="19"/>
  <c r="CPG226" i="19"/>
  <c r="CPF226" i="19"/>
  <c r="CPE226" i="19"/>
  <c r="CPD226" i="19"/>
  <c r="CPC226" i="19"/>
  <c r="CPB226" i="19"/>
  <c r="CPA226" i="19"/>
  <c r="COZ226" i="19"/>
  <c r="COY226" i="19"/>
  <c r="COX226" i="19"/>
  <c r="COW226" i="19"/>
  <c r="COV226" i="19"/>
  <c r="COU226" i="19"/>
  <c r="COT226" i="19"/>
  <c r="COS226" i="19"/>
  <c r="COR226" i="19"/>
  <c r="COQ226" i="19"/>
  <c r="COP226" i="19"/>
  <c r="COO226" i="19"/>
  <c r="CON226" i="19"/>
  <c r="COM226" i="19"/>
  <c r="COL226" i="19"/>
  <c r="COK226" i="19"/>
  <c r="COJ226" i="19"/>
  <c r="COI226" i="19"/>
  <c r="COH226" i="19"/>
  <c r="COG226" i="19"/>
  <c r="COF226" i="19"/>
  <c r="COE226" i="19"/>
  <c r="COD226" i="19"/>
  <c r="COC226" i="19"/>
  <c r="COB226" i="19"/>
  <c r="COA226" i="19"/>
  <c r="CNZ226" i="19"/>
  <c r="CNY226" i="19"/>
  <c r="CNX226" i="19"/>
  <c r="CNW226" i="19"/>
  <c r="CNV226" i="19"/>
  <c r="CNU226" i="19"/>
  <c r="CNT226" i="19"/>
  <c r="CNS226" i="19"/>
  <c r="CNR226" i="19"/>
  <c r="CNQ226" i="19"/>
  <c r="CNP226" i="19"/>
  <c r="CNO226" i="19"/>
  <c r="CNN226" i="19"/>
  <c r="CNM226" i="19"/>
  <c r="CNL226" i="19"/>
  <c r="CNK226" i="19"/>
  <c r="CNJ226" i="19"/>
  <c r="CNI226" i="19"/>
  <c r="CNH226" i="19"/>
  <c r="CNG226" i="19"/>
  <c r="CNF226" i="19"/>
  <c r="CNE226" i="19"/>
  <c r="CND226" i="19"/>
  <c r="CNC226" i="19"/>
  <c r="CNB226" i="19"/>
  <c r="CNA226" i="19"/>
  <c r="CMZ226" i="19"/>
  <c r="CMY226" i="19"/>
  <c r="CMX226" i="19"/>
  <c r="CMW226" i="19"/>
  <c r="CMV226" i="19"/>
  <c r="CMU226" i="19"/>
  <c r="CMT226" i="19"/>
  <c r="CMS226" i="19"/>
  <c r="CMR226" i="19"/>
  <c r="CMQ226" i="19"/>
  <c r="CMP226" i="19"/>
  <c r="CMO226" i="19"/>
  <c r="CMN226" i="19"/>
  <c r="CMM226" i="19"/>
  <c r="CML226" i="19"/>
  <c r="CMK226" i="19"/>
  <c r="CMJ226" i="19"/>
  <c r="CMI226" i="19"/>
  <c r="CMH226" i="19"/>
  <c r="CMG226" i="19"/>
  <c r="CMF226" i="19"/>
  <c r="CME226" i="19"/>
  <c r="CMD226" i="19"/>
  <c r="CMC226" i="19"/>
  <c r="CMB226" i="19"/>
  <c r="CMA226" i="19"/>
  <c r="CLZ226" i="19"/>
  <c r="CLY226" i="19"/>
  <c r="CLX226" i="19"/>
  <c r="CLW226" i="19"/>
  <c r="CLV226" i="19"/>
  <c r="CLU226" i="19"/>
  <c r="CLT226" i="19"/>
  <c r="CLS226" i="19"/>
  <c r="CLR226" i="19"/>
  <c r="CLQ226" i="19"/>
  <c r="CLP226" i="19"/>
  <c r="CLO226" i="19"/>
  <c r="CLN226" i="19"/>
  <c r="CLM226" i="19"/>
  <c r="CLL226" i="19"/>
  <c r="CLK226" i="19"/>
  <c r="CLJ226" i="19"/>
  <c r="CLI226" i="19"/>
  <c r="CLH226" i="19"/>
  <c r="CLG226" i="19"/>
  <c r="CLF226" i="19"/>
  <c r="CLE226" i="19"/>
  <c r="CLD226" i="19"/>
  <c r="CLC226" i="19"/>
  <c r="CLB226" i="19"/>
  <c r="CLA226" i="19"/>
  <c r="CKZ226" i="19"/>
  <c r="CKY226" i="19"/>
  <c r="CKX226" i="19"/>
  <c r="CKW226" i="19"/>
  <c r="CKV226" i="19"/>
  <c r="CKU226" i="19"/>
  <c r="CKT226" i="19"/>
  <c r="CKS226" i="19"/>
  <c r="CKR226" i="19"/>
  <c r="CKQ226" i="19"/>
  <c r="CKP226" i="19"/>
  <c r="CKO226" i="19"/>
  <c r="CKN226" i="19"/>
  <c r="CKM226" i="19"/>
  <c r="CKL226" i="19"/>
  <c r="CKK226" i="19"/>
  <c r="CKJ226" i="19"/>
  <c r="CKI226" i="19"/>
  <c r="CKH226" i="19"/>
  <c r="CKG226" i="19"/>
  <c r="CKF226" i="19"/>
  <c r="CKE226" i="19"/>
  <c r="CKD226" i="19"/>
  <c r="CKC226" i="19"/>
  <c r="CKB226" i="19"/>
  <c r="CKA226" i="19"/>
  <c r="CJZ226" i="19"/>
  <c r="CJY226" i="19"/>
  <c r="CJX226" i="19"/>
  <c r="CJW226" i="19"/>
  <c r="CJV226" i="19"/>
  <c r="CJU226" i="19"/>
  <c r="CJT226" i="19"/>
  <c r="CJS226" i="19"/>
  <c r="CJR226" i="19"/>
  <c r="CJQ226" i="19"/>
  <c r="CJP226" i="19"/>
  <c r="CJO226" i="19"/>
  <c r="CJN226" i="19"/>
  <c r="CJM226" i="19"/>
  <c r="CJL226" i="19"/>
  <c r="CJK226" i="19"/>
  <c r="CJJ226" i="19"/>
  <c r="CJI226" i="19"/>
  <c r="CJH226" i="19"/>
  <c r="CJG226" i="19"/>
  <c r="CJF226" i="19"/>
  <c r="CJE226" i="19"/>
  <c r="CJD226" i="19"/>
  <c r="CJC226" i="19"/>
  <c r="CJB226" i="19"/>
  <c r="CJA226" i="19"/>
  <c r="CIZ226" i="19"/>
  <c r="CIY226" i="19"/>
  <c r="CIX226" i="19"/>
  <c r="CIW226" i="19"/>
  <c r="CIV226" i="19"/>
  <c r="CIU226" i="19"/>
  <c r="CIT226" i="19"/>
  <c r="CIS226" i="19"/>
  <c r="CIR226" i="19"/>
  <c r="CIQ226" i="19"/>
  <c r="CIP226" i="19"/>
  <c r="CIO226" i="19"/>
  <c r="CIN226" i="19"/>
  <c r="CIM226" i="19"/>
  <c r="CIL226" i="19"/>
  <c r="CIK226" i="19"/>
  <c r="CIJ226" i="19"/>
  <c r="CII226" i="19"/>
  <c r="CIH226" i="19"/>
  <c r="CIG226" i="19"/>
  <c r="CIF226" i="19"/>
  <c r="CIE226" i="19"/>
  <c r="CID226" i="19"/>
  <c r="CIC226" i="19"/>
  <c r="CIB226" i="19"/>
  <c r="CIA226" i="19"/>
  <c r="CHZ226" i="19"/>
  <c r="CHY226" i="19"/>
  <c r="CHX226" i="19"/>
  <c r="CHW226" i="19"/>
  <c r="CHV226" i="19"/>
  <c r="CHU226" i="19"/>
  <c r="CHT226" i="19"/>
  <c r="CHS226" i="19"/>
  <c r="CHR226" i="19"/>
  <c r="CHQ226" i="19"/>
  <c r="CHP226" i="19"/>
  <c r="CHO226" i="19"/>
  <c r="CHN226" i="19"/>
  <c r="CHM226" i="19"/>
  <c r="CHL226" i="19"/>
  <c r="CHK226" i="19"/>
  <c r="CHJ226" i="19"/>
  <c r="CHI226" i="19"/>
  <c r="CHH226" i="19"/>
  <c r="CHG226" i="19"/>
  <c r="CHF226" i="19"/>
  <c r="CHE226" i="19"/>
  <c r="CHD226" i="19"/>
  <c r="CHC226" i="19"/>
  <c r="CHB226" i="19"/>
  <c r="CHA226" i="19"/>
  <c r="CGZ226" i="19"/>
  <c r="CGY226" i="19"/>
  <c r="CGX226" i="19"/>
  <c r="CGW226" i="19"/>
  <c r="CGV226" i="19"/>
  <c r="CGU226" i="19"/>
  <c r="CGT226" i="19"/>
  <c r="CGS226" i="19"/>
  <c r="CGR226" i="19"/>
  <c r="CGQ226" i="19"/>
  <c r="CGP226" i="19"/>
  <c r="CGO226" i="19"/>
  <c r="CGN226" i="19"/>
  <c r="CGM226" i="19"/>
  <c r="CGL226" i="19"/>
  <c r="CGK226" i="19"/>
  <c r="CGJ226" i="19"/>
  <c r="CGI226" i="19"/>
  <c r="CGH226" i="19"/>
  <c r="CGG226" i="19"/>
  <c r="CGF226" i="19"/>
  <c r="CGE226" i="19"/>
  <c r="CGD226" i="19"/>
  <c r="CGC226" i="19"/>
  <c r="CGB226" i="19"/>
  <c r="CGA226" i="19"/>
  <c r="CFZ226" i="19"/>
  <c r="CFY226" i="19"/>
  <c r="CFX226" i="19"/>
  <c r="CFW226" i="19"/>
  <c r="CFV226" i="19"/>
  <c r="CFU226" i="19"/>
  <c r="CFT226" i="19"/>
  <c r="CFS226" i="19"/>
  <c r="CFR226" i="19"/>
  <c r="CFQ226" i="19"/>
  <c r="CFP226" i="19"/>
  <c r="CFO226" i="19"/>
  <c r="CFN226" i="19"/>
  <c r="CFM226" i="19"/>
  <c r="CFL226" i="19"/>
  <c r="CFK226" i="19"/>
  <c r="CFJ226" i="19"/>
  <c r="CFI226" i="19"/>
  <c r="CFH226" i="19"/>
  <c r="CFG226" i="19"/>
  <c r="CFF226" i="19"/>
  <c r="CFE226" i="19"/>
  <c r="CFD226" i="19"/>
  <c r="CFC226" i="19"/>
  <c r="CFB226" i="19"/>
  <c r="CFA226" i="19"/>
  <c r="CEZ226" i="19"/>
  <c r="CEY226" i="19"/>
  <c r="CEX226" i="19"/>
  <c r="CEW226" i="19"/>
  <c r="CEV226" i="19"/>
  <c r="CEU226" i="19"/>
  <c r="CET226" i="19"/>
  <c r="CES226" i="19"/>
  <c r="CER226" i="19"/>
  <c r="CEQ226" i="19"/>
  <c r="CEP226" i="19"/>
  <c r="CEO226" i="19"/>
  <c r="CEN226" i="19"/>
  <c r="CEM226" i="19"/>
  <c r="CEL226" i="19"/>
  <c r="CEK226" i="19"/>
  <c r="CEJ226" i="19"/>
  <c r="CEI226" i="19"/>
  <c r="CEH226" i="19"/>
  <c r="CEG226" i="19"/>
  <c r="CEF226" i="19"/>
  <c r="CEE226" i="19"/>
  <c r="CED226" i="19"/>
  <c r="CEC226" i="19"/>
  <c r="CEB226" i="19"/>
  <c r="CEA226" i="19"/>
  <c r="CDZ226" i="19"/>
  <c r="CDY226" i="19"/>
  <c r="CDX226" i="19"/>
  <c r="CDW226" i="19"/>
  <c r="CDV226" i="19"/>
  <c r="CDU226" i="19"/>
  <c r="CDT226" i="19"/>
  <c r="CDS226" i="19"/>
  <c r="CDR226" i="19"/>
  <c r="CDQ226" i="19"/>
  <c r="CDP226" i="19"/>
  <c r="CDO226" i="19"/>
  <c r="CDN226" i="19"/>
  <c r="CDM226" i="19"/>
  <c r="CDL226" i="19"/>
  <c r="CDK226" i="19"/>
  <c r="CDJ226" i="19"/>
  <c r="CDI226" i="19"/>
  <c r="CDH226" i="19"/>
  <c r="CDG226" i="19"/>
  <c r="CDF226" i="19"/>
  <c r="CDE226" i="19"/>
  <c r="CDD226" i="19"/>
  <c r="CDC226" i="19"/>
  <c r="CDB226" i="19"/>
  <c r="CDA226" i="19"/>
  <c r="CCZ226" i="19"/>
  <c r="CCY226" i="19"/>
  <c r="CCX226" i="19"/>
  <c r="CCW226" i="19"/>
  <c r="CCV226" i="19"/>
  <c r="CCU226" i="19"/>
  <c r="CCT226" i="19"/>
  <c r="CCS226" i="19"/>
  <c r="CCR226" i="19"/>
  <c r="CCQ226" i="19"/>
  <c r="CCP226" i="19"/>
  <c r="CCO226" i="19"/>
  <c r="CCN226" i="19"/>
  <c r="CCM226" i="19"/>
  <c r="CCL226" i="19"/>
  <c r="CCK226" i="19"/>
  <c r="CCJ226" i="19"/>
  <c r="CCI226" i="19"/>
  <c r="CCH226" i="19"/>
  <c r="CCG226" i="19"/>
  <c r="CCF226" i="19"/>
  <c r="CCE226" i="19"/>
  <c r="CCD226" i="19"/>
  <c r="CCC226" i="19"/>
  <c r="CCB226" i="19"/>
  <c r="CCA226" i="19"/>
  <c r="CBZ226" i="19"/>
  <c r="CBY226" i="19"/>
  <c r="CBX226" i="19"/>
  <c r="CBW226" i="19"/>
  <c r="CBV226" i="19"/>
  <c r="CBU226" i="19"/>
  <c r="CBT226" i="19"/>
  <c r="CBS226" i="19"/>
  <c r="CBR226" i="19"/>
  <c r="CBQ226" i="19"/>
  <c r="CBP226" i="19"/>
  <c r="CBO226" i="19"/>
  <c r="CBN226" i="19"/>
  <c r="CBM226" i="19"/>
  <c r="CBL226" i="19"/>
  <c r="CBK226" i="19"/>
  <c r="CBJ226" i="19"/>
  <c r="CBI226" i="19"/>
  <c r="CBH226" i="19"/>
  <c r="CBG226" i="19"/>
  <c r="CBF226" i="19"/>
  <c r="CBE226" i="19"/>
  <c r="CBD226" i="19"/>
  <c r="CBC226" i="19"/>
  <c r="CBB226" i="19"/>
  <c r="CBA226" i="19"/>
  <c r="CAZ226" i="19"/>
  <c r="CAY226" i="19"/>
  <c r="CAX226" i="19"/>
  <c r="CAW226" i="19"/>
  <c r="CAV226" i="19"/>
  <c r="CAU226" i="19"/>
  <c r="CAT226" i="19"/>
  <c r="CAS226" i="19"/>
  <c r="CAR226" i="19"/>
  <c r="CAQ226" i="19"/>
  <c r="CAP226" i="19"/>
  <c r="CAO226" i="19"/>
  <c r="CAN226" i="19"/>
  <c r="CAM226" i="19"/>
  <c r="CAL226" i="19"/>
  <c r="CAK226" i="19"/>
  <c r="CAJ226" i="19"/>
  <c r="CAI226" i="19"/>
  <c r="CAH226" i="19"/>
  <c r="CAG226" i="19"/>
  <c r="CAF226" i="19"/>
  <c r="CAE226" i="19"/>
  <c r="CAD226" i="19"/>
  <c r="CAC226" i="19"/>
  <c r="CAB226" i="19"/>
  <c r="CAA226" i="19"/>
  <c r="BZZ226" i="19"/>
  <c r="BZY226" i="19"/>
  <c r="BZX226" i="19"/>
  <c r="BZW226" i="19"/>
  <c r="BZV226" i="19"/>
  <c r="BZU226" i="19"/>
  <c r="BZT226" i="19"/>
  <c r="BZS226" i="19"/>
  <c r="BZR226" i="19"/>
  <c r="BZQ226" i="19"/>
  <c r="BZP226" i="19"/>
  <c r="BZO226" i="19"/>
  <c r="BZN226" i="19"/>
  <c r="BZM226" i="19"/>
  <c r="BZL226" i="19"/>
  <c r="BZK226" i="19"/>
  <c r="BZJ226" i="19"/>
  <c r="BZI226" i="19"/>
  <c r="BZH226" i="19"/>
  <c r="BZG226" i="19"/>
  <c r="BZF226" i="19"/>
  <c r="BZE226" i="19"/>
  <c r="BZD226" i="19"/>
  <c r="BZC226" i="19"/>
  <c r="BZB226" i="19"/>
  <c r="BZA226" i="19"/>
  <c r="BYZ226" i="19"/>
  <c r="BYY226" i="19"/>
  <c r="BYX226" i="19"/>
  <c r="BYW226" i="19"/>
  <c r="BYV226" i="19"/>
  <c r="BYU226" i="19"/>
  <c r="BYT226" i="19"/>
  <c r="BYS226" i="19"/>
  <c r="BYR226" i="19"/>
  <c r="BYQ226" i="19"/>
  <c r="BYP226" i="19"/>
  <c r="BYO226" i="19"/>
  <c r="BYN226" i="19"/>
  <c r="BYM226" i="19"/>
  <c r="BYL226" i="19"/>
  <c r="BYK226" i="19"/>
  <c r="BYJ226" i="19"/>
  <c r="BYI226" i="19"/>
  <c r="BYH226" i="19"/>
  <c r="BYG226" i="19"/>
  <c r="BYF226" i="19"/>
  <c r="BYE226" i="19"/>
  <c r="BYD226" i="19"/>
  <c r="BYC226" i="19"/>
  <c r="BYB226" i="19"/>
  <c r="BYA226" i="19"/>
  <c r="BXZ226" i="19"/>
  <c r="BXY226" i="19"/>
  <c r="BXX226" i="19"/>
  <c r="BXW226" i="19"/>
  <c r="BXV226" i="19"/>
  <c r="BXU226" i="19"/>
  <c r="BXT226" i="19"/>
  <c r="BXS226" i="19"/>
  <c r="BXR226" i="19"/>
  <c r="BXQ226" i="19"/>
  <c r="BXP226" i="19"/>
  <c r="BXO226" i="19"/>
  <c r="BXN226" i="19"/>
  <c r="BXM226" i="19"/>
  <c r="BXL226" i="19"/>
  <c r="BXK226" i="19"/>
  <c r="BXJ226" i="19"/>
  <c r="BXI226" i="19"/>
  <c r="BXH226" i="19"/>
  <c r="BXG226" i="19"/>
  <c r="BXF226" i="19"/>
  <c r="BXE226" i="19"/>
  <c r="BXD226" i="19"/>
  <c r="BXC226" i="19"/>
  <c r="BXB226" i="19"/>
  <c r="BXA226" i="19"/>
  <c r="BWZ226" i="19"/>
  <c r="BWY226" i="19"/>
  <c r="BWX226" i="19"/>
  <c r="BWW226" i="19"/>
  <c r="BWV226" i="19"/>
  <c r="BWU226" i="19"/>
  <c r="BWT226" i="19"/>
  <c r="BWS226" i="19"/>
  <c r="BWR226" i="19"/>
  <c r="BWQ226" i="19"/>
  <c r="BWP226" i="19"/>
  <c r="BWO226" i="19"/>
  <c r="BWN226" i="19"/>
  <c r="BWM226" i="19"/>
  <c r="BWL226" i="19"/>
  <c r="BWK226" i="19"/>
  <c r="BWJ226" i="19"/>
  <c r="BWI226" i="19"/>
  <c r="BWH226" i="19"/>
  <c r="BWG226" i="19"/>
  <c r="BWF226" i="19"/>
  <c r="BWE226" i="19"/>
  <c r="BWD226" i="19"/>
  <c r="BWC226" i="19"/>
  <c r="BWB226" i="19"/>
  <c r="BWA226" i="19"/>
  <c r="BVZ226" i="19"/>
  <c r="BVY226" i="19"/>
  <c r="BVX226" i="19"/>
  <c r="BVW226" i="19"/>
  <c r="BVV226" i="19"/>
  <c r="BVU226" i="19"/>
  <c r="BVT226" i="19"/>
  <c r="BVS226" i="19"/>
  <c r="BVR226" i="19"/>
  <c r="BVQ226" i="19"/>
  <c r="BVP226" i="19"/>
  <c r="BVO226" i="19"/>
  <c r="BVN226" i="19"/>
  <c r="BVM226" i="19"/>
  <c r="BVL226" i="19"/>
  <c r="BVK226" i="19"/>
  <c r="BVJ226" i="19"/>
  <c r="BVI226" i="19"/>
  <c r="BVH226" i="19"/>
  <c r="BVG226" i="19"/>
  <c r="BVF226" i="19"/>
  <c r="BVE226" i="19"/>
  <c r="BVD226" i="19"/>
  <c r="BVC226" i="19"/>
  <c r="BVB226" i="19"/>
  <c r="BVA226" i="19"/>
  <c r="BUZ226" i="19"/>
  <c r="BUY226" i="19"/>
  <c r="BUX226" i="19"/>
  <c r="BUW226" i="19"/>
  <c r="BUV226" i="19"/>
  <c r="BUU226" i="19"/>
  <c r="BUT226" i="19"/>
  <c r="BUS226" i="19"/>
  <c r="BUR226" i="19"/>
  <c r="BUQ226" i="19"/>
  <c r="BUP226" i="19"/>
  <c r="BUO226" i="19"/>
  <c r="BUN226" i="19"/>
  <c r="BUM226" i="19"/>
  <c r="BUL226" i="19"/>
  <c r="BUK226" i="19"/>
  <c r="BUJ226" i="19"/>
  <c r="BUI226" i="19"/>
  <c r="BUH226" i="19"/>
  <c r="BUG226" i="19"/>
  <c r="BUF226" i="19"/>
  <c r="BUE226" i="19"/>
  <c r="BUD226" i="19"/>
  <c r="BUC226" i="19"/>
  <c r="BUB226" i="19"/>
  <c r="BUA226" i="19"/>
  <c r="BTZ226" i="19"/>
  <c r="BTY226" i="19"/>
  <c r="BTX226" i="19"/>
  <c r="BTW226" i="19"/>
  <c r="BTV226" i="19"/>
  <c r="BTU226" i="19"/>
  <c r="BTT226" i="19"/>
  <c r="BTS226" i="19"/>
  <c r="BTR226" i="19"/>
  <c r="BTQ226" i="19"/>
  <c r="BTP226" i="19"/>
  <c r="BTO226" i="19"/>
  <c r="BTN226" i="19"/>
  <c r="BTM226" i="19"/>
  <c r="BTL226" i="19"/>
  <c r="BTK226" i="19"/>
  <c r="BTJ226" i="19"/>
  <c r="BTI226" i="19"/>
  <c r="BTH226" i="19"/>
  <c r="BTG226" i="19"/>
  <c r="BTF226" i="19"/>
  <c r="BTE226" i="19"/>
  <c r="BTD226" i="19"/>
  <c r="BTC226" i="19"/>
  <c r="BTB226" i="19"/>
  <c r="BTA226" i="19"/>
  <c r="BSZ226" i="19"/>
  <c r="BSY226" i="19"/>
  <c r="BSX226" i="19"/>
  <c r="BSW226" i="19"/>
  <c r="BSV226" i="19"/>
  <c r="BSU226" i="19"/>
  <c r="BST226" i="19"/>
  <c r="BSS226" i="19"/>
  <c r="BSR226" i="19"/>
  <c r="BSQ226" i="19"/>
  <c r="BSP226" i="19"/>
  <c r="BSO226" i="19"/>
  <c r="BSN226" i="19"/>
  <c r="BSM226" i="19"/>
  <c r="BSL226" i="19"/>
  <c r="BSK226" i="19"/>
  <c r="BSJ226" i="19"/>
  <c r="BSI226" i="19"/>
  <c r="BSH226" i="19"/>
  <c r="BSG226" i="19"/>
  <c r="BSF226" i="19"/>
  <c r="BSE226" i="19"/>
  <c r="BSD226" i="19"/>
  <c r="BSC226" i="19"/>
  <c r="BSB226" i="19"/>
  <c r="BSA226" i="19"/>
  <c r="BRZ226" i="19"/>
  <c r="BRY226" i="19"/>
  <c r="BRX226" i="19"/>
  <c r="BRW226" i="19"/>
  <c r="BRV226" i="19"/>
  <c r="BRU226" i="19"/>
  <c r="BRT226" i="19"/>
  <c r="BRS226" i="19"/>
  <c r="BRR226" i="19"/>
  <c r="BRQ226" i="19"/>
  <c r="BRP226" i="19"/>
  <c r="BRO226" i="19"/>
  <c r="BRN226" i="19"/>
  <c r="BRM226" i="19"/>
  <c r="BRL226" i="19"/>
  <c r="BRK226" i="19"/>
  <c r="BRJ226" i="19"/>
  <c r="BRI226" i="19"/>
  <c r="BRH226" i="19"/>
  <c r="BRG226" i="19"/>
  <c r="BRF226" i="19"/>
  <c r="BRE226" i="19"/>
  <c r="BRD226" i="19"/>
  <c r="BRC226" i="19"/>
  <c r="BRB226" i="19"/>
  <c r="BRA226" i="19"/>
  <c r="BQZ226" i="19"/>
  <c r="BQY226" i="19"/>
  <c r="BQX226" i="19"/>
  <c r="BQW226" i="19"/>
  <c r="BQV226" i="19"/>
  <c r="BQU226" i="19"/>
  <c r="BQT226" i="19"/>
  <c r="BQS226" i="19"/>
  <c r="BQR226" i="19"/>
  <c r="BQQ226" i="19"/>
  <c r="BQP226" i="19"/>
  <c r="BQO226" i="19"/>
  <c r="BQN226" i="19"/>
  <c r="BQM226" i="19"/>
  <c r="BQL226" i="19"/>
  <c r="BQK226" i="19"/>
  <c r="BQJ226" i="19"/>
  <c r="BQI226" i="19"/>
  <c r="BQH226" i="19"/>
  <c r="BQG226" i="19"/>
  <c r="BQF226" i="19"/>
  <c r="BQE226" i="19"/>
  <c r="BQD226" i="19"/>
  <c r="BQC226" i="19"/>
  <c r="BQB226" i="19"/>
  <c r="BQA226" i="19"/>
  <c r="BPZ226" i="19"/>
  <c r="BPY226" i="19"/>
  <c r="BPX226" i="19"/>
  <c r="BPW226" i="19"/>
  <c r="BPV226" i="19"/>
  <c r="BPU226" i="19"/>
  <c r="BPT226" i="19"/>
  <c r="BPS226" i="19"/>
  <c r="BPR226" i="19"/>
  <c r="BPQ226" i="19"/>
  <c r="BPP226" i="19"/>
  <c r="BPO226" i="19"/>
  <c r="BPN226" i="19"/>
  <c r="BPM226" i="19"/>
  <c r="BPL226" i="19"/>
  <c r="BPK226" i="19"/>
  <c r="BPJ226" i="19"/>
  <c r="BPI226" i="19"/>
  <c r="BPH226" i="19"/>
  <c r="BPG226" i="19"/>
  <c r="BPF226" i="19"/>
  <c r="BPE226" i="19"/>
  <c r="BPD226" i="19"/>
  <c r="BPC226" i="19"/>
  <c r="BPB226" i="19"/>
  <c r="BPA226" i="19"/>
  <c r="BOZ226" i="19"/>
  <c r="BOY226" i="19"/>
  <c r="BOX226" i="19"/>
  <c r="BOW226" i="19"/>
  <c r="BOV226" i="19"/>
  <c r="BOU226" i="19"/>
  <c r="BOT226" i="19"/>
  <c r="BOS226" i="19"/>
  <c r="BOR226" i="19"/>
  <c r="BOQ226" i="19"/>
  <c r="BOP226" i="19"/>
  <c r="BOO226" i="19"/>
  <c r="BON226" i="19"/>
  <c r="BOM226" i="19"/>
  <c r="BOL226" i="19"/>
  <c r="BOK226" i="19"/>
  <c r="BOJ226" i="19"/>
  <c r="BOI226" i="19"/>
  <c r="BOH226" i="19"/>
  <c r="BOG226" i="19"/>
  <c r="BOF226" i="19"/>
  <c r="BOE226" i="19"/>
  <c r="BOD226" i="19"/>
  <c r="BOC226" i="19"/>
  <c r="BOB226" i="19"/>
  <c r="BOA226" i="19"/>
  <c r="BNZ226" i="19"/>
  <c r="BNY226" i="19"/>
  <c r="BNX226" i="19"/>
  <c r="BNW226" i="19"/>
  <c r="BNV226" i="19"/>
  <c r="BNU226" i="19"/>
  <c r="BNT226" i="19"/>
  <c r="BNS226" i="19"/>
  <c r="BNR226" i="19"/>
  <c r="BNQ226" i="19"/>
  <c r="BNP226" i="19"/>
  <c r="BNO226" i="19"/>
  <c r="BNN226" i="19"/>
  <c r="BNM226" i="19"/>
  <c r="BNL226" i="19"/>
  <c r="BNK226" i="19"/>
  <c r="BNJ226" i="19"/>
  <c r="BNI226" i="19"/>
  <c r="BNH226" i="19"/>
  <c r="BNG226" i="19"/>
  <c r="BNF226" i="19"/>
  <c r="BNE226" i="19"/>
  <c r="BND226" i="19"/>
  <c r="BNC226" i="19"/>
  <c r="BNB226" i="19"/>
  <c r="BNA226" i="19"/>
  <c r="BMZ226" i="19"/>
  <c r="BMY226" i="19"/>
  <c r="BMX226" i="19"/>
  <c r="BMW226" i="19"/>
  <c r="BMV226" i="19"/>
  <c r="BMU226" i="19"/>
  <c r="BMT226" i="19"/>
  <c r="BMS226" i="19"/>
  <c r="BMR226" i="19"/>
  <c r="BMQ226" i="19"/>
  <c r="BMP226" i="19"/>
  <c r="BMO226" i="19"/>
  <c r="BMN226" i="19"/>
  <c r="BMM226" i="19"/>
  <c r="BML226" i="19"/>
  <c r="BMK226" i="19"/>
  <c r="BMJ226" i="19"/>
  <c r="BMI226" i="19"/>
  <c r="BMH226" i="19"/>
  <c r="BMG226" i="19"/>
  <c r="BMF226" i="19"/>
  <c r="BME226" i="19"/>
  <c r="BMD226" i="19"/>
  <c r="BMC226" i="19"/>
  <c r="BMB226" i="19"/>
  <c r="BMA226" i="19"/>
  <c r="BLZ226" i="19"/>
  <c r="BLY226" i="19"/>
  <c r="BLX226" i="19"/>
  <c r="BLW226" i="19"/>
  <c r="BLV226" i="19"/>
  <c r="BLU226" i="19"/>
  <c r="BLT226" i="19"/>
  <c r="BLS226" i="19"/>
  <c r="BLR226" i="19"/>
  <c r="BLQ226" i="19"/>
  <c r="BLP226" i="19"/>
  <c r="BLO226" i="19"/>
  <c r="BLN226" i="19"/>
  <c r="BLM226" i="19"/>
  <c r="BLL226" i="19"/>
  <c r="BLK226" i="19"/>
  <c r="BLJ226" i="19"/>
  <c r="BLI226" i="19"/>
  <c r="BLH226" i="19"/>
  <c r="BLG226" i="19"/>
  <c r="BLF226" i="19"/>
  <c r="BLE226" i="19"/>
  <c r="BLD226" i="19"/>
  <c r="BLC226" i="19"/>
  <c r="BLB226" i="19"/>
  <c r="BLA226" i="19"/>
  <c r="BKZ226" i="19"/>
  <c r="BKY226" i="19"/>
  <c r="BKX226" i="19"/>
  <c r="BKW226" i="19"/>
  <c r="BKV226" i="19"/>
  <c r="BKU226" i="19"/>
  <c r="BKT226" i="19"/>
  <c r="BKS226" i="19"/>
  <c r="BKR226" i="19"/>
  <c r="BKQ226" i="19"/>
  <c r="BKP226" i="19"/>
  <c r="BKO226" i="19"/>
  <c r="BKN226" i="19"/>
  <c r="BKM226" i="19"/>
  <c r="BKL226" i="19"/>
  <c r="BKK226" i="19"/>
  <c r="BKJ226" i="19"/>
  <c r="BKI226" i="19"/>
  <c r="BKH226" i="19"/>
  <c r="BKG226" i="19"/>
  <c r="BKF226" i="19"/>
  <c r="BKE226" i="19"/>
  <c r="BKD226" i="19"/>
  <c r="BKC226" i="19"/>
  <c r="BKB226" i="19"/>
  <c r="BKA226" i="19"/>
  <c r="BJZ226" i="19"/>
  <c r="BJY226" i="19"/>
  <c r="BJX226" i="19"/>
  <c r="BJW226" i="19"/>
  <c r="BJV226" i="19"/>
  <c r="BJU226" i="19"/>
  <c r="BJT226" i="19"/>
  <c r="BJS226" i="19"/>
  <c r="BJR226" i="19"/>
  <c r="BJQ226" i="19"/>
  <c r="BJP226" i="19"/>
  <c r="BJO226" i="19"/>
  <c r="BJN226" i="19"/>
  <c r="BJM226" i="19"/>
  <c r="BJL226" i="19"/>
  <c r="BJK226" i="19"/>
  <c r="BJJ226" i="19"/>
  <c r="BJI226" i="19"/>
  <c r="BJH226" i="19"/>
  <c r="BJG226" i="19"/>
  <c r="BJF226" i="19"/>
  <c r="BJE226" i="19"/>
  <c r="BJD226" i="19"/>
  <c r="BJC226" i="19"/>
  <c r="BJB226" i="19"/>
  <c r="BJA226" i="19"/>
  <c r="BIZ226" i="19"/>
  <c r="BIY226" i="19"/>
  <c r="BIX226" i="19"/>
  <c r="BIW226" i="19"/>
  <c r="BIV226" i="19"/>
  <c r="BIU226" i="19"/>
  <c r="BIT226" i="19"/>
  <c r="BIS226" i="19"/>
  <c r="BIR226" i="19"/>
  <c r="BIQ226" i="19"/>
  <c r="BIP226" i="19"/>
  <c r="BIO226" i="19"/>
  <c r="BIN226" i="19"/>
  <c r="BIM226" i="19"/>
  <c r="BIL226" i="19"/>
  <c r="BIK226" i="19"/>
  <c r="BIJ226" i="19"/>
  <c r="BII226" i="19"/>
  <c r="BIH226" i="19"/>
  <c r="BIG226" i="19"/>
  <c r="BIF226" i="19"/>
  <c r="BIE226" i="19"/>
  <c r="BID226" i="19"/>
  <c r="BIC226" i="19"/>
  <c r="BIB226" i="19"/>
  <c r="BIA226" i="19"/>
  <c r="BHZ226" i="19"/>
  <c r="BHY226" i="19"/>
  <c r="BHX226" i="19"/>
  <c r="BHW226" i="19"/>
  <c r="BHV226" i="19"/>
  <c r="BHU226" i="19"/>
  <c r="BHT226" i="19"/>
  <c r="BHS226" i="19"/>
  <c r="BHR226" i="19"/>
  <c r="BHQ226" i="19"/>
  <c r="BHP226" i="19"/>
  <c r="BHO226" i="19"/>
  <c r="BHN226" i="19"/>
  <c r="BHM226" i="19"/>
  <c r="BHL226" i="19"/>
  <c r="BHK226" i="19"/>
  <c r="BHJ226" i="19"/>
  <c r="BHI226" i="19"/>
  <c r="BHH226" i="19"/>
  <c r="BHG226" i="19"/>
  <c r="BHF226" i="19"/>
  <c r="BHE226" i="19"/>
  <c r="BHD226" i="19"/>
  <c r="BHC226" i="19"/>
  <c r="BHB226" i="19"/>
  <c r="BHA226" i="19"/>
  <c r="BGZ226" i="19"/>
  <c r="BGY226" i="19"/>
  <c r="BGX226" i="19"/>
  <c r="BGW226" i="19"/>
  <c r="BGV226" i="19"/>
  <c r="BGU226" i="19"/>
  <c r="BGT226" i="19"/>
  <c r="BGS226" i="19"/>
  <c r="BGR226" i="19"/>
  <c r="BGQ226" i="19"/>
  <c r="BGP226" i="19"/>
  <c r="BGO226" i="19"/>
  <c r="BGN226" i="19"/>
  <c r="BGM226" i="19"/>
  <c r="BGL226" i="19"/>
  <c r="BGK226" i="19"/>
  <c r="BGJ226" i="19"/>
  <c r="BGI226" i="19"/>
  <c r="BGH226" i="19"/>
  <c r="BGG226" i="19"/>
  <c r="BGF226" i="19"/>
  <c r="BGE226" i="19"/>
  <c r="BGD226" i="19"/>
  <c r="BGC226" i="19"/>
  <c r="BGB226" i="19"/>
  <c r="BGA226" i="19"/>
  <c r="BFZ226" i="19"/>
  <c r="BFY226" i="19"/>
  <c r="BFX226" i="19"/>
  <c r="BFW226" i="19"/>
  <c r="BFV226" i="19"/>
  <c r="BFU226" i="19"/>
  <c r="BFT226" i="19"/>
  <c r="BFS226" i="19"/>
  <c r="BFR226" i="19"/>
  <c r="BFQ226" i="19"/>
  <c r="BFP226" i="19"/>
  <c r="BFO226" i="19"/>
  <c r="BFN226" i="19"/>
  <c r="BFM226" i="19"/>
  <c r="BFL226" i="19"/>
  <c r="BFK226" i="19"/>
  <c r="BFJ226" i="19"/>
  <c r="BFI226" i="19"/>
  <c r="BFH226" i="19"/>
  <c r="BFG226" i="19"/>
  <c r="BFF226" i="19"/>
  <c r="BFE226" i="19"/>
  <c r="BFD226" i="19"/>
  <c r="BFC226" i="19"/>
  <c r="BFB226" i="19"/>
  <c r="BFA226" i="19"/>
  <c r="BEZ226" i="19"/>
  <c r="BEY226" i="19"/>
  <c r="BEX226" i="19"/>
  <c r="BEW226" i="19"/>
  <c r="BEV226" i="19"/>
  <c r="BEU226" i="19"/>
  <c r="BET226" i="19"/>
  <c r="BES226" i="19"/>
  <c r="BER226" i="19"/>
  <c r="BEQ226" i="19"/>
  <c r="BEP226" i="19"/>
  <c r="BEO226" i="19"/>
  <c r="BEN226" i="19"/>
  <c r="BEM226" i="19"/>
  <c r="BEL226" i="19"/>
  <c r="BEK226" i="19"/>
  <c r="BEJ226" i="19"/>
  <c r="BEI226" i="19"/>
  <c r="BEH226" i="19"/>
  <c r="BEG226" i="19"/>
  <c r="BEF226" i="19"/>
  <c r="BEE226" i="19"/>
  <c r="BED226" i="19"/>
  <c r="BEC226" i="19"/>
  <c r="BEB226" i="19"/>
  <c r="BEA226" i="19"/>
  <c r="BDZ226" i="19"/>
  <c r="BDY226" i="19"/>
  <c r="BDX226" i="19"/>
  <c r="BDW226" i="19"/>
  <c r="BDV226" i="19"/>
  <c r="BDU226" i="19"/>
  <c r="BDT226" i="19"/>
  <c r="BDS226" i="19"/>
  <c r="BDR226" i="19"/>
  <c r="BDQ226" i="19"/>
  <c r="BDP226" i="19"/>
  <c r="BDO226" i="19"/>
  <c r="BDN226" i="19"/>
  <c r="BDM226" i="19"/>
  <c r="BDL226" i="19"/>
  <c r="BDK226" i="19"/>
  <c r="BDJ226" i="19"/>
  <c r="BDI226" i="19"/>
  <c r="BDH226" i="19"/>
  <c r="BDG226" i="19"/>
  <c r="BDF226" i="19"/>
  <c r="BDE226" i="19"/>
  <c r="BDD226" i="19"/>
  <c r="BDC226" i="19"/>
  <c r="BDB226" i="19"/>
  <c r="BDA226" i="19"/>
  <c r="BCZ226" i="19"/>
  <c r="BCY226" i="19"/>
  <c r="BCX226" i="19"/>
  <c r="BCW226" i="19"/>
  <c r="BCV226" i="19"/>
  <c r="BCU226" i="19"/>
  <c r="BCT226" i="19"/>
  <c r="BCS226" i="19"/>
  <c r="BCR226" i="19"/>
  <c r="BCQ226" i="19"/>
  <c r="BCP226" i="19"/>
  <c r="BCO226" i="19"/>
  <c r="BCN226" i="19"/>
  <c r="BCM226" i="19"/>
  <c r="BCL226" i="19"/>
  <c r="BCK226" i="19"/>
  <c r="BCJ226" i="19"/>
  <c r="BCI226" i="19"/>
  <c r="BCH226" i="19"/>
  <c r="BCG226" i="19"/>
  <c r="BCF226" i="19"/>
  <c r="BCE226" i="19"/>
  <c r="BCD226" i="19"/>
  <c r="BCC226" i="19"/>
  <c r="BCB226" i="19"/>
  <c r="BCA226" i="19"/>
  <c r="BBZ226" i="19"/>
  <c r="BBY226" i="19"/>
  <c r="BBX226" i="19"/>
  <c r="BBW226" i="19"/>
  <c r="BBV226" i="19"/>
  <c r="BBU226" i="19"/>
  <c r="BBT226" i="19"/>
  <c r="BBS226" i="19"/>
  <c r="BBR226" i="19"/>
  <c r="BBQ226" i="19"/>
  <c r="BBP226" i="19"/>
  <c r="BBO226" i="19"/>
  <c r="BBN226" i="19"/>
  <c r="BBM226" i="19"/>
  <c r="BBL226" i="19"/>
  <c r="BBK226" i="19"/>
  <c r="BBJ226" i="19"/>
  <c r="BBI226" i="19"/>
  <c r="BBH226" i="19"/>
  <c r="BBG226" i="19"/>
  <c r="BBF226" i="19"/>
  <c r="BBE226" i="19"/>
  <c r="BBD226" i="19"/>
  <c r="BBC226" i="19"/>
  <c r="BBB226" i="19"/>
  <c r="BBA226" i="19"/>
  <c r="BAZ226" i="19"/>
  <c r="BAY226" i="19"/>
  <c r="BAX226" i="19"/>
  <c r="BAW226" i="19"/>
  <c r="BAV226" i="19"/>
  <c r="BAU226" i="19"/>
  <c r="BAT226" i="19"/>
  <c r="BAS226" i="19"/>
  <c r="BAR226" i="19"/>
  <c r="BAQ226" i="19"/>
  <c r="BAP226" i="19"/>
  <c r="BAO226" i="19"/>
  <c r="BAN226" i="19"/>
  <c r="BAM226" i="19"/>
  <c r="BAL226" i="19"/>
  <c r="BAK226" i="19"/>
  <c r="BAJ226" i="19"/>
  <c r="BAI226" i="19"/>
  <c r="BAH226" i="19"/>
  <c r="BAG226" i="19"/>
  <c r="BAF226" i="19"/>
  <c r="BAE226" i="19"/>
  <c r="BAD226" i="19"/>
  <c r="BAC226" i="19"/>
  <c r="BAB226" i="19"/>
  <c r="BAA226" i="19"/>
  <c r="AZZ226" i="19"/>
  <c r="AZY226" i="19"/>
  <c r="AZX226" i="19"/>
  <c r="AZW226" i="19"/>
  <c r="AZV226" i="19"/>
  <c r="AZU226" i="19"/>
  <c r="AZT226" i="19"/>
  <c r="AZS226" i="19"/>
  <c r="AZR226" i="19"/>
  <c r="AZQ226" i="19"/>
  <c r="AZP226" i="19"/>
  <c r="AZO226" i="19"/>
  <c r="AZN226" i="19"/>
  <c r="AZM226" i="19"/>
  <c r="AZL226" i="19"/>
  <c r="AZK226" i="19"/>
  <c r="AZJ226" i="19"/>
  <c r="AZI226" i="19"/>
  <c r="AZH226" i="19"/>
  <c r="AZG226" i="19"/>
  <c r="AZF226" i="19"/>
  <c r="AZE226" i="19"/>
  <c r="AZD226" i="19"/>
  <c r="AZC226" i="19"/>
  <c r="AZB226" i="19"/>
  <c r="AZA226" i="19"/>
  <c r="AYZ226" i="19"/>
  <c r="AYY226" i="19"/>
  <c r="AYX226" i="19"/>
  <c r="AYW226" i="19"/>
  <c r="AYV226" i="19"/>
  <c r="AYU226" i="19"/>
  <c r="AYT226" i="19"/>
  <c r="AYS226" i="19"/>
  <c r="AYR226" i="19"/>
  <c r="AYQ226" i="19"/>
  <c r="AYP226" i="19"/>
  <c r="AYO226" i="19"/>
  <c r="AYN226" i="19"/>
  <c r="AYM226" i="19"/>
  <c r="AYL226" i="19"/>
  <c r="AYK226" i="19"/>
  <c r="AYJ226" i="19"/>
  <c r="AYI226" i="19"/>
  <c r="AYH226" i="19"/>
  <c r="AYG226" i="19"/>
  <c r="AYF226" i="19"/>
  <c r="AYE226" i="19"/>
  <c r="AYD226" i="19"/>
  <c r="AYC226" i="19"/>
  <c r="AYB226" i="19"/>
  <c r="AYA226" i="19"/>
  <c r="AXZ226" i="19"/>
  <c r="AXY226" i="19"/>
  <c r="AXX226" i="19"/>
  <c r="AXW226" i="19"/>
  <c r="AXV226" i="19"/>
  <c r="AXU226" i="19"/>
  <c r="AXT226" i="19"/>
  <c r="AXS226" i="19"/>
  <c r="AXR226" i="19"/>
  <c r="AXQ226" i="19"/>
  <c r="AXP226" i="19"/>
  <c r="AXO226" i="19"/>
  <c r="AXN226" i="19"/>
  <c r="AXM226" i="19"/>
  <c r="AXL226" i="19"/>
  <c r="AXK226" i="19"/>
  <c r="AXJ226" i="19"/>
  <c r="AXI226" i="19"/>
  <c r="AXH226" i="19"/>
  <c r="AXG226" i="19"/>
  <c r="AXF226" i="19"/>
  <c r="AXE226" i="19"/>
  <c r="AXD226" i="19"/>
  <c r="AXC226" i="19"/>
  <c r="AXB226" i="19"/>
  <c r="AXA226" i="19"/>
  <c r="AWZ226" i="19"/>
  <c r="AWY226" i="19"/>
  <c r="AWX226" i="19"/>
  <c r="AWW226" i="19"/>
  <c r="AWV226" i="19"/>
  <c r="AWU226" i="19"/>
  <c r="AWT226" i="19"/>
  <c r="AWS226" i="19"/>
  <c r="AWR226" i="19"/>
  <c r="AWQ226" i="19"/>
  <c r="AWP226" i="19"/>
  <c r="AWO226" i="19"/>
  <c r="AWN226" i="19"/>
  <c r="AWM226" i="19"/>
  <c r="AWL226" i="19"/>
  <c r="AWK226" i="19"/>
  <c r="AWJ226" i="19"/>
  <c r="AWI226" i="19"/>
  <c r="AWH226" i="19"/>
  <c r="AWG226" i="19"/>
  <c r="AWF226" i="19"/>
  <c r="AWE226" i="19"/>
  <c r="AWD226" i="19"/>
  <c r="AWC226" i="19"/>
  <c r="AWB226" i="19"/>
  <c r="AWA226" i="19"/>
  <c r="AVZ226" i="19"/>
  <c r="AVY226" i="19"/>
  <c r="AVX226" i="19"/>
  <c r="AVW226" i="19"/>
  <c r="AVV226" i="19"/>
  <c r="AVU226" i="19"/>
  <c r="AVT226" i="19"/>
  <c r="AVS226" i="19"/>
  <c r="AVR226" i="19"/>
  <c r="AVQ226" i="19"/>
  <c r="AVP226" i="19"/>
  <c r="AVO226" i="19"/>
  <c r="AVN226" i="19"/>
  <c r="AVM226" i="19"/>
  <c r="AVL226" i="19"/>
  <c r="AVK226" i="19"/>
  <c r="AVJ226" i="19"/>
  <c r="AVI226" i="19"/>
  <c r="AVH226" i="19"/>
  <c r="AVG226" i="19"/>
  <c r="AVF226" i="19"/>
  <c r="AVE226" i="19"/>
  <c r="AVD226" i="19"/>
  <c r="AVC226" i="19"/>
  <c r="AVB226" i="19"/>
  <c r="AVA226" i="19"/>
  <c r="AUZ226" i="19"/>
  <c r="AUY226" i="19"/>
  <c r="AUX226" i="19"/>
  <c r="AUW226" i="19"/>
  <c r="AUV226" i="19"/>
  <c r="AUU226" i="19"/>
  <c r="AUT226" i="19"/>
  <c r="AUS226" i="19"/>
  <c r="AUR226" i="19"/>
  <c r="AUQ226" i="19"/>
  <c r="AUP226" i="19"/>
  <c r="AUO226" i="19"/>
  <c r="AUN226" i="19"/>
  <c r="AUM226" i="19"/>
  <c r="AUL226" i="19"/>
  <c r="AUK226" i="19"/>
  <c r="AUJ226" i="19"/>
  <c r="AUI226" i="19"/>
  <c r="AUH226" i="19"/>
  <c r="AUG226" i="19"/>
  <c r="AUF226" i="19"/>
  <c r="AUE226" i="19"/>
  <c r="AUD226" i="19"/>
  <c r="AUC226" i="19"/>
  <c r="AUB226" i="19"/>
  <c r="AUA226" i="19"/>
  <c r="ATZ226" i="19"/>
  <c r="ATY226" i="19"/>
  <c r="ATX226" i="19"/>
  <c r="ATW226" i="19"/>
  <c r="ATV226" i="19"/>
  <c r="ATU226" i="19"/>
  <c r="ATT226" i="19"/>
  <c r="ATS226" i="19"/>
  <c r="ATR226" i="19"/>
  <c r="ATQ226" i="19"/>
  <c r="ATP226" i="19"/>
  <c r="ATO226" i="19"/>
  <c r="ATN226" i="19"/>
  <c r="ATM226" i="19"/>
  <c r="ATL226" i="19"/>
  <c r="ATK226" i="19"/>
  <c r="ATJ226" i="19"/>
  <c r="ATI226" i="19"/>
  <c r="ATH226" i="19"/>
  <c r="ATG226" i="19"/>
  <c r="ATF226" i="19"/>
  <c r="ATE226" i="19"/>
  <c r="ATD226" i="19"/>
  <c r="ATC226" i="19"/>
  <c r="ATB226" i="19"/>
  <c r="ATA226" i="19"/>
  <c r="ASZ226" i="19"/>
  <c r="ASY226" i="19"/>
  <c r="ASX226" i="19"/>
  <c r="ASW226" i="19"/>
  <c r="ASV226" i="19"/>
  <c r="ASU226" i="19"/>
  <c r="AST226" i="19"/>
  <c r="ASS226" i="19"/>
  <c r="ASR226" i="19"/>
  <c r="ASQ226" i="19"/>
  <c r="ASP226" i="19"/>
  <c r="ASO226" i="19"/>
  <c r="ASN226" i="19"/>
  <c r="ASM226" i="19"/>
  <c r="ASL226" i="19"/>
  <c r="ASK226" i="19"/>
  <c r="ASJ226" i="19"/>
  <c r="ASI226" i="19"/>
  <c r="ASH226" i="19"/>
  <c r="ASG226" i="19"/>
  <c r="ASF226" i="19"/>
  <c r="ASE226" i="19"/>
  <c r="ASD226" i="19"/>
  <c r="ASC226" i="19"/>
  <c r="ASB226" i="19"/>
  <c r="ASA226" i="19"/>
  <c r="ARZ226" i="19"/>
  <c r="ARY226" i="19"/>
  <c r="ARX226" i="19"/>
  <c r="ARW226" i="19"/>
  <c r="ARV226" i="19"/>
  <c r="ARU226" i="19"/>
  <c r="ART226" i="19"/>
  <c r="ARS226" i="19"/>
  <c r="ARR226" i="19"/>
  <c r="ARQ226" i="19"/>
  <c r="ARP226" i="19"/>
  <c r="ARO226" i="19"/>
  <c r="ARN226" i="19"/>
  <c r="ARM226" i="19"/>
  <c r="ARL226" i="19"/>
  <c r="ARK226" i="19"/>
  <c r="ARJ226" i="19"/>
  <c r="ARI226" i="19"/>
  <c r="ARH226" i="19"/>
  <c r="ARG226" i="19"/>
  <c r="ARF226" i="19"/>
  <c r="ARE226" i="19"/>
  <c r="ARD226" i="19"/>
  <c r="ARC226" i="19"/>
  <c r="ARB226" i="19"/>
  <c r="ARA226" i="19"/>
  <c r="AQZ226" i="19"/>
  <c r="AQY226" i="19"/>
  <c r="AQX226" i="19"/>
  <c r="AQW226" i="19"/>
  <c r="AQV226" i="19"/>
  <c r="AQU226" i="19"/>
  <c r="AQT226" i="19"/>
  <c r="AQS226" i="19"/>
  <c r="AQR226" i="19"/>
  <c r="AQQ226" i="19"/>
  <c r="AQP226" i="19"/>
  <c r="AQO226" i="19"/>
  <c r="AQN226" i="19"/>
  <c r="AQM226" i="19"/>
  <c r="AQL226" i="19"/>
  <c r="AQK226" i="19"/>
  <c r="AQJ226" i="19"/>
  <c r="AQI226" i="19"/>
  <c r="AQH226" i="19"/>
  <c r="AQG226" i="19"/>
  <c r="AQF226" i="19"/>
  <c r="AQE226" i="19"/>
  <c r="AQD226" i="19"/>
  <c r="AQC226" i="19"/>
  <c r="AQB226" i="19"/>
  <c r="AQA226" i="19"/>
  <c r="APZ226" i="19"/>
  <c r="APY226" i="19"/>
  <c r="APX226" i="19"/>
  <c r="APW226" i="19"/>
  <c r="APV226" i="19"/>
  <c r="APU226" i="19"/>
  <c r="APT226" i="19"/>
  <c r="APS226" i="19"/>
  <c r="APR226" i="19"/>
  <c r="APQ226" i="19"/>
  <c r="APP226" i="19"/>
  <c r="APO226" i="19"/>
  <c r="APN226" i="19"/>
  <c r="APM226" i="19"/>
  <c r="APL226" i="19"/>
  <c r="APK226" i="19"/>
  <c r="APJ226" i="19"/>
  <c r="API226" i="19"/>
  <c r="APH226" i="19"/>
  <c r="APG226" i="19"/>
  <c r="APF226" i="19"/>
  <c r="APE226" i="19"/>
  <c r="APD226" i="19"/>
  <c r="APC226" i="19"/>
  <c r="APB226" i="19"/>
  <c r="APA226" i="19"/>
  <c r="AOZ226" i="19"/>
  <c r="AOY226" i="19"/>
  <c r="AOX226" i="19"/>
  <c r="AOW226" i="19"/>
  <c r="AOV226" i="19"/>
  <c r="AOU226" i="19"/>
  <c r="AOT226" i="19"/>
  <c r="AOS226" i="19"/>
  <c r="AOR226" i="19"/>
  <c r="AOQ226" i="19"/>
  <c r="AOP226" i="19"/>
  <c r="AOO226" i="19"/>
  <c r="AON226" i="19"/>
  <c r="AOM226" i="19"/>
  <c r="AOL226" i="19"/>
  <c r="AOK226" i="19"/>
  <c r="AOJ226" i="19"/>
  <c r="AOI226" i="19"/>
  <c r="AOH226" i="19"/>
  <c r="AOG226" i="19"/>
  <c r="AOF226" i="19"/>
  <c r="AOE226" i="19"/>
  <c r="AOD226" i="19"/>
  <c r="AOC226" i="19"/>
  <c r="AOB226" i="19"/>
  <c r="AOA226" i="19"/>
  <c r="ANZ226" i="19"/>
  <c r="ANY226" i="19"/>
  <c r="ANX226" i="19"/>
  <c r="ANW226" i="19"/>
  <c r="ANV226" i="19"/>
  <c r="ANU226" i="19"/>
  <c r="ANT226" i="19"/>
  <c r="ANS226" i="19"/>
  <c r="ANR226" i="19"/>
  <c r="ANQ226" i="19"/>
  <c r="ANP226" i="19"/>
  <c r="ANO226" i="19"/>
  <c r="ANN226" i="19"/>
  <c r="ANM226" i="19"/>
  <c r="ANL226" i="19"/>
  <c r="ANK226" i="19"/>
  <c r="ANJ226" i="19"/>
  <c r="ANI226" i="19"/>
  <c r="ANH226" i="19"/>
  <c r="ANG226" i="19"/>
  <c r="ANF226" i="19"/>
  <c r="ANE226" i="19"/>
  <c r="AND226" i="19"/>
  <c r="ANC226" i="19"/>
  <c r="ANB226" i="19"/>
  <c r="ANA226" i="19"/>
  <c r="AMZ226" i="19"/>
  <c r="AMY226" i="19"/>
  <c r="AMX226" i="19"/>
  <c r="AMW226" i="19"/>
  <c r="AMV226" i="19"/>
  <c r="AMU226" i="19"/>
  <c r="AMT226" i="19"/>
  <c r="AMS226" i="19"/>
  <c r="AMR226" i="19"/>
  <c r="AMQ226" i="19"/>
  <c r="AMP226" i="19"/>
  <c r="AMO226" i="19"/>
  <c r="AMN226" i="19"/>
  <c r="AMM226" i="19"/>
  <c r="AML226" i="19"/>
  <c r="AMK226" i="19"/>
  <c r="AMJ226" i="19"/>
  <c r="AMI226" i="19"/>
  <c r="AMH226" i="19"/>
  <c r="AMG226" i="19"/>
  <c r="AMF226" i="19"/>
  <c r="AME226" i="19"/>
  <c r="AMD226" i="19"/>
  <c r="AMC226" i="19"/>
  <c r="AMB226" i="19"/>
  <c r="AMA226" i="19"/>
  <c r="ALZ226" i="19"/>
  <c r="ALY226" i="19"/>
  <c r="ALX226" i="19"/>
  <c r="ALW226" i="19"/>
  <c r="ALV226" i="19"/>
  <c r="ALU226" i="19"/>
  <c r="ALT226" i="19"/>
  <c r="ALS226" i="19"/>
  <c r="ALR226" i="19"/>
  <c r="ALQ226" i="19"/>
  <c r="ALP226" i="19"/>
  <c r="ALO226" i="19"/>
  <c r="ALN226" i="19"/>
  <c r="ALM226" i="19"/>
  <c r="ALL226" i="19"/>
  <c r="ALK226" i="19"/>
  <c r="ALJ226" i="19"/>
  <c r="ALI226" i="19"/>
  <c r="ALH226" i="19"/>
  <c r="ALG226" i="19"/>
  <c r="ALF226" i="19"/>
  <c r="ALE226" i="19"/>
  <c r="ALD226" i="19"/>
  <c r="ALC226" i="19"/>
  <c r="ALB226" i="19"/>
  <c r="ALA226" i="19"/>
  <c r="AKZ226" i="19"/>
  <c r="AKY226" i="19"/>
  <c r="AKX226" i="19"/>
  <c r="AKW226" i="19"/>
  <c r="AKV226" i="19"/>
  <c r="AKU226" i="19"/>
  <c r="AKT226" i="19"/>
  <c r="AKS226" i="19"/>
  <c r="AKR226" i="19"/>
  <c r="AKQ226" i="19"/>
  <c r="AKP226" i="19"/>
  <c r="AKO226" i="19"/>
  <c r="AKN226" i="19"/>
  <c r="AKM226" i="19"/>
  <c r="AKL226" i="19"/>
  <c r="AKK226" i="19"/>
  <c r="AKJ226" i="19"/>
  <c r="AKI226" i="19"/>
  <c r="AKH226" i="19"/>
  <c r="AKG226" i="19"/>
  <c r="AKF226" i="19"/>
  <c r="AKE226" i="19"/>
  <c r="AKD226" i="19"/>
  <c r="AKC226" i="19"/>
  <c r="AKB226" i="19"/>
  <c r="AKA226" i="19"/>
  <c r="AJZ226" i="19"/>
  <c r="AJY226" i="19"/>
  <c r="AJX226" i="19"/>
  <c r="AJW226" i="19"/>
  <c r="AJV226" i="19"/>
  <c r="AJU226" i="19"/>
  <c r="AJT226" i="19"/>
  <c r="AJS226" i="19"/>
  <c r="AJR226" i="19"/>
  <c r="AJQ226" i="19"/>
  <c r="AJP226" i="19"/>
  <c r="AJO226" i="19"/>
  <c r="AJN226" i="19"/>
  <c r="AJM226" i="19"/>
  <c r="AJL226" i="19"/>
  <c r="AJK226" i="19"/>
  <c r="AJJ226" i="19"/>
  <c r="AJI226" i="19"/>
  <c r="AJH226" i="19"/>
  <c r="AJG226" i="19"/>
  <c r="AJF226" i="19"/>
  <c r="AJE226" i="19"/>
  <c r="AJD226" i="19"/>
  <c r="AJC226" i="19"/>
  <c r="AJB226" i="19"/>
  <c r="AJA226" i="19"/>
  <c r="AIZ226" i="19"/>
  <c r="AIY226" i="19"/>
  <c r="AIX226" i="19"/>
  <c r="AIW226" i="19"/>
  <c r="AIV226" i="19"/>
  <c r="AIU226" i="19"/>
  <c r="AIT226" i="19"/>
  <c r="AIS226" i="19"/>
  <c r="AIR226" i="19"/>
  <c r="AIQ226" i="19"/>
  <c r="AIP226" i="19"/>
  <c r="AIO226" i="19"/>
  <c r="AIN226" i="19"/>
  <c r="AIM226" i="19"/>
  <c r="AIL226" i="19"/>
  <c r="AIK226" i="19"/>
  <c r="AIJ226" i="19"/>
  <c r="AII226" i="19"/>
  <c r="AIH226" i="19"/>
  <c r="AIG226" i="19"/>
  <c r="AIF226" i="19"/>
  <c r="AIE226" i="19"/>
  <c r="AID226" i="19"/>
  <c r="AIC226" i="19"/>
  <c r="AIB226" i="19"/>
  <c r="AIA226" i="19"/>
  <c r="AHZ226" i="19"/>
  <c r="AHY226" i="19"/>
  <c r="AHX226" i="19"/>
  <c r="AHW226" i="19"/>
  <c r="AHV226" i="19"/>
  <c r="AHU226" i="19"/>
  <c r="AHT226" i="19"/>
  <c r="AHS226" i="19"/>
  <c r="AHR226" i="19"/>
  <c r="AHQ226" i="19"/>
  <c r="AHP226" i="19"/>
  <c r="AHO226" i="19"/>
  <c r="AHN226" i="19"/>
  <c r="AHM226" i="19"/>
  <c r="AHL226" i="19"/>
  <c r="AHK226" i="19"/>
  <c r="AHJ226" i="19"/>
  <c r="AHI226" i="19"/>
  <c r="AHH226" i="19"/>
  <c r="AHG226" i="19"/>
  <c r="AHF226" i="19"/>
  <c r="AHE226" i="19"/>
  <c r="AHD226" i="19"/>
  <c r="AHC226" i="19"/>
  <c r="AHB226" i="19"/>
  <c r="AHA226" i="19"/>
  <c r="AGZ226" i="19"/>
  <c r="AGY226" i="19"/>
  <c r="AGX226" i="19"/>
  <c r="AGW226" i="19"/>
  <c r="AGV226" i="19"/>
  <c r="AGU226" i="19"/>
  <c r="AGT226" i="19"/>
  <c r="AGS226" i="19"/>
  <c r="AGR226" i="19"/>
  <c r="AGQ226" i="19"/>
  <c r="AGP226" i="19"/>
  <c r="AGO226" i="19"/>
  <c r="AGN226" i="19"/>
  <c r="AGM226" i="19"/>
  <c r="AGL226" i="19"/>
  <c r="AGK226" i="19"/>
  <c r="AGJ226" i="19"/>
  <c r="AGI226" i="19"/>
  <c r="AGH226" i="19"/>
  <c r="AGG226" i="19"/>
  <c r="AGF226" i="19"/>
  <c r="AGE226" i="19"/>
  <c r="AGD226" i="19"/>
  <c r="AGC226" i="19"/>
  <c r="AGB226" i="19"/>
  <c r="AGA226" i="19"/>
  <c r="AFZ226" i="19"/>
  <c r="AFY226" i="19"/>
  <c r="AFX226" i="19"/>
  <c r="AFW226" i="19"/>
  <c r="AFV226" i="19"/>
  <c r="AFU226" i="19"/>
  <c r="AFT226" i="19"/>
  <c r="AFS226" i="19"/>
  <c r="AFR226" i="19"/>
  <c r="AFQ226" i="19"/>
  <c r="AFP226" i="19"/>
  <c r="AFO226" i="19"/>
  <c r="AFN226" i="19"/>
  <c r="AFM226" i="19"/>
  <c r="AFL226" i="19"/>
  <c r="AFK226" i="19"/>
  <c r="AFJ226" i="19"/>
  <c r="AFI226" i="19"/>
  <c r="AFH226" i="19"/>
  <c r="AFG226" i="19"/>
  <c r="AFF226" i="19"/>
  <c r="AFE226" i="19"/>
  <c r="AFD226" i="19"/>
  <c r="AFC226" i="19"/>
  <c r="AFB226" i="19"/>
  <c r="AFA226" i="19"/>
  <c r="AEZ226" i="19"/>
  <c r="AEY226" i="19"/>
  <c r="AEX226" i="19"/>
  <c r="AEW226" i="19"/>
  <c r="AEV226" i="19"/>
  <c r="AEU226" i="19"/>
  <c r="AET226" i="19"/>
  <c r="AES226" i="19"/>
  <c r="AER226" i="19"/>
  <c r="AEQ226" i="19"/>
  <c r="AEP226" i="19"/>
  <c r="AEO226" i="19"/>
  <c r="AEN226" i="19"/>
  <c r="AEM226" i="19"/>
  <c r="AEL226" i="19"/>
  <c r="AEK226" i="19"/>
  <c r="AEJ226" i="19"/>
  <c r="AEI226" i="19"/>
  <c r="AEH226" i="19"/>
  <c r="AEG226" i="19"/>
  <c r="AEF226" i="19"/>
  <c r="AEE226" i="19"/>
  <c r="AED226" i="19"/>
  <c r="AEC226" i="19"/>
  <c r="AEB226" i="19"/>
  <c r="AEA226" i="19"/>
  <c r="ADZ226" i="19"/>
  <c r="ADY226" i="19"/>
  <c r="ADX226" i="19"/>
  <c r="ADW226" i="19"/>
  <c r="ADV226" i="19"/>
  <c r="ADU226" i="19"/>
  <c r="ADT226" i="19"/>
  <c r="ADS226" i="19"/>
  <c r="ADR226" i="19"/>
  <c r="ADQ226" i="19"/>
  <c r="ADP226" i="19"/>
  <c r="ADO226" i="19"/>
  <c r="ADN226" i="19"/>
  <c r="ADM226" i="19"/>
  <c r="ADL226" i="19"/>
  <c r="ADK226" i="19"/>
  <c r="ADJ226" i="19"/>
  <c r="ADI226" i="19"/>
  <c r="ADH226" i="19"/>
  <c r="ADG226" i="19"/>
  <c r="ADF226" i="19"/>
  <c r="ADE226" i="19"/>
  <c r="ADD226" i="19"/>
  <c r="ADC226" i="19"/>
  <c r="ADB226" i="19"/>
  <c r="ADA226" i="19"/>
  <c r="ACZ226" i="19"/>
  <c r="ACY226" i="19"/>
  <c r="ACX226" i="19"/>
  <c r="ACW226" i="19"/>
  <c r="ACV226" i="19"/>
  <c r="ACU226" i="19"/>
  <c r="ACT226" i="19"/>
  <c r="ACS226" i="19"/>
  <c r="ACR226" i="19"/>
  <c r="ACQ226" i="19"/>
  <c r="ACP226" i="19"/>
  <c r="ACO226" i="19"/>
  <c r="ACN226" i="19"/>
  <c r="ACM226" i="19"/>
  <c r="ACL226" i="19"/>
  <c r="ACK226" i="19"/>
  <c r="ACJ226" i="19"/>
  <c r="ACI226" i="19"/>
  <c r="ACH226" i="19"/>
  <c r="ACG226" i="19"/>
  <c r="ACF226" i="19"/>
  <c r="ACE226" i="19"/>
  <c r="ACD226" i="19"/>
  <c r="ACC226" i="19"/>
  <c r="ACB226" i="19"/>
  <c r="ACA226" i="19"/>
  <c r="ABZ226" i="19"/>
  <c r="ABY226" i="19"/>
  <c r="ABX226" i="19"/>
  <c r="ABW226" i="19"/>
  <c r="ABV226" i="19"/>
  <c r="ABU226" i="19"/>
  <c r="ABT226" i="19"/>
  <c r="ABS226" i="19"/>
  <c r="ABR226" i="19"/>
  <c r="ABQ226" i="19"/>
  <c r="ABP226" i="19"/>
  <c r="ABO226" i="19"/>
  <c r="ABN226" i="19"/>
  <c r="ABM226" i="19"/>
  <c r="ABL226" i="19"/>
  <c r="ABK226" i="19"/>
  <c r="ABJ226" i="19"/>
  <c r="ABI226" i="19"/>
  <c r="ABH226" i="19"/>
  <c r="ABG226" i="19"/>
  <c r="ABF226" i="19"/>
  <c r="ABE226" i="19"/>
  <c r="ABD226" i="19"/>
  <c r="ABC226" i="19"/>
  <c r="ABB226" i="19"/>
  <c r="ABA226" i="19"/>
  <c r="AAZ226" i="19"/>
  <c r="AAY226" i="19"/>
  <c r="AAX226" i="19"/>
  <c r="AAW226" i="19"/>
  <c r="AAV226" i="19"/>
  <c r="AAU226" i="19"/>
  <c r="AAT226" i="19"/>
  <c r="AAS226" i="19"/>
  <c r="AAR226" i="19"/>
  <c r="AAQ226" i="19"/>
  <c r="AAP226" i="19"/>
  <c r="AAO226" i="19"/>
  <c r="AAN226" i="19"/>
  <c r="AAM226" i="19"/>
  <c r="AAL226" i="19"/>
  <c r="AAK226" i="19"/>
  <c r="AAJ226" i="19"/>
  <c r="AAI226" i="19"/>
  <c r="AAH226" i="19"/>
  <c r="AAG226" i="19"/>
  <c r="AAF226" i="19"/>
  <c r="AAE226" i="19"/>
  <c r="AAD226" i="19"/>
  <c r="AAC226" i="19"/>
  <c r="AAB226" i="19"/>
  <c r="AAA226" i="19"/>
  <c r="ZZ226" i="19"/>
  <c r="ZY226" i="19"/>
  <c r="ZX226" i="19"/>
  <c r="ZW226" i="19"/>
  <c r="ZV226" i="19"/>
  <c r="ZU226" i="19"/>
  <c r="ZT226" i="19"/>
  <c r="ZS226" i="19"/>
  <c r="ZR226" i="19"/>
  <c r="ZQ226" i="19"/>
  <c r="ZP226" i="19"/>
  <c r="ZO226" i="19"/>
  <c r="ZN226" i="19"/>
  <c r="ZM226" i="19"/>
  <c r="ZL226" i="19"/>
  <c r="ZK226" i="19"/>
  <c r="ZJ226" i="19"/>
  <c r="ZI226" i="19"/>
  <c r="ZH226" i="19"/>
  <c r="ZG226" i="19"/>
  <c r="ZF226" i="19"/>
  <c r="ZE226" i="19"/>
  <c r="ZD226" i="19"/>
  <c r="ZC226" i="19"/>
  <c r="ZB226" i="19"/>
  <c r="ZA226" i="19"/>
  <c r="YZ226" i="19"/>
  <c r="YY226" i="19"/>
  <c r="YX226" i="19"/>
  <c r="YW226" i="19"/>
  <c r="YV226" i="19"/>
  <c r="YU226" i="19"/>
  <c r="YT226" i="19"/>
  <c r="YS226" i="19"/>
  <c r="YR226" i="19"/>
  <c r="YQ226" i="19"/>
  <c r="YP226" i="19"/>
  <c r="YO226" i="19"/>
  <c r="YN226" i="19"/>
  <c r="YM226" i="19"/>
  <c r="YL226" i="19"/>
  <c r="YK226" i="19"/>
  <c r="YJ226" i="19"/>
  <c r="YI226" i="19"/>
  <c r="YH226" i="19"/>
  <c r="YG226" i="19"/>
  <c r="YF226" i="19"/>
  <c r="YE226" i="19"/>
  <c r="YD226" i="19"/>
  <c r="YC226" i="19"/>
  <c r="YB226" i="19"/>
  <c r="YA226" i="19"/>
  <c r="XZ226" i="19"/>
  <c r="XY226" i="19"/>
  <c r="XX226" i="19"/>
  <c r="XW226" i="19"/>
  <c r="XV226" i="19"/>
  <c r="XU226" i="19"/>
  <c r="XT226" i="19"/>
  <c r="XS226" i="19"/>
  <c r="XR226" i="19"/>
  <c r="XQ226" i="19"/>
  <c r="XP226" i="19"/>
  <c r="XO226" i="19"/>
  <c r="XN226" i="19"/>
  <c r="XM226" i="19"/>
  <c r="XL226" i="19"/>
  <c r="XK226" i="19"/>
  <c r="XJ226" i="19"/>
  <c r="XI226" i="19"/>
  <c r="XH226" i="19"/>
  <c r="XG226" i="19"/>
  <c r="XF226" i="19"/>
  <c r="XE226" i="19"/>
  <c r="XD226" i="19"/>
  <c r="XC226" i="19"/>
  <c r="XB226" i="19"/>
  <c r="XA226" i="19"/>
  <c r="WZ226" i="19"/>
  <c r="WY226" i="19"/>
  <c r="WX226" i="19"/>
  <c r="WW226" i="19"/>
  <c r="WV226" i="19"/>
  <c r="WU226" i="19"/>
  <c r="WT226" i="19"/>
  <c r="WS226" i="19"/>
  <c r="WR226" i="19"/>
  <c r="WQ226" i="19"/>
  <c r="WP226" i="19"/>
  <c r="WO226" i="19"/>
  <c r="WN226" i="19"/>
  <c r="WM226" i="19"/>
  <c r="WL226" i="19"/>
  <c r="WK226" i="19"/>
  <c r="WJ226" i="19"/>
  <c r="WI226" i="19"/>
  <c r="WH226" i="19"/>
  <c r="WG226" i="19"/>
  <c r="WF226" i="19"/>
  <c r="WE226" i="19"/>
  <c r="WD226" i="19"/>
  <c r="WC226" i="19"/>
  <c r="WB226" i="19"/>
  <c r="WA226" i="19"/>
  <c r="VZ226" i="19"/>
  <c r="VY226" i="19"/>
  <c r="VX226" i="19"/>
  <c r="VW226" i="19"/>
  <c r="VV226" i="19"/>
  <c r="VU226" i="19"/>
  <c r="VT226" i="19"/>
  <c r="VS226" i="19"/>
  <c r="VR226" i="19"/>
  <c r="VQ226" i="19"/>
  <c r="VP226" i="19"/>
  <c r="VO226" i="19"/>
  <c r="VN226" i="19"/>
  <c r="VM226" i="19"/>
  <c r="VL226" i="19"/>
  <c r="VK226" i="19"/>
  <c r="VJ226" i="19"/>
  <c r="VI226" i="19"/>
  <c r="VH226" i="19"/>
  <c r="VG226" i="19"/>
  <c r="VF226" i="19"/>
  <c r="VE226" i="19"/>
  <c r="VD226" i="19"/>
  <c r="VC226" i="19"/>
  <c r="VB226" i="19"/>
  <c r="VA226" i="19"/>
  <c r="UZ226" i="19"/>
  <c r="UY226" i="19"/>
  <c r="UX226" i="19"/>
  <c r="UW226" i="19"/>
  <c r="UV226" i="19"/>
  <c r="UU226" i="19"/>
  <c r="UT226" i="19"/>
  <c r="US226" i="19"/>
  <c r="UR226" i="19"/>
  <c r="UQ226" i="19"/>
  <c r="UP226" i="19"/>
  <c r="UO226" i="19"/>
  <c r="UN226" i="19"/>
  <c r="UM226" i="19"/>
  <c r="UL226" i="19"/>
  <c r="UK226" i="19"/>
  <c r="UJ226" i="19"/>
  <c r="UI226" i="19"/>
  <c r="UH226" i="19"/>
  <c r="UG226" i="19"/>
  <c r="UF226" i="19"/>
  <c r="UE226" i="19"/>
  <c r="UD226" i="19"/>
  <c r="UC226" i="19"/>
  <c r="UB226" i="19"/>
  <c r="UA226" i="19"/>
  <c r="TZ226" i="19"/>
  <c r="TY226" i="19"/>
  <c r="TX226" i="19"/>
  <c r="TW226" i="19"/>
  <c r="TV226" i="19"/>
  <c r="TU226" i="19"/>
  <c r="TT226" i="19"/>
  <c r="TS226" i="19"/>
  <c r="TR226" i="19"/>
  <c r="TQ226" i="19"/>
  <c r="TP226" i="19"/>
  <c r="TO226" i="19"/>
  <c r="TN226" i="19"/>
  <c r="TM226" i="19"/>
  <c r="TL226" i="19"/>
  <c r="TK226" i="19"/>
  <c r="TJ226" i="19"/>
  <c r="TI226" i="19"/>
  <c r="TH226" i="19"/>
  <c r="TG226" i="19"/>
  <c r="TF226" i="19"/>
  <c r="TE226" i="19"/>
  <c r="TD226" i="19"/>
  <c r="TC226" i="19"/>
  <c r="TB226" i="19"/>
  <c r="TA226" i="19"/>
  <c r="SZ226" i="19"/>
  <c r="SY226" i="19"/>
  <c r="SX226" i="19"/>
  <c r="SW226" i="19"/>
  <c r="SV226" i="19"/>
  <c r="SU226" i="19"/>
  <c r="ST226" i="19"/>
  <c r="SS226" i="19"/>
  <c r="SR226" i="19"/>
  <c r="SQ226" i="19"/>
  <c r="SP226" i="19"/>
  <c r="SO226" i="19"/>
  <c r="SN226" i="19"/>
  <c r="SM226" i="19"/>
  <c r="SL226" i="19"/>
  <c r="SK226" i="19"/>
  <c r="SJ226" i="19"/>
  <c r="SI226" i="19"/>
  <c r="SH226" i="19"/>
  <c r="SG226" i="19"/>
  <c r="SF226" i="19"/>
  <c r="SE226" i="19"/>
  <c r="SD226" i="19"/>
  <c r="SC226" i="19"/>
  <c r="SB226" i="19"/>
  <c r="SA226" i="19"/>
  <c r="RZ226" i="19"/>
  <c r="RY226" i="19"/>
  <c r="RX226" i="19"/>
  <c r="RW226" i="19"/>
  <c r="RV226" i="19"/>
  <c r="RU226" i="19"/>
  <c r="RT226" i="19"/>
  <c r="RS226" i="19"/>
  <c r="RR226" i="19"/>
  <c r="RQ226" i="19"/>
  <c r="RP226" i="19"/>
  <c r="RO226" i="19"/>
  <c r="RN226" i="19"/>
  <c r="RM226" i="19"/>
  <c r="RL226" i="19"/>
  <c r="RK226" i="19"/>
  <c r="RJ226" i="19"/>
  <c r="RI226" i="19"/>
  <c r="RH226" i="19"/>
  <c r="RG226" i="19"/>
  <c r="RF226" i="19"/>
  <c r="RE226" i="19"/>
  <c r="RD226" i="19"/>
  <c r="RC226" i="19"/>
  <c r="RB226" i="19"/>
  <c r="RA226" i="19"/>
  <c r="QZ226" i="19"/>
  <c r="QY226" i="19"/>
  <c r="QX226" i="19"/>
  <c r="QW226" i="19"/>
  <c r="QV226" i="19"/>
  <c r="QU226" i="19"/>
  <c r="QT226" i="19"/>
  <c r="QS226" i="19"/>
  <c r="QR226" i="19"/>
  <c r="QQ226" i="19"/>
  <c r="QP226" i="19"/>
  <c r="QO226" i="19"/>
  <c r="QN226" i="19"/>
  <c r="QM226" i="19"/>
  <c r="QL226" i="19"/>
  <c r="QK226" i="19"/>
  <c r="QJ226" i="19"/>
  <c r="QI226" i="19"/>
  <c r="QH226" i="19"/>
  <c r="QG226" i="19"/>
  <c r="QF226" i="19"/>
  <c r="QE226" i="19"/>
  <c r="QD226" i="19"/>
  <c r="QC226" i="19"/>
  <c r="QB226" i="19"/>
  <c r="QA226" i="19"/>
  <c r="PZ226" i="19"/>
  <c r="PY226" i="19"/>
  <c r="PX226" i="19"/>
  <c r="PW226" i="19"/>
  <c r="PV226" i="19"/>
  <c r="PU226" i="19"/>
  <c r="PT226" i="19"/>
  <c r="PS226" i="19"/>
  <c r="PR226" i="19"/>
  <c r="PQ226" i="19"/>
  <c r="PP226" i="19"/>
  <c r="PO226" i="19"/>
  <c r="PN226" i="19"/>
  <c r="PM226" i="19"/>
  <c r="PL226" i="19"/>
  <c r="PK226" i="19"/>
  <c r="PJ226" i="19"/>
  <c r="PI226" i="19"/>
  <c r="PH226" i="19"/>
  <c r="PG226" i="19"/>
  <c r="PF226" i="19"/>
  <c r="PE226" i="19"/>
  <c r="PD226" i="19"/>
  <c r="PC226" i="19"/>
  <c r="PB226" i="19"/>
  <c r="PA226" i="19"/>
  <c r="OZ226" i="19"/>
  <c r="OY226" i="19"/>
  <c r="OX226" i="19"/>
  <c r="OW226" i="19"/>
  <c r="OV226" i="19"/>
  <c r="OU226" i="19"/>
  <c r="OT226" i="19"/>
  <c r="OS226" i="19"/>
  <c r="OR226" i="19"/>
  <c r="OQ226" i="19"/>
  <c r="OP226" i="19"/>
  <c r="OO226" i="19"/>
  <c r="ON226" i="19"/>
  <c r="OM226" i="19"/>
  <c r="OL226" i="19"/>
  <c r="OK226" i="19"/>
  <c r="OJ226" i="19"/>
  <c r="OI226" i="19"/>
  <c r="OH226" i="19"/>
  <c r="OG226" i="19"/>
  <c r="OF226" i="19"/>
  <c r="OE226" i="19"/>
  <c r="OD226" i="19"/>
  <c r="OC226" i="19"/>
  <c r="OB226" i="19"/>
  <c r="OA226" i="19"/>
  <c r="NZ226" i="19"/>
  <c r="NY226" i="19"/>
  <c r="NX226" i="19"/>
  <c r="NW226" i="19"/>
  <c r="NV226" i="19"/>
  <c r="NU226" i="19"/>
  <c r="NT226" i="19"/>
  <c r="NS226" i="19"/>
  <c r="NR226" i="19"/>
  <c r="NQ226" i="19"/>
  <c r="NP226" i="19"/>
  <c r="NO226" i="19"/>
  <c r="NN226" i="19"/>
  <c r="NM226" i="19"/>
  <c r="NL226" i="19"/>
  <c r="NK226" i="19"/>
  <c r="NJ226" i="19"/>
  <c r="NI226" i="19"/>
  <c r="NH226" i="19"/>
  <c r="NG226" i="19"/>
  <c r="NF226" i="19"/>
  <c r="NE226" i="19"/>
  <c r="ND226" i="19"/>
  <c r="NC226" i="19"/>
  <c r="NB226" i="19"/>
  <c r="NA226" i="19"/>
  <c r="MZ226" i="19"/>
  <c r="MY226" i="19"/>
  <c r="MX226" i="19"/>
  <c r="MW226" i="19"/>
  <c r="MV226" i="19"/>
  <c r="MU226" i="19"/>
  <c r="MT226" i="19"/>
  <c r="MS226" i="19"/>
  <c r="MR226" i="19"/>
  <c r="MQ226" i="19"/>
  <c r="MP226" i="19"/>
  <c r="MO226" i="19"/>
  <c r="MN226" i="19"/>
  <c r="MM226" i="19"/>
  <c r="ML226" i="19"/>
  <c r="MK226" i="19"/>
  <c r="MJ226" i="19"/>
  <c r="MI226" i="19"/>
  <c r="MH226" i="19"/>
  <c r="MG226" i="19"/>
  <c r="MF226" i="19"/>
  <c r="ME226" i="19"/>
  <c r="MD226" i="19"/>
  <c r="MC226" i="19"/>
  <c r="MB226" i="19"/>
  <c r="MA226" i="19"/>
  <c r="LZ226" i="19"/>
  <c r="LY226" i="19"/>
  <c r="LX226" i="19"/>
  <c r="LW226" i="19"/>
  <c r="LV226" i="19"/>
  <c r="LU226" i="19"/>
  <c r="LT226" i="19"/>
  <c r="LS226" i="19"/>
  <c r="LR226" i="19"/>
  <c r="LQ226" i="19"/>
  <c r="LP226" i="19"/>
  <c r="LO226" i="19"/>
  <c r="LN226" i="19"/>
  <c r="LM226" i="19"/>
  <c r="LL226" i="19"/>
  <c r="LK226" i="19"/>
  <c r="LJ226" i="19"/>
  <c r="LI226" i="19"/>
  <c r="LH226" i="19"/>
  <c r="LG226" i="19"/>
  <c r="LF226" i="19"/>
  <c r="LE226" i="19"/>
  <c r="LD226" i="19"/>
  <c r="LC226" i="19"/>
  <c r="LB226" i="19"/>
  <c r="LA226" i="19"/>
  <c r="KZ226" i="19"/>
  <c r="KY226" i="19"/>
  <c r="KX226" i="19"/>
  <c r="KW226" i="19"/>
  <c r="KV226" i="19"/>
  <c r="KU226" i="19"/>
  <c r="KT226" i="19"/>
  <c r="KS226" i="19"/>
  <c r="KR226" i="19"/>
  <c r="KQ226" i="19"/>
  <c r="KP226" i="19"/>
  <c r="KO226" i="19"/>
  <c r="KN226" i="19"/>
  <c r="KM226" i="19"/>
  <c r="KL226" i="19"/>
  <c r="KK226" i="19"/>
  <c r="KJ226" i="19"/>
  <c r="KI226" i="19"/>
  <c r="KH226" i="19"/>
  <c r="KG226" i="19"/>
  <c r="KF226" i="19"/>
  <c r="KE226" i="19"/>
  <c r="KD226" i="19"/>
  <c r="KC226" i="19"/>
  <c r="KB226" i="19"/>
  <c r="KA226" i="19"/>
  <c r="JZ226" i="19"/>
  <c r="JY226" i="19"/>
  <c r="JX226" i="19"/>
  <c r="JW226" i="19"/>
  <c r="JV226" i="19"/>
  <c r="JU226" i="19"/>
  <c r="JT226" i="19"/>
  <c r="JS226" i="19"/>
  <c r="JR226" i="19"/>
  <c r="JQ226" i="19"/>
  <c r="JP226" i="19"/>
  <c r="JO226" i="19"/>
  <c r="JN226" i="19"/>
  <c r="JM226" i="19"/>
  <c r="JL226" i="19"/>
  <c r="JK226" i="19"/>
  <c r="JJ226" i="19"/>
  <c r="JI226" i="19"/>
  <c r="JH226" i="19"/>
  <c r="JG226" i="19"/>
  <c r="JF226" i="19"/>
  <c r="JE226" i="19"/>
  <c r="JD226" i="19"/>
  <c r="JC226" i="19"/>
  <c r="JB226" i="19"/>
  <c r="JA226" i="19"/>
  <c r="IZ226" i="19"/>
  <c r="IY226" i="19"/>
  <c r="IX226" i="19"/>
  <c r="IW226" i="19"/>
  <c r="IV226" i="19"/>
  <c r="IU226" i="19"/>
  <c r="IT226" i="19"/>
  <c r="IS226" i="19"/>
  <c r="IR226" i="19"/>
  <c r="IQ226" i="19"/>
  <c r="IP226" i="19"/>
  <c r="IO226" i="19"/>
  <c r="IN226" i="19"/>
  <c r="IM226" i="19"/>
  <c r="IL226" i="19"/>
  <c r="IK226" i="19"/>
  <c r="IJ226" i="19"/>
  <c r="II226" i="19"/>
  <c r="IH226" i="19"/>
  <c r="IG226" i="19"/>
  <c r="IF226" i="19"/>
  <c r="IE226" i="19"/>
  <c r="ID226" i="19"/>
  <c r="IC226" i="19"/>
  <c r="IB226" i="19"/>
  <c r="IA226" i="19"/>
  <c r="HZ226" i="19"/>
  <c r="HY226" i="19"/>
  <c r="HX226" i="19"/>
  <c r="HW226" i="19"/>
  <c r="HV226" i="19"/>
  <c r="HU226" i="19"/>
  <c r="HT226" i="19"/>
  <c r="HS226" i="19"/>
  <c r="HR226" i="19"/>
  <c r="HQ226" i="19"/>
  <c r="HP226" i="19"/>
  <c r="HO226" i="19"/>
  <c r="HN226" i="19"/>
  <c r="HM226" i="19"/>
  <c r="HL226" i="19"/>
  <c r="HK226" i="19"/>
  <c r="HJ226" i="19"/>
  <c r="HI226" i="19"/>
  <c r="HH226" i="19"/>
  <c r="HG226" i="19"/>
  <c r="HF226" i="19"/>
  <c r="HE226" i="19"/>
  <c r="HD226" i="19"/>
  <c r="HC226" i="19"/>
  <c r="HB226" i="19"/>
  <c r="HA226" i="19"/>
  <c r="GZ226" i="19"/>
  <c r="GY226" i="19"/>
  <c r="GX226" i="19"/>
  <c r="GW226" i="19"/>
  <c r="GV226" i="19"/>
  <c r="GU226" i="19"/>
  <c r="GT226" i="19"/>
  <c r="GS226" i="19"/>
  <c r="GR226" i="19"/>
  <c r="GQ226" i="19"/>
  <c r="GP226" i="19"/>
  <c r="GO226" i="19"/>
  <c r="GN226" i="19"/>
  <c r="GM226" i="19"/>
  <c r="GL226" i="19"/>
  <c r="GK226" i="19"/>
  <c r="GJ226" i="19"/>
  <c r="GI226" i="19"/>
  <c r="GH226" i="19"/>
  <c r="GG226" i="19"/>
  <c r="GF226" i="19"/>
  <c r="GE226" i="19"/>
  <c r="GD226" i="19"/>
  <c r="GC226" i="19"/>
  <c r="GB226" i="19"/>
  <c r="GA226" i="19"/>
  <c r="FZ226" i="19"/>
  <c r="FY226" i="19"/>
  <c r="FX226" i="19"/>
  <c r="FW226" i="19"/>
  <c r="FV226" i="19"/>
  <c r="FU226" i="19"/>
  <c r="FT226" i="19"/>
  <c r="FS226" i="19"/>
  <c r="FR226" i="19"/>
  <c r="FQ226" i="19"/>
  <c r="FP226" i="19"/>
  <c r="FO226" i="19"/>
  <c r="FN226" i="19"/>
  <c r="FM226" i="19"/>
  <c r="FL226" i="19"/>
  <c r="FK226" i="19"/>
  <c r="FJ226" i="19"/>
  <c r="FI226" i="19"/>
  <c r="FH226" i="19"/>
  <c r="FG226" i="19"/>
  <c r="FF226" i="19"/>
  <c r="FE226" i="19"/>
  <c r="FD226" i="19"/>
  <c r="FC226" i="19"/>
  <c r="FB226" i="19"/>
  <c r="FA226" i="19"/>
  <c r="EZ226" i="19"/>
  <c r="EY226" i="19"/>
  <c r="EX226" i="19"/>
  <c r="EW226" i="19"/>
  <c r="EV226" i="19"/>
  <c r="EU226" i="19"/>
  <c r="ET226" i="19"/>
  <c r="ES226" i="19"/>
  <c r="ER226" i="19"/>
  <c r="EQ226" i="19"/>
  <c r="EP226" i="19"/>
  <c r="EO226" i="19"/>
  <c r="EN226" i="19"/>
  <c r="EM226" i="19"/>
  <c r="EL226" i="19"/>
  <c r="EK226" i="19"/>
  <c r="EJ226" i="19"/>
  <c r="EI226" i="19"/>
  <c r="EH226" i="19"/>
  <c r="EG226" i="19"/>
  <c r="EF226" i="19"/>
  <c r="EE226" i="19"/>
  <c r="ED226" i="19"/>
  <c r="EC226" i="19"/>
  <c r="EB226" i="19"/>
  <c r="EA226" i="19"/>
  <c r="DZ226" i="19"/>
  <c r="DY226" i="19"/>
  <c r="DX226" i="19"/>
  <c r="DW226" i="19"/>
  <c r="DV226" i="19"/>
  <c r="DU226" i="19"/>
  <c r="DT226" i="19"/>
  <c r="DS226" i="19"/>
  <c r="DR226" i="19"/>
  <c r="DQ226" i="19"/>
  <c r="DP226" i="19"/>
  <c r="DO226" i="19"/>
  <c r="DN226" i="19"/>
  <c r="DM226" i="19"/>
  <c r="DL226" i="19"/>
  <c r="DK226" i="19"/>
  <c r="DJ226" i="19"/>
  <c r="DI226" i="19"/>
  <c r="DH226" i="19"/>
  <c r="DG226" i="19"/>
  <c r="DF226" i="19"/>
  <c r="DE226" i="19"/>
  <c r="DD226" i="19"/>
  <c r="DC226" i="19"/>
  <c r="DB226" i="19"/>
  <c r="DA226" i="19"/>
  <c r="CZ226" i="19"/>
  <c r="CY226" i="19"/>
  <c r="CX226" i="19"/>
  <c r="CW226" i="19"/>
  <c r="CV226" i="19"/>
  <c r="CU226" i="19"/>
  <c r="CT226" i="19"/>
  <c r="CS226" i="19"/>
  <c r="CR226" i="19"/>
  <c r="CQ226" i="19"/>
  <c r="CP226" i="19"/>
  <c r="CO226" i="19"/>
  <c r="CN226" i="19"/>
  <c r="CM226" i="19"/>
  <c r="CL226" i="19"/>
  <c r="CK226" i="19"/>
  <c r="CJ226" i="19"/>
  <c r="CI226" i="19"/>
  <c r="CH226" i="19"/>
  <c r="CG226" i="19"/>
  <c r="CF226" i="19"/>
  <c r="CE226" i="19"/>
  <c r="CD226" i="19"/>
  <c r="CC226" i="19"/>
  <c r="CB226" i="19"/>
  <c r="CA226" i="19"/>
  <c r="BZ226" i="19"/>
  <c r="BY226" i="19"/>
  <c r="BX226" i="19"/>
  <c r="BW226" i="19"/>
  <c r="BV226" i="19"/>
  <c r="BU226" i="19"/>
  <c r="BT226" i="19"/>
  <c r="BS226" i="19"/>
  <c r="BR226" i="19"/>
  <c r="BQ226" i="19"/>
  <c r="BP226" i="19"/>
  <c r="BO226" i="19"/>
  <c r="BN226" i="19"/>
  <c r="BM226" i="19"/>
  <c r="BL226" i="19"/>
  <c r="BK226" i="19"/>
  <c r="BJ226" i="19"/>
  <c r="BI226" i="19"/>
  <c r="BH226" i="19"/>
  <c r="BG226" i="19"/>
  <c r="BF226" i="19"/>
  <c r="BE226" i="19"/>
  <c r="BD226" i="19"/>
  <c r="BC226" i="19"/>
  <c r="BB226" i="19"/>
  <c r="BA226" i="19"/>
  <c r="AZ226" i="19"/>
  <c r="AY226" i="19"/>
  <c r="AX226" i="19"/>
  <c r="AW226" i="19"/>
  <c r="AV226" i="19"/>
  <c r="AU226" i="19"/>
  <c r="AT226" i="19"/>
  <c r="AS226" i="19"/>
  <c r="AR226" i="19"/>
  <c r="AQ226" i="19"/>
  <c r="AP226" i="19"/>
  <c r="AO226" i="19"/>
  <c r="AN226" i="19"/>
  <c r="AM226" i="19"/>
  <c r="AL226" i="19"/>
  <c r="AK226" i="19"/>
  <c r="AJ226" i="19"/>
  <c r="AI226" i="19"/>
  <c r="AH226" i="19"/>
  <c r="AG226" i="19"/>
  <c r="AF226" i="19"/>
  <c r="AE226" i="19"/>
  <c r="AD226" i="19"/>
  <c r="AC226" i="19"/>
  <c r="AB226" i="19"/>
  <c r="AA226" i="19"/>
  <c r="Z226" i="19"/>
  <c r="Y226" i="19"/>
  <c r="X226" i="19"/>
  <c r="W226" i="19"/>
  <c r="V226" i="19"/>
  <c r="U226" i="19"/>
  <c r="T226" i="19"/>
  <c r="S226" i="19"/>
  <c r="R226" i="19"/>
  <c r="Q226" i="19"/>
  <c r="P226" i="19"/>
  <c r="O226" i="19"/>
  <c r="N226" i="19"/>
  <c r="M226" i="19"/>
  <c r="L226" i="19"/>
  <c r="K226" i="19"/>
  <c r="J226" i="19"/>
  <c r="I226" i="19"/>
  <c r="H226" i="19"/>
  <c r="G226" i="19"/>
  <c r="F226" i="19"/>
  <c r="E226" i="19"/>
  <c r="D226" i="19"/>
  <c r="C226" i="19"/>
  <c r="B226" i="19"/>
  <c r="A226" i="19"/>
  <c r="XFD83" i="18"/>
  <c r="XFC83" i="18"/>
  <c r="XFB83" i="18"/>
  <c r="XFA83" i="18"/>
  <c r="XEZ83" i="18"/>
  <c r="XEY83" i="18"/>
  <c r="XEX83" i="18"/>
  <c r="XEW83" i="18"/>
  <c r="XEV83" i="18"/>
  <c r="XEU83" i="18"/>
  <c r="XET83" i="18"/>
  <c r="XES83" i="18"/>
  <c r="XER83" i="18"/>
  <c r="XEQ83" i="18"/>
  <c r="XEP83" i="18"/>
  <c r="XEO83" i="18"/>
  <c r="XEN83" i="18"/>
  <c r="XEM83" i="18"/>
  <c r="XEL83" i="18"/>
  <c r="XEK83" i="18"/>
  <c r="XEJ83" i="18"/>
  <c r="XEI83" i="18"/>
  <c r="XEH83" i="18"/>
  <c r="XEG83" i="18"/>
  <c r="XEF83" i="18"/>
  <c r="XEE83" i="18"/>
  <c r="XED83" i="18"/>
  <c r="XEC83" i="18"/>
  <c r="XEB83" i="18"/>
  <c r="XEA83" i="18"/>
  <c r="XDZ83" i="18"/>
  <c r="XDY83" i="18"/>
  <c r="XDX83" i="18"/>
  <c r="XDW83" i="18"/>
  <c r="XDV83" i="18"/>
  <c r="XDU83" i="18"/>
  <c r="XDT83" i="18"/>
  <c r="XDS83" i="18"/>
  <c r="XDR83" i="18"/>
  <c r="XDQ83" i="18"/>
  <c r="XDP83" i="18"/>
  <c r="XDO83" i="18"/>
  <c r="XDN83" i="18"/>
  <c r="XDM83" i="18"/>
  <c r="XDL83" i="18"/>
  <c r="XDK83" i="18"/>
  <c r="XDJ83" i="18"/>
  <c r="XDI83" i="18"/>
  <c r="XDH83" i="18"/>
  <c r="XDG83" i="18"/>
  <c r="XDF83" i="18"/>
  <c r="XDE83" i="18"/>
  <c r="XDD83" i="18"/>
  <c r="XDC83" i="18"/>
  <c r="XDB83" i="18"/>
  <c r="XDA83" i="18"/>
  <c r="XCZ83" i="18"/>
  <c r="XCY83" i="18"/>
  <c r="XCX83" i="18"/>
  <c r="XCW83" i="18"/>
  <c r="XCV83" i="18"/>
  <c r="XCU83" i="18"/>
  <c r="XCT83" i="18"/>
  <c r="XCS83" i="18"/>
  <c r="XCR83" i="18"/>
  <c r="XCQ83" i="18"/>
  <c r="XCP83" i="18"/>
  <c r="XCO83" i="18"/>
  <c r="XCN83" i="18"/>
  <c r="XCM83" i="18"/>
  <c r="XCL83" i="18"/>
  <c r="XCK83" i="18"/>
  <c r="XCJ83" i="18"/>
  <c r="XCI83" i="18"/>
  <c r="XCH83" i="18"/>
  <c r="XCG83" i="18"/>
  <c r="XCF83" i="18"/>
  <c r="XCE83" i="18"/>
  <c r="XCD83" i="18"/>
  <c r="XCC83" i="18"/>
  <c r="XCB83" i="18"/>
  <c r="XCA83" i="18"/>
  <c r="XBZ83" i="18"/>
  <c r="XBY83" i="18"/>
  <c r="XBX83" i="18"/>
  <c r="XBW83" i="18"/>
  <c r="XBV83" i="18"/>
  <c r="XBU83" i="18"/>
  <c r="XBT83" i="18"/>
  <c r="XBS83" i="18"/>
  <c r="XBR83" i="18"/>
  <c r="XBQ83" i="18"/>
  <c r="XBP83" i="18"/>
  <c r="XBO83" i="18"/>
  <c r="XBN83" i="18"/>
  <c r="XBM83" i="18"/>
  <c r="XBL83" i="18"/>
  <c r="XBK83" i="18"/>
  <c r="XBJ83" i="18"/>
  <c r="XBI83" i="18"/>
  <c r="XBH83" i="18"/>
  <c r="XBG83" i="18"/>
  <c r="XBF83" i="18"/>
  <c r="XBE83" i="18"/>
  <c r="XBD83" i="18"/>
  <c r="XBC83" i="18"/>
  <c r="XBB83" i="18"/>
  <c r="XBA83" i="18"/>
  <c r="XAZ83" i="18"/>
  <c r="XAY83" i="18"/>
  <c r="XAX83" i="18"/>
  <c r="XAW83" i="18"/>
  <c r="XAV83" i="18"/>
  <c r="XAU83" i="18"/>
  <c r="XAT83" i="18"/>
  <c r="XAS83" i="18"/>
  <c r="XAR83" i="18"/>
  <c r="XAQ83" i="18"/>
  <c r="XAP83" i="18"/>
  <c r="XAO83" i="18"/>
  <c r="XAN83" i="18"/>
  <c r="XAM83" i="18"/>
  <c r="XAL83" i="18"/>
  <c r="XAK83" i="18"/>
  <c r="XAJ83" i="18"/>
  <c r="XAI83" i="18"/>
  <c r="XAH83" i="18"/>
  <c r="XAG83" i="18"/>
  <c r="XAF83" i="18"/>
  <c r="XAE83" i="18"/>
  <c r="XAD83" i="18"/>
  <c r="XAC83" i="18"/>
  <c r="XAB83" i="18"/>
  <c r="XAA83" i="18"/>
  <c r="WZZ83" i="18"/>
  <c r="WZY83" i="18"/>
  <c r="WZX83" i="18"/>
  <c r="WZW83" i="18"/>
  <c r="WZV83" i="18"/>
  <c r="WZU83" i="18"/>
  <c r="WZT83" i="18"/>
  <c r="WZS83" i="18"/>
  <c r="WZR83" i="18"/>
  <c r="WZQ83" i="18"/>
  <c r="WZP83" i="18"/>
  <c r="WZO83" i="18"/>
  <c r="WZN83" i="18"/>
  <c r="WZM83" i="18"/>
  <c r="WZL83" i="18"/>
  <c r="WZK83" i="18"/>
  <c r="WZJ83" i="18"/>
  <c r="WZI83" i="18"/>
  <c r="WZH83" i="18"/>
  <c r="WZG83" i="18"/>
  <c r="WZF83" i="18"/>
  <c r="WZE83" i="18"/>
  <c r="WZD83" i="18"/>
  <c r="WZC83" i="18"/>
  <c r="WZB83" i="18"/>
  <c r="WZA83" i="18"/>
  <c r="WYZ83" i="18"/>
  <c r="WYY83" i="18"/>
  <c r="WYX83" i="18"/>
  <c r="WYW83" i="18"/>
  <c r="WYV83" i="18"/>
  <c r="WYU83" i="18"/>
  <c r="WYT83" i="18"/>
  <c r="WYS83" i="18"/>
  <c r="WYR83" i="18"/>
  <c r="WYQ83" i="18"/>
  <c r="WYP83" i="18"/>
  <c r="WYO83" i="18"/>
  <c r="WYN83" i="18"/>
  <c r="WYM83" i="18"/>
  <c r="WYL83" i="18"/>
  <c r="WYK83" i="18"/>
  <c r="WYJ83" i="18"/>
  <c r="WYI83" i="18"/>
  <c r="WYH83" i="18"/>
  <c r="WYG83" i="18"/>
  <c r="WYF83" i="18"/>
  <c r="WYE83" i="18"/>
  <c r="WYD83" i="18"/>
  <c r="WYC83" i="18"/>
  <c r="WYB83" i="18"/>
  <c r="WYA83" i="18"/>
  <c r="WXZ83" i="18"/>
  <c r="WXY83" i="18"/>
  <c r="WXX83" i="18"/>
  <c r="WXW83" i="18"/>
  <c r="WXV83" i="18"/>
  <c r="WXU83" i="18"/>
  <c r="WXT83" i="18"/>
  <c r="WXS83" i="18"/>
  <c r="WXR83" i="18"/>
  <c r="WXQ83" i="18"/>
  <c r="WXP83" i="18"/>
  <c r="WXO83" i="18"/>
  <c r="WXN83" i="18"/>
  <c r="WXM83" i="18"/>
  <c r="WXL83" i="18"/>
  <c r="WXK83" i="18"/>
  <c r="WXJ83" i="18"/>
  <c r="WXI83" i="18"/>
  <c r="WXH83" i="18"/>
  <c r="WXG83" i="18"/>
  <c r="WXF83" i="18"/>
  <c r="WXE83" i="18"/>
  <c r="WXD83" i="18"/>
  <c r="WXC83" i="18"/>
  <c r="WXB83" i="18"/>
  <c r="WXA83" i="18"/>
  <c r="WWZ83" i="18"/>
  <c r="WWY83" i="18"/>
  <c r="WWX83" i="18"/>
  <c r="WWW83" i="18"/>
  <c r="WWV83" i="18"/>
  <c r="WWU83" i="18"/>
  <c r="WWT83" i="18"/>
  <c r="WWS83" i="18"/>
  <c r="WWR83" i="18"/>
  <c r="WWQ83" i="18"/>
  <c r="WWP83" i="18"/>
  <c r="WWO83" i="18"/>
  <c r="WWN83" i="18"/>
  <c r="WWM83" i="18"/>
  <c r="WWL83" i="18"/>
  <c r="WWK83" i="18"/>
  <c r="WWJ83" i="18"/>
  <c r="WWI83" i="18"/>
  <c r="WWH83" i="18"/>
  <c r="WWG83" i="18"/>
  <c r="WWF83" i="18"/>
  <c r="WWE83" i="18"/>
  <c r="WWD83" i="18"/>
  <c r="WWC83" i="18"/>
  <c r="WWB83" i="18"/>
  <c r="WWA83" i="18"/>
  <c r="WVZ83" i="18"/>
  <c r="WVY83" i="18"/>
  <c r="WVX83" i="18"/>
  <c r="WVW83" i="18"/>
  <c r="WVV83" i="18"/>
  <c r="WVU83" i="18"/>
  <c r="WVT83" i="18"/>
  <c r="WVS83" i="18"/>
  <c r="WVR83" i="18"/>
  <c r="WVQ83" i="18"/>
  <c r="WVP83" i="18"/>
  <c r="WVO83" i="18"/>
  <c r="WVN83" i="18"/>
  <c r="WVM83" i="18"/>
  <c r="WVL83" i="18"/>
  <c r="WVK83" i="18"/>
  <c r="WVJ83" i="18"/>
  <c r="WVI83" i="18"/>
  <c r="WVH83" i="18"/>
  <c r="WVG83" i="18"/>
  <c r="WVF83" i="18"/>
  <c r="WVE83" i="18"/>
  <c r="WVD83" i="18"/>
  <c r="WVC83" i="18"/>
  <c r="WVB83" i="18"/>
  <c r="WVA83" i="18"/>
  <c r="WUZ83" i="18"/>
  <c r="WUY83" i="18"/>
  <c r="WUX83" i="18"/>
  <c r="WUW83" i="18"/>
  <c r="WUV83" i="18"/>
  <c r="WUU83" i="18"/>
  <c r="WUT83" i="18"/>
  <c r="WUS83" i="18"/>
  <c r="WUR83" i="18"/>
  <c r="WUQ83" i="18"/>
  <c r="WUP83" i="18"/>
  <c r="WUO83" i="18"/>
  <c r="WUN83" i="18"/>
  <c r="WUM83" i="18"/>
  <c r="WUL83" i="18"/>
  <c r="WUK83" i="18"/>
  <c r="WUJ83" i="18"/>
  <c r="WUI83" i="18"/>
  <c r="WUH83" i="18"/>
  <c r="WUG83" i="18"/>
  <c r="WUF83" i="18"/>
  <c r="WUE83" i="18"/>
  <c r="WUD83" i="18"/>
  <c r="WUC83" i="18"/>
  <c r="WUB83" i="18"/>
  <c r="WUA83" i="18"/>
  <c r="WTZ83" i="18"/>
  <c r="WTY83" i="18"/>
  <c r="WTX83" i="18"/>
  <c r="WTW83" i="18"/>
  <c r="WTV83" i="18"/>
  <c r="WTU83" i="18"/>
  <c r="WTT83" i="18"/>
  <c r="WTS83" i="18"/>
  <c r="WTR83" i="18"/>
  <c r="WTQ83" i="18"/>
  <c r="WTP83" i="18"/>
  <c r="WTO83" i="18"/>
  <c r="WTN83" i="18"/>
  <c r="WTM83" i="18"/>
  <c r="WTL83" i="18"/>
  <c r="WTK83" i="18"/>
  <c r="WTJ83" i="18"/>
  <c r="WTI83" i="18"/>
  <c r="WTH83" i="18"/>
  <c r="WTG83" i="18"/>
  <c r="WTF83" i="18"/>
  <c r="WTE83" i="18"/>
  <c r="WTD83" i="18"/>
  <c r="WTC83" i="18"/>
  <c r="WTB83" i="18"/>
  <c r="WTA83" i="18"/>
  <c r="WSZ83" i="18"/>
  <c r="WSY83" i="18"/>
  <c r="WSX83" i="18"/>
  <c r="WSW83" i="18"/>
  <c r="WSV83" i="18"/>
  <c r="WSU83" i="18"/>
  <c r="WST83" i="18"/>
  <c r="WSS83" i="18"/>
  <c r="WSR83" i="18"/>
  <c r="WSQ83" i="18"/>
  <c r="WSP83" i="18"/>
  <c r="WSO83" i="18"/>
  <c r="WSN83" i="18"/>
  <c r="WSM83" i="18"/>
  <c r="WSL83" i="18"/>
  <c r="WSK83" i="18"/>
  <c r="WSJ83" i="18"/>
  <c r="WSI83" i="18"/>
  <c r="WSH83" i="18"/>
  <c r="WSG83" i="18"/>
  <c r="WSF83" i="18"/>
  <c r="WSE83" i="18"/>
  <c r="WSD83" i="18"/>
  <c r="WSC83" i="18"/>
  <c r="WSB83" i="18"/>
  <c r="WSA83" i="18"/>
  <c r="WRZ83" i="18"/>
  <c r="WRY83" i="18"/>
  <c r="WRX83" i="18"/>
  <c r="WRW83" i="18"/>
  <c r="WRV83" i="18"/>
  <c r="WRU83" i="18"/>
  <c r="WRT83" i="18"/>
  <c r="WRS83" i="18"/>
  <c r="WRR83" i="18"/>
  <c r="WRQ83" i="18"/>
  <c r="WRP83" i="18"/>
  <c r="WRO83" i="18"/>
  <c r="WRN83" i="18"/>
  <c r="WRM83" i="18"/>
  <c r="WRL83" i="18"/>
  <c r="WRK83" i="18"/>
  <c r="WRJ83" i="18"/>
  <c r="WRI83" i="18"/>
  <c r="WRH83" i="18"/>
  <c r="WRG83" i="18"/>
  <c r="WRF83" i="18"/>
  <c r="WRE83" i="18"/>
  <c r="WRD83" i="18"/>
  <c r="WRC83" i="18"/>
  <c r="WRB83" i="18"/>
  <c r="WRA83" i="18"/>
  <c r="WQZ83" i="18"/>
  <c r="WQY83" i="18"/>
  <c r="WQX83" i="18"/>
  <c r="WQW83" i="18"/>
  <c r="WQV83" i="18"/>
  <c r="WQU83" i="18"/>
  <c r="WQT83" i="18"/>
  <c r="WQS83" i="18"/>
  <c r="WQR83" i="18"/>
  <c r="WQQ83" i="18"/>
  <c r="WQP83" i="18"/>
  <c r="WQO83" i="18"/>
  <c r="WQN83" i="18"/>
  <c r="WQM83" i="18"/>
  <c r="WQL83" i="18"/>
  <c r="WQK83" i="18"/>
  <c r="WQJ83" i="18"/>
  <c r="WQI83" i="18"/>
  <c r="WQH83" i="18"/>
  <c r="WQG83" i="18"/>
  <c r="WQF83" i="18"/>
  <c r="WQE83" i="18"/>
  <c r="WQD83" i="18"/>
  <c r="WQC83" i="18"/>
  <c r="WQB83" i="18"/>
  <c r="WQA83" i="18"/>
  <c r="WPZ83" i="18"/>
  <c r="WPY83" i="18"/>
  <c r="WPX83" i="18"/>
  <c r="WPW83" i="18"/>
  <c r="WPV83" i="18"/>
  <c r="WPU83" i="18"/>
  <c r="WPT83" i="18"/>
  <c r="WPS83" i="18"/>
  <c r="WPR83" i="18"/>
  <c r="WPQ83" i="18"/>
  <c r="WPP83" i="18"/>
  <c r="WPO83" i="18"/>
  <c r="WPN83" i="18"/>
  <c r="WPM83" i="18"/>
  <c r="WPL83" i="18"/>
  <c r="WPK83" i="18"/>
  <c r="WPJ83" i="18"/>
  <c r="WPI83" i="18"/>
  <c r="WPH83" i="18"/>
  <c r="WPG83" i="18"/>
  <c r="WPF83" i="18"/>
  <c r="WPE83" i="18"/>
  <c r="WPD83" i="18"/>
  <c r="WPC83" i="18"/>
  <c r="WPB83" i="18"/>
  <c r="WPA83" i="18"/>
  <c r="WOZ83" i="18"/>
  <c r="WOY83" i="18"/>
  <c r="WOX83" i="18"/>
  <c r="WOW83" i="18"/>
  <c r="WOV83" i="18"/>
  <c r="WOU83" i="18"/>
  <c r="WOT83" i="18"/>
  <c r="WOS83" i="18"/>
  <c r="WOR83" i="18"/>
  <c r="WOQ83" i="18"/>
  <c r="WOP83" i="18"/>
  <c r="WOO83" i="18"/>
  <c r="WON83" i="18"/>
  <c r="WOM83" i="18"/>
  <c r="WOL83" i="18"/>
  <c r="WOK83" i="18"/>
  <c r="WOJ83" i="18"/>
  <c r="WOI83" i="18"/>
  <c r="WOH83" i="18"/>
  <c r="WOG83" i="18"/>
  <c r="WOF83" i="18"/>
  <c r="WOE83" i="18"/>
  <c r="WOD83" i="18"/>
  <c r="WOC83" i="18"/>
  <c r="WOB83" i="18"/>
  <c r="WOA83" i="18"/>
  <c r="WNZ83" i="18"/>
  <c r="WNY83" i="18"/>
  <c r="WNX83" i="18"/>
  <c r="WNW83" i="18"/>
  <c r="WNV83" i="18"/>
  <c r="WNU83" i="18"/>
  <c r="WNT83" i="18"/>
  <c r="WNS83" i="18"/>
  <c r="WNR83" i="18"/>
  <c r="WNQ83" i="18"/>
  <c r="WNP83" i="18"/>
  <c r="WNO83" i="18"/>
  <c r="WNN83" i="18"/>
  <c r="WNM83" i="18"/>
  <c r="WNL83" i="18"/>
  <c r="WNK83" i="18"/>
  <c r="WNJ83" i="18"/>
  <c r="WNI83" i="18"/>
  <c r="WNH83" i="18"/>
  <c r="WNG83" i="18"/>
  <c r="WNF83" i="18"/>
  <c r="WNE83" i="18"/>
  <c r="WND83" i="18"/>
  <c r="WNC83" i="18"/>
  <c r="WNB83" i="18"/>
  <c r="WNA83" i="18"/>
  <c r="WMZ83" i="18"/>
  <c r="WMY83" i="18"/>
  <c r="WMX83" i="18"/>
  <c r="WMW83" i="18"/>
  <c r="WMV83" i="18"/>
  <c r="WMU83" i="18"/>
  <c r="WMT83" i="18"/>
  <c r="WMS83" i="18"/>
  <c r="WMR83" i="18"/>
  <c r="WMQ83" i="18"/>
  <c r="WMP83" i="18"/>
  <c r="WMO83" i="18"/>
  <c r="WMN83" i="18"/>
  <c r="WMM83" i="18"/>
  <c r="WML83" i="18"/>
  <c r="WMK83" i="18"/>
  <c r="WMJ83" i="18"/>
  <c r="WMI83" i="18"/>
  <c r="WMH83" i="18"/>
  <c r="WMG83" i="18"/>
  <c r="WMF83" i="18"/>
  <c r="WME83" i="18"/>
  <c r="WMD83" i="18"/>
  <c r="WMC83" i="18"/>
  <c r="WMB83" i="18"/>
  <c r="WMA83" i="18"/>
  <c r="WLZ83" i="18"/>
  <c r="WLY83" i="18"/>
  <c r="WLX83" i="18"/>
  <c r="WLW83" i="18"/>
  <c r="WLV83" i="18"/>
  <c r="WLU83" i="18"/>
  <c r="WLT83" i="18"/>
  <c r="WLS83" i="18"/>
  <c r="WLR83" i="18"/>
  <c r="WLQ83" i="18"/>
  <c r="WLP83" i="18"/>
  <c r="WLO83" i="18"/>
  <c r="WLN83" i="18"/>
  <c r="WLM83" i="18"/>
  <c r="WLL83" i="18"/>
  <c r="WLK83" i="18"/>
  <c r="WLJ83" i="18"/>
  <c r="WLI83" i="18"/>
  <c r="WLH83" i="18"/>
  <c r="WLG83" i="18"/>
  <c r="WLF83" i="18"/>
  <c r="WLE83" i="18"/>
  <c r="WLD83" i="18"/>
  <c r="WLC83" i="18"/>
  <c r="WLB83" i="18"/>
  <c r="WLA83" i="18"/>
  <c r="WKZ83" i="18"/>
  <c r="WKY83" i="18"/>
  <c r="WKX83" i="18"/>
  <c r="WKW83" i="18"/>
  <c r="WKV83" i="18"/>
  <c r="WKU83" i="18"/>
  <c r="WKT83" i="18"/>
  <c r="WKS83" i="18"/>
  <c r="WKR83" i="18"/>
  <c r="WKQ83" i="18"/>
  <c r="WKP83" i="18"/>
  <c r="WKO83" i="18"/>
  <c r="WKN83" i="18"/>
  <c r="WKM83" i="18"/>
  <c r="WKL83" i="18"/>
  <c r="WKK83" i="18"/>
  <c r="WKJ83" i="18"/>
  <c r="WKI83" i="18"/>
  <c r="WKH83" i="18"/>
  <c r="WKG83" i="18"/>
  <c r="WKF83" i="18"/>
  <c r="WKE83" i="18"/>
  <c r="WKD83" i="18"/>
  <c r="WKC83" i="18"/>
  <c r="WKB83" i="18"/>
  <c r="WKA83" i="18"/>
  <c r="WJZ83" i="18"/>
  <c r="WJY83" i="18"/>
  <c r="WJX83" i="18"/>
  <c r="WJW83" i="18"/>
  <c r="WJV83" i="18"/>
  <c r="WJU83" i="18"/>
  <c r="WJT83" i="18"/>
  <c r="WJS83" i="18"/>
  <c r="WJR83" i="18"/>
  <c r="WJQ83" i="18"/>
  <c r="WJP83" i="18"/>
  <c r="WJO83" i="18"/>
  <c r="WJN83" i="18"/>
  <c r="WJM83" i="18"/>
  <c r="WJL83" i="18"/>
  <c r="WJK83" i="18"/>
  <c r="WJJ83" i="18"/>
  <c r="WJI83" i="18"/>
  <c r="WJH83" i="18"/>
  <c r="WJG83" i="18"/>
  <c r="WJF83" i="18"/>
  <c r="WJE83" i="18"/>
  <c r="WJD83" i="18"/>
  <c r="WJC83" i="18"/>
  <c r="WJB83" i="18"/>
  <c r="WJA83" i="18"/>
  <c r="WIZ83" i="18"/>
  <c r="WIY83" i="18"/>
  <c r="WIX83" i="18"/>
  <c r="WIW83" i="18"/>
  <c r="WIV83" i="18"/>
  <c r="WIU83" i="18"/>
  <c r="WIT83" i="18"/>
  <c r="WIS83" i="18"/>
  <c r="WIR83" i="18"/>
  <c r="WIQ83" i="18"/>
  <c r="WIP83" i="18"/>
  <c r="WIO83" i="18"/>
  <c r="WIN83" i="18"/>
  <c r="WIM83" i="18"/>
  <c r="WIL83" i="18"/>
  <c r="WIK83" i="18"/>
  <c r="WIJ83" i="18"/>
  <c r="WII83" i="18"/>
  <c r="WIH83" i="18"/>
  <c r="WIG83" i="18"/>
  <c r="WIF83" i="18"/>
  <c r="WIE83" i="18"/>
  <c r="WID83" i="18"/>
  <c r="WIC83" i="18"/>
  <c r="WIB83" i="18"/>
  <c r="WIA83" i="18"/>
  <c r="WHZ83" i="18"/>
  <c r="WHY83" i="18"/>
  <c r="WHX83" i="18"/>
  <c r="WHW83" i="18"/>
  <c r="WHV83" i="18"/>
  <c r="WHU83" i="18"/>
  <c r="WHT83" i="18"/>
  <c r="WHS83" i="18"/>
  <c r="WHR83" i="18"/>
  <c r="WHQ83" i="18"/>
  <c r="WHP83" i="18"/>
  <c r="WHO83" i="18"/>
  <c r="WHN83" i="18"/>
  <c r="WHM83" i="18"/>
  <c r="WHL83" i="18"/>
  <c r="WHK83" i="18"/>
  <c r="WHJ83" i="18"/>
  <c r="WHI83" i="18"/>
  <c r="WHH83" i="18"/>
  <c r="WHG83" i="18"/>
  <c r="WHF83" i="18"/>
  <c r="WHE83" i="18"/>
  <c r="WHD83" i="18"/>
  <c r="WHC83" i="18"/>
  <c r="WHB83" i="18"/>
  <c r="WHA83" i="18"/>
  <c r="WGZ83" i="18"/>
  <c r="WGY83" i="18"/>
  <c r="WGX83" i="18"/>
  <c r="WGW83" i="18"/>
  <c r="WGV83" i="18"/>
  <c r="WGU83" i="18"/>
  <c r="WGT83" i="18"/>
  <c r="WGS83" i="18"/>
  <c r="WGR83" i="18"/>
  <c r="WGQ83" i="18"/>
  <c r="WGP83" i="18"/>
  <c r="WGO83" i="18"/>
  <c r="WGN83" i="18"/>
  <c r="WGM83" i="18"/>
  <c r="WGL83" i="18"/>
  <c r="WGK83" i="18"/>
  <c r="WGJ83" i="18"/>
  <c r="WGI83" i="18"/>
  <c r="WGH83" i="18"/>
  <c r="WGG83" i="18"/>
  <c r="WGF83" i="18"/>
  <c r="WGE83" i="18"/>
  <c r="WGD83" i="18"/>
  <c r="WGC83" i="18"/>
  <c r="WGB83" i="18"/>
  <c r="WGA83" i="18"/>
  <c r="WFZ83" i="18"/>
  <c r="WFY83" i="18"/>
  <c r="WFX83" i="18"/>
  <c r="WFW83" i="18"/>
  <c r="WFV83" i="18"/>
  <c r="WFU83" i="18"/>
  <c r="WFT83" i="18"/>
  <c r="WFS83" i="18"/>
  <c r="WFR83" i="18"/>
  <c r="WFQ83" i="18"/>
  <c r="WFP83" i="18"/>
  <c r="WFO83" i="18"/>
  <c r="WFN83" i="18"/>
  <c r="WFM83" i="18"/>
  <c r="WFL83" i="18"/>
  <c r="WFK83" i="18"/>
  <c r="WFJ83" i="18"/>
  <c r="WFI83" i="18"/>
  <c r="WFH83" i="18"/>
  <c r="WFG83" i="18"/>
  <c r="WFF83" i="18"/>
  <c r="WFE83" i="18"/>
  <c r="WFD83" i="18"/>
  <c r="WFC83" i="18"/>
  <c r="WFB83" i="18"/>
  <c r="WFA83" i="18"/>
  <c r="WEZ83" i="18"/>
  <c r="WEY83" i="18"/>
  <c r="WEX83" i="18"/>
  <c r="WEW83" i="18"/>
  <c r="WEV83" i="18"/>
  <c r="WEU83" i="18"/>
  <c r="WET83" i="18"/>
  <c r="WES83" i="18"/>
  <c r="WER83" i="18"/>
  <c r="WEQ83" i="18"/>
  <c r="WEP83" i="18"/>
  <c r="WEO83" i="18"/>
  <c r="WEN83" i="18"/>
  <c r="WEM83" i="18"/>
  <c r="WEL83" i="18"/>
  <c r="WEK83" i="18"/>
  <c r="WEJ83" i="18"/>
  <c r="WEI83" i="18"/>
  <c r="WEH83" i="18"/>
  <c r="WEG83" i="18"/>
  <c r="WEF83" i="18"/>
  <c r="WEE83" i="18"/>
  <c r="WED83" i="18"/>
  <c r="WEC83" i="18"/>
  <c r="WEB83" i="18"/>
  <c r="WEA83" i="18"/>
  <c r="WDZ83" i="18"/>
  <c r="WDY83" i="18"/>
  <c r="WDX83" i="18"/>
  <c r="WDW83" i="18"/>
  <c r="WDV83" i="18"/>
  <c r="WDU83" i="18"/>
  <c r="WDT83" i="18"/>
  <c r="WDS83" i="18"/>
  <c r="WDR83" i="18"/>
  <c r="WDQ83" i="18"/>
  <c r="WDP83" i="18"/>
  <c r="WDO83" i="18"/>
  <c r="WDN83" i="18"/>
  <c r="WDM83" i="18"/>
  <c r="WDL83" i="18"/>
  <c r="WDK83" i="18"/>
  <c r="WDJ83" i="18"/>
  <c r="WDI83" i="18"/>
  <c r="WDH83" i="18"/>
  <c r="WDG83" i="18"/>
  <c r="WDF83" i="18"/>
  <c r="WDE83" i="18"/>
  <c r="WDD83" i="18"/>
  <c r="WDC83" i="18"/>
  <c r="WDB83" i="18"/>
  <c r="WDA83" i="18"/>
  <c r="WCZ83" i="18"/>
  <c r="WCY83" i="18"/>
  <c r="WCX83" i="18"/>
  <c r="WCW83" i="18"/>
  <c r="WCV83" i="18"/>
  <c r="WCU83" i="18"/>
  <c r="WCT83" i="18"/>
  <c r="WCS83" i="18"/>
  <c r="WCR83" i="18"/>
  <c r="WCQ83" i="18"/>
  <c r="WCP83" i="18"/>
  <c r="WCO83" i="18"/>
  <c r="WCN83" i="18"/>
  <c r="WCM83" i="18"/>
  <c r="WCL83" i="18"/>
  <c r="WCK83" i="18"/>
  <c r="WCJ83" i="18"/>
  <c r="WCI83" i="18"/>
  <c r="WCH83" i="18"/>
  <c r="WCG83" i="18"/>
  <c r="WCF83" i="18"/>
  <c r="WCE83" i="18"/>
  <c r="WCD83" i="18"/>
  <c r="WCC83" i="18"/>
  <c r="WCB83" i="18"/>
  <c r="WCA83" i="18"/>
  <c r="WBZ83" i="18"/>
  <c r="WBY83" i="18"/>
  <c r="WBX83" i="18"/>
  <c r="WBW83" i="18"/>
  <c r="WBV83" i="18"/>
  <c r="WBU83" i="18"/>
  <c r="WBT83" i="18"/>
  <c r="WBS83" i="18"/>
  <c r="WBR83" i="18"/>
  <c r="WBQ83" i="18"/>
  <c r="WBP83" i="18"/>
  <c r="WBO83" i="18"/>
  <c r="WBN83" i="18"/>
  <c r="WBM83" i="18"/>
  <c r="WBL83" i="18"/>
  <c r="WBK83" i="18"/>
  <c r="WBJ83" i="18"/>
  <c r="WBI83" i="18"/>
  <c r="WBH83" i="18"/>
  <c r="WBG83" i="18"/>
  <c r="WBF83" i="18"/>
  <c r="WBE83" i="18"/>
  <c r="WBD83" i="18"/>
  <c r="WBC83" i="18"/>
  <c r="WBB83" i="18"/>
  <c r="WBA83" i="18"/>
  <c r="WAZ83" i="18"/>
  <c r="WAY83" i="18"/>
  <c r="WAX83" i="18"/>
  <c r="WAW83" i="18"/>
  <c r="WAV83" i="18"/>
  <c r="WAU83" i="18"/>
  <c r="WAT83" i="18"/>
  <c r="WAS83" i="18"/>
  <c r="WAR83" i="18"/>
  <c r="WAQ83" i="18"/>
  <c r="WAP83" i="18"/>
  <c r="WAO83" i="18"/>
  <c r="WAN83" i="18"/>
  <c r="WAM83" i="18"/>
  <c r="WAL83" i="18"/>
  <c r="WAK83" i="18"/>
  <c r="WAJ83" i="18"/>
  <c r="WAI83" i="18"/>
  <c r="WAH83" i="18"/>
  <c r="WAG83" i="18"/>
  <c r="WAF83" i="18"/>
  <c r="WAE83" i="18"/>
  <c r="WAD83" i="18"/>
  <c r="WAC83" i="18"/>
  <c r="WAB83" i="18"/>
  <c r="WAA83" i="18"/>
  <c r="VZZ83" i="18"/>
  <c r="VZY83" i="18"/>
  <c r="VZX83" i="18"/>
  <c r="VZW83" i="18"/>
  <c r="VZV83" i="18"/>
  <c r="VZU83" i="18"/>
  <c r="VZT83" i="18"/>
  <c r="VZS83" i="18"/>
  <c r="VZR83" i="18"/>
  <c r="VZQ83" i="18"/>
  <c r="VZP83" i="18"/>
  <c r="VZO83" i="18"/>
  <c r="VZN83" i="18"/>
  <c r="VZM83" i="18"/>
  <c r="VZL83" i="18"/>
  <c r="VZK83" i="18"/>
  <c r="VZJ83" i="18"/>
  <c r="VZI83" i="18"/>
  <c r="VZH83" i="18"/>
  <c r="VZG83" i="18"/>
  <c r="VZF83" i="18"/>
  <c r="VZE83" i="18"/>
  <c r="VZD83" i="18"/>
  <c r="VZC83" i="18"/>
  <c r="VZB83" i="18"/>
  <c r="VZA83" i="18"/>
  <c r="VYZ83" i="18"/>
  <c r="VYY83" i="18"/>
  <c r="VYX83" i="18"/>
  <c r="VYW83" i="18"/>
  <c r="VYV83" i="18"/>
  <c r="VYU83" i="18"/>
  <c r="VYT83" i="18"/>
  <c r="VYS83" i="18"/>
  <c r="VYR83" i="18"/>
  <c r="VYQ83" i="18"/>
  <c r="VYP83" i="18"/>
  <c r="VYO83" i="18"/>
  <c r="VYN83" i="18"/>
  <c r="VYM83" i="18"/>
  <c r="VYL83" i="18"/>
  <c r="VYK83" i="18"/>
  <c r="VYJ83" i="18"/>
  <c r="VYI83" i="18"/>
  <c r="VYH83" i="18"/>
  <c r="VYG83" i="18"/>
  <c r="VYF83" i="18"/>
  <c r="VYE83" i="18"/>
  <c r="VYD83" i="18"/>
  <c r="VYC83" i="18"/>
  <c r="VYB83" i="18"/>
  <c r="VYA83" i="18"/>
  <c r="VXZ83" i="18"/>
  <c r="VXY83" i="18"/>
  <c r="VXX83" i="18"/>
  <c r="VXW83" i="18"/>
  <c r="VXV83" i="18"/>
  <c r="VXU83" i="18"/>
  <c r="VXT83" i="18"/>
  <c r="VXS83" i="18"/>
  <c r="VXR83" i="18"/>
  <c r="VXQ83" i="18"/>
  <c r="VXP83" i="18"/>
  <c r="VXO83" i="18"/>
  <c r="VXN83" i="18"/>
  <c r="VXM83" i="18"/>
  <c r="VXL83" i="18"/>
  <c r="VXK83" i="18"/>
  <c r="VXJ83" i="18"/>
  <c r="VXI83" i="18"/>
  <c r="VXH83" i="18"/>
  <c r="VXG83" i="18"/>
  <c r="VXF83" i="18"/>
  <c r="VXE83" i="18"/>
  <c r="VXD83" i="18"/>
  <c r="VXC83" i="18"/>
  <c r="VXB83" i="18"/>
  <c r="VXA83" i="18"/>
  <c r="VWZ83" i="18"/>
  <c r="VWY83" i="18"/>
  <c r="VWX83" i="18"/>
  <c r="VWW83" i="18"/>
  <c r="VWV83" i="18"/>
  <c r="VWU83" i="18"/>
  <c r="VWT83" i="18"/>
  <c r="VWS83" i="18"/>
  <c r="VWR83" i="18"/>
  <c r="VWQ83" i="18"/>
  <c r="VWP83" i="18"/>
  <c r="VWO83" i="18"/>
  <c r="VWN83" i="18"/>
  <c r="VWM83" i="18"/>
  <c r="VWL83" i="18"/>
  <c r="VWK83" i="18"/>
  <c r="VWJ83" i="18"/>
  <c r="VWI83" i="18"/>
  <c r="VWH83" i="18"/>
  <c r="VWG83" i="18"/>
  <c r="VWF83" i="18"/>
  <c r="VWE83" i="18"/>
  <c r="VWD83" i="18"/>
  <c r="VWC83" i="18"/>
  <c r="VWB83" i="18"/>
  <c r="VWA83" i="18"/>
  <c r="VVZ83" i="18"/>
  <c r="VVY83" i="18"/>
  <c r="VVX83" i="18"/>
  <c r="VVW83" i="18"/>
  <c r="VVV83" i="18"/>
  <c r="VVU83" i="18"/>
  <c r="VVT83" i="18"/>
  <c r="VVS83" i="18"/>
  <c r="VVR83" i="18"/>
  <c r="VVQ83" i="18"/>
  <c r="VVP83" i="18"/>
  <c r="VVO83" i="18"/>
  <c r="VVN83" i="18"/>
  <c r="VVM83" i="18"/>
  <c r="VVL83" i="18"/>
  <c r="VVK83" i="18"/>
  <c r="VVJ83" i="18"/>
  <c r="VVI83" i="18"/>
  <c r="VVH83" i="18"/>
  <c r="VVG83" i="18"/>
  <c r="VVF83" i="18"/>
  <c r="VVE83" i="18"/>
  <c r="VVD83" i="18"/>
  <c r="VVC83" i="18"/>
  <c r="VVB83" i="18"/>
  <c r="VVA83" i="18"/>
  <c r="VUZ83" i="18"/>
  <c r="VUY83" i="18"/>
  <c r="VUX83" i="18"/>
  <c r="VUW83" i="18"/>
  <c r="VUV83" i="18"/>
  <c r="VUU83" i="18"/>
  <c r="VUT83" i="18"/>
  <c r="VUS83" i="18"/>
  <c r="VUR83" i="18"/>
  <c r="VUQ83" i="18"/>
  <c r="VUP83" i="18"/>
  <c r="VUO83" i="18"/>
  <c r="VUN83" i="18"/>
  <c r="VUM83" i="18"/>
  <c r="VUL83" i="18"/>
  <c r="VUK83" i="18"/>
  <c r="VUJ83" i="18"/>
  <c r="VUI83" i="18"/>
  <c r="VUH83" i="18"/>
  <c r="VUG83" i="18"/>
  <c r="VUF83" i="18"/>
  <c r="VUE83" i="18"/>
  <c r="VUD83" i="18"/>
  <c r="VUC83" i="18"/>
  <c r="VUB83" i="18"/>
  <c r="VUA83" i="18"/>
  <c r="VTZ83" i="18"/>
  <c r="VTY83" i="18"/>
  <c r="VTX83" i="18"/>
  <c r="VTW83" i="18"/>
  <c r="VTV83" i="18"/>
  <c r="VTU83" i="18"/>
  <c r="VTT83" i="18"/>
  <c r="VTS83" i="18"/>
  <c r="VTR83" i="18"/>
  <c r="VTQ83" i="18"/>
  <c r="VTP83" i="18"/>
  <c r="VTO83" i="18"/>
  <c r="VTN83" i="18"/>
  <c r="VTM83" i="18"/>
  <c r="VTL83" i="18"/>
  <c r="VTK83" i="18"/>
  <c r="VTJ83" i="18"/>
  <c r="VTI83" i="18"/>
  <c r="VTH83" i="18"/>
  <c r="VTG83" i="18"/>
  <c r="VTF83" i="18"/>
  <c r="VTE83" i="18"/>
  <c r="VTD83" i="18"/>
  <c r="VTC83" i="18"/>
  <c r="VTB83" i="18"/>
  <c r="VTA83" i="18"/>
  <c r="VSZ83" i="18"/>
  <c r="VSY83" i="18"/>
  <c r="VSX83" i="18"/>
  <c r="VSW83" i="18"/>
  <c r="VSV83" i="18"/>
  <c r="VSU83" i="18"/>
  <c r="VST83" i="18"/>
  <c r="VSS83" i="18"/>
  <c r="VSR83" i="18"/>
  <c r="VSQ83" i="18"/>
  <c r="VSP83" i="18"/>
  <c r="VSO83" i="18"/>
  <c r="VSN83" i="18"/>
  <c r="VSM83" i="18"/>
  <c r="VSL83" i="18"/>
  <c r="VSK83" i="18"/>
  <c r="VSJ83" i="18"/>
  <c r="VSI83" i="18"/>
  <c r="VSH83" i="18"/>
  <c r="VSG83" i="18"/>
  <c r="VSF83" i="18"/>
  <c r="VSE83" i="18"/>
  <c r="VSD83" i="18"/>
  <c r="VSC83" i="18"/>
  <c r="VSB83" i="18"/>
  <c r="VSA83" i="18"/>
  <c r="VRZ83" i="18"/>
  <c r="VRY83" i="18"/>
  <c r="VRX83" i="18"/>
  <c r="VRW83" i="18"/>
  <c r="VRV83" i="18"/>
  <c r="VRU83" i="18"/>
  <c r="VRT83" i="18"/>
  <c r="VRS83" i="18"/>
  <c r="VRR83" i="18"/>
  <c r="VRQ83" i="18"/>
  <c r="VRP83" i="18"/>
  <c r="VRO83" i="18"/>
  <c r="VRN83" i="18"/>
  <c r="VRM83" i="18"/>
  <c r="VRL83" i="18"/>
  <c r="VRK83" i="18"/>
  <c r="VRJ83" i="18"/>
  <c r="VRI83" i="18"/>
  <c r="VRH83" i="18"/>
  <c r="VRG83" i="18"/>
  <c r="VRF83" i="18"/>
  <c r="VRE83" i="18"/>
  <c r="VRD83" i="18"/>
  <c r="VRC83" i="18"/>
  <c r="VRB83" i="18"/>
  <c r="VRA83" i="18"/>
  <c r="VQZ83" i="18"/>
  <c r="VQY83" i="18"/>
  <c r="VQX83" i="18"/>
  <c r="VQW83" i="18"/>
  <c r="VQV83" i="18"/>
  <c r="VQU83" i="18"/>
  <c r="VQT83" i="18"/>
  <c r="VQS83" i="18"/>
  <c r="VQR83" i="18"/>
  <c r="VQQ83" i="18"/>
  <c r="VQP83" i="18"/>
  <c r="VQO83" i="18"/>
  <c r="VQN83" i="18"/>
  <c r="VQM83" i="18"/>
  <c r="VQL83" i="18"/>
  <c r="VQK83" i="18"/>
  <c r="VQJ83" i="18"/>
  <c r="VQI83" i="18"/>
  <c r="VQH83" i="18"/>
  <c r="VQG83" i="18"/>
  <c r="VQF83" i="18"/>
  <c r="VQE83" i="18"/>
  <c r="VQD83" i="18"/>
  <c r="VQC83" i="18"/>
  <c r="VQB83" i="18"/>
  <c r="VQA83" i="18"/>
  <c r="VPZ83" i="18"/>
  <c r="VPY83" i="18"/>
  <c r="VPX83" i="18"/>
  <c r="VPW83" i="18"/>
  <c r="VPV83" i="18"/>
  <c r="VPU83" i="18"/>
  <c r="VPT83" i="18"/>
  <c r="VPS83" i="18"/>
  <c r="VPR83" i="18"/>
  <c r="VPQ83" i="18"/>
  <c r="VPP83" i="18"/>
  <c r="VPO83" i="18"/>
  <c r="VPN83" i="18"/>
  <c r="VPM83" i="18"/>
  <c r="VPL83" i="18"/>
  <c r="VPK83" i="18"/>
  <c r="VPJ83" i="18"/>
  <c r="VPI83" i="18"/>
  <c r="VPH83" i="18"/>
  <c r="VPG83" i="18"/>
  <c r="VPF83" i="18"/>
  <c r="VPE83" i="18"/>
  <c r="VPD83" i="18"/>
  <c r="VPC83" i="18"/>
  <c r="VPB83" i="18"/>
  <c r="VPA83" i="18"/>
  <c r="VOZ83" i="18"/>
  <c r="VOY83" i="18"/>
  <c r="VOX83" i="18"/>
  <c r="VOW83" i="18"/>
  <c r="VOV83" i="18"/>
  <c r="VOU83" i="18"/>
  <c r="VOT83" i="18"/>
  <c r="VOS83" i="18"/>
  <c r="VOR83" i="18"/>
  <c r="VOQ83" i="18"/>
  <c r="VOP83" i="18"/>
  <c r="VOO83" i="18"/>
  <c r="VON83" i="18"/>
  <c r="VOM83" i="18"/>
  <c r="VOL83" i="18"/>
  <c r="VOK83" i="18"/>
  <c r="VOJ83" i="18"/>
  <c r="VOI83" i="18"/>
  <c r="VOH83" i="18"/>
  <c r="VOG83" i="18"/>
  <c r="VOF83" i="18"/>
  <c r="VOE83" i="18"/>
  <c r="VOD83" i="18"/>
  <c r="VOC83" i="18"/>
  <c r="VOB83" i="18"/>
  <c r="VOA83" i="18"/>
  <c r="VNZ83" i="18"/>
  <c r="VNY83" i="18"/>
  <c r="VNX83" i="18"/>
  <c r="VNW83" i="18"/>
  <c r="VNV83" i="18"/>
  <c r="VNU83" i="18"/>
  <c r="VNT83" i="18"/>
  <c r="VNS83" i="18"/>
  <c r="VNR83" i="18"/>
  <c r="VNQ83" i="18"/>
  <c r="VNP83" i="18"/>
  <c r="VNO83" i="18"/>
  <c r="VNN83" i="18"/>
  <c r="VNM83" i="18"/>
  <c r="VNL83" i="18"/>
  <c r="VNK83" i="18"/>
  <c r="VNJ83" i="18"/>
  <c r="VNI83" i="18"/>
  <c r="VNH83" i="18"/>
  <c r="VNG83" i="18"/>
  <c r="VNF83" i="18"/>
  <c r="VNE83" i="18"/>
  <c r="VND83" i="18"/>
  <c r="VNC83" i="18"/>
  <c r="VNB83" i="18"/>
  <c r="VNA83" i="18"/>
  <c r="VMZ83" i="18"/>
  <c r="VMY83" i="18"/>
  <c r="VMX83" i="18"/>
  <c r="VMW83" i="18"/>
  <c r="VMV83" i="18"/>
  <c r="VMU83" i="18"/>
  <c r="VMT83" i="18"/>
  <c r="VMS83" i="18"/>
  <c r="VMR83" i="18"/>
  <c r="VMQ83" i="18"/>
  <c r="VMP83" i="18"/>
  <c r="VMO83" i="18"/>
  <c r="VMN83" i="18"/>
  <c r="VMM83" i="18"/>
  <c r="VML83" i="18"/>
  <c r="VMK83" i="18"/>
  <c r="VMJ83" i="18"/>
  <c r="VMI83" i="18"/>
  <c r="VMH83" i="18"/>
  <c r="VMG83" i="18"/>
  <c r="VMF83" i="18"/>
  <c r="VME83" i="18"/>
  <c r="VMD83" i="18"/>
  <c r="VMC83" i="18"/>
  <c r="VMB83" i="18"/>
  <c r="VMA83" i="18"/>
  <c r="VLZ83" i="18"/>
  <c r="VLY83" i="18"/>
  <c r="VLX83" i="18"/>
  <c r="VLW83" i="18"/>
  <c r="VLV83" i="18"/>
  <c r="VLU83" i="18"/>
  <c r="VLT83" i="18"/>
  <c r="VLS83" i="18"/>
  <c r="VLR83" i="18"/>
  <c r="VLQ83" i="18"/>
  <c r="VLP83" i="18"/>
  <c r="VLO83" i="18"/>
  <c r="VLN83" i="18"/>
  <c r="VLM83" i="18"/>
  <c r="VLL83" i="18"/>
  <c r="VLK83" i="18"/>
  <c r="VLJ83" i="18"/>
  <c r="VLI83" i="18"/>
  <c r="VLH83" i="18"/>
  <c r="VLG83" i="18"/>
  <c r="VLF83" i="18"/>
  <c r="VLE83" i="18"/>
  <c r="VLD83" i="18"/>
  <c r="VLC83" i="18"/>
  <c r="VLB83" i="18"/>
  <c r="VLA83" i="18"/>
  <c r="VKZ83" i="18"/>
  <c r="VKY83" i="18"/>
  <c r="VKX83" i="18"/>
  <c r="VKW83" i="18"/>
  <c r="VKV83" i="18"/>
  <c r="VKU83" i="18"/>
  <c r="VKT83" i="18"/>
  <c r="VKS83" i="18"/>
  <c r="VKR83" i="18"/>
  <c r="VKQ83" i="18"/>
  <c r="VKP83" i="18"/>
  <c r="VKO83" i="18"/>
  <c r="VKN83" i="18"/>
  <c r="VKM83" i="18"/>
  <c r="VKL83" i="18"/>
  <c r="VKK83" i="18"/>
  <c r="VKJ83" i="18"/>
  <c r="VKI83" i="18"/>
  <c r="VKH83" i="18"/>
  <c r="VKG83" i="18"/>
  <c r="VKF83" i="18"/>
  <c r="VKE83" i="18"/>
  <c r="VKD83" i="18"/>
  <c r="VKC83" i="18"/>
  <c r="VKB83" i="18"/>
  <c r="VKA83" i="18"/>
  <c r="VJZ83" i="18"/>
  <c r="VJY83" i="18"/>
  <c r="VJX83" i="18"/>
  <c r="VJW83" i="18"/>
  <c r="VJV83" i="18"/>
  <c r="VJU83" i="18"/>
  <c r="VJT83" i="18"/>
  <c r="VJS83" i="18"/>
  <c r="VJR83" i="18"/>
  <c r="VJQ83" i="18"/>
  <c r="VJP83" i="18"/>
  <c r="VJO83" i="18"/>
  <c r="VJN83" i="18"/>
  <c r="VJM83" i="18"/>
  <c r="VJL83" i="18"/>
  <c r="VJK83" i="18"/>
  <c r="VJJ83" i="18"/>
  <c r="VJI83" i="18"/>
  <c r="VJH83" i="18"/>
  <c r="VJG83" i="18"/>
  <c r="VJF83" i="18"/>
  <c r="VJE83" i="18"/>
  <c r="VJD83" i="18"/>
  <c r="VJC83" i="18"/>
  <c r="VJB83" i="18"/>
  <c r="VJA83" i="18"/>
  <c r="VIZ83" i="18"/>
  <c r="VIY83" i="18"/>
  <c r="VIX83" i="18"/>
  <c r="VIW83" i="18"/>
  <c r="VIV83" i="18"/>
  <c r="VIU83" i="18"/>
  <c r="VIT83" i="18"/>
  <c r="VIS83" i="18"/>
  <c r="VIR83" i="18"/>
  <c r="VIQ83" i="18"/>
  <c r="VIP83" i="18"/>
  <c r="VIO83" i="18"/>
  <c r="VIN83" i="18"/>
  <c r="VIM83" i="18"/>
  <c r="VIL83" i="18"/>
  <c r="VIK83" i="18"/>
  <c r="VIJ83" i="18"/>
  <c r="VII83" i="18"/>
  <c r="VIH83" i="18"/>
  <c r="VIG83" i="18"/>
  <c r="VIF83" i="18"/>
  <c r="VIE83" i="18"/>
  <c r="VID83" i="18"/>
  <c r="VIC83" i="18"/>
  <c r="VIB83" i="18"/>
  <c r="VIA83" i="18"/>
  <c r="VHZ83" i="18"/>
  <c r="VHY83" i="18"/>
  <c r="VHX83" i="18"/>
  <c r="VHW83" i="18"/>
  <c r="VHV83" i="18"/>
  <c r="VHU83" i="18"/>
  <c r="VHT83" i="18"/>
  <c r="VHS83" i="18"/>
  <c r="VHR83" i="18"/>
  <c r="VHQ83" i="18"/>
  <c r="VHP83" i="18"/>
  <c r="VHO83" i="18"/>
  <c r="VHN83" i="18"/>
  <c r="VHM83" i="18"/>
  <c r="VHL83" i="18"/>
  <c r="VHK83" i="18"/>
  <c r="VHJ83" i="18"/>
  <c r="VHI83" i="18"/>
  <c r="VHH83" i="18"/>
  <c r="VHG83" i="18"/>
  <c r="VHF83" i="18"/>
  <c r="VHE83" i="18"/>
  <c r="VHD83" i="18"/>
  <c r="VHC83" i="18"/>
  <c r="VHB83" i="18"/>
  <c r="VHA83" i="18"/>
  <c r="VGZ83" i="18"/>
  <c r="VGY83" i="18"/>
  <c r="VGX83" i="18"/>
  <c r="VGW83" i="18"/>
  <c r="VGV83" i="18"/>
  <c r="VGU83" i="18"/>
  <c r="VGT83" i="18"/>
  <c r="VGS83" i="18"/>
  <c r="VGR83" i="18"/>
  <c r="VGQ83" i="18"/>
  <c r="VGP83" i="18"/>
  <c r="VGO83" i="18"/>
  <c r="VGN83" i="18"/>
  <c r="VGM83" i="18"/>
  <c r="VGL83" i="18"/>
  <c r="VGK83" i="18"/>
  <c r="VGJ83" i="18"/>
  <c r="VGI83" i="18"/>
  <c r="VGH83" i="18"/>
  <c r="VGG83" i="18"/>
  <c r="VGF83" i="18"/>
  <c r="VGE83" i="18"/>
  <c r="VGD83" i="18"/>
  <c r="VGC83" i="18"/>
  <c r="VGB83" i="18"/>
  <c r="VGA83" i="18"/>
  <c r="VFZ83" i="18"/>
  <c r="VFY83" i="18"/>
  <c r="VFX83" i="18"/>
  <c r="VFW83" i="18"/>
  <c r="VFV83" i="18"/>
  <c r="VFU83" i="18"/>
  <c r="VFT83" i="18"/>
  <c r="VFS83" i="18"/>
  <c r="VFR83" i="18"/>
  <c r="VFQ83" i="18"/>
  <c r="VFP83" i="18"/>
  <c r="VFO83" i="18"/>
  <c r="VFN83" i="18"/>
  <c r="VFM83" i="18"/>
  <c r="VFL83" i="18"/>
  <c r="VFK83" i="18"/>
  <c r="VFJ83" i="18"/>
  <c r="VFI83" i="18"/>
  <c r="VFH83" i="18"/>
  <c r="VFG83" i="18"/>
  <c r="VFF83" i="18"/>
  <c r="VFE83" i="18"/>
  <c r="VFD83" i="18"/>
  <c r="VFC83" i="18"/>
  <c r="VFB83" i="18"/>
  <c r="VFA83" i="18"/>
  <c r="VEZ83" i="18"/>
  <c r="VEY83" i="18"/>
  <c r="VEX83" i="18"/>
  <c r="VEW83" i="18"/>
  <c r="VEV83" i="18"/>
  <c r="VEU83" i="18"/>
  <c r="VET83" i="18"/>
  <c r="VES83" i="18"/>
  <c r="VER83" i="18"/>
  <c r="VEQ83" i="18"/>
  <c r="VEP83" i="18"/>
  <c r="VEO83" i="18"/>
  <c r="VEN83" i="18"/>
  <c r="VEM83" i="18"/>
  <c r="VEL83" i="18"/>
  <c r="VEK83" i="18"/>
  <c r="VEJ83" i="18"/>
  <c r="VEI83" i="18"/>
  <c r="VEH83" i="18"/>
  <c r="VEG83" i="18"/>
  <c r="VEF83" i="18"/>
  <c r="VEE83" i="18"/>
  <c r="VED83" i="18"/>
  <c r="VEC83" i="18"/>
  <c r="VEB83" i="18"/>
  <c r="VEA83" i="18"/>
  <c r="VDZ83" i="18"/>
  <c r="VDY83" i="18"/>
  <c r="VDX83" i="18"/>
  <c r="VDW83" i="18"/>
  <c r="VDV83" i="18"/>
  <c r="VDU83" i="18"/>
  <c r="VDT83" i="18"/>
  <c r="VDS83" i="18"/>
  <c r="VDR83" i="18"/>
  <c r="VDQ83" i="18"/>
  <c r="VDP83" i="18"/>
  <c r="VDO83" i="18"/>
  <c r="VDN83" i="18"/>
  <c r="VDM83" i="18"/>
  <c r="VDL83" i="18"/>
  <c r="VDK83" i="18"/>
  <c r="VDJ83" i="18"/>
  <c r="VDI83" i="18"/>
  <c r="VDH83" i="18"/>
  <c r="VDG83" i="18"/>
  <c r="VDF83" i="18"/>
  <c r="VDE83" i="18"/>
  <c r="VDD83" i="18"/>
  <c r="VDC83" i="18"/>
  <c r="VDB83" i="18"/>
  <c r="VDA83" i="18"/>
  <c r="VCZ83" i="18"/>
  <c r="VCY83" i="18"/>
  <c r="VCX83" i="18"/>
  <c r="VCW83" i="18"/>
  <c r="VCV83" i="18"/>
  <c r="VCU83" i="18"/>
  <c r="VCT83" i="18"/>
  <c r="VCS83" i="18"/>
  <c r="VCR83" i="18"/>
  <c r="VCQ83" i="18"/>
  <c r="VCP83" i="18"/>
  <c r="VCO83" i="18"/>
  <c r="VCN83" i="18"/>
  <c r="VCM83" i="18"/>
  <c r="VCL83" i="18"/>
  <c r="VCK83" i="18"/>
  <c r="VCJ83" i="18"/>
  <c r="VCI83" i="18"/>
  <c r="VCH83" i="18"/>
  <c r="VCG83" i="18"/>
  <c r="VCF83" i="18"/>
  <c r="VCE83" i="18"/>
  <c r="VCD83" i="18"/>
  <c r="VCC83" i="18"/>
  <c r="VCB83" i="18"/>
  <c r="VCA83" i="18"/>
  <c r="VBZ83" i="18"/>
  <c r="VBY83" i="18"/>
  <c r="VBX83" i="18"/>
  <c r="VBW83" i="18"/>
  <c r="VBV83" i="18"/>
  <c r="VBU83" i="18"/>
  <c r="VBT83" i="18"/>
  <c r="VBS83" i="18"/>
  <c r="VBR83" i="18"/>
  <c r="VBQ83" i="18"/>
  <c r="VBP83" i="18"/>
  <c r="VBO83" i="18"/>
  <c r="VBN83" i="18"/>
  <c r="VBM83" i="18"/>
  <c r="VBL83" i="18"/>
  <c r="VBK83" i="18"/>
  <c r="VBJ83" i="18"/>
  <c r="VBI83" i="18"/>
  <c r="VBH83" i="18"/>
  <c r="VBG83" i="18"/>
  <c r="VBF83" i="18"/>
  <c r="VBE83" i="18"/>
  <c r="VBD83" i="18"/>
  <c r="VBC83" i="18"/>
  <c r="VBB83" i="18"/>
  <c r="VBA83" i="18"/>
  <c r="VAZ83" i="18"/>
  <c r="VAY83" i="18"/>
  <c r="VAX83" i="18"/>
  <c r="VAW83" i="18"/>
  <c r="VAV83" i="18"/>
  <c r="VAU83" i="18"/>
  <c r="VAT83" i="18"/>
  <c r="VAS83" i="18"/>
  <c r="VAR83" i="18"/>
  <c r="VAQ83" i="18"/>
  <c r="VAP83" i="18"/>
  <c r="VAO83" i="18"/>
  <c r="VAN83" i="18"/>
  <c r="VAM83" i="18"/>
  <c r="VAL83" i="18"/>
  <c r="VAK83" i="18"/>
  <c r="VAJ83" i="18"/>
  <c r="VAI83" i="18"/>
  <c r="VAH83" i="18"/>
  <c r="VAG83" i="18"/>
  <c r="VAF83" i="18"/>
  <c r="VAE83" i="18"/>
  <c r="VAD83" i="18"/>
  <c r="VAC83" i="18"/>
  <c r="VAB83" i="18"/>
  <c r="VAA83" i="18"/>
  <c r="UZZ83" i="18"/>
  <c r="UZY83" i="18"/>
  <c r="UZX83" i="18"/>
  <c r="UZW83" i="18"/>
  <c r="UZV83" i="18"/>
  <c r="UZU83" i="18"/>
  <c r="UZT83" i="18"/>
  <c r="UZS83" i="18"/>
  <c r="UZR83" i="18"/>
  <c r="UZQ83" i="18"/>
  <c r="UZP83" i="18"/>
  <c r="UZO83" i="18"/>
  <c r="UZN83" i="18"/>
  <c r="UZM83" i="18"/>
  <c r="UZL83" i="18"/>
  <c r="UZK83" i="18"/>
  <c r="UZJ83" i="18"/>
  <c r="UZI83" i="18"/>
  <c r="UZH83" i="18"/>
  <c r="UZG83" i="18"/>
  <c r="UZF83" i="18"/>
  <c r="UZE83" i="18"/>
  <c r="UZD83" i="18"/>
  <c r="UZC83" i="18"/>
  <c r="UZB83" i="18"/>
  <c r="UZA83" i="18"/>
  <c r="UYZ83" i="18"/>
  <c r="UYY83" i="18"/>
  <c r="UYX83" i="18"/>
  <c r="UYW83" i="18"/>
  <c r="UYV83" i="18"/>
  <c r="UYU83" i="18"/>
  <c r="UYT83" i="18"/>
  <c r="UYS83" i="18"/>
  <c r="UYR83" i="18"/>
  <c r="UYQ83" i="18"/>
  <c r="UYP83" i="18"/>
  <c r="UYO83" i="18"/>
  <c r="UYN83" i="18"/>
  <c r="UYM83" i="18"/>
  <c r="UYL83" i="18"/>
  <c r="UYK83" i="18"/>
  <c r="UYJ83" i="18"/>
  <c r="UYI83" i="18"/>
  <c r="UYH83" i="18"/>
  <c r="UYG83" i="18"/>
  <c r="UYF83" i="18"/>
  <c r="UYE83" i="18"/>
  <c r="UYD83" i="18"/>
  <c r="UYC83" i="18"/>
  <c r="UYB83" i="18"/>
  <c r="UYA83" i="18"/>
  <c r="UXZ83" i="18"/>
  <c r="UXY83" i="18"/>
  <c r="UXX83" i="18"/>
  <c r="UXW83" i="18"/>
  <c r="UXV83" i="18"/>
  <c r="UXU83" i="18"/>
  <c r="UXT83" i="18"/>
  <c r="UXS83" i="18"/>
  <c r="UXR83" i="18"/>
  <c r="UXQ83" i="18"/>
  <c r="UXP83" i="18"/>
  <c r="UXO83" i="18"/>
  <c r="UXN83" i="18"/>
  <c r="UXM83" i="18"/>
  <c r="UXL83" i="18"/>
  <c r="UXK83" i="18"/>
  <c r="UXJ83" i="18"/>
  <c r="UXI83" i="18"/>
  <c r="UXH83" i="18"/>
  <c r="UXG83" i="18"/>
  <c r="UXF83" i="18"/>
  <c r="UXE83" i="18"/>
  <c r="UXD83" i="18"/>
  <c r="UXC83" i="18"/>
  <c r="UXB83" i="18"/>
  <c r="UXA83" i="18"/>
  <c r="UWZ83" i="18"/>
  <c r="UWY83" i="18"/>
  <c r="UWX83" i="18"/>
  <c r="UWW83" i="18"/>
  <c r="UWV83" i="18"/>
  <c r="UWU83" i="18"/>
  <c r="UWT83" i="18"/>
  <c r="UWS83" i="18"/>
  <c r="UWR83" i="18"/>
  <c r="UWQ83" i="18"/>
  <c r="UWP83" i="18"/>
  <c r="UWO83" i="18"/>
  <c r="UWN83" i="18"/>
  <c r="UWM83" i="18"/>
  <c r="UWL83" i="18"/>
  <c r="UWK83" i="18"/>
  <c r="UWJ83" i="18"/>
  <c r="UWI83" i="18"/>
  <c r="UWH83" i="18"/>
  <c r="UWG83" i="18"/>
  <c r="UWF83" i="18"/>
  <c r="UWE83" i="18"/>
  <c r="UWD83" i="18"/>
  <c r="UWC83" i="18"/>
  <c r="UWB83" i="18"/>
  <c r="UWA83" i="18"/>
  <c r="UVZ83" i="18"/>
  <c r="UVY83" i="18"/>
  <c r="UVX83" i="18"/>
  <c r="UVW83" i="18"/>
  <c r="UVV83" i="18"/>
  <c r="UVU83" i="18"/>
  <c r="UVT83" i="18"/>
  <c r="UVS83" i="18"/>
  <c r="UVR83" i="18"/>
  <c r="UVQ83" i="18"/>
  <c r="UVP83" i="18"/>
  <c r="UVO83" i="18"/>
  <c r="UVN83" i="18"/>
  <c r="UVM83" i="18"/>
  <c r="UVL83" i="18"/>
  <c r="UVK83" i="18"/>
  <c r="UVJ83" i="18"/>
  <c r="UVI83" i="18"/>
  <c r="UVH83" i="18"/>
  <c r="UVG83" i="18"/>
  <c r="UVF83" i="18"/>
  <c r="UVE83" i="18"/>
  <c r="UVD83" i="18"/>
  <c r="UVC83" i="18"/>
  <c r="UVB83" i="18"/>
  <c r="UVA83" i="18"/>
  <c r="UUZ83" i="18"/>
  <c r="UUY83" i="18"/>
  <c r="UUX83" i="18"/>
  <c r="UUW83" i="18"/>
  <c r="UUV83" i="18"/>
  <c r="UUU83" i="18"/>
  <c r="UUT83" i="18"/>
  <c r="UUS83" i="18"/>
  <c r="UUR83" i="18"/>
  <c r="UUQ83" i="18"/>
  <c r="UUP83" i="18"/>
  <c r="UUO83" i="18"/>
  <c r="UUN83" i="18"/>
  <c r="UUM83" i="18"/>
  <c r="UUL83" i="18"/>
  <c r="UUK83" i="18"/>
  <c r="UUJ83" i="18"/>
  <c r="UUI83" i="18"/>
  <c r="UUH83" i="18"/>
  <c r="UUG83" i="18"/>
  <c r="UUF83" i="18"/>
  <c r="UUE83" i="18"/>
  <c r="UUD83" i="18"/>
  <c r="UUC83" i="18"/>
  <c r="UUB83" i="18"/>
  <c r="UUA83" i="18"/>
  <c r="UTZ83" i="18"/>
  <c r="UTY83" i="18"/>
  <c r="UTX83" i="18"/>
  <c r="UTW83" i="18"/>
  <c r="UTV83" i="18"/>
  <c r="UTU83" i="18"/>
  <c r="UTT83" i="18"/>
  <c r="UTS83" i="18"/>
  <c r="UTR83" i="18"/>
  <c r="UTQ83" i="18"/>
  <c r="UTP83" i="18"/>
  <c r="UTO83" i="18"/>
  <c r="UTN83" i="18"/>
  <c r="UTM83" i="18"/>
  <c r="UTL83" i="18"/>
  <c r="UTK83" i="18"/>
  <c r="UTJ83" i="18"/>
  <c r="UTI83" i="18"/>
  <c r="UTH83" i="18"/>
  <c r="UTG83" i="18"/>
  <c r="UTF83" i="18"/>
  <c r="UTE83" i="18"/>
  <c r="UTD83" i="18"/>
  <c r="UTC83" i="18"/>
  <c r="UTB83" i="18"/>
  <c r="UTA83" i="18"/>
  <c r="USZ83" i="18"/>
  <c r="USY83" i="18"/>
  <c r="USX83" i="18"/>
  <c r="USW83" i="18"/>
  <c r="USV83" i="18"/>
  <c r="USU83" i="18"/>
  <c r="UST83" i="18"/>
  <c r="USS83" i="18"/>
  <c r="USR83" i="18"/>
  <c r="USQ83" i="18"/>
  <c r="USP83" i="18"/>
  <c r="USO83" i="18"/>
  <c r="USN83" i="18"/>
  <c r="USM83" i="18"/>
  <c r="USL83" i="18"/>
  <c r="USK83" i="18"/>
  <c r="USJ83" i="18"/>
  <c r="USI83" i="18"/>
  <c r="USH83" i="18"/>
  <c r="USG83" i="18"/>
  <c r="USF83" i="18"/>
  <c r="USE83" i="18"/>
  <c r="USD83" i="18"/>
  <c r="USC83" i="18"/>
  <c r="USB83" i="18"/>
  <c r="USA83" i="18"/>
  <c r="URZ83" i="18"/>
  <c r="URY83" i="18"/>
  <c r="URX83" i="18"/>
  <c r="URW83" i="18"/>
  <c r="URV83" i="18"/>
  <c r="URU83" i="18"/>
  <c r="URT83" i="18"/>
  <c r="URS83" i="18"/>
  <c r="URR83" i="18"/>
  <c r="URQ83" i="18"/>
  <c r="URP83" i="18"/>
  <c r="URO83" i="18"/>
  <c r="URN83" i="18"/>
  <c r="URM83" i="18"/>
  <c r="URL83" i="18"/>
  <c r="URK83" i="18"/>
  <c r="URJ83" i="18"/>
  <c r="URI83" i="18"/>
  <c r="URH83" i="18"/>
  <c r="URG83" i="18"/>
  <c r="URF83" i="18"/>
  <c r="URE83" i="18"/>
  <c r="URD83" i="18"/>
  <c r="URC83" i="18"/>
  <c r="URB83" i="18"/>
  <c r="URA83" i="18"/>
  <c r="UQZ83" i="18"/>
  <c r="UQY83" i="18"/>
  <c r="UQX83" i="18"/>
  <c r="UQW83" i="18"/>
  <c r="UQV83" i="18"/>
  <c r="UQU83" i="18"/>
  <c r="UQT83" i="18"/>
  <c r="UQS83" i="18"/>
  <c r="UQR83" i="18"/>
  <c r="UQQ83" i="18"/>
  <c r="UQP83" i="18"/>
  <c r="UQO83" i="18"/>
  <c r="UQN83" i="18"/>
  <c r="UQM83" i="18"/>
  <c r="UQL83" i="18"/>
  <c r="UQK83" i="18"/>
  <c r="UQJ83" i="18"/>
  <c r="UQI83" i="18"/>
  <c r="UQH83" i="18"/>
  <c r="UQG83" i="18"/>
  <c r="UQF83" i="18"/>
  <c r="UQE83" i="18"/>
  <c r="UQD83" i="18"/>
  <c r="UQC83" i="18"/>
  <c r="UQB83" i="18"/>
  <c r="UQA83" i="18"/>
  <c r="UPZ83" i="18"/>
  <c r="UPY83" i="18"/>
  <c r="UPX83" i="18"/>
  <c r="UPW83" i="18"/>
  <c r="UPV83" i="18"/>
  <c r="UPU83" i="18"/>
  <c r="UPT83" i="18"/>
  <c r="UPS83" i="18"/>
  <c r="UPR83" i="18"/>
  <c r="UPQ83" i="18"/>
  <c r="UPP83" i="18"/>
  <c r="UPO83" i="18"/>
  <c r="UPN83" i="18"/>
  <c r="UPM83" i="18"/>
  <c r="UPL83" i="18"/>
  <c r="UPK83" i="18"/>
  <c r="UPJ83" i="18"/>
  <c r="UPI83" i="18"/>
  <c r="UPH83" i="18"/>
  <c r="UPG83" i="18"/>
  <c r="UPF83" i="18"/>
  <c r="UPE83" i="18"/>
  <c r="UPD83" i="18"/>
  <c r="UPC83" i="18"/>
  <c r="UPB83" i="18"/>
  <c r="UPA83" i="18"/>
  <c r="UOZ83" i="18"/>
  <c r="UOY83" i="18"/>
  <c r="UOX83" i="18"/>
  <c r="UOW83" i="18"/>
  <c r="UOV83" i="18"/>
  <c r="UOU83" i="18"/>
  <c r="UOT83" i="18"/>
  <c r="UOS83" i="18"/>
  <c r="UOR83" i="18"/>
  <c r="UOQ83" i="18"/>
  <c r="UOP83" i="18"/>
  <c r="UOO83" i="18"/>
  <c r="UON83" i="18"/>
  <c r="UOM83" i="18"/>
  <c r="UOL83" i="18"/>
  <c r="UOK83" i="18"/>
  <c r="UOJ83" i="18"/>
  <c r="UOI83" i="18"/>
  <c r="UOH83" i="18"/>
  <c r="UOG83" i="18"/>
  <c r="UOF83" i="18"/>
  <c r="UOE83" i="18"/>
  <c r="UOD83" i="18"/>
  <c r="UOC83" i="18"/>
  <c r="UOB83" i="18"/>
  <c r="UOA83" i="18"/>
  <c r="UNZ83" i="18"/>
  <c r="UNY83" i="18"/>
  <c r="UNX83" i="18"/>
  <c r="UNW83" i="18"/>
  <c r="UNV83" i="18"/>
  <c r="UNU83" i="18"/>
  <c r="UNT83" i="18"/>
  <c r="UNS83" i="18"/>
  <c r="UNR83" i="18"/>
  <c r="UNQ83" i="18"/>
  <c r="UNP83" i="18"/>
  <c r="UNO83" i="18"/>
  <c r="UNN83" i="18"/>
  <c r="UNM83" i="18"/>
  <c r="UNL83" i="18"/>
  <c r="UNK83" i="18"/>
  <c r="UNJ83" i="18"/>
  <c r="UNI83" i="18"/>
  <c r="UNH83" i="18"/>
  <c r="UNG83" i="18"/>
  <c r="UNF83" i="18"/>
  <c r="UNE83" i="18"/>
  <c r="UND83" i="18"/>
  <c r="UNC83" i="18"/>
  <c r="UNB83" i="18"/>
  <c r="UNA83" i="18"/>
  <c r="UMZ83" i="18"/>
  <c r="UMY83" i="18"/>
  <c r="UMX83" i="18"/>
  <c r="UMW83" i="18"/>
  <c r="UMV83" i="18"/>
  <c r="UMU83" i="18"/>
  <c r="UMT83" i="18"/>
  <c r="UMS83" i="18"/>
  <c r="UMR83" i="18"/>
  <c r="UMQ83" i="18"/>
  <c r="UMP83" i="18"/>
  <c r="UMO83" i="18"/>
  <c r="UMN83" i="18"/>
  <c r="UMM83" i="18"/>
  <c r="UML83" i="18"/>
  <c r="UMK83" i="18"/>
  <c r="UMJ83" i="18"/>
  <c r="UMI83" i="18"/>
  <c r="UMH83" i="18"/>
  <c r="UMG83" i="18"/>
  <c r="UMF83" i="18"/>
  <c r="UME83" i="18"/>
  <c r="UMD83" i="18"/>
  <c r="UMC83" i="18"/>
  <c r="UMB83" i="18"/>
  <c r="UMA83" i="18"/>
  <c r="ULZ83" i="18"/>
  <c r="ULY83" i="18"/>
  <c r="ULX83" i="18"/>
  <c r="ULW83" i="18"/>
  <c r="ULV83" i="18"/>
  <c r="ULU83" i="18"/>
  <c r="ULT83" i="18"/>
  <c r="ULS83" i="18"/>
  <c r="ULR83" i="18"/>
  <c r="ULQ83" i="18"/>
  <c r="ULP83" i="18"/>
  <c r="ULO83" i="18"/>
  <c r="ULN83" i="18"/>
  <c r="ULM83" i="18"/>
  <c r="ULL83" i="18"/>
  <c r="ULK83" i="18"/>
  <c r="ULJ83" i="18"/>
  <c r="ULI83" i="18"/>
  <c r="ULH83" i="18"/>
  <c r="ULG83" i="18"/>
  <c r="ULF83" i="18"/>
  <c r="ULE83" i="18"/>
  <c r="ULD83" i="18"/>
  <c r="ULC83" i="18"/>
  <c r="ULB83" i="18"/>
  <c r="ULA83" i="18"/>
  <c r="UKZ83" i="18"/>
  <c r="UKY83" i="18"/>
  <c r="UKX83" i="18"/>
  <c r="UKW83" i="18"/>
  <c r="UKV83" i="18"/>
  <c r="UKU83" i="18"/>
  <c r="UKT83" i="18"/>
  <c r="UKS83" i="18"/>
  <c r="UKR83" i="18"/>
  <c r="UKQ83" i="18"/>
  <c r="UKP83" i="18"/>
  <c r="UKO83" i="18"/>
  <c r="UKN83" i="18"/>
  <c r="UKM83" i="18"/>
  <c r="UKL83" i="18"/>
  <c r="UKK83" i="18"/>
  <c r="UKJ83" i="18"/>
  <c r="UKI83" i="18"/>
  <c r="UKH83" i="18"/>
  <c r="UKG83" i="18"/>
  <c r="UKF83" i="18"/>
  <c r="UKE83" i="18"/>
  <c r="UKD83" i="18"/>
  <c r="UKC83" i="18"/>
  <c r="UKB83" i="18"/>
  <c r="UKA83" i="18"/>
  <c r="UJZ83" i="18"/>
  <c r="UJY83" i="18"/>
  <c r="UJX83" i="18"/>
  <c r="UJW83" i="18"/>
  <c r="UJV83" i="18"/>
  <c r="UJU83" i="18"/>
  <c r="UJT83" i="18"/>
  <c r="UJS83" i="18"/>
  <c r="UJR83" i="18"/>
  <c r="UJQ83" i="18"/>
  <c r="UJP83" i="18"/>
  <c r="UJO83" i="18"/>
  <c r="UJN83" i="18"/>
  <c r="UJM83" i="18"/>
  <c r="UJL83" i="18"/>
  <c r="UJK83" i="18"/>
  <c r="UJJ83" i="18"/>
  <c r="UJI83" i="18"/>
  <c r="UJH83" i="18"/>
  <c r="UJG83" i="18"/>
  <c r="UJF83" i="18"/>
  <c r="UJE83" i="18"/>
  <c r="UJD83" i="18"/>
  <c r="UJC83" i="18"/>
  <c r="UJB83" i="18"/>
  <c r="UJA83" i="18"/>
  <c r="UIZ83" i="18"/>
  <c r="UIY83" i="18"/>
  <c r="UIX83" i="18"/>
  <c r="UIW83" i="18"/>
  <c r="UIV83" i="18"/>
  <c r="UIU83" i="18"/>
  <c r="UIT83" i="18"/>
  <c r="UIS83" i="18"/>
  <c r="UIR83" i="18"/>
  <c r="UIQ83" i="18"/>
  <c r="UIP83" i="18"/>
  <c r="UIO83" i="18"/>
  <c r="UIN83" i="18"/>
  <c r="UIM83" i="18"/>
  <c r="UIL83" i="18"/>
  <c r="UIK83" i="18"/>
  <c r="UIJ83" i="18"/>
  <c r="UII83" i="18"/>
  <c r="UIH83" i="18"/>
  <c r="UIG83" i="18"/>
  <c r="UIF83" i="18"/>
  <c r="UIE83" i="18"/>
  <c r="UID83" i="18"/>
  <c r="UIC83" i="18"/>
  <c r="UIB83" i="18"/>
  <c r="UIA83" i="18"/>
  <c r="UHZ83" i="18"/>
  <c r="UHY83" i="18"/>
  <c r="UHX83" i="18"/>
  <c r="UHW83" i="18"/>
  <c r="UHV83" i="18"/>
  <c r="UHU83" i="18"/>
  <c r="UHT83" i="18"/>
  <c r="UHS83" i="18"/>
  <c r="UHR83" i="18"/>
  <c r="UHQ83" i="18"/>
  <c r="UHP83" i="18"/>
  <c r="UHO83" i="18"/>
  <c r="UHN83" i="18"/>
  <c r="UHM83" i="18"/>
  <c r="UHL83" i="18"/>
  <c r="UHK83" i="18"/>
  <c r="UHJ83" i="18"/>
  <c r="UHI83" i="18"/>
  <c r="UHH83" i="18"/>
  <c r="UHG83" i="18"/>
  <c r="UHF83" i="18"/>
  <c r="UHE83" i="18"/>
  <c r="UHD83" i="18"/>
  <c r="UHC83" i="18"/>
  <c r="UHB83" i="18"/>
  <c r="UHA83" i="18"/>
  <c r="UGZ83" i="18"/>
  <c r="UGY83" i="18"/>
  <c r="UGX83" i="18"/>
  <c r="UGW83" i="18"/>
  <c r="UGV83" i="18"/>
  <c r="UGU83" i="18"/>
  <c r="UGT83" i="18"/>
  <c r="UGS83" i="18"/>
  <c r="UGR83" i="18"/>
  <c r="UGQ83" i="18"/>
  <c r="UGP83" i="18"/>
  <c r="UGO83" i="18"/>
  <c r="UGN83" i="18"/>
  <c r="UGM83" i="18"/>
  <c r="UGL83" i="18"/>
  <c r="UGK83" i="18"/>
  <c r="UGJ83" i="18"/>
  <c r="UGI83" i="18"/>
  <c r="UGH83" i="18"/>
  <c r="UGG83" i="18"/>
  <c r="UGF83" i="18"/>
  <c r="UGE83" i="18"/>
  <c r="UGD83" i="18"/>
  <c r="UGC83" i="18"/>
  <c r="UGB83" i="18"/>
  <c r="UGA83" i="18"/>
  <c r="UFZ83" i="18"/>
  <c r="UFY83" i="18"/>
  <c r="UFX83" i="18"/>
  <c r="UFW83" i="18"/>
  <c r="UFV83" i="18"/>
  <c r="UFU83" i="18"/>
  <c r="UFT83" i="18"/>
  <c r="UFS83" i="18"/>
  <c r="UFR83" i="18"/>
  <c r="UFQ83" i="18"/>
  <c r="UFP83" i="18"/>
  <c r="UFO83" i="18"/>
  <c r="UFN83" i="18"/>
  <c r="UFM83" i="18"/>
  <c r="UFL83" i="18"/>
  <c r="UFK83" i="18"/>
  <c r="UFJ83" i="18"/>
  <c r="UFI83" i="18"/>
  <c r="UFH83" i="18"/>
  <c r="UFG83" i="18"/>
  <c r="UFF83" i="18"/>
  <c r="UFE83" i="18"/>
  <c r="UFD83" i="18"/>
  <c r="UFC83" i="18"/>
  <c r="UFB83" i="18"/>
  <c r="UFA83" i="18"/>
  <c r="UEZ83" i="18"/>
  <c r="UEY83" i="18"/>
  <c r="UEX83" i="18"/>
  <c r="UEW83" i="18"/>
  <c r="UEV83" i="18"/>
  <c r="UEU83" i="18"/>
  <c r="UET83" i="18"/>
  <c r="UES83" i="18"/>
  <c r="UER83" i="18"/>
  <c r="UEQ83" i="18"/>
  <c r="UEP83" i="18"/>
  <c r="UEO83" i="18"/>
  <c r="UEN83" i="18"/>
  <c r="UEM83" i="18"/>
  <c r="UEL83" i="18"/>
  <c r="UEK83" i="18"/>
  <c r="UEJ83" i="18"/>
  <c r="UEI83" i="18"/>
  <c r="UEH83" i="18"/>
  <c r="UEG83" i="18"/>
  <c r="UEF83" i="18"/>
  <c r="UEE83" i="18"/>
  <c r="UED83" i="18"/>
  <c r="UEC83" i="18"/>
  <c r="UEB83" i="18"/>
  <c r="UEA83" i="18"/>
  <c r="UDZ83" i="18"/>
  <c r="UDY83" i="18"/>
  <c r="UDX83" i="18"/>
  <c r="UDW83" i="18"/>
  <c r="UDV83" i="18"/>
  <c r="UDU83" i="18"/>
  <c r="UDT83" i="18"/>
  <c r="UDS83" i="18"/>
  <c r="UDR83" i="18"/>
  <c r="UDQ83" i="18"/>
  <c r="UDP83" i="18"/>
  <c r="UDO83" i="18"/>
  <c r="UDN83" i="18"/>
  <c r="UDM83" i="18"/>
  <c r="UDL83" i="18"/>
  <c r="UDK83" i="18"/>
  <c r="UDJ83" i="18"/>
  <c r="UDI83" i="18"/>
  <c r="UDH83" i="18"/>
  <c r="UDG83" i="18"/>
  <c r="UDF83" i="18"/>
  <c r="UDE83" i="18"/>
  <c r="UDD83" i="18"/>
  <c r="UDC83" i="18"/>
  <c r="UDB83" i="18"/>
  <c r="UDA83" i="18"/>
  <c r="UCZ83" i="18"/>
  <c r="UCY83" i="18"/>
  <c r="UCX83" i="18"/>
  <c r="UCW83" i="18"/>
  <c r="UCV83" i="18"/>
  <c r="UCU83" i="18"/>
  <c r="UCT83" i="18"/>
  <c r="UCS83" i="18"/>
  <c r="UCR83" i="18"/>
  <c r="UCQ83" i="18"/>
  <c r="UCP83" i="18"/>
  <c r="UCO83" i="18"/>
  <c r="UCN83" i="18"/>
  <c r="UCM83" i="18"/>
  <c r="UCL83" i="18"/>
  <c r="UCK83" i="18"/>
  <c r="UCJ83" i="18"/>
  <c r="UCI83" i="18"/>
  <c r="UCH83" i="18"/>
  <c r="UCG83" i="18"/>
  <c r="UCF83" i="18"/>
  <c r="UCE83" i="18"/>
  <c r="UCD83" i="18"/>
  <c r="UCC83" i="18"/>
  <c r="UCB83" i="18"/>
  <c r="UCA83" i="18"/>
  <c r="UBZ83" i="18"/>
  <c r="UBY83" i="18"/>
  <c r="UBX83" i="18"/>
  <c r="UBW83" i="18"/>
  <c r="UBV83" i="18"/>
  <c r="UBU83" i="18"/>
  <c r="UBT83" i="18"/>
  <c r="UBS83" i="18"/>
  <c r="UBR83" i="18"/>
  <c r="UBQ83" i="18"/>
  <c r="UBP83" i="18"/>
  <c r="UBO83" i="18"/>
  <c r="UBN83" i="18"/>
  <c r="UBM83" i="18"/>
  <c r="UBL83" i="18"/>
  <c r="UBK83" i="18"/>
  <c r="UBJ83" i="18"/>
  <c r="UBI83" i="18"/>
  <c r="UBH83" i="18"/>
  <c r="UBG83" i="18"/>
  <c r="UBF83" i="18"/>
  <c r="UBE83" i="18"/>
  <c r="UBD83" i="18"/>
  <c r="UBC83" i="18"/>
  <c r="UBB83" i="18"/>
  <c r="UBA83" i="18"/>
  <c r="UAZ83" i="18"/>
  <c r="UAY83" i="18"/>
  <c r="UAX83" i="18"/>
  <c r="UAW83" i="18"/>
  <c r="UAV83" i="18"/>
  <c r="UAU83" i="18"/>
  <c r="UAT83" i="18"/>
  <c r="UAS83" i="18"/>
  <c r="UAR83" i="18"/>
  <c r="UAQ83" i="18"/>
  <c r="UAP83" i="18"/>
  <c r="UAO83" i="18"/>
  <c r="UAN83" i="18"/>
  <c r="UAM83" i="18"/>
  <c r="UAL83" i="18"/>
  <c r="UAK83" i="18"/>
  <c r="UAJ83" i="18"/>
  <c r="UAI83" i="18"/>
  <c r="UAH83" i="18"/>
  <c r="UAG83" i="18"/>
  <c r="UAF83" i="18"/>
  <c r="UAE83" i="18"/>
  <c r="UAD83" i="18"/>
  <c r="UAC83" i="18"/>
  <c r="UAB83" i="18"/>
  <c r="UAA83" i="18"/>
  <c r="TZZ83" i="18"/>
  <c r="TZY83" i="18"/>
  <c r="TZX83" i="18"/>
  <c r="TZW83" i="18"/>
  <c r="TZV83" i="18"/>
  <c r="TZU83" i="18"/>
  <c r="TZT83" i="18"/>
  <c r="TZS83" i="18"/>
  <c r="TZR83" i="18"/>
  <c r="TZQ83" i="18"/>
  <c r="TZP83" i="18"/>
  <c r="TZO83" i="18"/>
  <c r="TZN83" i="18"/>
  <c r="TZM83" i="18"/>
  <c r="TZL83" i="18"/>
  <c r="TZK83" i="18"/>
  <c r="TZJ83" i="18"/>
  <c r="TZI83" i="18"/>
  <c r="TZH83" i="18"/>
  <c r="TZG83" i="18"/>
  <c r="TZF83" i="18"/>
  <c r="TZE83" i="18"/>
  <c r="TZD83" i="18"/>
  <c r="TZC83" i="18"/>
  <c r="TZB83" i="18"/>
  <c r="TZA83" i="18"/>
  <c r="TYZ83" i="18"/>
  <c r="TYY83" i="18"/>
  <c r="TYX83" i="18"/>
  <c r="TYW83" i="18"/>
  <c r="TYV83" i="18"/>
  <c r="TYU83" i="18"/>
  <c r="TYT83" i="18"/>
  <c r="TYS83" i="18"/>
  <c r="TYR83" i="18"/>
  <c r="TYQ83" i="18"/>
  <c r="TYP83" i="18"/>
  <c r="TYO83" i="18"/>
  <c r="TYN83" i="18"/>
  <c r="TYM83" i="18"/>
  <c r="TYL83" i="18"/>
  <c r="TYK83" i="18"/>
  <c r="TYJ83" i="18"/>
  <c r="TYI83" i="18"/>
  <c r="TYH83" i="18"/>
  <c r="TYG83" i="18"/>
  <c r="TYF83" i="18"/>
  <c r="TYE83" i="18"/>
  <c r="TYD83" i="18"/>
  <c r="TYC83" i="18"/>
  <c r="TYB83" i="18"/>
  <c r="TYA83" i="18"/>
  <c r="TXZ83" i="18"/>
  <c r="TXY83" i="18"/>
  <c r="TXX83" i="18"/>
  <c r="TXW83" i="18"/>
  <c r="TXV83" i="18"/>
  <c r="TXU83" i="18"/>
  <c r="TXT83" i="18"/>
  <c r="TXS83" i="18"/>
  <c r="TXR83" i="18"/>
  <c r="TXQ83" i="18"/>
  <c r="TXP83" i="18"/>
  <c r="TXO83" i="18"/>
  <c r="TXN83" i="18"/>
  <c r="TXM83" i="18"/>
  <c r="TXL83" i="18"/>
  <c r="TXK83" i="18"/>
  <c r="TXJ83" i="18"/>
  <c r="TXI83" i="18"/>
  <c r="TXH83" i="18"/>
  <c r="TXG83" i="18"/>
  <c r="TXF83" i="18"/>
  <c r="TXE83" i="18"/>
  <c r="TXD83" i="18"/>
  <c r="TXC83" i="18"/>
  <c r="TXB83" i="18"/>
  <c r="TXA83" i="18"/>
  <c r="TWZ83" i="18"/>
  <c r="TWY83" i="18"/>
  <c r="TWX83" i="18"/>
  <c r="TWW83" i="18"/>
  <c r="TWV83" i="18"/>
  <c r="TWU83" i="18"/>
  <c r="TWT83" i="18"/>
  <c r="TWS83" i="18"/>
  <c r="TWR83" i="18"/>
  <c r="TWQ83" i="18"/>
  <c r="TWP83" i="18"/>
  <c r="TWO83" i="18"/>
  <c r="TWN83" i="18"/>
  <c r="TWM83" i="18"/>
  <c r="TWL83" i="18"/>
  <c r="TWK83" i="18"/>
  <c r="TWJ83" i="18"/>
  <c r="TWI83" i="18"/>
  <c r="TWH83" i="18"/>
  <c r="TWG83" i="18"/>
  <c r="TWF83" i="18"/>
  <c r="TWE83" i="18"/>
  <c r="TWD83" i="18"/>
  <c r="TWC83" i="18"/>
  <c r="TWB83" i="18"/>
  <c r="TWA83" i="18"/>
  <c r="TVZ83" i="18"/>
  <c r="TVY83" i="18"/>
  <c r="TVX83" i="18"/>
  <c r="TVW83" i="18"/>
  <c r="TVV83" i="18"/>
  <c r="TVU83" i="18"/>
  <c r="TVT83" i="18"/>
  <c r="TVS83" i="18"/>
  <c r="TVR83" i="18"/>
  <c r="TVQ83" i="18"/>
  <c r="TVP83" i="18"/>
  <c r="TVO83" i="18"/>
  <c r="TVN83" i="18"/>
  <c r="TVM83" i="18"/>
  <c r="TVL83" i="18"/>
  <c r="TVK83" i="18"/>
  <c r="TVJ83" i="18"/>
  <c r="TVI83" i="18"/>
  <c r="TVH83" i="18"/>
  <c r="TVG83" i="18"/>
  <c r="TVF83" i="18"/>
  <c r="TVE83" i="18"/>
  <c r="TVD83" i="18"/>
  <c r="TVC83" i="18"/>
  <c r="TVB83" i="18"/>
  <c r="TVA83" i="18"/>
  <c r="TUZ83" i="18"/>
  <c r="TUY83" i="18"/>
  <c r="TUX83" i="18"/>
  <c r="TUW83" i="18"/>
  <c r="TUV83" i="18"/>
  <c r="TUU83" i="18"/>
  <c r="TUT83" i="18"/>
  <c r="TUS83" i="18"/>
  <c r="TUR83" i="18"/>
  <c r="TUQ83" i="18"/>
  <c r="TUP83" i="18"/>
  <c r="TUO83" i="18"/>
  <c r="TUN83" i="18"/>
  <c r="TUM83" i="18"/>
  <c r="TUL83" i="18"/>
  <c r="TUK83" i="18"/>
  <c r="TUJ83" i="18"/>
  <c r="TUI83" i="18"/>
  <c r="TUH83" i="18"/>
  <c r="TUG83" i="18"/>
  <c r="TUF83" i="18"/>
  <c r="TUE83" i="18"/>
  <c r="TUD83" i="18"/>
  <c r="TUC83" i="18"/>
  <c r="TUB83" i="18"/>
  <c r="TUA83" i="18"/>
  <c r="TTZ83" i="18"/>
  <c r="TTY83" i="18"/>
  <c r="TTX83" i="18"/>
  <c r="TTW83" i="18"/>
  <c r="TTV83" i="18"/>
  <c r="TTU83" i="18"/>
  <c r="TTT83" i="18"/>
  <c r="TTS83" i="18"/>
  <c r="TTR83" i="18"/>
  <c r="TTQ83" i="18"/>
  <c r="TTP83" i="18"/>
  <c r="TTO83" i="18"/>
  <c r="TTN83" i="18"/>
  <c r="TTM83" i="18"/>
  <c r="TTL83" i="18"/>
  <c r="TTK83" i="18"/>
  <c r="TTJ83" i="18"/>
  <c r="TTI83" i="18"/>
  <c r="TTH83" i="18"/>
  <c r="TTG83" i="18"/>
  <c r="TTF83" i="18"/>
  <c r="TTE83" i="18"/>
  <c r="TTD83" i="18"/>
  <c r="TTC83" i="18"/>
  <c r="TTB83" i="18"/>
  <c r="TTA83" i="18"/>
  <c r="TSZ83" i="18"/>
  <c r="TSY83" i="18"/>
  <c r="TSX83" i="18"/>
  <c r="TSW83" i="18"/>
  <c r="TSV83" i="18"/>
  <c r="TSU83" i="18"/>
  <c r="TST83" i="18"/>
  <c r="TSS83" i="18"/>
  <c r="TSR83" i="18"/>
  <c r="TSQ83" i="18"/>
  <c r="TSP83" i="18"/>
  <c r="TSO83" i="18"/>
  <c r="TSN83" i="18"/>
  <c r="TSM83" i="18"/>
  <c r="TSL83" i="18"/>
  <c r="TSK83" i="18"/>
  <c r="TSJ83" i="18"/>
  <c r="TSI83" i="18"/>
  <c r="TSH83" i="18"/>
  <c r="TSG83" i="18"/>
  <c r="TSF83" i="18"/>
  <c r="TSE83" i="18"/>
  <c r="TSD83" i="18"/>
  <c r="TSC83" i="18"/>
  <c r="TSB83" i="18"/>
  <c r="TSA83" i="18"/>
  <c r="TRZ83" i="18"/>
  <c r="TRY83" i="18"/>
  <c r="TRX83" i="18"/>
  <c r="TRW83" i="18"/>
  <c r="TRV83" i="18"/>
  <c r="TRU83" i="18"/>
  <c r="TRT83" i="18"/>
  <c r="TRS83" i="18"/>
  <c r="TRR83" i="18"/>
  <c r="TRQ83" i="18"/>
  <c r="TRP83" i="18"/>
  <c r="TRO83" i="18"/>
  <c r="TRN83" i="18"/>
  <c r="TRM83" i="18"/>
  <c r="TRL83" i="18"/>
  <c r="TRK83" i="18"/>
  <c r="TRJ83" i="18"/>
  <c r="TRI83" i="18"/>
  <c r="TRH83" i="18"/>
  <c r="TRG83" i="18"/>
  <c r="TRF83" i="18"/>
  <c r="TRE83" i="18"/>
  <c r="TRD83" i="18"/>
  <c r="TRC83" i="18"/>
  <c r="TRB83" i="18"/>
  <c r="TRA83" i="18"/>
  <c r="TQZ83" i="18"/>
  <c r="TQY83" i="18"/>
  <c r="TQX83" i="18"/>
  <c r="TQW83" i="18"/>
  <c r="TQV83" i="18"/>
  <c r="TQU83" i="18"/>
  <c r="TQT83" i="18"/>
  <c r="TQS83" i="18"/>
  <c r="TQR83" i="18"/>
  <c r="TQQ83" i="18"/>
  <c r="TQP83" i="18"/>
  <c r="TQO83" i="18"/>
  <c r="TQN83" i="18"/>
  <c r="TQM83" i="18"/>
  <c r="TQL83" i="18"/>
  <c r="TQK83" i="18"/>
  <c r="TQJ83" i="18"/>
  <c r="TQI83" i="18"/>
  <c r="TQH83" i="18"/>
  <c r="TQG83" i="18"/>
  <c r="TQF83" i="18"/>
  <c r="TQE83" i="18"/>
  <c r="TQD83" i="18"/>
  <c r="TQC83" i="18"/>
  <c r="TQB83" i="18"/>
  <c r="TQA83" i="18"/>
  <c r="TPZ83" i="18"/>
  <c r="TPY83" i="18"/>
  <c r="TPX83" i="18"/>
  <c r="TPW83" i="18"/>
  <c r="TPV83" i="18"/>
  <c r="TPU83" i="18"/>
  <c r="TPT83" i="18"/>
  <c r="TPS83" i="18"/>
  <c r="TPR83" i="18"/>
  <c r="TPQ83" i="18"/>
  <c r="TPP83" i="18"/>
  <c r="TPO83" i="18"/>
  <c r="TPN83" i="18"/>
  <c r="TPM83" i="18"/>
  <c r="TPL83" i="18"/>
  <c r="TPK83" i="18"/>
  <c r="TPJ83" i="18"/>
  <c r="TPI83" i="18"/>
  <c r="TPH83" i="18"/>
  <c r="TPG83" i="18"/>
  <c r="TPF83" i="18"/>
  <c r="TPE83" i="18"/>
  <c r="TPD83" i="18"/>
  <c r="TPC83" i="18"/>
  <c r="TPB83" i="18"/>
  <c r="TPA83" i="18"/>
  <c r="TOZ83" i="18"/>
  <c r="TOY83" i="18"/>
  <c r="TOX83" i="18"/>
  <c r="TOW83" i="18"/>
  <c r="TOV83" i="18"/>
  <c r="TOU83" i="18"/>
  <c r="TOT83" i="18"/>
  <c r="TOS83" i="18"/>
  <c r="TOR83" i="18"/>
  <c r="TOQ83" i="18"/>
  <c r="TOP83" i="18"/>
  <c r="TOO83" i="18"/>
  <c r="TON83" i="18"/>
  <c r="TOM83" i="18"/>
  <c r="TOL83" i="18"/>
  <c r="TOK83" i="18"/>
  <c r="TOJ83" i="18"/>
  <c r="TOI83" i="18"/>
  <c r="TOH83" i="18"/>
  <c r="TOG83" i="18"/>
  <c r="TOF83" i="18"/>
  <c r="TOE83" i="18"/>
  <c r="TOD83" i="18"/>
  <c r="TOC83" i="18"/>
  <c r="TOB83" i="18"/>
  <c r="TOA83" i="18"/>
  <c r="TNZ83" i="18"/>
  <c r="TNY83" i="18"/>
  <c r="TNX83" i="18"/>
  <c r="TNW83" i="18"/>
  <c r="TNV83" i="18"/>
  <c r="TNU83" i="18"/>
  <c r="TNT83" i="18"/>
  <c r="TNS83" i="18"/>
  <c r="TNR83" i="18"/>
  <c r="TNQ83" i="18"/>
  <c r="TNP83" i="18"/>
  <c r="TNO83" i="18"/>
  <c r="TNN83" i="18"/>
  <c r="TNM83" i="18"/>
  <c r="TNL83" i="18"/>
  <c r="TNK83" i="18"/>
  <c r="TNJ83" i="18"/>
  <c r="TNI83" i="18"/>
  <c r="TNH83" i="18"/>
  <c r="TNG83" i="18"/>
  <c r="TNF83" i="18"/>
  <c r="TNE83" i="18"/>
  <c r="TND83" i="18"/>
  <c r="TNC83" i="18"/>
  <c r="TNB83" i="18"/>
  <c r="TNA83" i="18"/>
  <c r="TMZ83" i="18"/>
  <c r="TMY83" i="18"/>
  <c r="TMX83" i="18"/>
  <c r="TMW83" i="18"/>
  <c r="TMV83" i="18"/>
  <c r="TMU83" i="18"/>
  <c r="TMT83" i="18"/>
  <c r="TMS83" i="18"/>
  <c r="TMR83" i="18"/>
  <c r="TMQ83" i="18"/>
  <c r="TMP83" i="18"/>
  <c r="TMO83" i="18"/>
  <c r="TMN83" i="18"/>
  <c r="TMM83" i="18"/>
  <c r="TML83" i="18"/>
  <c r="TMK83" i="18"/>
  <c r="TMJ83" i="18"/>
  <c r="TMI83" i="18"/>
  <c r="TMH83" i="18"/>
  <c r="TMG83" i="18"/>
  <c r="TMF83" i="18"/>
  <c r="TME83" i="18"/>
  <c r="TMD83" i="18"/>
  <c r="TMC83" i="18"/>
  <c r="TMB83" i="18"/>
  <c r="TMA83" i="18"/>
  <c r="TLZ83" i="18"/>
  <c r="TLY83" i="18"/>
  <c r="TLX83" i="18"/>
  <c r="TLW83" i="18"/>
  <c r="TLV83" i="18"/>
  <c r="TLU83" i="18"/>
  <c r="TLT83" i="18"/>
  <c r="TLS83" i="18"/>
  <c r="TLR83" i="18"/>
  <c r="TLQ83" i="18"/>
  <c r="TLP83" i="18"/>
  <c r="TLO83" i="18"/>
  <c r="TLN83" i="18"/>
  <c r="TLM83" i="18"/>
  <c r="TLL83" i="18"/>
  <c r="TLK83" i="18"/>
  <c r="TLJ83" i="18"/>
  <c r="TLI83" i="18"/>
  <c r="TLH83" i="18"/>
  <c r="TLG83" i="18"/>
  <c r="TLF83" i="18"/>
  <c r="TLE83" i="18"/>
  <c r="TLD83" i="18"/>
  <c r="TLC83" i="18"/>
  <c r="TLB83" i="18"/>
  <c r="TLA83" i="18"/>
  <c r="TKZ83" i="18"/>
  <c r="TKY83" i="18"/>
  <c r="TKX83" i="18"/>
  <c r="TKW83" i="18"/>
  <c r="TKV83" i="18"/>
  <c r="TKU83" i="18"/>
  <c r="TKT83" i="18"/>
  <c r="TKS83" i="18"/>
  <c r="TKR83" i="18"/>
  <c r="TKQ83" i="18"/>
  <c r="TKP83" i="18"/>
  <c r="TKO83" i="18"/>
  <c r="TKN83" i="18"/>
  <c r="TKM83" i="18"/>
  <c r="TKL83" i="18"/>
  <c r="TKK83" i="18"/>
  <c r="TKJ83" i="18"/>
  <c r="TKI83" i="18"/>
  <c r="TKH83" i="18"/>
  <c r="TKG83" i="18"/>
  <c r="TKF83" i="18"/>
  <c r="TKE83" i="18"/>
  <c r="TKD83" i="18"/>
  <c r="TKC83" i="18"/>
  <c r="TKB83" i="18"/>
  <c r="TKA83" i="18"/>
  <c r="TJZ83" i="18"/>
  <c r="TJY83" i="18"/>
  <c r="TJX83" i="18"/>
  <c r="TJW83" i="18"/>
  <c r="TJV83" i="18"/>
  <c r="TJU83" i="18"/>
  <c r="TJT83" i="18"/>
  <c r="TJS83" i="18"/>
  <c r="TJR83" i="18"/>
  <c r="TJQ83" i="18"/>
  <c r="TJP83" i="18"/>
  <c r="TJO83" i="18"/>
  <c r="TJN83" i="18"/>
  <c r="TJM83" i="18"/>
  <c r="TJL83" i="18"/>
  <c r="TJK83" i="18"/>
  <c r="TJJ83" i="18"/>
  <c r="TJI83" i="18"/>
  <c r="TJH83" i="18"/>
  <c r="TJG83" i="18"/>
  <c r="TJF83" i="18"/>
  <c r="TJE83" i="18"/>
  <c r="TJD83" i="18"/>
  <c r="TJC83" i="18"/>
  <c r="TJB83" i="18"/>
  <c r="TJA83" i="18"/>
  <c r="TIZ83" i="18"/>
  <c r="TIY83" i="18"/>
  <c r="TIX83" i="18"/>
  <c r="TIW83" i="18"/>
  <c r="TIV83" i="18"/>
  <c r="TIU83" i="18"/>
  <c r="TIT83" i="18"/>
  <c r="TIS83" i="18"/>
  <c r="TIR83" i="18"/>
  <c r="TIQ83" i="18"/>
  <c r="TIP83" i="18"/>
  <c r="TIO83" i="18"/>
  <c r="TIN83" i="18"/>
  <c r="TIM83" i="18"/>
  <c r="TIL83" i="18"/>
  <c r="TIK83" i="18"/>
  <c r="TIJ83" i="18"/>
  <c r="TII83" i="18"/>
  <c r="TIH83" i="18"/>
  <c r="TIG83" i="18"/>
  <c r="TIF83" i="18"/>
  <c r="TIE83" i="18"/>
  <c r="TID83" i="18"/>
  <c r="TIC83" i="18"/>
  <c r="TIB83" i="18"/>
  <c r="TIA83" i="18"/>
  <c r="THZ83" i="18"/>
  <c r="THY83" i="18"/>
  <c r="THX83" i="18"/>
  <c r="THW83" i="18"/>
  <c r="THV83" i="18"/>
  <c r="THU83" i="18"/>
  <c r="THT83" i="18"/>
  <c r="THS83" i="18"/>
  <c r="THR83" i="18"/>
  <c r="THQ83" i="18"/>
  <c r="THP83" i="18"/>
  <c r="THO83" i="18"/>
  <c r="THN83" i="18"/>
  <c r="THM83" i="18"/>
  <c r="THL83" i="18"/>
  <c r="THK83" i="18"/>
  <c r="THJ83" i="18"/>
  <c r="THI83" i="18"/>
  <c r="THH83" i="18"/>
  <c r="THG83" i="18"/>
  <c r="THF83" i="18"/>
  <c r="THE83" i="18"/>
  <c r="THD83" i="18"/>
  <c r="THC83" i="18"/>
  <c r="THB83" i="18"/>
  <c r="THA83" i="18"/>
  <c r="TGZ83" i="18"/>
  <c r="TGY83" i="18"/>
  <c r="TGX83" i="18"/>
  <c r="TGW83" i="18"/>
  <c r="TGV83" i="18"/>
  <c r="TGU83" i="18"/>
  <c r="TGT83" i="18"/>
  <c r="TGS83" i="18"/>
  <c r="TGR83" i="18"/>
  <c r="TGQ83" i="18"/>
  <c r="TGP83" i="18"/>
  <c r="TGO83" i="18"/>
  <c r="TGN83" i="18"/>
  <c r="TGM83" i="18"/>
  <c r="TGL83" i="18"/>
  <c r="TGK83" i="18"/>
  <c r="TGJ83" i="18"/>
  <c r="TGI83" i="18"/>
  <c r="TGH83" i="18"/>
  <c r="TGG83" i="18"/>
  <c r="TGF83" i="18"/>
  <c r="TGE83" i="18"/>
  <c r="TGD83" i="18"/>
  <c r="TGC83" i="18"/>
  <c r="TGB83" i="18"/>
  <c r="TGA83" i="18"/>
  <c r="TFZ83" i="18"/>
  <c r="TFY83" i="18"/>
  <c r="TFX83" i="18"/>
  <c r="TFW83" i="18"/>
  <c r="TFV83" i="18"/>
  <c r="TFU83" i="18"/>
  <c r="TFT83" i="18"/>
  <c r="TFS83" i="18"/>
  <c r="TFR83" i="18"/>
  <c r="TFQ83" i="18"/>
  <c r="TFP83" i="18"/>
  <c r="TFO83" i="18"/>
  <c r="TFN83" i="18"/>
  <c r="TFM83" i="18"/>
  <c r="TFL83" i="18"/>
  <c r="TFK83" i="18"/>
  <c r="TFJ83" i="18"/>
  <c r="TFI83" i="18"/>
  <c r="TFH83" i="18"/>
  <c r="TFG83" i="18"/>
  <c r="TFF83" i="18"/>
  <c r="TFE83" i="18"/>
  <c r="TFD83" i="18"/>
  <c r="TFC83" i="18"/>
  <c r="TFB83" i="18"/>
  <c r="TFA83" i="18"/>
  <c r="TEZ83" i="18"/>
  <c r="TEY83" i="18"/>
  <c r="TEX83" i="18"/>
  <c r="TEW83" i="18"/>
  <c r="TEV83" i="18"/>
  <c r="TEU83" i="18"/>
  <c r="TET83" i="18"/>
  <c r="TES83" i="18"/>
  <c r="TER83" i="18"/>
  <c r="TEQ83" i="18"/>
  <c r="TEP83" i="18"/>
  <c r="TEO83" i="18"/>
  <c r="TEN83" i="18"/>
  <c r="TEM83" i="18"/>
  <c r="TEL83" i="18"/>
  <c r="TEK83" i="18"/>
  <c r="TEJ83" i="18"/>
  <c r="TEI83" i="18"/>
  <c r="TEH83" i="18"/>
  <c r="TEG83" i="18"/>
  <c r="TEF83" i="18"/>
  <c r="TEE83" i="18"/>
  <c r="TED83" i="18"/>
  <c r="TEC83" i="18"/>
  <c r="TEB83" i="18"/>
  <c r="TEA83" i="18"/>
  <c r="TDZ83" i="18"/>
  <c r="TDY83" i="18"/>
  <c r="TDX83" i="18"/>
  <c r="TDW83" i="18"/>
  <c r="TDV83" i="18"/>
  <c r="TDU83" i="18"/>
  <c r="TDT83" i="18"/>
  <c r="TDS83" i="18"/>
  <c r="TDR83" i="18"/>
  <c r="TDQ83" i="18"/>
  <c r="TDP83" i="18"/>
  <c r="TDO83" i="18"/>
  <c r="TDN83" i="18"/>
  <c r="TDM83" i="18"/>
  <c r="TDL83" i="18"/>
  <c r="TDK83" i="18"/>
  <c r="TDJ83" i="18"/>
  <c r="TDI83" i="18"/>
  <c r="TDH83" i="18"/>
  <c r="TDG83" i="18"/>
  <c r="TDF83" i="18"/>
  <c r="TDE83" i="18"/>
  <c r="TDD83" i="18"/>
  <c r="TDC83" i="18"/>
  <c r="TDB83" i="18"/>
  <c r="TDA83" i="18"/>
  <c r="TCZ83" i="18"/>
  <c r="TCY83" i="18"/>
  <c r="TCX83" i="18"/>
  <c r="TCW83" i="18"/>
  <c r="TCV83" i="18"/>
  <c r="TCU83" i="18"/>
  <c r="TCT83" i="18"/>
  <c r="TCS83" i="18"/>
  <c r="TCR83" i="18"/>
  <c r="TCQ83" i="18"/>
  <c r="TCP83" i="18"/>
  <c r="TCO83" i="18"/>
  <c r="TCN83" i="18"/>
  <c r="TCM83" i="18"/>
  <c r="TCL83" i="18"/>
  <c r="TCK83" i="18"/>
  <c r="TCJ83" i="18"/>
  <c r="TCI83" i="18"/>
  <c r="TCH83" i="18"/>
  <c r="TCG83" i="18"/>
  <c r="TCF83" i="18"/>
  <c r="TCE83" i="18"/>
  <c r="TCD83" i="18"/>
  <c r="TCC83" i="18"/>
  <c r="TCB83" i="18"/>
  <c r="TCA83" i="18"/>
  <c r="TBZ83" i="18"/>
  <c r="TBY83" i="18"/>
  <c r="TBX83" i="18"/>
  <c r="TBW83" i="18"/>
  <c r="TBV83" i="18"/>
  <c r="TBU83" i="18"/>
  <c r="TBT83" i="18"/>
  <c r="TBS83" i="18"/>
  <c r="TBR83" i="18"/>
  <c r="TBQ83" i="18"/>
  <c r="TBP83" i="18"/>
  <c r="TBO83" i="18"/>
  <c r="TBN83" i="18"/>
  <c r="TBM83" i="18"/>
  <c r="TBL83" i="18"/>
  <c r="TBK83" i="18"/>
  <c r="TBJ83" i="18"/>
  <c r="TBI83" i="18"/>
  <c r="TBH83" i="18"/>
  <c r="TBG83" i="18"/>
  <c r="TBF83" i="18"/>
  <c r="TBE83" i="18"/>
  <c r="TBD83" i="18"/>
  <c r="TBC83" i="18"/>
  <c r="TBB83" i="18"/>
  <c r="TBA83" i="18"/>
  <c r="TAZ83" i="18"/>
  <c r="TAY83" i="18"/>
  <c r="TAX83" i="18"/>
  <c r="TAW83" i="18"/>
  <c r="TAV83" i="18"/>
  <c r="TAU83" i="18"/>
  <c r="TAT83" i="18"/>
  <c r="TAS83" i="18"/>
  <c r="TAR83" i="18"/>
  <c r="TAQ83" i="18"/>
  <c r="TAP83" i="18"/>
  <c r="TAO83" i="18"/>
  <c r="TAN83" i="18"/>
  <c r="TAM83" i="18"/>
  <c r="TAL83" i="18"/>
  <c r="TAK83" i="18"/>
  <c r="TAJ83" i="18"/>
  <c r="TAI83" i="18"/>
  <c r="TAH83" i="18"/>
  <c r="TAG83" i="18"/>
  <c r="TAF83" i="18"/>
  <c r="TAE83" i="18"/>
  <c r="TAD83" i="18"/>
  <c r="TAC83" i="18"/>
  <c r="TAB83" i="18"/>
  <c r="TAA83" i="18"/>
  <c r="SZZ83" i="18"/>
  <c r="SZY83" i="18"/>
  <c r="SZX83" i="18"/>
  <c r="SZW83" i="18"/>
  <c r="SZV83" i="18"/>
  <c r="SZU83" i="18"/>
  <c r="SZT83" i="18"/>
  <c r="SZS83" i="18"/>
  <c r="SZR83" i="18"/>
  <c r="SZQ83" i="18"/>
  <c r="SZP83" i="18"/>
  <c r="SZO83" i="18"/>
  <c r="SZN83" i="18"/>
  <c r="SZM83" i="18"/>
  <c r="SZL83" i="18"/>
  <c r="SZK83" i="18"/>
  <c r="SZJ83" i="18"/>
  <c r="SZI83" i="18"/>
  <c r="SZH83" i="18"/>
  <c r="SZG83" i="18"/>
  <c r="SZF83" i="18"/>
  <c r="SZE83" i="18"/>
  <c r="SZD83" i="18"/>
  <c r="SZC83" i="18"/>
  <c r="SZB83" i="18"/>
  <c r="SZA83" i="18"/>
  <c r="SYZ83" i="18"/>
  <c r="SYY83" i="18"/>
  <c r="SYX83" i="18"/>
  <c r="SYW83" i="18"/>
  <c r="SYV83" i="18"/>
  <c r="SYU83" i="18"/>
  <c r="SYT83" i="18"/>
  <c r="SYS83" i="18"/>
  <c r="SYR83" i="18"/>
  <c r="SYQ83" i="18"/>
  <c r="SYP83" i="18"/>
  <c r="SYO83" i="18"/>
  <c r="SYN83" i="18"/>
  <c r="SYM83" i="18"/>
  <c r="SYL83" i="18"/>
  <c r="SYK83" i="18"/>
  <c r="SYJ83" i="18"/>
  <c r="SYI83" i="18"/>
  <c r="SYH83" i="18"/>
  <c r="SYG83" i="18"/>
  <c r="SYF83" i="18"/>
  <c r="SYE83" i="18"/>
  <c r="SYD83" i="18"/>
  <c r="SYC83" i="18"/>
  <c r="SYB83" i="18"/>
  <c r="SYA83" i="18"/>
  <c r="SXZ83" i="18"/>
  <c r="SXY83" i="18"/>
  <c r="SXX83" i="18"/>
  <c r="SXW83" i="18"/>
  <c r="SXV83" i="18"/>
  <c r="SXU83" i="18"/>
  <c r="SXT83" i="18"/>
  <c r="SXS83" i="18"/>
  <c r="SXR83" i="18"/>
  <c r="SXQ83" i="18"/>
  <c r="SXP83" i="18"/>
  <c r="SXO83" i="18"/>
  <c r="SXN83" i="18"/>
  <c r="SXM83" i="18"/>
  <c r="SXL83" i="18"/>
  <c r="SXK83" i="18"/>
  <c r="SXJ83" i="18"/>
  <c r="SXI83" i="18"/>
  <c r="SXH83" i="18"/>
  <c r="SXG83" i="18"/>
  <c r="SXF83" i="18"/>
  <c r="SXE83" i="18"/>
  <c r="SXD83" i="18"/>
  <c r="SXC83" i="18"/>
  <c r="SXB83" i="18"/>
  <c r="SXA83" i="18"/>
  <c r="SWZ83" i="18"/>
  <c r="SWY83" i="18"/>
  <c r="SWX83" i="18"/>
  <c r="SWW83" i="18"/>
  <c r="SWV83" i="18"/>
  <c r="SWU83" i="18"/>
  <c r="SWT83" i="18"/>
  <c r="SWS83" i="18"/>
  <c r="SWR83" i="18"/>
  <c r="SWQ83" i="18"/>
  <c r="SWP83" i="18"/>
  <c r="SWO83" i="18"/>
  <c r="SWN83" i="18"/>
  <c r="SWM83" i="18"/>
  <c r="SWL83" i="18"/>
  <c r="SWK83" i="18"/>
  <c r="SWJ83" i="18"/>
  <c r="SWI83" i="18"/>
  <c r="SWH83" i="18"/>
  <c r="SWG83" i="18"/>
  <c r="SWF83" i="18"/>
  <c r="SWE83" i="18"/>
  <c r="SWD83" i="18"/>
  <c r="SWC83" i="18"/>
  <c r="SWB83" i="18"/>
  <c r="SWA83" i="18"/>
  <c r="SVZ83" i="18"/>
  <c r="SVY83" i="18"/>
  <c r="SVX83" i="18"/>
  <c r="SVW83" i="18"/>
  <c r="SVV83" i="18"/>
  <c r="SVU83" i="18"/>
  <c r="SVT83" i="18"/>
  <c r="SVS83" i="18"/>
  <c r="SVR83" i="18"/>
  <c r="SVQ83" i="18"/>
  <c r="SVP83" i="18"/>
  <c r="SVO83" i="18"/>
  <c r="SVN83" i="18"/>
  <c r="SVM83" i="18"/>
  <c r="SVL83" i="18"/>
  <c r="SVK83" i="18"/>
  <c r="SVJ83" i="18"/>
  <c r="SVI83" i="18"/>
  <c r="SVH83" i="18"/>
  <c r="SVG83" i="18"/>
  <c r="SVF83" i="18"/>
  <c r="SVE83" i="18"/>
  <c r="SVD83" i="18"/>
  <c r="SVC83" i="18"/>
  <c r="SVB83" i="18"/>
  <c r="SVA83" i="18"/>
  <c r="SUZ83" i="18"/>
  <c r="SUY83" i="18"/>
  <c r="SUX83" i="18"/>
  <c r="SUW83" i="18"/>
  <c r="SUV83" i="18"/>
  <c r="SUU83" i="18"/>
  <c r="SUT83" i="18"/>
  <c r="SUS83" i="18"/>
  <c r="SUR83" i="18"/>
  <c r="SUQ83" i="18"/>
  <c r="SUP83" i="18"/>
  <c r="SUO83" i="18"/>
  <c r="SUN83" i="18"/>
  <c r="SUM83" i="18"/>
  <c r="SUL83" i="18"/>
  <c r="SUK83" i="18"/>
  <c r="SUJ83" i="18"/>
  <c r="SUI83" i="18"/>
  <c r="SUH83" i="18"/>
  <c r="SUG83" i="18"/>
  <c r="SUF83" i="18"/>
  <c r="SUE83" i="18"/>
  <c r="SUD83" i="18"/>
  <c r="SUC83" i="18"/>
  <c r="SUB83" i="18"/>
  <c r="SUA83" i="18"/>
  <c r="STZ83" i="18"/>
  <c r="STY83" i="18"/>
  <c r="STX83" i="18"/>
  <c r="STW83" i="18"/>
  <c r="STV83" i="18"/>
  <c r="STU83" i="18"/>
  <c r="STT83" i="18"/>
  <c r="STS83" i="18"/>
  <c r="STR83" i="18"/>
  <c r="STQ83" i="18"/>
  <c r="STP83" i="18"/>
  <c r="STO83" i="18"/>
  <c r="STN83" i="18"/>
  <c r="STM83" i="18"/>
  <c r="STL83" i="18"/>
  <c r="STK83" i="18"/>
  <c r="STJ83" i="18"/>
  <c r="STI83" i="18"/>
  <c r="STH83" i="18"/>
  <c r="STG83" i="18"/>
  <c r="STF83" i="18"/>
  <c r="STE83" i="18"/>
  <c r="STD83" i="18"/>
  <c r="STC83" i="18"/>
  <c r="STB83" i="18"/>
  <c r="STA83" i="18"/>
  <c r="SSZ83" i="18"/>
  <c r="SSY83" i="18"/>
  <c r="SSX83" i="18"/>
  <c r="SSW83" i="18"/>
  <c r="SSV83" i="18"/>
  <c r="SSU83" i="18"/>
  <c r="SST83" i="18"/>
  <c r="SSS83" i="18"/>
  <c r="SSR83" i="18"/>
  <c r="SSQ83" i="18"/>
  <c r="SSP83" i="18"/>
  <c r="SSO83" i="18"/>
  <c r="SSN83" i="18"/>
  <c r="SSM83" i="18"/>
  <c r="SSL83" i="18"/>
  <c r="SSK83" i="18"/>
  <c r="SSJ83" i="18"/>
  <c r="SSI83" i="18"/>
  <c r="SSH83" i="18"/>
  <c r="SSG83" i="18"/>
  <c r="SSF83" i="18"/>
  <c r="SSE83" i="18"/>
  <c r="SSD83" i="18"/>
  <c r="SSC83" i="18"/>
  <c r="SSB83" i="18"/>
  <c r="SSA83" i="18"/>
  <c r="SRZ83" i="18"/>
  <c r="SRY83" i="18"/>
  <c r="SRX83" i="18"/>
  <c r="SRW83" i="18"/>
  <c r="SRV83" i="18"/>
  <c r="SRU83" i="18"/>
  <c r="SRT83" i="18"/>
  <c r="SRS83" i="18"/>
  <c r="SRR83" i="18"/>
  <c r="SRQ83" i="18"/>
  <c r="SRP83" i="18"/>
  <c r="SRO83" i="18"/>
  <c r="SRN83" i="18"/>
  <c r="SRM83" i="18"/>
  <c r="SRL83" i="18"/>
  <c r="SRK83" i="18"/>
  <c r="SRJ83" i="18"/>
  <c r="SRI83" i="18"/>
  <c r="SRH83" i="18"/>
  <c r="SRG83" i="18"/>
  <c r="SRF83" i="18"/>
  <c r="SRE83" i="18"/>
  <c r="SRD83" i="18"/>
  <c r="SRC83" i="18"/>
  <c r="SRB83" i="18"/>
  <c r="SRA83" i="18"/>
  <c r="SQZ83" i="18"/>
  <c r="SQY83" i="18"/>
  <c r="SQX83" i="18"/>
  <c r="SQW83" i="18"/>
  <c r="SQV83" i="18"/>
  <c r="SQU83" i="18"/>
  <c r="SQT83" i="18"/>
  <c r="SQS83" i="18"/>
  <c r="SQR83" i="18"/>
  <c r="SQQ83" i="18"/>
  <c r="SQP83" i="18"/>
  <c r="SQO83" i="18"/>
  <c r="SQN83" i="18"/>
  <c r="SQM83" i="18"/>
  <c r="SQL83" i="18"/>
  <c r="SQK83" i="18"/>
  <c r="SQJ83" i="18"/>
  <c r="SQI83" i="18"/>
  <c r="SQH83" i="18"/>
  <c r="SQG83" i="18"/>
  <c r="SQF83" i="18"/>
  <c r="SQE83" i="18"/>
  <c r="SQD83" i="18"/>
  <c r="SQC83" i="18"/>
  <c r="SQB83" i="18"/>
  <c r="SQA83" i="18"/>
  <c r="SPZ83" i="18"/>
  <c r="SPY83" i="18"/>
  <c r="SPX83" i="18"/>
  <c r="SPW83" i="18"/>
  <c r="SPV83" i="18"/>
  <c r="SPU83" i="18"/>
  <c r="SPT83" i="18"/>
  <c r="SPS83" i="18"/>
  <c r="SPR83" i="18"/>
  <c r="SPQ83" i="18"/>
  <c r="SPP83" i="18"/>
  <c r="SPO83" i="18"/>
  <c r="SPN83" i="18"/>
  <c r="SPM83" i="18"/>
  <c r="SPL83" i="18"/>
  <c r="SPK83" i="18"/>
  <c r="SPJ83" i="18"/>
  <c r="SPI83" i="18"/>
  <c r="SPH83" i="18"/>
  <c r="SPG83" i="18"/>
  <c r="SPF83" i="18"/>
  <c r="SPE83" i="18"/>
  <c r="SPD83" i="18"/>
  <c r="SPC83" i="18"/>
  <c r="SPB83" i="18"/>
  <c r="SPA83" i="18"/>
  <c r="SOZ83" i="18"/>
  <c r="SOY83" i="18"/>
  <c r="SOX83" i="18"/>
  <c r="SOW83" i="18"/>
  <c r="SOV83" i="18"/>
  <c r="SOU83" i="18"/>
  <c r="SOT83" i="18"/>
  <c r="SOS83" i="18"/>
  <c r="SOR83" i="18"/>
  <c r="SOQ83" i="18"/>
  <c r="SOP83" i="18"/>
  <c r="SOO83" i="18"/>
  <c r="SON83" i="18"/>
  <c r="SOM83" i="18"/>
  <c r="SOL83" i="18"/>
  <c r="SOK83" i="18"/>
  <c r="SOJ83" i="18"/>
  <c r="SOI83" i="18"/>
  <c r="SOH83" i="18"/>
  <c r="SOG83" i="18"/>
  <c r="SOF83" i="18"/>
  <c r="SOE83" i="18"/>
  <c r="SOD83" i="18"/>
  <c r="SOC83" i="18"/>
  <c r="SOB83" i="18"/>
  <c r="SOA83" i="18"/>
  <c r="SNZ83" i="18"/>
  <c r="SNY83" i="18"/>
  <c r="SNX83" i="18"/>
  <c r="SNW83" i="18"/>
  <c r="SNV83" i="18"/>
  <c r="SNU83" i="18"/>
  <c r="SNT83" i="18"/>
  <c r="SNS83" i="18"/>
  <c r="SNR83" i="18"/>
  <c r="SNQ83" i="18"/>
  <c r="SNP83" i="18"/>
  <c r="SNO83" i="18"/>
  <c r="SNN83" i="18"/>
  <c r="SNM83" i="18"/>
  <c r="SNL83" i="18"/>
  <c r="SNK83" i="18"/>
  <c r="SNJ83" i="18"/>
  <c r="SNI83" i="18"/>
  <c r="SNH83" i="18"/>
  <c r="SNG83" i="18"/>
  <c r="SNF83" i="18"/>
  <c r="SNE83" i="18"/>
  <c r="SND83" i="18"/>
  <c r="SNC83" i="18"/>
  <c r="SNB83" i="18"/>
  <c r="SNA83" i="18"/>
  <c r="SMZ83" i="18"/>
  <c r="SMY83" i="18"/>
  <c r="SMX83" i="18"/>
  <c r="SMW83" i="18"/>
  <c r="SMV83" i="18"/>
  <c r="SMU83" i="18"/>
  <c r="SMT83" i="18"/>
  <c r="SMS83" i="18"/>
  <c r="SMR83" i="18"/>
  <c r="SMQ83" i="18"/>
  <c r="SMP83" i="18"/>
  <c r="SMO83" i="18"/>
  <c r="SMN83" i="18"/>
  <c r="SMM83" i="18"/>
  <c r="SML83" i="18"/>
  <c r="SMK83" i="18"/>
  <c r="SMJ83" i="18"/>
  <c r="SMI83" i="18"/>
  <c r="SMH83" i="18"/>
  <c r="SMG83" i="18"/>
  <c r="SMF83" i="18"/>
  <c r="SME83" i="18"/>
  <c r="SMD83" i="18"/>
  <c r="SMC83" i="18"/>
  <c r="SMB83" i="18"/>
  <c r="SMA83" i="18"/>
  <c r="SLZ83" i="18"/>
  <c r="SLY83" i="18"/>
  <c r="SLX83" i="18"/>
  <c r="SLW83" i="18"/>
  <c r="SLV83" i="18"/>
  <c r="SLU83" i="18"/>
  <c r="SLT83" i="18"/>
  <c r="SLS83" i="18"/>
  <c r="SLR83" i="18"/>
  <c r="SLQ83" i="18"/>
  <c r="SLP83" i="18"/>
  <c r="SLO83" i="18"/>
  <c r="SLN83" i="18"/>
  <c r="SLM83" i="18"/>
  <c r="SLL83" i="18"/>
  <c r="SLK83" i="18"/>
  <c r="SLJ83" i="18"/>
  <c r="SLI83" i="18"/>
  <c r="SLH83" i="18"/>
  <c r="SLG83" i="18"/>
  <c r="SLF83" i="18"/>
  <c r="SLE83" i="18"/>
  <c r="SLD83" i="18"/>
  <c r="SLC83" i="18"/>
  <c r="SLB83" i="18"/>
  <c r="SLA83" i="18"/>
  <c r="SKZ83" i="18"/>
  <c r="SKY83" i="18"/>
  <c r="SKX83" i="18"/>
  <c r="SKW83" i="18"/>
  <c r="SKV83" i="18"/>
  <c r="SKU83" i="18"/>
  <c r="SKT83" i="18"/>
  <c r="SKS83" i="18"/>
  <c r="SKR83" i="18"/>
  <c r="SKQ83" i="18"/>
  <c r="SKP83" i="18"/>
  <c r="SKO83" i="18"/>
  <c r="SKN83" i="18"/>
  <c r="SKM83" i="18"/>
  <c r="SKL83" i="18"/>
  <c r="SKK83" i="18"/>
  <c r="SKJ83" i="18"/>
  <c r="SKI83" i="18"/>
  <c r="SKH83" i="18"/>
  <c r="SKG83" i="18"/>
  <c r="SKF83" i="18"/>
  <c r="SKE83" i="18"/>
  <c r="SKD83" i="18"/>
  <c r="SKC83" i="18"/>
  <c r="SKB83" i="18"/>
  <c r="SKA83" i="18"/>
  <c r="SJZ83" i="18"/>
  <c r="SJY83" i="18"/>
  <c r="SJX83" i="18"/>
  <c r="SJW83" i="18"/>
  <c r="SJV83" i="18"/>
  <c r="SJU83" i="18"/>
  <c r="SJT83" i="18"/>
  <c r="SJS83" i="18"/>
  <c r="SJR83" i="18"/>
  <c r="SJQ83" i="18"/>
  <c r="SJP83" i="18"/>
  <c r="SJO83" i="18"/>
  <c r="SJN83" i="18"/>
  <c r="SJM83" i="18"/>
  <c r="SJL83" i="18"/>
  <c r="SJK83" i="18"/>
  <c r="SJJ83" i="18"/>
  <c r="SJI83" i="18"/>
  <c r="SJH83" i="18"/>
  <c r="SJG83" i="18"/>
  <c r="SJF83" i="18"/>
  <c r="SJE83" i="18"/>
  <c r="SJD83" i="18"/>
  <c r="SJC83" i="18"/>
  <c r="SJB83" i="18"/>
  <c r="SJA83" i="18"/>
  <c r="SIZ83" i="18"/>
  <c r="SIY83" i="18"/>
  <c r="SIX83" i="18"/>
  <c r="SIW83" i="18"/>
  <c r="SIV83" i="18"/>
  <c r="SIU83" i="18"/>
  <c r="SIT83" i="18"/>
  <c r="SIS83" i="18"/>
  <c r="SIR83" i="18"/>
  <c r="SIQ83" i="18"/>
  <c r="SIP83" i="18"/>
  <c r="SIO83" i="18"/>
  <c r="SIN83" i="18"/>
  <c r="SIM83" i="18"/>
  <c r="SIL83" i="18"/>
  <c r="SIK83" i="18"/>
  <c r="SIJ83" i="18"/>
  <c r="SII83" i="18"/>
  <c r="SIH83" i="18"/>
  <c r="SIG83" i="18"/>
  <c r="SIF83" i="18"/>
  <c r="SIE83" i="18"/>
  <c r="SID83" i="18"/>
  <c r="SIC83" i="18"/>
  <c r="SIB83" i="18"/>
  <c r="SIA83" i="18"/>
  <c r="SHZ83" i="18"/>
  <c r="SHY83" i="18"/>
  <c r="SHX83" i="18"/>
  <c r="SHW83" i="18"/>
  <c r="SHV83" i="18"/>
  <c r="SHU83" i="18"/>
  <c r="SHT83" i="18"/>
  <c r="SHS83" i="18"/>
  <c r="SHR83" i="18"/>
  <c r="SHQ83" i="18"/>
  <c r="SHP83" i="18"/>
  <c r="SHO83" i="18"/>
  <c r="SHN83" i="18"/>
  <c r="SHM83" i="18"/>
  <c r="SHL83" i="18"/>
  <c r="SHK83" i="18"/>
  <c r="SHJ83" i="18"/>
  <c r="SHI83" i="18"/>
  <c r="SHH83" i="18"/>
  <c r="SHG83" i="18"/>
  <c r="SHF83" i="18"/>
  <c r="SHE83" i="18"/>
  <c r="SHD83" i="18"/>
  <c r="SHC83" i="18"/>
  <c r="SHB83" i="18"/>
  <c r="SHA83" i="18"/>
  <c r="SGZ83" i="18"/>
  <c r="SGY83" i="18"/>
  <c r="SGX83" i="18"/>
  <c r="SGW83" i="18"/>
  <c r="SGV83" i="18"/>
  <c r="SGU83" i="18"/>
  <c r="SGT83" i="18"/>
  <c r="SGS83" i="18"/>
  <c r="SGR83" i="18"/>
  <c r="SGQ83" i="18"/>
  <c r="SGP83" i="18"/>
  <c r="SGO83" i="18"/>
  <c r="SGN83" i="18"/>
  <c r="SGM83" i="18"/>
  <c r="SGL83" i="18"/>
  <c r="SGK83" i="18"/>
  <c r="SGJ83" i="18"/>
  <c r="SGI83" i="18"/>
  <c r="SGH83" i="18"/>
  <c r="SGG83" i="18"/>
  <c r="SGF83" i="18"/>
  <c r="SGE83" i="18"/>
  <c r="SGD83" i="18"/>
  <c r="SGC83" i="18"/>
  <c r="SGB83" i="18"/>
  <c r="SGA83" i="18"/>
  <c r="SFZ83" i="18"/>
  <c r="SFY83" i="18"/>
  <c r="SFX83" i="18"/>
  <c r="SFW83" i="18"/>
  <c r="SFV83" i="18"/>
  <c r="SFU83" i="18"/>
  <c r="SFT83" i="18"/>
  <c r="SFS83" i="18"/>
  <c r="SFR83" i="18"/>
  <c r="SFQ83" i="18"/>
  <c r="SFP83" i="18"/>
  <c r="SFO83" i="18"/>
  <c r="SFN83" i="18"/>
  <c r="SFM83" i="18"/>
  <c r="SFL83" i="18"/>
  <c r="SFK83" i="18"/>
  <c r="SFJ83" i="18"/>
  <c r="SFI83" i="18"/>
  <c r="SFH83" i="18"/>
  <c r="SFG83" i="18"/>
  <c r="SFF83" i="18"/>
  <c r="SFE83" i="18"/>
  <c r="SFD83" i="18"/>
  <c r="SFC83" i="18"/>
  <c r="SFB83" i="18"/>
  <c r="SFA83" i="18"/>
  <c r="SEZ83" i="18"/>
  <c r="SEY83" i="18"/>
  <c r="SEX83" i="18"/>
  <c r="SEW83" i="18"/>
  <c r="SEV83" i="18"/>
  <c r="SEU83" i="18"/>
  <c r="SET83" i="18"/>
  <c r="SES83" i="18"/>
  <c r="SER83" i="18"/>
  <c r="SEQ83" i="18"/>
  <c r="SEP83" i="18"/>
  <c r="SEO83" i="18"/>
  <c r="SEN83" i="18"/>
  <c r="SEM83" i="18"/>
  <c r="SEL83" i="18"/>
  <c r="SEK83" i="18"/>
  <c r="SEJ83" i="18"/>
  <c r="SEI83" i="18"/>
  <c r="SEH83" i="18"/>
  <c r="SEG83" i="18"/>
  <c r="SEF83" i="18"/>
  <c r="SEE83" i="18"/>
  <c r="SED83" i="18"/>
  <c r="SEC83" i="18"/>
  <c r="SEB83" i="18"/>
  <c r="SEA83" i="18"/>
  <c r="SDZ83" i="18"/>
  <c r="SDY83" i="18"/>
  <c r="SDX83" i="18"/>
  <c r="SDW83" i="18"/>
  <c r="SDV83" i="18"/>
  <c r="SDU83" i="18"/>
  <c r="SDT83" i="18"/>
  <c r="SDS83" i="18"/>
  <c r="SDR83" i="18"/>
  <c r="SDQ83" i="18"/>
  <c r="SDP83" i="18"/>
  <c r="SDO83" i="18"/>
  <c r="SDN83" i="18"/>
  <c r="SDM83" i="18"/>
  <c r="SDL83" i="18"/>
  <c r="SDK83" i="18"/>
  <c r="SDJ83" i="18"/>
  <c r="SDI83" i="18"/>
  <c r="SDH83" i="18"/>
  <c r="SDG83" i="18"/>
  <c r="SDF83" i="18"/>
  <c r="SDE83" i="18"/>
  <c r="SDD83" i="18"/>
  <c r="SDC83" i="18"/>
  <c r="SDB83" i="18"/>
  <c r="SDA83" i="18"/>
  <c r="SCZ83" i="18"/>
  <c r="SCY83" i="18"/>
  <c r="SCX83" i="18"/>
  <c r="SCW83" i="18"/>
  <c r="SCV83" i="18"/>
  <c r="SCU83" i="18"/>
  <c r="SCT83" i="18"/>
  <c r="SCS83" i="18"/>
  <c r="SCR83" i="18"/>
  <c r="SCQ83" i="18"/>
  <c r="SCP83" i="18"/>
  <c r="SCO83" i="18"/>
  <c r="SCN83" i="18"/>
  <c r="SCM83" i="18"/>
  <c r="SCL83" i="18"/>
  <c r="SCK83" i="18"/>
  <c r="SCJ83" i="18"/>
  <c r="SCI83" i="18"/>
  <c r="SCH83" i="18"/>
  <c r="SCG83" i="18"/>
  <c r="SCF83" i="18"/>
  <c r="SCE83" i="18"/>
  <c r="SCD83" i="18"/>
  <c r="SCC83" i="18"/>
  <c r="SCB83" i="18"/>
  <c r="SCA83" i="18"/>
  <c r="SBZ83" i="18"/>
  <c r="SBY83" i="18"/>
  <c r="SBX83" i="18"/>
  <c r="SBW83" i="18"/>
  <c r="SBV83" i="18"/>
  <c r="SBU83" i="18"/>
  <c r="SBT83" i="18"/>
  <c r="SBS83" i="18"/>
  <c r="SBR83" i="18"/>
  <c r="SBQ83" i="18"/>
  <c r="SBP83" i="18"/>
  <c r="SBO83" i="18"/>
  <c r="SBN83" i="18"/>
  <c r="SBM83" i="18"/>
  <c r="SBL83" i="18"/>
  <c r="SBK83" i="18"/>
  <c r="SBJ83" i="18"/>
  <c r="SBI83" i="18"/>
  <c r="SBH83" i="18"/>
  <c r="SBG83" i="18"/>
  <c r="SBF83" i="18"/>
  <c r="SBE83" i="18"/>
  <c r="SBD83" i="18"/>
  <c r="SBC83" i="18"/>
  <c r="SBB83" i="18"/>
  <c r="SBA83" i="18"/>
  <c r="SAZ83" i="18"/>
  <c r="SAY83" i="18"/>
  <c r="SAX83" i="18"/>
  <c r="SAW83" i="18"/>
  <c r="SAV83" i="18"/>
  <c r="SAU83" i="18"/>
  <c r="SAT83" i="18"/>
  <c r="SAS83" i="18"/>
  <c r="SAR83" i="18"/>
  <c r="SAQ83" i="18"/>
  <c r="SAP83" i="18"/>
  <c r="SAO83" i="18"/>
  <c r="SAN83" i="18"/>
  <c r="SAM83" i="18"/>
  <c r="SAL83" i="18"/>
  <c r="SAK83" i="18"/>
  <c r="SAJ83" i="18"/>
  <c r="SAI83" i="18"/>
  <c r="SAH83" i="18"/>
  <c r="SAG83" i="18"/>
  <c r="SAF83" i="18"/>
  <c r="SAE83" i="18"/>
  <c r="SAD83" i="18"/>
  <c r="SAC83" i="18"/>
  <c r="SAB83" i="18"/>
  <c r="SAA83" i="18"/>
  <c r="RZZ83" i="18"/>
  <c r="RZY83" i="18"/>
  <c r="RZX83" i="18"/>
  <c r="RZW83" i="18"/>
  <c r="RZV83" i="18"/>
  <c r="RZU83" i="18"/>
  <c r="RZT83" i="18"/>
  <c r="RZS83" i="18"/>
  <c r="RZR83" i="18"/>
  <c r="RZQ83" i="18"/>
  <c r="RZP83" i="18"/>
  <c r="RZO83" i="18"/>
  <c r="RZN83" i="18"/>
  <c r="RZM83" i="18"/>
  <c r="RZL83" i="18"/>
  <c r="RZK83" i="18"/>
  <c r="RZJ83" i="18"/>
  <c r="RZI83" i="18"/>
  <c r="RZH83" i="18"/>
  <c r="RZG83" i="18"/>
  <c r="RZF83" i="18"/>
  <c r="RZE83" i="18"/>
  <c r="RZD83" i="18"/>
  <c r="RZC83" i="18"/>
  <c r="RZB83" i="18"/>
  <c r="RZA83" i="18"/>
  <c r="RYZ83" i="18"/>
  <c r="RYY83" i="18"/>
  <c r="RYX83" i="18"/>
  <c r="RYW83" i="18"/>
  <c r="RYV83" i="18"/>
  <c r="RYU83" i="18"/>
  <c r="RYT83" i="18"/>
  <c r="RYS83" i="18"/>
  <c r="RYR83" i="18"/>
  <c r="RYQ83" i="18"/>
  <c r="RYP83" i="18"/>
  <c r="RYO83" i="18"/>
  <c r="RYN83" i="18"/>
  <c r="RYM83" i="18"/>
  <c r="RYL83" i="18"/>
  <c r="RYK83" i="18"/>
  <c r="RYJ83" i="18"/>
  <c r="RYI83" i="18"/>
  <c r="RYH83" i="18"/>
  <c r="RYG83" i="18"/>
  <c r="RYF83" i="18"/>
  <c r="RYE83" i="18"/>
  <c r="RYD83" i="18"/>
  <c r="RYC83" i="18"/>
  <c r="RYB83" i="18"/>
  <c r="RYA83" i="18"/>
  <c r="RXZ83" i="18"/>
  <c r="RXY83" i="18"/>
  <c r="RXX83" i="18"/>
  <c r="RXW83" i="18"/>
  <c r="RXV83" i="18"/>
  <c r="RXU83" i="18"/>
  <c r="RXT83" i="18"/>
  <c r="RXS83" i="18"/>
  <c r="RXR83" i="18"/>
  <c r="RXQ83" i="18"/>
  <c r="RXP83" i="18"/>
  <c r="RXO83" i="18"/>
  <c r="RXN83" i="18"/>
  <c r="RXM83" i="18"/>
  <c r="RXL83" i="18"/>
  <c r="RXK83" i="18"/>
  <c r="RXJ83" i="18"/>
  <c r="RXI83" i="18"/>
  <c r="RXH83" i="18"/>
  <c r="RXG83" i="18"/>
  <c r="RXF83" i="18"/>
  <c r="RXE83" i="18"/>
  <c r="RXD83" i="18"/>
  <c r="RXC83" i="18"/>
  <c r="RXB83" i="18"/>
  <c r="RXA83" i="18"/>
  <c r="RWZ83" i="18"/>
  <c r="RWY83" i="18"/>
  <c r="RWX83" i="18"/>
  <c r="RWW83" i="18"/>
  <c r="RWV83" i="18"/>
  <c r="RWU83" i="18"/>
  <c r="RWT83" i="18"/>
  <c r="RWS83" i="18"/>
  <c r="RWR83" i="18"/>
  <c r="RWQ83" i="18"/>
  <c r="RWP83" i="18"/>
  <c r="RWO83" i="18"/>
  <c r="RWN83" i="18"/>
  <c r="RWM83" i="18"/>
  <c r="RWL83" i="18"/>
  <c r="RWK83" i="18"/>
  <c r="RWJ83" i="18"/>
  <c r="RWI83" i="18"/>
  <c r="RWH83" i="18"/>
  <c r="RWG83" i="18"/>
  <c r="RWF83" i="18"/>
  <c r="RWE83" i="18"/>
  <c r="RWD83" i="18"/>
  <c r="RWC83" i="18"/>
  <c r="RWB83" i="18"/>
  <c r="RWA83" i="18"/>
  <c r="RVZ83" i="18"/>
  <c r="RVY83" i="18"/>
  <c r="RVX83" i="18"/>
  <c r="RVW83" i="18"/>
  <c r="RVV83" i="18"/>
  <c r="RVU83" i="18"/>
  <c r="RVT83" i="18"/>
  <c r="RVS83" i="18"/>
  <c r="RVR83" i="18"/>
  <c r="RVQ83" i="18"/>
  <c r="RVP83" i="18"/>
  <c r="RVO83" i="18"/>
  <c r="RVN83" i="18"/>
  <c r="RVM83" i="18"/>
  <c r="RVL83" i="18"/>
  <c r="RVK83" i="18"/>
  <c r="RVJ83" i="18"/>
  <c r="RVI83" i="18"/>
  <c r="RVH83" i="18"/>
  <c r="RVG83" i="18"/>
  <c r="RVF83" i="18"/>
  <c r="RVE83" i="18"/>
  <c r="RVD83" i="18"/>
  <c r="RVC83" i="18"/>
  <c r="RVB83" i="18"/>
  <c r="RVA83" i="18"/>
  <c r="RUZ83" i="18"/>
  <c r="RUY83" i="18"/>
  <c r="RUX83" i="18"/>
  <c r="RUW83" i="18"/>
  <c r="RUV83" i="18"/>
  <c r="RUU83" i="18"/>
  <c r="RUT83" i="18"/>
  <c r="RUS83" i="18"/>
  <c r="RUR83" i="18"/>
  <c r="RUQ83" i="18"/>
  <c r="RUP83" i="18"/>
  <c r="RUO83" i="18"/>
  <c r="RUN83" i="18"/>
  <c r="RUM83" i="18"/>
  <c r="RUL83" i="18"/>
  <c r="RUK83" i="18"/>
  <c r="RUJ83" i="18"/>
  <c r="RUI83" i="18"/>
  <c r="RUH83" i="18"/>
  <c r="RUG83" i="18"/>
  <c r="RUF83" i="18"/>
  <c r="RUE83" i="18"/>
  <c r="RUD83" i="18"/>
  <c r="RUC83" i="18"/>
  <c r="RUB83" i="18"/>
  <c r="RUA83" i="18"/>
  <c r="RTZ83" i="18"/>
  <c r="RTY83" i="18"/>
  <c r="RTX83" i="18"/>
  <c r="RTW83" i="18"/>
  <c r="RTV83" i="18"/>
  <c r="RTU83" i="18"/>
  <c r="RTT83" i="18"/>
  <c r="RTS83" i="18"/>
  <c r="RTR83" i="18"/>
  <c r="RTQ83" i="18"/>
  <c r="RTP83" i="18"/>
  <c r="RTO83" i="18"/>
  <c r="RTN83" i="18"/>
  <c r="RTM83" i="18"/>
  <c r="RTL83" i="18"/>
  <c r="RTK83" i="18"/>
  <c r="RTJ83" i="18"/>
  <c r="RTI83" i="18"/>
  <c r="RTH83" i="18"/>
  <c r="RTG83" i="18"/>
  <c r="RTF83" i="18"/>
  <c r="RTE83" i="18"/>
  <c r="RTD83" i="18"/>
  <c r="RTC83" i="18"/>
  <c r="RTB83" i="18"/>
  <c r="RTA83" i="18"/>
  <c r="RSZ83" i="18"/>
  <c r="RSY83" i="18"/>
  <c r="RSX83" i="18"/>
  <c r="RSW83" i="18"/>
  <c r="RSV83" i="18"/>
  <c r="RSU83" i="18"/>
  <c r="RST83" i="18"/>
  <c r="RSS83" i="18"/>
  <c r="RSR83" i="18"/>
  <c r="RSQ83" i="18"/>
  <c r="RSP83" i="18"/>
  <c r="RSO83" i="18"/>
  <c r="RSN83" i="18"/>
  <c r="RSM83" i="18"/>
  <c r="RSL83" i="18"/>
  <c r="RSK83" i="18"/>
  <c r="RSJ83" i="18"/>
  <c r="RSI83" i="18"/>
  <c r="RSH83" i="18"/>
  <c r="RSG83" i="18"/>
  <c r="RSF83" i="18"/>
  <c r="RSE83" i="18"/>
  <c r="RSD83" i="18"/>
  <c r="RSC83" i="18"/>
  <c r="RSB83" i="18"/>
  <c r="RSA83" i="18"/>
  <c r="RRZ83" i="18"/>
  <c r="RRY83" i="18"/>
  <c r="RRX83" i="18"/>
  <c r="RRW83" i="18"/>
  <c r="RRV83" i="18"/>
  <c r="RRU83" i="18"/>
  <c r="RRT83" i="18"/>
  <c r="RRS83" i="18"/>
  <c r="RRR83" i="18"/>
  <c r="RRQ83" i="18"/>
  <c r="RRP83" i="18"/>
  <c r="RRO83" i="18"/>
  <c r="RRN83" i="18"/>
  <c r="RRM83" i="18"/>
  <c r="RRL83" i="18"/>
  <c r="RRK83" i="18"/>
  <c r="RRJ83" i="18"/>
  <c r="RRI83" i="18"/>
  <c r="RRH83" i="18"/>
  <c r="RRG83" i="18"/>
  <c r="RRF83" i="18"/>
  <c r="RRE83" i="18"/>
  <c r="RRD83" i="18"/>
  <c r="RRC83" i="18"/>
  <c r="RRB83" i="18"/>
  <c r="RRA83" i="18"/>
  <c r="RQZ83" i="18"/>
  <c r="RQY83" i="18"/>
  <c r="RQX83" i="18"/>
  <c r="RQW83" i="18"/>
  <c r="RQV83" i="18"/>
  <c r="RQU83" i="18"/>
  <c r="RQT83" i="18"/>
  <c r="RQS83" i="18"/>
  <c r="RQR83" i="18"/>
  <c r="RQQ83" i="18"/>
  <c r="RQP83" i="18"/>
  <c r="RQO83" i="18"/>
  <c r="RQN83" i="18"/>
  <c r="RQM83" i="18"/>
  <c r="RQL83" i="18"/>
  <c r="RQK83" i="18"/>
  <c r="RQJ83" i="18"/>
  <c r="RQI83" i="18"/>
  <c r="RQH83" i="18"/>
  <c r="RQG83" i="18"/>
  <c r="RQF83" i="18"/>
  <c r="RQE83" i="18"/>
  <c r="RQD83" i="18"/>
  <c r="RQC83" i="18"/>
  <c r="RQB83" i="18"/>
  <c r="RQA83" i="18"/>
  <c r="RPZ83" i="18"/>
  <c r="RPY83" i="18"/>
  <c r="RPX83" i="18"/>
  <c r="RPW83" i="18"/>
  <c r="RPV83" i="18"/>
  <c r="RPU83" i="18"/>
  <c r="RPT83" i="18"/>
  <c r="RPS83" i="18"/>
  <c r="RPR83" i="18"/>
  <c r="RPQ83" i="18"/>
  <c r="RPP83" i="18"/>
  <c r="RPO83" i="18"/>
  <c r="RPN83" i="18"/>
  <c r="RPM83" i="18"/>
  <c r="RPL83" i="18"/>
  <c r="RPK83" i="18"/>
  <c r="RPJ83" i="18"/>
  <c r="RPI83" i="18"/>
  <c r="RPH83" i="18"/>
  <c r="RPG83" i="18"/>
  <c r="RPF83" i="18"/>
  <c r="RPE83" i="18"/>
  <c r="RPD83" i="18"/>
  <c r="RPC83" i="18"/>
  <c r="RPB83" i="18"/>
  <c r="RPA83" i="18"/>
  <c r="ROZ83" i="18"/>
  <c r="ROY83" i="18"/>
  <c r="ROX83" i="18"/>
  <c r="ROW83" i="18"/>
  <c r="ROV83" i="18"/>
  <c r="ROU83" i="18"/>
  <c r="ROT83" i="18"/>
  <c r="ROS83" i="18"/>
  <c r="ROR83" i="18"/>
  <c r="ROQ83" i="18"/>
  <c r="ROP83" i="18"/>
  <c r="ROO83" i="18"/>
  <c r="RON83" i="18"/>
  <c r="ROM83" i="18"/>
  <c r="ROL83" i="18"/>
  <c r="ROK83" i="18"/>
  <c r="ROJ83" i="18"/>
  <c r="ROI83" i="18"/>
  <c r="ROH83" i="18"/>
  <c r="ROG83" i="18"/>
  <c r="ROF83" i="18"/>
  <c r="ROE83" i="18"/>
  <c r="ROD83" i="18"/>
  <c r="ROC83" i="18"/>
  <c r="ROB83" i="18"/>
  <c r="ROA83" i="18"/>
  <c r="RNZ83" i="18"/>
  <c r="RNY83" i="18"/>
  <c r="RNX83" i="18"/>
  <c r="RNW83" i="18"/>
  <c r="RNV83" i="18"/>
  <c r="RNU83" i="18"/>
  <c r="RNT83" i="18"/>
  <c r="RNS83" i="18"/>
  <c r="RNR83" i="18"/>
  <c r="RNQ83" i="18"/>
  <c r="RNP83" i="18"/>
  <c r="RNO83" i="18"/>
  <c r="RNN83" i="18"/>
  <c r="RNM83" i="18"/>
  <c r="RNL83" i="18"/>
  <c r="RNK83" i="18"/>
  <c r="RNJ83" i="18"/>
  <c r="RNI83" i="18"/>
  <c r="RNH83" i="18"/>
  <c r="RNG83" i="18"/>
  <c r="RNF83" i="18"/>
  <c r="RNE83" i="18"/>
  <c r="RND83" i="18"/>
  <c r="RNC83" i="18"/>
  <c r="RNB83" i="18"/>
  <c r="RNA83" i="18"/>
  <c r="RMZ83" i="18"/>
  <c r="RMY83" i="18"/>
  <c r="RMX83" i="18"/>
  <c r="RMW83" i="18"/>
  <c r="RMV83" i="18"/>
  <c r="RMU83" i="18"/>
  <c r="RMT83" i="18"/>
  <c r="RMS83" i="18"/>
  <c r="RMR83" i="18"/>
  <c r="RMQ83" i="18"/>
  <c r="RMP83" i="18"/>
  <c r="RMO83" i="18"/>
  <c r="RMN83" i="18"/>
  <c r="RMM83" i="18"/>
  <c r="RML83" i="18"/>
  <c r="RMK83" i="18"/>
  <c r="RMJ83" i="18"/>
  <c r="RMI83" i="18"/>
  <c r="RMH83" i="18"/>
  <c r="RMG83" i="18"/>
  <c r="RMF83" i="18"/>
  <c r="RME83" i="18"/>
  <c r="RMD83" i="18"/>
  <c r="RMC83" i="18"/>
  <c r="RMB83" i="18"/>
  <c r="RMA83" i="18"/>
  <c r="RLZ83" i="18"/>
  <c r="RLY83" i="18"/>
  <c r="RLX83" i="18"/>
  <c r="RLW83" i="18"/>
  <c r="RLV83" i="18"/>
  <c r="RLU83" i="18"/>
  <c r="RLT83" i="18"/>
  <c r="RLS83" i="18"/>
  <c r="RLR83" i="18"/>
  <c r="RLQ83" i="18"/>
  <c r="RLP83" i="18"/>
  <c r="RLO83" i="18"/>
  <c r="RLN83" i="18"/>
  <c r="RLM83" i="18"/>
  <c r="RLL83" i="18"/>
  <c r="RLK83" i="18"/>
  <c r="RLJ83" i="18"/>
  <c r="RLI83" i="18"/>
  <c r="RLH83" i="18"/>
  <c r="RLG83" i="18"/>
  <c r="RLF83" i="18"/>
  <c r="RLE83" i="18"/>
  <c r="RLD83" i="18"/>
  <c r="RLC83" i="18"/>
  <c r="RLB83" i="18"/>
  <c r="RLA83" i="18"/>
  <c r="RKZ83" i="18"/>
  <c r="RKY83" i="18"/>
  <c r="RKX83" i="18"/>
  <c r="RKW83" i="18"/>
  <c r="RKV83" i="18"/>
  <c r="RKU83" i="18"/>
  <c r="RKT83" i="18"/>
  <c r="RKS83" i="18"/>
  <c r="RKR83" i="18"/>
  <c r="RKQ83" i="18"/>
  <c r="RKP83" i="18"/>
  <c r="RKO83" i="18"/>
  <c r="RKN83" i="18"/>
  <c r="RKM83" i="18"/>
  <c r="RKL83" i="18"/>
  <c r="RKK83" i="18"/>
  <c r="RKJ83" i="18"/>
  <c r="RKI83" i="18"/>
  <c r="RKH83" i="18"/>
  <c r="RKG83" i="18"/>
  <c r="RKF83" i="18"/>
  <c r="RKE83" i="18"/>
  <c r="RKD83" i="18"/>
  <c r="RKC83" i="18"/>
  <c r="RKB83" i="18"/>
  <c r="RKA83" i="18"/>
  <c r="RJZ83" i="18"/>
  <c r="RJY83" i="18"/>
  <c r="RJX83" i="18"/>
  <c r="RJW83" i="18"/>
  <c r="RJV83" i="18"/>
  <c r="RJU83" i="18"/>
  <c r="RJT83" i="18"/>
  <c r="RJS83" i="18"/>
  <c r="RJR83" i="18"/>
  <c r="RJQ83" i="18"/>
  <c r="RJP83" i="18"/>
  <c r="RJO83" i="18"/>
  <c r="RJN83" i="18"/>
  <c r="RJM83" i="18"/>
  <c r="RJL83" i="18"/>
  <c r="RJK83" i="18"/>
  <c r="RJJ83" i="18"/>
  <c r="RJI83" i="18"/>
  <c r="RJH83" i="18"/>
  <c r="RJG83" i="18"/>
  <c r="RJF83" i="18"/>
  <c r="RJE83" i="18"/>
  <c r="RJD83" i="18"/>
  <c r="RJC83" i="18"/>
  <c r="RJB83" i="18"/>
  <c r="RJA83" i="18"/>
  <c r="RIZ83" i="18"/>
  <c r="RIY83" i="18"/>
  <c r="RIX83" i="18"/>
  <c r="RIW83" i="18"/>
  <c r="RIV83" i="18"/>
  <c r="RIU83" i="18"/>
  <c r="RIT83" i="18"/>
  <c r="RIS83" i="18"/>
  <c r="RIR83" i="18"/>
  <c r="RIQ83" i="18"/>
  <c r="RIP83" i="18"/>
  <c r="RIO83" i="18"/>
  <c r="RIN83" i="18"/>
  <c r="RIM83" i="18"/>
  <c r="RIL83" i="18"/>
  <c r="RIK83" i="18"/>
  <c r="RIJ83" i="18"/>
  <c r="RII83" i="18"/>
  <c r="RIH83" i="18"/>
  <c r="RIG83" i="18"/>
  <c r="RIF83" i="18"/>
  <c r="RIE83" i="18"/>
  <c r="RID83" i="18"/>
  <c r="RIC83" i="18"/>
  <c r="RIB83" i="18"/>
  <c r="RIA83" i="18"/>
  <c r="RHZ83" i="18"/>
  <c r="RHY83" i="18"/>
  <c r="RHX83" i="18"/>
  <c r="RHW83" i="18"/>
  <c r="RHV83" i="18"/>
  <c r="RHU83" i="18"/>
  <c r="RHT83" i="18"/>
  <c r="RHS83" i="18"/>
  <c r="RHR83" i="18"/>
  <c r="RHQ83" i="18"/>
  <c r="RHP83" i="18"/>
  <c r="RHO83" i="18"/>
  <c r="RHN83" i="18"/>
  <c r="RHM83" i="18"/>
  <c r="RHL83" i="18"/>
  <c r="RHK83" i="18"/>
  <c r="RHJ83" i="18"/>
  <c r="RHI83" i="18"/>
  <c r="RHH83" i="18"/>
  <c r="RHG83" i="18"/>
  <c r="RHF83" i="18"/>
  <c r="RHE83" i="18"/>
  <c r="RHD83" i="18"/>
  <c r="RHC83" i="18"/>
  <c r="RHB83" i="18"/>
  <c r="RHA83" i="18"/>
  <c r="RGZ83" i="18"/>
  <c r="RGY83" i="18"/>
  <c r="RGX83" i="18"/>
  <c r="RGW83" i="18"/>
  <c r="RGV83" i="18"/>
  <c r="RGU83" i="18"/>
  <c r="RGT83" i="18"/>
  <c r="RGS83" i="18"/>
  <c r="RGR83" i="18"/>
  <c r="RGQ83" i="18"/>
  <c r="RGP83" i="18"/>
  <c r="RGO83" i="18"/>
  <c r="RGN83" i="18"/>
  <c r="RGM83" i="18"/>
  <c r="RGL83" i="18"/>
  <c r="RGK83" i="18"/>
  <c r="RGJ83" i="18"/>
  <c r="RGI83" i="18"/>
  <c r="RGH83" i="18"/>
  <c r="RGG83" i="18"/>
  <c r="RGF83" i="18"/>
  <c r="RGE83" i="18"/>
  <c r="RGD83" i="18"/>
  <c r="RGC83" i="18"/>
  <c r="RGB83" i="18"/>
  <c r="RGA83" i="18"/>
  <c r="RFZ83" i="18"/>
  <c r="RFY83" i="18"/>
  <c r="RFX83" i="18"/>
  <c r="RFW83" i="18"/>
  <c r="RFV83" i="18"/>
  <c r="RFU83" i="18"/>
  <c r="RFT83" i="18"/>
  <c r="RFS83" i="18"/>
  <c r="RFR83" i="18"/>
  <c r="RFQ83" i="18"/>
  <c r="RFP83" i="18"/>
  <c r="RFO83" i="18"/>
  <c r="RFN83" i="18"/>
  <c r="RFM83" i="18"/>
  <c r="RFL83" i="18"/>
  <c r="RFK83" i="18"/>
  <c r="RFJ83" i="18"/>
  <c r="RFI83" i="18"/>
  <c r="RFH83" i="18"/>
  <c r="RFG83" i="18"/>
  <c r="RFF83" i="18"/>
  <c r="RFE83" i="18"/>
  <c r="RFD83" i="18"/>
  <c r="RFC83" i="18"/>
  <c r="RFB83" i="18"/>
  <c r="RFA83" i="18"/>
  <c r="REZ83" i="18"/>
  <c r="REY83" i="18"/>
  <c r="REX83" i="18"/>
  <c r="REW83" i="18"/>
  <c r="REV83" i="18"/>
  <c r="REU83" i="18"/>
  <c r="RET83" i="18"/>
  <c r="RES83" i="18"/>
  <c r="RER83" i="18"/>
  <c r="REQ83" i="18"/>
  <c r="REP83" i="18"/>
  <c r="REO83" i="18"/>
  <c r="REN83" i="18"/>
  <c r="REM83" i="18"/>
  <c r="REL83" i="18"/>
  <c r="REK83" i="18"/>
  <c r="REJ83" i="18"/>
  <c r="REI83" i="18"/>
  <c r="REH83" i="18"/>
  <c r="REG83" i="18"/>
  <c r="REF83" i="18"/>
  <c r="REE83" i="18"/>
  <c r="RED83" i="18"/>
  <c r="REC83" i="18"/>
  <c r="REB83" i="18"/>
  <c r="REA83" i="18"/>
  <c r="RDZ83" i="18"/>
  <c r="RDY83" i="18"/>
  <c r="RDX83" i="18"/>
  <c r="RDW83" i="18"/>
  <c r="RDV83" i="18"/>
  <c r="RDU83" i="18"/>
  <c r="RDT83" i="18"/>
  <c r="RDS83" i="18"/>
  <c r="RDR83" i="18"/>
  <c r="RDQ83" i="18"/>
  <c r="RDP83" i="18"/>
  <c r="RDO83" i="18"/>
  <c r="RDN83" i="18"/>
  <c r="RDM83" i="18"/>
  <c r="RDL83" i="18"/>
  <c r="RDK83" i="18"/>
  <c r="RDJ83" i="18"/>
  <c r="RDI83" i="18"/>
  <c r="RDH83" i="18"/>
  <c r="RDG83" i="18"/>
  <c r="RDF83" i="18"/>
  <c r="RDE83" i="18"/>
  <c r="RDD83" i="18"/>
  <c r="RDC83" i="18"/>
  <c r="RDB83" i="18"/>
  <c r="RDA83" i="18"/>
  <c r="RCZ83" i="18"/>
  <c r="RCY83" i="18"/>
  <c r="RCX83" i="18"/>
  <c r="RCW83" i="18"/>
  <c r="RCV83" i="18"/>
  <c r="RCU83" i="18"/>
  <c r="RCT83" i="18"/>
  <c r="RCS83" i="18"/>
  <c r="RCR83" i="18"/>
  <c r="RCQ83" i="18"/>
  <c r="RCP83" i="18"/>
  <c r="RCO83" i="18"/>
  <c r="RCN83" i="18"/>
  <c r="RCM83" i="18"/>
  <c r="RCL83" i="18"/>
  <c r="RCK83" i="18"/>
  <c r="RCJ83" i="18"/>
  <c r="RCI83" i="18"/>
  <c r="RCH83" i="18"/>
  <c r="RCG83" i="18"/>
  <c r="RCF83" i="18"/>
  <c r="RCE83" i="18"/>
  <c r="RCD83" i="18"/>
  <c r="RCC83" i="18"/>
  <c r="RCB83" i="18"/>
  <c r="RCA83" i="18"/>
  <c r="RBZ83" i="18"/>
  <c r="RBY83" i="18"/>
  <c r="RBX83" i="18"/>
  <c r="RBW83" i="18"/>
  <c r="RBV83" i="18"/>
  <c r="RBU83" i="18"/>
  <c r="RBT83" i="18"/>
  <c r="RBS83" i="18"/>
  <c r="RBR83" i="18"/>
  <c r="RBQ83" i="18"/>
  <c r="RBP83" i="18"/>
  <c r="RBO83" i="18"/>
  <c r="RBN83" i="18"/>
  <c r="RBM83" i="18"/>
  <c r="RBL83" i="18"/>
  <c r="RBK83" i="18"/>
  <c r="RBJ83" i="18"/>
  <c r="RBI83" i="18"/>
  <c r="RBH83" i="18"/>
  <c r="RBG83" i="18"/>
  <c r="RBF83" i="18"/>
  <c r="RBE83" i="18"/>
  <c r="RBD83" i="18"/>
  <c r="RBC83" i="18"/>
  <c r="RBB83" i="18"/>
  <c r="RBA83" i="18"/>
  <c r="RAZ83" i="18"/>
  <c r="RAY83" i="18"/>
  <c r="RAX83" i="18"/>
  <c r="RAW83" i="18"/>
  <c r="RAV83" i="18"/>
  <c r="RAU83" i="18"/>
  <c r="RAT83" i="18"/>
  <c r="RAS83" i="18"/>
  <c r="RAR83" i="18"/>
  <c r="RAQ83" i="18"/>
  <c r="RAP83" i="18"/>
  <c r="RAO83" i="18"/>
  <c r="RAN83" i="18"/>
  <c r="RAM83" i="18"/>
  <c r="RAL83" i="18"/>
  <c r="RAK83" i="18"/>
  <c r="RAJ83" i="18"/>
  <c r="RAI83" i="18"/>
  <c r="RAH83" i="18"/>
  <c r="RAG83" i="18"/>
  <c r="RAF83" i="18"/>
  <c r="RAE83" i="18"/>
  <c r="RAD83" i="18"/>
  <c r="RAC83" i="18"/>
  <c r="RAB83" i="18"/>
  <c r="RAA83" i="18"/>
  <c r="QZZ83" i="18"/>
  <c r="QZY83" i="18"/>
  <c r="QZX83" i="18"/>
  <c r="QZW83" i="18"/>
  <c r="QZV83" i="18"/>
  <c r="QZU83" i="18"/>
  <c r="QZT83" i="18"/>
  <c r="QZS83" i="18"/>
  <c r="QZR83" i="18"/>
  <c r="QZQ83" i="18"/>
  <c r="QZP83" i="18"/>
  <c r="QZO83" i="18"/>
  <c r="QZN83" i="18"/>
  <c r="QZM83" i="18"/>
  <c r="QZL83" i="18"/>
  <c r="QZK83" i="18"/>
  <c r="QZJ83" i="18"/>
  <c r="QZI83" i="18"/>
  <c r="QZH83" i="18"/>
  <c r="QZG83" i="18"/>
  <c r="QZF83" i="18"/>
  <c r="QZE83" i="18"/>
  <c r="QZD83" i="18"/>
  <c r="QZC83" i="18"/>
  <c r="QZB83" i="18"/>
  <c r="QZA83" i="18"/>
  <c r="QYZ83" i="18"/>
  <c r="QYY83" i="18"/>
  <c r="QYX83" i="18"/>
  <c r="QYW83" i="18"/>
  <c r="QYV83" i="18"/>
  <c r="QYU83" i="18"/>
  <c r="QYT83" i="18"/>
  <c r="QYS83" i="18"/>
  <c r="QYR83" i="18"/>
  <c r="QYQ83" i="18"/>
  <c r="QYP83" i="18"/>
  <c r="QYO83" i="18"/>
  <c r="QYN83" i="18"/>
  <c r="QYM83" i="18"/>
  <c r="QYL83" i="18"/>
  <c r="QYK83" i="18"/>
  <c r="QYJ83" i="18"/>
  <c r="QYI83" i="18"/>
  <c r="QYH83" i="18"/>
  <c r="QYG83" i="18"/>
  <c r="QYF83" i="18"/>
  <c r="QYE83" i="18"/>
  <c r="QYD83" i="18"/>
  <c r="QYC83" i="18"/>
  <c r="QYB83" i="18"/>
  <c r="QYA83" i="18"/>
  <c r="QXZ83" i="18"/>
  <c r="QXY83" i="18"/>
  <c r="QXX83" i="18"/>
  <c r="QXW83" i="18"/>
  <c r="QXV83" i="18"/>
  <c r="QXU83" i="18"/>
  <c r="QXT83" i="18"/>
  <c r="QXS83" i="18"/>
  <c r="QXR83" i="18"/>
  <c r="QXQ83" i="18"/>
  <c r="QXP83" i="18"/>
  <c r="QXO83" i="18"/>
  <c r="QXN83" i="18"/>
  <c r="QXM83" i="18"/>
  <c r="QXL83" i="18"/>
  <c r="QXK83" i="18"/>
  <c r="QXJ83" i="18"/>
  <c r="QXI83" i="18"/>
  <c r="QXH83" i="18"/>
  <c r="QXG83" i="18"/>
  <c r="QXF83" i="18"/>
  <c r="QXE83" i="18"/>
  <c r="QXD83" i="18"/>
  <c r="QXC83" i="18"/>
  <c r="QXB83" i="18"/>
  <c r="QXA83" i="18"/>
  <c r="QWZ83" i="18"/>
  <c r="QWY83" i="18"/>
  <c r="QWX83" i="18"/>
  <c r="QWW83" i="18"/>
  <c r="QWV83" i="18"/>
  <c r="QWU83" i="18"/>
  <c r="QWT83" i="18"/>
  <c r="QWS83" i="18"/>
  <c r="QWR83" i="18"/>
  <c r="QWQ83" i="18"/>
  <c r="QWP83" i="18"/>
  <c r="QWO83" i="18"/>
  <c r="QWN83" i="18"/>
  <c r="QWM83" i="18"/>
  <c r="QWL83" i="18"/>
  <c r="QWK83" i="18"/>
  <c r="QWJ83" i="18"/>
  <c r="QWI83" i="18"/>
  <c r="QWH83" i="18"/>
  <c r="QWG83" i="18"/>
  <c r="QWF83" i="18"/>
  <c r="QWE83" i="18"/>
  <c r="QWD83" i="18"/>
  <c r="QWC83" i="18"/>
  <c r="QWB83" i="18"/>
  <c r="QWA83" i="18"/>
  <c r="QVZ83" i="18"/>
  <c r="QVY83" i="18"/>
  <c r="QVX83" i="18"/>
  <c r="QVW83" i="18"/>
  <c r="QVV83" i="18"/>
  <c r="QVU83" i="18"/>
  <c r="QVT83" i="18"/>
  <c r="QVS83" i="18"/>
  <c r="QVR83" i="18"/>
  <c r="QVQ83" i="18"/>
  <c r="QVP83" i="18"/>
  <c r="QVO83" i="18"/>
  <c r="QVN83" i="18"/>
  <c r="QVM83" i="18"/>
  <c r="QVL83" i="18"/>
  <c r="QVK83" i="18"/>
  <c r="QVJ83" i="18"/>
  <c r="QVI83" i="18"/>
  <c r="QVH83" i="18"/>
  <c r="QVG83" i="18"/>
  <c r="QVF83" i="18"/>
  <c r="QVE83" i="18"/>
  <c r="QVD83" i="18"/>
  <c r="QVC83" i="18"/>
  <c r="QVB83" i="18"/>
  <c r="QVA83" i="18"/>
  <c r="QUZ83" i="18"/>
  <c r="QUY83" i="18"/>
  <c r="QUX83" i="18"/>
  <c r="QUW83" i="18"/>
  <c r="QUV83" i="18"/>
  <c r="QUU83" i="18"/>
  <c r="QUT83" i="18"/>
  <c r="QUS83" i="18"/>
  <c r="QUR83" i="18"/>
  <c r="QUQ83" i="18"/>
  <c r="QUP83" i="18"/>
  <c r="QUO83" i="18"/>
  <c r="QUN83" i="18"/>
  <c r="QUM83" i="18"/>
  <c r="QUL83" i="18"/>
  <c r="QUK83" i="18"/>
  <c r="QUJ83" i="18"/>
  <c r="QUI83" i="18"/>
  <c r="QUH83" i="18"/>
  <c r="QUG83" i="18"/>
  <c r="QUF83" i="18"/>
  <c r="QUE83" i="18"/>
  <c r="QUD83" i="18"/>
  <c r="QUC83" i="18"/>
  <c r="QUB83" i="18"/>
  <c r="QUA83" i="18"/>
  <c r="QTZ83" i="18"/>
  <c r="QTY83" i="18"/>
  <c r="QTX83" i="18"/>
  <c r="QTW83" i="18"/>
  <c r="QTV83" i="18"/>
  <c r="QTU83" i="18"/>
  <c r="QTT83" i="18"/>
  <c r="QTS83" i="18"/>
  <c r="QTR83" i="18"/>
  <c r="QTQ83" i="18"/>
  <c r="QTP83" i="18"/>
  <c r="QTO83" i="18"/>
  <c r="QTN83" i="18"/>
  <c r="QTM83" i="18"/>
  <c r="QTL83" i="18"/>
  <c r="QTK83" i="18"/>
  <c r="QTJ83" i="18"/>
  <c r="QTI83" i="18"/>
  <c r="QTH83" i="18"/>
  <c r="QTG83" i="18"/>
  <c r="QTF83" i="18"/>
  <c r="QTE83" i="18"/>
  <c r="QTD83" i="18"/>
  <c r="QTC83" i="18"/>
  <c r="QTB83" i="18"/>
  <c r="QTA83" i="18"/>
  <c r="QSZ83" i="18"/>
  <c r="QSY83" i="18"/>
  <c r="QSX83" i="18"/>
  <c r="QSW83" i="18"/>
  <c r="QSV83" i="18"/>
  <c r="QSU83" i="18"/>
  <c r="QST83" i="18"/>
  <c r="QSS83" i="18"/>
  <c r="QSR83" i="18"/>
  <c r="QSQ83" i="18"/>
  <c r="QSP83" i="18"/>
  <c r="QSO83" i="18"/>
  <c r="QSN83" i="18"/>
  <c r="QSM83" i="18"/>
  <c r="QSL83" i="18"/>
  <c r="QSK83" i="18"/>
  <c r="QSJ83" i="18"/>
  <c r="QSI83" i="18"/>
  <c r="QSH83" i="18"/>
  <c r="QSG83" i="18"/>
  <c r="QSF83" i="18"/>
  <c r="QSE83" i="18"/>
  <c r="QSD83" i="18"/>
  <c r="QSC83" i="18"/>
  <c r="QSB83" i="18"/>
  <c r="QSA83" i="18"/>
  <c r="QRZ83" i="18"/>
  <c r="QRY83" i="18"/>
  <c r="QRX83" i="18"/>
  <c r="QRW83" i="18"/>
  <c r="QRV83" i="18"/>
  <c r="QRU83" i="18"/>
  <c r="QRT83" i="18"/>
  <c r="QRS83" i="18"/>
  <c r="QRR83" i="18"/>
  <c r="QRQ83" i="18"/>
  <c r="QRP83" i="18"/>
  <c r="QRO83" i="18"/>
  <c r="QRN83" i="18"/>
  <c r="QRM83" i="18"/>
  <c r="QRL83" i="18"/>
  <c r="QRK83" i="18"/>
  <c r="QRJ83" i="18"/>
  <c r="QRI83" i="18"/>
  <c r="QRH83" i="18"/>
  <c r="QRG83" i="18"/>
  <c r="QRF83" i="18"/>
  <c r="QRE83" i="18"/>
  <c r="QRD83" i="18"/>
  <c r="QRC83" i="18"/>
  <c r="QRB83" i="18"/>
  <c r="QRA83" i="18"/>
  <c r="QQZ83" i="18"/>
  <c r="QQY83" i="18"/>
  <c r="QQX83" i="18"/>
  <c r="QQW83" i="18"/>
  <c r="QQV83" i="18"/>
  <c r="QQU83" i="18"/>
  <c r="QQT83" i="18"/>
  <c r="QQS83" i="18"/>
  <c r="QQR83" i="18"/>
  <c r="QQQ83" i="18"/>
  <c r="QQP83" i="18"/>
  <c r="QQO83" i="18"/>
  <c r="QQN83" i="18"/>
  <c r="QQM83" i="18"/>
  <c r="QQL83" i="18"/>
  <c r="QQK83" i="18"/>
  <c r="QQJ83" i="18"/>
  <c r="QQI83" i="18"/>
  <c r="QQH83" i="18"/>
  <c r="QQG83" i="18"/>
  <c r="QQF83" i="18"/>
  <c r="QQE83" i="18"/>
  <c r="QQD83" i="18"/>
  <c r="QQC83" i="18"/>
  <c r="QQB83" i="18"/>
  <c r="QQA83" i="18"/>
  <c r="QPZ83" i="18"/>
  <c r="QPY83" i="18"/>
  <c r="QPX83" i="18"/>
  <c r="QPW83" i="18"/>
  <c r="QPV83" i="18"/>
  <c r="QPU83" i="18"/>
  <c r="QPT83" i="18"/>
  <c r="QPS83" i="18"/>
  <c r="QPR83" i="18"/>
  <c r="QPQ83" i="18"/>
  <c r="QPP83" i="18"/>
  <c r="QPO83" i="18"/>
  <c r="QPN83" i="18"/>
  <c r="QPM83" i="18"/>
  <c r="QPL83" i="18"/>
  <c r="QPK83" i="18"/>
  <c r="QPJ83" i="18"/>
  <c r="QPI83" i="18"/>
  <c r="QPH83" i="18"/>
  <c r="QPG83" i="18"/>
  <c r="QPF83" i="18"/>
  <c r="QPE83" i="18"/>
  <c r="QPD83" i="18"/>
  <c r="QPC83" i="18"/>
  <c r="QPB83" i="18"/>
  <c r="QPA83" i="18"/>
  <c r="QOZ83" i="18"/>
  <c r="QOY83" i="18"/>
  <c r="QOX83" i="18"/>
  <c r="QOW83" i="18"/>
  <c r="QOV83" i="18"/>
  <c r="QOU83" i="18"/>
  <c r="QOT83" i="18"/>
  <c r="QOS83" i="18"/>
  <c r="QOR83" i="18"/>
  <c r="QOQ83" i="18"/>
  <c r="QOP83" i="18"/>
  <c r="QOO83" i="18"/>
  <c r="QON83" i="18"/>
  <c r="QOM83" i="18"/>
  <c r="QOL83" i="18"/>
  <c r="QOK83" i="18"/>
  <c r="QOJ83" i="18"/>
  <c r="QOI83" i="18"/>
  <c r="QOH83" i="18"/>
  <c r="QOG83" i="18"/>
  <c r="QOF83" i="18"/>
  <c r="QOE83" i="18"/>
  <c r="QOD83" i="18"/>
  <c r="QOC83" i="18"/>
  <c r="QOB83" i="18"/>
  <c r="QOA83" i="18"/>
  <c r="QNZ83" i="18"/>
  <c r="QNY83" i="18"/>
  <c r="QNX83" i="18"/>
  <c r="QNW83" i="18"/>
  <c r="QNV83" i="18"/>
  <c r="QNU83" i="18"/>
  <c r="QNT83" i="18"/>
  <c r="QNS83" i="18"/>
  <c r="QNR83" i="18"/>
  <c r="QNQ83" i="18"/>
  <c r="QNP83" i="18"/>
  <c r="QNO83" i="18"/>
  <c r="QNN83" i="18"/>
  <c r="QNM83" i="18"/>
  <c r="QNL83" i="18"/>
  <c r="QNK83" i="18"/>
  <c r="QNJ83" i="18"/>
  <c r="QNI83" i="18"/>
  <c r="QNH83" i="18"/>
  <c r="QNG83" i="18"/>
  <c r="QNF83" i="18"/>
  <c r="QNE83" i="18"/>
  <c r="QND83" i="18"/>
  <c r="QNC83" i="18"/>
  <c r="QNB83" i="18"/>
  <c r="QNA83" i="18"/>
  <c r="QMZ83" i="18"/>
  <c r="QMY83" i="18"/>
  <c r="QMX83" i="18"/>
  <c r="QMW83" i="18"/>
  <c r="QMV83" i="18"/>
  <c r="QMU83" i="18"/>
  <c r="QMT83" i="18"/>
  <c r="QMS83" i="18"/>
  <c r="QMR83" i="18"/>
  <c r="QMQ83" i="18"/>
  <c r="QMP83" i="18"/>
  <c r="QMO83" i="18"/>
  <c r="QMN83" i="18"/>
  <c r="QMM83" i="18"/>
  <c r="QML83" i="18"/>
  <c r="QMK83" i="18"/>
  <c r="QMJ83" i="18"/>
  <c r="QMI83" i="18"/>
  <c r="QMH83" i="18"/>
  <c r="QMG83" i="18"/>
  <c r="QMF83" i="18"/>
  <c r="QME83" i="18"/>
  <c r="QMD83" i="18"/>
  <c r="QMC83" i="18"/>
  <c r="QMB83" i="18"/>
  <c r="QMA83" i="18"/>
  <c r="QLZ83" i="18"/>
  <c r="QLY83" i="18"/>
  <c r="QLX83" i="18"/>
  <c r="QLW83" i="18"/>
  <c r="QLV83" i="18"/>
  <c r="QLU83" i="18"/>
  <c r="QLT83" i="18"/>
  <c r="QLS83" i="18"/>
  <c r="QLR83" i="18"/>
  <c r="QLQ83" i="18"/>
  <c r="QLP83" i="18"/>
  <c r="QLO83" i="18"/>
  <c r="QLN83" i="18"/>
  <c r="QLM83" i="18"/>
  <c r="QLL83" i="18"/>
  <c r="QLK83" i="18"/>
  <c r="QLJ83" i="18"/>
  <c r="QLI83" i="18"/>
  <c r="QLH83" i="18"/>
  <c r="QLG83" i="18"/>
  <c r="QLF83" i="18"/>
  <c r="QLE83" i="18"/>
  <c r="QLD83" i="18"/>
  <c r="QLC83" i="18"/>
  <c r="QLB83" i="18"/>
  <c r="QLA83" i="18"/>
  <c r="QKZ83" i="18"/>
  <c r="QKY83" i="18"/>
  <c r="QKX83" i="18"/>
  <c r="QKW83" i="18"/>
  <c r="QKV83" i="18"/>
  <c r="QKU83" i="18"/>
  <c r="QKT83" i="18"/>
  <c r="QKS83" i="18"/>
  <c r="QKR83" i="18"/>
  <c r="QKQ83" i="18"/>
  <c r="QKP83" i="18"/>
  <c r="QKO83" i="18"/>
  <c r="QKN83" i="18"/>
  <c r="QKM83" i="18"/>
  <c r="QKL83" i="18"/>
  <c r="QKK83" i="18"/>
  <c r="QKJ83" i="18"/>
  <c r="QKI83" i="18"/>
  <c r="QKH83" i="18"/>
  <c r="QKG83" i="18"/>
  <c r="QKF83" i="18"/>
  <c r="QKE83" i="18"/>
  <c r="QKD83" i="18"/>
  <c r="QKC83" i="18"/>
  <c r="QKB83" i="18"/>
  <c r="QKA83" i="18"/>
  <c r="QJZ83" i="18"/>
  <c r="QJY83" i="18"/>
  <c r="QJX83" i="18"/>
  <c r="QJW83" i="18"/>
  <c r="QJV83" i="18"/>
  <c r="QJU83" i="18"/>
  <c r="QJT83" i="18"/>
  <c r="QJS83" i="18"/>
  <c r="QJR83" i="18"/>
  <c r="QJQ83" i="18"/>
  <c r="QJP83" i="18"/>
  <c r="QJO83" i="18"/>
  <c r="QJN83" i="18"/>
  <c r="QJM83" i="18"/>
  <c r="QJL83" i="18"/>
  <c r="QJK83" i="18"/>
  <c r="QJJ83" i="18"/>
  <c r="QJI83" i="18"/>
  <c r="QJH83" i="18"/>
  <c r="QJG83" i="18"/>
  <c r="QJF83" i="18"/>
  <c r="QJE83" i="18"/>
  <c r="QJD83" i="18"/>
  <c r="QJC83" i="18"/>
  <c r="QJB83" i="18"/>
  <c r="QJA83" i="18"/>
  <c r="QIZ83" i="18"/>
  <c r="QIY83" i="18"/>
  <c r="QIX83" i="18"/>
  <c r="QIW83" i="18"/>
  <c r="QIV83" i="18"/>
  <c r="QIU83" i="18"/>
  <c r="QIT83" i="18"/>
  <c r="QIS83" i="18"/>
  <c r="QIR83" i="18"/>
  <c r="QIQ83" i="18"/>
  <c r="QIP83" i="18"/>
  <c r="QIO83" i="18"/>
  <c r="QIN83" i="18"/>
  <c r="QIM83" i="18"/>
  <c r="QIL83" i="18"/>
  <c r="QIK83" i="18"/>
  <c r="QIJ83" i="18"/>
  <c r="QII83" i="18"/>
  <c r="QIH83" i="18"/>
  <c r="QIG83" i="18"/>
  <c r="QIF83" i="18"/>
  <c r="QIE83" i="18"/>
  <c r="QID83" i="18"/>
  <c r="QIC83" i="18"/>
  <c r="QIB83" i="18"/>
  <c r="QIA83" i="18"/>
  <c r="QHZ83" i="18"/>
  <c r="QHY83" i="18"/>
  <c r="QHX83" i="18"/>
  <c r="QHW83" i="18"/>
  <c r="QHV83" i="18"/>
  <c r="QHU83" i="18"/>
  <c r="QHT83" i="18"/>
  <c r="QHS83" i="18"/>
  <c r="QHR83" i="18"/>
  <c r="QHQ83" i="18"/>
  <c r="QHP83" i="18"/>
  <c r="QHO83" i="18"/>
  <c r="QHN83" i="18"/>
  <c r="QHM83" i="18"/>
  <c r="QHL83" i="18"/>
  <c r="QHK83" i="18"/>
  <c r="QHJ83" i="18"/>
  <c r="QHI83" i="18"/>
  <c r="QHH83" i="18"/>
  <c r="QHG83" i="18"/>
  <c r="QHF83" i="18"/>
  <c r="QHE83" i="18"/>
  <c r="QHD83" i="18"/>
  <c r="QHC83" i="18"/>
  <c r="QHB83" i="18"/>
  <c r="QHA83" i="18"/>
  <c r="QGZ83" i="18"/>
  <c r="QGY83" i="18"/>
  <c r="QGX83" i="18"/>
  <c r="QGW83" i="18"/>
  <c r="QGV83" i="18"/>
  <c r="QGU83" i="18"/>
  <c r="QGT83" i="18"/>
  <c r="QGS83" i="18"/>
  <c r="QGR83" i="18"/>
  <c r="QGQ83" i="18"/>
  <c r="QGP83" i="18"/>
  <c r="QGO83" i="18"/>
  <c r="QGN83" i="18"/>
  <c r="QGM83" i="18"/>
  <c r="QGL83" i="18"/>
  <c r="QGK83" i="18"/>
  <c r="QGJ83" i="18"/>
  <c r="QGI83" i="18"/>
  <c r="QGH83" i="18"/>
  <c r="QGG83" i="18"/>
  <c r="QGF83" i="18"/>
  <c r="QGE83" i="18"/>
  <c r="QGD83" i="18"/>
  <c r="QGC83" i="18"/>
  <c r="QGB83" i="18"/>
  <c r="QGA83" i="18"/>
  <c r="QFZ83" i="18"/>
  <c r="QFY83" i="18"/>
  <c r="QFX83" i="18"/>
  <c r="QFW83" i="18"/>
  <c r="QFV83" i="18"/>
  <c r="QFU83" i="18"/>
  <c r="QFT83" i="18"/>
  <c r="QFS83" i="18"/>
  <c r="QFR83" i="18"/>
  <c r="QFQ83" i="18"/>
  <c r="QFP83" i="18"/>
  <c r="QFO83" i="18"/>
  <c r="QFN83" i="18"/>
  <c r="QFM83" i="18"/>
  <c r="QFL83" i="18"/>
  <c r="QFK83" i="18"/>
  <c r="QFJ83" i="18"/>
  <c r="QFI83" i="18"/>
  <c r="QFH83" i="18"/>
  <c r="QFG83" i="18"/>
  <c r="QFF83" i="18"/>
  <c r="QFE83" i="18"/>
  <c r="QFD83" i="18"/>
  <c r="QFC83" i="18"/>
  <c r="QFB83" i="18"/>
  <c r="QFA83" i="18"/>
  <c r="QEZ83" i="18"/>
  <c r="QEY83" i="18"/>
  <c r="QEX83" i="18"/>
  <c r="QEW83" i="18"/>
  <c r="QEV83" i="18"/>
  <c r="QEU83" i="18"/>
  <c r="QET83" i="18"/>
  <c r="QES83" i="18"/>
  <c r="QER83" i="18"/>
  <c r="QEQ83" i="18"/>
  <c r="QEP83" i="18"/>
  <c r="QEO83" i="18"/>
  <c r="QEN83" i="18"/>
  <c r="QEM83" i="18"/>
  <c r="QEL83" i="18"/>
  <c r="QEK83" i="18"/>
  <c r="QEJ83" i="18"/>
  <c r="QEI83" i="18"/>
  <c r="QEH83" i="18"/>
  <c r="QEG83" i="18"/>
  <c r="QEF83" i="18"/>
  <c r="QEE83" i="18"/>
  <c r="QED83" i="18"/>
  <c r="QEC83" i="18"/>
  <c r="QEB83" i="18"/>
  <c r="QEA83" i="18"/>
  <c r="QDZ83" i="18"/>
  <c r="QDY83" i="18"/>
  <c r="QDX83" i="18"/>
  <c r="QDW83" i="18"/>
  <c r="QDV83" i="18"/>
  <c r="QDU83" i="18"/>
  <c r="QDT83" i="18"/>
  <c r="QDS83" i="18"/>
  <c r="QDR83" i="18"/>
  <c r="QDQ83" i="18"/>
  <c r="QDP83" i="18"/>
  <c r="QDO83" i="18"/>
  <c r="QDN83" i="18"/>
  <c r="QDM83" i="18"/>
  <c r="QDL83" i="18"/>
  <c r="QDK83" i="18"/>
  <c r="QDJ83" i="18"/>
  <c r="QDI83" i="18"/>
  <c r="QDH83" i="18"/>
  <c r="QDG83" i="18"/>
  <c r="QDF83" i="18"/>
  <c r="QDE83" i="18"/>
  <c r="QDD83" i="18"/>
  <c r="QDC83" i="18"/>
  <c r="QDB83" i="18"/>
  <c r="QDA83" i="18"/>
  <c r="QCZ83" i="18"/>
  <c r="QCY83" i="18"/>
  <c r="QCX83" i="18"/>
  <c r="QCW83" i="18"/>
  <c r="QCV83" i="18"/>
  <c r="QCU83" i="18"/>
  <c r="QCT83" i="18"/>
  <c r="QCS83" i="18"/>
  <c r="QCR83" i="18"/>
  <c r="QCQ83" i="18"/>
  <c r="QCP83" i="18"/>
  <c r="QCO83" i="18"/>
  <c r="QCN83" i="18"/>
  <c r="QCM83" i="18"/>
  <c r="QCL83" i="18"/>
  <c r="QCK83" i="18"/>
  <c r="QCJ83" i="18"/>
  <c r="QCI83" i="18"/>
  <c r="QCH83" i="18"/>
  <c r="QCG83" i="18"/>
  <c r="QCF83" i="18"/>
  <c r="QCE83" i="18"/>
  <c r="QCD83" i="18"/>
  <c r="QCC83" i="18"/>
  <c r="QCB83" i="18"/>
  <c r="QCA83" i="18"/>
  <c r="QBZ83" i="18"/>
  <c r="QBY83" i="18"/>
  <c r="QBX83" i="18"/>
  <c r="QBW83" i="18"/>
  <c r="QBV83" i="18"/>
  <c r="QBU83" i="18"/>
  <c r="QBT83" i="18"/>
  <c r="QBS83" i="18"/>
  <c r="QBR83" i="18"/>
  <c r="QBQ83" i="18"/>
  <c r="QBP83" i="18"/>
  <c r="QBO83" i="18"/>
  <c r="QBN83" i="18"/>
  <c r="QBM83" i="18"/>
  <c r="QBL83" i="18"/>
  <c r="QBK83" i="18"/>
  <c r="QBJ83" i="18"/>
  <c r="QBI83" i="18"/>
  <c r="QBH83" i="18"/>
  <c r="QBG83" i="18"/>
  <c r="QBF83" i="18"/>
  <c r="QBE83" i="18"/>
  <c r="QBD83" i="18"/>
  <c r="QBC83" i="18"/>
  <c r="QBB83" i="18"/>
  <c r="QBA83" i="18"/>
  <c r="QAZ83" i="18"/>
  <c r="QAY83" i="18"/>
  <c r="QAX83" i="18"/>
  <c r="QAW83" i="18"/>
  <c r="QAV83" i="18"/>
  <c r="QAU83" i="18"/>
  <c r="QAT83" i="18"/>
  <c r="QAS83" i="18"/>
  <c r="QAR83" i="18"/>
  <c r="QAQ83" i="18"/>
  <c r="QAP83" i="18"/>
  <c r="QAO83" i="18"/>
  <c r="QAN83" i="18"/>
  <c r="QAM83" i="18"/>
  <c r="QAL83" i="18"/>
  <c r="QAK83" i="18"/>
  <c r="QAJ83" i="18"/>
  <c r="QAI83" i="18"/>
  <c r="QAH83" i="18"/>
  <c r="QAG83" i="18"/>
  <c r="QAF83" i="18"/>
  <c r="QAE83" i="18"/>
  <c r="QAD83" i="18"/>
  <c r="QAC83" i="18"/>
  <c r="QAB83" i="18"/>
  <c r="QAA83" i="18"/>
  <c r="PZZ83" i="18"/>
  <c r="PZY83" i="18"/>
  <c r="PZX83" i="18"/>
  <c r="PZW83" i="18"/>
  <c r="PZV83" i="18"/>
  <c r="PZU83" i="18"/>
  <c r="PZT83" i="18"/>
  <c r="PZS83" i="18"/>
  <c r="PZR83" i="18"/>
  <c r="PZQ83" i="18"/>
  <c r="PZP83" i="18"/>
  <c r="PZO83" i="18"/>
  <c r="PZN83" i="18"/>
  <c r="PZM83" i="18"/>
  <c r="PZL83" i="18"/>
  <c r="PZK83" i="18"/>
  <c r="PZJ83" i="18"/>
  <c r="PZI83" i="18"/>
  <c r="PZH83" i="18"/>
  <c r="PZG83" i="18"/>
  <c r="PZF83" i="18"/>
  <c r="PZE83" i="18"/>
  <c r="PZD83" i="18"/>
  <c r="PZC83" i="18"/>
  <c r="PZB83" i="18"/>
  <c r="PZA83" i="18"/>
  <c r="PYZ83" i="18"/>
  <c r="PYY83" i="18"/>
  <c r="PYX83" i="18"/>
  <c r="PYW83" i="18"/>
  <c r="PYV83" i="18"/>
  <c r="PYU83" i="18"/>
  <c r="PYT83" i="18"/>
  <c r="PYS83" i="18"/>
  <c r="PYR83" i="18"/>
  <c r="PYQ83" i="18"/>
  <c r="PYP83" i="18"/>
  <c r="PYO83" i="18"/>
  <c r="PYN83" i="18"/>
  <c r="PYM83" i="18"/>
  <c r="PYL83" i="18"/>
  <c r="PYK83" i="18"/>
  <c r="PYJ83" i="18"/>
  <c r="PYI83" i="18"/>
  <c r="PYH83" i="18"/>
  <c r="PYG83" i="18"/>
  <c r="PYF83" i="18"/>
  <c r="PYE83" i="18"/>
  <c r="PYD83" i="18"/>
  <c r="PYC83" i="18"/>
  <c r="PYB83" i="18"/>
  <c r="PYA83" i="18"/>
  <c r="PXZ83" i="18"/>
  <c r="PXY83" i="18"/>
  <c r="PXX83" i="18"/>
  <c r="PXW83" i="18"/>
  <c r="PXV83" i="18"/>
  <c r="PXU83" i="18"/>
  <c r="PXT83" i="18"/>
  <c r="PXS83" i="18"/>
  <c r="PXR83" i="18"/>
  <c r="PXQ83" i="18"/>
  <c r="PXP83" i="18"/>
  <c r="PXO83" i="18"/>
  <c r="PXN83" i="18"/>
  <c r="PXM83" i="18"/>
  <c r="PXL83" i="18"/>
  <c r="PXK83" i="18"/>
  <c r="PXJ83" i="18"/>
  <c r="PXI83" i="18"/>
  <c r="PXH83" i="18"/>
  <c r="PXG83" i="18"/>
  <c r="PXF83" i="18"/>
  <c r="PXE83" i="18"/>
  <c r="PXD83" i="18"/>
  <c r="PXC83" i="18"/>
  <c r="PXB83" i="18"/>
  <c r="PXA83" i="18"/>
  <c r="PWZ83" i="18"/>
  <c r="PWY83" i="18"/>
  <c r="PWX83" i="18"/>
  <c r="PWW83" i="18"/>
  <c r="PWV83" i="18"/>
  <c r="PWU83" i="18"/>
  <c r="PWT83" i="18"/>
  <c r="PWS83" i="18"/>
  <c r="PWR83" i="18"/>
  <c r="PWQ83" i="18"/>
  <c r="PWP83" i="18"/>
  <c r="PWO83" i="18"/>
  <c r="PWN83" i="18"/>
  <c r="PWM83" i="18"/>
  <c r="PWL83" i="18"/>
  <c r="PWK83" i="18"/>
  <c r="PWJ83" i="18"/>
  <c r="PWI83" i="18"/>
  <c r="PWH83" i="18"/>
  <c r="PWG83" i="18"/>
  <c r="PWF83" i="18"/>
  <c r="PWE83" i="18"/>
  <c r="PWD83" i="18"/>
  <c r="PWC83" i="18"/>
  <c r="PWB83" i="18"/>
  <c r="PWA83" i="18"/>
  <c r="PVZ83" i="18"/>
  <c r="PVY83" i="18"/>
  <c r="PVX83" i="18"/>
  <c r="PVW83" i="18"/>
  <c r="PVV83" i="18"/>
  <c r="PVU83" i="18"/>
  <c r="PVT83" i="18"/>
  <c r="PVS83" i="18"/>
  <c r="PVR83" i="18"/>
  <c r="PVQ83" i="18"/>
  <c r="PVP83" i="18"/>
  <c r="PVO83" i="18"/>
  <c r="PVN83" i="18"/>
  <c r="PVM83" i="18"/>
  <c r="PVL83" i="18"/>
  <c r="PVK83" i="18"/>
  <c r="PVJ83" i="18"/>
  <c r="PVI83" i="18"/>
  <c r="PVH83" i="18"/>
  <c r="PVG83" i="18"/>
  <c r="PVF83" i="18"/>
  <c r="PVE83" i="18"/>
  <c r="PVD83" i="18"/>
  <c r="PVC83" i="18"/>
  <c r="PVB83" i="18"/>
  <c r="PVA83" i="18"/>
  <c r="PUZ83" i="18"/>
  <c r="PUY83" i="18"/>
  <c r="PUX83" i="18"/>
  <c r="PUW83" i="18"/>
  <c r="PUV83" i="18"/>
  <c r="PUU83" i="18"/>
  <c r="PUT83" i="18"/>
  <c r="PUS83" i="18"/>
  <c r="PUR83" i="18"/>
  <c r="PUQ83" i="18"/>
  <c r="PUP83" i="18"/>
  <c r="PUO83" i="18"/>
  <c r="PUN83" i="18"/>
  <c r="PUM83" i="18"/>
  <c r="PUL83" i="18"/>
  <c r="PUK83" i="18"/>
  <c r="PUJ83" i="18"/>
  <c r="PUI83" i="18"/>
  <c r="PUH83" i="18"/>
  <c r="PUG83" i="18"/>
  <c r="PUF83" i="18"/>
  <c r="PUE83" i="18"/>
  <c r="PUD83" i="18"/>
  <c r="PUC83" i="18"/>
  <c r="PUB83" i="18"/>
  <c r="PUA83" i="18"/>
  <c r="PTZ83" i="18"/>
  <c r="PTY83" i="18"/>
  <c r="PTX83" i="18"/>
  <c r="PTW83" i="18"/>
  <c r="PTV83" i="18"/>
  <c r="PTU83" i="18"/>
  <c r="PTT83" i="18"/>
  <c r="PTS83" i="18"/>
  <c r="PTR83" i="18"/>
  <c r="PTQ83" i="18"/>
  <c r="PTP83" i="18"/>
  <c r="PTO83" i="18"/>
  <c r="PTN83" i="18"/>
  <c r="PTM83" i="18"/>
  <c r="PTL83" i="18"/>
  <c r="PTK83" i="18"/>
  <c r="PTJ83" i="18"/>
  <c r="PTI83" i="18"/>
  <c r="PTH83" i="18"/>
  <c r="PTG83" i="18"/>
  <c r="PTF83" i="18"/>
  <c r="PTE83" i="18"/>
  <c r="PTD83" i="18"/>
  <c r="PTC83" i="18"/>
  <c r="PTB83" i="18"/>
  <c r="PTA83" i="18"/>
  <c r="PSZ83" i="18"/>
  <c r="PSY83" i="18"/>
  <c r="PSX83" i="18"/>
  <c r="PSW83" i="18"/>
  <c r="PSV83" i="18"/>
  <c r="PSU83" i="18"/>
  <c r="PST83" i="18"/>
  <c r="PSS83" i="18"/>
  <c r="PSR83" i="18"/>
  <c r="PSQ83" i="18"/>
  <c r="PSP83" i="18"/>
  <c r="PSO83" i="18"/>
  <c r="PSN83" i="18"/>
  <c r="PSM83" i="18"/>
  <c r="PSL83" i="18"/>
  <c r="PSK83" i="18"/>
  <c r="PSJ83" i="18"/>
  <c r="PSI83" i="18"/>
  <c r="PSH83" i="18"/>
  <c r="PSG83" i="18"/>
  <c r="PSF83" i="18"/>
  <c r="PSE83" i="18"/>
  <c r="PSD83" i="18"/>
  <c r="PSC83" i="18"/>
  <c r="PSB83" i="18"/>
  <c r="PSA83" i="18"/>
  <c r="PRZ83" i="18"/>
  <c r="PRY83" i="18"/>
  <c r="PRX83" i="18"/>
  <c r="PRW83" i="18"/>
  <c r="PRV83" i="18"/>
  <c r="PRU83" i="18"/>
  <c r="PRT83" i="18"/>
  <c r="PRS83" i="18"/>
  <c r="PRR83" i="18"/>
  <c r="PRQ83" i="18"/>
  <c r="PRP83" i="18"/>
  <c r="PRO83" i="18"/>
  <c r="PRN83" i="18"/>
  <c r="PRM83" i="18"/>
  <c r="PRL83" i="18"/>
  <c r="PRK83" i="18"/>
  <c r="PRJ83" i="18"/>
  <c r="PRI83" i="18"/>
  <c r="PRH83" i="18"/>
  <c r="PRG83" i="18"/>
  <c r="PRF83" i="18"/>
  <c r="PRE83" i="18"/>
  <c r="PRD83" i="18"/>
  <c r="PRC83" i="18"/>
  <c r="PRB83" i="18"/>
  <c r="PRA83" i="18"/>
  <c r="PQZ83" i="18"/>
  <c r="PQY83" i="18"/>
  <c r="PQX83" i="18"/>
  <c r="PQW83" i="18"/>
  <c r="PQV83" i="18"/>
  <c r="PQU83" i="18"/>
  <c r="PQT83" i="18"/>
  <c r="PQS83" i="18"/>
  <c r="PQR83" i="18"/>
  <c r="PQQ83" i="18"/>
  <c r="PQP83" i="18"/>
  <c r="PQO83" i="18"/>
  <c r="PQN83" i="18"/>
  <c r="PQM83" i="18"/>
  <c r="PQL83" i="18"/>
  <c r="PQK83" i="18"/>
  <c r="PQJ83" i="18"/>
  <c r="PQI83" i="18"/>
  <c r="PQH83" i="18"/>
  <c r="PQG83" i="18"/>
  <c r="PQF83" i="18"/>
  <c r="PQE83" i="18"/>
  <c r="PQD83" i="18"/>
  <c r="PQC83" i="18"/>
  <c r="PQB83" i="18"/>
  <c r="PQA83" i="18"/>
  <c r="PPZ83" i="18"/>
  <c r="PPY83" i="18"/>
  <c r="PPX83" i="18"/>
  <c r="PPW83" i="18"/>
  <c r="PPV83" i="18"/>
  <c r="PPU83" i="18"/>
  <c r="PPT83" i="18"/>
  <c r="PPS83" i="18"/>
  <c r="PPR83" i="18"/>
  <c r="PPQ83" i="18"/>
  <c r="PPP83" i="18"/>
  <c r="PPO83" i="18"/>
  <c r="PPN83" i="18"/>
  <c r="PPM83" i="18"/>
  <c r="PPL83" i="18"/>
  <c r="PPK83" i="18"/>
  <c r="PPJ83" i="18"/>
  <c r="PPI83" i="18"/>
  <c r="PPH83" i="18"/>
  <c r="PPG83" i="18"/>
  <c r="PPF83" i="18"/>
  <c r="PPE83" i="18"/>
  <c r="PPD83" i="18"/>
  <c r="PPC83" i="18"/>
  <c r="PPB83" i="18"/>
  <c r="PPA83" i="18"/>
  <c r="POZ83" i="18"/>
  <c r="POY83" i="18"/>
  <c r="POX83" i="18"/>
  <c r="POW83" i="18"/>
  <c r="POV83" i="18"/>
  <c r="POU83" i="18"/>
  <c r="POT83" i="18"/>
  <c r="POS83" i="18"/>
  <c r="POR83" i="18"/>
  <c r="POQ83" i="18"/>
  <c r="POP83" i="18"/>
  <c r="POO83" i="18"/>
  <c r="PON83" i="18"/>
  <c r="POM83" i="18"/>
  <c r="POL83" i="18"/>
  <c r="POK83" i="18"/>
  <c r="POJ83" i="18"/>
  <c r="POI83" i="18"/>
  <c r="POH83" i="18"/>
  <c r="POG83" i="18"/>
  <c r="POF83" i="18"/>
  <c r="POE83" i="18"/>
  <c r="POD83" i="18"/>
  <c r="POC83" i="18"/>
  <c r="POB83" i="18"/>
  <c r="POA83" i="18"/>
  <c r="PNZ83" i="18"/>
  <c r="PNY83" i="18"/>
  <c r="PNX83" i="18"/>
  <c r="PNW83" i="18"/>
  <c r="PNV83" i="18"/>
  <c r="PNU83" i="18"/>
  <c r="PNT83" i="18"/>
  <c r="PNS83" i="18"/>
  <c r="PNR83" i="18"/>
  <c r="PNQ83" i="18"/>
  <c r="PNP83" i="18"/>
  <c r="PNO83" i="18"/>
  <c r="PNN83" i="18"/>
  <c r="PNM83" i="18"/>
  <c r="PNL83" i="18"/>
  <c r="PNK83" i="18"/>
  <c r="PNJ83" i="18"/>
  <c r="PNI83" i="18"/>
  <c r="PNH83" i="18"/>
  <c r="PNG83" i="18"/>
  <c r="PNF83" i="18"/>
  <c r="PNE83" i="18"/>
  <c r="PND83" i="18"/>
  <c r="PNC83" i="18"/>
  <c r="PNB83" i="18"/>
  <c r="PNA83" i="18"/>
  <c r="PMZ83" i="18"/>
  <c r="PMY83" i="18"/>
  <c r="PMX83" i="18"/>
  <c r="PMW83" i="18"/>
  <c r="PMV83" i="18"/>
  <c r="PMU83" i="18"/>
  <c r="PMT83" i="18"/>
  <c r="PMS83" i="18"/>
  <c r="PMR83" i="18"/>
  <c r="PMQ83" i="18"/>
  <c r="PMP83" i="18"/>
  <c r="PMO83" i="18"/>
  <c r="PMN83" i="18"/>
  <c r="PMM83" i="18"/>
  <c r="PML83" i="18"/>
  <c r="PMK83" i="18"/>
  <c r="PMJ83" i="18"/>
  <c r="PMI83" i="18"/>
  <c r="PMH83" i="18"/>
  <c r="PMG83" i="18"/>
  <c r="PMF83" i="18"/>
  <c r="PME83" i="18"/>
  <c r="PMD83" i="18"/>
  <c r="PMC83" i="18"/>
  <c r="PMB83" i="18"/>
  <c r="PMA83" i="18"/>
  <c r="PLZ83" i="18"/>
  <c r="PLY83" i="18"/>
  <c r="PLX83" i="18"/>
  <c r="PLW83" i="18"/>
  <c r="PLV83" i="18"/>
  <c r="PLU83" i="18"/>
  <c r="PLT83" i="18"/>
  <c r="PLS83" i="18"/>
  <c r="PLR83" i="18"/>
  <c r="PLQ83" i="18"/>
  <c r="PLP83" i="18"/>
  <c r="PLO83" i="18"/>
  <c r="PLN83" i="18"/>
  <c r="PLM83" i="18"/>
  <c r="PLL83" i="18"/>
  <c r="PLK83" i="18"/>
  <c r="PLJ83" i="18"/>
  <c r="PLI83" i="18"/>
  <c r="PLH83" i="18"/>
  <c r="PLG83" i="18"/>
  <c r="PLF83" i="18"/>
  <c r="PLE83" i="18"/>
  <c r="PLD83" i="18"/>
  <c r="PLC83" i="18"/>
  <c r="PLB83" i="18"/>
  <c r="PLA83" i="18"/>
  <c r="PKZ83" i="18"/>
  <c r="PKY83" i="18"/>
  <c r="PKX83" i="18"/>
  <c r="PKW83" i="18"/>
  <c r="PKV83" i="18"/>
  <c r="PKU83" i="18"/>
  <c r="PKT83" i="18"/>
  <c r="PKS83" i="18"/>
  <c r="PKR83" i="18"/>
  <c r="PKQ83" i="18"/>
  <c r="PKP83" i="18"/>
  <c r="PKO83" i="18"/>
  <c r="PKN83" i="18"/>
  <c r="PKM83" i="18"/>
  <c r="PKL83" i="18"/>
  <c r="PKK83" i="18"/>
  <c r="PKJ83" i="18"/>
  <c r="PKI83" i="18"/>
  <c r="PKH83" i="18"/>
  <c r="PKG83" i="18"/>
  <c r="PKF83" i="18"/>
  <c r="PKE83" i="18"/>
  <c r="PKD83" i="18"/>
  <c r="PKC83" i="18"/>
  <c r="PKB83" i="18"/>
  <c r="PKA83" i="18"/>
  <c r="PJZ83" i="18"/>
  <c r="PJY83" i="18"/>
  <c r="PJX83" i="18"/>
  <c r="PJW83" i="18"/>
  <c r="PJV83" i="18"/>
  <c r="PJU83" i="18"/>
  <c r="PJT83" i="18"/>
  <c r="PJS83" i="18"/>
  <c r="PJR83" i="18"/>
  <c r="PJQ83" i="18"/>
  <c r="PJP83" i="18"/>
  <c r="PJO83" i="18"/>
  <c r="PJN83" i="18"/>
  <c r="PJM83" i="18"/>
  <c r="PJL83" i="18"/>
  <c r="PJK83" i="18"/>
  <c r="PJJ83" i="18"/>
  <c r="PJI83" i="18"/>
  <c r="PJH83" i="18"/>
  <c r="PJG83" i="18"/>
  <c r="PJF83" i="18"/>
  <c r="PJE83" i="18"/>
  <c r="PJD83" i="18"/>
  <c r="PJC83" i="18"/>
  <c r="PJB83" i="18"/>
  <c r="PJA83" i="18"/>
  <c r="PIZ83" i="18"/>
  <c r="PIY83" i="18"/>
  <c r="PIX83" i="18"/>
  <c r="PIW83" i="18"/>
  <c r="PIV83" i="18"/>
  <c r="PIU83" i="18"/>
  <c r="PIT83" i="18"/>
  <c r="PIS83" i="18"/>
  <c r="PIR83" i="18"/>
  <c r="PIQ83" i="18"/>
  <c r="PIP83" i="18"/>
  <c r="PIO83" i="18"/>
  <c r="PIN83" i="18"/>
  <c r="PIM83" i="18"/>
  <c r="PIL83" i="18"/>
  <c r="PIK83" i="18"/>
  <c r="PIJ83" i="18"/>
  <c r="PII83" i="18"/>
  <c r="PIH83" i="18"/>
  <c r="PIG83" i="18"/>
  <c r="PIF83" i="18"/>
  <c r="PIE83" i="18"/>
  <c r="PID83" i="18"/>
  <c r="PIC83" i="18"/>
  <c r="PIB83" i="18"/>
  <c r="PIA83" i="18"/>
  <c r="PHZ83" i="18"/>
  <c r="PHY83" i="18"/>
  <c r="PHX83" i="18"/>
  <c r="PHW83" i="18"/>
  <c r="PHV83" i="18"/>
  <c r="PHU83" i="18"/>
  <c r="PHT83" i="18"/>
  <c r="PHS83" i="18"/>
  <c r="PHR83" i="18"/>
  <c r="PHQ83" i="18"/>
  <c r="PHP83" i="18"/>
  <c r="PHO83" i="18"/>
  <c r="PHN83" i="18"/>
  <c r="PHM83" i="18"/>
  <c r="PHL83" i="18"/>
  <c r="PHK83" i="18"/>
  <c r="PHJ83" i="18"/>
  <c r="PHI83" i="18"/>
  <c r="PHH83" i="18"/>
  <c r="PHG83" i="18"/>
  <c r="PHF83" i="18"/>
  <c r="PHE83" i="18"/>
  <c r="PHD83" i="18"/>
  <c r="PHC83" i="18"/>
  <c r="PHB83" i="18"/>
  <c r="PHA83" i="18"/>
  <c r="PGZ83" i="18"/>
  <c r="PGY83" i="18"/>
  <c r="PGX83" i="18"/>
  <c r="PGW83" i="18"/>
  <c r="PGV83" i="18"/>
  <c r="PGU83" i="18"/>
  <c r="PGT83" i="18"/>
  <c r="PGS83" i="18"/>
  <c r="PGR83" i="18"/>
  <c r="PGQ83" i="18"/>
  <c r="PGP83" i="18"/>
  <c r="PGO83" i="18"/>
  <c r="PGN83" i="18"/>
  <c r="PGM83" i="18"/>
  <c r="PGL83" i="18"/>
  <c r="PGK83" i="18"/>
  <c r="PGJ83" i="18"/>
  <c r="PGI83" i="18"/>
  <c r="PGH83" i="18"/>
  <c r="PGG83" i="18"/>
  <c r="PGF83" i="18"/>
  <c r="PGE83" i="18"/>
  <c r="PGD83" i="18"/>
  <c r="PGC83" i="18"/>
  <c r="PGB83" i="18"/>
  <c r="PGA83" i="18"/>
  <c r="PFZ83" i="18"/>
  <c r="PFY83" i="18"/>
  <c r="PFX83" i="18"/>
  <c r="PFW83" i="18"/>
  <c r="PFV83" i="18"/>
  <c r="PFU83" i="18"/>
  <c r="PFT83" i="18"/>
  <c r="PFS83" i="18"/>
  <c r="PFR83" i="18"/>
  <c r="PFQ83" i="18"/>
  <c r="PFP83" i="18"/>
  <c r="PFO83" i="18"/>
  <c r="PFN83" i="18"/>
  <c r="PFM83" i="18"/>
  <c r="PFL83" i="18"/>
  <c r="PFK83" i="18"/>
  <c r="PFJ83" i="18"/>
  <c r="PFI83" i="18"/>
  <c r="PFH83" i="18"/>
  <c r="PFG83" i="18"/>
  <c r="PFF83" i="18"/>
  <c r="PFE83" i="18"/>
  <c r="PFD83" i="18"/>
  <c r="PFC83" i="18"/>
  <c r="PFB83" i="18"/>
  <c r="PFA83" i="18"/>
  <c r="PEZ83" i="18"/>
  <c r="PEY83" i="18"/>
  <c r="PEX83" i="18"/>
  <c r="PEW83" i="18"/>
  <c r="PEV83" i="18"/>
  <c r="PEU83" i="18"/>
  <c r="PET83" i="18"/>
  <c r="PES83" i="18"/>
  <c r="PER83" i="18"/>
  <c r="PEQ83" i="18"/>
  <c r="PEP83" i="18"/>
  <c r="PEO83" i="18"/>
  <c r="PEN83" i="18"/>
  <c r="PEM83" i="18"/>
  <c r="PEL83" i="18"/>
  <c r="PEK83" i="18"/>
  <c r="PEJ83" i="18"/>
  <c r="PEI83" i="18"/>
  <c r="PEH83" i="18"/>
  <c r="PEG83" i="18"/>
  <c r="PEF83" i="18"/>
  <c r="PEE83" i="18"/>
  <c r="PED83" i="18"/>
  <c r="PEC83" i="18"/>
  <c r="PEB83" i="18"/>
  <c r="PEA83" i="18"/>
  <c r="PDZ83" i="18"/>
  <c r="PDY83" i="18"/>
  <c r="PDX83" i="18"/>
  <c r="PDW83" i="18"/>
  <c r="PDV83" i="18"/>
  <c r="PDU83" i="18"/>
  <c r="PDT83" i="18"/>
  <c r="PDS83" i="18"/>
  <c r="PDR83" i="18"/>
  <c r="PDQ83" i="18"/>
  <c r="PDP83" i="18"/>
  <c r="PDO83" i="18"/>
  <c r="PDN83" i="18"/>
  <c r="PDM83" i="18"/>
  <c r="PDL83" i="18"/>
  <c r="PDK83" i="18"/>
  <c r="PDJ83" i="18"/>
  <c r="PDI83" i="18"/>
  <c r="PDH83" i="18"/>
  <c r="PDG83" i="18"/>
  <c r="PDF83" i="18"/>
  <c r="PDE83" i="18"/>
  <c r="PDD83" i="18"/>
  <c r="PDC83" i="18"/>
  <c r="PDB83" i="18"/>
  <c r="PDA83" i="18"/>
  <c r="PCZ83" i="18"/>
  <c r="PCY83" i="18"/>
  <c r="PCX83" i="18"/>
  <c r="PCW83" i="18"/>
  <c r="PCV83" i="18"/>
  <c r="PCU83" i="18"/>
  <c r="PCT83" i="18"/>
  <c r="PCS83" i="18"/>
  <c r="PCR83" i="18"/>
  <c r="PCQ83" i="18"/>
  <c r="PCP83" i="18"/>
  <c r="PCO83" i="18"/>
  <c r="PCN83" i="18"/>
  <c r="PCM83" i="18"/>
  <c r="PCL83" i="18"/>
  <c r="PCK83" i="18"/>
  <c r="PCJ83" i="18"/>
  <c r="PCI83" i="18"/>
  <c r="PCH83" i="18"/>
  <c r="PCG83" i="18"/>
  <c r="PCF83" i="18"/>
  <c r="PCE83" i="18"/>
  <c r="PCD83" i="18"/>
  <c r="PCC83" i="18"/>
  <c r="PCB83" i="18"/>
  <c r="PCA83" i="18"/>
  <c r="PBZ83" i="18"/>
  <c r="PBY83" i="18"/>
  <c r="PBX83" i="18"/>
  <c r="PBW83" i="18"/>
  <c r="PBV83" i="18"/>
  <c r="PBU83" i="18"/>
  <c r="PBT83" i="18"/>
  <c r="PBS83" i="18"/>
  <c r="PBR83" i="18"/>
  <c r="PBQ83" i="18"/>
  <c r="PBP83" i="18"/>
  <c r="PBO83" i="18"/>
  <c r="PBN83" i="18"/>
  <c r="PBM83" i="18"/>
  <c r="PBL83" i="18"/>
  <c r="PBK83" i="18"/>
  <c r="PBJ83" i="18"/>
  <c r="PBI83" i="18"/>
  <c r="PBH83" i="18"/>
  <c r="PBG83" i="18"/>
  <c r="PBF83" i="18"/>
  <c r="PBE83" i="18"/>
  <c r="PBD83" i="18"/>
  <c r="PBC83" i="18"/>
  <c r="PBB83" i="18"/>
  <c r="PBA83" i="18"/>
  <c r="PAZ83" i="18"/>
  <c r="PAY83" i="18"/>
  <c r="PAX83" i="18"/>
  <c r="PAW83" i="18"/>
  <c r="PAV83" i="18"/>
  <c r="PAU83" i="18"/>
  <c r="PAT83" i="18"/>
  <c r="PAS83" i="18"/>
  <c r="PAR83" i="18"/>
  <c r="PAQ83" i="18"/>
  <c r="PAP83" i="18"/>
  <c r="PAO83" i="18"/>
  <c r="PAN83" i="18"/>
  <c r="PAM83" i="18"/>
  <c r="PAL83" i="18"/>
  <c r="PAK83" i="18"/>
  <c r="PAJ83" i="18"/>
  <c r="PAI83" i="18"/>
  <c r="PAH83" i="18"/>
  <c r="PAG83" i="18"/>
  <c r="PAF83" i="18"/>
  <c r="PAE83" i="18"/>
  <c r="PAD83" i="18"/>
  <c r="PAC83" i="18"/>
  <c r="PAB83" i="18"/>
  <c r="PAA83" i="18"/>
  <c r="OZZ83" i="18"/>
  <c r="OZY83" i="18"/>
  <c r="OZX83" i="18"/>
  <c r="OZW83" i="18"/>
  <c r="OZV83" i="18"/>
  <c r="OZU83" i="18"/>
  <c r="OZT83" i="18"/>
  <c r="OZS83" i="18"/>
  <c r="OZR83" i="18"/>
  <c r="OZQ83" i="18"/>
  <c r="OZP83" i="18"/>
  <c r="OZO83" i="18"/>
  <c r="OZN83" i="18"/>
  <c r="OZM83" i="18"/>
  <c r="OZL83" i="18"/>
  <c r="OZK83" i="18"/>
  <c r="OZJ83" i="18"/>
  <c r="OZI83" i="18"/>
  <c r="OZH83" i="18"/>
  <c r="OZG83" i="18"/>
  <c r="OZF83" i="18"/>
  <c r="OZE83" i="18"/>
  <c r="OZD83" i="18"/>
  <c r="OZC83" i="18"/>
  <c r="OZB83" i="18"/>
  <c r="OZA83" i="18"/>
  <c r="OYZ83" i="18"/>
  <c r="OYY83" i="18"/>
  <c r="OYX83" i="18"/>
  <c r="OYW83" i="18"/>
  <c r="OYV83" i="18"/>
  <c r="OYU83" i="18"/>
  <c r="OYT83" i="18"/>
  <c r="OYS83" i="18"/>
  <c r="OYR83" i="18"/>
  <c r="OYQ83" i="18"/>
  <c r="OYP83" i="18"/>
  <c r="OYO83" i="18"/>
  <c r="OYN83" i="18"/>
  <c r="OYM83" i="18"/>
  <c r="OYL83" i="18"/>
  <c r="OYK83" i="18"/>
  <c r="OYJ83" i="18"/>
  <c r="OYI83" i="18"/>
  <c r="OYH83" i="18"/>
  <c r="OYG83" i="18"/>
  <c r="OYF83" i="18"/>
  <c r="OYE83" i="18"/>
  <c r="OYD83" i="18"/>
  <c r="OYC83" i="18"/>
  <c r="OYB83" i="18"/>
  <c r="OYA83" i="18"/>
  <c r="OXZ83" i="18"/>
  <c r="OXY83" i="18"/>
  <c r="OXX83" i="18"/>
  <c r="OXW83" i="18"/>
  <c r="OXV83" i="18"/>
  <c r="OXU83" i="18"/>
  <c r="OXT83" i="18"/>
  <c r="OXS83" i="18"/>
  <c r="OXR83" i="18"/>
  <c r="OXQ83" i="18"/>
  <c r="OXP83" i="18"/>
  <c r="OXO83" i="18"/>
  <c r="OXN83" i="18"/>
  <c r="OXM83" i="18"/>
  <c r="OXL83" i="18"/>
  <c r="OXK83" i="18"/>
  <c r="OXJ83" i="18"/>
  <c r="OXI83" i="18"/>
  <c r="OXH83" i="18"/>
  <c r="OXG83" i="18"/>
  <c r="OXF83" i="18"/>
  <c r="OXE83" i="18"/>
  <c r="OXD83" i="18"/>
  <c r="OXC83" i="18"/>
  <c r="OXB83" i="18"/>
  <c r="OXA83" i="18"/>
  <c r="OWZ83" i="18"/>
  <c r="OWY83" i="18"/>
  <c r="OWX83" i="18"/>
  <c r="OWW83" i="18"/>
  <c r="OWV83" i="18"/>
  <c r="OWU83" i="18"/>
  <c r="OWT83" i="18"/>
  <c r="OWS83" i="18"/>
  <c r="OWR83" i="18"/>
  <c r="OWQ83" i="18"/>
  <c r="OWP83" i="18"/>
  <c r="OWO83" i="18"/>
  <c r="OWN83" i="18"/>
  <c r="OWM83" i="18"/>
  <c r="OWL83" i="18"/>
  <c r="OWK83" i="18"/>
  <c r="OWJ83" i="18"/>
  <c r="OWI83" i="18"/>
  <c r="OWH83" i="18"/>
  <c r="OWG83" i="18"/>
  <c r="OWF83" i="18"/>
  <c r="OWE83" i="18"/>
  <c r="OWD83" i="18"/>
  <c r="OWC83" i="18"/>
  <c r="OWB83" i="18"/>
  <c r="OWA83" i="18"/>
  <c r="OVZ83" i="18"/>
  <c r="OVY83" i="18"/>
  <c r="OVX83" i="18"/>
  <c r="OVW83" i="18"/>
  <c r="OVV83" i="18"/>
  <c r="OVU83" i="18"/>
  <c r="OVT83" i="18"/>
  <c r="OVS83" i="18"/>
  <c r="OVR83" i="18"/>
  <c r="OVQ83" i="18"/>
  <c r="OVP83" i="18"/>
  <c r="OVO83" i="18"/>
  <c r="OVN83" i="18"/>
  <c r="OVM83" i="18"/>
  <c r="OVL83" i="18"/>
  <c r="OVK83" i="18"/>
  <c r="OVJ83" i="18"/>
  <c r="OVI83" i="18"/>
  <c r="OVH83" i="18"/>
  <c r="OVG83" i="18"/>
  <c r="OVF83" i="18"/>
  <c r="OVE83" i="18"/>
  <c r="OVD83" i="18"/>
  <c r="OVC83" i="18"/>
  <c r="OVB83" i="18"/>
  <c r="OVA83" i="18"/>
  <c r="OUZ83" i="18"/>
  <c r="OUY83" i="18"/>
  <c r="OUX83" i="18"/>
  <c r="OUW83" i="18"/>
  <c r="OUV83" i="18"/>
  <c r="OUU83" i="18"/>
  <c r="OUT83" i="18"/>
  <c r="OUS83" i="18"/>
  <c r="OUR83" i="18"/>
  <c r="OUQ83" i="18"/>
  <c r="OUP83" i="18"/>
  <c r="OUO83" i="18"/>
  <c r="OUN83" i="18"/>
  <c r="OUM83" i="18"/>
  <c r="OUL83" i="18"/>
  <c r="OUK83" i="18"/>
  <c r="OUJ83" i="18"/>
  <c r="OUI83" i="18"/>
  <c r="OUH83" i="18"/>
  <c r="OUG83" i="18"/>
  <c r="OUF83" i="18"/>
  <c r="OUE83" i="18"/>
  <c r="OUD83" i="18"/>
  <c r="OUC83" i="18"/>
  <c r="OUB83" i="18"/>
  <c r="OUA83" i="18"/>
  <c r="OTZ83" i="18"/>
  <c r="OTY83" i="18"/>
  <c r="OTX83" i="18"/>
  <c r="OTW83" i="18"/>
  <c r="OTV83" i="18"/>
  <c r="OTU83" i="18"/>
  <c r="OTT83" i="18"/>
  <c r="OTS83" i="18"/>
  <c r="OTR83" i="18"/>
  <c r="OTQ83" i="18"/>
  <c r="OTP83" i="18"/>
  <c r="OTO83" i="18"/>
  <c r="OTN83" i="18"/>
  <c r="OTM83" i="18"/>
  <c r="OTL83" i="18"/>
  <c r="OTK83" i="18"/>
  <c r="OTJ83" i="18"/>
  <c r="OTI83" i="18"/>
  <c r="OTH83" i="18"/>
  <c r="OTG83" i="18"/>
  <c r="OTF83" i="18"/>
  <c r="OTE83" i="18"/>
  <c r="OTD83" i="18"/>
  <c r="OTC83" i="18"/>
  <c r="OTB83" i="18"/>
  <c r="OTA83" i="18"/>
  <c r="OSZ83" i="18"/>
  <c r="OSY83" i="18"/>
  <c r="OSX83" i="18"/>
  <c r="OSW83" i="18"/>
  <c r="OSV83" i="18"/>
  <c r="OSU83" i="18"/>
  <c r="OST83" i="18"/>
  <c r="OSS83" i="18"/>
  <c r="OSR83" i="18"/>
  <c r="OSQ83" i="18"/>
  <c r="OSP83" i="18"/>
  <c r="OSO83" i="18"/>
  <c r="OSN83" i="18"/>
  <c r="OSM83" i="18"/>
  <c r="OSL83" i="18"/>
  <c r="OSK83" i="18"/>
  <c r="OSJ83" i="18"/>
  <c r="OSI83" i="18"/>
  <c r="OSH83" i="18"/>
  <c r="OSG83" i="18"/>
  <c r="OSF83" i="18"/>
  <c r="OSE83" i="18"/>
  <c r="OSD83" i="18"/>
  <c r="OSC83" i="18"/>
  <c r="OSB83" i="18"/>
  <c r="OSA83" i="18"/>
  <c r="ORZ83" i="18"/>
  <c r="ORY83" i="18"/>
  <c r="ORX83" i="18"/>
  <c r="ORW83" i="18"/>
  <c r="ORV83" i="18"/>
  <c r="ORU83" i="18"/>
  <c r="ORT83" i="18"/>
  <c r="ORS83" i="18"/>
  <c r="ORR83" i="18"/>
  <c r="ORQ83" i="18"/>
  <c r="ORP83" i="18"/>
  <c r="ORO83" i="18"/>
  <c r="ORN83" i="18"/>
  <c r="ORM83" i="18"/>
  <c r="ORL83" i="18"/>
  <c r="ORK83" i="18"/>
  <c r="ORJ83" i="18"/>
  <c r="ORI83" i="18"/>
  <c r="ORH83" i="18"/>
  <c r="ORG83" i="18"/>
  <c r="ORF83" i="18"/>
  <c r="ORE83" i="18"/>
  <c r="ORD83" i="18"/>
  <c r="ORC83" i="18"/>
  <c r="ORB83" i="18"/>
  <c r="ORA83" i="18"/>
  <c r="OQZ83" i="18"/>
  <c r="OQY83" i="18"/>
  <c r="OQX83" i="18"/>
  <c r="OQW83" i="18"/>
  <c r="OQV83" i="18"/>
  <c r="OQU83" i="18"/>
  <c r="OQT83" i="18"/>
  <c r="OQS83" i="18"/>
  <c r="OQR83" i="18"/>
  <c r="OQQ83" i="18"/>
  <c r="OQP83" i="18"/>
  <c r="OQO83" i="18"/>
  <c r="OQN83" i="18"/>
  <c r="OQM83" i="18"/>
  <c r="OQL83" i="18"/>
  <c r="OQK83" i="18"/>
  <c r="OQJ83" i="18"/>
  <c r="OQI83" i="18"/>
  <c r="OQH83" i="18"/>
  <c r="OQG83" i="18"/>
  <c r="OQF83" i="18"/>
  <c r="OQE83" i="18"/>
  <c r="OQD83" i="18"/>
  <c r="OQC83" i="18"/>
  <c r="OQB83" i="18"/>
  <c r="OQA83" i="18"/>
  <c r="OPZ83" i="18"/>
  <c r="OPY83" i="18"/>
  <c r="OPX83" i="18"/>
  <c r="OPW83" i="18"/>
  <c r="OPV83" i="18"/>
  <c r="OPU83" i="18"/>
  <c r="OPT83" i="18"/>
  <c r="OPS83" i="18"/>
  <c r="OPR83" i="18"/>
  <c r="OPQ83" i="18"/>
  <c r="OPP83" i="18"/>
  <c r="OPO83" i="18"/>
  <c r="OPN83" i="18"/>
  <c r="OPM83" i="18"/>
  <c r="OPL83" i="18"/>
  <c r="OPK83" i="18"/>
  <c r="OPJ83" i="18"/>
  <c r="OPI83" i="18"/>
  <c r="OPH83" i="18"/>
  <c r="OPG83" i="18"/>
  <c r="OPF83" i="18"/>
  <c r="OPE83" i="18"/>
  <c r="OPD83" i="18"/>
  <c r="OPC83" i="18"/>
  <c r="OPB83" i="18"/>
  <c r="OPA83" i="18"/>
  <c r="OOZ83" i="18"/>
  <c r="OOY83" i="18"/>
  <c r="OOX83" i="18"/>
  <c r="OOW83" i="18"/>
  <c r="OOV83" i="18"/>
  <c r="OOU83" i="18"/>
  <c r="OOT83" i="18"/>
  <c r="OOS83" i="18"/>
  <c r="OOR83" i="18"/>
  <c r="OOQ83" i="18"/>
  <c r="OOP83" i="18"/>
  <c r="OOO83" i="18"/>
  <c r="OON83" i="18"/>
  <c r="OOM83" i="18"/>
  <c r="OOL83" i="18"/>
  <c r="OOK83" i="18"/>
  <c r="OOJ83" i="18"/>
  <c r="OOI83" i="18"/>
  <c r="OOH83" i="18"/>
  <c r="OOG83" i="18"/>
  <c r="OOF83" i="18"/>
  <c r="OOE83" i="18"/>
  <c r="OOD83" i="18"/>
  <c r="OOC83" i="18"/>
  <c r="OOB83" i="18"/>
  <c r="OOA83" i="18"/>
  <c r="ONZ83" i="18"/>
  <c r="ONY83" i="18"/>
  <c r="ONX83" i="18"/>
  <c r="ONW83" i="18"/>
  <c r="ONV83" i="18"/>
  <c r="ONU83" i="18"/>
  <c r="ONT83" i="18"/>
  <c r="ONS83" i="18"/>
  <c r="ONR83" i="18"/>
  <c r="ONQ83" i="18"/>
  <c r="ONP83" i="18"/>
  <c r="ONO83" i="18"/>
  <c r="ONN83" i="18"/>
  <c r="ONM83" i="18"/>
  <c r="ONL83" i="18"/>
  <c r="ONK83" i="18"/>
  <c r="ONJ83" i="18"/>
  <c r="ONI83" i="18"/>
  <c r="ONH83" i="18"/>
  <c r="ONG83" i="18"/>
  <c r="ONF83" i="18"/>
  <c r="ONE83" i="18"/>
  <c r="OND83" i="18"/>
  <c r="ONC83" i="18"/>
  <c r="ONB83" i="18"/>
  <c r="ONA83" i="18"/>
  <c r="OMZ83" i="18"/>
  <c r="OMY83" i="18"/>
  <c r="OMX83" i="18"/>
  <c r="OMW83" i="18"/>
  <c r="OMV83" i="18"/>
  <c r="OMU83" i="18"/>
  <c r="OMT83" i="18"/>
  <c r="OMS83" i="18"/>
  <c r="OMR83" i="18"/>
  <c r="OMQ83" i="18"/>
  <c r="OMP83" i="18"/>
  <c r="OMO83" i="18"/>
  <c r="OMN83" i="18"/>
  <c r="OMM83" i="18"/>
  <c r="OML83" i="18"/>
  <c r="OMK83" i="18"/>
  <c r="OMJ83" i="18"/>
  <c r="OMI83" i="18"/>
  <c r="OMH83" i="18"/>
  <c r="OMG83" i="18"/>
  <c r="OMF83" i="18"/>
  <c r="OME83" i="18"/>
  <c r="OMD83" i="18"/>
  <c r="OMC83" i="18"/>
  <c r="OMB83" i="18"/>
  <c r="OMA83" i="18"/>
  <c r="OLZ83" i="18"/>
  <c r="OLY83" i="18"/>
  <c r="OLX83" i="18"/>
  <c r="OLW83" i="18"/>
  <c r="OLV83" i="18"/>
  <c r="OLU83" i="18"/>
  <c r="OLT83" i="18"/>
  <c r="OLS83" i="18"/>
  <c r="OLR83" i="18"/>
  <c r="OLQ83" i="18"/>
  <c r="OLP83" i="18"/>
  <c r="OLO83" i="18"/>
  <c r="OLN83" i="18"/>
  <c r="OLM83" i="18"/>
  <c r="OLL83" i="18"/>
  <c r="OLK83" i="18"/>
  <c r="OLJ83" i="18"/>
  <c r="OLI83" i="18"/>
  <c r="OLH83" i="18"/>
  <c r="OLG83" i="18"/>
  <c r="OLF83" i="18"/>
  <c r="OLE83" i="18"/>
  <c r="OLD83" i="18"/>
  <c r="OLC83" i="18"/>
  <c r="OLB83" i="18"/>
  <c r="OLA83" i="18"/>
  <c r="OKZ83" i="18"/>
  <c r="OKY83" i="18"/>
  <c r="OKX83" i="18"/>
  <c r="OKW83" i="18"/>
  <c r="OKV83" i="18"/>
  <c r="OKU83" i="18"/>
  <c r="OKT83" i="18"/>
  <c r="OKS83" i="18"/>
  <c r="OKR83" i="18"/>
  <c r="OKQ83" i="18"/>
  <c r="OKP83" i="18"/>
  <c r="OKO83" i="18"/>
  <c r="OKN83" i="18"/>
  <c r="OKM83" i="18"/>
  <c r="OKL83" i="18"/>
  <c r="OKK83" i="18"/>
  <c r="OKJ83" i="18"/>
  <c r="OKI83" i="18"/>
  <c r="OKH83" i="18"/>
  <c r="OKG83" i="18"/>
  <c r="OKF83" i="18"/>
  <c r="OKE83" i="18"/>
  <c r="OKD83" i="18"/>
  <c r="OKC83" i="18"/>
  <c r="OKB83" i="18"/>
  <c r="OKA83" i="18"/>
  <c r="OJZ83" i="18"/>
  <c r="OJY83" i="18"/>
  <c r="OJX83" i="18"/>
  <c r="OJW83" i="18"/>
  <c r="OJV83" i="18"/>
  <c r="OJU83" i="18"/>
  <c r="OJT83" i="18"/>
  <c r="OJS83" i="18"/>
  <c r="OJR83" i="18"/>
  <c r="OJQ83" i="18"/>
  <c r="OJP83" i="18"/>
  <c r="OJO83" i="18"/>
  <c r="OJN83" i="18"/>
  <c r="OJM83" i="18"/>
  <c r="OJL83" i="18"/>
  <c r="OJK83" i="18"/>
  <c r="OJJ83" i="18"/>
  <c r="OJI83" i="18"/>
  <c r="OJH83" i="18"/>
  <c r="OJG83" i="18"/>
  <c r="OJF83" i="18"/>
  <c r="OJE83" i="18"/>
  <c r="OJD83" i="18"/>
  <c r="OJC83" i="18"/>
  <c r="OJB83" i="18"/>
  <c r="OJA83" i="18"/>
  <c r="OIZ83" i="18"/>
  <c r="OIY83" i="18"/>
  <c r="OIX83" i="18"/>
  <c r="OIW83" i="18"/>
  <c r="OIV83" i="18"/>
  <c r="OIU83" i="18"/>
  <c r="OIT83" i="18"/>
  <c r="OIS83" i="18"/>
  <c r="OIR83" i="18"/>
  <c r="OIQ83" i="18"/>
  <c r="OIP83" i="18"/>
  <c r="OIO83" i="18"/>
  <c r="OIN83" i="18"/>
  <c r="OIM83" i="18"/>
  <c r="OIL83" i="18"/>
  <c r="OIK83" i="18"/>
  <c r="OIJ83" i="18"/>
  <c r="OII83" i="18"/>
  <c r="OIH83" i="18"/>
  <c r="OIG83" i="18"/>
  <c r="OIF83" i="18"/>
  <c r="OIE83" i="18"/>
  <c r="OID83" i="18"/>
  <c r="OIC83" i="18"/>
  <c r="OIB83" i="18"/>
  <c r="OIA83" i="18"/>
  <c r="OHZ83" i="18"/>
  <c r="OHY83" i="18"/>
  <c r="OHX83" i="18"/>
  <c r="OHW83" i="18"/>
  <c r="OHV83" i="18"/>
  <c r="OHU83" i="18"/>
  <c r="OHT83" i="18"/>
  <c r="OHS83" i="18"/>
  <c r="OHR83" i="18"/>
  <c r="OHQ83" i="18"/>
  <c r="OHP83" i="18"/>
  <c r="OHO83" i="18"/>
  <c r="OHN83" i="18"/>
  <c r="OHM83" i="18"/>
  <c r="OHL83" i="18"/>
  <c r="OHK83" i="18"/>
  <c r="OHJ83" i="18"/>
  <c r="OHI83" i="18"/>
  <c r="OHH83" i="18"/>
  <c r="OHG83" i="18"/>
  <c r="OHF83" i="18"/>
  <c r="OHE83" i="18"/>
  <c r="OHD83" i="18"/>
  <c r="OHC83" i="18"/>
  <c r="OHB83" i="18"/>
  <c r="OHA83" i="18"/>
  <c r="OGZ83" i="18"/>
  <c r="OGY83" i="18"/>
  <c r="OGX83" i="18"/>
  <c r="OGW83" i="18"/>
  <c r="OGV83" i="18"/>
  <c r="OGU83" i="18"/>
  <c r="OGT83" i="18"/>
  <c r="OGS83" i="18"/>
  <c r="OGR83" i="18"/>
  <c r="OGQ83" i="18"/>
  <c r="OGP83" i="18"/>
  <c r="OGO83" i="18"/>
  <c r="OGN83" i="18"/>
  <c r="OGM83" i="18"/>
  <c r="OGL83" i="18"/>
  <c r="OGK83" i="18"/>
  <c r="OGJ83" i="18"/>
  <c r="OGI83" i="18"/>
  <c r="OGH83" i="18"/>
  <c r="OGG83" i="18"/>
  <c r="OGF83" i="18"/>
  <c r="OGE83" i="18"/>
  <c r="OGD83" i="18"/>
  <c r="OGC83" i="18"/>
  <c r="OGB83" i="18"/>
  <c r="OGA83" i="18"/>
  <c r="OFZ83" i="18"/>
  <c r="OFY83" i="18"/>
  <c r="OFX83" i="18"/>
  <c r="OFW83" i="18"/>
  <c r="OFV83" i="18"/>
  <c r="OFU83" i="18"/>
  <c r="OFT83" i="18"/>
  <c r="OFS83" i="18"/>
  <c r="OFR83" i="18"/>
  <c r="OFQ83" i="18"/>
  <c r="OFP83" i="18"/>
  <c r="OFO83" i="18"/>
  <c r="OFN83" i="18"/>
  <c r="OFM83" i="18"/>
  <c r="OFL83" i="18"/>
  <c r="OFK83" i="18"/>
  <c r="OFJ83" i="18"/>
  <c r="OFI83" i="18"/>
  <c r="OFH83" i="18"/>
  <c r="OFG83" i="18"/>
  <c r="OFF83" i="18"/>
  <c r="OFE83" i="18"/>
  <c r="OFD83" i="18"/>
  <c r="OFC83" i="18"/>
  <c r="OFB83" i="18"/>
  <c r="OFA83" i="18"/>
  <c r="OEZ83" i="18"/>
  <c r="OEY83" i="18"/>
  <c r="OEX83" i="18"/>
  <c r="OEW83" i="18"/>
  <c r="OEV83" i="18"/>
  <c r="OEU83" i="18"/>
  <c r="OET83" i="18"/>
  <c r="OES83" i="18"/>
  <c r="OER83" i="18"/>
  <c r="OEQ83" i="18"/>
  <c r="OEP83" i="18"/>
  <c r="OEO83" i="18"/>
  <c r="OEN83" i="18"/>
  <c r="OEM83" i="18"/>
  <c r="OEL83" i="18"/>
  <c r="OEK83" i="18"/>
  <c r="OEJ83" i="18"/>
  <c r="OEI83" i="18"/>
  <c r="OEH83" i="18"/>
  <c r="OEG83" i="18"/>
  <c r="OEF83" i="18"/>
  <c r="OEE83" i="18"/>
  <c r="OED83" i="18"/>
  <c r="OEC83" i="18"/>
  <c r="OEB83" i="18"/>
  <c r="OEA83" i="18"/>
  <c r="ODZ83" i="18"/>
  <c r="ODY83" i="18"/>
  <c r="ODX83" i="18"/>
  <c r="ODW83" i="18"/>
  <c r="ODV83" i="18"/>
  <c r="ODU83" i="18"/>
  <c r="ODT83" i="18"/>
  <c r="ODS83" i="18"/>
  <c r="ODR83" i="18"/>
  <c r="ODQ83" i="18"/>
  <c r="ODP83" i="18"/>
  <c r="ODO83" i="18"/>
  <c r="ODN83" i="18"/>
  <c r="ODM83" i="18"/>
  <c r="ODL83" i="18"/>
  <c r="ODK83" i="18"/>
  <c r="ODJ83" i="18"/>
  <c r="ODI83" i="18"/>
  <c r="ODH83" i="18"/>
  <c r="ODG83" i="18"/>
  <c r="ODF83" i="18"/>
  <c r="ODE83" i="18"/>
  <c r="ODD83" i="18"/>
  <c r="ODC83" i="18"/>
  <c r="ODB83" i="18"/>
  <c r="ODA83" i="18"/>
  <c r="OCZ83" i="18"/>
  <c r="OCY83" i="18"/>
  <c r="OCX83" i="18"/>
  <c r="OCW83" i="18"/>
  <c r="OCV83" i="18"/>
  <c r="OCU83" i="18"/>
  <c r="OCT83" i="18"/>
  <c r="OCS83" i="18"/>
  <c r="OCR83" i="18"/>
  <c r="OCQ83" i="18"/>
  <c r="OCP83" i="18"/>
  <c r="OCO83" i="18"/>
  <c r="OCN83" i="18"/>
  <c r="OCM83" i="18"/>
  <c r="OCL83" i="18"/>
  <c r="OCK83" i="18"/>
  <c r="OCJ83" i="18"/>
  <c r="OCI83" i="18"/>
  <c r="OCH83" i="18"/>
  <c r="OCG83" i="18"/>
  <c r="OCF83" i="18"/>
  <c r="OCE83" i="18"/>
  <c r="OCD83" i="18"/>
  <c r="OCC83" i="18"/>
  <c r="OCB83" i="18"/>
  <c r="OCA83" i="18"/>
  <c r="OBZ83" i="18"/>
  <c r="OBY83" i="18"/>
  <c r="OBX83" i="18"/>
  <c r="OBW83" i="18"/>
  <c r="OBV83" i="18"/>
  <c r="OBU83" i="18"/>
  <c r="OBT83" i="18"/>
  <c r="OBS83" i="18"/>
  <c r="OBR83" i="18"/>
  <c r="OBQ83" i="18"/>
  <c r="OBP83" i="18"/>
  <c r="OBO83" i="18"/>
  <c r="OBN83" i="18"/>
  <c r="OBM83" i="18"/>
  <c r="OBL83" i="18"/>
  <c r="OBK83" i="18"/>
  <c r="OBJ83" i="18"/>
  <c r="OBI83" i="18"/>
  <c r="OBH83" i="18"/>
  <c r="OBG83" i="18"/>
  <c r="OBF83" i="18"/>
  <c r="OBE83" i="18"/>
  <c r="OBD83" i="18"/>
  <c r="OBC83" i="18"/>
  <c r="OBB83" i="18"/>
  <c r="OBA83" i="18"/>
  <c r="OAZ83" i="18"/>
  <c r="OAY83" i="18"/>
  <c r="OAX83" i="18"/>
  <c r="OAW83" i="18"/>
  <c r="OAV83" i="18"/>
  <c r="OAU83" i="18"/>
  <c r="OAT83" i="18"/>
  <c r="OAS83" i="18"/>
  <c r="OAR83" i="18"/>
  <c r="OAQ83" i="18"/>
  <c r="OAP83" i="18"/>
  <c r="OAO83" i="18"/>
  <c r="OAN83" i="18"/>
  <c r="OAM83" i="18"/>
  <c r="OAL83" i="18"/>
  <c r="OAK83" i="18"/>
  <c r="OAJ83" i="18"/>
  <c r="OAI83" i="18"/>
  <c r="OAH83" i="18"/>
  <c r="OAG83" i="18"/>
  <c r="OAF83" i="18"/>
  <c r="OAE83" i="18"/>
  <c r="OAD83" i="18"/>
  <c r="OAC83" i="18"/>
  <c r="OAB83" i="18"/>
  <c r="OAA83" i="18"/>
  <c r="NZZ83" i="18"/>
  <c r="NZY83" i="18"/>
  <c r="NZX83" i="18"/>
  <c r="NZW83" i="18"/>
  <c r="NZV83" i="18"/>
  <c r="NZU83" i="18"/>
  <c r="NZT83" i="18"/>
  <c r="NZS83" i="18"/>
  <c r="NZR83" i="18"/>
  <c r="NZQ83" i="18"/>
  <c r="NZP83" i="18"/>
  <c r="NZO83" i="18"/>
  <c r="NZN83" i="18"/>
  <c r="NZM83" i="18"/>
  <c r="NZL83" i="18"/>
  <c r="NZK83" i="18"/>
  <c r="NZJ83" i="18"/>
  <c r="NZI83" i="18"/>
  <c r="NZH83" i="18"/>
  <c r="NZG83" i="18"/>
  <c r="NZF83" i="18"/>
  <c r="NZE83" i="18"/>
  <c r="NZD83" i="18"/>
  <c r="NZC83" i="18"/>
  <c r="NZB83" i="18"/>
  <c r="NZA83" i="18"/>
  <c r="NYZ83" i="18"/>
  <c r="NYY83" i="18"/>
  <c r="NYX83" i="18"/>
  <c r="NYW83" i="18"/>
  <c r="NYV83" i="18"/>
  <c r="NYU83" i="18"/>
  <c r="NYT83" i="18"/>
  <c r="NYS83" i="18"/>
  <c r="NYR83" i="18"/>
  <c r="NYQ83" i="18"/>
  <c r="NYP83" i="18"/>
  <c r="NYO83" i="18"/>
  <c r="NYN83" i="18"/>
  <c r="NYM83" i="18"/>
  <c r="NYL83" i="18"/>
  <c r="NYK83" i="18"/>
  <c r="NYJ83" i="18"/>
  <c r="NYI83" i="18"/>
  <c r="NYH83" i="18"/>
  <c r="NYG83" i="18"/>
  <c r="NYF83" i="18"/>
  <c r="NYE83" i="18"/>
  <c r="NYD83" i="18"/>
  <c r="NYC83" i="18"/>
  <c r="NYB83" i="18"/>
  <c r="NYA83" i="18"/>
  <c r="NXZ83" i="18"/>
  <c r="NXY83" i="18"/>
  <c r="NXX83" i="18"/>
  <c r="NXW83" i="18"/>
  <c r="NXV83" i="18"/>
  <c r="NXU83" i="18"/>
  <c r="NXT83" i="18"/>
  <c r="NXS83" i="18"/>
  <c r="NXR83" i="18"/>
  <c r="NXQ83" i="18"/>
  <c r="NXP83" i="18"/>
  <c r="NXO83" i="18"/>
  <c r="NXN83" i="18"/>
  <c r="NXM83" i="18"/>
  <c r="NXL83" i="18"/>
  <c r="NXK83" i="18"/>
  <c r="NXJ83" i="18"/>
  <c r="NXI83" i="18"/>
  <c r="NXH83" i="18"/>
  <c r="NXG83" i="18"/>
  <c r="NXF83" i="18"/>
  <c r="NXE83" i="18"/>
  <c r="NXD83" i="18"/>
  <c r="NXC83" i="18"/>
  <c r="NXB83" i="18"/>
  <c r="NXA83" i="18"/>
  <c r="NWZ83" i="18"/>
  <c r="NWY83" i="18"/>
  <c r="NWX83" i="18"/>
  <c r="NWW83" i="18"/>
  <c r="NWV83" i="18"/>
  <c r="NWU83" i="18"/>
  <c r="NWT83" i="18"/>
  <c r="NWS83" i="18"/>
  <c r="NWR83" i="18"/>
  <c r="NWQ83" i="18"/>
  <c r="NWP83" i="18"/>
  <c r="NWO83" i="18"/>
  <c r="NWN83" i="18"/>
  <c r="NWM83" i="18"/>
  <c r="NWL83" i="18"/>
  <c r="NWK83" i="18"/>
  <c r="NWJ83" i="18"/>
  <c r="NWI83" i="18"/>
  <c r="NWH83" i="18"/>
  <c r="NWG83" i="18"/>
  <c r="NWF83" i="18"/>
  <c r="NWE83" i="18"/>
  <c r="NWD83" i="18"/>
  <c r="NWC83" i="18"/>
  <c r="NWB83" i="18"/>
  <c r="NWA83" i="18"/>
  <c r="NVZ83" i="18"/>
  <c r="NVY83" i="18"/>
  <c r="NVX83" i="18"/>
  <c r="NVW83" i="18"/>
  <c r="NVV83" i="18"/>
  <c r="NVU83" i="18"/>
  <c r="NVT83" i="18"/>
  <c r="NVS83" i="18"/>
  <c r="NVR83" i="18"/>
  <c r="NVQ83" i="18"/>
  <c r="NVP83" i="18"/>
  <c r="NVO83" i="18"/>
  <c r="NVN83" i="18"/>
  <c r="NVM83" i="18"/>
  <c r="NVL83" i="18"/>
  <c r="NVK83" i="18"/>
  <c r="NVJ83" i="18"/>
  <c r="NVI83" i="18"/>
  <c r="NVH83" i="18"/>
  <c r="NVG83" i="18"/>
  <c r="NVF83" i="18"/>
  <c r="NVE83" i="18"/>
  <c r="NVD83" i="18"/>
  <c r="NVC83" i="18"/>
  <c r="NVB83" i="18"/>
  <c r="NVA83" i="18"/>
  <c r="NUZ83" i="18"/>
  <c r="NUY83" i="18"/>
  <c r="NUX83" i="18"/>
  <c r="NUW83" i="18"/>
  <c r="NUV83" i="18"/>
  <c r="NUU83" i="18"/>
  <c r="NUT83" i="18"/>
  <c r="NUS83" i="18"/>
  <c r="NUR83" i="18"/>
  <c r="NUQ83" i="18"/>
  <c r="NUP83" i="18"/>
  <c r="NUO83" i="18"/>
  <c r="NUN83" i="18"/>
  <c r="NUM83" i="18"/>
  <c r="NUL83" i="18"/>
  <c r="NUK83" i="18"/>
  <c r="NUJ83" i="18"/>
  <c r="NUI83" i="18"/>
  <c r="NUH83" i="18"/>
  <c r="NUG83" i="18"/>
  <c r="NUF83" i="18"/>
  <c r="NUE83" i="18"/>
  <c r="NUD83" i="18"/>
  <c r="NUC83" i="18"/>
  <c r="NUB83" i="18"/>
  <c r="NUA83" i="18"/>
  <c r="NTZ83" i="18"/>
  <c r="NTY83" i="18"/>
  <c r="NTX83" i="18"/>
  <c r="NTW83" i="18"/>
  <c r="NTV83" i="18"/>
  <c r="NTU83" i="18"/>
  <c r="NTT83" i="18"/>
  <c r="NTS83" i="18"/>
  <c r="NTR83" i="18"/>
  <c r="NTQ83" i="18"/>
  <c r="NTP83" i="18"/>
  <c r="NTO83" i="18"/>
  <c r="NTN83" i="18"/>
  <c r="NTM83" i="18"/>
  <c r="NTL83" i="18"/>
  <c r="NTK83" i="18"/>
  <c r="NTJ83" i="18"/>
  <c r="NTI83" i="18"/>
  <c r="NTH83" i="18"/>
  <c r="NTG83" i="18"/>
  <c r="NTF83" i="18"/>
  <c r="NTE83" i="18"/>
  <c r="NTD83" i="18"/>
  <c r="NTC83" i="18"/>
  <c r="NTB83" i="18"/>
  <c r="NTA83" i="18"/>
  <c r="NSZ83" i="18"/>
  <c r="NSY83" i="18"/>
  <c r="NSX83" i="18"/>
  <c r="NSW83" i="18"/>
  <c r="NSV83" i="18"/>
  <c r="NSU83" i="18"/>
  <c r="NST83" i="18"/>
  <c r="NSS83" i="18"/>
  <c r="NSR83" i="18"/>
  <c r="NSQ83" i="18"/>
  <c r="NSP83" i="18"/>
  <c r="NSO83" i="18"/>
  <c r="NSN83" i="18"/>
  <c r="NSM83" i="18"/>
  <c r="NSL83" i="18"/>
  <c r="NSK83" i="18"/>
  <c r="NSJ83" i="18"/>
  <c r="NSI83" i="18"/>
  <c r="NSH83" i="18"/>
  <c r="NSG83" i="18"/>
  <c r="NSF83" i="18"/>
  <c r="NSE83" i="18"/>
  <c r="NSD83" i="18"/>
  <c r="NSC83" i="18"/>
  <c r="NSB83" i="18"/>
  <c r="NSA83" i="18"/>
  <c r="NRZ83" i="18"/>
  <c r="NRY83" i="18"/>
  <c r="NRX83" i="18"/>
  <c r="NRW83" i="18"/>
  <c r="NRV83" i="18"/>
  <c r="NRU83" i="18"/>
  <c r="NRT83" i="18"/>
  <c r="NRS83" i="18"/>
  <c r="NRR83" i="18"/>
  <c r="NRQ83" i="18"/>
  <c r="NRP83" i="18"/>
  <c r="NRO83" i="18"/>
  <c r="NRN83" i="18"/>
  <c r="NRM83" i="18"/>
  <c r="NRL83" i="18"/>
  <c r="NRK83" i="18"/>
  <c r="NRJ83" i="18"/>
  <c r="NRI83" i="18"/>
  <c r="NRH83" i="18"/>
  <c r="NRG83" i="18"/>
  <c r="NRF83" i="18"/>
  <c r="NRE83" i="18"/>
  <c r="NRD83" i="18"/>
  <c r="NRC83" i="18"/>
  <c r="NRB83" i="18"/>
  <c r="NRA83" i="18"/>
  <c r="NQZ83" i="18"/>
  <c r="NQY83" i="18"/>
  <c r="NQX83" i="18"/>
  <c r="NQW83" i="18"/>
  <c r="NQV83" i="18"/>
  <c r="NQU83" i="18"/>
  <c r="NQT83" i="18"/>
  <c r="NQS83" i="18"/>
  <c r="NQR83" i="18"/>
  <c r="NQQ83" i="18"/>
  <c r="NQP83" i="18"/>
  <c r="NQO83" i="18"/>
  <c r="NQN83" i="18"/>
  <c r="NQM83" i="18"/>
  <c r="NQL83" i="18"/>
  <c r="NQK83" i="18"/>
  <c r="NQJ83" i="18"/>
  <c r="NQI83" i="18"/>
  <c r="NQH83" i="18"/>
  <c r="NQG83" i="18"/>
  <c r="NQF83" i="18"/>
  <c r="NQE83" i="18"/>
  <c r="NQD83" i="18"/>
  <c r="NQC83" i="18"/>
  <c r="NQB83" i="18"/>
  <c r="NQA83" i="18"/>
  <c r="NPZ83" i="18"/>
  <c r="NPY83" i="18"/>
  <c r="NPX83" i="18"/>
  <c r="NPW83" i="18"/>
  <c r="NPV83" i="18"/>
  <c r="NPU83" i="18"/>
  <c r="NPT83" i="18"/>
  <c r="NPS83" i="18"/>
  <c r="NPR83" i="18"/>
  <c r="NPQ83" i="18"/>
  <c r="NPP83" i="18"/>
  <c r="NPO83" i="18"/>
  <c r="NPN83" i="18"/>
  <c r="NPM83" i="18"/>
  <c r="NPL83" i="18"/>
  <c r="NPK83" i="18"/>
  <c r="NPJ83" i="18"/>
  <c r="NPI83" i="18"/>
  <c r="NPH83" i="18"/>
  <c r="NPG83" i="18"/>
  <c r="NPF83" i="18"/>
  <c r="NPE83" i="18"/>
  <c r="NPD83" i="18"/>
  <c r="NPC83" i="18"/>
  <c r="NPB83" i="18"/>
  <c r="NPA83" i="18"/>
  <c r="NOZ83" i="18"/>
  <c r="NOY83" i="18"/>
  <c r="NOX83" i="18"/>
  <c r="NOW83" i="18"/>
  <c r="NOV83" i="18"/>
  <c r="NOU83" i="18"/>
  <c r="NOT83" i="18"/>
  <c r="NOS83" i="18"/>
  <c r="NOR83" i="18"/>
  <c r="NOQ83" i="18"/>
  <c r="NOP83" i="18"/>
  <c r="NOO83" i="18"/>
  <c r="NON83" i="18"/>
  <c r="NOM83" i="18"/>
  <c r="NOL83" i="18"/>
  <c r="NOK83" i="18"/>
  <c r="NOJ83" i="18"/>
  <c r="NOI83" i="18"/>
  <c r="NOH83" i="18"/>
  <c r="NOG83" i="18"/>
  <c r="NOF83" i="18"/>
  <c r="NOE83" i="18"/>
  <c r="NOD83" i="18"/>
  <c r="NOC83" i="18"/>
  <c r="NOB83" i="18"/>
  <c r="NOA83" i="18"/>
  <c r="NNZ83" i="18"/>
  <c r="NNY83" i="18"/>
  <c r="NNX83" i="18"/>
  <c r="NNW83" i="18"/>
  <c r="NNV83" i="18"/>
  <c r="NNU83" i="18"/>
  <c r="NNT83" i="18"/>
  <c r="NNS83" i="18"/>
  <c r="NNR83" i="18"/>
  <c r="NNQ83" i="18"/>
  <c r="NNP83" i="18"/>
  <c r="NNO83" i="18"/>
  <c r="NNN83" i="18"/>
  <c r="NNM83" i="18"/>
  <c r="NNL83" i="18"/>
  <c r="NNK83" i="18"/>
  <c r="NNJ83" i="18"/>
  <c r="NNI83" i="18"/>
  <c r="NNH83" i="18"/>
  <c r="NNG83" i="18"/>
  <c r="NNF83" i="18"/>
  <c r="NNE83" i="18"/>
  <c r="NND83" i="18"/>
  <c r="NNC83" i="18"/>
  <c r="NNB83" i="18"/>
  <c r="NNA83" i="18"/>
  <c r="NMZ83" i="18"/>
  <c r="NMY83" i="18"/>
  <c r="NMX83" i="18"/>
  <c r="NMW83" i="18"/>
  <c r="NMV83" i="18"/>
  <c r="NMU83" i="18"/>
  <c r="NMT83" i="18"/>
  <c r="NMS83" i="18"/>
  <c r="NMR83" i="18"/>
  <c r="NMQ83" i="18"/>
  <c r="NMP83" i="18"/>
  <c r="NMO83" i="18"/>
  <c r="NMN83" i="18"/>
  <c r="NMM83" i="18"/>
  <c r="NML83" i="18"/>
  <c r="NMK83" i="18"/>
  <c r="NMJ83" i="18"/>
  <c r="NMI83" i="18"/>
  <c r="NMH83" i="18"/>
  <c r="NMG83" i="18"/>
  <c r="NMF83" i="18"/>
  <c r="NME83" i="18"/>
  <c r="NMD83" i="18"/>
  <c r="NMC83" i="18"/>
  <c r="NMB83" i="18"/>
  <c r="NMA83" i="18"/>
  <c r="NLZ83" i="18"/>
  <c r="NLY83" i="18"/>
  <c r="NLX83" i="18"/>
  <c r="NLW83" i="18"/>
  <c r="NLV83" i="18"/>
  <c r="NLU83" i="18"/>
  <c r="NLT83" i="18"/>
  <c r="NLS83" i="18"/>
  <c r="NLR83" i="18"/>
  <c r="NLQ83" i="18"/>
  <c r="NLP83" i="18"/>
  <c r="NLO83" i="18"/>
  <c r="NLN83" i="18"/>
  <c r="NLM83" i="18"/>
  <c r="NLL83" i="18"/>
  <c r="NLK83" i="18"/>
  <c r="NLJ83" i="18"/>
  <c r="NLI83" i="18"/>
  <c r="NLH83" i="18"/>
  <c r="NLG83" i="18"/>
  <c r="NLF83" i="18"/>
  <c r="NLE83" i="18"/>
  <c r="NLD83" i="18"/>
  <c r="NLC83" i="18"/>
  <c r="NLB83" i="18"/>
  <c r="NLA83" i="18"/>
  <c r="NKZ83" i="18"/>
  <c r="NKY83" i="18"/>
  <c r="NKX83" i="18"/>
  <c r="NKW83" i="18"/>
  <c r="NKV83" i="18"/>
  <c r="NKU83" i="18"/>
  <c r="NKT83" i="18"/>
  <c r="NKS83" i="18"/>
  <c r="NKR83" i="18"/>
  <c r="NKQ83" i="18"/>
  <c r="NKP83" i="18"/>
  <c r="NKO83" i="18"/>
  <c r="NKN83" i="18"/>
  <c r="NKM83" i="18"/>
  <c r="NKL83" i="18"/>
  <c r="NKK83" i="18"/>
  <c r="NKJ83" i="18"/>
  <c r="NKI83" i="18"/>
  <c r="NKH83" i="18"/>
  <c r="NKG83" i="18"/>
  <c r="NKF83" i="18"/>
  <c r="NKE83" i="18"/>
  <c r="NKD83" i="18"/>
  <c r="NKC83" i="18"/>
  <c r="NKB83" i="18"/>
  <c r="NKA83" i="18"/>
  <c r="NJZ83" i="18"/>
  <c r="NJY83" i="18"/>
  <c r="NJX83" i="18"/>
  <c r="NJW83" i="18"/>
  <c r="NJV83" i="18"/>
  <c r="NJU83" i="18"/>
  <c r="NJT83" i="18"/>
  <c r="NJS83" i="18"/>
  <c r="NJR83" i="18"/>
  <c r="NJQ83" i="18"/>
  <c r="NJP83" i="18"/>
  <c r="NJO83" i="18"/>
  <c r="NJN83" i="18"/>
  <c r="NJM83" i="18"/>
  <c r="NJL83" i="18"/>
  <c r="NJK83" i="18"/>
  <c r="NJJ83" i="18"/>
  <c r="NJI83" i="18"/>
  <c r="NJH83" i="18"/>
  <c r="NJG83" i="18"/>
  <c r="NJF83" i="18"/>
  <c r="NJE83" i="18"/>
  <c r="NJD83" i="18"/>
  <c r="NJC83" i="18"/>
  <c r="NJB83" i="18"/>
  <c r="NJA83" i="18"/>
  <c r="NIZ83" i="18"/>
  <c r="NIY83" i="18"/>
  <c r="NIX83" i="18"/>
  <c r="NIW83" i="18"/>
  <c r="NIV83" i="18"/>
  <c r="NIU83" i="18"/>
  <c r="NIT83" i="18"/>
  <c r="NIS83" i="18"/>
  <c r="NIR83" i="18"/>
  <c r="NIQ83" i="18"/>
  <c r="NIP83" i="18"/>
  <c r="NIO83" i="18"/>
  <c r="NIN83" i="18"/>
  <c r="NIM83" i="18"/>
  <c r="NIL83" i="18"/>
  <c r="NIK83" i="18"/>
  <c r="NIJ83" i="18"/>
  <c r="NII83" i="18"/>
  <c r="NIH83" i="18"/>
  <c r="NIG83" i="18"/>
  <c r="NIF83" i="18"/>
  <c r="NIE83" i="18"/>
  <c r="NID83" i="18"/>
  <c r="NIC83" i="18"/>
  <c r="NIB83" i="18"/>
  <c r="NIA83" i="18"/>
  <c r="NHZ83" i="18"/>
  <c r="NHY83" i="18"/>
  <c r="NHX83" i="18"/>
  <c r="NHW83" i="18"/>
  <c r="NHV83" i="18"/>
  <c r="NHU83" i="18"/>
  <c r="NHT83" i="18"/>
  <c r="NHS83" i="18"/>
  <c r="NHR83" i="18"/>
  <c r="NHQ83" i="18"/>
  <c r="NHP83" i="18"/>
  <c r="NHO83" i="18"/>
  <c r="NHN83" i="18"/>
  <c r="NHM83" i="18"/>
  <c r="NHL83" i="18"/>
  <c r="NHK83" i="18"/>
  <c r="NHJ83" i="18"/>
  <c r="NHI83" i="18"/>
  <c r="NHH83" i="18"/>
  <c r="NHG83" i="18"/>
  <c r="NHF83" i="18"/>
  <c r="NHE83" i="18"/>
  <c r="NHD83" i="18"/>
  <c r="NHC83" i="18"/>
  <c r="NHB83" i="18"/>
  <c r="NHA83" i="18"/>
  <c r="NGZ83" i="18"/>
  <c r="NGY83" i="18"/>
  <c r="NGX83" i="18"/>
  <c r="NGW83" i="18"/>
  <c r="NGV83" i="18"/>
  <c r="NGU83" i="18"/>
  <c r="NGT83" i="18"/>
  <c r="NGS83" i="18"/>
  <c r="NGR83" i="18"/>
  <c r="NGQ83" i="18"/>
  <c r="NGP83" i="18"/>
  <c r="NGO83" i="18"/>
  <c r="NGN83" i="18"/>
  <c r="NGM83" i="18"/>
  <c r="NGL83" i="18"/>
  <c r="NGK83" i="18"/>
  <c r="NGJ83" i="18"/>
  <c r="NGI83" i="18"/>
  <c r="NGH83" i="18"/>
  <c r="NGG83" i="18"/>
  <c r="NGF83" i="18"/>
  <c r="NGE83" i="18"/>
  <c r="NGD83" i="18"/>
  <c r="NGC83" i="18"/>
  <c r="NGB83" i="18"/>
  <c r="NGA83" i="18"/>
  <c r="NFZ83" i="18"/>
  <c r="NFY83" i="18"/>
  <c r="NFX83" i="18"/>
  <c r="NFW83" i="18"/>
  <c r="NFV83" i="18"/>
  <c r="NFU83" i="18"/>
  <c r="NFT83" i="18"/>
  <c r="NFS83" i="18"/>
  <c r="NFR83" i="18"/>
  <c r="NFQ83" i="18"/>
  <c r="NFP83" i="18"/>
  <c r="NFO83" i="18"/>
  <c r="NFN83" i="18"/>
  <c r="NFM83" i="18"/>
  <c r="NFL83" i="18"/>
  <c r="NFK83" i="18"/>
  <c r="NFJ83" i="18"/>
  <c r="NFI83" i="18"/>
  <c r="NFH83" i="18"/>
  <c r="NFG83" i="18"/>
  <c r="NFF83" i="18"/>
  <c r="NFE83" i="18"/>
  <c r="NFD83" i="18"/>
  <c r="NFC83" i="18"/>
  <c r="NFB83" i="18"/>
  <c r="NFA83" i="18"/>
  <c r="NEZ83" i="18"/>
  <c r="NEY83" i="18"/>
  <c r="NEX83" i="18"/>
  <c r="NEW83" i="18"/>
  <c r="NEV83" i="18"/>
  <c r="NEU83" i="18"/>
  <c r="NET83" i="18"/>
  <c r="NES83" i="18"/>
  <c r="NER83" i="18"/>
  <c r="NEQ83" i="18"/>
  <c r="NEP83" i="18"/>
  <c r="NEO83" i="18"/>
  <c r="NEN83" i="18"/>
  <c r="NEM83" i="18"/>
  <c r="NEL83" i="18"/>
  <c r="NEK83" i="18"/>
  <c r="NEJ83" i="18"/>
  <c r="NEI83" i="18"/>
  <c r="NEH83" i="18"/>
  <c r="NEG83" i="18"/>
  <c r="NEF83" i="18"/>
  <c r="NEE83" i="18"/>
  <c r="NED83" i="18"/>
  <c r="NEC83" i="18"/>
  <c r="NEB83" i="18"/>
  <c r="NEA83" i="18"/>
  <c r="NDZ83" i="18"/>
  <c r="NDY83" i="18"/>
  <c r="NDX83" i="18"/>
  <c r="NDW83" i="18"/>
  <c r="NDV83" i="18"/>
  <c r="NDU83" i="18"/>
  <c r="NDT83" i="18"/>
  <c r="NDS83" i="18"/>
  <c r="NDR83" i="18"/>
  <c r="NDQ83" i="18"/>
  <c r="NDP83" i="18"/>
  <c r="NDO83" i="18"/>
  <c r="NDN83" i="18"/>
  <c r="NDM83" i="18"/>
  <c r="NDL83" i="18"/>
  <c r="NDK83" i="18"/>
  <c r="NDJ83" i="18"/>
  <c r="NDI83" i="18"/>
  <c r="NDH83" i="18"/>
  <c r="NDG83" i="18"/>
  <c r="NDF83" i="18"/>
  <c r="NDE83" i="18"/>
  <c r="NDD83" i="18"/>
  <c r="NDC83" i="18"/>
  <c r="NDB83" i="18"/>
  <c r="NDA83" i="18"/>
  <c r="NCZ83" i="18"/>
  <c r="NCY83" i="18"/>
  <c r="NCX83" i="18"/>
  <c r="NCW83" i="18"/>
  <c r="NCV83" i="18"/>
  <c r="NCU83" i="18"/>
  <c r="NCT83" i="18"/>
  <c r="NCS83" i="18"/>
  <c r="NCR83" i="18"/>
  <c r="NCQ83" i="18"/>
  <c r="NCP83" i="18"/>
  <c r="NCO83" i="18"/>
  <c r="NCN83" i="18"/>
  <c r="NCM83" i="18"/>
  <c r="NCL83" i="18"/>
  <c r="NCK83" i="18"/>
  <c r="NCJ83" i="18"/>
  <c r="NCI83" i="18"/>
  <c r="NCH83" i="18"/>
  <c r="NCG83" i="18"/>
  <c r="NCF83" i="18"/>
  <c r="NCE83" i="18"/>
  <c r="NCD83" i="18"/>
  <c r="NCC83" i="18"/>
  <c r="NCB83" i="18"/>
  <c r="NCA83" i="18"/>
  <c r="NBZ83" i="18"/>
  <c r="NBY83" i="18"/>
  <c r="NBX83" i="18"/>
  <c r="NBW83" i="18"/>
  <c r="NBV83" i="18"/>
  <c r="NBU83" i="18"/>
  <c r="NBT83" i="18"/>
  <c r="NBS83" i="18"/>
  <c r="NBR83" i="18"/>
  <c r="NBQ83" i="18"/>
  <c r="NBP83" i="18"/>
  <c r="NBO83" i="18"/>
  <c r="NBN83" i="18"/>
  <c r="NBM83" i="18"/>
  <c r="NBL83" i="18"/>
  <c r="NBK83" i="18"/>
  <c r="NBJ83" i="18"/>
  <c r="NBI83" i="18"/>
  <c r="NBH83" i="18"/>
  <c r="NBG83" i="18"/>
  <c r="NBF83" i="18"/>
  <c r="NBE83" i="18"/>
  <c r="NBD83" i="18"/>
  <c r="NBC83" i="18"/>
  <c r="NBB83" i="18"/>
  <c r="NBA83" i="18"/>
  <c r="NAZ83" i="18"/>
  <c r="NAY83" i="18"/>
  <c r="NAX83" i="18"/>
  <c r="NAW83" i="18"/>
  <c r="NAV83" i="18"/>
  <c r="NAU83" i="18"/>
  <c r="NAT83" i="18"/>
  <c r="NAS83" i="18"/>
  <c r="NAR83" i="18"/>
  <c r="NAQ83" i="18"/>
  <c r="NAP83" i="18"/>
  <c r="NAO83" i="18"/>
  <c r="NAN83" i="18"/>
  <c r="NAM83" i="18"/>
  <c r="NAL83" i="18"/>
  <c r="NAK83" i="18"/>
  <c r="NAJ83" i="18"/>
  <c r="NAI83" i="18"/>
  <c r="NAH83" i="18"/>
  <c r="NAG83" i="18"/>
  <c r="NAF83" i="18"/>
  <c r="NAE83" i="18"/>
  <c r="NAD83" i="18"/>
  <c r="NAC83" i="18"/>
  <c r="NAB83" i="18"/>
  <c r="NAA83" i="18"/>
  <c r="MZZ83" i="18"/>
  <c r="MZY83" i="18"/>
  <c r="MZX83" i="18"/>
  <c r="MZW83" i="18"/>
  <c r="MZV83" i="18"/>
  <c r="MZU83" i="18"/>
  <c r="MZT83" i="18"/>
  <c r="MZS83" i="18"/>
  <c r="MZR83" i="18"/>
  <c r="MZQ83" i="18"/>
  <c r="MZP83" i="18"/>
  <c r="MZO83" i="18"/>
  <c r="MZN83" i="18"/>
  <c r="MZM83" i="18"/>
  <c r="MZL83" i="18"/>
  <c r="MZK83" i="18"/>
  <c r="MZJ83" i="18"/>
  <c r="MZI83" i="18"/>
  <c r="MZH83" i="18"/>
  <c r="MZG83" i="18"/>
  <c r="MZF83" i="18"/>
  <c r="MZE83" i="18"/>
  <c r="MZD83" i="18"/>
  <c r="MZC83" i="18"/>
  <c r="MZB83" i="18"/>
  <c r="MZA83" i="18"/>
  <c r="MYZ83" i="18"/>
  <c r="MYY83" i="18"/>
  <c r="MYX83" i="18"/>
  <c r="MYW83" i="18"/>
  <c r="MYV83" i="18"/>
  <c r="MYU83" i="18"/>
  <c r="MYT83" i="18"/>
  <c r="MYS83" i="18"/>
  <c r="MYR83" i="18"/>
  <c r="MYQ83" i="18"/>
  <c r="MYP83" i="18"/>
  <c r="MYO83" i="18"/>
  <c r="MYN83" i="18"/>
  <c r="MYM83" i="18"/>
  <c r="MYL83" i="18"/>
  <c r="MYK83" i="18"/>
  <c r="MYJ83" i="18"/>
  <c r="MYI83" i="18"/>
  <c r="MYH83" i="18"/>
  <c r="MYG83" i="18"/>
  <c r="MYF83" i="18"/>
  <c r="MYE83" i="18"/>
  <c r="MYD83" i="18"/>
  <c r="MYC83" i="18"/>
  <c r="MYB83" i="18"/>
  <c r="MYA83" i="18"/>
  <c r="MXZ83" i="18"/>
  <c r="MXY83" i="18"/>
  <c r="MXX83" i="18"/>
  <c r="MXW83" i="18"/>
  <c r="MXV83" i="18"/>
  <c r="MXU83" i="18"/>
  <c r="MXT83" i="18"/>
  <c r="MXS83" i="18"/>
  <c r="MXR83" i="18"/>
  <c r="MXQ83" i="18"/>
  <c r="MXP83" i="18"/>
  <c r="MXO83" i="18"/>
  <c r="MXN83" i="18"/>
  <c r="MXM83" i="18"/>
  <c r="MXL83" i="18"/>
  <c r="MXK83" i="18"/>
  <c r="MXJ83" i="18"/>
  <c r="MXI83" i="18"/>
  <c r="MXH83" i="18"/>
  <c r="MXG83" i="18"/>
  <c r="MXF83" i="18"/>
  <c r="MXE83" i="18"/>
  <c r="MXD83" i="18"/>
  <c r="MXC83" i="18"/>
  <c r="MXB83" i="18"/>
  <c r="MXA83" i="18"/>
  <c r="MWZ83" i="18"/>
  <c r="MWY83" i="18"/>
  <c r="MWX83" i="18"/>
  <c r="MWW83" i="18"/>
  <c r="MWV83" i="18"/>
  <c r="MWU83" i="18"/>
  <c r="MWT83" i="18"/>
  <c r="MWS83" i="18"/>
  <c r="MWR83" i="18"/>
  <c r="MWQ83" i="18"/>
  <c r="MWP83" i="18"/>
  <c r="MWO83" i="18"/>
  <c r="MWN83" i="18"/>
  <c r="MWM83" i="18"/>
  <c r="MWL83" i="18"/>
  <c r="MWK83" i="18"/>
  <c r="MWJ83" i="18"/>
  <c r="MWI83" i="18"/>
  <c r="MWH83" i="18"/>
  <c r="MWG83" i="18"/>
  <c r="MWF83" i="18"/>
  <c r="MWE83" i="18"/>
  <c r="MWD83" i="18"/>
  <c r="MWC83" i="18"/>
  <c r="MWB83" i="18"/>
  <c r="MWA83" i="18"/>
  <c r="MVZ83" i="18"/>
  <c r="MVY83" i="18"/>
  <c r="MVX83" i="18"/>
  <c r="MVW83" i="18"/>
  <c r="MVV83" i="18"/>
  <c r="MVU83" i="18"/>
  <c r="MVT83" i="18"/>
  <c r="MVS83" i="18"/>
  <c r="MVR83" i="18"/>
  <c r="MVQ83" i="18"/>
  <c r="MVP83" i="18"/>
  <c r="MVO83" i="18"/>
  <c r="MVN83" i="18"/>
  <c r="MVM83" i="18"/>
  <c r="MVL83" i="18"/>
  <c r="MVK83" i="18"/>
  <c r="MVJ83" i="18"/>
  <c r="MVI83" i="18"/>
  <c r="MVH83" i="18"/>
  <c r="MVG83" i="18"/>
  <c r="MVF83" i="18"/>
  <c r="MVE83" i="18"/>
  <c r="MVD83" i="18"/>
  <c r="MVC83" i="18"/>
  <c r="MVB83" i="18"/>
  <c r="MVA83" i="18"/>
  <c r="MUZ83" i="18"/>
  <c r="MUY83" i="18"/>
  <c r="MUX83" i="18"/>
  <c r="MUW83" i="18"/>
  <c r="MUV83" i="18"/>
  <c r="MUU83" i="18"/>
  <c r="MUT83" i="18"/>
  <c r="MUS83" i="18"/>
  <c r="MUR83" i="18"/>
  <c r="MUQ83" i="18"/>
  <c r="MUP83" i="18"/>
  <c r="MUO83" i="18"/>
  <c r="MUN83" i="18"/>
  <c r="MUM83" i="18"/>
  <c r="MUL83" i="18"/>
  <c r="MUK83" i="18"/>
  <c r="MUJ83" i="18"/>
  <c r="MUI83" i="18"/>
  <c r="MUH83" i="18"/>
  <c r="MUG83" i="18"/>
  <c r="MUF83" i="18"/>
  <c r="MUE83" i="18"/>
  <c r="MUD83" i="18"/>
  <c r="MUC83" i="18"/>
  <c r="MUB83" i="18"/>
  <c r="MUA83" i="18"/>
  <c r="MTZ83" i="18"/>
  <c r="MTY83" i="18"/>
  <c r="MTX83" i="18"/>
  <c r="MTW83" i="18"/>
  <c r="MTV83" i="18"/>
  <c r="MTU83" i="18"/>
  <c r="MTT83" i="18"/>
  <c r="MTS83" i="18"/>
  <c r="MTR83" i="18"/>
  <c r="MTQ83" i="18"/>
  <c r="MTP83" i="18"/>
  <c r="MTO83" i="18"/>
  <c r="MTN83" i="18"/>
  <c r="MTM83" i="18"/>
  <c r="MTL83" i="18"/>
  <c r="MTK83" i="18"/>
  <c r="MTJ83" i="18"/>
  <c r="MTI83" i="18"/>
  <c r="MTH83" i="18"/>
  <c r="MTG83" i="18"/>
  <c r="MTF83" i="18"/>
  <c r="MTE83" i="18"/>
  <c r="MTD83" i="18"/>
  <c r="MTC83" i="18"/>
  <c r="MTB83" i="18"/>
  <c r="MTA83" i="18"/>
  <c r="MSZ83" i="18"/>
  <c r="MSY83" i="18"/>
  <c r="MSX83" i="18"/>
  <c r="MSW83" i="18"/>
  <c r="MSV83" i="18"/>
  <c r="MSU83" i="18"/>
  <c r="MST83" i="18"/>
  <c r="MSS83" i="18"/>
  <c r="MSR83" i="18"/>
  <c r="MSQ83" i="18"/>
  <c r="MSP83" i="18"/>
  <c r="MSO83" i="18"/>
  <c r="MSN83" i="18"/>
  <c r="MSM83" i="18"/>
  <c r="MSL83" i="18"/>
  <c r="MSK83" i="18"/>
  <c r="MSJ83" i="18"/>
  <c r="MSI83" i="18"/>
  <c r="MSH83" i="18"/>
  <c r="MSG83" i="18"/>
  <c r="MSF83" i="18"/>
  <c r="MSE83" i="18"/>
  <c r="MSD83" i="18"/>
  <c r="MSC83" i="18"/>
  <c r="MSB83" i="18"/>
  <c r="MSA83" i="18"/>
  <c r="MRZ83" i="18"/>
  <c r="MRY83" i="18"/>
  <c r="MRX83" i="18"/>
  <c r="MRW83" i="18"/>
  <c r="MRV83" i="18"/>
  <c r="MRU83" i="18"/>
  <c r="MRT83" i="18"/>
  <c r="MRS83" i="18"/>
  <c r="MRR83" i="18"/>
  <c r="MRQ83" i="18"/>
  <c r="MRP83" i="18"/>
  <c r="MRO83" i="18"/>
  <c r="MRN83" i="18"/>
  <c r="MRM83" i="18"/>
  <c r="MRL83" i="18"/>
  <c r="MRK83" i="18"/>
  <c r="MRJ83" i="18"/>
  <c r="MRI83" i="18"/>
  <c r="MRH83" i="18"/>
  <c r="MRG83" i="18"/>
  <c r="MRF83" i="18"/>
  <c r="MRE83" i="18"/>
  <c r="MRD83" i="18"/>
  <c r="MRC83" i="18"/>
  <c r="MRB83" i="18"/>
  <c r="MRA83" i="18"/>
  <c r="MQZ83" i="18"/>
  <c r="MQY83" i="18"/>
  <c r="MQX83" i="18"/>
  <c r="MQW83" i="18"/>
  <c r="MQV83" i="18"/>
  <c r="MQU83" i="18"/>
  <c r="MQT83" i="18"/>
  <c r="MQS83" i="18"/>
  <c r="MQR83" i="18"/>
  <c r="MQQ83" i="18"/>
  <c r="MQP83" i="18"/>
  <c r="MQO83" i="18"/>
  <c r="MQN83" i="18"/>
  <c r="MQM83" i="18"/>
  <c r="MQL83" i="18"/>
  <c r="MQK83" i="18"/>
  <c r="MQJ83" i="18"/>
  <c r="MQI83" i="18"/>
  <c r="MQH83" i="18"/>
  <c r="MQG83" i="18"/>
  <c r="MQF83" i="18"/>
  <c r="MQE83" i="18"/>
  <c r="MQD83" i="18"/>
  <c r="MQC83" i="18"/>
  <c r="MQB83" i="18"/>
  <c r="MQA83" i="18"/>
  <c r="MPZ83" i="18"/>
  <c r="MPY83" i="18"/>
  <c r="MPX83" i="18"/>
  <c r="MPW83" i="18"/>
  <c r="MPV83" i="18"/>
  <c r="MPU83" i="18"/>
  <c r="MPT83" i="18"/>
  <c r="MPS83" i="18"/>
  <c r="MPR83" i="18"/>
  <c r="MPQ83" i="18"/>
  <c r="MPP83" i="18"/>
  <c r="MPO83" i="18"/>
  <c r="MPN83" i="18"/>
  <c r="MPM83" i="18"/>
  <c r="MPL83" i="18"/>
  <c r="MPK83" i="18"/>
  <c r="MPJ83" i="18"/>
  <c r="MPI83" i="18"/>
  <c r="MPH83" i="18"/>
  <c r="MPG83" i="18"/>
  <c r="MPF83" i="18"/>
  <c r="MPE83" i="18"/>
  <c r="MPD83" i="18"/>
  <c r="MPC83" i="18"/>
  <c r="MPB83" i="18"/>
  <c r="MPA83" i="18"/>
  <c r="MOZ83" i="18"/>
  <c r="MOY83" i="18"/>
  <c r="MOX83" i="18"/>
  <c r="MOW83" i="18"/>
  <c r="MOV83" i="18"/>
  <c r="MOU83" i="18"/>
  <c r="MOT83" i="18"/>
  <c r="MOS83" i="18"/>
  <c r="MOR83" i="18"/>
  <c r="MOQ83" i="18"/>
  <c r="MOP83" i="18"/>
  <c r="MOO83" i="18"/>
  <c r="MON83" i="18"/>
  <c r="MOM83" i="18"/>
  <c r="MOL83" i="18"/>
  <c r="MOK83" i="18"/>
  <c r="MOJ83" i="18"/>
  <c r="MOI83" i="18"/>
  <c r="MOH83" i="18"/>
  <c r="MOG83" i="18"/>
  <c r="MOF83" i="18"/>
  <c r="MOE83" i="18"/>
  <c r="MOD83" i="18"/>
  <c r="MOC83" i="18"/>
  <c r="MOB83" i="18"/>
  <c r="MOA83" i="18"/>
  <c r="MNZ83" i="18"/>
  <c r="MNY83" i="18"/>
  <c r="MNX83" i="18"/>
  <c r="MNW83" i="18"/>
  <c r="MNV83" i="18"/>
  <c r="MNU83" i="18"/>
  <c r="MNT83" i="18"/>
  <c r="MNS83" i="18"/>
  <c r="MNR83" i="18"/>
  <c r="MNQ83" i="18"/>
  <c r="MNP83" i="18"/>
  <c r="MNO83" i="18"/>
  <c r="MNN83" i="18"/>
  <c r="MNM83" i="18"/>
  <c r="MNL83" i="18"/>
  <c r="MNK83" i="18"/>
  <c r="MNJ83" i="18"/>
  <c r="MNI83" i="18"/>
  <c r="MNH83" i="18"/>
  <c r="MNG83" i="18"/>
  <c r="MNF83" i="18"/>
  <c r="MNE83" i="18"/>
  <c r="MND83" i="18"/>
  <c r="MNC83" i="18"/>
  <c r="MNB83" i="18"/>
  <c r="MNA83" i="18"/>
  <c r="MMZ83" i="18"/>
  <c r="MMY83" i="18"/>
  <c r="MMX83" i="18"/>
  <c r="MMW83" i="18"/>
  <c r="MMV83" i="18"/>
  <c r="MMU83" i="18"/>
  <c r="MMT83" i="18"/>
  <c r="MMS83" i="18"/>
  <c r="MMR83" i="18"/>
  <c r="MMQ83" i="18"/>
  <c r="MMP83" i="18"/>
  <c r="MMO83" i="18"/>
  <c r="MMN83" i="18"/>
  <c r="MMM83" i="18"/>
  <c r="MML83" i="18"/>
  <c r="MMK83" i="18"/>
  <c r="MMJ83" i="18"/>
  <c r="MMI83" i="18"/>
  <c r="MMH83" i="18"/>
  <c r="MMG83" i="18"/>
  <c r="MMF83" i="18"/>
  <c r="MME83" i="18"/>
  <c r="MMD83" i="18"/>
  <c r="MMC83" i="18"/>
  <c r="MMB83" i="18"/>
  <c r="MMA83" i="18"/>
  <c r="MLZ83" i="18"/>
  <c r="MLY83" i="18"/>
  <c r="MLX83" i="18"/>
  <c r="MLW83" i="18"/>
  <c r="MLV83" i="18"/>
  <c r="MLU83" i="18"/>
  <c r="MLT83" i="18"/>
  <c r="MLS83" i="18"/>
  <c r="MLR83" i="18"/>
  <c r="MLQ83" i="18"/>
  <c r="MLP83" i="18"/>
  <c r="MLO83" i="18"/>
  <c r="MLN83" i="18"/>
  <c r="MLM83" i="18"/>
  <c r="MLL83" i="18"/>
  <c r="MLK83" i="18"/>
  <c r="MLJ83" i="18"/>
  <c r="MLI83" i="18"/>
  <c r="MLH83" i="18"/>
  <c r="MLG83" i="18"/>
  <c r="MLF83" i="18"/>
  <c r="MLE83" i="18"/>
  <c r="MLD83" i="18"/>
  <c r="MLC83" i="18"/>
  <c r="MLB83" i="18"/>
  <c r="MLA83" i="18"/>
  <c r="MKZ83" i="18"/>
  <c r="MKY83" i="18"/>
  <c r="MKX83" i="18"/>
  <c r="MKW83" i="18"/>
  <c r="MKV83" i="18"/>
  <c r="MKU83" i="18"/>
  <c r="MKT83" i="18"/>
  <c r="MKS83" i="18"/>
  <c r="MKR83" i="18"/>
  <c r="MKQ83" i="18"/>
  <c r="MKP83" i="18"/>
  <c r="MKO83" i="18"/>
  <c r="MKN83" i="18"/>
  <c r="MKM83" i="18"/>
  <c r="MKL83" i="18"/>
  <c r="MKK83" i="18"/>
  <c r="MKJ83" i="18"/>
  <c r="MKI83" i="18"/>
  <c r="MKH83" i="18"/>
  <c r="MKG83" i="18"/>
  <c r="MKF83" i="18"/>
  <c r="MKE83" i="18"/>
  <c r="MKD83" i="18"/>
  <c r="MKC83" i="18"/>
  <c r="MKB83" i="18"/>
  <c r="MKA83" i="18"/>
  <c r="MJZ83" i="18"/>
  <c r="MJY83" i="18"/>
  <c r="MJX83" i="18"/>
  <c r="MJW83" i="18"/>
  <c r="MJV83" i="18"/>
  <c r="MJU83" i="18"/>
  <c r="MJT83" i="18"/>
  <c r="MJS83" i="18"/>
  <c r="MJR83" i="18"/>
  <c r="MJQ83" i="18"/>
  <c r="MJP83" i="18"/>
  <c r="MJO83" i="18"/>
  <c r="MJN83" i="18"/>
  <c r="MJM83" i="18"/>
  <c r="MJL83" i="18"/>
  <c r="MJK83" i="18"/>
  <c r="MJJ83" i="18"/>
  <c r="MJI83" i="18"/>
  <c r="MJH83" i="18"/>
  <c r="MJG83" i="18"/>
  <c r="MJF83" i="18"/>
  <c r="MJE83" i="18"/>
  <c r="MJD83" i="18"/>
  <c r="MJC83" i="18"/>
  <c r="MJB83" i="18"/>
  <c r="MJA83" i="18"/>
  <c r="MIZ83" i="18"/>
  <c r="MIY83" i="18"/>
  <c r="MIX83" i="18"/>
  <c r="MIW83" i="18"/>
  <c r="MIV83" i="18"/>
  <c r="MIU83" i="18"/>
  <c r="MIT83" i="18"/>
  <c r="MIS83" i="18"/>
  <c r="MIR83" i="18"/>
  <c r="MIQ83" i="18"/>
  <c r="MIP83" i="18"/>
  <c r="MIO83" i="18"/>
  <c r="MIN83" i="18"/>
  <c r="MIM83" i="18"/>
  <c r="MIL83" i="18"/>
  <c r="MIK83" i="18"/>
  <c r="MIJ83" i="18"/>
  <c r="MII83" i="18"/>
  <c r="MIH83" i="18"/>
  <c r="MIG83" i="18"/>
  <c r="MIF83" i="18"/>
  <c r="MIE83" i="18"/>
  <c r="MID83" i="18"/>
  <c r="MIC83" i="18"/>
  <c r="MIB83" i="18"/>
  <c r="MIA83" i="18"/>
  <c r="MHZ83" i="18"/>
  <c r="MHY83" i="18"/>
  <c r="MHX83" i="18"/>
  <c r="MHW83" i="18"/>
  <c r="MHV83" i="18"/>
  <c r="MHU83" i="18"/>
  <c r="MHT83" i="18"/>
  <c r="MHS83" i="18"/>
  <c r="MHR83" i="18"/>
  <c r="MHQ83" i="18"/>
  <c r="MHP83" i="18"/>
  <c r="MHO83" i="18"/>
  <c r="MHN83" i="18"/>
  <c r="MHM83" i="18"/>
  <c r="MHL83" i="18"/>
  <c r="MHK83" i="18"/>
  <c r="MHJ83" i="18"/>
  <c r="MHI83" i="18"/>
  <c r="MHH83" i="18"/>
  <c r="MHG83" i="18"/>
  <c r="MHF83" i="18"/>
  <c r="MHE83" i="18"/>
  <c r="MHD83" i="18"/>
  <c r="MHC83" i="18"/>
  <c r="MHB83" i="18"/>
  <c r="MHA83" i="18"/>
  <c r="MGZ83" i="18"/>
  <c r="MGY83" i="18"/>
  <c r="MGX83" i="18"/>
  <c r="MGW83" i="18"/>
  <c r="MGV83" i="18"/>
  <c r="MGU83" i="18"/>
  <c r="MGT83" i="18"/>
  <c r="MGS83" i="18"/>
  <c r="MGR83" i="18"/>
  <c r="MGQ83" i="18"/>
  <c r="MGP83" i="18"/>
  <c r="MGO83" i="18"/>
  <c r="MGN83" i="18"/>
  <c r="MGM83" i="18"/>
  <c r="MGL83" i="18"/>
  <c r="MGK83" i="18"/>
  <c r="MGJ83" i="18"/>
  <c r="MGI83" i="18"/>
  <c r="MGH83" i="18"/>
  <c r="MGG83" i="18"/>
  <c r="MGF83" i="18"/>
  <c r="MGE83" i="18"/>
  <c r="MGD83" i="18"/>
  <c r="MGC83" i="18"/>
  <c r="MGB83" i="18"/>
  <c r="MGA83" i="18"/>
  <c r="MFZ83" i="18"/>
  <c r="MFY83" i="18"/>
  <c r="MFX83" i="18"/>
  <c r="MFW83" i="18"/>
  <c r="MFV83" i="18"/>
  <c r="MFU83" i="18"/>
  <c r="MFT83" i="18"/>
  <c r="MFS83" i="18"/>
  <c r="MFR83" i="18"/>
  <c r="MFQ83" i="18"/>
  <c r="MFP83" i="18"/>
  <c r="MFO83" i="18"/>
  <c r="MFN83" i="18"/>
  <c r="MFM83" i="18"/>
  <c r="MFL83" i="18"/>
  <c r="MFK83" i="18"/>
  <c r="MFJ83" i="18"/>
  <c r="MFI83" i="18"/>
  <c r="MFH83" i="18"/>
  <c r="MFG83" i="18"/>
  <c r="MFF83" i="18"/>
  <c r="MFE83" i="18"/>
  <c r="MFD83" i="18"/>
  <c r="MFC83" i="18"/>
  <c r="MFB83" i="18"/>
  <c r="MFA83" i="18"/>
  <c r="MEZ83" i="18"/>
  <c r="MEY83" i="18"/>
  <c r="MEX83" i="18"/>
  <c r="MEW83" i="18"/>
  <c r="MEV83" i="18"/>
  <c r="MEU83" i="18"/>
  <c r="MET83" i="18"/>
  <c r="MES83" i="18"/>
  <c r="MER83" i="18"/>
  <c r="MEQ83" i="18"/>
  <c r="MEP83" i="18"/>
  <c r="MEO83" i="18"/>
  <c r="MEN83" i="18"/>
  <c r="MEM83" i="18"/>
  <c r="MEL83" i="18"/>
  <c r="MEK83" i="18"/>
  <c r="MEJ83" i="18"/>
  <c r="MEI83" i="18"/>
  <c r="MEH83" i="18"/>
  <c r="MEG83" i="18"/>
  <c r="MEF83" i="18"/>
  <c r="MEE83" i="18"/>
  <c r="MED83" i="18"/>
  <c r="MEC83" i="18"/>
  <c r="MEB83" i="18"/>
  <c r="MEA83" i="18"/>
  <c r="MDZ83" i="18"/>
  <c r="MDY83" i="18"/>
  <c r="MDX83" i="18"/>
  <c r="MDW83" i="18"/>
  <c r="MDV83" i="18"/>
  <c r="MDU83" i="18"/>
  <c r="MDT83" i="18"/>
  <c r="MDS83" i="18"/>
  <c r="MDR83" i="18"/>
  <c r="MDQ83" i="18"/>
  <c r="MDP83" i="18"/>
  <c r="MDO83" i="18"/>
  <c r="MDN83" i="18"/>
  <c r="MDM83" i="18"/>
  <c r="MDL83" i="18"/>
  <c r="MDK83" i="18"/>
  <c r="MDJ83" i="18"/>
  <c r="MDI83" i="18"/>
  <c r="MDH83" i="18"/>
  <c r="MDG83" i="18"/>
  <c r="MDF83" i="18"/>
  <c r="MDE83" i="18"/>
  <c r="MDD83" i="18"/>
  <c r="MDC83" i="18"/>
  <c r="MDB83" i="18"/>
  <c r="MDA83" i="18"/>
  <c r="MCZ83" i="18"/>
  <c r="MCY83" i="18"/>
  <c r="MCX83" i="18"/>
  <c r="MCW83" i="18"/>
  <c r="MCV83" i="18"/>
  <c r="MCU83" i="18"/>
  <c r="MCT83" i="18"/>
  <c r="MCS83" i="18"/>
  <c r="MCR83" i="18"/>
  <c r="MCQ83" i="18"/>
  <c r="MCP83" i="18"/>
  <c r="MCO83" i="18"/>
  <c r="MCN83" i="18"/>
  <c r="MCM83" i="18"/>
  <c r="MCL83" i="18"/>
  <c r="MCK83" i="18"/>
  <c r="MCJ83" i="18"/>
  <c r="MCI83" i="18"/>
  <c r="MCH83" i="18"/>
  <c r="MCG83" i="18"/>
  <c r="MCF83" i="18"/>
  <c r="MCE83" i="18"/>
  <c r="MCD83" i="18"/>
  <c r="MCC83" i="18"/>
  <c r="MCB83" i="18"/>
  <c r="MCA83" i="18"/>
  <c r="MBZ83" i="18"/>
  <c r="MBY83" i="18"/>
  <c r="MBX83" i="18"/>
  <c r="MBW83" i="18"/>
  <c r="MBV83" i="18"/>
  <c r="MBU83" i="18"/>
  <c r="MBT83" i="18"/>
  <c r="MBS83" i="18"/>
  <c r="MBR83" i="18"/>
  <c r="MBQ83" i="18"/>
  <c r="MBP83" i="18"/>
  <c r="MBO83" i="18"/>
  <c r="MBN83" i="18"/>
  <c r="MBM83" i="18"/>
  <c r="MBL83" i="18"/>
  <c r="MBK83" i="18"/>
  <c r="MBJ83" i="18"/>
  <c r="MBI83" i="18"/>
  <c r="MBH83" i="18"/>
  <c r="MBG83" i="18"/>
  <c r="MBF83" i="18"/>
  <c r="MBE83" i="18"/>
  <c r="MBD83" i="18"/>
  <c r="MBC83" i="18"/>
  <c r="MBB83" i="18"/>
  <c r="MBA83" i="18"/>
  <c r="MAZ83" i="18"/>
  <c r="MAY83" i="18"/>
  <c r="MAX83" i="18"/>
  <c r="MAW83" i="18"/>
  <c r="MAV83" i="18"/>
  <c r="MAU83" i="18"/>
  <c r="MAT83" i="18"/>
  <c r="MAS83" i="18"/>
  <c r="MAR83" i="18"/>
  <c r="MAQ83" i="18"/>
  <c r="MAP83" i="18"/>
  <c r="MAO83" i="18"/>
  <c r="MAN83" i="18"/>
  <c r="MAM83" i="18"/>
  <c r="MAL83" i="18"/>
  <c r="MAK83" i="18"/>
  <c r="MAJ83" i="18"/>
  <c r="MAI83" i="18"/>
  <c r="MAH83" i="18"/>
  <c r="MAG83" i="18"/>
  <c r="MAF83" i="18"/>
  <c r="MAE83" i="18"/>
  <c r="MAD83" i="18"/>
  <c r="MAC83" i="18"/>
  <c r="MAB83" i="18"/>
  <c r="MAA83" i="18"/>
  <c r="LZZ83" i="18"/>
  <c r="LZY83" i="18"/>
  <c r="LZX83" i="18"/>
  <c r="LZW83" i="18"/>
  <c r="LZV83" i="18"/>
  <c r="LZU83" i="18"/>
  <c r="LZT83" i="18"/>
  <c r="LZS83" i="18"/>
  <c r="LZR83" i="18"/>
  <c r="LZQ83" i="18"/>
  <c r="LZP83" i="18"/>
  <c r="LZO83" i="18"/>
  <c r="LZN83" i="18"/>
  <c r="LZM83" i="18"/>
  <c r="LZL83" i="18"/>
  <c r="LZK83" i="18"/>
  <c r="LZJ83" i="18"/>
  <c r="LZI83" i="18"/>
  <c r="LZH83" i="18"/>
  <c r="LZG83" i="18"/>
  <c r="LZF83" i="18"/>
  <c r="LZE83" i="18"/>
  <c r="LZD83" i="18"/>
  <c r="LZC83" i="18"/>
  <c r="LZB83" i="18"/>
  <c r="LZA83" i="18"/>
  <c r="LYZ83" i="18"/>
  <c r="LYY83" i="18"/>
  <c r="LYX83" i="18"/>
  <c r="LYW83" i="18"/>
  <c r="LYV83" i="18"/>
  <c r="LYU83" i="18"/>
  <c r="LYT83" i="18"/>
  <c r="LYS83" i="18"/>
  <c r="LYR83" i="18"/>
  <c r="LYQ83" i="18"/>
  <c r="LYP83" i="18"/>
  <c r="LYO83" i="18"/>
  <c r="LYN83" i="18"/>
  <c r="LYM83" i="18"/>
  <c r="LYL83" i="18"/>
  <c r="LYK83" i="18"/>
  <c r="LYJ83" i="18"/>
  <c r="LYI83" i="18"/>
  <c r="LYH83" i="18"/>
  <c r="LYG83" i="18"/>
  <c r="LYF83" i="18"/>
  <c r="LYE83" i="18"/>
  <c r="LYD83" i="18"/>
  <c r="LYC83" i="18"/>
  <c r="LYB83" i="18"/>
  <c r="LYA83" i="18"/>
  <c r="LXZ83" i="18"/>
  <c r="LXY83" i="18"/>
  <c r="LXX83" i="18"/>
  <c r="LXW83" i="18"/>
  <c r="LXV83" i="18"/>
  <c r="LXU83" i="18"/>
  <c r="LXT83" i="18"/>
  <c r="LXS83" i="18"/>
  <c r="LXR83" i="18"/>
  <c r="LXQ83" i="18"/>
  <c r="LXP83" i="18"/>
  <c r="LXO83" i="18"/>
  <c r="LXN83" i="18"/>
  <c r="LXM83" i="18"/>
  <c r="LXL83" i="18"/>
  <c r="LXK83" i="18"/>
  <c r="LXJ83" i="18"/>
  <c r="LXI83" i="18"/>
  <c r="LXH83" i="18"/>
  <c r="LXG83" i="18"/>
  <c r="LXF83" i="18"/>
  <c r="LXE83" i="18"/>
  <c r="LXD83" i="18"/>
  <c r="LXC83" i="18"/>
  <c r="LXB83" i="18"/>
  <c r="LXA83" i="18"/>
  <c r="LWZ83" i="18"/>
  <c r="LWY83" i="18"/>
  <c r="LWX83" i="18"/>
  <c r="LWW83" i="18"/>
  <c r="LWV83" i="18"/>
  <c r="LWU83" i="18"/>
  <c r="LWT83" i="18"/>
  <c r="LWS83" i="18"/>
  <c r="LWR83" i="18"/>
  <c r="LWQ83" i="18"/>
  <c r="LWP83" i="18"/>
  <c r="LWO83" i="18"/>
  <c r="LWN83" i="18"/>
  <c r="LWM83" i="18"/>
  <c r="LWL83" i="18"/>
  <c r="LWK83" i="18"/>
  <c r="LWJ83" i="18"/>
  <c r="LWI83" i="18"/>
  <c r="LWH83" i="18"/>
  <c r="LWG83" i="18"/>
  <c r="LWF83" i="18"/>
  <c r="LWE83" i="18"/>
  <c r="LWD83" i="18"/>
  <c r="LWC83" i="18"/>
  <c r="LWB83" i="18"/>
  <c r="LWA83" i="18"/>
  <c r="LVZ83" i="18"/>
  <c r="LVY83" i="18"/>
  <c r="LVX83" i="18"/>
  <c r="LVW83" i="18"/>
  <c r="LVV83" i="18"/>
  <c r="LVU83" i="18"/>
  <c r="LVT83" i="18"/>
  <c r="LVS83" i="18"/>
  <c r="LVR83" i="18"/>
  <c r="LVQ83" i="18"/>
  <c r="LVP83" i="18"/>
  <c r="LVO83" i="18"/>
  <c r="LVN83" i="18"/>
  <c r="LVM83" i="18"/>
  <c r="LVL83" i="18"/>
  <c r="LVK83" i="18"/>
  <c r="LVJ83" i="18"/>
  <c r="LVI83" i="18"/>
  <c r="LVH83" i="18"/>
  <c r="LVG83" i="18"/>
  <c r="LVF83" i="18"/>
  <c r="LVE83" i="18"/>
  <c r="LVD83" i="18"/>
  <c r="LVC83" i="18"/>
  <c r="LVB83" i="18"/>
  <c r="LVA83" i="18"/>
  <c r="LUZ83" i="18"/>
  <c r="LUY83" i="18"/>
  <c r="LUX83" i="18"/>
  <c r="LUW83" i="18"/>
  <c r="LUV83" i="18"/>
  <c r="LUU83" i="18"/>
  <c r="LUT83" i="18"/>
  <c r="LUS83" i="18"/>
  <c r="LUR83" i="18"/>
  <c r="LUQ83" i="18"/>
  <c r="LUP83" i="18"/>
  <c r="LUO83" i="18"/>
  <c r="LUN83" i="18"/>
  <c r="LUM83" i="18"/>
  <c r="LUL83" i="18"/>
  <c r="LUK83" i="18"/>
  <c r="LUJ83" i="18"/>
  <c r="LUI83" i="18"/>
  <c r="LUH83" i="18"/>
  <c r="LUG83" i="18"/>
  <c r="LUF83" i="18"/>
  <c r="LUE83" i="18"/>
  <c r="LUD83" i="18"/>
  <c r="LUC83" i="18"/>
  <c r="LUB83" i="18"/>
  <c r="LUA83" i="18"/>
  <c r="LTZ83" i="18"/>
  <c r="LTY83" i="18"/>
  <c r="LTX83" i="18"/>
  <c r="LTW83" i="18"/>
  <c r="LTV83" i="18"/>
  <c r="LTU83" i="18"/>
  <c r="LTT83" i="18"/>
  <c r="LTS83" i="18"/>
  <c r="LTR83" i="18"/>
  <c r="LTQ83" i="18"/>
  <c r="LTP83" i="18"/>
  <c r="LTO83" i="18"/>
  <c r="LTN83" i="18"/>
  <c r="LTM83" i="18"/>
  <c r="LTL83" i="18"/>
  <c r="LTK83" i="18"/>
  <c r="LTJ83" i="18"/>
  <c r="LTI83" i="18"/>
  <c r="LTH83" i="18"/>
  <c r="LTG83" i="18"/>
  <c r="LTF83" i="18"/>
  <c r="LTE83" i="18"/>
  <c r="LTD83" i="18"/>
  <c r="LTC83" i="18"/>
  <c r="LTB83" i="18"/>
  <c r="LTA83" i="18"/>
  <c r="LSZ83" i="18"/>
  <c r="LSY83" i="18"/>
  <c r="LSX83" i="18"/>
  <c r="LSW83" i="18"/>
  <c r="LSV83" i="18"/>
  <c r="LSU83" i="18"/>
  <c r="LST83" i="18"/>
  <c r="LSS83" i="18"/>
  <c r="LSR83" i="18"/>
  <c r="LSQ83" i="18"/>
  <c r="LSP83" i="18"/>
  <c r="LSO83" i="18"/>
  <c r="LSN83" i="18"/>
  <c r="LSM83" i="18"/>
  <c r="LSL83" i="18"/>
  <c r="LSK83" i="18"/>
  <c r="LSJ83" i="18"/>
  <c r="LSI83" i="18"/>
  <c r="LSH83" i="18"/>
  <c r="LSG83" i="18"/>
  <c r="LSF83" i="18"/>
  <c r="LSE83" i="18"/>
  <c r="LSD83" i="18"/>
  <c r="LSC83" i="18"/>
  <c r="LSB83" i="18"/>
  <c r="LSA83" i="18"/>
  <c r="LRZ83" i="18"/>
  <c r="LRY83" i="18"/>
  <c r="LRX83" i="18"/>
  <c r="LRW83" i="18"/>
  <c r="LRV83" i="18"/>
  <c r="LRU83" i="18"/>
  <c r="LRT83" i="18"/>
  <c r="LRS83" i="18"/>
  <c r="LRR83" i="18"/>
  <c r="LRQ83" i="18"/>
  <c r="LRP83" i="18"/>
  <c r="LRO83" i="18"/>
  <c r="LRN83" i="18"/>
  <c r="LRM83" i="18"/>
  <c r="LRL83" i="18"/>
  <c r="LRK83" i="18"/>
  <c r="LRJ83" i="18"/>
  <c r="LRI83" i="18"/>
  <c r="LRH83" i="18"/>
  <c r="LRG83" i="18"/>
  <c r="LRF83" i="18"/>
  <c r="LRE83" i="18"/>
  <c r="LRD83" i="18"/>
  <c r="LRC83" i="18"/>
  <c r="LRB83" i="18"/>
  <c r="LRA83" i="18"/>
  <c r="LQZ83" i="18"/>
  <c r="LQY83" i="18"/>
  <c r="LQX83" i="18"/>
  <c r="LQW83" i="18"/>
  <c r="LQV83" i="18"/>
  <c r="LQU83" i="18"/>
  <c r="LQT83" i="18"/>
  <c r="LQS83" i="18"/>
  <c r="LQR83" i="18"/>
  <c r="LQQ83" i="18"/>
  <c r="LQP83" i="18"/>
  <c r="LQO83" i="18"/>
  <c r="LQN83" i="18"/>
  <c r="LQM83" i="18"/>
  <c r="LQL83" i="18"/>
  <c r="LQK83" i="18"/>
  <c r="LQJ83" i="18"/>
  <c r="LQI83" i="18"/>
  <c r="LQH83" i="18"/>
  <c r="LQG83" i="18"/>
  <c r="LQF83" i="18"/>
  <c r="LQE83" i="18"/>
  <c r="LQD83" i="18"/>
  <c r="LQC83" i="18"/>
  <c r="LQB83" i="18"/>
  <c r="LQA83" i="18"/>
  <c r="LPZ83" i="18"/>
  <c r="LPY83" i="18"/>
  <c r="LPX83" i="18"/>
  <c r="LPW83" i="18"/>
  <c r="LPV83" i="18"/>
  <c r="LPU83" i="18"/>
  <c r="LPT83" i="18"/>
  <c r="LPS83" i="18"/>
  <c r="LPR83" i="18"/>
  <c r="LPQ83" i="18"/>
  <c r="LPP83" i="18"/>
  <c r="LPO83" i="18"/>
  <c r="LPN83" i="18"/>
  <c r="LPM83" i="18"/>
  <c r="LPL83" i="18"/>
  <c r="LPK83" i="18"/>
  <c r="LPJ83" i="18"/>
  <c r="LPI83" i="18"/>
  <c r="LPH83" i="18"/>
  <c r="LPG83" i="18"/>
  <c r="LPF83" i="18"/>
  <c r="LPE83" i="18"/>
  <c r="LPD83" i="18"/>
  <c r="LPC83" i="18"/>
  <c r="LPB83" i="18"/>
  <c r="LPA83" i="18"/>
  <c r="LOZ83" i="18"/>
  <c r="LOY83" i="18"/>
  <c r="LOX83" i="18"/>
  <c r="LOW83" i="18"/>
  <c r="LOV83" i="18"/>
  <c r="LOU83" i="18"/>
  <c r="LOT83" i="18"/>
  <c r="LOS83" i="18"/>
  <c r="LOR83" i="18"/>
  <c r="LOQ83" i="18"/>
  <c r="LOP83" i="18"/>
  <c r="LOO83" i="18"/>
  <c r="LON83" i="18"/>
  <c r="LOM83" i="18"/>
  <c r="LOL83" i="18"/>
  <c r="LOK83" i="18"/>
  <c r="LOJ83" i="18"/>
  <c r="LOI83" i="18"/>
  <c r="LOH83" i="18"/>
  <c r="LOG83" i="18"/>
  <c r="LOF83" i="18"/>
  <c r="LOE83" i="18"/>
  <c r="LOD83" i="18"/>
  <c r="LOC83" i="18"/>
  <c r="LOB83" i="18"/>
  <c r="LOA83" i="18"/>
  <c r="LNZ83" i="18"/>
  <c r="LNY83" i="18"/>
  <c r="LNX83" i="18"/>
  <c r="LNW83" i="18"/>
  <c r="LNV83" i="18"/>
  <c r="LNU83" i="18"/>
  <c r="LNT83" i="18"/>
  <c r="LNS83" i="18"/>
  <c r="LNR83" i="18"/>
  <c r="LNQ83" i="18"/>
  <c r="LNP83" i="18"/>
  <c r="LNO83" i="18"/>
  <c r="LNN83" i="18"/>
  <c r="LNM83" i="18"/>
  <c r="LNL83" i="18"/>
  <c r="LNK83" i="18"/>
  <c r="LNJ83" i="18"/>
  <c r="LNI83" i="18"/>
  <c r="LNH83" i="18"/>
  <c r="LNG83" i="18"/>
  <c r="LNF83" i="18"/>
  <c r="LNE83" i="18"/>
  <c r="LND83" i="18"/>
  <c r="LNC83" i="18"/>
  <c r="LNB83" i="18"/>
  <c r="LNA83" i="18"/>
  <c r="LMZ83" i="18"/>
  <c r="LMY83" i="18"/>
  <c r="LMX83" i="18"/>
  <c r="LMW83" i="18"/>
  <c r="LMV83" i="18"/>
  <c r="LMU83" i="18"/>
  <c r="LMT83" i="18"/>
  <c r="LMS83" i="18"/>
  <c r="LMR83" i="18"/>
  <c r="LMQ83" i="18"/>
  <c r="LMP83" i="18"/>
  <c r="LMO83" i="18"/>
  <c r="LMN83" i="18"/>
  <c r="LMM83" i="18"/>
  <c r="LML83" i="18"/>
  <c r="LMK83" i="18"/>
  <c r="LMJ83" i="18"/>
  <c r="LMI83" i="18"/>
  <c r="LMH83" i="18"/>
  <c r="LMG83" i="18"/>
  <c r="LMF83" i="18"/>
  <c r="LME83" i="18"/>
  <c r="LMD83" i="18"/>
  <c r="LMC83" i="18"/>
  <c r="LMB83" i="18"/>
  <c r="LMA83" i="18"/>
  <c r="LLZ83" i="18"/>
  <c r="LLY83" i="18"/>
  <c r="LLX83" i="18"/>
  <c r="LLW83" i="18"/>
  <c r="LLV83" i="18"/>
  <c r="LLU83" i="18"/>
  <c r="LLT83" i="18"/>
  <c r="LLS83" i="18"/>
  <c r="LLR83" i="18"/>
  <c r="LLQ83" i="18"/>
  <c r="LLP83" i="18"/>
  <c r="LLO83" i="18"/>
  <c r="LLN83" i="18"/>
  <c r="LLM83" i="18"/>
  <c r="LLL83" i="18"/>
  <c r="LLK83" i="18"/>
  <c r="LLJ83" i="18"/>
  <c r="LLI83" i="18"/>
  <c r="LLH83" i="18"/>
  <c r="LLG83" i="18"/>
  <c r="LLF83" i="18"/>
  <c r="LLE83" i="18"/>
  <c r="LLD83" i="18"/>
  <c r="LLC83" i="18"/>
  <c r="LLB83" i="18"/>
  <c r="LLA83" i="18"/>
  <c r="LKZ83" i="18"/>
  <c r="LKY83" i="18"/>
  <c r="LKX83" i="18"/>
  <c r="LKW83" i="18"/>
  <c r="LKV83" i="18"/>
  <c r="LKU83" i="18"/>
  <c r="LKT83" i="18"/>
  <c r="LKS83" i="18"/>
  <c r="LKR83" i="18"/>
  <c r="LKQ83" i="18"/>
  <c r="LKP83" i="18"/>
  <c r="LKO83" i="18"/>
  <c r="LKN83" i="18"/>
  <c r="LKM83" i="18"/>
  <c r="LKL83" i="18"/>
  <c r="LKK83" i="18"/>
  <c r="LKJ83" i="18"/>
  <c r="LKI83" i="18"/>
  <c r="LKH83" i="18"/>
  <c r="LKG83" i="18"/>
  <c r="LKF83" i="18"/>
  <c r="LKE83" i="18"/>
  <c r="LKD83" i="18"/>
  <c r="LKC83" i="18"/>
  <c r="LKB83" i="18"/>
  <c r="LKA83" i="18"/>
  <c r="LJZ83" i="18"/>
  <c r="LJY83" i="18"/>
  <c r="LJX83" i="18"/>
  <c r="LJW83" i="18"/>
  <c r="LJV83" i="18"/>
  <c r="LJU83" i="18"/>
  <c r="LJT83" i="18"/>
  <c r="LJS83" i="18"/>
  <c r="LJR83" i="18"/>
  <c r="LJQ83" i="18"/>
  <c r="LJP83" i="18"/>
  <c r="LJO83" i="18"/>
  <c r="LJN83" i="18"/>
  <c r="LJM83" i="18"/>
  <c r="LJL83" i="18"/>
  <c r="LJK83" i="18"/>
  <c r="LJJ83" i="18"/>
  <c r="LJI83" i="18"/>
  <c r="LJH83" i="18"/>
  <c r="LJG83" i="18"/>
  <c r="LJF83" i="18"/>
  <c r="LJE83" i="18"/>
  <c r="LJD83" i="18"/>
  <c r="LJC83" i="18"/>
  <c r="LJB83" i="18"/>
  <c r="LJA83" i="18"/>
  <c r="LIZ83" i="18"/>
  <c r="LIY83" i="18"/>
  <c r="LIX83" i="18"/>
  <c r="LIW83" i="18"/>
  <c r="LIV83" i="18"/>
  <c r="LIU83" i="18"/>
  <c r="LIT83" i="18"/>
  <c r="LIS83" i="18"/>
  <c r="LIR83" i="18"/>
  <c r="LIQ83" i="18"/>
  <c r="LIP83" i="18"/>
  <c r="LIO83" i="18"/>
  <c r="LIN83" i="18"/>
  <c r="LIM83" i="18"/>
  <c r="LIL83" i="18"/>
  <c r="LIK83" i="18"/>
  <c r="LIJ83" i="18"/>
  <c r="LII83" i="18"/>
  <c r="LIH83" i="18"/>
  <c r="LIG83" i="18"/>
  <c r="LIF83" i="18"/>
  <c r="LIE83" i="18"/>
  <c r="LID83" i="18"/>
  <c r="LIC83" i="18"/>
  <c r="LIB83" i="18"/>
  <c r="LIA83" i="18"/>
  <c r="LHZ83" i="18"/>
  <c r="LHY83" i="18"/>
  <c r="LHX83" i="18"/>
  <c r="LHW83" i="18"/>
  <c r="LHV83" i="18"/>
  <c r="LHU83" i="18"/>
  <c r="LHT83" i="18"/>
  <c r="LHS83" i="18"/>
  <c r="LHR83" i="18"/>
  <c r="LHQ83" i="18"/>
  <c r="LHP83" i="18"/>
  <c r="LHO83" i="18"/>
  <c r="LHN83" i="18"/>
  <c r="LHM83" i="18"/>
  <c r="LHL83" i="18"/>
  <c r="LHK83" i="18"/>
  <c r="LHJ83" i="18"/>
  <c r="LHI83" i="18"/>
  <c r="LHH83" i="18"/>
  <c r="LHG83" i="18"/>
  <c r="LHF83" i="18"/>
  <c r="LHE83" i="18"/>
  <c r="LHD83" i="18"/>
  <c r="LHC83" i="18"/>
  <c r="LHB83" i="18"/>
  <c r="LHA83" i="18"/>
  <c r="LGZ83" i="18"/>
  <c r="LGY83" i="18"/>
  <c r="LGX83" i="18"/>
  <c r="LGW83" i="18"/>
  <c r="LGV83" i="18"/>
  <c r="LGU83" i="18"/>
  <c r="LGT83" i="18"/>
  <c r="LGS83" i="18"/>
  <c r="LGR83" i="18"/>
  <c r="LGQ83" i="18"/>
  <c r="LGP83" i="18"/>
  <c r="LGO83" i="18"/>
  <c r="LGN83" i="18"/>
  <c r="LGM83" i="18"/>
  <c r="LGL83" i="18"/>
  <c r="LGK83" i="18"/>
  <c r="LGJ83" i="18"/>
  <c r="LGI83" i="18"/>
  <c r="LGH83" i="18"/>
  <c r="LGG83" i="18"/>
  <c r="LGF83" i="18"/>
  <c r="LGE83" i="18"/>
  <c r="LGD83" i="18"/>
  <c r="LGC83" i="18"/>
  <c r="LGB83" i="18"/>
  <c r="LGA83" i="18"/>
  <c r="LFZ83" i="18"/>
  <c r="LFY83" i="18"/>
  <c r="LFX83" i="18"/>
  <c r="LFW83" i="18"/>
  <c r="LFV83" i="18"/>
  <c r="LFU83" i="18"/>
  <c r="LFT83" i="18"/>
  <c r="LFS83" i="18"/>
  <c r="LFR83" i="18"/>
  <c r="LFQ83" i="18"/>
  <c r="LFP83" i="18"/>
  <c r="LFO83" i="18"/>
  <c r="LFN83" i="18"/>
  <c r="LFM83" i="18"/>
  <c r="LFL83" i="18"/>
  <c r="LFK83" i="18"/>
  <c r="LFJ83" i="18"/>
  <c r="LFI83" i="18"/>
  <c r="LFH83" i="18"/>
  <c r="LFG83" i="18"/>
  <c r="LFF83" i="18"/>
  <c r="LFE83" i="18"/>
  <c r="LFD83" i="18"/>
  <c r="LFC83" i="18"/>
  <c r="LFB83" i="18"/>
  <c r="LFA83" i="18"/>
  <c r="LEZ83" i="18"/>
  <c r="LEY83" i="18"/>
  <c r="LEX83" i="18"/>
  <c r="LEW83" i="18"/>
  <c r="LEV83" i="18"/>
  <c r="LEU83" i="18"/>
  <c r="LET83" i="18"/>
  <c r="LES83" i="18"/>
  <c r="LER83" i="18"/>
  <c r="LEQ83" i="18"/>
  <c r="LEP83" i="18"/>
  <c r="LEO83" i="18"/>
  <c r="LEN83" i="18"/>
  <c r="LEM83" i="18"/>
  <c r="LEL83" i="18"/>
  <c r="LEK83" i="18"/>
  <c r="LEJ83" i="18"/>
  <c r="LEI83" i="18"/>
  <c r="LEH83" i="18"/>
  <c r="LEG83" i="18"/>
  <c r="LEF83" i="18"/>
  <c r="LEE83" i="18"/>
  <c r="LED83" i="18"/>
  <c r="LEC83" i="18"/>
  <c r="LEB83" i="18"/>
  <c r="LEA83" i="18"/>
  <c r="LDZ83" i="18"/>
  <c r="LDY83" i="18"/>
  <c r="LDX83" i="18"/>
  <c r="LDW83" i="18"/>
  <c r="LDV83" i="18"/>
  <c r="LDU83" i="18"/>
  <c r="LDT83" i="18"/>
  <c r="LDS83" i="18"/>
  <c r="LDR83" i="18"/>
  <c r="LDQ83" i="18"/>
  <c r="LDP83" i="18"/>
  <c r="LDO83" i="18"/>
  <c r="LDN83" i="18"/>
  <c r="LDM83" i="18"/>
  <c r="LDL83" i="18"/>
  <c r="LDK83" i="18"/>
  <c r="LDJ83" i="18"/>
  <c r="LDI83" i="18"/>
  <c r="LDH83" i="18"/>
  <c r="LDG83" i="18"/>
  <c r="LDF83" i="18"/>
  <c r="LDE83" i="18"/>
  <c r="LDD83" i="18"/>
  <c r="LDC83" i="18"/>
  <c r="LDB83" i="18"/>
  <c r="LDA83" i="18"/>
  <c r="LCZ83" i="18"/>
  <c r="LCY83" i="18"/>
  <c r="LCX83" i="18"/>
  <c r="LCW83" i="18"/>
  <c r="LCV83" i="18"/>
  <c r="LCU83" i="18"/>
  <c r="LCT83" i="18"/>
  <c r="LCS83" i="18"/>
  <c r="LCR83" i="18"/>
  <c r="LCQ83" i="18"/>
  <c r="LCP83" i="18"/>
  <c r="LCO83" i="18"/>
  <c r="LCN83" i="18"/>
  <c r="LCM83" i="18"/>
  <c r="LCL83" i="18"/>
  <c r="LCK83" i="18"/>
  <c r="LCJ83" i="18"/>
  <c r="LCI83" i="18"/>
  <c r="LCH83" i="18"/>
  <c r="LCG83" i="18"/>
  <c r="LCF83" i="18"/>
  <c r="LCE83" i="18"/>
  <c r="LCD83" i="18"/>
  <c r="LCC83" i="18"/>
  <c r="LCB83" i="18"/>
  <c r="LCA83" i="18"/>
  <c r="LBZ83" i="18"/>
  <c r="LBY83" i="18"/>
  <c r="LBX83" i="18"/>
  <c r="LBW83" i="18"/>
  <c r="LBV83" i="18"/>
  <c r="LBU83" i="18"/>
  <c r="LBT83" i="18"/>
  <c r="LBS83" i="18"/>
  <c r="LBR83" i="18"/>
  <c r="LBQ83" i="18"/>
  <c r="LBP83" i="18"/>
  <c r="LBO83" i="18"/>
  <c r="LBN83" i="18"/>
  <c r="LBM83" i="18"/>
  <c r="LBL83" i="18"/>
  <c r="LBK83" i="18"/>
  <c r="LBJ83" i="18"/>
  <c r="LBI83" i="18"/>
  <c r="LBH83" i="18"/>
  <c r="LBG83" i="18"/>
  <c r="LBF83" i="18"/>
  <c r="LBE83" i="18"/>
  <c r="LBD83" i="18"/>
  <c r="LBC83" i="18"/>
  <c r="LBB83" i="18"/>
  <c r="LBA83" i="18"/>
  <c r="LAZ83" i="18"/>
  <c r="LAY83" i="18"/>
  <c r="LAX83" i="18"/>
  <c r="LAW83" i="18"/>
  <c r="LAV83" i="18"/>
  <c r="LAU83" i="18"/>
  <c r="LAT83" i="18"/>
  <c r="LAS83" i="18"/>
  <c r="LAR83" i="18"/>
  <c r="LAQ83" i="18"/>
  <c r="LAP83" i="18"/>
  <c r="LAO83" i="18"/>
  <c r="LAN83" i="18"/>
  <c r="LAM83" i="18"/>
  <c r="LAL83" i="18"/>
  <c r="LAK83" i="18"/>
  <c r="LAJ83" i="18"/>
  <c r="LAI83" i="18"/>
  <c r="LAH83" i="18"/>
  <c r="LAG83" i="18"/>
  <c r="LAF83" i="18"/>
  <c r="LAE83" i="18"/>
  <c r="LAD83" i="18"/>
  <c r="LAC83" i="18"/>
  <c r="LAB83" i="18"/>
  <c r="LAA83" i="18"/>
  <c r="KZZ83" i="18"/>
  <c r="KZY83" i="18"/>
  <c r="KZX83" i="18"/>
  <c r="KZW83" i="18"/>
  <c r="KZV83" i="18"/>
  <c r="KZU83" i="18"/>
  <c r="KZT83" i="18"/>
  <c r="KZS83" i="18"/>
  <c r="KZR83" i="18"/>
  <c r="KZQ83" i="18"/>
  <c r="KZP83" i="18"/>
  <c r="KZO83" i="18"/>
  <c r="KZN83" i="18"/>
  <c r="KZM83" i="18"/>
  <c r="KZL83" i="18"/>
  <c r="KZK83" i="18"/>
  <c r="KZJ83" i="18"/>
  <c r="KZI83" i="18"/>
  <c r="KZH83" i="18"/>
  <c r="KZG83" i="18"/>
  <c r="KZF83" i="18"/>
  <c r="KZE83" i="18"/>
  <c r="KZD83" i="18"/>
  <c r="KZC83" i="18"/>
  <c r="KZB83" i="18"/>
  <c r="KZA83" i="18"/>
  <c r="KYZ83" i="18"/>
  <c r="KYY83" i="18"/>
  <c r="KYX83" i="18"/>
  <c r="KYW83" i="18"/>
  <c r="KYV83" i="18"/>
  <c r="KYU83" i="18"/>
  <c r="KYT83" i="18"/>
  <c r="KYS83" i="18"/>
  <c r="KYR83" i="18"/>
  <c r="KYQ83" i="18"/>
  <c r="KYP83" i="18"/>
  <c r="KYO83" i="18"/>
  <c r="KYN83" i="18"/>
  <c r="KYM83" i="18"/>
  <c r="KYL83" i="18"/>
  <c r="KYK83" i="18"/>
  <c r="KYJ83" i="18"/>
  <c r="KYI83" i="18"/>
  <c r="KYH83" i="18"/>
  <c r="KYG83" i="18"/>
  <c r="KYF83" i="18"/>
  <c r="KYE83" i="18"/>
  <c r="KYD83" i="18"/>
  <c r="KYC83" i="18"/>
  <c r="KYB83" i="18"/>
  <c r="KYA83" i="18"/>
  <c r="KXZ83" i="18"/>
  <c r="KXY83" i="18"/>
  <c r="KXX83" i="18"/>
  <c r="KXW83" i="18"/>
  <c r="KXV83" i="18"/>
  <c r="KXU83" i="18"/>
  <c r="KXT83" i="18"/>
  <c r="KXS83" i="18"/>
  <c r="KXR83" i="18"/>
  <c r="KXQ83" i="18"/>
  <c r="KXP83" i="18"/>
  <c r="KXO83" i="18"/>
  <c r="KXN83" i="18"/>
  <c r="KXM83" i="18"/>
  <c r="KXL83" i="18"/>
  <c r="KXK83" i="18"/>
  <c r="KXJ83" i="18"/>
  <c r="KXI83" i="18"/>
  <c r="KXH83" i="18"/>
  <c r="KXG83" i="18"/>
  <c r="KXF83" i="18"/>
  <c r="KXE83" i="18"/>
  <c r="KXD83" i="18"/>
  <c r="KXC83" i="18"/>
  <c r="KXB83" i="18"/>
  <c r="KXA83" i="18"/>
  <c r="KWZ83" i="18"/>
  <c r="KWY83" i="18"/>
  <c r="KWX83" i="18"/>
  <c r="KWW83" i="18"/>
  <c r="KWV83" i="18"/>
  <c r="KWU83" i="18"/>
  <c r="KWT83" i="18"/>
  <c r="KWS83" i="18"/>
  <c r="KWR83" i="18"/>
  <c r="KWQ83" i="18"/>
  <c r="KWP83" i="18"/>
  <c r="KWO83" i="18"/>
  <c r="KWN83" i="18"/>
  <c r="KWM83" i="18"/>
  <c r="KWL83" i="18"/>
  <c r="KWK83" i="18"/>
  <c r="KWJ83" i="18"/>
  <c r="KWI83" i="18"/>
  <c r="KWH83" i="18"/>
  <c r="KWG83" i="18"/>
  <c r="KWF83" i="18"/>
  <c r="KWE83" i="18"/>
  <c r="KWD83" i="18"/>
  <c r="KWC83" i="18"/>
  <c r="KWB83" i="18"/>
  <c r="KWA83" i="18"/>
  <c r="KVZ83" i="18"/>
  <c r="KVY83" i="18"/>
  <c r="KVX83" i="18"/>
  <c r="KVW83" i="18"/>
  <c r="KVV83" i="18"/>
  <c r="KVU83" i="18"/>
  <c r="KVT83" i="18"/>
  <c r="KVS83" i="18"/>
  <c r="KVR83" i="18"/>
  <c r="KVQ83" i="18"/>
  <c r="KVP83" i="18"/>
  <c r="KVO83" i="18"/>
  <c r="KVN83" i="18"/>
  <c r="KVM83" i="18"/>
  <c r="KVL83" i="18"/>
  <c r="KVK83" i="18"/>
  <c r="KVJ83" i="18"/>
  <c r="KVI83" i="18"/>
  <c r="KVH83" i="18"/>
  <c r="KVG83" i="18"/>
  <c r="KVF83" i="18"/>
  <c r="KVE83" i="18"/>
  <c r="KVD83" i="18"/>
  <c r="KVC83" i="18"/>
  <c r="KVB83" i="18"/>
  <c r="KVA83" i="18"/>
  <c r="KUZ83" i="18"/>
  <c r="KUY83" i="18"/>
  <c r="KUX83" i="18"/>
  <c r="KUW83" i="18"/>
  <c r="KUV83" i="18"/>
  <c r="KUU83" i="18"/>
  <c r="KUT83" i="18"/>
  <c r="KUS83" i="18"/>
  <c r="KUR83" i="18"/>
  <c r="KUQ83" i="18"/>
  <c r="KUP83" i="18"/>
  <c r="KUO83" i="18"/>
  <c r="KUN83" i="18"/>
  <c r="KUM83" i="18"/>
  <c r="KUL83" i="18"/>
  <c r="KUK83" i="18"/>
  <c r="KUJ83" i="18"/>
  <c r="KUI83" i="18"/>
  <c r="KUH83" i="18"/>
  <c r="KUG83" i="18"/>
  <c r="KUF83" i="18"/>
  <c r="KUE83" i="18"/>
  <c r="KUD83" i="18"/>
  <c r="KUC83" i="18"/>
  <c r="KUB83" i="18"/>
  <c r="KUA83" i="18"/>
  <c r="KTZ83" i="18"/>
  <c r="KTY83" i="18"/>
  <c r="KTX83" i="18"/>
  <c r="KTW83" i="18"/>
  <c r="KTV83" i="18"/>
  <c r="KTU83" i="18"/>
  <c r="KTT83" i="18"/>
  <c r="KTS83" i="18"/>
  <c r="KTR83" i="18"/>
  <c r="KTQ83" i="18"/>
  <c r="KTP83" i="18"/>
  <c r="KTO83" i="18"/>
  <c r="KTN83" i="18"/>
  <c r="KTM83" i="18"/>
  <c r="KTL83" i="18"/>
  <c r="KTK83" i="18"/>
  <c r="KTJ83" i="18"/>
  <c r="KTI83" i="18"/>
  <c r="KTH83" i="18"/>
  <c r="KTG83" i="18"/>
  <c r="KTF83" i="18"/>
  <c r="KTE83" i="18"/>
  <c r="KTD83" i="18"/>
  <c r="KTC83" i="18"/>
  <c r="KTB83" i="18"/>
  <c r="KTA83" i="18"/>
  <c r="KSZ83" i="18"/>
  <c r="KSY83" i="18"/>
  <c r="KSX83" i="18"/>
  <c r="KSW83" i="18"/>
  <c r="KSV83" i="18"/>
  <c r="KSU83" i="18"/>
  <c r="KST83" i="18"/>
  <c r="KSS83" i="18"/>
  <c r="KSR83" i="18"/>
  <c r="KSQ83" i="18"/>
  <c r="KSP83" i="18"/>
  <c r="KSO83" i="18"/>
  <c r="KSN83" i="18"/>
  <c r="KSM83" i="18"/>
  <c r="KSL83" i="18"/>
  <c r="KSK83" i="18"/>
  <c r="KSJ83" i="18"/>
  <c r="KSI83" i="18"/>
  <c r="KSH83" i="18"/>
  <c r="KSG83" i="18"/>
  <c r="KSF83" i="18"/>
  <c r="KSE83" i="18"/>
  <c r="KSD83" i="18"/>
  <c r="KSC83" i="18"/>
  <c r="KSB83" i="18"/>
  <c r="KSA83" i="18"/>
  <c r="KRZ83" i="18"/>
  <c r="KRY83" i="18"/>
  <c r="KRX83" i="18"/>
  <c r="KRW83" i="18"/>
  <c r="KRV83" i="18"/>
  <c r="KRU83" i="18"/>
  <c r="KRT83" i="18"/>
  <c r="KRS83" i="18"/>
  <c r="KRR83" i="18"/>
  <c r="KRQ83" i="18"/>
  <c r="KRP83" i="18"/>
  <c r="KRO83" i="18"/>
  <c r="KRN83" i="18"/>
  <c r="KRM83" i="18"/>
  <c r="KRL83" i="18"/>
  <c r="KRK83" i="18"/>
  <c r="KRJ83" i="18"/>
  <c r="KRI83" i="18"/>
  <c r="KRH83" i="18"/>
  <c r="KRG83" i="18"/>
  <c r="KRF83" i="18"/>
  <c r="KRE83" i="18"/>
  <c r="KRD83" i="18"/>
  <c r="KRC83" i="18"/>
  <c r="KRB83" i="18"/>
  <c r="KRA83" i="18"/>
  <c r="KQZ83" i="18"/>
  <c r="KQY83" i="18"/>
  <c r="KQX83" i="18"/>
  <c r="KQW83" i="18"/>
  <c r="KQV83" i="18"/>
  <c r="KQU83" i="18"/>
  <c r="KQT83" i="18"/>
  <c r="KQS83" i="18"/>
  <c r="KQR83" i="18"/>
  <c r="KQQ83" i="18"/>
  <c r="KQP83" i="18"/>
  <c r="KQO83" i="18"/>
  <c r="KQN83" i="18"/>
  <c r="KQM83" i="18"/>
  <c r="KQL83" i="18"/>
  <c r="KQK83" i="18"/>
  <c r="KQJ83" i="18"/>
  <c r="KQI83" i="18"/>
  <c r="KQH83" i="18"/>
  <c r="KQG83" i="18"/>
  <c r="KQF83" i="18"/>
  <c r="KQE83" i="18"/>
  <c r="KQD83" i="18"/>
  <c r="KQC83" i="18"/>
  <c r="KQB83" i="18"/>
  <c r="KQA83" i="18"/>
  <c r="KPZ83" i="18"/>
  <c r="KPY83" i="18"/>
  <c r="KPX83" i="18"/>
  <c r="KPW83" i="18"/>
  <c r="KPV83" i="18"/>
  <c r="KPU83" i="18"/>
  <c r="KPT83" i="18"/>
  <c r="KPS83" i="18"/>
  <c r="KPR83" i="18"/>
  <c r="KPQ83" i="18"/>
  <c r="KPP83" i="18"/>
  <c r="KPO83" i="18"/>
  <c r="KPN83" i="18"/>
  <c r="KPM83" i="18"/>
  <c r="KPL83" i="18"/>
  <c r="KPK83" i="18"/>
  <c r="KPJ83" i="18"/>
  <c r="KPI83" i="18"/>
  <c r="KPH83" i="18"/>
  <c r="KPG83" i="18"/>
  <c r="KPF83" i="18"/>
  <c r="KPE83" i="18"/>
  <c r="KPD83" i="18"/>
  <c r="KPC83" i="18"/>
  <c r="KPB83" i="18"/>
  <c r="KPA83" i="18"/>
  <c r="KOZ83" i="18"/>
  <c r="KOY83" i="18"/>
  <c r="KOX83" i="18"/>
  <c r="KOW83" i="18"/>
  <c r="KOV83" i="18"/>
  <c r="KOU83" i="18"/>
  <c r="KOT83" i="18"/>
  <c r="KOS83" i="18"/>
  <c r="KOR83" i="18"/>
  <c r="KOQ83" i="18"/>
  <c r="KOP83" i="18"/>
  <c r="KOO83" i="18"/>
  <c r="KON83" i="18"/>
  <c r="KOM83" i="18"/>
  <c r="KOL83" i="18"/>
  <c r="KOK83" i="18"/>
  <c r="KOJ83" i="18"/>
  <c r="KOI83" i="18"/>
  <c r="KOH83" i="18"/>
  <c r="KOG83" i="18"/>
  <c r="KOF83" i="18"/>
  <c r="KOE83" i="18"/>
  <c r="KOD83" i="18"/>
  <c r="KOC83" i="18"/>
  <c r="KOB83" i="18"/>
  <c r="KOA83" i="18"/>
  <c r="KNZ83" i="18"/>
  <c r="KNY83" i="18"/>
  <c r="KNX83" i="18"/>
  <c r="KNW83" i="18"/>
  <c r="KNV83" i="18"/>
  <c r="KNU83" i="18"/>
  <c r="KNT83" i="18"/>
  <c r="KNS83" i="18"/>
  <c r="KNR83" i="18"/>
  <c r="KNQ83" i="18"/>
  <c r="KNP83" i="18"/>
  <c r="KNO83" i="18"/>
  <c r="KNN83" i="18"/>
  <c r="KNM83" i="18"/>
  <c r="KNL83" i="18"/>
  <c r="KNK83" i="18"/>
  <c r="KNJ83" i="18"/>
  <c r="KNI83" i="18"/>
  <c r="KNH83" i="18"/>
  <c r="KNG83" i="18"/>
  <c r="KNF83" i="18"/>
  <c r="KNE83" i="18"/>
  <c r="KND83" i="18"/>
  <c r="KNC83" i="18"/>
  <c r="KNB83" i="18"/>
  <c r="KNA83" i="18"/>
  <c r="KMZ83" i="18"/>
  <c r="KMY83" i="18"/>
  <c r="KMX83" i="18"/>
  <c r="KMW83" i="18"/>
  <c r="KMV83" i="18"/>
  <c r="KMU83" i="18"/>
  <c r="KMT83" i="18"/>
  <c r="KMS83" i="18"/>
  <c r="KMR83" i="18"/>
  <c r="KMQ83" i="18"/>
  <c r="KMP83" i="18"/>
  <c r="KMO83" i="18"/>
  <c r="KMN83" i="18"/>
  <c r="KMM83" i="18"/>
  <c r="KML83" i="18"/>
  <c r="KMK83" i="18"/>
  <c r="KMJ83" i="18"/>
  <c r="KMI83" i="18"/>
  <c r="KMH83" i="18"/>
  <c r="KMG83" i="18"/>
  <c r="KMF83" i="18"/>
  <c r="KME83" i="18"/>
  <c r="KMD83" i="18"/>
  <c r="KMC83" i="18"/>
  <c r="KMB83" i="18"/>
  <c r="KMA83" i="18"/>
  <c r="KLZ83" i="18"/>
  <c r="KLY83" i="18"/>
  <c r="KLX83" i="18"/>
  <c r="KLW83" i="18"/>
  <c r="KLV83" i="18"/>
  <c r="KLU83" i="18"/>
  <c r="KLT83" i="18"/>
  <c r="KLS83" i="18"/>
  <c r="KLR83" i="18"/>
  <c r="KLQ83" i="18"/>
  <c r="KLP83" i="18"/>
  <c r="KLO83" i="18"/>
  <c r="KLN83" i="18"/>
  <c r="KLM83" i="18"/>
  <c r="KLL83" i="18"/>
  <c r="KLK83" i="18"/>
  <c r="KLJ83" i="18"/>
  <c r="KLI83" i="18"/>
  <c r="KLH83" i="18"/>
  <c r="KLG83" i="18"/>
  <c r="KLF83" i="18"/>
  <c r="KLE83" i="18"/>
  <c r="KLD83" i="18"/>
  <c r="KLC83" i="18"/>
  <c r="KLB83" i="18"/>
  <c r="KLA83" i="18"/>
  <c r="KKZ83" i="18"/>
  <c r="KKY83" i="18"/>
  <c r="KKX83" i="18"/>
  <c r="KKW83" i="18"/>
  <c r="KKV83" i="18"/>
  <c r="KKU83" i="18"/>
  <c r="KKT83" i="18"/>
  <c r="KKS83" i="18"/>
  <c r="KKR83" i="18"/>
  <c r="KKQ83" i="18"/>
  <c r="KKP83" i="18"/>
  <c r="KKO83" i="18"/>
  <c r="KKN83" i="18"/>
  <c r="KKM83" i="18"/>
  <c r="KKL83" i="18"/>
  <c r="KKK83" i="18"/>
  <c r="KKJ83" i="18"/>
  <c r="KKI83" i="18"/>
  <c r="KKH83" i="18"/>
  <c r="KKG83" i="18"/>
  <c r="KKF83" i="18"/>
  <c r="KKE83" i="18"/>
  <c r="KKD83" i="18"/>
  <c r="KKC83" i="18"/>
  <c r="KKB83" i="18"/>
  <c r="KKA83" i="18"/>
  <c r="KJZ83" i="18"/>
  <c r="KJY83" i="18"/>
  <c r="KJX83" i="18"/>
  <c r="KJW83" i="18"/>
  <c r="KJV83" i="18"/>
  <c r="KJU83" i="18"/>
  <c r="KJT83" i="18"/>
  <c r="KJS83" i="18"/>
  <c r="KJR83" i="18"/>
  <c r="KJQ83" i="18"/>
  <c r="KJP83" i="18"/>
  <c r="KJO83" i="18"/>
  <c r="KJN83" i="18"/>
  <c r="KJM83" i="18"/>
  <c r="KJL83" i="18"/>
  <c r="KJK83" i="18"/>
  <c r="KJJ83" i="18"/>
  <c r="KJI83" i="18"/>
  <c r="KJH83" i="18"/>
  <c r="KJG83" i="18"/>
  <c r="KJF83" i="18"/>
  <c r="KJE83" i="18"/>
  <c r="KJD83" i="18"/>
  <c r="KJC83" i="18"/>
  <c r="KJB83" i="18"/>
  <c r="KJA83" i="18"/>
  <c r="KIZ83" i="18"/>
  <c r="KIY83" i="18"/>
  <c r="KIX83" i="18"/>
  <c r="KIW83" i="18"/>
  <c r="KIV83" i="18"/>
  <c r="KIU83" i="18"/>
  <c r="KIT83" i="18"/>
  <c r="KIS83" i="18"/>
  <c r="KIR83" i="18"/>
  <c r="KIQ83" i="18"/>
  <c r="KIP83" i="18"/>
  <c r="KIO83" i="18"/>
  <c r="KIN83" i="18"/>
  <c r="KIM83" i="18"/>
  <c r="KIL83" i="18"/>
  <c r="KIK83" i="18"/>
  <c r="KIJ83" i="18"/>
  <c r="KII83" i="18"/>
  <c r="KIH83" i="18"/>
  <c r="KIG83" i="18"/>
  <c r="KIF83" i="18"/>
  <c r="KIE83" i="18"/>
  <c r="KID83" i="18"/>
  <c r="KIC83" i="18"/>
  <c r="KIB83" i="18"/>
  <c r="KIA83" i="18"/>
  <c r="KHZ83" i="18"/>
  <c r="KHY83" i="18"/>
  <c r="KHX83" i="18"/>
  <c r="KHW83" i="18"/>
  <c r="KHV83" i="18"/>
  <c r="KHU83" i="18"/>
  <c r="KHT83" i="18"/>
  <c r="KHS83" i="18"/>
  <c r="KHR83" i="18"/>
  <c r="KHQ83" i="18"/>
  <c r="KHP83" i="18"/>
  <c r="KHO83" i="18"/>
  <c r="KHN83" i="18"/>
  <c r="KHM83" i="18"/>
  <c r="KHL83" i="18"/>
  <c r="KHK83" i="18"/>
  <c r="KHJ83" i="18"/>
  <c r="KHI83" i="18"/>
  <c r="KHH83" i="18"/>
  <c r="KHG83" i="18"/>
  <c r="KHF83" i="18"/>
  <c r="KHE83" i="18"/>
  <c r="KHD83" i="18"/>
  <c r="KHC83" i="18"/>
  <c r="KHB83" i="18"/>
  <c r="KHA83" i="18"/>
  <c r="KGZ83" i="18"/>
  <c r="KGY83" i="18"/>
  <c r="KGX83" i="18"/>
  <c r="KGW83" i="18"/>
  <c r="KGV83" i="18"/>
  <c r="KGU83" i="18"/>
  <c r="KGT83" i="18"/>
  <c r="KGS83" i="18"/>
  <c r="KGR83" i="18"/>
  <c r="KGQ83" i="18"/>
  <c r="KGP83" i="18"/>
  <c r="KGO83" i="18"/>
  <c r="KGN83" i="18"/>
  <c r="KGM83" i="18"/>
  <c r="KGL83" i="18"/>
  <c r="KGK83" i="18"/>
  <c r="KGJ83" i="18"/>
  <c r="KGI83" i="18"/>
  <c r="KGH83" i="18"/>
  <c r="KGG83" i="18"/>
  <c r="KGF83" i="18"/>
  <c r="KGE83" i="18"/>
  <c r="KGD83" i="18"/>
  <c r="KGC83" i="18"/>
  <c r="KGB83" i="18"/>
  <c r="KGA83" i="18"/>
  <c r="KFZ83" i="18"/>
  <c r="KFY83" i="18"/>
  <c r="KFX83" i="18"/>
  <c r="KFW83" i="18"/>
  <c r="KFV83" i="18"/>
  <c r="KFU83" i="18"/>
  <c r="KFT83" i="18"/>
  <c r="KFS83" i="18"/>
  <c r="KFR83" i="18"/>
  <c r="KFQ83" i="18"/>
  <c r="KFP83" i="18"/>
  <c r="KFO83" i="18"/>
  <c r="KFN83" i="18"/>
  <c r="KFM83" i="18"/>
  <c r="KFL83" i="18"/>
  <c r="KFK83" i="18"/>
  <c r="KFJ83" i="18"/>
  <c r="KFI83" i="18"/>
  <c r="KFH83" i="18"/>
  <c r="KFG83" i="18"/>
  <c r="KFF83" i="18"/>
  <c r="KFE83" i="18"/>
  <c r="KFD83" i="18"/>
  <c r="KFC83" i="18"/>
  <c r="KFB83" i="18"/>
  <c r="KFA83" i="18"/>
  <c r="KEZ83" i="18"/>
  <c r="KEY83" i="18"/>
  <c r="KEX83" i="18"/>
  <c r="KEW83" i="18"/>
  <c r="KEV83" i="18"/>
  <c r="KEU83" i="18"/>
  <c r="KET83" i="18"/>
  <c r="KES83" i="18"/>
  <c r="KER83" i="18"/>
  <c r="KEQ83" i="18"/>
  <c r="KEP83" i="18"/>
  <c r="KEO83" i="18"/>
  <c r="KEN83" i="18"/>
  <c r="KEM83" i="18"/>
  <c r="KEL83" i="18"/>
  <c r="KEK83" i="18"/>
  <c r="KEJ83" i="18"/>
  <c r="KEI83" i="18"/>
  <c r="KEH83" i="18"/>
  <c r="KEG83" i="18"/>
  <c r="KEF83" i="18"/>
  <c r="KEE83" i="18"/>
  <c r="KED83" i="18"/>
  <c r="KEC83" i="18"/>
  <c r="KEB83" i="18"/>
  <c r="KEA83" i="18"/>
  <c r="KDZ83" i="18"/>
  <c r="KDY83" i="18"/>
  <c r="KDX83" i="18"/>
  <c r="KDW83" i="18"/>
  <c r="KDV83" i="18"/>
  <c r="KDU83" i="18"/>
  <c r="KDT83" i="18"/>
  <c r="KDS83" i="18"/>
  <c r="KDR83" i="18"/>
  <c r="KDQ83" i="18"/>
  <c r="KDP83" i="18"/>
  <c r="KDO83" i="18"/>
  <c r="KDN83" i="18"/>
  <c r="KDM83" i="18"/>
  <c r="KDL83" i="18"/>
  <c r="KDK83" i="18"/>
  <c r="KDJ83" i="18"/>
  <c r="KDI83" i="18"/>
  <c r="KDH83" i="18"/>
  <c r="KDG83" i="18"/>
  <c r="KDF83" i="18"/>
  <c r="KDE83" i="18"/>
  <c r="KDD83" i="18"/>
  <c r="KDC83" i="18"/>
  <c r="KDB83" i="18"/>
  <c r="KDA83" i="18"/>
  <c r="KCZ83" i="18"/>
  <c r="KCY83" i="18"/>
  <c r="KCX83" i="18"/>
  <c r="KCW83" i="18"/>
  <c r="KCV83" i="18"/>
  <c r="KCU83" i="18"/>
  <c r="KCT83" i="18"/>
  <c r="KCS83" i="18"/>
  <c r="KCR83" i="18"/>
  <c r="KCQ83" i="18"/>
  <c r="KCP83" i="18"/>
  <c r="KCO83" i="18"/>
  <c r="KCN83" i="18"/>
  <c r="KCM83" i="18"/>
  <c r="KCL83" i="18"/>
  <c r="KCK83" i="18"/>
  <c r="KCJ83" i="18"/>
  <c r="KCI83" i="18"/>
  <c r="KCH83" i="18"/>
  <c r="KCG83" i="18"/>
  <c r="KCF83" i="18"/>
  <c r="KCE83" i="18"/>
  <c r="KCD83" i="18"/>
  <c r="KCC83" i="18"/>
  <c r="KCB83" i="18"/>
  <c r="KCA83" i="18"/>
  <c r="KBZ83" i="18"/>
  <c r="KBY83" i="18"/>
  <c r="KBX83" i="18"/>
  <c r="KBW83" i="18"/>
  <c r="KBV83" i="18"/>
  <c r="KBU83" i="18"/>
  <c r="KBT83" i="18"/>
  <c r="KBS83" i="18"/>
  <c r="KBR83" i="18"/>
  <c r="KBQ83" i="18"/>
  <c r="KBP83" i="18"/>
  <c r="KBO83" i="18"/>
  <c r="KBN83" i="18"/>
  <c r="KBM83" i="18"/>
  <c r="KBL83" i="18"/>
  <c r="KBK83" i="18"/>
  <c r="KBJ83" i="18"/>
  <c r="KBI83" i="18"/>
  <c r="KBH83" i="18"/>
  <c r="KBG83" i="18"/>
  <c r="KBF83" i="18"/>
  <c r="KBE83" i="18"/>
  <c r="KBD83" i="18"/>
  <c r="KBC83" i="18"/>
  <c r="KBB83" i="18"/>
  <c r="KBA83" i="18"/>
  <c r="KAZ83" i="18"/>
  <c r="KAY83" i="18"/>
  <c r="KAX83" i="18"/>
  <c r="KAW83" i="18"/>
  <c r="KAV83" i="18"/>
  <c r="KAU83" i="18"/>
  <c r="KAT83" i="18"/>
  <c r="KAS83" i="18"/>
  <c r="KAR83" i="18"/>
  <c r="KAQ83" i="18"/>
  <c r="KAP83" i="18"/>
  <c r="KAO83" i="18"/>
  <c r="KAN83" i="18"/>
  <c r="KAM83" i="18"/>
  <c r="KAL83" i="18"/>
  <c r="KAK83" i="18"/>
  <c r="KAJ83" i="18"/>
  <c r="KAI83" i="18"/>
  <c r="KAH83" i="18"/>
  <c r="KAG83" i="18"/>
  <c r="KAF83" i="18"/>
  <c r="KAE83" i="18"/>
  <c r="KAD83" i="18"/>
  <c r="KAC83" i="18"/>
  <c r="KAB83" i="18"/>
  <c r="KAA83" i="18"/>
  <c r="JZZ83" i="18"/>
  <c r="JZY83" i="18"/>
  <c r="JZX83" i="18"/>
  <c r="JZW83" i="18"/>
  <c r="JZV83" i="18"/>
  <c r="JZU83" i="18"/>
  <c r="JZT83" i="18"/>
  <c r="JZS83" i="18"/>
  <c r="JZR83" i="18"/>
  <c r="JZQ83" i="18"/>
  <c r="JZP83" i="18"/>
  <c r="JZO83" i="18"/>
  <c r="JZN83" i="18"/>
  <c r="JZM83" i="18"/>
  <c r="JZL83" i="18"/>
  <c r="JZK83" i="18"/>
  <c r="JZJ83" i="18"/>
  <c r="JZI83" i="18"/>
  <c r="JZH83" i="18"/>
  <c r="JZG83" i="18"/>
  <c r="JZF83" i="18"/>
  <c r="JZE83" i="18"/>
  <c r="JZD83" i="18"/>
  <c r="JZC83" i="18"/>
  <c r="JZB83" i="18"/>
  <c r="JZA83" i="18"/>
  <c r="JYZ83" i="18"/>
  <c r="JYY83" i="18"/>
  <c r="JYX83" i="18"/>
  <c r="JYW83" i="18"/>
  <c r="JYV83" i="18"/>
  <c r="JYU83" i="18"/>
  <c r="JYT83" i="18"/>
  <c r="JYS83" i="18"/>
  <c r="JYR83" i="18"/>
  <c r="JYQ83" i="18"/>
  <c r="JYP83" i="18"/>
  <c r="JYO83" i="18"/>
  <c r="JYN83" i="18"/>
  <c r="JYM83" i="18"/>
  <c r="JYL83" i="18"/>
  <c r="JYK83" i="18"/>
  <c r="JYJ83" i="18"/>
  <c r="JYI83" i="18"/>
  <c r="JYH83" i="18"/>
  <c r="JYG83" i="18"/>
  <c r="JYF83" i="18"/>
  <c r="JYE83" i="18"/>
  <c r="JYD83" i="18"/>
  <c r="JYC83" i="18"/>
  <c r="JYB83" i="18"/>
  <c r="JYA83" i="18"/>
  <c r="JXZ83" i="18"/>
  <c r="JXY83" i="18"/>
  <c r="JXX83" i="18"/>
  <c r="JXW83" i="18"/>
  <c r="JXV83" i="18"/>
  <c r="JXU83" i="18"/>
  <c r="JXT83" i="18"/>
  <c r="JXS83" i="18"/>
  <c r="JXR83" i="18"/>
  <c r="JXQ83" i="18"/>
  <c r="JXP83" i="18"/>
  <c r="JXO83" i="18"/>
  <c r="JXN83" i="18"/>
  <c r="JXM83" i="18"/>
  <c r="JXL83" i="18"/>
  <c r="JXK83" i="18"/>
  <c r="JXJ83" i="18"/>
  <c r="JXI83" i="18"/>
  <c r="JXH83" i="18"/>
  <c r="JXG83" i="18"/>
  <c r="JXF83" i="18"/>
  <c r="JXE83" i="18"/>
  <c r="JXD83" i="18"/>
  <c r="JXC83" i="18"/>
  <c r="JXB83" i="18"/>
  <c r="JXA83" i="18"/>
  <c r="JWZ83" i="18"/>
  <c r="JWY83" i="18"/>
  <c r="JWX83" i="18"/>
  <c r="JWW83" i="18"/>
  <c r="JWV83" i="18"/>
  <c r="JWU83" i="18"/>
  <c r="JWT83" i="18"/>
  <c r="JWS83" i="18"/>
  <c r="JWR83" i="18"/>
  <c r="JWQ83" i="18"/>
  <c r="JWP83" i="18"/>
  <c r="JWO83" i="18"/>
  <c r="JWN83" i="18"/>
  <c r="JWM83" i="18"/>
  <c r="JWL83" i="18"/>
  <c r="JWK83" i="18"/>
  <c r="JWJ83" i="18"/>
  <c r="JWI83" i="18"/>
  <c r="JWH83" i="18"/>
  <c r="JWG83" i="18"/>
  <c r="JWF83" i="18"/>
  <c r="JWE83" i="18"/>
  <c r="JWD83" i="18"/>
  <c r="JWC83" i="18"/>
  <c r="JWB83" i="18"/>
  <c r="JWA83" i="18"/>
  <c r="JVZ83" i="18"/>
  <c r="JVY83" i="18"/>
  <c r="JVX83" i="18"/>
  <c r="JVW83" i="18"/>
  <c r="JVV83" i="18"/>
  <c r="JVU83" i="18"/>
  <c r="JVT83" i="18"/>
  <c r="JVS83" i="18"/>
  <c r="JVR83" i="18"/>
  <c r="JVQ83" i="18"/>
  <c r="JVP83" i="18"/>
  <c r="JVO83" i="18"/>
  <c r="JVN83" i="18"/>
  <c r="JVM83" i="18"/>
  <c r="JVL83" i="18"/>
  <c r="JVK83" i="18"/>
  <c r="JVJ83" i="18"/>
  <c r="JVI83" i="18"/>
  <c r="JVH83" i="18"/>
  <c r="JVG83" i="18"/>
  <c r="JVF83" i="18"/>
  <c r="JVE83" i="18"/>
  <c r="JVD83" i="18"/>
  <c r="JVC83" i="18"/>
  <c r="JVB83" i="18"/>
  <c r="JVA83" i="18"/>
  <c r="JUZ83" i="18"/>
  <c r="JUY83" i="18"/>
  <c r="JUX83" i="18"/>
  <c r="JUW83" i="18"/>
  <c r="JUV83" i="18"/>
  <c r="JUU83" i="18"/>
  <c r="JUT83" i="18"/>
  <c r="JUS83" i="18"/>
  <c r="JUR83" i="18"/>
  <c r="JUQ83" i="18"/>
  <c r="JUP83" i="18"/>
  <c r="JUO83" i="18"/>
  <c r="JUN83" i="18"/>
  <c r="JUM83" i="18"/>
  <c r="JUL83" i="18"/>
  <c r="JUK83" i="18"/>
  <c r="JUJ83" i="18"/>
  <c r="JUI83" i="18"/>
  <c r="JUH83" i="18"/>
  <c r="JUG83" i="18"/>
  <c r="JUF83" i="18"/>
  <c r="JUE83" i="18"/>
  <c r="JUD83" i="18"/>
  <c r="JUC83" i="18"/>
  <c r="JUB83" i="18"/>
  <c r="JUA83" i="18"/>
  <c r="JTZ83" i="18"/>
  <c r="JTY83" i="18"/>
  <c r="JTX83" i="18"/>
  <c r="JTW83" i="18"/>
  <c r="JTV83" i="18"/>
  <c r="JTU83" i="18"/>
  <c r="JTT83" i="18"/>
  <c r="JTS83" i="18"/>
  <c r="JTR83" i="18"/>
  <c r="JTQ83" i="18"/>
  <c r="JTP83" i="18"/>
  <c r="JTO83" i="18"/>
  <c r="JTN83" i="18"/>
  <c r="JTM83" i="18"/>
  <c r="JTL83" i="18"/>
  <c r="JTK83" i="18"/>
  <c r="JTJ83" i="18"/>
  <c r="JTI83" i="18"/>
  <c r="JTH83" i="18"/>
  <c r="JTG83" i="18"/>
  <c r="JTF83" i="18"/>
  <c r="JTE83" i="18"/>
  <c r="JTD83" i="18"/>
  <c r="JTC83" i="18"/>
  <c r="JTB83" i="18"/>
  <c r="JTA83" i="18"/>
  <c r="JSZ83" i="18"/>
  <c r="JSY83" i="18"/>
  <c r="JSX83" i="18"/>
  <c r="JSW83" i="18"/>
  <c r="JSV83" i="18"/>
  <c r="JSU83" i="18"/>
  <c r="JST83" i="18"/>
  <c r="JSS83" i="18"/>
  <c r="JSR83" i="18"/>
  <c r="JSQ83" i="18"/>
  <c r="JSP83" i="18"/>
  <c r="JSO83" i="18"/>
  <c r="JSN83" i="18"/>
  <c r="JSM83" i="18"/>
  <c r="JSL83" i="18"/>
  <c r="JSK83" i="18"/>
  <c r="JSJ83" i="18"/>
  <c r="JSI83" i="18"/>
  <c r="JSH83" i="18"/>
  <c r="JSG83" i="18"/>
  <c r="JSF83" i="18"/>
  <c r="JSE83" i="18"/>
  <c r="JSD83" i="18"/>
  <c r="JSC83" i="18"/>
  <c r="JSB83" i="18"/>
  <c r="JSA83" i="18"/>
  <c r="JRZ83" i="18"/>
  <c r="JRY83" i="18"/>
  <c r="JRX83" i="18"/>
  <c r="JRW83" i="18"/>
  <c r="JRV83" i="18"/>
  <c r="JRU83" i="18"/>
  <c r="JRT83" i="18"/>
  <c r="JRS83" i="18"/>
  <c r="JRR83" i="18"/>
  <c r="JRQ83" i="18"/>
  <c r="JRP83" i="18"/>
  <c r="JRO83" i="18"/>
  <c r="JRN83" i="18"/>
  <c r="JRM83" i="18"/>
  <c r="JRL83" i="18"/>
  <c r="JRK83" i="18"/>
  <c r="JRJ83" i="18"/>
  <c r="JRI83" i="18"/>
  <c r="JRH83" i="18"/>
  <c r="JRG83" i="18"/>
  <c r="JRF83" i="18"/>
  <c r="JRE83" i="18"/>
  <c r="JRD83" i="18"/>
  <c r="JRC83" i="18"/>
  <c r="JRB83" i="18"/>
  <c r="JRA83" i="18"/>
  <c r="JQZ83" i="18"/>
  <c r="JQY83" i="18"/>
  <c r="JQX83" i="18"/>
  <c r="JQW83" i="18"/>
  <c r="JQV83" i="18"/>
  <c r="JQU83" i="18"/>
  <c r="JQT83" i="18"/>
  <c r="JQS83" i="18"/>
  <c r="JQR83" i="18"/>
  <c r="JQQ83" i="18"/>
  <c r="JQP83" i="18"/>
  <c r="JQO83" i="18"/>
  <c r="JQN83" i="18"/>
  <c r="JQM83" i="18"/>
  <c r="JQL83" i="18"/>
  <c r="JQK83" i="18"/>
  <c r="JQJ83" i="18"/>
  <c r="JQI83" i="18"/>
  <c r="JQH83" i="18"/>
  <c r="JQG83" i="18"/>
  <c r="JQF83" i="18"/>
  <c r="JQE83" i="18"/>
  <c r="JQD83" i="18"/>
  <c r="JQC83" i="18"/>
  <c r="JQB83" i="18"/>
  <c r="JQA83" i="18"/>
  <c r="JPZ83" i="18"/>
  <c r="JPY83" i="18"/>
  <c r="JPX83" i="18"/>
  <c r="JPW83" i="18"/>
  <c r="JPV83" i="18"/>
  <c r="JPU83" i="18"/>
  <c r="JPT83" i="18"/>
  <c r="JPS83" i="18"/>
  <c r="JPR83" i="18"/>
  <c r="JPQ83" i="18"/>
  <c r="JPP83" i="18"/>
  <c r="JPO83" i="18"/>
  <c r="JPN83" i="18"/>
  <c r="JPM83" i="18"/>
  <c r="JPL83" i="18"/>
  <c r="JPK83" i="18"/>
  <c r="JPJ83" i="18"/>
  <c r="JPI83" i="18"/>
  <c r="JPH83" i="18"/>
  <c r="JPG83" i="18"/>
  <c r="JPF83" i="18"/>
  <c r="JPE83" i="18"/>
  <c r="JPD83" i="18"/>
  <c r="JPC83" i="18"/>
  <c r="JPB83" i="18"/>
  <c r="JPA83" i="18"/>
  <c r="JOZ83" i="18"/>
  <c r="JOY83" i="18"/>
  <c r="JOX83" i="18"/>
  <c r="JOW83" i="18"/>
  <c r="JOV83" i="18"/>
  <c r="JOU83" i="18"/>
  <c r="JOT83" i="18"/>
  <c r="JOS83" i="18"/>
  <c r="JOR83" i="18"/>
  <c r="JOQ83" i="18"/>
  <c r="JOP83" i="18"/>
  <c r="JOO83" i="18"/>
  <c r="JON83" i="18"/>
  <c r="JOM83" i="18"/>
  <c r="JOL83" i="18"/>
  <c r="JOK83" i="18"/>
  <c r="JOJ83" i="18"/>
  <c r="JOI83" i="18"/>
  <c r="JOH83" i="18"/>
  <c r="JOG83" i="18"/>
  <c r="JOF83" i="18"/>
  <c r="JOE83" i="18"/>
  <c r="JOD83" i="18"/>
  <c r="JOC83" i="18"/>
  <c r="JOB83" i="18"/>
  <c r="JOA83" i="18"/>
  <c r="JNZ83" i="18"/>
  <c r="JNY83" i="18"/>
  <c r="JNX83" i="18"/>
  <c r="JNW83" i="18"/>
  <c r="JNV83" i="18"/>
  <c r="JNU83" i="18"/>
  <c r="JNT83" i="18"/>
  <c r="JNS83" i="18"/>
  <c r="JNR83" i="18"/>
  <c r="JNQ83" i="18"/>
  <c r="JNP83" i="18"/>
  <c r="JNO83" i="18"/>
  <c r="JNN83" i="18"/>
  <c r="JNM83" i="18"/>
  <c r="JNL83" i="18"/>
  <c r="JNK83" i="18"/>
  <c r="JNJ83" i="18"/>
  <c r="JNI83" i="18"/>
  <c r="JNH83" i="18"/>
  <c r="JNG83" i="18"/>
  <c r="JNF83" i="18"/>
  <c r="JNE83" i="18"/>
  <c r="JND83" i="18"/>
  <c r="JNC83" i="18"/>
  <c r="JNB83" i="18"/>
  <c r="JNA83" i="18"/>
  <c r="JMZ83" i="18"/>
  <c r="JMY83" i="18"/>
  <c r="JMX83" i="18"/>
  <c r="JMW83" i="18"/>
  <c r="JMV83" i="18"/>
  <c r="JMU83" i="18"/>
  <c r="JMT83" i="18"/>
  <c r="JMS83" i="18"/>
  <c r="JMR83" i="18"/>
  <c r="JMQ83" i="18"/>
  <c r="JMP83" i="18"/>
  <c r="JMO83" i="18"/>
  <c r="JMN83" i="18"/>
  <c r="JMM83" i="18"/>
  <c r="JML83" i="18"/>
  <c r="JMK83" i="18"/>
  <c r="JMJ83" i="18"/>
  <c r="JMI83" i="18"/>
  <c r="JMH83" i="18"/>
  <c r="JMG83" i="18"/>
  <c r="JMF83" i="18"/>
  <c r="JME83" i="18"/>
  <c r="JMD83" i="18"/>
  <c r="JMC83" i="18"/>
  <c r="JMB83" i="18"/>
  <c r="JMA83" i="18"/>
  <c r="JLZ83" i="18"/>
  <c r="JLY83" i="18"/>
  <c r="JLX83" i="18"/>
  <c r="JLW83" i="18"/>
  <c r="JLV83" i="18"/>
  <c r="JLU83" i="18"/>
  <c r="JLT83" i="18"/>
  <c r="JLS83" i="18"/>
  <c r="JLR83" i="18"/>
  <c r="JLQ83" i="18"/>
  <c r="JLP83" i="18"/>
  <c r="JLO83" i="18"/>
  <c r="JLN83" i="18"/>
  <c r="JLM83" i="18"/>
  <c r="JLL83" i="18"/>
  <c r="JLK83" i="18"/>
  <c r="JLJ83" i="18"/>
  <c r="JLI83" i="18"/>
  <c r="JLH83" i="18"/>
  <c r="JLG83" i="18"/>
  <c r="JLF83" i="18"/>
  <c r="JLE83" i="18"/>
  <c r="JLD83" i="18"/>
  <c r="JLC83" i="18"/>
  <c r="JLB83" i="18"/>
  <c r="JLA83" i="18"/>
  <c r="JKZ83" i="18"/>
  <c r="JKY83" i="18"/>
  <c r="JKX83" i="18"/>
  <c r="JKW83" i="18"/>
  <c r="JKV83" i="18"/>
  <c r="JKU83" i="18"/>
  <c r="JKT83" i="18"/>
  <c r="JKS83" i="18"/>
  <c r="JKR83" i="18"/>
  <c r="JKQ83" i="18"/>
  <c r="JKP83" i="18"/>
  <c r="JKO83" i="18"/>
  <c r="JKN83" i="18"/>
  <c r="JKM83" i="18"/>
  <c r="JKL83" i="18"/>
  <c r="JKK83" i="18"/>
  <c r="JKJ83" i="18"/>
  <c r="JKI83" i="18"/>
  <c r="JKH83" i="18"/>
  <c r="JKG83" i="18"/>
  <c r="JKF83" i="18"/>
  <c r="JKE83" i="18"/>
  <c r="JKD83" i="18"/>
  <c r="JKC83" i="18"/>
  <c r="JKB83" i="18"/>
  <c r="JKA83" i="18"/>
  <c r="JJZ83" i="18"/>
  <c r="JJY83" i="18"/>
  <c r="JJX83" i="18"/>
  <c r="JJW83" i="18"/>
  <c r="JJV83" i="18"/>
  <c r="JJU83" i="18"/>
  <c r="JJT83" i="18"/>
  <c r="JJS83" i="18"/>
  <c r="JJR83" i="18"/>
  <c r="JJQ83" i="18"/>
  <c r="JJP83" i="18"/>
  <c r="JJO83" i="18"/>
  <c r="JJN83" i="18"/>
  <c r="JJM83" i="18"/>
  <c r="JJL83" i="18"/>
  <c r="JJK83" i="18"/>
  <c r="JJJ83" i="18"/>
  <c r="JJI83" i="18"/>
  <c r="JJH83" i="18"/>
  <c r="JJG83" i="18"/>
  <c r="JJF83" i="18"/>
  <c r="JJE83" i="18"/>
  <c r="JJD83" i="18"/>
  <c r="JJC83" i="18"/>
  <c r="JJB83" i="18"/>
  <c r="JJA83" i="18"/>
  <c r="JIZ83" i="18"/>
  <c r="JIY83" i="18"/>
  <c r="JIX83" i="18"/>
  <c r="JIW83" i="18"/>
  <c r="JIV83" i="18"/>
  <c r="JIU83" i="18"/>
  <c r="JIT83" i="18"/>
  <c r="JIS83" i="18"/>
  <c r="JIR83" i="18"/>
  <c r="JIQ83" i="18"/>
  <c r="JIP83" i="18"/>
  <c r="JIO83" i="18"/>
  <c r="JIN83" i="18"/>
  <c r="JIM83" i="18"/>
  <c r="JIL83" i="18"/>
  <c r="JIK83" i="18"/>
  <c r="JIJ83" i="18"/>
  <c r="JII83" i="18"/>
  <c r="JIH83" i="18"/>
  <c r="JIG83" i="18"/>
  <c r="JIF83" i="18"/>
  <c r="JIE83" i="18"/>
  <c r="JID83" i="18"/>
  <c r="JIC83" i="18"/>
  <c r="JIB83" i="18"/>
  <c r="JIA83" i="18"/>
  <c r="JHZ83" i="18"/>
  <c r="JHY83" i="18"/>
  <c r="JHX83" i="18"/>
  <c r="JHW83" i="18"/>
  <c r="JHV83" i="18"/>
  <c r="JHU83" i="18"/>
  <c r="JHT83" i="18"/>
  <c r="JHS83" i="18"/>
  <c r="JHR83" i="18"/>
  <c r="JHQ83" i="18"/>
  <c r="JHP83" i="18"/>
  <c r="JHO83" i="18"/>
  <c r="JHN83" i="18"/>
  <c r="JHM83" i="18"/>
  <c r="JHL83" i="18"/>
  <c r="JHK83" i="18"/>
  <c r="JHJ83" i="18"/>
  <c r="JHI83" i="18"/>
  <c r="JHH83" i="18"/>
  <c r="JHG83" i="18"/>
  <c r="JHF83" i="18"/>
  <c r="JHE83" i="18"/>
  <c r="JHD83" i="18"/>
  <c r="JHC83" i="18"/>
  <c r="JHB83" i="18"/>
  <c r="JHA83" i="18"/>
  <c r="JGZ83" i="18"/>
  <c r="JGY83" i="18"/>
  <c r="JGX83" i="18"/>
  <c r="JGW83" i="18"/>
  <c r="JGV83" i="18"/>
  <c r="JGU83" i="18"/>
  <c r="JGT83" i="18"/>
  <c r="JGS83" i="18"/>
  <c r="JGR83" i="18"/>
  <c r="JGQ83" i="18"/>
  <c r="JGP83" i="18"/>
  <c r="JGO83" i="18"/>
  <c r="JGN83" i="18"/>
  <c r="JGM83" i="18"/>
  <c r="JGL83" i="18"/>
  <c r="JGK83" i="18"/>
  <c r="JGJ83" i="18"/>
  <c r="JGI83" i="18"/>
  <c r="JGH83" i="18"/>
  <c r="JGG83" i="18"/>
  <c r="JGF83" i="18"/>
  <c r="JGE83" i="18"/>
  <c r="JGD83" i="18"/>
  <c r="JGC83" i="18"/>
  <c r="JGB83" i="18"/>
  <c r="JGA83" i="18"/>
  <c r="JFZ83" i="18"/>
  <c r="JFY83" i="18"/>
  <c r="JFX83" i="18"/>
  <c r="JFW83" i="18"/>
  <c r="JFV83" i="18"/>
  <c r="JFU83" i="18"/>
  <c r="JFT83" i="18"/>
  <c r="JFS83" i="18"/>
  <c r="JFR83" i="18"/>
  <c r="JFQ83" i="18"/>
  <c r="JFP83" i="18"/>
  <c r="JFO83" i="18"/>
  <c r="JFN83" i="18"/>
  <c r="JFM83" i="18"/>
  <c r="JFL83" i="18"/>
  <c r="JFK83" i="18"/>
  <c r="JFJ83" i="18"/>
  <c r="JFI83" i="18"/>
  <c r="JFH83" i="18"/>
  <c r="JFG83" i="18"/>
  <c r="JFF83" i="18"/>
  <c r="JFE83" i="18"/>
  <c r="JFD83" i="18"/>
  <c r="JFC83" i="18"/>
  <c r="JFB83" i="18"/>
  <c r="JFA83" i="18"/>
  <c r="JEZ83" i="18"/>
  <c r="JEY83" i="18"/>
  <c r="JEX83" i="18"/>
  <c r="JEW83" i="18"/>
  <c r="JEV83" i="18"/>
  <c r="JEU83" i="18"/>
  <c r="JET83" i="18"/>
  <c r="JES83" i="18"/>
  <c r="JER83" i="18"/>
  <c r="JEQ83" i="18"/>
  <c r="JEP83" i="18"/>
  <c r="JEO83" i="18"/>
  <c r="JEN83" i="18"/>
  <c r="JEM83" i="18"/>
  <c r="JEL83" i="18"/>
  <c r="JEK83" i="18"/>
  <c r="JEJ83" i="18"/>
  <c r="JEI83" i="18"/>
  <c r="JEH83" i="18"/>
  <c r="JEG83" i="18"/>
  <c r="JEF83" i="18"/>
  <c r="JEE83" i="18"/>
  <c r="JED83" i="18"/>
  <c r="JEC83" i="18"/>
  <c r="JEB83" i="18"/>
  <c r="JEA83" i="18"/>
  <c r="JDZ83" i="18"/>
  <c r="JDY83" i="18"/>
  <c r="JDX83" i="18"/>
  <c r="JDW83" i="18"/>
  <c r="JDV83" i="18"/>
  <c r="JDU83" i="18"/>
  <c r="JDT83" i="18"/>
  <c r="JDS83" i="18"/>
  <c r="JDR83" i="18"/>
  <c r="JDQ83" i="18"/>
  <c r="JDP83" i="18"/>
  <c r="JDO83" i="18"/>
  <c r="JDN83" i="18"/>
  <c r="JDM83" i="18"/>
  <c r="JDL83" i="18"/>
  <c r="JDK83" i="18"/>
  <c r="JDJ83" i="18"/>
  <c r="JDI83" i="18"/>
  <c r="JDH83" i="18"/>
  <c r="JDG83" i="18"/>
  <c r="JDF83" i="18"/>
  <c r="JDE83" i="18"/>
  <c r="JDD83" i="18"/>
  <c r="JDC83" i="18"/>
  <c r="JDB83" i="18"/>
  <c r="JDA83" i="18"/>
  <c r="JCZ83" i="18"/>
  <c r="JCY83" i="18"/>
  <c r="JCX83" i="18"/>
  <c r="JCW83" i="18"/>
  <c r="JCV83" i="18"/>
  <c r="JCU83" i="18"/>
  <c r="JCT83" i="18"/>
  <c r="JCS83" i="18"/>
  <c r="JCR83" i="18"/>
  <c r="JCQ83" i="18"/>
  <c r="JCP83" i="18"/>
  <c r="JCO83" i="18"/>
  <c r="JCN83" i="18"/>
  <c r="JCM83" i="18"/>
  <c r="JCL83" i="18"/>
  <c r="JCK83" i="18"/>
  <c r="JCJ83" i="18"/>
  <c r="JCI83" i="18"/>
  <c r="JCH83" i="18"/>
  <c r="JCG83" i="18"/>
  <c r="JCF83" i="18"/>
  <c r="JCE83" i="18"/>
  <c r="JCD83" i="18"/>
  <c r="JCC83" i="18"/>
  <c r="JCB83" i="18"/>
  <c r="JCA83" i="18"/>
  <c r="JBZ83" i="18"/>
  <c r="JBY83" i="18"/>
  <c r="JBX83" i="18"/>
  <c r="JBW83" i="18"/>
  <c r="JBV83" i="18"/>
  <c r="JBU83" i="18"/>
  <c r="JBT83" i="18"/>
  <c r="JBS83" i="18"/>
  <c r="JBR83" i="18"/>
  <c r="JBQ83" i="18"/>
  <c r="JBP83" i="18"/>
  <c r="JBO83" i="18"/>
  <c r="JBN83" i="18"/>
  <c r="JBM83" i="18"/>
  <c r="JBL83" i="18"/>
  <c r="JBK83" i="18"/>
  <c r="JBJ83" i="18"/>
  <c r="JBI83" i="18"/>
  <c r="JBH83" i="18"/>
  <c r="JBG83" i="18"/>
  <c r="JBF83" i="18"/>
  <c r="JBE83" i="18"/>
  <c r="JBD83" i="18"/>
  <c r="JBC83" i="18"/>
  <c r="JBB83" i="18"/>
  <c r="JBA83" i="18"/>
  <c r="JAZ83" i="18"/>
  <c r="JAY83" i="18"/>
  <c r="JAX83" i="18"/>
  <c r="JAW83" i="18"/>
  <c r="JAV83" i="18"/>
  <c r="JAU83" i="18"/>
  <c r="JAT83" i="18"/>
  <c r="JAS83" i="18"/>
  <c r="JAR83" i="18"/>
  <c r="JAQ83" i="18"/>
  <c r="JAP83" i="18"/>
  <c r="JAO83" i="18"/>
  <c r="JAN83" i="18"/>
  <c r="JAM83" i="18"/>
  <c r="JAL83" i="18"/>
  <c r="JAK83" i="18"/>
  <c r="JAJ83" i="18"/>
  <c r="JAI83" i="18"/>
  <c r="JAH83" i="18"/>
  <c r="JAG83" i="18"/>
  <c r="JAF83" i="18"/>
  <c r="JAE83" i="18"/>
  <c r="JAD83" i="18"/>
  <c r="JAC83" i="18"/>
  <c r="JAB83" i="18"/>
  <c r="JAA83" i="18"/>
  <c r="IZZ83" i="18"/>
  <c r="IZY83" i="18"/>
  <c r="IZX83" i="18"/>
  <c r="IZW83" i="18"/>
  <c r="IZV83" i="18"/>
  <c r="IZU83" i="18"/>
  <c r="IZT83" i="18"/>
  <c r="IZS83" i="18"/>
  <c r="IZR83" i="18"/>
  <c r="IZQ83" i="18"/>
  <c r="IZP83" i="18"/>
  <c r="IZO83" i="18"/>
  <c r="IZN83" i="18"/>
  <c r="IZM83" i="18"/>
  <c r="IZL83" i="18"/>
  <c r="IZK83" i="18"/>
  <c r="IZJ83" i="18"/>
  <c r="IZI83" i="18"/>
  <c r="IZH83" i="18"/>
  <c r="IZG83" i="18"/>
  <c r="IZF83" i="18"/>
  <c r="IZE83" i="18"/>
  <c r="IZD83" i="18"/>
  <c r="IZC83" i="18"/>
  <c r="IZB83" i="18"/>
  <c r="IZA83" i="18"/>
  <c r="IYZ83" i="18"/>
  <c r="IYY83" i="18"/>
  <c r="IYX83" i="18"/>
  <c r="IYW83" i="18"/>
  <c r="IYV83" i="18"/>
  <c r="IYU83" i="18"/>
  <c r="IYT83" i="18"/>
  <c r="IYS83" i="18"/>
  <c r="IYR83" i="18"/>
  <c r="IYQ83" i="18"/>
  <c r="IYP83" i="18"/>
  <c r="IYO83" i="18"/>
  <c r="IYN83" i="18"/>
  <c r="IYM83" i="18"/>
  <c r="IYL83" i="18"/>
  <c r="IYK83" i="18"/>
  <c r="IYJ83" i="18"/>
  <c r="IYI83" i="18"/>
  <c r="IYH83" i="18"/>
  <c r="IYG83" i="18"/>
  <c r="IYF83" i="18"/>
  <c r="IYE83" i="18"/>
  <c r="IYD83" i="18"/>
  <c r="IYC83" i="18"/>
  <c r="IYB83" i="18"/>
  <c r="IYA83" i="18"/>
  <c r="IXZ83" i="18"/>
  <c r="IXY83" i="18"/>
  <c r="IXX83" i="18"/>
  <c r="IXW83" i="18"/>
  <c r="IXV83" i="18"/>
  <c r="IXU83" i="18"/>
  <c r="IXT83" i="18"/>
  <c r="IXS83" i="18"/>
  <c r="IXR83" i="18"/>
  <c r="IXQ83" i="18"/>
  <c r="IXP83" i="18"/>
  <c r="IXO83" i="18"/>
  <c r="IXN83" i="18"/>
  <c r="IXM83" i="18"/>
  <c r="IXL83" i="18"/>
  <c r="IXK83" i="18"/>
  <c r="IXJ83" i="18"/>
  <c r="IXI83" i="18"/>
  <c r="IXH83" i="18"/>
  <c r="IXG83" i="18"/>
  <c r="IXF83" i="18"/>
  <c r="IXE83" i="18"/>
  <c r="IXD83" i="18"/>
  <c r="IXC83" i="18"/>
  <c r="IXB83" i="18"/>
  <c r="IXA83" i="18"/>
  <c r="IWZ83" i="18"/>
  <c r="IWY83" i="18"/>
  <c r="IWX83" i="18"/>
  <c r="IWW83" i="18"/>
  <c r="IWV83" i="18"/>
  <c r="IWU83" i="18"/>
  <c r="IWT83" i="18"/>
  <c r="IWS83" i="18"/>
  <c r="IWR83" i="18"/>
  <c r="IWQ83" i="18"/>
  <c r="IWP83" i="18"/>
  <c r="IWO83" i="18"/>
  <c r="IWN83" i="18"/>
  <c r="IWM83" i="18"/>
  <c r="IWL83" i="18"/>
  <c r="IWK83" i="18"/>
  <c r="IWJ83" i="18"/>
  <c r="IWI83" i="18"/>
  <c r="IWH83" i="18"/>
  <c r="IWG83" i="18"/>
  <c r="IWF83" i="18"/>
  <c r="IWE83" i="18"/>
  <c r="IWD83" i="18"/>
  <c r="IWC83" i="18"/>
  <c r="IWB83" i="18"/>
  <c r="IWA83" i="18"/>
  <c r="IVZ83" i="18"/>
  <c r="IVY83" i="18"/>
  <c r="IVX83" i="18"/>
  <c r="IVW83" i="18"/>
  <c r="IVV83" i="18"/>
  <c r="IVU83" i="18"/>
  <c r="IVT83" i="18"/>
  <c r="IVS83" i="18"/>
  <c r="IVR83" i="18"/>
  <c r="IVQ83" i="18"/>
  <c r="IVP83" i="18"/>
  <c r="IVO83" i="18"/>
  <c r="IVN83" i="18"/>
  <c r="IVM83" i="18"/>
  <c r="IVL83" i="18"/>
  <c r="IVK83" i="18"/>
  <c r="IVJ83" i="18"/>
  <c r="IVI83" i="18"/>
  <c r="IVH83" i="18"/>
  <c r="IVG83" i="18"/>
  <c r="IVF83" i="18"/>
  <c r="IVE83" i="18"/>
  <c r="IVD83" i="18"/>
  <c r="IVC83" i="18"/>
  <c r="IVB83" i="18"/>
  <c r="IVA83" i="18"/>
  <c r="IUZ83" i="18"/>
  <c r="IUY83" i="18"/>
  <c r="IUX83" i="18"/>
  <c r="IUW83" i="18"/>
  <c r="IUV83" i="18"/>
  <c r="IUU83" i="18"/>
  <c r="IUT83" i="18"/>
  <c r="IUS83" i="18"/>
  <c r="IUR83" i="18"/>
  <c r="IUQ83" i="18"/>
  <c r="IUP83" i="18"/>
  <c r="IUO83" i="18"/>
  <c r="IUN83" i="18"/>
  <c r="IUM83" i="18"/>
  <c r="IUL83" i="18"/>
  <c r="IUK83" i="18"/>
  <c r="IUJ83" i="18"/>
  <c r="IUI83" i="18"/>
  <c r="IUH83" i="18"/>
  <c r="IUG83" i="18"/>
  <c r="IUF83" i="18"/>
  <c r="IUE83" i="18"/>
  <c r="IUD83" i="18"/>
  <c r="IUC83" i="18"/>
  <c r="IUB83" i="18"/>
  <c r="IUA83" i="18"/>
  <c r="ITZ83" i="18"/>
  <c r="ITY83" i="18"/>
  <c r="ITX83" i="18"/>
  <c r="ITW83" i="18"/>
  <c r="ITV83" i="18"/>
  <c r="ITU83" i="18"/>
  <c r="ITT83" i="18"/>
  <c r="ITS83" i="18"/>
  <c r="ITR83" i="18"/>
  <c r="ITQ83" i="18"/>
  <c r="ITP83" i="18"/>
  <c r="ITO83" i="18"/>
  <c r="ITN83" i="18"/>
  <c r="ITM83" i="18"/>
  <c r="ITL83" i="18"/>
  <c r="ITK83" i="18"/>
  <c r="ITJ83" i="18"/>
  <c r="ITI83" i="18"/>
  <c r="ITH83" i="18"/>
  <c r="ITG83" i="18"/>
  <c r="ITF83" i="18"/>
  <c r="ITE83" i="18"/>
  <c r="ITD83" i="18"/>
  <c r="ITC83" i="18"/>
  <c r="ITB83" i="18"/>
  <c r="ITA83" i="18"/>
  <c r="ISZ83" i="18"/>
  <c r="ISY83" i="18"/>
  <c r="ISX83" i="18"/>
  <c r="ISW83" i="18"/>
  <c r="ISV83" i="18"/>
  <c r="ISU83" i="18"/>
  <c r="IST83" i="18"/>
  <c r="ISS83" i="18"/>
  <c r="ISR83" i="18"/>
  <c r="ISQ83" i="18"/>
  <c r="ISP83" i="18"/>
  <c r="ISO83" i="18"/>
  <c r="ISN83" i="18"/>
  <c r="ISM83" i="18"/>
  <c r="ISL83" i="18"/>
  <c r="ISK83" i="18"/>
  <c r="ISJ83" i="18"/>
  <c r="ISI83" i="18"/>
  <c r="ISH83" i="18"/>
  <c r="ISG83" i="18"/>
  <c r="ISF83" i="18"/>
  <c r="ISE83" i="18"/>
  <c r="ISD83" i="18"/>
  <c r="ISC83" i="18"/>
  <c r="ISB83" i="18"/>
  <c r="ISA83" i="18"/>
  <c r="IRZ83" i="18"/>
  <c r="IRY83" i="18"/>
  <c r="IRX83" i="18"/>
  <c r="IRW83" i="18"/>
  <c r="IRV83" i="18"/>
  <c r="IRU83" i="18"/>
  <c r="IRT83" i="18"/>
  <c r="IRS83" i="18"/>
  <c r="IRR83" i="18"/>
  <c r="IRQ83" i="18"/>
  <c r="IRP83" i="18"/>
  <c r="IRO83" i="18"/>
  <c r="IRN83" i="18"/>
  <c r="IRM83" i="18"/>
  <c r="IRL83" i="18"/>
  <c r="IRK83" i="18"/>
  <c r="IRJ83" i="18"/>
  <c r="IRI83" i="18"/>
  <c r="IRH83" i="18"/>
  <c r="IRG83" i="18"/>
  <c r="IRF83" i="18"/>
  <c r="IRE83" i="18"/>
  <c r="IRD83" i="18"/>
  <c r="IRC83" i="18"/>
  <c r="IRB83" i="18"/>
  <c r="IRA83" i="18"/>
  <c r="IQZ83" i="18"/>
  <c r="IQY83" i="18"/>
  <c r="IQX83" i="18"/>
  <c r="IQW83" i="18"/>
  <c r="IQV83" i="18"/>
  <c r="IQU83" i="18"/>
  <c r="IQT83" i="18"/>
  <c r="IQS83" i="18"/>
  <c r="IQR83" i="18"/>
  <c r="IQQ83" i="18"/>
  <c r="IQP83" i="18"/>
  <c r="IQO83" i="18"/>
  <c r="IQN83" i="18"/>
  <c r="IQM83" i="18"/>
  <c r="IQL83" i="18"/>
  <c r="IQK83" i="18"/>
  <c r="IQJ83" i="18"/>
  <c r="IQI83" i="18"/>
  <c r="IQH83" i="18"/>
  <c r="IQG83" i="18"/>
  <c r="IQF83" i="18"/>
  <c r="IQE83" i="18"/>
  <c r="IQD83" i="18"/>
  <c r="IQC83" i="18"/>
  <c r="IQB83" i="18"/>
  <c r="IQA83" i="18"/>
  <c r="IPZ83" i="18"/>
  <c r="IPY83" i="18"/>
  <c r="IPX83" i="18"/>
  <c r="IPW83" i="18"/>
  <c r="IPV83" i="18"/>
  <c r="IPU83" i="18"/>
  <c r="IPT83" i="18"/>
  <c r="IPS83" i="18"/>
  <c r="IPR83" i="18"/>
  <c r="IPQ83" i="18"/>
  <c r="IPP83" i="18"/>
  <c r="IPO83" i="18"/>
  <c r="IPN83" i="18"/>
  <c r="IPM83" i="18"/>
  <c r="IPL83" i="18"/>
  <c r="IPK83" i="18"/>
  <c r="IPJ83" i="18"/>
  <c r="IPI83" i="18"/>
  <c r="IPH83" i="18"/>
  <c r="IPG83" i="18"/>
  <c r="IPF83" i="18"/>
  <c r="IPE83" i="18"/>
  <c r="IPD83" i="18"/>
  <c r="IPC83" i="18"/>
  <c r="IPB83" i="18"/>
  <c r="IPA83" i="18"/>
  <c r="IOZ83" i="18"/>
  <c r="IOY83" i="18"/>
  <c r="IOX83" i="18"/>
  <c r="IOW83" i="18"/>
  <c r="IOV83" i="18"/>
  <c r="IOU83" i="18"/>
  <c r="IOT83" i="18"/>
  <c r="IOS83" i="18"/>
  <c r="IOR83" i="18"/>
  <c r="IOQ83" i="18"/>
  <c r="IOP83" i="18"/>
  <c r="IOO83" i="18"/>
  <c r="ION83" i="18"/>
  <c r="IOM83" i="18"/>
  <c r="IOL83" i="18"/>
  <c r="IOK83" i="18"/>
  <c r="IOJ83" i="18"/>
  <c r="IOI83" i="18"/>
  <c r="IOH83" i="18"/>
  <c r="IOG83" i="18"/>
  <c r="IOF83" i="18"/>
  <c r="IOE83" i="18"/>
  <c r="IOD83" i="18"/>
  <c r="IOC83" i="18"/>
  <c r="IOB83" i="18"/>
  <c r="IOA83" i="18"/>
  <c r="INZ83" i="18"/>
  <c r="INY83" i="18"/>
  <c r="INX83" i="18"/>
  <c r="INW83" i="18"/>
  <c r="INV83" i="18"/>
  <c r="INU83" i="18"/>
  <c r="INT83" i="18"/>
  <c r="INS83" i="18"/>
  <c r="INR83" i="18"/>
  <c r="INQ83" i="18"/>
  <c r="INP83" i="18"/>
  <c r="INO83" i="18"/>
  <c r="INN83" i="18"/>
  <c r="INM83" i="18"/>
  <c r="INL83" i="18"/>
  <c r="INK83" i="18"/>
  <c r="INJ83" i="18"/>
  <c r="INI83" i="18"/>
  <c r="INH83" i="18"/>
  <c r="ING83" i="18"/>
  <c r="INF83" i="18"/>
  <c r="INE83" i="18"/>
  <c r="IND83" i="18"/>
  <c r="INC83" i="18"/>
  <c r="INB83" i="18"/>
  <c r="INA83" i="18"/>
  <c r="IMZ83" i="18"/>
  <c r="IMY83" i="18"/>
  <c r="IMX83" i="18"/>
  <c r="IMW83" i="18"/>
  <c r="IMV83" i="18"/>
  <c r="IMU83" i="18"/>
  <c r="IMT83" i="18"/>
  <c r="IMS83" i="18"/>
  <c r="IMR83" i="18"/>
  <c r="IMQ83" i="18"/>
  <c r="IMP83" i="18"/>
  <c r="IMO83" i="18"/>
  <c r="IMN83" i="18"/>
  <c r="IMM83" i="18"/>
  <c r="IML83" i="18"/>
  <c r="IMK83" i="18"/>
  <c r="IMJ83" i="18"/>
  <c r="IMI83" i="18"/>
  <c r="IMH83" i="18"/>
  <c r="IMG83" i="18"/>
  <c r="IMF83" i="18"/>
  <c r="IME83" i="18"/>
  <c r="IMD83" i="18"/>
  <c r="IMC83" i="18"/>
  <c r="IMB83" i="18"/>
  <c r="IMA83" i="18"/>
  <c r="ILZ83" i="18"/>
  <c r="ILY83" i="18"/>
  <c r="ILX83" i="18"/>
  <c r="ILW83" i="18"/>
  <c r="ILV83" i="18"/>
  <c r="ILU83" i="18"/>
  <c r="ILT83" i="18"/>
  <c r="ILS83" i="18"/>
  <c r="ILR83" i="18"/>
  <c r="ILQ83" i="18"/>
  <c r="ILP83" i="18"/>
  <c r="ILO83" i="18"/>
  <c r="ILN83" i="18"/>
  <c r="ILM83" i="18"/>
  <c r="ILL83" i="18"/>
  <c r="ILK83" i="18"/>
  <c r="ILJ83" i="18"/>
  <c r="ILI83" i="18"/>
  <c r="ILH83" i="18"/>
  <c r="ILG83" i="18"/>
  <c r="ILF83" i="18"/>
  <c r="ILE83" i="18"/>
  <c r="ILD83" i="18"/>
  <c r="ILC83" i="18"/>
  <c r="ILB83" i="18"/>
  <c r="ILA83" i="18"/>
  <c r="IKZ83" i="18"/>
  <c r="IKY83" i="18"/>
  <c r="IKX83" i="18"/>
  <c r="IKW83" i="18"/>
  <c r="IKV83" i="18"/>
  <c r="IKU83" i="18"/>
  <c r="IKT83" i="18"/>
  <c r="IKS83" i="18"/>
  <c r="IKR83" i="18"/>
  <c r="IKQ83" i="18"/>
  <c r="IKP83" i="18"/>
  <c r="IKO83" i="18"/>
  <c r="IKN83" i="18"/>
  <c r="IKM83" i="18"/>
  <c r="IKL83" i="18"/>
  <c r="IKK83" i="18"/>
  <c r="IKJ83" i="18"/>
  <c r="IKI83" i="18"/>
  <c r="IKH83" i="18"/>
  <c r="IKG83" i="18"/>
  <c r="IKF83" i="18"/>
  <c r="IKE83" i="18"/>
  <c r="IKD83" i="18"/>
  <c r="IKC83" i="18"/>
  <c r="IKB83" i="18"/>
  <c r="IKA83" i="18"/>
  <c r="IJZ83" i="18"/>
  <c r="IJY83" i="18"/>
  <c r="IJX83" i="18"/>
  <c r="IJW83" i="18"/>
  <c r="IJV83" i="18"/>
  <c r="IJU83" i="18"/>
  <c r="IJT83" i="18"/>
  <c r="IJS83" i="18"/>
  <c r="IJR83" i="18"/>
  <c r="IJQ83" i="18"/>
  <c r="IJP83" i="18"/>
  <c r="IJO83" i="18"/>
  <c r="IJN83" i="18"/>
  <c r="IJM83" i="18"/>
  <c r="IJL83" i="18"/>
  <c r="IJK83" i="18"/>
  <c r="IJJ83" i="18"/>
  <c r="IJI83" i="18"/>
  <c r="IJH83" i="18"/>
  <c r="IJG83" i="18"/>
  <c r="IJF83" i="18"/>
  <c r="IJE83" i="18"/>
  <c r="IJD83" i="18"/>
  <c r="IJC83" i="18"/>
  <c r="IJB83" i="18"/>
  <c r="IJA83" i="18"/>
  <c r="IIZ83" i="18"/>
  <c r="IIY83" i="18"/>
  <c r="IIX83" i="18"/>
  <c r="IIW83" i="18"/>
  <c r="IIV83" i="18"/>
  <c r="IIU83" i="18"/>
  <c r="IIT83" i="18"/>
  <c r="IIS83" i="18"/>
  <c r="IIR83" i="18"/>
  <c r="IIQ83" i="18"/>
  <c r="IIP83" i="18"/>
  <c r="IIO83" i="18"/>
  <c r="IIN83" i="18"/>
  <c r="IIM83" i="18"/>
  <c r="IIL83" i="18"/>
  <c r="IIK83" i="18"/>
  <c r="IIJ83" i="18"/>
  <c r="III83" i="18"/>
  <c r="IIH83" i="18"/>
  <c r="IIG83" i="18"/>
  <c r="IIF83" i="18"/>
  <c r="IIE83" i="18"/>
  <c r="IID83" i="18"/>
  <c r="IIC83" i="18"/>
  <c r="IIB83" i="18"/>
  <c r="IIA83" i="18"/>
  <c r="IHZ83" i="18"/>
  <c r="IHY83" i="18"/>
  <c r="IHX83" i="18"/>
  <c r="IHW83" i="18"/>
  <c r="IHV83" i="18"/>
  <c r="IHU83" i="18"/>
  <c r="IHT83" i="18"/>
  <c r="IHS83" i="18"/>
  <c r="IHR83" i="18"/>
  <c r="IHQ83" i="18"/>
  <c r="IHP83" i="18"/>
  <c r="IHO83" i="18"/>
  <c r="IHN83" i="18"/>
  <c r="IHM83" i="18"/>
  <c r="IHL83" i="18"/>
  <c r="IHK83" i="18"/>
  <c r="IHJ83" i="18"/>
  <c r="IHI83" i="18"/>
  <c r="IHH83" i="18"/>
  <c r="IHG83" i="18"/>
  <c r="IHF83" i="18"/>
  <c r="IHE83" i="18"/>
  <c r="IHD83" i="18"/>
  <c r="IHC83" i="18"/>
  <c r="IHB83" i="18"/>
  <c r="IHA83" i="18"/>
  <c r="IGZ83" i="18"/>
  <c r="IGY83" i="18"/>
  <c r="IGX83" i="18"/>
  <c r="IGW83" i="18"/>
  <c r="IGV83" i="18"/>
  <c r="IGU83" i="18"/>
  <c r="IGT83" i="18"/>
  <c r="IGS83" i="18"/>
  <c r="IGR83" i="18"/>
  <c r="IGQ83" i="18"/>
  <c r="IGP83" i="18"/>
  <c r="IGO83" i="18"/>
  <c r="IGN83" i="18"/>
  <c r="IGM83" i="18"/>
  <c r="IGL83" i="18"/>
  <c r="IGK83" i="18"/>
  <c r="IGJ83" i="18"/>
  <c r="IGI83" i="18"/>
  <c r="IGH83" i="18"/>
  <c r="IGG83" i="18"/>
  <c r="IGF83" i="18"/>
  <c r="IGE83" i="18"/>
  <c r="IGD83" i="18"/>
  <c r="IGC83" i="18"/>
  <c r="IGB83" i="18"/>
  <c r="IGA83" i="18"/>
  <c r="IFZ83" i="18"/>
  <c r="IFY83" i="18"/>
  <c r="IFX83" i="18"/>
  <c r="IFW83" i="18"/>
  <c r="IFV83" i="18"/>
  <c r="IFU83" i="18"/>
  <c r="IFT83" i="18"/>
  <c r="IFS83" i="18"/>
  <c r="IFR83" i="18"/>
  <c r="IFQ83" i="18"/>
  <c r="IFP83" i="18"/>
  <c r="IFO83" i="18"/>
  <c r="IFN83" i="18"/>
  <c r="IFM83" i="18"/>
  <c r="IFL83" i="18"/>
  <c r="IFK83" i="18"/>
  <c r="IFJ83" i="18"/>
  <c r="IFI83" i="18"/>
  <c r="IFH83" i="18"/>
  <c r="IFG83" i="18"/>
  <c r="IFF83" i="18"/>
  <c r="IFE83" i="18"/>
  <c r="IFD83" i="18"/>
  <c r="IFC83" i="18"/>
  <c r="IFB83" i="18"/>
  <c r="IFA83" i="18"/>
  <c r="IEZ83" i="18"/>
  <c r="IEY83" i="18"/>
  <c r="IEX83" i="18"/>
  <c r="IEW83" i="18"/>
  <c r="IEV83" i="18"/>
  <c r="IEU83" i="18"/>
  <c r="IET83" i="18"/>
  <c r="IES83" i="18"/>
  <c r="IER83" i="18"/>
  <c r="IEQ83" i="18"/>
  <c r="IEP83" i="18"/>
  <c r="IEO83" i="18"/>
  <c r="IEN83" i="18"/>
  <c r="IEM83" i="18"/>
  <c r="IEL83" i="18"/>
  <c r="IEK83" i="18"/>
  <c r="IEJ83" i="18"/>
  <c r="IEI83" i="18"/>
  <c r="IEH83" i="18"/>
  <c r="IEG83" i="18"/>
  <c r="IEF83" i="18"/>
  <c r="IEE83" i="18"/>
  <c r="IED83" i="18"/>
  <c r="IEC83" i="18"/>
  <c r="IEB83" i="18"/>
  <c r="IEA83" i="18"/>
  <c r="IDZ83" i="18"/>
  <c r="IDY83" i="18"/>
  <c r="IDX83" i="18"/>
  <c r="IDW83" i="18"/>
  <c r="IDV83" i="18"/>
  <c r="IDU83" i="18"/>
  <c r="IDT83" i="18"/>
  <c r="IDS83" i="18"/>
  <c r="IDR83" i="18"/>
  <c r="IDQ83" i="18"/>
  <c r="IDP83" i="18"/>
  <c r="IDO83" i="18"/>
  <c r="IDN83" i="18"/>
  <c r="IDM83" i="18"/>
  <c r="IDL83" i="18"/>
  <c r="IDK83" i="18"/>
  <c r="IDJ83" i="18"/>
  <c r="IDI83" i="18"/>
  <c r="IDH83" i="18"/>
  <c r="IDG83" i="18"/>
  <c r="IDF83" i="18"/>
  <c r="IDE83" i="18"/>
  <c r="IDD83" i="18"/>
  <c r="IDC83" i="18"/>
  <c r="IDB83" i="18"/>
  <c r="IDA83" i="18"/>
  <c r="ICZ83" i="18"/>
  <c r="ICY83" i="18"/>
  <c r="ICX83" i="18"/>
  <c r="ICW83" i="18"/>
  <c r="ICV83" i="18"/>
  <c r="ICU83" i="18"/>
  <c r="ICT83" i="18"/>
  <c r="ICS83" i="18"/>
  <c r="ICR83" i="18"/>
  <c r="ICQ83" i="18"/>
  <c r="ICP83" i="18"/>
  <c r="ICO83" i="18"/>
  <c r="ICN83" i="18"/>
  <c r="ICM83" i="18"/>
  <c r="ICL83" i="18"/>
  <c r="ICK83" i="18"/>
  <c r="ICJ83" i="18"/>
  <c r="ICI83" i="18"/>
  <c r="ICH83" i="18"/>
  <c r="ICG83" i="18"/>
  <c r="ICF83" i="18"/>
  <c r="ICE83" i="18"/>
  <c r="ICD83" i="18"/>
  <c r="ICC83" i="18"/>
  <c r="ICB83" i="18"/>
  <c r="ICA83" i="18"/>
  <c r="IBZ83" i="18"/>
  <c r="IBY83" i="18"/>
  <c r="IBX83" i="18"/>
  <c r="IBW83" i="18"/>
  <c r="IBV83" i="18"/>
  <c r="IBU83" i="18"/>
  <c r="IBT83" i="18"/>
  <c r="IBS83" i="18"/>
  <c r="IBR83" i="18"/>
  <c r="IBQ83" i="18"/>
  <c r="IBP83" i="18"/>
  <c r="IBO83" i="18"/>
  <c r="IBN83" i="18"/>
  <c r="IBM83" i="18"/>
  <c r="IBL83" i="18"/>
  <c r="IBK83" i="18"/>
  <c r="IBJ83" i="18"/>
  <c r="IBI83" i="18"/>
  <c r="IBH83" i="18"/>
  <c r="IBG83" i="18"/>
  <c r="IBF83" i="18"/>
  <c r="IBE83" i="18"/>
  <c r="IBD83" i="18"/>
  <c r="IBC83" i="18"/>
  <c r="IBB83" i="18"/>
  <c r="IBA83" i="18"/>
  <c r="IAZ83" i="18"/>
  <c r="IAY83" i="18"/>
  <c r="IAX83" i="18"/>
  <c r="IAW83" i="18"/>
  <c r="IAV83" i="18"/>
  <c r="IAU83" i="18"/>
  <c r="IAT83" i="18"/>
  <c r="IAS83" i="18"/>
  <c r="IAR83" i="18"/>
  <c r="IAQ83" i="18"/>
  <c r="IAP83" i="18"/>
  <c r="IAO83" i="18"/>
  <c r="IAN83" i="18"/>
  <c r="IAM83" i="18"/>
  <c r="IAL83" i="18"/>
  <c r="IAK83" i="18"/>
  <c r="IAJ83" i="18"/>
  <c r="IAI83" i="18"/>
  <c r="IAH83" i="18"/>
  <c r="IAG83" i="18"/>
  <c r="IAF83" i="18"/>
  <c r="IAE83" i="18"/>
  <c r="IAD83" i="18"/>
  <c r="IAC83" i="18"/>
  <c r="IAB83" i="18"/>
  <c r="IAA83" i="18"/>
  <c r="HZZ83" i="18"/>
  <c r="HZY83" i="18"/>
  <c r="HZX83" i="18"/>
  <c r="HZW83" i="18"/>
  <c r="HZV83" i="18"/>
  <c r="HZU83" i="18"/>
  <c r="HZT83" i="18"/>
  <c r="HZS83" i="18"/>
  <c r="HZR83" i="18"/>
  <c r="HZQ83" i="18"/>
  <c r="HZP83" i="18"/>
  <c r="HZO83" i="18"/>
  <c r="HZN83" i="18"/>
  <c r="HZM83" i="18"/>
  <c r="HZL83" i="18"/>
  <c r="HZK83" i="18"/>
  <c r="HZJ83" i="18"/>
  <c r="HZI83" i="18"/>
  <c r="HZH83" i="18"/>
  <c r="HZG83" i="18"/>
  <c r="HZF83" i="18"/>
  <c r="HZE83" i="18"/>
  <c r="HZD83" i="18"/>
  <c r="HZC83" i="18"/>
  <c r="HZB83" i="18"/>
  <c r="HZA83" i="18"/>
  <c r="HYZ83" i="18"/>
  <c r="HYY83" i="18"/>
  <c r="HYX83" i="18"/>
  <c r="HYW83" i="18"/>
  <c r="HYV83" i="18"/>
  <c r="HYU83" i="18"/>
  <c r="HYT83" i="18"/>
  <c r="HYS83" i="18"/>
  <c r="HYR83" i="18"/>
  <c r="HYQ83" i="18"/>
  <c r="HYP83" i="18"/>
  <c r="HYO83" i="18"/>
  <c r="HYN83" i="18"/>
  <c r="HYM83" i="18"/>
  <c r="HYL83" i="18"/>
  <c r="HYK83" i="18"/>
  <c r="HYJ83" i="18"/>
  <c r="HYI83" i="18"/>
  <c r="HYH83" i="18"/>
  <c r="HYG83" i="18"/>
  <c r="HYF83" i="18"/>
  <c r="HYE83" i="18"/>
  <c r="HYD83" i="18"/>
  <c r="HYC83" i="18"/>
  <c r="HYB83" i="18"/>
  <c r="HYA83" i="18"/>
  <c r="HXZ83" i="18"/>
  <c r="HXY83" i="18"/>
  <c r="HXX83" i="18"/>
  <c r="HXW83" i="18"/>
  <c r="HXV83" i="18"/>
  <c r="HXU83" i="18"/>
  <c r="HXT83" i="18"/>
  <c r="HXS83" i="18"/>
  <c r="HXR83" i="18"/>
  <c r="HXQ83" i="18"/>
  <c r="HXP83" i="18"/>
  <c r="HXO83" i="18"/>
  <c r="HXN83" i="18"/>
  <c r="HXM83" i="18"/>
  <c r="HXL83" i="18"/>
  <c r="HXK83" i="18"/>
  <c r="HXJ83" i="18"/>
  <c r="HXI83" i="18"/>
  <c r="HXH83" i="18"/>
  <c r="HXG83" i="18"/>
  <c r="HXF83" i="18"/>
  <c r="HXE83" i="18"/>
  <c r="HXD83" i="18"/>
  <c r="HXC83" i="18"/>
  <c r="HXB83" i="18"/>
  <c r="HXA83" i="18"/>
  <c r="HWZ83" i="18"/>
  <c r="HWY83" i="18"/>
  <c r="HWX83" i="18"/>
  <c r="HWW83" i="18"/>
  <c r="HWV83" i="18"/>
  <c r="HWU83" i="18"/>
  <c r="HWT83" i="18"/>
  <c r="HWS83" i="18"/>
  <c r="HWR83" i="18"/>
  <c r="HWQ83" i="18"/>
  <c r="HWP83" i="18"/>
  <c r="HWO83" i="18"/>
  <c r="HWN83" i="18"/>
  <c r="HWM83" i="18"/>
  <c r="HWL83" i="18"/>
  <c r="HWK83" i="18"/>
  <c r="HWJ83" i="18"/>
  <c r="HWI83" i="18"/>
  <c r="HWH83" i="18"/>
  <c r="HWG83" i="18"/>
  <c r="HWF83" i="18"/>
  <c r="HWE83" i="18"/>
  <c r="HWD83" i="18"/>
  <c r="HWC83" i="18"/>
  <c r="HWB83" i="18"/>
  <c r="HWA83" i="18"/>
  <c r="HVZ83" i="18"/>
  <c r="HVY83" i="18"/>
  <c r="HVX83" i="18"/>
  <c r="HVW83" i="18"/>
  <c r="HVV83" i="18"/>
  <c r="HVU83" i="18"/>
  <c r="HVT83" i="18"/>
  <c r="HVS83" i="18"/>
  <c r="HVR83" i="18"/>
  <c r="HVQ83" i="18"/>
  <c r="HVP83" i="18"/>
  <c r="HVO83" i="18"/>
  <c r="HVN83" i="18"/>
  <c r="HVM83" i="18"/>
  <c r="HVL83" i="18"/>
  <c r="HVK83" i="18"/>
  <c r="HVJ83" i="18"/>
  <c r="HVI83" i="18"/>
  <c r="HVH83" i="18"/>
  <c r="HVG83" i="18"/>
  <c r="HVF83" i="18"/>
  <c r="HVE83" i="18"/>
  <c r="HVD83" i="18"/>
  <c r="HVC83" i="18"/>
  <c r="HVB83" i="18"/>
  <c r="HVA83" i="18"/>
  <c r="HUZ83" i="18"/>
  <c r="HUY83" i="18"/>
  <c r="HUX83" i="18"/>
  <c r="HUW83" i="18"/>
  <c r="HUV83" i="18"/>
  <c r="HUU83" i="18"/>
  <c r="HUT83" i="18"/>
  <c r="HUS83" i="18"/>
  <c r="HUR83" i="18"/>
  <c r="HUQ83" i="18"/>
  <c r="HUP83" i="18"/>
  <c r="HUO83" i="18"/>
  <c r="HUN83" i="18"/>
  <c r="HUM83" i="18"/>
  <c r="HUL83" i="18"/>
  <c r="HUK83" i="18"/>
  <c r="HUJ83" i="18"/>
  <c r="HUI83" i="18"/>
  <c r="HUH83" i="18"/>
  <c r="HUG83" i="18"/>
  <c r="HUF83" i="18"/>
  <c r="HUE83" i="18"/>
  <c r="HUD83" i="18"/>
  <c r="HUC83" i="18"/>
  <c r="HUB83" i="18"/>
  <c r="HUA83" i="18"/>
  <c r="HTZ83" i="18"/>
  <c r="HTY83" i="18"/>
  <c r="HTX83" i="18"/>
  <c r="HTW83" i="18"/>
  <c r="HTV83" i="18"/>
  <c r="HTU83" i="18"/>
  <c r="HTT83" i="18"/>
  <c r="HTS83" i="18"/>
  <c r="HTR83" i="18"/>
  <c r="HTQ83" i="18"/>
  <c r="HTP83" i="18"/>
  <c r="HTO83" i="18"/>
  <c r="HTN83" i="18"/>
  <c r="HTM83" i="18"/>
  <c r="HTL83" i="18"/>
  <c r="HTK83" i="18"/>
  <c r="HTJ83" i="18"/>
  <c r="HTI83" i="18"/>
  <c r="HTH83" i="18"/>
  <c r="HTG83" i="18"/>
  <c r="HTF83" i="18"/>
  <c r="HTE83" i="18"/>
  <c r="HTD83" i="18"/>
  <c r="HTC83" i="18"/>
  <c r="HTB83" i="18"/>
  <c r="HTA83" i="18"/>
  <c r="HSZ83" i="18"/>
  <c r="HSY83" i="18"/>
  <c r="HSX83" i="18"/>
  <c r="HSW83" i="18"/>
  <c r="HSV83" i="18"/>
  <c r="HSU83" i="18"/>
  <c r="HST83" i="18"/>
  <c r="HSS83" i="18"/>
  <c r="HSR83" i="18"/>
  <c r="HSQ83" i="18"/>
  <c r="HSP83" i="18"/>
  <c r="HSO83" i="18"/>
  <c r="HSN83" i="18"/>
  <c r="HSM83" i="18"/>
  <c r="HSL83" i="18"/>
  <c r="HSK83" i="18"/>
  <c r="HSJ83" i="18"/>
  <c r="HSI83" i="18"/>
  <c r="HSH83" i="18"/>
  <c r="HSG83" i="18"/>
  <c r="HSF83" i="18"/>
  <c r="HSE83" i="18"/>
  <c r="HSD83" i="18"/>
  <c r="HSC83" i="18"/>
  <c r="HSB83" i="18"/>
  <c r="HSA83" i="18"/>
  <c r="HRZ83" i="18"/>
  <c r="HRY83" i="18"/>
  <c r="HRX83" i="18"/>
  <c r="HRW83" i="18"/>
  <c r="HRV83" i="18"/>
  <c r="HRU83" i="18"/>
  <c r="HRT83" i="18"/>
  <c r="HRS83" i="18"/>
  <c r="HRR83" i="18"/>
  <c r="HRQ83" i="18"/>
  <c r="HRP83" i="18"/>
  <c r="HRO83" i="18"/>
  <c r="HRN83" i="18"/>
  <c r="HRM83" i="18"/>
  <c r="HRL83" i="18"/>
  <c r="HRK83" i="18"/>
  <c r="HRJ83" i="18"/>
  <c r="HRI83" i="18"/>
  <c r="HRH83" i="18"/>
  <c r="HRG83" i="18"/>
  <c r="HRF83" i="18"/>
  <c r="HRE83" i="18"/>
  <c r="HRD83" i="18"/>
  <c r="HRC83" i="18"/>
  <c r="HRB83" i="18"/>
  <c r="HRA83" i="18"/>
  <c r="HQZ83" i="18"/>
  <c r="HQY83" i="18"/>
  <c r="HQX83" i="18"/>
  <c r="HQW83" i="18"/>
  <c r="HQV83" i="18"/>
  <c r="HQU83" i="18"/>
  <c r="HQT83" i="18"/>
  <c r="HQS83" i="18"/>
  <c r="HQR83" i="18"/>
  <c r="HQQ83" i="18"/>
  <c r="HQP83" i="18"/>
  <c r="HQO83" i="18"/>
  <c r="HQN83" i="18"/>
  <c r="HQM83" i="18"/>
  <c r="HQL83" i="18"/>
  <c r="HQK83" i="18"/>
  <c r="HQJ83" i="18"/>
  <c r="HQI83" i="18"/>
  <c r="HQH83" i="18"/>
  <c r="HQG83" i="18"/>
  <c r="HQF83" i="18"/>
  <c r="HQE83" i="18"/>
  <c r="HQD83" i="18"/>
  <c r="HQC83" i="18"/>
  <c r="HQB83" i="18"/>
  <c r="HQA83" i="18"/>
  <c r="HPZ83" i="18"/>
  <c r="HPY83" i="18"/>
  <c r="HPX83" i="18"/>
  <c r="HPW83" i="18"/>
  <c r="HPV83" i="18"/>
  <c r="HPU83" i="18"/>
  <c r="HPT83" i="18"/>
  <c r="HPS83" i="18"/>
  <c r="HPR83" i="18"/>
  <c r="HPQ83" i="18"/>
  <c r="HPP83" i="18"/>
  <c r="HPO83" i="18"/>
  <c r="HPN83" i="18"/>
  <c r="HPM83" i="18"/>
  <c r="HPL83" i="18"/>
  <c r="HPK83" i="18"/>
  <c r="HPJ83" i="18"/>
  <c r="HPI83" i="18"/>
  <c r="HPH83" i="18"/>
  <c r="HPG83" i="18"/>
  <c r="HPF83" i="18"/>
  <c r="HPE83" i="18"/>
  <c r="HPD83" i="18"/>
  <c r="HPC83" i="18"/>
  <c r="HPB83" i="18"/>
  <c r="HPA83" i="18"/>
  <c r="HOZ83" i="18"/>
  <c r="HOY83" i="18"/>
  <c r="HOX83" i="18"/>
  <c r="HOW83" i="18"/>
  <c r="HOV83" i="18"/>
  <c r="HOU83" i="18"/>
  <c r="HOT83" i="18"/>
  <c r="HOS83" i="18"/>
  <c r="HOR83" i="18"/>
  <c r="HOQ83" i="18"/>
  <c r="HOP83" i="18"/>
  <c r="HOO83" i="18"/>
  <c r="HON83" i="18"/>
  <c r="HOM83" i="18"/>
  <c r="HOL83" i="18"/>
  <c r="HOK83" i="18"/>
  <c r="HOJ83" i="18"/>
  <c r="HOI83" i="18"/>
  <c r="HOH83" i="18"/>
  <c r="HOG83" i="18"/>
  <c r="HOF83" i="18"/>
  <c r="HOE83" i="18"/>
  <c r="HOD83" i="18"/>
  <c r="HOC83" i="18"/>
  <c r="HOB83" i="18"/>
  <c r="HOA83" i="18"/>
  <c r="HNZ83" i="18"/>
  <c r="HNY83" i="18"/>
  <c r="HNX83" i="18"/>
  <c r="HNW83" i="18"/>
  <c r="HNV83" i="18"/>
  <c r="HNU83" i="18"/>
  <c r="HNT83" i="18"/>
  <c r="HNS83" i="18"/>
  <c r="HNR83" i="18"/>
  <c r="HNQ83" i="18"/>
  <c r="HNP83" i="18"/>
  <c r="HNO83" i="18"/>
  <c r="HNN83" i="18"/>
  <c r="HNM83" i="18"/>
  <c r="HNL83" i="18"/>
  <c r="HNK83" i="18"/>
  <c r="HNJ83" i="18"/>
  <c r="HNI83" i="18"/>
  <c r="HNH83" i="18"/>
  <c r="HNG83" i="18"/>
  <c r="HNF83" i="18"/>
  <c r="HNE83" i="18"/>
  <c r="HND83" i="18"/>
  <c r="HNC83" i="18"/>
  <c r="HNB83" i="18"/>
  <c r="HNA83" i="18"/>
  <c r="HMZ83" i="18"/>
  <c r="HMY83" i="18"/>
  <c r="HMX83" i="18"/>
  <c r="HMW83" i="18"/>
  <c r="HMV83" i="18"/>
  <c r="HMU83" i="18"/>
  <c r="HMT83" i="18"/>
  <c r="HMS83" i="18"/>
  <c r="HMR83" i="18"/>
  <c r="HMQ83" i="18"/>
  <c r="HMP83" i="18"/>
  <c r="HMO83" i="18"/>
  <c r="HMN83" i="18"/>
  <c r="HMM83" i="18"/>
  <c r="HML83" i="18"/>
  <c r="HMK83" i="18"/>
  <c r="HMJ83" i="18"/>
  <c r="HMI83" i="18"/>
  <c r="HMH83" i="18"/>
  <c r="HMG83" i="18"/>
  <c r="HMF83" i="18"/>
  <c r="HME83" i="18"/>
  <c r="HMD83" i="18"/>
  <c r="HMC83" i="18"/>
  <c r="HMB83" i="18"/>
  <c r="HMA83" i="18"/>
  <c r="HLZ83" i="18"/>
  <c r="HLY83" i="18"/>
  <c r="HLX83" i="18"/>
  <c r="HLW83" i="18"/>
  <c r="HLV83" i="18"/>
  <c r="HLU83" i="18"/>
  <c r="HLT83" i="18"/>
  <c r="HLS83" i="18"/>
  <c r="HLR83" i="18"/>
  <c r="HLQ83" i="18"/>
  <c r="HLP83" i="18"/>
  <c r="HLO83" i="18"/>
  <c r="HLN83" i="18"/>
  <c r="HLM83" i="18"/>
  <c r="HLL83" i="18"/>
  <c r="HLK83" i="18"/>
  <c r="HLJ83" i="18"/>
  <c r="HLI83" i="18"/>
  <c r="HLH83" i="18"/>
  <c r="HLG83" i="18"/>
  <c r="HLF83" i="18"/>
  <c r="HLE83" i="18"/>
  <c r="HLD83" i="18"/>
  <c r="HLC83" i="18"/>
  <c r="HLB83" i="18"/>
  <c r="HLA83" i="18"/>
  <c r="HKZ83" i="18"/>
  <c r="HKY83" i="18"/>
  <c r="HKX83" i="18"/>
  <c r="HKW83" i="18"/>
  <c r="HKV83" i="18"/>
  <c r="HKU83" i="18"/>
  <c r="HKT83" i="18"/>
  <c r="HKS83" i="18"/>
  <c r="HKR83" i="18"/>
  <c r="HKQ83" i="18"/>
  <c r="HKP83" i="18"/>
  <c r="HKO83" i="18"/>
  <c r="HKN83" i="18"/>
  <c r="HKM83" i="18"/>
  <c r="HKL83" i="18"/>
  <c r="HKK83" i="18"/>
  <c r="HKJ83" i="18"/>
  <c r="HKI83" i="18"/>
  <c r="HKH83" i="18"/>
  <c r="HKG83" i="18"/>
  <c r="HKF83" i="18"/>
  <c r="HKE83" i="18"/>
  <c r="HKD83" i="18"/>
  <c r="HKC83" i="18"/>
  <c r="HKB83" i="18"/>
  <c r="HKA83" i="18"/>
  <c r="HJZ83" i="18"/>
  <c r="HJY83" i="18"/>
  <c r="HJX83" i="18"/>
  <c r="HJW83" i="18"/>
  <c r="HJV83" i="18"/>
  <c r="HJU83" i="18"/>
  <c r="HJT83" i="18"/>
  <c r="HJS83" i="18"/>
  <c r="HJR83" i="18"/>
  <c r="HJQ83" i="18"/>
  <c r="HJP83" i="18"/>
  <c r="HJO83" i="18"/>
  <c r="HJN83" i="18"/>
  <c r="HJM83" i="18"/>
  <c r="HJL83" i="18"/>
  <c r="HJK83" i="18"/>
  <c r="HJJ83" i="18"/>
  <c r="HJI83" i="18"/>
  <c r="HJH83" i="18"/>
  <c r="HJG83" i="18"/>
  <c r="HJF83" i="18"/>
  <c r="HJE83" i="18"/>
  <c r="HJD83" i="18"/>
  <c r="HJC83" i="18"/>
  <c r="HJB83" i="18"/>
  <c r="HJA83" i="18"/>
  <c r="HIZ83" i="18"/>
  <c r="HIY83" i="18"/>
  <c r="HIX83" i="18"/>
  <c r="HIW83" i="18"/>
  <c r="HIV83" i="18"/>
  <c r="HIU83" i="18"/>
  <c r="HIT83" i="18"/>
  <c r="HIS83" i="18"/>
  <c r="HIR83" i="18"/>
  <c r="HIQ83" i="18"/>
  <c r="HIP83" i="18"/>
  <c r="HIO83" i="18"/>
  <c r="HIN83" i="18"/>
  <c r="HIM83" i="18"/>
  <c r="HIL83" i="18"/>
  <c r="HIK83" i="18"/>
  <c r="HIJ83" i="18"/>
  <c r="HII83" i="18"/>
  <c r="HIH83" i="18"/>
  <c r="HIG83" i="18"/>
  <c r="HIF83" i="18"/>
  <c r="HIE83" i="18"/>
  <c r="HID83" i="18"/>
  <c r="HIC83" i="18"/>
  <c r="HIB83" i="18"/>
  <c r="HIA83" i="18"/>
  <c r="HHZ83" i="18"/>
  <c r="HHY83" i="18"/>
  <c r="HHX83" i="18"/>
  <c r="HHW83" i="18"/>
  <c r="HHV83" i="18"/>
  <c r="HHU83" i="18"/>
  <c r="HHT83" i="18"/>
  <c r="HHS83" i="18"/>
  <c r="HHR83" i="18"/>
  <c r="HHQ83" i="18"/>
  <c r="HHP83" i="18"/>
  <c r="HHO83" i="18"/>
  <c r="HHN83" i="18"/>
  <c r="HHM83" i="18"/>
  <c r="HHL83" i="18"/>
  <c r="HHK83" i="18"/>
  <c r="HHJ83" i="18"/>
  <c r="HHI83" i="18"/>
  <c r="HHH83" i="18"/>
  <c r="HHG83" i="18"/>
  <c r="HHF83" i="18"/>
  <c r="HHE83" i="18"/>
  <c r="HHD83" i="18"/>
  <c r="HHC83" i="18"/>
  <c r="HHB83" i="18"/>
  <c r="HHA83" i="18"/>
  <c r="HGZ83" i="18"/>
  <c r="HGY83" i="18"/>
  <c r="HGX83" i="18"/>
  <c r="HGW83" i="18"/>
  <c r="HGV83" i="18"/>
  <c r="HGU83" i="18"/>
  <c r="HGT83" i="18"/>
  <c r="HGS83" i="18"/>
  <c r="HGR83" i="18"/>
  <c r="HGQ83" i="18"/>
  <c r="HGP83" i="18"/>
  <c r="HGO83" i="18"/>
  <c r="HGN83" i="18"/>
  <c r="HGM83" i="18"/>
  <c r="HGL83" i="18"/>
  <c r="HGK83" i="18"/>
  <c r="HGJ83" i="18"/>
  <c r="HGI83" i="18"/>
  <c r="HGH83" i="18"/>
  <c r="HGG83" i="18"/>
  <c r="HGF83" i="18"/>
  <c r="HGE83" i="18"/>
  <c r="HGD83" i="18"/>
  <c r="HGC83" i="18"/>
  <c r="HGB83" i="18"/>
  <c r="HGA83" i="18"/>
  <c r="HFZ83" i="18"/>
  <c r="HFY83" i="18"/>
  <c r="HFX83" i="18"/>
  <c r="HFW83" i="18"/>
  <c r="HFV83" i="18"/>
  <c r="HFU83" i="18"/>
  <c r="HFT83" i="18"/>
  <c r="HFS83" i="18"/>
  <c r="HFR83" i="18"/>
  <c r="HFQ83" i="18"/>
  <c r="HFP83" i="18"/>
  <c r="HFO83" i="18"/>
  <c r="HFN83" i="18"/>
  <c r="HFM83" i="18"/>
  <c r="HFL83" i="18"/>
  <c r="HFK83" i="18"/>
  <c r="HFJ83" i="18"/>
  <c r="HFI83" i="18"/>
  <c r="HFH83" i="18"/>
  <c r="HFG83" i="18"/>
  <c r="HFF83" i="18"/>
  <c r="HFE83" i="18"/>
  <c r="HFD83" i="18"/>
  <c r="HFC83" i="18"/>
  <c r="HFB83" i="18"/>
  <c r="HFA83" i="18"/>
  <c r="HEZ83" i="18"/>
  <c r="HEY83" i="18"/>
  <c r="HEX83" i="18"/>
  <c r="HEW83" i="18"/>
  <c r="HEV83" i="18"/>
  <c r="HEU83" i="18"/>
  <c r="HET83" i="18"/>
  <c r="HES83" i="18"/>
  <c r="HER83" i="18"/>
  <c r="HEQ83" i="18"/>
  <c r="HEP83" i="18"/>
  <c r="HEO83" i="18"/>
  <c r="HEN83" i="18"/>
  <c r="HEM83" i="18"/>
  <c r="HEL83" i="18"/>
  <c r="HEK83" i="18"/>
  <c r="HEJ83" i="18"/>
  <c r="HEI83" i="18"/>
  <c r="HEH83" i="18"/>
  <c r="HEG83" i="18"/>
  <c r="HEF83" i="18"/>
  <c r="HEE83" i="18"/>
  <c r="HED83" i="18"/>
  <c r="HEC83" i="18"/>
  <c r="HEB83" i="18"/>
  <c r="HEA83" i="18"/>
  <c r="HDZ83" i="18"/>
  <c r="HDY83" i="18"/>
  <c r="HDX83" i="18"/>
  <c r="HDW83" i="18"/>
  <c r="HDV83" i="18"/>
  <c r="HDU83" i="18"/>
  <c r="HDT83" i="18"/>
  <c r="HDS83" i="18"/>
  <c r="HDR83" i="18"/>
  <c r="HDQ83" i="18"/>
  <c r="HDP83" i="18"/>
  <c r="HDO83" i="18"/>
  <c r="HDN83" i="18"/>
  <c r="HDM83" i="18"/>
  <c r="HDL83" i="18"/>
  <c r="HDK83" i="18"/>
  <c r="HDJ83" i="18"/>
  <c r="HDI83" i="18"/>
  <c r="HDH83" i="18"/>
  <c r="HDG83" i="18"/>
  <c r="HDF83" i="18"/>
  <c r="HDE83" i="18"/>
  <c r="HDD83" i="18"/>
  <c r="HDC83" i="18"/>
  <c r="HDB83" i="18"/>
  <c r="HDA83" i="18"/>
  <c r="HCZ83" i="18"/>
  <c r="HCY83" i="18"/>
  <c r="HCX83" i="18"/>
  <c r="HCW83" i="18"/>
  <c r="HCV83" i="18"/>
  <c r="HCU83" i="18"/>
  <c r="HCT83" i="18"/>
  <c r="HCS83" i="18"/>
  <c r="HCR83" i="18"/>
  <c r="HCQ83" i="18"/>
  <c r="HCP83" i="18"/>
  <c r="HCO83" i="18"/>
  <c r="HCN83" i="18"/>
  <c r="HCM83" i="18"/>
  <c r="HCL83" i="18"/>
  <c r="HCK83" i="18"/>
  <c r="HCJ83" i="18"/>
  <c r="HCI83" i="18"/>
  <c r="HCH83" i="18"/>
  <c r="HCG83" i="18"/>
  <c r="HCF83" i="18"/>
  <c r="HCE83" i="18"/>
  <c r="HCD83" i="18"/>
  <c r="HCC83" i="18"/>
  <c r="HCB83" i="18"/>
  <c r="HCA83" i="18"/>
  <c r="HBZ83" i="18"/>
  <c r="HBY83" i="18"/>
  <c r="HBX83" i="18"/>
  <c r="HBW83" i="18"/>
  <c r="HBV83" i="18"/>
  <c r="HBU83" i="18"/>
  <c r="HBT83" i="18"/>
  <c r="HBS83" i="18"/>
  <c r="HBR83" i="18"/>
  <c r="HBQ83" i="18"/>
  <c r="HBP83" i="18"/>
  <c r="HBO83" i="18"/>
  <c r="HBN83" i="18"/>
  <c r="HBM83" i="18"/>
  <c r="HBL83" i="18"/>
  <c r="HBK83" i="18"/>
  <c r="HBJ83" i="18"/>
  <c r="HBI83" i="18"/>
  <c r="HBH83" i="18"/>
  <c r="HBG83" i="18"/>
  <c r="HBF83" i="18"/>
  <c r="HBE83" i="18"/>
  <c r="HBD83" i="18"/>
  <c r="HBC83" i="18"/>
  <c r="HBB83" i="18"/>
  <c r="HBA83" i="18"/>
  <c r="HAZ83" i="18"/>
  <c r="HAY83" i="18"/>
  <c r="HAX83" i="18"/>
  <c r="HAW83" i="18"/>
  <c r="HAV83" i="18"/>
  <c r="HAU83" i="18"/>
  <c r="HAT83" i="18"/>
  <c r="HAS83" i="18"/>
  <c r="HAR83" i="18"/>
  <c r="HAQ83" i="18"/>
  <c r="HAP83" i="18"/>
  <c r="HAO83" i="18"/>
  <c r="HAN83" i="18"/>
  <c r="HAM83" i="18"/>
  <c r="HAL83" i="18"/>
  <c r="HAK83" i="18"/>
  <c r="HAJ83" i="18"/>
  <c r="HAI83" i="18"/>
  <c r="HAH83" i="18"/>
  <c r="HAG83" i="18"/>
  <c r="HAF83" i="18"/>
  <c r="HAE83" i="18"/>
  <c r="HAD83" i="18"/>
  <c r="HAC83" i="18"/>
  <c r="HAB83" i="18"/>
  <c r="HAA83" i="18"/>
  <c r="GZZ83" i="18"/>
  <c r="GZY83" i="18"/>
  <c r="GZX83" i="18"/>
  <c r="GZW83" i="18"/>
  <c r="GZV83" i="18"/>
  <c r="GZU83" i="18"/>
  <c r="GZT83" i="18"/>
  <c r="GZS83" i="18"/>
  <c r="GZR83" i="18"/>
  <c r="GZQ83" i="18"/>
  <c r="GZP83" i="18"/>
  <c r="GZO83" i="18"/>
  <c r="GZN83" i="18"/>
  <c r="GZM83" i="18"/>
  <c r="GZL83" i="18"/>
  <c r="GZK83" i="18"/>
  <c r="GZJ83" i="18"/>
  <c r="GZI83" i="18"/>
  <c r="GZH83" i="18"/>
  <c r="GZG83" i="18"/>
  <c r="GZF83" i="18"/>
  <c r="GZE83" i="18"/>
  <c r="GZD83" i="18"/>
  <c r="GZC83" i="18"/>
  <c r="GZB83" i="18"/>
  <c r="GZA83" i="18"/>
  <c r="GYZ83" i="18"/>
  <c r="GYY83" i="18"/>
  <c r="GYX83" i="18"/>
  <c r="GYW83" i="18"/>
  <c r="GYV83" i="18"/>
  <c r="GYU83" i="18"/>
  <c r="GYT83" i="18"/>
  <c r="GYS83" i="18"/>
  <c r="GYR83" i="18"/>
  <c r="GYQ83" i="18"/>
  <c r="GYP83" i="18"/>
  <c r="GYO83" i="18"/>
  <c r="GYN83" i="18"/>
  <c r="GYM83" i="18"/>
  <c r="GYL83" i="18"/>
  <c r="GYK83" i="18"/>
  <c r="GYJ83" i="18"/>
  <c r="GYI83" i="18"/>
  <c r="GYH83" i="18"/>
  <c r="GYG83" i="18"/>
  <c r="GYF83" i="18"/>
  <c r="GYE83" i="18"/>
  <c r="GYD83" i="18"/>
  <c r="GYC83" i="18"/>
  <c r="GYB83" i="18"/>
  <c r="GYA83" i="18"/>
  <c r="GXZ83" i="18"/>
  <c r="GXY83" i="18"/>
  <c r="GXX83" i="18"/>
  <c r="GXW83" i="18"/>
  <c r="GXV83" i="18"/>
  <c r="GXU83" i="18"/>
  <c r="GXT83" i="18"/>
  <c r="GXS83" i="18"/>
  <c r="GXR83" i="18"/>
  <c r="GXQ83" i="18"/>
  <c r="GXP83" i="18"/>
  <c r="GXO83" i="18"/>
  <c r="GXN83" i="18"/>
  <c r="GXM83" i="18"/>
  <c r="GXL83" i="18"/>
  <c r="GXK83" i="18"/>
  <c r="GXJ83" i="18"/>
  <c r="GXI83" i="18"/>
  <c r="GXH83" i="18"/>
  <c r="GXG83" i="18"/>
  <c r="GXF83" i="18"/>
  <c r="GXE83" i="18"/>
  <c r="GXD83" i="18"/>
  <c r="GXC83" i="18"/>
  <c r="GXB83" i="18"/>
  <c r="GXA83" i="18"/>
  <c r="GWZ83" i="18"/>
  <c r="GWY83" i="18"/>
  <c r="GWX83" i="18"/>
  <c r="GWW83" i="18"/>
  <c r="GWV83" i="18"/>
  <c r="GWU83" i="18"/>
  <c r="GWT83" i="18"/>
  <c r="GWS83" i="18"/>
  <c r="GWR83" i="18"/>
  <c r="GWQ83" i="18"/>
  <c r="GWP83" i="18"/>
  <c r="GWO83" i="18"/>
  <c r="GWN83" i="18"/>
  <c r="GWM83" i="18"/>
  <c r="GWL83" i="18"/>
  <c r="GWK83" i="18"/>
  <c r="GWJ83" i="18"/>
  <c r="GWI83" i="18"/>
  <c r="GWH83" i="18"/>
  <c r="GWG83" i="18"/>
  <c r="GWF83" i="18"/>
  <c r="GWE83" i="18"/>
  <c r="GWD83" i="18"/>
  <c r="GWC83" i="18"/>
  <c r="GWB83" i="18"/>
  <c r="GWA83" i="18"/>
  <c r="GVZ83" i="18"/>
  <c r="GVY83" i="18"/>
  <c r="GVX83" i="18"/>
  <c r="GVW83" i="18"/>
  <c r="GVV83" i="18"/>
  <c r="GVU83" i="18"/>
  <c r="GVT83" i="18"/>
  <c r="GVS83" i="18"/>
  <c r="GVR83" i="18"/>
  <c r="GVQ83" i="18"/>
  <c r="GVP83" i="18"/>
  <c r="GVO83" i="18"/>
  <c r="GVN83" i="18"/>
  <c r="GVM83" i="18"/>
  <c r="GVL83" i="18"/>
  <c r="GVK83" i="18"/>
  <c r="GVJ83" i="18"/>
  <c r="GVI83" i="18"/>
  <c r="GVH83" i="18"/>
  <c r="GVG83" i="18"/>
  <c r="GVF83" i="18"/>
  <c r="GVE83" i="18"/>
  <c r="GVD83" i="18"/>
  <c r="GVC83" i="18"/>
  <c r="GVB83" i="18"/>
  <c r="GVA83" i="18"/>
  <c r="GUZ83" i="18"/>
  <c r="GUY83" i="18"/>
  <c r="GUX83" i="18"/>
  <c r="GUW83" i="18"/>
  <c r="GUV83" i="18"/>
  <c r="GUU83" i="18"/>
  <c r="GUT83" i="18"/>
  <c r="GUS83" i="18"/>
  <c r="GUR83" i="18"/>
  <c r="GUQ83" i="18"/>
  <c r="GUP83" i="18"/>
  <c r="GUO83" i="18"/>
  <c r="GUN83" i="18"/>
  <c r="GUM83" i="18"/>
  <c r="GUL83" i="18"/>
  <c r="GUK83" i="18"/>
  <c r="GUJ83" i="18"/>
  <c r="GUI83" i="18"/>
  <c r="GUH83" i="18"/>
  <c r="GUG83" i="18"/>
  <c r="GUF83" i="18"/>
  <c r="GUE83" i="18"/>
  <c r="GUD83" i="18"/>
  <c r="GUC83" i="18"/>
  <c r="GUB83" i="18"/>
  <c r="GUA83" i="18"/>
  <c r="GTZ83" i="18"/>
  <c r="GTY83" i="18"/>
  <c r="GTX83" i="18"/>
  <c r="GTW83" i="18"/>
  <c r="GTV83" i="18"/>
  <c r="GTU83" i="18"/>
  <c r="GTT83" i="18"/>
  <c r="GTS83" i="18"/>
  <c r="GTR83" i="18"/>
  <c r="GTQ83" i="18"/>
  <c r="GTP83" i="18"/>
  <c r="GTO83" i="18"/>
  <c r="GTN83" i="18"/>
  <c r="GTM83" i="18"/>
  <c r="GTL83" i="18"/>
  <c r="GTK83" i="18"/>
  <c r="GTJ83" i="18"/>
  <c r="GTI83" i="18"/>
  <c r="GTH83" i="18"/>
  <c r="GTG83" i="18"/>
  <c r="GTF83" i="18"/>
  <c r="GTE83" i="18"/>
  <c r="GTD83" i="18"/>
  <c r="GTC83" i="18"/>
  <c r="GTB83" i="18"/>
  <c r="GTA83" i="18"/>
  <c r="GSZ83" i="18"/>
  <c r="GSY83" i="18"/>
  <c r="GSX83" i="18"/>
  <c r="GSW83" i="18"/>
  <c r="GSV83" i="18"/>
  <c r="GSU83" i="18"/>
  <c r="GST83" i="18"/>
  <c r="GSS83" i="18"/>
  <c r="GSR83" i="18"/>
  <c r="GSQ83" i="18"/>
  <c r="GSP83" i="18"/>
  <c r="GSO83" i="18"/>
  <c r="GSN83" i="18"/>
  <c r="GSM83" i="18"/>
  <c r="GSL83" i="18"/>
  <c r="GSK83" i="18"/>
  <c r="GSJ83" i="18"/>
  <c r="GSI83" i="18"/>
  <c r="GSH83" i="18"/>
  <c r="GSG83" i="18"/>
  <c r="GSF83" i="18"/>
  <c r="GSE83" i="18"/>
  <c r="GSD83" i="18"/>
  <c r="GSC83" i="18"/>
  <c r="GSB83" i="18"/>
  <c r="GSA83" i="18"/>
  <c r="GRZ83" i="18"/>
  <c r="GRY83" i="18"/>
  <c r="GRX83" i="18"/>
  <c r="GRW83" i="18"/>
  <c r="GRV83" i="18"/>
  <c r="GRU83" i="18"/>
  <c r="GRT83" i="18"/>
  <c r="GRS83" i="18"/>
  <c r="GRR83" i="18"/>
  <c r="GRQ83" i="18"/>
  <c r="GRP83" i="18"/>
  <c r="GRO83" i="18"/>
  <c r="GRN83" i="18"/>
  <c r="GRM83" i="18"/>
  <c r="GRL83" i="18"/>
  <c r="GRK83" i="18"/>
  <c r="GRJ83" i="18"/>
  <c r="GRI83" i="18"/>
  <c r="GRH83" i="18"/>
  <c r="GRG83" i="18"/>
  <c r="GRF83" i="18"/>
  <c r="GRE83" i="18"/>
  <c r="GRD83" i="18"/>
  <c r="GRC83" i="18"/>
  <c r="GRB83" i="18"/>
  <c r="GRA83" i="18"/>
  <c r="GQZ83" i="18"/>
  <c r="GQY83" i="18"/>
  <c r="GQX83" i="18"/>
  <c r="GQW83" i="18"/>
  <c r="GQV83" i="18"/>
  <c r="GQU83" i="18"/>
  <c r="GQT83" i="18"/>
  <c r="GQS83" i="18"/>
  <c r="GQR83" i="18"/>
  <c r="GQQ83" i="18"/>
  <c r="GQP83" i="18"/>
  <c r="GQO83" i="18"/>
  <c r="GQN83" i="18"/>
  <c r="GQM83" i="18"/>
  <c r="GQL83" i="18"/>
  <c r="GQK83" i="18"/>
  <c r="GQJ83" i="18"/>
  <c r="GQI83" i="18"/>
  <c r="GQH83" i="18"/>
  <c r="GQG83" i="18"/>
  <c r="GQF83" i="18"/>
  <c r="GQE83" i="18"/>
  <c r="GQD83" i="18"/>
  <c r="GQC83" i="18"/>
  <c r="GQB83" i="18"/>
  <c r="GQA83" i="18"/>
  <c r="GPZ83" i="18"/>
  <c r="GPY83" i="18"/>
  <c r="GPX83" i="18"/>
  <c r="GPW83" i="18"/>
  <c r="GPV83" i="18"/>
  <c r="GPU83" i="18"/>
  <c r="GPT83" i="18"/>
  <c r="GPS83" i="18"/>
  <c r="GPR83" i="18"/>
  <c r="GPQ83" i="18"/>
  <c r="GPP83" i="18"/>
  <c r="GPO83" i="18"/>
  <c r="GPN83" i="18"/>
  <c r="GPM83" i="18"/>
  <c r="GPL83" i="18"/>
  <c r="GPK83" i="18"/>
  <c r="GPJ83" i="18"/>
  <c r="GPI83" i="18"/>
  <c r="GPH83" i="18"/>
  <c r="GPG83" i="18"/>
  <c r="GPF83" i="18"/>
  <c r="GPE83" i="18"/>
  <c r="GPD83" i="18"/>
  <c r="GPC83" i="18"/>
  <c r="GPB83" i="18"/>
  <c r="GPA83" i="18"/>
  <c r="GOZ83" i="18"/>
  <c r="GOY83" i="18"/>
  <c r="GOX83" i="18"/>
  <c r="GOW83" i="18"/>
  <c r="GOV83" i="18"/>
  <c r="GOU83" i="18"/>
  <c r="GOT83" i="18"/>
  <c r="GOS83" i="18"/>
  <c r="GOR83" i="18"/>
  <c r="GOQ83" i="18"/>
  <c r="GOP83" i="18"/>
  <c r="GOO83" i="18"/>
  <c r="GON83" i="18"/>
  <c r="GOM83" i="18"/>
  <c r="GOL83" i="18"/>
  <c r="GOK83" i="18"/>
  <c r="GOJ83" i="18"/>
  <c r="GOI83" i="18"/>
  <c r="GOH83" i="18"/>
  <c r="GOG83" i="18"/>
  <c r="GOF83" i="18"/>
  <c r="GOE83" i="18"/>
  <c r="GOD83" i="18"/>
  <c r="GOC83" i="18"/>
  <c r="GOB83" i="18"/>
  <c r="GOA83" i="18"/>
  <c r="GNZ83" i="18"/>
  <c r="GNY83" i="18"/>
  <c r="GNX83" i="18"/>
  <c r="GNW83" i="18"/>
  <c r="GNV83" i="18"/>
  <c r="GNU83" i="18"/>
  <c r="GNT83" i="18"/>
  <c r="GNS83" i="18"/>
  <c r="GNR83" i="18"/>
  <c r="GNQ83" i="18"/>
  <c r="GNP83" i="18"/>
  <c r="GNO83" i="18"/>
  <c r="GNN83" i="18"/>
  <c r="GNM83" i="18"/>
  <c r="GNL83" i="18"/>
  <c r="GNK83" i="18"/>
  <c r="GNJ83" i="18"/>
  <c r="GNI83" i="18"/>
  <c r="GNH83" i="18"/>
  <c r="GNG83" i="18"/>
  <c r="GNF83" i="18"/>
  <c r="GNE83" i="18"/>
  <c r="GND83" i="18"/>
  <c r="GNC83" i="18"/>
  <c r="GNB83" i="18"/>
  <c r="GNA83" i="18"/>
  <c r="GMZ83" i="18"/>
  <c r="GMY83" i="18"/>
  <c r="GMX83" i="18"/>
  <c r="GMW83" i="18"/>
  <c r="GMV83" i="18"/>
  <c r="GMU83" i="18"/>
  <c r="GMT83" i="18"/>
  <c r="GMS83" i="18"/>
  <c r="GMR83" i="18"/>
  <c r="GMQ83" i="18"/>
  <c r="GMP83" i="18"/>
  <c r="GMO83" i="18"/>
  <c r="GMN83" i="18"/>
  <c r="GMM83" i="18"/>
  <c r="GML83" i="18"/>
  <c r="GMK83" i="18"/>
  <c r="GMJ83" i="18"/>
  <c r="GMI83" i="18"/>
  <c r="GMH83" i="18"/>
  <c r="GMG83" i="18"/>
  <c r="GMF83" i="18"/>
  <c r="GME83" i="18"/>
  <c r="GMD83" i="18"/>
  <c r="GMC83" i="18"/>
  <c r="GMB83" i="18"/>
  <c r="GMA83" i="18"/>
  <c r="GLZ83" i="18"/>
  <c r="GLY83" i="18"/>
  <c r="GLX83" i="18"/>
  <c r="GLW83" i="18"/>
  <c r="GLV83" i="18"/>
  <c r="GLU83" i="18"/>
  <c r="GLT83" i="18"/>
  <c r="GLS83" i="18"/>
  <c r="GLR83" i="18"/>
  <c r="GLQ83" i="18"/>
  <c r="GLP83" i="18"/>
  <c r="GLO83" i="18"/>
  <c r="GLN83" i="18"/>
  <c r="GLM83" i="18"/>
  <c r="GLL83" i="18"/>
  <c r="GLK83" i="18"/>
  <c r="GLJ83" i="18"/>
  <c r="GLI83" i="18"/>
  <c r="GLH83" i="18"/>
  <c r="GLG83" i="18"/>
  <c r="GLF83" i="18"/>
  <c r="GLE83" i="18"/>
  <c r="GLD83" i="18"/>
  <c r="GLC83" i="18"/>
  <c r="GLB83" i="18"/>
  <c r="GLA83" i="18"/>
  <c r="GKZ83" i="18"/>
  <c r="GKY83" i="18"/>
  <c r="GKX83" i="18"/>
  <c r="GKW83" i="18"/>
  <c r="GKV83" i="18"/>
  <c r="GKU83" i="18"/>
  <c r="GKT83" i="18"/>
  <c r="GKS83" i="18"/>
  <c r="GKR83" i="18"/>
  <c r="GKQ83" i="18"/>
  <c r="GKP83" i="18"/>
  <c r="GKO83" i="18"/>
  <c r="GKN83" i="18"/>
  <c r="GKM83" i="18"/>
  <c r="GKL83" i="18"/>
  <c r="GKK83" i="18"/>
  <c r="GKJ83" i="18"/>
  <c r="GKI83" i="18"/>
  <c r="GKH83" i="18"/>
  <c r="GKG83" i="18"/>
  <c r="GKF83" i="18"/>
  <c r="GKE83" i="18"/>
  <c r="GKD83" i="18"/>
  <c r="GKC83" i="18"/>
  <c r="GKB83" i="18"/>
  <c r="GKA83" i="18"/>
  <c r="GJZ83" i="18"/>
  <c r="GJY83" i="18"/>
  <c r="GJX83" i="18"/>
  <c r="GJW83" i="18"/>
  <c r="GJV83" i="18"/>
  <c r="GJU83" i="18"/>
  <c r="GJT83" i="18"/>
  <c r="GJS83" i="18"/>
  <c r="GJR83" i="18"/>
  <c r="GJQ83" i="18"/>
  <c r="GJP83" i="18"/>
  <c r="GJO83" i="18"/>
  <c r="GJN83" i="18"/>
  <c r="GJM83" i="18"/>
  <c r="GJL83" i="18"/>
  <c r="GJK83" i="18"/>
  <c r="GJJ83" i="18"/>
  <c r="GJI83" i="18"/>
  <c r="GJH83" i="18"/>
  <c r="GJG83" i="18"/>
  <c r="GJF83" i="18"/>
  <c r="GJE83" i="18"/>
  <c r="GJD83" i="18"/>
  <c r="GJC83" i="18"/>
  <c r="GJB83" i="18"/>
  <c r="GJA83" i="18"/>
  <c r="GIZ83" i="18"/>
  <c r="GIY83" i="18"/>
  <c r="GIX83" i="18"/>
  <c r="GIW83" i="18"/>
  <c r="GIV83" i="18"/>
  <c r="GIU83" i="18"/>
  <c r="GIT83" i="18"/>
  <c r="GIS83" i="18"/>
  <c r="GIR83" i="18"/>
  <c r="GIQ83" i="18"/>
  <c r="GIP83" i="18"/>
  <c r="GIO83" i="18"/>
  <c r="GIN83" i="18"/>
  <c r="GIM83" i="18"/>
  <c r="GIL83" i="18"/>
  <c r="GIK83" i="18"/>
  <c r="GIJ83" i="18"/>
  <c r="GII83" i="18"/>
  <c r="GIH83" i="18"/>
  <c r="GIG83" i="18"/>
  <c r="GIF83" i="18"/>
  <c r="GIE83" i="18"/>
  <c r="GID83" i="18"/>
  <c r="GIC83" i="18"/>
  <c r="GIB83" i="18"/>
  <c r="GIA83" i="18"/>
  <c r="GHZ83" i="18"/>
  <c r="GHY83" i="18"/>
  <c r="GHX83" i="18"/>
  <c r="GHW83" i="18"/>
  <c r="GHV83" i="18"/>
  <c r="GHU83" i="18"/>
  <c r="GHT83" i="18"/>
  <c r="GHS83" i="18"/>
  <c r="GHR83" i="18"/>
  <c r="GHQ83" i="18"/>
  <c r="GHP83" i="18"/>
  <c r="GHO83" i="18"/>
  <c r="GHN83" i="18"/>
  <c r="GHM83" i="18"/>
  <c r="GHL83" i="18"/>
  <c r="GHK83" i="18"/>
  <c r="GHJ83" i="18"/>
  <c r="GHI83" i="18"/>
  <c r="GHH83" i="18"/>
  <c r="GHG83" i="18"/>
  <c r="GHF83" i="18"/>
  <c r="GHE83" i="18"/>
  <c r="GHD83" i="18"/>
  <c r="GHC83" i="18"/>
  <c r="GHB83" i="18"/>
  <c r="GHA83" i="18"/>
  <c r="GGZ83" i="18"/>
  <c r="GGY83" i="18"/>
  <c r="GGX83" i="18"/>
  <c r="GGW83" i="18"/>
  <c r="GGV83" i="18"/>
  <c r="GGU83" i="18"/>
  <c r="GGT83" i="18"/>
  <c r="GGS83" i="18"/>
  <c r="GGR83" i="18"/>
  <c r="GGQ83" i="18"/>
  <c r="GGP83" i="18"/>
  <c r="GGO83" i="18"/>
  <c r="GGN83" i="18"/>
  <c r="GGM83" i="18"/>
  <c r="GGL83" i="18"/>
  <c r="GGK83" i="18"/>
  <c r="GGJ83" i="18"/>
  <c r="GGI83" i="18"/>
  <c r="GGH83" i="18"/>
  <c r="GGG83" i="18"/>
  <c r="GGF83" i="18"/>
  <c r="GGE83" i="18"/>
  <c r="GGD83" i="18"/>
  <c r="GGC83" i="18"/>
  <c r="GGB83" i="18"/>
  <c r="GGA83" i="18"/>
  <c r="GFZ83" i="18"/>
  <c r="GFY83" i="18"/>
  <c r="GFX83" i="18"/>
  <c r="GFW83" i="18"/>
  <c r="GFV83" i="18"/>
  <c r="GFU83" i="18"/>
  <c r="GFT83" i="18"/>
  <c r="GFS83" i="18"/>
  <c r="GFR83" i="18"/>
  <c r="GFQ83" i="18"/>
  <c r="GFP83" i="18"/>
  <c r="GFO83" i="18"/>
  <c r="GFN83" i="18"/>
  <c r="GFM83" i="18"/>
  <c r="GFL83" i="18"/>
  <c r="GFK83" i="18"/>
  <c r="GFJ83" i="18"/>
  <c r="GFI83" i="18"/>
  <c r="GFH83" i="18"/>
  <c r="GFG83" i="18"/>
  <c r="GFF83" i="18"/>
  <c r="GFE83" i="18"/>
  <c r="GFD83" i="18"/>
  <c r="GFC83" i="18"/>
  <c r="GFB83" i="18"/>
  <c r="GFA83" i="18"/>
  <c r="GEZ83" i="18"/>
  <c r="GEY83" i="18"/>
  <c r="GEX83" i="18"/>
  <c r="GEW83" i="18"/>
  <c r="GEV83" i="18"/>
  <c r="GEU83" i="18"/>
  <c r="GET83" i="18"/>
  <c r="GES83" i="18"/>
  <c r="GER83" i="18"/>
  <c r="GEQ83" i="18"/>
  <c r="GEP83" i="18"/>
  <c r="GEO83" i="18"/>
  <c r="GEN83" i="18"/>
  <c r="GEM83" i="18"/>
  <c r="GEL83" i="18"/>
  <c r="GEK83" i="18"/>
  <c r="GEJ83" i="18"/>
  <c r="GEI83" i="18"/>
  <c r="GEH83" i="18"/>
  <c r="GEG83" i="18"/>
  <c r="GEF83" i="18"/>
  <c r="GEE83" i="18"/>
  <c r="GED83" i="18"/>
  <c r="GEC83" i="18"/>
  <c r="GEB83" i="18"/>
  <c r="GEA83" i="18"/>
  <c r="GDZ83" i="18"/>
  <c r="GDY83" i="18"/>
  <c r="GDX83" i="18"/>
  <c r="GDW83" i="18"/>
  <c r="GDV83" i="18"/>
  <c r="GDU83" i="18"/>
  <c r="GDT83" i="18"/>
  <c r="GDS83" i="18"/>
  <c r="GDR83" i="18"/>
  <c r="GDQ83" i="18"/>
  <c r="GDP83" i="18"/>
  <c r="GDO83" i="18"/>
  <c r="GDN83" i="18"/>
  <c r="GDM83" i="18"/>
  <c r="GDL83" i="18"/>
  <c r="GDK83" i="18"/>
  <c r="GDJ83" i="18"/>
  <c r="GDI83" i="18"/>
  <c r="GDH83" i="18"/>
  <c r="GDG83" i="18"/>
  <c r="GDF83" i="18"/>
  <c r="GDE83" i="18"/>
  <c r="GDD83" i="18"/>
  <c r="GDC83" i="18"/>
  <c r="GDB83" i="18"/>
  <c r="GDA83" i="18"/>
  <c r="GCZ83" i="18"/>
  <c r="GCY83" i="18"/>
  <c r="GCX83" i="18"/>
  <c r="GCW83" i="18"/>
  <c r="GCV83" i="18"/>
  <c r="GCU83" i="18"/>
  <c r="GCT83" i="18"/>
  <c r="GCS83" i="18"/>
  <c r="GCR83" i="18"/>
  <c r="GCQ83" i="18"/>
  <c r="GCP83" i="18"/>
  <c r="GCO83" i="18"/>
  <c r="GCN83" i="18"/>
  <c r="GCM83" i="18"/>
  <c r="GCL83" i="18"/>
  <c r="GCK83" i="18"/>
  <c r="GCJ83" i="18"/>
  <c r="GCI83" i="18"/>
  <c r="GCH83" i="18"/>
  <c r="GCG83" i="18"/>
  <c r="GCF83" i="18"/>
  <c r="GCE83" i="18"/>
  <c r="GCD83" i="18"/>
  <c r="GCC83" i="18"/>
  <c r="GCB83" i="18"/>
  <c r="GCA83" i="18"/>
  <c r="GBZ83" i="18"/>
  <c r="GBY83" i="18"/>
  <c r="GBX83" i="18"/>
  <c r="GBW83" i="18"/>
  <c r="GBV83" i="18"/>
  <c r="GBU83" i="18"/>
  <c r="GBT83" i="18"/>
  <c r="GBS83" i="18"/>
  <c r="GBR83" i="18"/>
  <c r="GBQ83" i="18"/>
  <c r="GBP83" i="18"/>
  <c r="GBO83" i="18"/>
  <c r="GBN83" i="18"/>
  <c r="GBM83" i="18"/>
  <c r="GBL83" i="18"/>
  <c r="GBK83" i="18"/>
  <c r="GBJ83" i="18"/>
  <c r="GBI83" i="18"/>
  <c r="GBH83" i="18"/>
  <c r="GBG83" i="18"/>
  <c r="GBF83" i="18"/>
  <c r="GBE83" i="18"/>
  <c r="GBD83" i="18"/>
  <c r="GBC83" i="18"/>
  <c r="GBB83" i="18"/>
  <c r="GBA83" i="18"/>
  <c r="GAZ83" i="18"/>
  <c r="GAY83" i="18"/>
  <c r="GAX83" i="18"/>
  <c r="GAW83" i="18"/>
  <c r="GAV83" i="18"/>
  <c r="GAU83" i="18"/>
  <c r="GAT83" i="18"/>
  <c r="GAS83" i="18"/>
  <c r="GAR83" i="18"/>
  <c r="GAQ83" i="18"/>
  <c r="GAP83" i="18"/>
  <c r="GAO83" i="18"/>
  <c r="GAN83" i="18"/>
  <c r="GAM83" i="18"/>
  <c r="GAL83" i="18"/>
  <c r="GAK83" i="18"/>
  <c r="GAJ83" i="18"/>
  <c r="GAI83" i="18"/>
  <c r="GAH83" i="18"/>
  <c r="GAG83" i="18"/>
  <c r="GAF83" i="18"/>
  <c r="GAE83" i="18"/>
  <c r="GAD83" i="18"/>
  <c r="GAC83" i="18"/>
  <c r="GAB83" i="18"/>
  <c r="GAA83" i="18"/>
  <c r="FZZ83" i="18"/>
  <c r="FZY83" i="18"/>
  <c r="FZX83" i="18"/>
  <c r="FZW83" i="18"/>
  <c r="FZV83" i="18"/>
  <c r="FZU83" i="18"/>
  <c r="FZT83" i="18"/>
  <c r="FZS83" i="18"/>
  <c r="FZR83" i="18"/>
  <c r="FZQ83" i="18"/>
  <c r="FZP83" i="18"/>
  <c r="FZO83" i="18"/>
  <c r="FZN83" i="18"/>
  <c r="FZM83" i="18"/>
  <c r="FZL83" i="18"/>
  <c r="FZK83" i="18"/>
  <c r="FZJ83" i="18"/>
  <c r="FZI83" i="18"/>
  <c r="FZH83" i="18"/>
  <c r="FZG83" i="18"/>
  <c r="FZF83" i="18"/>
  <c r="FZE83" i="18"/>
  <c r="FZD83" i="18"/>
  <c r="FZC83" i="18"/>
  <c r="FZB83" i="18"/>
  <c r="FZA83" i="18"/>
  <c r="FYZ83" i="18"/>
  <c r="FYY83" i="18"/>
  <c r="FYX83" i="18"/>
  <c r="FYW83" i="18"/>
  <c r="FYV83" i="18"/>
  <c r="FYU83" i="18"/>
  <c r="FYT83" i="18"/>
  <c r="FYS83" i="18"/>
  <c r="FYR83" i="18"/>
  <c r="FYQ83" i="18"/>
  <c r="FYP83" i="18"/>
  <c r="FYO83" i="18"/>
  <c r="FYN83" i="18"/>
  <c r="FYM83" i="18"/>
  <c r="FYL83" i="18"/>
  <c r="FYK83" i="18"/>
  <c r="FYJ83" i="18"/>
  <c r="FYI83" i="18"/>
  <c r="FYH83" i="18"/>
  <c r="FYG83" i="18"/>
  <c r="FYF83" i="18"/>
  <c r="FYE83" i="18"/>
  <c r="FYD83" i="18"/>
  <c r="FYC83" i="18"/>
  <c r="FYB83" i="18"/>
  <c r="FYA83" i="18"/>
  <c r="FXZ83" i="18"/>
  <c r="FXY83" i="18"/>
  <c r="FXX83" i="18"/>
  <c r="FXW83" i="18"/>
  <c r="FXV83" i="18"/>
  <c r="FXU83" i="18"/>
  <c r="FXT83" i="18"/>
  <c r="FXS83" i="18"/>
  <c r="FXR83" i="18"/>
  <c r="FXQ83" i="18"/>
  <c r="FXP83" i="18"/>
  <c r="FXO83" i="18"/>
  <c r="FXN83" i="18"/>
  <c r="FXM83" i="18"/>
  <c r="FXL83" i="18"/>
  <c r="FXK83" i="18"/>
  <c r="FXJ83" i="18"/>
  <c r="FXI83" i="18"/>
  <c r="FXH83" i="18"/>
  <c r="FXG83" i="18"/>
  <c r="FXF83" i="18"/>
  <c r="FXE83" i="18"/>
  <c r="FXD83" i="18"/>
  <c r="FXC83" i="18"/>
  <c r="FXB83" i="18"/>
  <c r="FXA83" i="18"/>
  <c r="FWZ83" i="18"/>
  <c r="FWY83" i="18"/>
  <c r="FWX83" i="18"/>
  <c r="FWW83" i="18"/>
  <c r="FWV83" i="18"/>
  <c r="FWU83" i="18"/>
  <c r="FWT83" i="18"/>
  <c r="FWS83" i="18"/>
  <c r="FWR83" i="18"/>
  <c r="FWQ83" i="18"/>
  <c r="FWP83" i="18"/>
  <c r="FWO83" i="18"/>
  <c r="FWN83" i="18"/>
  <c r="FWM83" i="18"/>
  <c r="FWL83" i="18"/>
  <c r="FWK83" i="18"/>
  <c r="FWJ83" i="18"/>
  <c r="FWI83" i="18"/>
  <c r="FWH83" i="18"/>
  <c r="FWG83" i="18"/>
  <c r="FWF83" i="18"/>
  <c r="FWE83" i="18"/>
  <c r="FWD83" i="18"/>
  <c r="FWC83" i="18"/>
  <c r="FWB83" i="18"/>
  <c r="FWA83" i="18"/>
  <c r="FVZ83" i="18"/>
  <c r="FVY83" i="18"/>
  <c r="FVX83" i="18"/>
  <c r="FVW83" i="18"/>
  <c r="FVV83" i="18"/>
  <c r="FVU83" i="18"/>
  <c r="FVT83" i="18"/>
  <c r="FVS83" i="18"/>
  <c r="FVR83" i="18"/>
  <c r="FVQ83" i="18"/>
  <c r="FVP83" i="18"/>
  <c r="FVO83" i="18"/>
  <c r="FVN83" i="18"/>
  <c r="FVM83" i="18"/>
  <c r="FVL83" i="18"/>
  <c r="FVK83" i="18"/>
  <c r="FVJ83" i="18"/>
  <c r="FVI83" i="18"/>
  <c r="FVH83" i="18"/>
  <c r="FVG83" i="18"/>
  <c r="FVF83" i="18"/>
  <c r="FVE83" i="18"/>
  <c r="FVD83" i="18"/>
  <c r="FVC83" i="18"/>
  <c r="FVB83" i="18"/>
  <c r="FVA83" i="18"/>
  <c r="FUZ83" i="18"/>
  <c r="FUY83" i="18"/>
  <c r="FUX83" i="18"/>
  <c r="FUW83" i="18"/>
  <c r="FUV83" i="18"/>
  <c r="FUU83" i="18"/>
  <c r="FUT83" i="18"/>
  <c r="FUS83" i="18"/>
  <c r="FUR83" i="18"/>
  <c r="FUQ83" i="18"/>
  <c r="FUP83" i="18"/>
  <c r="FUO83" i="18"/>
  <c r="FUN83" i="18"/>
  <c r="FUM83" i="18"/>
  <c r="FUL83" i="18"/>
  <c r="FUK83" i="18"/>
  <c r="FUJ83" i="18"/>
  <c r="FUI83" i="18"/>
  <c r="FUH83" i="18"/>
  <c r="FUG83" i="18"/>
  <c r="FUF83" i="18"/>
  <c r="FUE83" i="18"/>
  <c r="FUD83" i="18"/>
  <c r="FUC83" i="18"/>
  <c r="FUB83" i="18"/>
  <c r="FUA83" i="18"/>
  <c r="FTZ83" i="18"/>
  <c r="FTY83" i="18"/>
  <c r="FTX83" i="18"/>
  <c r="FTW83" i="18"/>
  <c r="FTV83" i="18"/>
  <c r="FTU83" i="18"/>
  <c r="FTT83" i="18"/>
  <c r="FTS83" i="18"/>
  <c r="FTR83" i="18"/>
  <c r="FTQ83" i="18"/>
  <c r="FTP83" i="18"/>
  <c r="FTO83" i="18"/>
  <c r="FTN83" i="18"/>
  <c r="FTM83" i="18"/>
  <c r="FTL83" i="18"/>
  <c r="FTK83" i="18"/>
  <c r="FTJ83" i="18"/>
  <c r="FTI83" i="18"/>
  <c r="FTH83" i="18"/>
  <c r="FTG83" i="18"/>
  <c r="FTF83" i="18"/>
  <c r="FTE83" i="18"/>
  <c r="FTD83" i="18"/>
  <c r="FTC83" i="18"/>
  <c r="FTB83" i="18"/>
  <c r="FTA83" i="18"/>
  <c r="FSZ83" i="18"/>
  <c r="FSY83" i="18"/>
  <c r="FSX83" i="18"/>
  <c r="FSW83" i="18"/>
  <c r="FSV83" i="18"/>
  <c r="FSU83" i="18"/>
  <c r="FST83" i="18"/>
  <c r="FSS83" i="18"/>
  <c r="FSR83" i="18"/>
  <c r="FSQ83" i="18"/>
  <c r="FSP83" i="18"/>
  <c r="FSO83" i="18"/>
  <c r="FSN83" i="18"/>
  <c r="FSM83" i="18"/>
  <c r="FSL83" i="18"/>
  <c r="FSK83" i="18"/>
  <c r="FSJ83" i="18"/>
  <c r="FSI83" i="18"/>
  <c r="FSH83" i="18"/>
  <c r="FSG83" i="18"/>
  <c r="FSF83" i="18"/>
  <c r="FSE83" i="18"/>
  <c r="FSD83" i="18"/>
  <c r="FSC83" i="18"/>
  <c r="FSB83" i="18"/>
  <c r="FSA83" i="18"/>
  <c r="FRZ83" i="18"/>
  <c r="FRY83" i="18"/>
  <c r="FRX83" i="18"/>
  <c r="FRW83" i="18"/>
  <c r="FRV83" i="18"/>
  <c r="FRU83" i="18"/>
  <c r="FRT83" i="18"/>
  <c r="FRS83" i="18"/>
  <c r="FRR83" i="18"/>
  <c r="FRQ83" i="18"/>
  <c r="FRP83" i="18"/>
  <c r="FRO83" i="18"/>
  <c r="FRN83" i="18"/>
  <c r="FRM83" i="18"/>
  <c r="FRL83" i="18"/>
  <c r="FRK83" i="18"/>
  <c r="FRJ83" i="18"/>
  <c r="FRI83" i="18"/>
  <c r="FRH83" i="18"/>
  <c r="FRG83" i="18"/>
  <c r="FRF83" i="18"/>
  <c r="FRE83" i="18"/>
  <c r="FRD83" i="18"/>
  <c r="FRC83" i="18"/>
  <c r="FRB83" i="18"/>
  <c r="FRA83" i="18"/>
  <c r="FQZ83" i="18"/>
  <c r="FQY83" i="18"/>
  <c r="FQX83" i="18"/>
  <c r="FQW83" i="18"/>
  <c r="FQV83" i="18"/>
  <c r="FQU83" i="18"/>
  <c r="FQT83" i="18"/>
  <c r="FQS83" i="18"/>
  <c r="FQR83" i="18"/>
  <c r="FQQ83" i="18"/>
  <c r="FQP83" i="18"/>
  <c r="FQO83" i="18"/>
  <c r="FQN83" i="18"/>
  <c r="FQM83" i="18"/>
  <c r="FQL83" i="18"/>
  <c r="FQK83" i="18"/>
  <c r="FQJ83" i="18"/>
  <c r="FQI83" i="18"/>
  <c r="FQH83" i="18"/>
  <c r="FQG83" i="18"/>
  <c r="FQF83" i="18"/>
  <c r="FQE83" i="18"/>
  <c r="FQD83" i="18"/>
  <c r="FQC83" i="18"/>
  <c r="FQB83" i="18"/>
  <c r="FQA83" i="18"/>
  <c r="FPZ83" i="18"/>
  <c r="FPY83" i="18"/>
  <c r="FPX83" i="18"/>
  <c r="FPW83" i="18"/>
  <c r="FPV83" i="18"/>
  <c r="FPU83" i="18"/>
  <c r="FPT83" i="18"/>
  <c r="FPS83" i="18"/>
  <c r="FPR83" i="18"/>
  <c r="FPQ83" i="18"/>
  <c r="FPP83" i="18"/>
  <c r="FPO83" i="18"/>
  <c r="FPN83" i="18"/>
  <c r="FPM83" i="18"/>
  <c r="FPL83" i="18"/>
  <c r="FPK83" i="18"/>
  <c r="FPJ83" i="18"/>
  <c r="FPI83" i="18"/>
  <c r="FPH83" i="18"/>
  <c r="FPG83" i="18"/>
  <c r="FPF83" i="18"/>
  <c r="FPE83" i="18"/>
  <c r="FPD83" i="18"/>
  <c r="FPC83" i="18"/>
  <c r="FPB83" i="18"/>
  <c r="FPA83" i="18"/>
  <c r="FOZ83" i="18"/>
  <c r="FOY83" i="18"/>
  <c r="FOX83" i="18"/>
  <c r="FOW83" i="18"/>
  <c r="FOV83" i="18"/>
  <c r="FOU83" i="18"/>
  <c r="FOT83" i="18"/>
  <c r="FOS83" i="18"/>
  <c r="FOR83" i="18"/>
  <c r="FOQ83" i="18"/>
  <c r="FOP83" i="18"/>
  <c r="FOO83" i="18"/>
  <c r="FON83" i="18"/>
  <c r="FOM83" i="18"/>
  <c r="FOL83" i="18"/>
  <c r="FOK83" i="18"/>
  <c r="FOJ83" i="18"/>
  <c r="FOI83" i="18"/>
  <c r="FOH83" i="18"/>
  <c r="FOG83" i="18"/>
  <c r="FOF83" i="18"/>
  <c r="FOE83" i="18"/>
  <c r="FOD83" i="18"/>
  <c r="FOC83" i="18"/>
  <c r="FOB83" i="18"/>
  <c r="FOA83" i="18"/>
  <c r="FNZ83" i="18"/>
  <c r="FNY83" i="18"/>
  <c r="FNX83" i="18"/>
  <c r="FNW83" i="18"/>
  <c r="FNV83" i="18"/>
  <c r="FNU83" i="18"/>
  <c r="FNT83" i="18"/>
  <c r="FNS83" i="18"/>
  <c r="FNR83" i="18"/>
  <c r="FNQ83" i="18"/>
  <c r="FNP83" i="18"/>
  <c r="FNO83" i="18"/>
  <c r="FNN83" i="18"/>
  <c r="FNM83" i="18"/>
  <c r="FNL83" i="18"/>
  <c r="FNK83" i="18"/>
  <c r="FNJ83" i="18"/>
  <c r="FNI83" i="18"/>
  <c r="FNH83" i="18"/>
  <c r="FNG83" i="18"/>
  <c r="FNF83" i="18"/>
  <c r="FNE83" i="18"/>
  <c r="FND83" i="18"/>
  <c r="FNC83" i="18"/>
  <c r="FNB83" i="18"/>
  <c r="FNA83" i="18"/>
  <c r="FMZ83" i="18"/>
  <c r="FMY83" i="18"/>
  <c r="FMX83" i="18"/>
  <c r="FMW83" i="18"/>
  <c r="FMV83" i="18"/>
  <c r="FMU83" i="18"/>
  <c r="FMT83" i="18"/>
  <c r="FMS83" i="18"/>
  <c r="FMR83" i="18"/>
  <c r="FMQ83" i="18"/>
  <c r="FMP83" i="18"/>
  <c r="FMO83" i="18"/>
  <c r="FMN83" i="18"/>
  <c r="FMM83" i="18"/>
  <c r="FML83" i="18"/>
  <c r="FMK83" i="18"/>
  <c r="FMJ83" i="18"/>
  <c r="FMI83" i="18"/>
  <c r="FMH83" i="18"/>
  <c r="FMG83" i="18"/>
  <c r="FMF83" i="18"/>
  <c r="FME83" i="18"/>
  <c r="FMD83" i="18"/>
  <c r="FMC83" i="18"/>
  <c r="FMB83" i="18"/>
  <c r="FMA83" i="18"/>
  <c r="FLZ83" i="18"/>
  <c r="FLY83" i="18"/>
  <c r="FLX83" i="18"/>
  <c r="FLW83" i="18"/>
  <c r="FLV83" i="18"/>
  <c r="FLU83" i="18"/>
  <c r="FLT83" i="18"/>
  <c r="FLS83" i="18"/>
  <c r="FLR83" i="18"/>
  <c r="FLQ83" i="18"/>
  <c r="FLP83" i="18"/>
  <c r="FLO83" i="18"/>
  <c r="FLN83" i="18"/>
  <c r="FLM83" i="18"/>
  <c r="FLL83" i="18"/>
  <c r="FLK83" i="18"/>
  <c r="FLJ83" i="18"/>
  <c r="FLI83" i="18"/>
  <c r="FLH83" i="18"/>
  <c r="FLG83" i="18"/>
  <c r="FLF83" i="18"/>
  <c r="FLE83" i="18"/>
  <c r="FLD83" i="18"/>
  <c r="FLC83" i="18"/>
  <c r="FLB83" i="18"/>
  <c r="FLA83" i="18"/>
  <c r="FKZ83" i="18"/>
  <c r="FKY83" i="18"/>
  <c r="FKX83" i="18"/>
  <c r="FKW83" i="18"/>
  <c r="FKV83" i="18"/>
  <c r="FKU83" i="18"/>
  <c r="FKT83" i="18"/>
  <c r="FKS83" i="18"/>
  <c r="FKR83" i="18"/>
  <c r="FKQ83" i="18"/>
  <c r="FKP83" i="18"/>
  <c r="FKO83" i="18"/>
  <c r="FKN83" i="18"/>
  <c r="FKM83" i="18"/>
  <c r="FKL83" i="18"/>
  <c r="FKK83" i="18"/>
  <c r="FKJ83" i="18"/>
  <c r="FKI83" i="18"/>
  <c r="FKH83" i="18"/>
  <c r="FKG83" i="18"/>
  <c r="FKF83" i="18"/>
  <c r="FKE83" i="18"/>
  <c r="FKD83" i="18"/>
  <c r="FKC83" i="18"/>
  <c r="FKB83" i="18"/>
  <c r="FKA83" i="18"/>
  <c r="FJZ83" i="18"/>
  <c r="FJY83" i="18"/>
  <c r="FJX83" i="18"/>
  <c r="FJW83" i="18"/>
  <c r="FJV83" i="18"/>
  <c r="FJU83" i="18"/>
  <c r="FJT83" i="18"/>
  <c r="FJS83" i="18"/>
  <c r="FJR83" i="18"/>
  <c r="FJQ83" i="18"/>
  <c r="FJP83" i="18"/>
  <c r="FJO83" i="18"/>
  <c r="FJN83" i="18"/>
  <c r="FJM83" i="18"/>
  <c r="FJL83" i="18"/>
  <c r="FJK83" i="18"/>
  <c r="FJJ83" i="18"/>
  <c r="FJI83" i="18"/>
  <c r="FJH83" i="18"/>
  <c r="FJG83" i="18"/>
  <c r="FJF83" i="18"/>
  <c r="FJE83" i="18"/>
  <c r="FJD83" i="18"/>
  <c r="FJC83" i="18"/>
  <c r="FJB83" i="18"/>
  <c r="FJA83" i="18"/>
  <c r="FIZ83" i="18"/>
  <c r="FIY83" i="18"/>
  <c r="FIX83" i="18"/>
  <c r="FIW83" i="18"/>
  <c r="FIV83" i="18"/>
  <c r="FIU83" i="18"/>
  <c r="FIT83" i="18"/>
  <c r="FIS83" i="18"/>
  <c r="FIR83" i="18"/>
  <c r="FIQ83" i="18"/>
  <c r="FIP83" i="18"/>
  <c r="FIO83" i="18"/>
  <c r="FIN83" i="18"/>
  <c r="FIM83" i="18"/>
  <c r="FIL83" i="18"/>
  <c r="FIK83" i="18"/>
  <c r="FIJ83" i="18"/>
  <c r="FII83" i="18"/>
  <c r="FIH83" i="18"/>
  <c r="FIG83" i="18"/>
  <c r="FIF83" i="18"/>
  <c r="FIE83" i="18"/>
  <c r="FID83" i="18"/>
  <c r="FIC83" i="18"/>
  <c r="FIB83" i="18"/>
  <c r="FIA83" i="18"/>
  <c r="FHZ83" i="18"/>
  <c r="FHY83" i="18"/>
  <c r="FHX83" i="18"/>
  <c r="FHW83" i="18"/>
  <c r="FHV83" i="18"/>
  <c r="FHU83" i="18"/>
  <c r="FHT83" i="18"/>
  <c r="FHS83" i="18"/>
  <c r="FHR83" i="18"/>
  <c r="FHQ83" i="18"/>
  <c r="FHP83" i="18"/>
  <c r="FHO83" i="18"/>
  <c r="FHN83" i="18"/>
  <c r="FHM83" i="18"/>
  <c r="FHL83" i="18"/>
  <c r="FHK83" i="18"/>
  <c r="FHJ83" i="18"/>
  <c r="FHI83" i="18"/>
  <c r="FHH83" i="18"/>
  <c r="FHG83" i="18"/>
  <c r="FHF83" i="18"/>
  <c r="FHE83" i="18"/>
  <c r="FHD83" i="18"/>
  <c r="FHC83" i="18"/>
  <c r="FHB83" i="18"/>
  <c r="FHA83" i="18"/>
  <c r="FGZ83" i="18"/>
  <c r="FGY83" i="18"/>
  <c r="FGX83" i="18"/>
  <c r="FGW83" i="18"/>
  <c r="FGV83" i="18"/>
  <c r="FGU83" i="18"/>
  <c r="FGT83" i="18"/>
  <c r="FGS83" i="18"/>
  <c r="FGR83" i="18"/>
  <c r="FGQ83" i="18"/>
  <c r="FGP83" i="18"/>
  <c r="FGO83" i="18"/>
  <c r="FGN83" i="18"/>
  <c r="FGM83" i="18"/>
  <c r="FGL83" i="18"/>
  <c r="FGK83" i="18"/>
  <c r="FGJ83" i="18"/>
  <c r="FGI83" i="18"/>
  <c r="FGH83" i="18"/>
  <c r="FGG83" i="18"/>
  <c r="FGF83" i="18"/>
  <c r="FGE83" i="18"/>
  <c r="FGD83" i="18"/>
  <c r="FGC83" i="18"/>
  <c r="FGB83" i="18"/>
  <c r="FGA83" i="18"/>
  <c r="FFZ83" i="18"/>
  <c r="FFY83" i="18"/>
  <c r="FFX83" i="18"/>
  <c r="FFW83" i="18"/>
  <c r="FFV83" i="18"/>
  <c r="FFU83" i="18"/>
  <c r="FFT83" i="18"/>
  <c r="FFS83" i="18"/>
  <c r="FFR83" i="18"/>
  <c r="FFQ83" i="18"/>
  <c r="FFP83" i="18"/>
  <c r="FFO83" i="18"/>
  <c r="FFN83" i="18"/>
  <c r="FFM83" i="18"/>
  <c r="FFL83" i="18"/>
  <c r="FFK83" i="18"/>
  <c r="FFJ83" i="18"/>
  <c r="FFI83" i="18"/>
  <c r="FFH83" i="18"/>
  <c r="FFG83" i="18"/>
  <c r="FFF83" i="18"/>
  <c r="FFE83" i="18"/>
  <c r="FFD83" i="18"/>
  <c r="FFC83" i="18"/>
  <c r="FFB83" i="18"/>
  <c r="FFA83" i="18"/>
  <c r="FEZ83" i="18"/>
  <c r="FEY83" i="18"/>
  <c r="FEX83" i="18"/>
  <c r="FEW83" i="18"/>
  <c r="FEV83" i="18"/>
  <c r="FEU83" i="18"/>
  <c r="FET83" i="18"/>
  <c r="FES83" i="18"/>
  <c r="FER83" i="18"/>
  <c r="FEQ83" i="18"/>
  <c r="FEP83" i="18"/>
  <c r="FEO83" i="18"/>
  <c r="FEN83" i="18"/>
  <c r="FEM83" i="18"/>
  <c r="FEL83" i="18"/>
  <c r="FEK83" i="18"/>
  <c r="FEJ83" i="18"/>
  <c r="FEI83" i="18"/>
  <c r="FEH83" i="18"/>
  <c r="FEG83" i="18"/>
  <c r="FEF83" i="18"/>
  <c r="FEE83" i="18"/>
  <c r="FED83" i="18"/>
  <c r="FEC83" i="18"/>
  <c r="FEB83" i="18"/>
  <c r="FEA83" i="18"/>
  <c r="FDZ83" i="18"/>
  <c r="FDY83" i="18"/>
  <c r="FDX83" i="18"/>
  <c r="FDW83" i="18"/>
  <c r="FDV83" i="18"/>
  <c r="FDU83" i="18"/>
  <c r="FDT83" i="18"/>
  <c r="FDS83" i="18"/>
  <c r="FDR83" i="18"/>
  <c r="FDQ83" i="18"/>
  <c r="FDP83" i="18"/>
  <c r="FDO83" i="18"/>
  <c r="FDN83" i="18"/>
  <c r="FDM83" i="18"/>
  <c r="FDL83" i="18"/>
  <c r="FDK83" i="18"/>
  <c r="FDJ83" i="18"/>
  <c r="FDI83" i="18"/>
  <c r="FDH83" i="18"/>
  <c r="FDG83" i="18"/>
  <c r="FDF83" i="18"/>
  <c r="FDE83" i="18"/>
  <c r="FDD83" i="18"/>
  <c r="FDC83" i="18"/>
  <c r="FDB83" i="18"/>
  <c r="FDA83" i="18"/>
  <c r="FCZ83" i="18"/>
  <c r="FCY83" i="18"/>
  <c r="FCX83" i="18"/>
  <c r="FCW83" i="18"/>
  <c r="FCV83" i="18"/>
  <c r="FCU83" i="18"/>
  <c r="FCT83" i="18"/>
  <c r="FCS83" i="18"/>
  <c r="FCR83" i="18"/>
  <c r="FCQ83" i="18"/>
  <c r="FCP83" i="18"/>
  <c r="FCO83" i="18"/>
  <c r="FCN83" i="18"/>
  <c r="FCM83" i="18"/>
  <c r="FCL83" i="18"/>
  <c r="FCK83" i="18"/>
  <c r="FCJ83" i="18"/>
  <c r="FCI83" i="18"/>
  <c r="FCH83" i="18"/>
  <c r="FCG83" i="18"/>
  <c r="FCF83" i="18"/>
  <c r="FCE83" i="18"/>
  <c r="FCD83" i="18"/>
  <c r="FCC83" i="18"/>
  <c r="FCB83" i="18"/>
  <c r="FCA83" i="18"/>
  <c r="FBZ83" i="18"/>
  <c r="FBY83" i="18"/>
  <c r="FBX83" i="18"/>
  <c r="FBW83" i="18"/>
  <c r="FBV83" i="18"/>
  <c r="FBU83" i="18"/>
  <c r="FBT83" i="18"/>
  <c r="FBS83" i="18"/>
  <c r="FBR83" i="18"/>
  <c r="FBQ83" i="18"/>
  <c r="FBP83" i="18"/>
  <c r="FBO83" i="18"/>
  <c r="FBN83" i="18"/>
  <c r="FBM83" i="18"/>
  <c r="FBL83" i="18"/>
  <c r="FBK83" i="18"/>
  <c r="FBJ83" i="18"/>
  <c r="FBI83" i="18"/>
  <c r="FBH83" i="18"/>
  <c r="FBG83" i="18"/>
  <c r="FBF83" i="18"/>
  <c r="FBE83" i="18"/>
  <c r="FBD83" i="18"/>
  <c r="FBC83" i="18"/>
  <c r="FBB83" i="18"/>
  <c r="FBA83" i="18"/>
  <c r="FAZ83" i="18"/>
  <c r="FAY83" i="18"/>
  <c r="FAX83" i="18"/>
  <c r="FAW83" i="18"/>
  <c r="FAV83" i="18"/>
  <c r="FAU83" i="18"/>
  <c r="FAT83" i="18"/>
  <c r="FAS83" i="18"/>
  <c r="FAR83" i="18"/>
  <c r="FAQ83" i="18"/>
  <c r="FAP83" i="18"/>
  <c r="FAO83" i="18"/>
  <c r="FAN83" i="18"/>
  <c r="FAM83" i="18"/>
  <c r="FAL83" i="18"/>
  <c r="FAK83" i="18"/>
  <c r="FAJ83" i="18"/>
  <c r="FAI83" i="18"/>
  <c r="FAH83" i="18"/>
  <c r="FAG83" i="18"/>
  <c r="FAF83" i="18"/>
  <c r="FAE83" i="18"/>
  <c r="FAD83" i="18"/>
  <c r="FAC83" i="18"/>
  <c r="FAB83" i="18"/>
  <c r="FAA83" i="18"/>
  <c r="EZZ83" i="18"/>
  <c r="EZY83" i="18"/>
  <c r="EZX83" i="18"/>
  <c r="EZW83" i="18"/>
  <c r="EZV83" i="18"/>
  <c r="EZU83" i="18"/>
  <c r="EZT83" i="18"/>
  <c r="EZS83" i="18"/>
  <c r="EZR83" i="18"/>
  <c r="EZQ83" i="18"/>
  <c r="EZP83" i="18"/>
  <c r="EZO83" i="18"/>
  <c r="EZN83" i="18"/>
  <c r="EZM83" i="18"/>
  <c r="EZL83" i="18"/>
  <c r="EZK83" i="18"/>
  <c r="EZJ83" i="18"/>
  <c r="EZI83" i="18"/>
  <c r="EZH83" i="18"/>
  <c r="EZG83" i="18"/>
  <c r="EZF83" i="18"/>
  <c r="EZE83" i="18"/>
  <c r="EZD83" i="18"/>
  <c r="EZC83" i="18"/>
  <c r="EZB83" i="18"/>
  <c r="EZA83" i="18"/>
  <c r="EYZ83" i="18"/>
  <c r="EYY83" i="18"/>
  <c r="EYX83" i="18"/>
  <c r="EYW83" i="18"/>
  <c r="EYV83" i="18"/>
  <c r="EYU83" i="18"/>
  <c r="EYT83" i="18"/>
  <c r="EYS83" i="18"/>
  <c r="EYR83" i="18"/>
  <c r="EYQ83" i="18"/>
  <c r="EYP83" i="18"/>
  <c r="EYO83" i="18"/>
  <c r="EYN83" i="18"/>
  <c r="EYM83" i="18"/>
  <c r="EYL83" i="18"/>
  <c r="EYK83" i="18"/>
  <c r="EYJ83" i="18"/>
  <c r="EYI83" i="18"/>
  <c r="EYH83" i="18"/>
  <c r="EYG83" i="18"/>
  <c r="EYF83" i="18"/>
  <c r="EYE83" i="18"/>
  <c r="EYD83" i="18"/>
  <c r="EYC83" i="18"/>
  <c r="EYB83" i="18"/>
  <c r="EYA83" i="18"/>
  <c r="EXZ83" i="18"/>
  <c r="EXY83" i="18"/>
  <c r="EXX83" i="18"/>
  <c r="EXW83" i="18"/>
  <c r="EXV83" i="18"/>
  <c r="EXU83" i="18"/>
  <c r="EXT83" i="18"/>
  <c r="EXS83" i="18"/>
  <c r="EXR83" i="18"/>
  <c r="EXQ83" i="18"/>
  <c r="EXP83" i="18"/>
  <c r="EXO83" i="18"/>
  <c r="EXN83" i="18"/>
  <c r="EXM83" i="18"/>
  <c r="EXL83" i="18"/>
  <c r="EXK83" i="18"/>
  <c r="EXJ83" i="18"/>
  <c r="EXI83" i="18"/>
  <c r="EXH83" i="18"/>
  <c r="EXG83" i="18"/>
  <c r="EXF83" i="18"/>
  <c r="EXE83" i="18"/>
  <c r="EXD83" i="18"/>
  <c r="EXC83" i="18"/>
  <c r="EXB83" i="18"/>
  <c r="EXA83" i="18"/>
  <c r="EWZ83" i="18"/>
  <c r="EWY83" i="18"/>
  <c r="EWX83" i="18"/>
  <c r="EWW83" i="18"/>
  <c r="EWV83" i="18"/>
  <c r="EWU83" i="18"/>
  <c r="EWT83" i="18"/>
  <c r="EWS83" i="18"/>
  <c r="EWR83" i="18"/>
  <c r="EWQ83" i="18"/>
  <c r="EWP83" i="18"/>
  <c r="EWO83" i="18"/>
  <c r="EWN83" i="18"/>
  <c r="EWM83" i="18"/>
  <c r="EWL83" i="18"/>
  <c r="EWK83" i="18"/>
  <c r="EWJ83" i="18"/>
  <c r="EWI83" i="18"/>
  <c r="EWH83" i="18"/>
  <c r="EWG83" i="18"/>
  <c r="EWF83" i="18"/>
  <c r="EWE83" i="18"/>
  <c r="EWD83" i="18"/>
  <c r="EWC83" i="18"/>
  <c r="EWB83" i="18"/>
  <c r="EWA83" i="18"/>
  <c r="EVZ83" i="18"/>
  <c r="EVY83" i="18"/>
  <c r="EVX83" i="18"/>
  <c r="EVW83" i="18"/>
  <c r="EVV83" i="18"/>
  <c r="EVU83" i="18"/>
  <c r="EVT83" i="18"/>
  <c r="EVS83" i="18"/>
  <c r="EVR83" i="18"/>
  <c r="EVQ83" i="18"/>
  <c r="EVP83" i="18"/>
  <c r="EVO83" i="18"/>
  <c r="EVN83" i="18"/>
  <c r="EVM83" i="18"/>
  <c r="EVL83" i="18"/>
  <c r="EVK83" i="18"/>
  <c r="EVJ83" i="18"/>
  <c r="EVI83" i="18"/>
  <c r="EVH83" i="18"/>
  <c r="EVG83" i="18"/>
  <c r="EVF83" i="18"/>
  <c r="EVE83" i="18"/>
  <c r="EVD83" i="18"/>
  <c r="EVC83" i="18"/>
  <c r="EVB83" i="18"/>
  <c r="EVA83" i="18"/>
  <c r="EUZ83" i="18"/>
  <c r="EUY83" i="18"/>
  <c r="EUX83" i="18"/>
  <c r="EUW83" i="18"/>
  <c r="EUV83" i="18"/>
  <c r="EUU83" i="18"/>
  <c r="EUT83" i="18"/>
  <c r="EUS83" i="18"/>
  <c r="EUR83" i="18"/>
  <c r="EUQ83" i="18"/>
  <c r="EUP83" i="18"/>
  <c r="EUO83" i="18"/>
  <c r="EUN83" i="18"/>
  <c r="EUM83" i="18"/>
  <c r="EUL83" i="18"/>
  <c r="EUK83" i="18"/>
  <c r="EUJ83" i="18"/>
  <c r="EUI83" i="18"/>
  <c r="EUH83" i="18"/>
  <c r="EUG83" i="18"/>
  <c r="EUF83" i="18"/>
  <c r="EUE83" i="18"/>
  <c r="EUD83" i="18"/>
  <c r="EUC83" i="18"/>
  <c r="EUB83" i="18"/>
  <c r="EUA83" i="18"/>
  <c r="ETZ83" i="18"/>
  <c r="ETY83" i="18"/>
  <c r="ETX83" i="18"/>
  <c r="ETW83" i="18"/>
  <c r="ETV83" i="18"/>
  <c r="ETU83" i="18"/>
  <c r="ETT83" i="18"/>
  <c r="ETS83" i="18"/>
  <c r="ETR83" i="18"/>
  <c r="ETQ83" i="18"/>
  <c r="ETP83" i="18"/>
  <c r="ETO83" i="18"/>
  <c r="ETN83" i="18"/>
  <c r="ETM83" i="18"/>
  <c r="ETL83" i="18"/>
  <c r="ETK83" i="18"/>
  <c r="ETJ83" i="18"/>
  <c r="ETI83" i="18"/>
  <c r="ETH83" i="18"/>
  <c r="ETG83" i="18"/>
  <c r="ETF83" i="18"/>
  <c r="ETE83" i="18"/>
  <c r="ETD83" i="18"/>
  <c r="ETC83" i="18"/>
  <c r="ETB83" i="18"/>
  <c r="ETA83" i="18"/>
  <c r="ESZ83" i="18"/>
  <c r="ESY83" i="18"/>
  <c r="ESX83" i="18"/>
  <c r="ESW83" i="18"/>
  <c r="ESV83" i="18"/>
  <c r="ESU83" i="18"/>
  <c r="EST83" i="18"/>
  <c r="ESS83" i="18"/>
  <c r="ESR83" i="18"/>
  <c r="ESQ83" i="18"/>
  <c r="ESP83" i="18"/>
  <c r="ESO83" i="18"/>
  <c r="ESN83" i="18"/>
  <c r="ESM83" i="18"/>
  <c r="ESL83" i="18"/>
  <c r="ESK83" i="18"/>
  <c r="ESJ83" i="18"/>
  <c r="ESI83" i="18"/>
  <c r="ESH83" i="18"/>
  <c r="ESG83" i="18"/>
  <c r="ESF83" i="18"/>
  <c r="ESE83" i="18"/>
  <c r="ESD83" i="18"/>
  <c r="ESC83" i="18"/>
  <c r="ESB83" i="18"/>
  <c r="ESA83" i="18"/>
  <c r="ERZ83" i="18"/>
  <c r="ERY83" i="18"/>
  <c r="ERX83" i="18"/>
  <c r="ERW83" i="18"/>
  <c r="ERV83" i="18"/>
  <c r="ERU83" i="18"/>
  <c r="ERT83" i="18"/>
  <c r="ERS83" i="18"/>
  <c r="ERR83" i="18"/>
  <c r="ERQ83" i="18"/>
  <c r="ERP83" i="18"/>
  <c r="ERO83" i="18"/>
  <c r="ERN83" i="18"/>
  <c r="ERM83" i="18"/>
  <c r="ERL83" i="18"/>
  <c r="ERK83" i="18"/>
  <c r="ERJ83" i="18"/>
  <c r="ERI83" i="18"/>
  <c r="ERH83" i="18"/>
  <c r="ERG83" i="18"/>
  <c r="ERF83" i="18"/>
  <c r="ERE83" i="18"/>
  <c r="ERD83" i="18"/>
  <c r="ERC83" i="18"/>
  <c r="ERB83" i="18"/>
  <c r="ERA83" i="18"/>
  <c r="EQZ83" i="18"/>
  <c r="EQY83" i="18"/>
  <c r="EQX83" i="18"/>
  <c r="EQW83" i="18"/>
  <c r="EQV83" i="18"/>
  <c r="EQU83" i="18"/>
  <c r="EQT83" i="18"/>
  <c r="EQS83" i="18"/>
  <c r="EQR83" i="18"/>
  <c r="EQQ83" i="18"/>
  <c r="EQP83" i="18"/>
  <c r="EQO83" i="18"/>
  <c r="EQN83" i="18"/>
  <c r="EQM83" i="18"/>
  <c r="EQL83" i="18"/>
  <c r="EQK83" i="18"/>
  <c r="EQJ83" i="18"/>
  <c r="EQI83" i="18"/>
  <c r="EQH83" i="18"/>
  <c r="EQG83" i="18"/>
  <c r="EQF83" i="18"/>
  <c r="EQE83" i="18"/>
  <c r="EQD83" i="18"/>
  <c r="EQC83" i="18"/>
  <c r="EQB83" i="18"/>
  <c r="EQA83" i="18"/>
  <c r="EPZ83" i="18"/>
  <c r="EPY83" i="18"/>
  <c r="EPX83" i="18"/>
  <c r="EPW83" i="18"/>
  <c r="EPV83" i="18"/>
  <c r="EPU83" i="18"/>
  <c r="EPT83" i="18"/>
  <c r="EPS83" i="18"/>
  <c r="EPR83" i="18"/>
  <c r="EPQ83" i="18"/>
  <c r="EPP83" i="18"/>
  <c r="EPO83" i="18"/>
  <c r="EPN83" i="18"/>
  <c r="EPM83" i="18"/>
  <c r="EPL83" i="18"/>
  <c r="EPK83" i="18"/>
  <c r="EPJ83" i="18"/>
  <c r="EPI83" i="18"/>
  <c r="EPH83" i="18"/>
  <c r="EPG83" i="18"/>
  <c r="EPF83" i="18"/>
  <c r="EPE83" i="18"/>
  <c r="EPD83" i="18"/>
  <c r="EPC83" i="18"/>
  <c r="EPB83" i="18"/>
  <c r="EPA83" i="18"/>
  <c r="EOZ83" i="18"/>
  <c r="EOY83" i="18"/>
  <c r="EOX83" i="18"/>
  <c r="EOW83" i="18"/>
  <c r="EOV83" i="18"/>
  <c r="EOU83" i="18"/>
  <c r="EOT83" i="18"/>
  <c r="EOS83" i="18"/>
  <c r="EOR83" i="18"/>
  <c r="EOQ83" i="18"/>
  <c r="EOP83" i="18"/>
  <c r="EOO83" i="18"/>
  <c r="EON83" i="18"/>
  <c r="EOM83" i="18"/>
  <c r="EOL83" i="18"/>
  <c r="EOK83" i="18"/>
  <c r="EOJ83" i="18"/>
  <c r="EOI83" i="18"/>
  <c r="EOH83" i="18"/>
  <c r="EOG83" i="18"/>
  <c r="EOF83" i="18"/>
  <c r="EOE83" i="18"/>
  <c r="EOD83" i="18"/>
  <c r="EOC83" i="18"/>
  <c r="EOB83" i="18"/>
  <c r="EOA83" i="18"/>
  <c r="ENZ83" i="18"/>
  <c r="ENY83" i="18"/>
  <c r="ENX83" i="18"/>
  <c r="ENW83" i="18"/>
  <c r="ENV83" i="18"/>
  <c r="ENU83" i="18"/>
  <c r="ENT83" i="18"/>
  <c r="ENS83" i="18"/>
  <c r="ENR83" i="18"/>
  <c r="ENQ83" i="18"/>
  <c r="ENP83" i="18"/>
  <c r="ENO83" i="18"/>
  <c r="ENN83" i="18"/>
  <c r="ENM83" i="18"/>
  <c r="ENL83" i="18"/>
  <c r="ENK83" i="18"/>
  <c r="ENJ83" i="18"/>
  <c r="ENI83" i="18"/>
  <c r="ENH83" i="18"/>
  <c r="ENG83" i="18"/>
  <c r="ENF83" i="18"/>
  <c r="ENE83" i="18"/>
  <c r="END83" i="18"/>
  <c r="ENC83" i="18"/>
  <c r="ENB83" i="18"/>
  <c r="ENA83" i="18"/>
  <c r="EMZ83" i="18"/>
  <c r="EMY83" i="18"/>
  <c r="EMX83" i="18"/>
  <c r="EMW83" i="18"/>
  <c r="EMV83" i="18"/>
  <c r="EMU83" i="18"/>
  <c r="EMT83" i="18"/>
  <c r="EMS83" i="18"/>
  <c r="EMR83" i="18"/>
  <c r="EMQ83" i="18"/>
  <c r="EMP83" i="18"/>
  <c r="EMO83" i="18"/>
  <c r="EMN83" i="18"/>
  <c r="EMM83" i="18"/>
  <c r="EML83" i="18"/>
  <c r="EMK83" i="18"/>
  <c r="EMJ83" i="18"/>
  <c r="EMI83" i="18"/>
  <c r="EMH83" i="18"/>
  <c r="EMG83" i="18"/>
  <c r="EMF83" i="18"/>
  <c r="EME83" i="18"/>
  <c r="EMD83" i="18"/>
  <c r="EMC83" i="18"/>
  <c r="EMB83" i="18"/>
  <c r="EMA83" i="18"/>
  <c r="ELZ83" i="18"/>
  <c r="ELY83" i="18"/>
  <c r="ELX83" i="18"/>
  <c r="ELW83" i="18"/>
  <c r="ELV83" i="18"/>
  <c r="ELU83" i="18"/>
  <c r="ELT83" i="18"/>
  <c r="ELS83" i="18"/>
  <c r="ELR83" i="18"/>
  <c r="ELQ83" i="18"/>
  <c r="ELP83" i="18"/>
  <c r="ELO83" i="18"/>
  <c r="ELN83" i="18"/>
  <c r="ELM83" i="18"/>
  <c r="ELL83" i="18"/>
  <c r="ELK83" i="18"/>
  <c r="ELJ83" i="18"/>
  <c r="ELI83" i="18"/>
  <c r="ELH83" i="18"/>
  <c r="ELG83" i="18"/>
  <c r="ELF83" i="18"/>
  <c r="ELE83" i="18"/>
  <c r="ELD83" i="18"/>
  <c r="ELC83" i="18"/>
  <c r="ELB83" i="18"/>
  <c r="ELA83" i="18"/>
  <c r="EKZ83" i="18"/>
  <c r="EKY83" i="18"/>
  <c r="EKX83" i="18"/>
  <c r="EKW83" i="18"/>
  <c r="EKV83" i="18"/>
  <c r="EKU83" i="18"/>
  <c r="EKT83" i="18"/>
  <c r="EKS83" i="18"/>
  <c r="EKR83" i="18"/>
  <c r="EKQ83" i="18"/>
  <c r="EKP83" i="18"/>
  <c r="EKO83" i="18"/>
  <c r="EKN83" i="18"/>
  <c r="EKM83" i="18"/>
  <c r="EKL83" i="18"/>
  <c r="EKK83" i="18"/>
  <c r="EKJ83" i="18"/>
  <c r="EKI83" i="18"/>
  <c r="EKH83" i="18"/>
  <c r="EKG83" i="18"/>
  <c r="EKF83" i="18"/>
  <c r="EKE83" i="18"/>
  <c r="EKD83" i="18"/>
  <c r="EKC83" i="18"/>
  <c r="EKB83" i="18"/>
  <c r="EKA83" i="18"/>
  <c r="EJZ83" i="18"/>
  <c r="EJY83" i="18"/>
  <c r="EJX83" i="18"/>
  <c r="EJW83" i="18"/>
  <c r="EJV83" i="18"/>
  <c r="EJU83" i="18"/>
  <c r="EJT83" i="18"/>
  <c r="EJS83" i="18"/>
  <c r="EJR83" i="18"/>
  <c r="EJQ83" i="18"/>
  <c r="EJP83" i="18"/>
  <c r="EJO83" i="18"/>
  <c r="EJN83" i="18"/>
  <c r="EJM83" i="18"/>
  <c r="EJL83" i="18"/>
  <c r="EJK83" i="18"/>
  <c r="EJJ83" i="18"/>
  <c r="EJI83" i="18"/>
  <c r="EJH83" i="18"/>
  <c r="EJG83" i="18"/>
  <c r="EJF83" i="18"/>
  <c r="EJE83" i="18"/>
  <c r="EJD83" i="18"/>
  <c r="EJC83" i="18"/>
  <c r="EJB83" i="18"/>
  <c r="EJA83" i="18"/>
  <c r="EIZ83" i="18"/>
  <c r="EIY83" i="18"/>
  <c r="EIX83" i="18"/>
  <c r="EIW83" i="18"/>
  <c r="EIV83" i="18"/>
  <c r="EIU83" i="18"/>
  <c r="EIT83" i="18"/>
  <c r="EIS83" i="18"/>
  <c r="EIR83" i="18"/>
  <c r="EIQ83" i="18"/>
  <c r="EIP83" i="18"/>
  <c r="EIO83" i="18"/>
  <c r="EIN83" i="18"/>
  <c r="EIM83" i="18"/>
  <c r="EIL83" i="18"/>
  <c r="EIK83" i="18"/>
  <c r="EIJ83" i="18"/>
  <c r="EII83" i="18"/>
  <c r="EIH83" i="18"/>
  <c r="EIG83" i="18"/>
  <c r="EIF83" i="18"/>
  <c r="EIE83" i="18"/>
  <c r="EID83" i="18"/>
  <c r="EIC83" i="18"/>
  <c r="EIB83" i="18"/>
  <c r="EIA83" i="18"/>
  <c r="EHZ83" i="18"/>
  <c r="EHY83" i="18"/>
  <c r="EHX83" i="18"/>
  <c r="EHW83" i="18"/>
  <c r="EHV83" i="18"/>
  <c r="EHU83" i="18"/>
  <c r="EHT83" i="18"/>
  <c r="EHS83" i="18"/>
  <c r="EHR83" i="18"/>
  <c r="EHQ83" i="18"/>
  <c r="EHP83" i="18"/>
  <c r="EHO83" i="18"/>
  <c r="EHN83" i="18"/>
  <c r="EHM83" i="18"/>
  <c r="EHL83" i="18"/>
  <c r="EHK83" i="18"/>
  <c r="EHJ83" i="18"/>
  <c r="EHI83" i="18"/>
  <c r="EHH83" i="18"/>
  <c r="EHG83" i="18"/>
  <c r="EHF83" i="18"/>
  <c r="EHE83" i="18"/>
  <c r="EHD83" i="18"/>
  <c r="EHC83" i="18"/>
  <c r="EHB83" i="18"/>
  <c r="EHA83" i="18"/>
  <c r="EGZ83" i="18"/>
  <c r="EGY83" i="18"/>
  <c r="EGX83" i="18"/>
  <c r="EGW83" i="18"/>
  <c r="EGV83" i="18"/>
  <c r="EGU83" i="18"/>
  <c r="EGT83" i="18"/>
  <c r="EGS83" i="18"/>
  <c r="EGR83" i="18"/>
  <c r="EGQ83" i="18"/>
  <c r="EGP83" i="18"/>
  <c r="EGO83" i="18"/>
  <c r="EGN83" i="18"/>
  <c r="EGM83" i="18"/>
  <c r="EGL83" i="18"/>
  <c r="EGK83" i="18"/>
  <c r="EGJ83" i="18"/>
  <c r="EGI83" i="18"/>
  <c r="EGH83" i="18"/>
  <c r="EGG83" i="18"/>
  <c r="EGF83" i="18"/>
  <c r="EGE83" i="18"/>
  <c r="EGD83" i="18"/>
  <c r="EGC83" i="18"/>
  <c r="EGB83" i="18"/>
  <c r="EGA83" i="18"/>
  <c r="EFZ83" i="18"/>
  <c r="EFY83" i="18"/>
  <c r="EFX83" i="18"/>
  <c r="EFW83" i="18"/>
  <c r="EFV83" i="18"/>
  <c r="EFU83" i="18"/>
  <c r="EFT83" i="18"/>
  <c r="EFS83" i="18"/>
  <c r="EFR83" i="18"/>
  <c r="EFQ83" i="18"/>
  <c r="EFP83" i="18"/>
  <c r="EFO83" i="18"/>
  <c r="EFN83" i="18"/>
  <c r="EFM83" i="18"/>
  <c r="EFL83" i="18"/>
  <c r="EFK83" i="18"/>
  <c r="EFJ83" i="18"/>
  <c r="EFI83" i="18"/>
  <c r="EFH83" i="18"/>
  <c r="EFG83" i="18"/>
  <c r="EFF83" i="18"/>
  <c r="EFE83" i="18"/>
  <c r="EFD83" i="18"/>
  <c r="EFC83" i="18"/>
  <c r="EFB83" i="18"/>
  <c r="EFA83" i="18"/>
  <c r="EEZ83" i="18"/>
  <c r="EEY83" i="18"/>
  <c r="EEX83" i="18"/>
  <c r="EEW83" i="18"/>
  <c r="EEV83" i="18"/>
  <c r="EEU83" i="18"/>
  <c r="EET83" i="18"/>
  <c r="EES83" i="18"/>
  <c r="EER83" i="18"/>
  <c r="EEQ83" i="18"/>
  <c r="EEP83" i="18"/>
  <c r="EEO83" i="18"/>
  <c r="EEN83" i="18"/>
  <c r="EEM83" i="18"/>
  <c r="EEL83" i="18"/>
  <c r="EEK83" i="18"/>
  <c r="EEJ83" i="18"/>
  <c r="EEI83" i="18"/>
  <c r="EEH83" i="18"/>
  <c r="EEG83" i="18"/>
  <c r="EEF83" i="18"/>
  <c r="EEE83" i="18"/>
  <c r="EED83" i="18"/>
  <c r="EEC83" i="18"/>
  <c r="EEB83" i="18"/>
  <c r="EEA83" i="18"/>
  <c r="EDZ83" i="18"/>
  <c r="EDY83" i="18"/>
  <c r="EDX83" i="18"/>
  <c r="EDW83" i="18"/>
  <c r="EDV83" i="18"/>
  <c r="EDU83" i="18"/>
  <c r="EDT83" i="18"/>
  <c r="EDS83" i="18"/>
  <c r="EDR83" i="18"/>
  <c r="EDQ83" i="18"/>
  <c r="EDP83" i="18"/>
  <c r="EDO83" i="18"/>
  <c r="EDN83" i="18"/>
  <c r="EDM83" i="18"/>
  <c r="EDL83" i="18"/>
  <c r="EDK83" i="18"/>
  <c r="EDJ83" i="18"/>
  <c r="EDI83" i="18"/>
  <c r="EDH83" i="18"/>
  <c r="EDG83" i="18"/>
  <c r="EDF83" i="18"/>
  <c r="EDE83" i="18"/>
  <c r="EDD83" i="18"/>
  <c r="EDC83" i="18"/>
  <c r="EDB83" i="18"/>
  <c r="EDA83" i="18"/>
  <c r="ECZ83" i="18"/>
  <c r="ECY83" i="18"/>
  <c r="ECX83" i="18"/>
  <c r="ECW83" i="18"/>
  <c r="ECV83" i="18"/>
  <c r="ECU83" i="18"/>
  <c r="ECT83" i="18"/>
  <c r="ECS83" i="18"/>
  <c r="ECR83" i="18"/>
  <c r="ECQ83" i="18"/>
  <c r="ECP83" i="18"/>
  <c r="ECO83" i="18"/>
  <c r="ECN83" i="18"/>
  <c r="ECM83" i="18"/>
  <c r="ECL83" i="18"/>
  <c r="ECK83" i="18"/>
  <c r="ECJ83" i="18"/>
  <c r="ECI83" i="18"/>
  <c r="ECH83" i="18"/>
  <c r="ECG83" i="18"/>
  <c r="ECF83" i="18"/>
  <c r="ECE83" i="18"/>
  <c r="ECD83" i="18"/>
  <c r="ECC83" i="18"/>
  <c r="ECB83" i="18"/>
  <c r="ECA83" i="18"/>
  <c r="EBZ83" i="18"/>
  <c r="EBY83" i="18"/>
  <c r="EBX83" i="18"/>
  <c r="EBW83" i="18"/>
  <c r="EBV83" i="18"/>
  <c r="EBU83" i="18"/>
  <c r="EBT83" i="18"/>
  <c r="EBS83" i="18"/>
  <c r="EBR83" i="18"/>
  <c r="EBQ83" i="18"/>
  <c r="EBP83" i="18"/>
  <c r="EBO83" i="18"/>
  <c r="EBN83" i="18"/>
  <c r="EBM83" i="18"/>
  <c r="EBL83" i="18"/>
  <c r="EBK83" i="18"/>
  <c r="EBJ83" i="18"/>
  <c r="EBI83" i="18"/>
  <c r="EBH83" i="18"/>
  <c r="EBG83" i="18"/>
  <c r="EBF83" i="18"/>
  <c r="EBE83" i="18"/>
  <c r="EBD83" i="18"/>
  <c r="EBC83" i="18"/>
  <c r="EBB83" i="18"/>
  <c r="EBA83" i="18"/>
  <c r="EAZ83" i="18"/>
  <c r="EAY83" i="18"/>
  <c r="EAX83" i="18"/>
  <c r="EAW83" i="18"/>
  <c r="EAV83" i="18"/>
  <c r="EAU83" i="18"/>
  <c r="EAT83" i="18"/>
  <c r="EAS83" i="18"/>
  <c r="EAR83" i="18"/>
  <c r="EAQ83" i="18"/>
  <c r="EAP83" i="18"/>
  <c r="EAO83" i="18"/>
  <c r="EAN83" i="18"/>
  <c r="EAM83" i="18"/>
  <c r="EAL83" i="18"/>
  <c r="EAK83" i="18"/>
  <c r="EAJ83" i="18"/>
  <c r="EAI83" i="18"/>
  <c r="EAH83" i="18"/>
  <c r="EAG83" i="18"/>
  <c r="EAF83" i="18"/>
  <c r="EAE83" i="18"/>
  <c r="EAD83" i="18"/>
  <c r="EAC83" i="18"/>
  <c r="EAB83" i="18"/>
  <c r="EAA83" i="18"/>
  <c r="DZZ83" i="18"/>
  <c r="DZY83" i="18"/>
  <c r="DZX83" i="18"/>
  <c r="DZW83" i="18"/>
  <c r="DZV83" i="18"/>
  <c r="DZU83" i="18"/>
  <c r="DZT83" i="18"/>
  <c r="DZS83" i="18"/>
  <c r="DZR83" i="18"/>
  <c r="DZQ83" i="18"/>
  <c r="DZP83" i="18"/>
  <c r="DZO83" i="18"/>
  <c r="DZN83" i="18"/>
  <c r="DZM83" i="18"/>
  <c r="DZL83" i="18"/>
  <c r="DZK83" i="18"/>
  <c r="DZJ83" i="18"/>
  <c r="DZI83" i="18"/>
  <c r="DZH83" i="18"/>
  <c r="DZG83" i="18"/>
  <c r="DZF83" i="18"/>
  <c r="DZE83" i="18"/>
  <c r="DZD83" i="18"/>
  <c r="DZC83" i="18"/>
  <c r="DZB83" i="18"/>
  <c r="DZA83" i="18"/>
  <c r="DYZ83" i="18"/>
  <c r="DYY83" i="18"/>
  <c r="DYX83" i="18"/>
  <c r="DYW83" i="18"/>
  <c r="DYV83" i="18"/>
  <c r="DYU83" i="18"/>
  <c r="DYT83" i="18"/>
  <c r="DYS83" i="18"/>
  <c r="DYR83" i="18"/>
  <c r="DYQ83" i="18"/>
  <c r="DYP83" i="18"/>
  <c r="DYO83" i="18"/>
  <c r="DYN83" i="18"/>
  <c r="DYM83" i="18"/>
  <c r="DYL83" i="18"/>
  <c r="DYK83" i="18"/>
  <c r="DYJ83" i="18"/>
  <c r="DYI83" i="18"/>
  <c r="DYH83" i="18"/>
  <c r="DYG83" i="18"/>
  <c r="DYF83" i="18"/>
  <c r="DYE83" i="18"/>
  <c r="DYD83" i="18"/>
  <c r="DYC83" i="18"/>
  <c r="DYB83" i="18"/>
  <c r="DYA83" i="18"/>
  <c r="DXZ83" i="18"/>
  <c r="DXY83" i="18"/>
  <c r="DXX83" i="18"/>
  <c r="DXW83" i="18"/>
  <c r="DXV83" i="18"/>
  <c r="DXU83" i="18"/>
  <c r="DXT83" i="18"/>
  <c r="DXS83" i="18"/>
  <c r="DXR83" i="18"/>
  <c r="DXQ83" i="18"/>
  <c r="DXP83" i="18"/>
  <c r="DXO83" i="18"/>
  <c r="DXN83" i="18"/>
  <c r="DXM83" i="18"/>
  <c r="DXL83" i="18"/>
  <c r="DXK83" i="18"/>
  <c r="DXJ83" i="18"/>
  <c r="DXI83" i="18"/>
  <c r="DXH83" i="18"/>
  <c r="DXG83" i="18"/>
  <c r="DXF83" i="18"/>
  <c r="DXE83" i="18"/>
  <c r="DXD83" i="18"/>
  <c r="DXC83" i="18"/>
  <c r="DXB83" i="18"/>
  <c r="DXA83" i="18"/>
  <c r="DWZ83" i="18"/>
  <c r="DWY83" i="18"/>
  <c r="DWX83" i="18"/>
  <c r="DWW83" i="18"/>
  <c r="DWV83" i="18"/>
  <c r="DWU83" i="18"/>
  <c r="DWT83" i="18"/>
  <c r="DWS83" i="18"/>
  <c r="DWR83" i="18"/>
  <c r="DWQ83" i="18"/>
  <c r="DWP83" i="18"/>
  <c r="DWO83" i="18"/>
  <c r="DWN83" i="18"/>
  <c r="DWM83" i="18"/>
  <c r="DWL83" i="18"/>
  <c r="DWK83" i="18"/>
  <c r="DWJ83" i="18"/>
  <c r="DWI83" i="18"/>
  <c r="DWH83" i="18"/>
  <c r="DWG83" i="18"/>
  <c r="DWF83" i="18"/>
  <c r="DWE83" i="18"/>
  <c r="DWD83" i="18"/>
  <c r="DWC83" i="18"/>
  <c r="DWB83" i="18"/>
  <c r="DWA83" i="18"/>
  <c r="DVZ83" i="18"/>
  <c r="DVY83" i="18"/>
  <c r="DVX83" i="18"/>
  <c r="DVW83" i="18"/>
  <c r="DVV83" i="18"/>
  <c r="DVU83" i="18"/>
  <c r="DVT83" i="18"/>
  <c r="DVS83" i="18"/>
  <c r="DVR83" i="18"/>
  <c r="DVQ83" i="18"/>
  <c r="DVP83" i="18"/>
  <c r="DVO83" i="18"/>
  <c r="DVN83" i="18"/>
  <c r="DVM83" i="18"/>
  <c r="DVL83" i="18"/>
  <c r="DVK83" i="18"/>
  <c r="DVJ83" i="18"/>
  <c r="DVI83" i="18"/>
  <c r="DVH83" i="18"/>
  <c r="DVG83" i="18"/>
  <c r="DVF83" i="18"/>
  <c r="DVE83" i="18"/>
  <c r="DVD83" i="18"/>
  <c r="DVC83" i="18"/>
  <c r="DVB83" i="18"/>
  <c r="DVA83" i="18"/>
  <c r="DUZ83" i="18"/>
  <c r="DUY83" i="18"/>
  <c r="DUX83" i="18"/>
  <c r="DUW83" i="18"/>
  <c r="DUV83" i="18"/>
  <c r="DUU83" i="18"/>
  <c r="DUT83" i="18"/>
  <c r="DUS83" i="18"/>
  <c r="DUR83" i="18"/>
  <c r="DUQ83" i="18"/>
  <c r="DUP83" i="18"/>
  <c r="DUO83" i="18"/>
  <c r="DUN83" i="18"/>
  <c r="DUM83" i="18"/>
  <c r="DUL83" i="18"/>
  <c r="DUK83" i="18"/>
  <c r="DUJ83" i="18"/>
  <c r="DUI83" i="18"/>
  <c r="DUH83" i="18"/>
  <c r="DUG83" i="18"/>
  <c r="DUF83" i="18"/>
  <c r="DUE83" i="18"/>
  <c r="DUD83" i="18"/>
  <c r="DUC83" i="18"/>
  <c r="DUB83" i="18"/>
  <c r="DUA83" i="18"/>
  <c r="DTZ83" i="18"/>
  <c r="DTY83" i="18"/>
  <c r="DTX83" i="18"/>
  <c r="DTW83" i="18"/>
  <c r="DTV83" i="18"/>
  <c r="DTU83" i="18"/>
  <c r="DTT83" i="18"/>
  <c r="DTS83" i="18"/>
  <c r="DTR83" i="18"/>
  <c r="DTQ83" i="18"/>
  <c r="DTP83" i="18"/>
  <c r="DTO83" i="18"/>
  <c r="DTN83" i="18"/>
  <c r="DTM83" i="18"/>
  <c r="DTL83" i="18"/>
  <c r="DTK83" i="18"/>
  <c r="DTJ83" i="18"/>
  <c r="DTI83" i="18"/>
  <c r="DTH83" i="18"/>
  <c r="DTG83" i="18"/>
  <c r="DTF83" i="18"/>
  <c r="DTE83" i="18"/>
  <c r="DTD83" i="18"/>
  <c r="DTC83" i="18"/>
  <c r="DTB83" i="18"/>
  <c r="DTA83" i="18"/>
  <c r="DSZ83" i="18"/>
  <c r="DSY83" i="18"/>
  <c r="DSX83" i="18"/>
  <c r="DSW83" i="18"/>
  <c r="DSV83" i="18"/>
  <c r="DSU83" i="18"/>
  <c r="DST83" i="18"/>
  <c r="DSS83" i="18"/>
  <c r="DSR83" i="18"/>
  <c r="DSQ83" i="18"/>
  <c r="DSP83" i="18"/>
  <c r="DSO83" i="18"/>
  <c r="DSN83" i="18"/>
  <c r="DSM83" i="18"/>
  <c r="DSL83" i="18"/>
  <c r="DSK83" i="18"/>
  <c r="DSJ83" i="18"/>
  <c r="DSI83" i="18"/>
  <c r="DSH83" i="18"/>
  <c r="DSG83" i="18"/>
  <c r="DSF83" i="18"/>
  <c r="DSE83" i="18"/>
  <c r="DSD83" i="18"/>
  <c r="DSC83" i="18"/>
  <c r="DSB83" i="18"/>
  <c r="DSA83" i="18"/>
  <c r="DRZ83" i="18"/>
  <c r="DRY83" i="18"/>
  <c r="DRX83" i="18"/>
  <c r="DRW83" i="18"/>
  <c r="DRV83" i="18"/>
  <c r="DRU83" i="18"/>
  <c r="DRT83" i="18"/>
  <c r="DRS83" i="18"/>
  <c r="DRR83" i="18"/>
  <c r="DRQ83" i="18"/>
  <c r="DRP83" i="18"/>
  <c r="DRO83" i="18"/>
  <c r="DRN83" i="18"/>
  <c r="DRM83" i="18"/>
  <c r="DRL83" i="18"/>
  <c r="DRK83" i="18"/>
  <c r="DRJ83" i="18"/>
  <c r="DRI83" i="18"/>
  <c r="DRH83" i="18"/>
  <c r="DRG83" i="18"/>
  <c r="DRF83" i="18"/>
  <c r="DRE83" i="18"/>
  <c r="DRD83" i="18"/>
  <c r="DRC83" i="18"/>
  <c r="DRB83" i="18"/>
  <c r="DRA83" i="18"/>
  <c r="DQZ83" i="18"/>
  <c r="DQY83" i="18"/>
  <c r="DQX83" i="18"/>
  <c r="DQW83" i="18"/>
  <c r="DQV83" i="18"/>
  <c r="DQU83" i="18"/>
  <c r="DQT83" i="18"/>
  <c r="DQS83" i="18"/>
  <c r="DQR83" i="18"/>
  <c r="DQQ83" i="18"/>
  <c r="DQP83" i="18"/>
  <c r="DQO83" i="18"/>
  <c r="DQN83" i="18"/>
  <c r="DQM83" i="18"/>
  <c r="DQL83" i="18"/>
  <c r="DQK83" i="18"/>
  <c r="DQJ83" i="18"/>
  <c r="DQI83" i="18"/>
  <c r="DQH83" i="18"/>
  <c r="DQG83" i="18"/>
  <c r="DQF83" i="18"/>
  <c r="DQE83" i="18"/>
  <c r="DQD83" i="18"/>
  <c r="DQC83" i="18"/>
  <c r="DQB83" i="18"/>
  <c r="DQA83" i="18"/>
  <c r="DPZ83" i="18"/>
  <c r="DPY83" i="18"/>
  <c r="DPX83" i="18"/>
  <c r="DPW83" i="18"/>
  <c r="DPV83" i="18"/>
  <c r="DPU83" i="18"/>
  <c r="DPT83" i="18"/>
  <c r="DPS83" i="18"/>
  <c r="DPR83" i="18"/>
  <c r="DPQ83" i="18"/>
  <c r="DPP83" i="18"/>
  <c r="DPO83" i="18"/>
  <c r="DPN83" i="18"/>
  <c r="DPM83" i="18"/>
  <c r="DPL83" i="18"/>
  <c r="DPK83" i="18"/>
  <c r="DPJ83" i="18"/>
  <c r="DPI83" i="18"/>
  <c r="DPH83" i="18"/>
  <c r="DPG83" i="18"/>
  <c r="DPF83" i="18"/>
  <c r="DPE83" i="18"/>
  <c r="DPD83" i="18"/>
  <c r="DPC83" i="18"/>
  <c r="DPB83" i="18"/>
  <c r="DPA83" i="18"/>
  <c r="DOZ83" i="18"/>
  <c r="DOY83" i="18"/>
  <c r="DOX83" i="18"/>
  <c r="DOW83" i="18"/>
  <c r="DOV83" i="18"/>
  <c r="DOU83" i="18"/>
  <c r="DOT83" i="18"/>
  <c r="DOS83" i="18"/>
  <c r="DOR83" i="18"/>
  <c r="DOQ83" i="18"/>
  <c r="DOP83" i="18"/>
  <c r="DOO83" i="18"/>
  <c r="DON83" i="18"/>
  <c r="DOM83" i="18"/>
  <c r="DOL83" i="18"/>
  <c r="DOK83" i="18"/>
  <c r="DOJ83" i="18"/>
  <c r="DOI83" i="18"/>
  <c r="DOH83" i="18"/>
  <c r="DOG83" i="18"/>
  <c r="DOF83" i="18"/>
  <c r="DOE83" i="18"/>
  <c r="DOD83" i="18"/>
  <c r="DOC83" i="18"/>
  <c r="DOB83" i="18"/>
  <c r="DOA83" i="18"/>
  <c r="DNZ83" i="18"/>
  <c r="DNY83" i="18"/>
  <c r="DNX83" i="18"/>
  <c r="DNW83" i="18"/>
  <c r="DNV83" i="18"/>
  <c r="DNU83" i="18"/>
  <c r="DNT83" i="18"/>
  <c r="DNS83" i="18"/>
  <c r="DNR83" i="18"/>
  <c r="DNQ83" i="18"/>
  <c r="DNP83" i="18"/>
  <c r="DNO83" i="18"/>
  <c r="DNN83" i="18"/>
  <c r="DNM83" i="18"/>
  <c r="DNL83" i="18"/>
  <c r="DNK83" i="18"/>
  <c r="DNJ83" i="18"/>
  <c r="DNI83" i="18"/>
  <c r="DNH83" i="18"/>
  <c r="DNG83" i="18"/>
  <c r="DNF83" i="18"/>
  <c r="DNE83" i="18"/>
  <c r="DND83" i="18"/>
  <c r="DNC83" i="18"/>
  <c r="DNB83" i="18"/>
  <c r="DNA83" i="18"/>
  <c r="DMZ83" i="18"/>
  <c r="DMY83" i="18"/>
  <c r="DMX83" i="18"/>
  <c r="DMW83" i="18"/>
  <c r="DMV83" i="18"/>
  <c r="DMU83" i="18"/>
  <c r="DMT83" i="18"/>
  <c r="DMS83" i="18"/>
  <c r="DMR83" i="18"/>
  <c r="DMQ83" i="18"/>
  <c r="DMP83" i="18"/>
  <c r="DMO83" i="18"/>
  <c r="DMN83" i="18"/>
  <c r="DMM83" i="18"/>
  <c r="DML83" i="18"/>
  <c r="DMK83" i="18"/>
  <c r="DMJ83" i="18"/>
  <c r="DMI83" i="18"/>
  <c r="DMH83" i="18"/>
  <c r="DMG83" i="18"/>
  <c r="DMF83" i="18"/>
  <c r="DME83" i="18"/>
  <c r="DMD83" i="18"/>
  <c r="DMC83" i="18"/>
  <c r="DMB83" i="18"/>
  <c r="DMA83" i="18"/>
  <c r="DLZ83" i="18"/>
  <c r="DLY83" i="18"/>
  <c r="DLX83" i="18"/>
  <c r="DLW83" i="18"/>
  <c r="DLV83" i="18"/>
  <c r="DLU83" i="18"/>
  <c r="DLT83" i="18"/>
  <c r="DLS83" i="18"/>
  <c r="DLR83" i="18"/>
  <c r="DLQ83" i="18"/>
  <c r="DLP83" i="18"/>
  <c r="DLO83" i="18"/>
  <c r="DLN83" i="18"/>
  <c r="DLM83" i="18"/>
  <c r="DLL83" i="18"/>
  <c r="DLK83" i="18"/>
  <c r="DLJ83" i="18"/>
  <c r="DLI83" i="18"/>
  <c r="DLH83" i="18"/>
  <c r="DLG83" i="18"/>
  <c r="DLF83" i="18"/>
  <c r="DLE83" i="18"/>
  <c r="DLD83" i="18"/>
  <c r="DLC83" i="18"/>
  <c r="DLB83" i="18"/>
  <c r="DLA83" i="18"/>
  <c r="DKZ83" i="18"/>
  <c r="DKY83" i="18"/>
  <c r="DKX83" i="18"/>
  <c r="DKW83" i="18"/>
  <c r="DKV83" i="18"/>
  <c r="DKU83" i="18"/>
  <c r="DKT83" i="18"/>
  <c r="DKS83" i="18"/>
  <c r="DKR83" i="18"/>
  <c r="DKQ83" i="18"/>
  <c r="DKP83" i="18"/>
  <c r="DKO83" i="18"/>
  <c r="DKN83" i="18"/>
  <c r="DKM83" i="18"/>
  <c r="DKL83" i="18"/>
  <c r="DKK83" i="18"/>
  <c r="DKJ83" i="18"/>
  <c r="DKI83" i="18"/>
  <c r="DKH83" i="18"/>
  <c r="DKG83" i="18"/>
  <c r="DKF83" i="18"/>
  <c r="DKE83" i="18"/>
  <c r="DKD83" i="18"/>
  <c r="DKC83" i="18"/>
  <c r="DKB83" i="18"/>
  <c r="DKA83" i="18"/>
  <c r="DJZ83" i="18"/>
  <c r="DJY83" i="18"/>
  <c r="DJX83" i="18"/>
  <c r="DJW83" i="18"/>
  <c r="DJV83" i="18"/>
  <c r="DJU83" i="18"/>
  <c r="DJT83" i="18"/>
  <c r="DJS83" i="18"/>
  <c r="DJR83" i="18"/>
  <c r="DJQ83" i="18"/>
  <c r="DJP83" i="18"/>
  <c r="DJO83" i="18"/>
  <c r="DJN83" i="18"/>
  <c r="DJM83" i="18"/>
  <c r="DJL83" i="18"/>
  <c r="DJK83" i="18"/>
  <c r="DJJ83" i="18"/>
  <c r="DJI83" i="18"/>
  <c r="DJH83" i="18"/>
  <c r="DJG83" i="18"/>
  <c r="DJF83" i="18"/>
  <c r="DJE83" i="18"/>
  <c r="DJD83" i="18"/>
  <c r="DJC83" i="18"/>
  <c r="DJB83" i="18"/>
  <c r="DJA83" i="18"/>
  <c r="DIZ83" i="18"/>
  <c r="DIY83" i="18"/>
  <c r="DIX83" i="18"/>
  <c r="DIW83" i="18"/>
  <c r="DIV83" i="18"/>
  <c r="DIU83" i="18"/>
  <c r="DIT83" i="18"/>
  <c r="DIS83" i="18"/>
  <c r="DIR83" i="18"/>
  <c r="DIQ83" i="18"/>
  <c r="DIP83" i="18"/>
  <c r="DIO83" i="18"/>
  <c r="DIN83" i="18"/>
  <c r="DIM83" i="18"/>
  <c r="DIL83" i="18"/>
  <c r="DIK83" i="18"/>
  <c r="DIJ83" i="18"/>
  <c r="DII83" i="18"/>
  <c r="DIH83" i="18"/>
  <c r="DIG83" i="18"/>
  <c r="DIF83" i="18"/>
  <c r="DIE83" i="18"/>
  <c r="DID83" i="18"/>
  <c r="DIC83" i="18"/>
  <c r="DIB83" i="18"/>
  <c r="DIA83" i="18"/>
  <c r="DHZ83" i="18"/>
  <c r="DHY83" i="18"/>
  <c r="DHX83" i="18"/>
  <c r="DHW83" i="18"/>
  <c r="DHV83" i="18"/>
  <c r="DHU83" i="18"/>
  <c r="DHT83" i="18"/>
  <c r="DHS83" i="18"/>
  <c r="DHR83" i="18"/>
  <c r="DHQ83" i="18"/>
  <c r="DHP83" i="18"/>
  <c r="DHO83" i="18"/>
  <c r="DHN83" i="18"/>
  <c r="DHM83" i="18"/>
  <c r="DHL83" i="18"/>
  <c r="DHK83" i="18"/>
  <c r="DHJ83" i="18"/>
  <c r="DHI83" i="18"/>
  <c r="DHH83" i="18"/>
  <c r="DHG83" i="18"/>
  <c r="DHF83" i="18"/>
  <c r="DHE83" i="18"/>
  <c r="DHD83" i="18"/>
  <c r="DHC83" i="18"/>
  <c r="DHB83" i="18"/>
  <c r="DHA83" i="18"/>
  <c r="DGZ83" i="18"/>
  <c r="DGY83" i="18"/>
  <c r="DGX83" i="18"/>
  <c r="DGW83" i="18"/>
  <c r="DGV83" i="18"/>
  <c r="DGU83" i="18"/>
  <c r="DGT83" i="18"/>
  <c r="DGS83" i="18"/>
  <c r="DGR83" i="18"/>
  <c r="DGQ83" i="18"/>
  <c r="DGP83" i="18"/>
  <c r="DGO83" i="18"/>
  <c r="DGN83" i="18"/>
  <c r="DGM83" i="18"/>
  <c r="DGL83" i="18"/>
  <c r="DGK83" i="18"/>
  <c r="DGJ83" i="18"/>
  <c r="DGI83" i="18"/>
  <c r="DGH83" i="18"/>
  <c r="DGG83" i="18"/>
  <c r="DGF83" i="18"/>
  <c r="DGE83" i="18"/>
  <c r="DGD83" i="18"/>
  <c r="DGC83" i="18"/>
  <c r="DGB83" i="18"/>
  <c r="DGA83" i="18"/>
  <c r="DFZ83" i="18"/>
  <c r="DFY83" i="18"/>
  <c r="DFX83" i="18"/>
  <c r="DFW83" i="18"/>
  <c r="DFV83" i="18"/>
  <c r="DFU83" i="18"/>
  <c r="DFT83" i="18"/>
  <c r="DFS83" i="18"/>
  <c r="DFR83" i="18"/>
  <c r="DFQ83" i="18"/>
  <c r="DFP83" i="18"/>
  <c r="DFO83" i="18"/>
  <c r="DFN83" i="18"/>
  <c r="DFM83" i="18"/>
  <c r="DFL83" i="18"/>
  <c r="DFK83" i="18"/>
  <c r="DFJ83" i="18"/>
  <c r="DFI83" i="18"/>
  <c r="DFH83" i="18"/>
  <c r="DFG83" i="18"/>
  <c r="DFF83" i="18"/>
  <c r="DFE83" i="18"/>
  <c r="DFD83" i="18"/>
  <c r="DFC83" i="18"/>
  <c r="DFB83" i="18"/>
  <c r="DFA83" i="18"/>
  <c r="DEZ83" i="18"/>
  <c r="DEY83" i="18"/>
  <c r="DEX83" i="18"/>
  <c r="DEW83" i="18"/>
  <c r="DEV83" i="18"/>
  <c r="DEU83" i="18"/>
  <c r="DET83" i="18"/>
  <c r="DES83" i="18"/>
  <c r="DER83" i="18"/>
  <c r="DEQ83" i="18"/>
  <c r="DEP83" i="18"/>
  <c r="DEO83" i="18"/>
  <c r="DEN83" i="18"/>
  <c r="DEM83" i="18"/>
  <c r="DEL83" i="18"/>
  <c r="DEK83" i="18"/>
  <c r="DEJ83" i="18"/>
  <c r="DEI83" i="18"/>
  <c r="DEH83" i="18"/>
  <c r="DEG83" i="18"/>
  <c r="DEF83" i="18"/>
  <c r="DEE83" i="18"/>
  <c r="DED83" i="18"/>
  <c r="DEC83" i="18"/>
  <c r="DEB83" i="18"/>
  <c r="DEA83" i="18"/>
  <c r="DDZ83" i="18"/>
  <c r="DDY83" i="18"/>
  <c r="DDX83" i="18"/>
  <c r="DDW83" i="18"/>
  <c r="DDV83" i="18"/>
  <c r="DDU83" i="18"/>
  <c r="DDT83" i="18"/>
  <c r="DDS83" i="18"/>
  <c r="DDR83" i="18"/>
  <c r="DDQ83" i="18"/>
  <c r="DDP83" i="18"/>
  <c r="DDO83" i="18"/>
  <c r="DDN83" i="18"/>
  <c r="DDM83" i="18"/>
  <c r="DDL83" i="18"/>
  <c r="DDK83" i="18"/>
  <c r="DDJ83" i="18"/>
  <c r="DDI83" i="18"/>
  <c r="DDH83" i="18"/>
  <c r="DDG83" i="18"/>
  <c r="DDF83" i="18"/>
  <c r="DDE83" i="18"/>
  <c r="DDD83" i="18"/>
  <c r="DDC83" i="18"/>
  <c r="DDB83" i="18"/>
  <c r="DDA83" i="18"/>
  <c r="DCZ83" i="18"/>
  <c r="DCY83" i="18"/>
  <c r="DCX83" i="18"/>
  <c r="DCW83" i="18"/>
  <c r="DCV83" i="18"/>
  <c r="DCU83" i="18"/>
  <c r="DCT83" i="18"/>
  <c r="DCS83" i="18"/>
  <c r="DCR83" i="18"/>
  <c r="DCQ83" i="18"/>
  <c r="DCP83" i="18"/>
  <c r="DCO83" i="18"/>
  <c r="DCN83" i="18"/>
  <c r="DCM83" i="18"/>
  <c r="DCL83" i="18"/>
  <c r="DCK83" i="18"/>
  <c r="DCJ83" i="18"/>
  <c r="DCI83" i="18"/>
  <c r="DCH83" i="18"/>
  <c r="DCG83" i="18"/>
  <c r="DCF83" i="18"/>
  <c r="DCE83" i="18"/>
  <c r="DCD83" i="18"/>
  <c r="DCC83" i="18"/>
  <c r="DCB83" i="18"/>
  <c r="DCA83" i="18"/>
  <c r="DBZ83" i="18"/>
  <c r="DBY83" i="18"/>
  <c r="DBX83" i="18"/>
  <c r="DBW83" i="18"/>
  <c r="DBV83" i="18"/>
  <c r="DBU83" i="18"/>
  <c r="DBT83" i="18"/>
  <c r="DBS83" i="18"/>
  <c r="DBR83" i="18"/>
  <c r="DBQ83" i="18"/>
  <c r="DBP83" i="18"/>
  <c r="DBO83" i="18"/>
  <c r="DBN83" i="18"/>
  <c r="DBM83" i="18"/>
  <c r="DBL83" i="18"/>
  <c r="DBK83" i="18"/>
  <c r="DBJ83" i="18"/>
  <c r="DBI83" i="18"/>
  <c r="DBH83" i="18"/>
  <c r="DBG83" i="18"/>
  <c r="DBF83" i="18"/>
  <c r="DBE83" i="18"/>
  <c r="DBD83" i="18"/>
  <c r="DBC83" i="18"/>
  <c r="DBB83" i="18"/>
  <c r="DBA83" i="18"/>
  <c r="DAZ83" i="18"/>
  <c r="DAY83" i="18"/>
  <c r="DAX83" i="18"/>
  <c r="DAW83" i="18"/>
  <c r="DAV83" i="18"/>
  <c r="DAU83" i="18"/>
  <c r="DAT83" i="18"/>
  <c r="DAS83" i="18"/>
  <c r="DAR83" i="18"/>
  <c r="DAQ83" i="18"/>
  <c r="DAP83" i="18"/>
  <c r="DAO83" i="18"/>
  <c r="DAN83" i="18"/>
  <c r="DAM83" i="18"/>
  <c r="DAL83" i="18"/>
  <c r="DAK83" i="18"/>
  <c r="DAJ83" i="18"/>
  <c r="DAI83" i="18"/>
  <c r="DAH83" i="18"/>
  <c r="DAG83" i="18"/>
  <c r="DAF83" i="18"/>
  <c r="DAE83" i="18"/>
  <c r="DAD83" i="18"/>
  <c r="DAC83" i="18"/>
  <c r="DAB83" i="18"/>
  <c r="DAA83" i="18"/>
  <c r="CZZ83" i="18"/>
  <c r="CZY83" i="18"/>
  <c r="CZX83" i="18"/>
  <c r="CZW83" i="18"/>
  <c r="CZV83" i="18"/>
  <c r="CZU83" i="18"/>
  <c r="CZT83" i="18"/>
  <c r="CZS83" i="18"/>
  <c r="CZR83" i="18"/>
  <c r="CZQ83" i="18"/>
  <c r="CZP83" i="18"/>
  <c r="CZO83" i="18"/>
  <c r="CZN83" i="18"/>
  <c r="CZM83" i="18"/>
  <c r="CZL83" i="18"/>
  <c r="CZK83" i="18"/>
  <c r="CZJ83" i="18"/>
  <c r="CZI83" i="18"/>
  <c r="CZH83" i="18"/>
  <c r="CZG83" i="18"/>
  <c r="CZF83" i="18"/>
  <c r="CZE83" i="18"/>
  <c r="CZD83" i="18"/>
  <c r="CZC83" i="18"/>
  <c r="CZB83" i="18"/>
  <c r="CZA83" i="18"/>
  <c r="CYZ83" i="18"/>
  <c r="CYY83" i="18"/>
  <c r="CYX83" i="18"/>
  <c r="CYW83" i="18"/>
  <c r="CYV83" i="18"/>
  <c r="CYU83" i="18"/>
  <c r="CYT83" i="18"/>
  <c r="CYS83" i="18"/>
  <c r="CYR83" i="18"/>
  <c r="CYQ83" i="18"/>
  <c r="CYP83" i="18"/>
  <c r="CYO83" i="18"/>
  <c r="CYN83" i="18"/>
  <c r="CYM83" i="18"/>
  <c r="CYL83" i="18"/>
  <c r="CYK83" i="18"/>
  <c r="CYJ83" i="18"/>
  <c r="CYI83" i="18"/>
  <c r="CYH83" i="18"/>
  <c r="CYG83" i="18"/>
  <c r="CYF83" i="18"/>
  <c r="CYE83" i="18"/>
  <c r="CYD83" i="18"/>
  <c r="CYC83" i="18"/>
  <c r="CYB83" i="18"/>
  <c r="CYA83" i="18"/>
  <c r="CXZ83" i="18"/>
  <c r="CXY83" i="18"/>
  <c r="CXX83" i="18"/>
  <c r="CXW83" i="18"/>
  <c r="CXV83" i="18"/>
  <c r="CXU83" i="18"/>
  <c r="CXT83" i="18"/>
  <c r="CXS83" i="18"/>
  <c r="CXR83" i="18"/>
  <c r="CXQ83" i="18"/>
  <c r="CXP83" i="18"/>
  <c r="CXO83" i="18"/>
  <c r="CXN83" i="18"/>
  <c r="CXM83" i="18"/>
  <c r="CXL83" i="18"/>
  <c r="CXK83" i="18"/>
  <c r="CXJ83" i="18"/>
  <c r="CXI83" i="18"/>
  <c r="CXH83" i="18"/>
  <c r="CXG83" i="18"/>
  <c r="CXF83" i="18"/>
  <c r="CXE83" i="18"/>
  <c r="CXD83" i="18"/>
  <c r="CXC83" i="18"/>
  <c r="CXB83" i="18"/>
  <c r="CXA83" i="18"/>
  <c r="CWZ83" i="18"/>
  <c r="CWY83" i="18"/>
  <c r="CWX83" i="18"/>
  <c r="CWW83" i="18"/>
  <c r="CWV83" i="18"/>
  <c r="CWU83" i="18"/>
  <c r="CWT83" i="18"/>
  <c r="CWS83" i="18"/>
  <c r="CWR83" i="18"/>
  <c r="CWQ83" i="18"/>
  <c r="CWP83" i="18"/>
  <c r="CWO83" i="18"/>
  <c r="CWN83" i="18"/>
  <c r="CWM83" i="18"/>
  <c r="CWL83" i="18"/>
  <c r="CWK83" i="18"/>
  <c r="CWJ83" i="18"/>
  <c r="CWI83" i="18"/>
  <c r="CWH83" i="18"/>
  <c r="CWG83" i="18"/>
  <c r="CWF83" i="18"/>
  <c r="CWE83" i="18"/>
  <c r="CWD83" i="18"/>
  <c r="CWC83" i="18"/>
  <c r="CWB83" i="18"/>
  <c r="CWA83" i="18"/>
  <c r="CVZ83" i="18"/>
  <c r="CVY83" i="18"/>
  <c r="CVX83" i="18"/>
  <c r="CVW83" i="18"/>
  <c r="CVV83" i="18"/>
  <c r="CVU83" i="18"/>
  <c r="CVT83" i="18"/>
  <c r="CVS83" i="18"/>
  <c r="CVR83" i="18"/>
  <c r="CVQ83" i="18"/>
  <c r="CVP83" i="18"/>
  <c r="CVO83" i="18"/>
  <c r="CVN83" i="18"/>
  <c r="CVM83" i="18"/>
  <c r="CVL83" i="18"/>
  <c r="CVK83" i="18"/>
  <c r="CVJ83" i="18"/>
  <c r="CVI83" i="18"/>
  <c r="CVH83" i="18"/>
  <c r="CVG83" i="18"/>
  <c r="CVF83" i="18"/>
  <c r="CVE83" i="18"/>
  <c r="CVD83" i="18"/>
  <c r="CVC83" i="18"/>
  <c r="CVB83" i="18"/>
  <c r="CVA83" i="18"/>
  <c r="CUZ83" i="18"/>
  <c r="CUY83" i="18"/>
  <c r="CUX83" i="18"/>
  <c r="CUW83" i="18"/>
  <c r="CUV83" i="18"/>
  <c r="CUU83" i="18"/>
  <c r="CUT83" i="18"/>
  <c r="CUS83" i="18"/>
  <c r="CUR83" i="18"/>
  <c r="CUQ83" i="18"/>
  <c r="CUP83" i="18"/>
  <c r="CUO83" i="18"/>
  <c r="CUN83" i="18"/>
  <c r="CUM83" i="18"/>
  <c r="CUL83" i="18"/>
  <c r="CUK83" i="18"/>
  <c r="CUJ83" i="18"/>
  <c r="CUI83" i="18"/>
  <c r="CUH83" i="18"/>
  <c r="CUG83" i="18"/>
  <c r="CUF83" i="18"/>
  <c r="CUE83" i="18"/>
  <c r="CUD83" i="18"/>
  <c r="CUC83" i="18"/>
  <c r="CUB83" i="18"/>
  <c r="CUA83" i="18"/>
  <c r="CTZ83" i="18"/>
  <c r="CTY83" i="18"/>
  <c r="CTX83" i="18"/>
  <c r="CTW83" i="18"/>
  <c r="CTV83" i="18"/>
  <c r="CTU83" i="18"/>
  <c r="CTT83" i="18"/>
  <c r="CTS83" i="18"/>
  <c r="CTR83" i="18"/>
  <c r="CTQ83" i="18"/>
  <c r="CTP83" i="18"/>
  <c r="CTO83" i="18"/>
  <c r="CTN83" i="18"/>
  <c r="CTM83" i="18"/>
  <c r="CTL83" i="18"/>
  <c r="CTK83" i="18"/>
  <c r="CTJ83" i="18"/>
  <c r="CTI83" i="18"/>
  <c r="CTH83" i="18"/>
  <c r="CTG83" i="18"/>
  <c r="CTF83" i="18"/>
  <c r="CTE83" i="18"/>
  <c r="CTD83" i="18"/>
  <c r="CTC83" i="18"/>
  <c r="CTB83" i="18"/>
  <c r="CTA83" i="18"/>
  <c r="CSZ83" i="18"/>
  <c r="CSY83" i="18"/>
  <c r="CSX83" i="18"/>
  <c r="CSW83" i="18"/>
  <c r="CSV83" i="18"/>
  <c r="CSU83" i="18"/>
  <c r="CST83" i="18"/>
  <c r="CSS83" i="18"/>
  <c r="CSR83" i="18"/>
  <c r="CSQ83" i="18"/>
  <c r="CSP83" i="18"/>
  <c r="CSO83" i="18"/>
  <c r="CSN83" i="18"/>
  <c r="CSM83" i="18"/>
  <c r="CSL83" i="18"/>
  <c r="CSK83" i="18"/>
  <c r="CSJ83" i="18"/>
  <c r="CSI83" i="18"/>
  <c r="CSH83" i="18"/>
  <c r="CSG83" i="18"/>
  <c r="CSF83" i="18"/>
  <c r="CSE83" i="18"/>
  <c r="CSD83" i="18"/>
  <c r="CSC83" i="18"/>
  <c r="CSB83" i="18"/>
  <c r="CSA83" i="18"/>
  <c r="CRZ83" i="18"/>
  <c r="CRY83" i="18"/>
  <c r="CRX83" i="18"/>
  <c r="CRW83" i="18"/>
  <c r="CRV83" i="18"/>
  <c r="CRU83" i="18"/>
  <c r="CRT83" i="18"/>
  <c r="CRS83" i="18"/>
  <c r="CRR83" i="18"/>
  <c r="CRQ83" i="18"/>
  <c r="CRP83" i="18"/>
  <c r="CRO83" i="18"/>
  <c r="CRN83" i="18"/>
  <c r="CRM83" i="18"/>
  <c r="CRL83" i="18"/>
  <c r="CRK83" i="18"/>
  <c r="CRJ83" i="18"/>
  <c r="CRI83" i="18"/>
  <c r="CRH83" i="18"/>
  <c r="CRG83" i="18"/>
  <c r="CRF83" i="18"/>
  <c r="CRE83" i="18"/>
  <c r="CRD83" i="18"/>
  <c r="CRC83" i="18"/>
  <c r="CRB83" i="18"/>
  <c r="CRA83" i="18"/>
  <c r="CQZ83" i="18"/>
  <c r="CQY83" i="18"/>
  <c r="CQX83" i="18"/>
  <c r="CQW83" i="18"/>
  <c r="CQV83" i="18"/>
  <c r="CQU83" i="18"/>
  <c r="CQT83" i="18"/>
  <c r="CQS83" i="18"/>
  <c r="CQR83" i="18"/>
  <c r="CQQ83" i="18"/>
  <c r="CQP83" i="18"/>
  <c r="CQO83" i="18"/>
  <c r="CQN83" i="18"/>
  <c r="CQM83" i="18"/>
  <c r="CQL83" i="18"/>
  <c r="CQK83" i="18"/>
  <c r="CQJ83" i="18"/>
  <c r="CQI83" i="18"/>
  <c r="CQH83" i="18"/>
  <c r="CQG83" i="18"/>
  <c r="CQF83" i="18"/>
  <c r="CQE83" i="18"/>
  <c r="CQD83" i="18"/>
  <c r="CQC83" i="18"/>
  <c r="CQB83" i="18"/>
  <c r="CQA83" i="18"/>
  <c r="CPZ83" i="18"/>
  <c r="CPY83" i="18"/>
  <c r="CPX83" i="18"/>
  <c r="CPW83" i="18"/>
  <c r="CPV83" i="18"/>
  <c r="CPU83" i="18"/>
  <c r="CPT83" i="18"/>
  <c r="CPS83" i="18"/>
  <c r="CPR83" i="18"/>
  <c r="CPQ83" i="18"/>
  <c r="CPP83" i="18"/>
  <c r="CPO83" i="18"/>
  <c r="CPN83" i="18"/>
  <c r="CPM83" i="18"/>
  <c r="CPL83" i="18"/>
  <c r="CPK83" i="18"/>
  <c r="CPJ83" i="18"/>
  <c r="CPI83" i="18"/>
  <c r="CPH83" i="18"/>
  <c r="CPG83" i="18"/>
  <c r="CPF83" i="18"/>
  <c r="CPE83" i="18"/>
  <c r="CPD83" i="18"/>
  <c r="CPC83" i="18"/>
  <c r="CPB83" i="18"/>
  <c r="CPA83" i="18"/>
  <c r="COZ83" i="18"/>
  <c r="COY83" i="18"/>
  <c r="COX83" i="18"/>
  <c r="COW83" i="18"/>
  <c r="COV83" i="18"/>
  <c r="COU83" i="18"/>
  <c r="COT83" i="18"/>
  <c r="COS83" i="18"/>
  <c r="COR83" i="18"/>
  <c r="COQ83" i="18"/>
  <c r="COP83" i="18"/>
  <c r="COO83" i="18"/>
  <c r="CON83" i="18"/>
  <c r="COM83" i="18"/>
  <c r="COL83" i="18"/>
  <c r="COK83" i="18"/>
  <c r="COJ83" i="18"/>
  <c r="COI83" i="18"/>
  <c r="COH83" i="18"/>
  <c r="COG83" i="18"/>
  <c r="COF83" i="18"/>
  <c r="COE83" i="18"/>
  <c r="COD83" i="18"/>
  <c r="COC83" i="18"/>
  <c r="COB83" i="18"/>
  <c r="COA83" i="18"/>
  <c r="CNZ83" i="18"/>
  <c r="CNY83" i="18"/>
  <c r="CNX83" i="18"/>
  <c r="CNW83" i="18"/>
  <c r="CNV83" i="18"/>
  <c r="CNU83" i="18"/>
  <c r="CNT83" i="18"/>
  <c r="CNS83" i="18"/>
  <c r="CNR83" i="18"/>
  <c r="CNQ83" i="18"/>
  <c r="CNP83" i="18"/>
  <c r="CNO83" i="18"/>
  <c r="CNN83" i="18"/>
  <c r="CNM83" i="18"/>
  <c r="CNL83" i="18"/>
  <c r="CNK83" i="18"/>
  <c r="CNJ83" i="18"/>
  <c r="CNI83" i="18"/>
  <c r="CNH83" i="18"/>
  <c r="CNG83" i="18"/>
  <c r="CNF83" i="18"/>
  <c r="CNE83" i="18"/>
  <c r="CND83" i="18"/>
  <c r="CNC83" i="18"/>
  <c r="CNB83" i="18"/>
  <c r="CNA83" i="18"/>
  <c r="CMZ83" i="18"/>
  <c r="CMY83" i="18"/>
  <c r="CMX83" i="18"/>
  <c r="CMW83" i="18"/>
  <c r="CMV83" i="18"/>
  <c r="CMU83" i="18"/>
  <c r="CMT83" i="18"/>
  <c r="CMS83" i="18"/>
  <c r="CMR83" i="18"/>
  <c r="CMQ83" i="18"/>
  <c r="CMP83" i="18"/>
  <c r="CMO83" i="18"/>
  <c r="CMN83" i="18"/>
  <c r="CMM83" i="18"/>
  <c r="CML83" i="18"/>
  <c r="CMK83" i="18"/>
  <c r="CMJ83" i="18"/>
  <c r="CMI83" i="18"/>
  <c r="CMH83" i="18"/>
  <c r="CMG83" i="18"/>
  <c r="CMF83" i="18"/>
  <c r="CME83" i="18"/>
  <c r="CMD83" i="18"/>
  <c r="CMC83" i="18"/>
  <c r="CMB83" i="18"/>
  <c r="CMA83" i="18"/>
  <c r="CLZ83" i="18"/>
  <c r="CLY83" i="18"/>
  <c r="CLX83" i="18"/>
  <c r="CLW83" i="18"/>
  <c r="CLV83" i="18"/>
  <c r="CLU83" i="18"/>
  <c r="CLT83" i="18"/>
  <c r="CLS83" i="18"/>
  <c r="CLR83" i="18"/>
  <c r="CLQ83" i="18"/>
  <c r="CLP83" i="18"/>
  <c r="CLO83" i="18"/>
  <c r="CLN83" i="18"/>
  <c r="CLM83" i="18"/>
  <c r="CLL83" i="18"/>
  <c r="CLK83" i="18"/>
  <c r="CLJ83" i="18"/>
  <c r="CLI83" i="18"/>
  <c r="CLH83" i="18"/>
  <c r="CLG83" i="18"/>
  <c r="CLF83" i="18"/>
  <c r="CLE83" i="18"/>
  <c r="CLD83" i="18"/>
  <c r="CLC83" i="18"/>
  <c r="CLB83" i="18"/>
  <c r="CLA83" i="18"/>
  <c r="CKZ83" i="18"/>
  <c r="CKY83" i="18"/>
  <c r="CKX83" i="18"/>
  <c r="CKW83" i="18"/>
  <c r="CKV83" i="18"/>
  <c r="CKU83" i="18"/>
  <c r="CKT83" i="18"/>
  <c r="CKS83" i="18"/>
  <c r="CKR83" i="18"/>
  <c r="CKQ83" i="18"/>
  <c r="CKP83" i="18"/>
  <c r="CKO83" i="18"/>
  <c r="CKN83" i="18"/>
  <c r="CKM83" i="18"/>
  <c r="CKL83" i="18"/>
  <c r="CKK83" i="18"/>
  <c r="CKJ83" i="18"/>
  <c r="CKI83" i="18"/>
  <c r="CKH83" i="18"/>
  <c r="CKG83" i="18"/>
  <c r="CKF83" i="18"/>
  <c r="CKE83" i="18"/>
  <c r="CKD83" i="18"/>
  <c r="CKC83" i="18"/>
  <c r="CKB83" i="18"/>
  <c r="CKA83" i="18"/>
  <c r="CJZ83" i="18"/>
  <c r="CJY83" i="18"/>
  <c r="CJX83" i="18"/>
  <c r="CJW83" i="18"/>
  <c r="CJV83" i="18"/>
  <c r="CJU83" i="18"/>
  <c r="CJT83" i="18"/>
  <c r="CJS83" i="18"/>
  <c r="CJR83" i="18"/>
  <c r="CJQ83" i="18"/>
  <c r="CJP83" i="18"/>
  <c r="CJO83" i="18"/>
  <c r="CJN83" i="18"/>
  <c r="CJM83" i="18"/>
  <c r="CJL83" i="18"/>
  <c r="CJK83" i="18"/>
  <c r="CJJ83" i="18"/>
  <c r="CJI83" i="18"/>
  <c r="CJH83" i="18"/>
  <c r="CJG83" i="18"/>
  <c r="CJF83" i="18"/>
  <c r="CJE83" i="18"/>
  <c r="CJD83" i="18"/>
  <c r="CJC83" i="18"/>
  <c r="CJB83" i="18"/>
  <c r="CJA83" i="18"/>
  <c r="CIZ83" i="18"/>
  <c r="CIY83" i="18"/>
  <c r="CIX83" i="18"/>
  <c r="CIW83" i="18"/>
  <c r="CIV83" i="18"/>
  <c r="CIU83" i="18"/>
  <c r="CIT83" i="18"/>
  <c r="CIS83" i="18"/>
  <c r="CIR83" i="18"/>
  <c r="CIQ83" i="18"/>
  <c r="CIP83" i="18"/>
  <c r="CIO83" i="18"/>
  <c r="CIN83" i="18"/>
  <c r="CIM83" i="18"/>
  <c r="CIL83" i="18"/>
  <c r="CIK83" i="18"/>
  <c r="CIJ83" i="18"/>
  <c r="CII83" i="18"/>
  <c r="CIH83" i="18"/>
  <c r="CIG83" i="18"/>
  <c r="CIF83" i="18"/>
  <c r="CIE83" i="18"/>
  <c r="CID83" i="18"/>
  <c r="CIC83" i="18"/>
  <c r="CIB83" i="18"/>
  <c r="CIA83" i="18"/>
  <c r="CHZ83" i="18"/>
  <c r="CHY83" i="18"/>
  <c r="CHX83" i="18"/>
  <c r="CHW83" i="18"/>
  <c r="CHV83" i="18"/>
  <c r="CHU83" i="18"/>
  <c r="CHT83" i="18"/>
  <c r="CHS83" i="18"/>
  <c r="CHR83" i="18"/>
  <c r="CHQ83" i="18"/>
  <c r="CHP83" i="18"/>
  <c r="CHO83" i="18"/>
  <c r="CHN83" i="18"/>
  <c r="CHM83" i="18"/>
  <c r="CHL83" i="18"/>
  <c r="CHK83" i="18"/>
  <c r="CHJ83" i="18"/>
  <c r="CHI83" i="18"/>
  <c r="CHH83" i="18"/>
  <c r="CHG83" i="18"/>
  <c r="CHF83" i="18"/>
  <c r="CHE83" i="18"/>
  <c r="CHD83" i="18"/>
  <c r="CHC83" i="18"/>
  <c r="CHB83" i="18"/>
  <c r="CHA83" i="18"/>
  <c r="CGZ83" i="18"/>
  <c r="CGY83" i="18"/>
  <c r="CGX83" i="18"/>
  <c r="CGW83" i="18"/>
  <c r="CGV83" i="18"/>
  <c r="CGU83" i="18"/>
  <c r="CGT83" i="18"/>
  <c r="CGS83" i="18"/>
  <c r="CGR83" i="18"/>
  <c r="CGQ83" i="18"/>
  <c r="CGP83" i="18"/>
  <c r="CGO83" i="18"/>
  <c r="CGN83" i="18"/>
  <c r="CGM83" i="18"/>
  <c r="CGL83" i="18"/>
  <c r="CGK83" i="18"/>
  <c r="CGJ83" i="18"/>
  <c r="CGI83" i="18"/>
  <c r="CGH83" i="18"/>
  <c r="CGG83" i="18"/>
  <c r="CGF83" i="18"/>
  <c r="CGE83" i="18"/>
  <c r="CGD83" i="18"/>
  <c r="CGC83" i="18"/>
  <c r="CGB83" i="18"/>
  <c r="CGA83" i="18"/>
  <c r="CFZ83" i="18"/>
  <c r="CFY83" i="18"/>
  <c r="CFX83" i="18"/>
  <c r="CFW83" i="18"/>
  <c r="CFV83" i="18"/>
  <c r="CFU83" i="18"/>
  <c r="CFT83" i="18"/>
  <c r="CFS83" i="18"/>
  <c r="CFR83" i="18"/>
  <c r="CFQ83" i="18"/>
  <c r="CFP83" i="18"/>
  <c r="CFO83" i="18"/>
  <c r="CFN83" i="18"/>
  <c r="CFM83" i="18"/>
  <c r="CFL83" i="18"/>
  <c r="CFK83" i="18"/>
  <c r="CFJ83" i="18"/>
  <c r="CFI83" i="18"/>
  <c r="CFH83" i="18"/>
  <c r="CFG83" i="18"/>
  <c r="CFF83" i="18"/>
  <c r="CFE83" i="18"/>
  <c r="CFD83" i="18"/>
  <c r="CFC83" i="18"/>
  <c r="CFB83" i="18"/>
  <c r="CFA83" i="18"/>
  <c r="CEZ83" i="18"/>
  <c r="CEY83" i="18"/>
  <c r="CEX83" i="18"/>
  <c r="CEW83" i="18"/>
  <c r="CEV83" i="18"/>
  <c r="CEU83" i="18"/>
  <c r="CET83" i="18"/>
  <c r="CES83" i="18"/>
  <c r="CER83" i="18"/>
  <c r="CEQ83" i="18"/>
  <c r="CEP83" i="18"/>
  <c r="CEO83" i="18"/>
  <c r="CEN83" i="18"/>
  <c r="CEM83" i="18"/>
  <c r="CEL83" i="18"/>
  <c r="CEK83" i="18"/>
  <c r="CEJ83" i="18"/>
  <c r="CEI83" i="18"/>
  <c r="CEH83" i="18"/>
  <c r="CEG83" i="18"/>
  <c r="CEF83" i="18"/>
  <c r="CEE83" i="18"/>
  <c r="CED83" i="18"/>
  <c r="CEC83" i="18"/>
  <c r="CEB83" i="18"/>
  <c r="CEA83" i="18"/>
  <c r="CDZ83" i="18"/>
  <c r="CDY83" i="18"/>
  <c r="CDX83" i="18"/>
  <c r="CDW83" i="18"/>
  <c r="CDV83" i="18"/>
  <c r="CDU83" i="18"/>
  <c r="CDT83" i="18"/>
  <c r="CDS83" i="18"/>
  <c r="CDR83" i="18"/>
  <c r="CDQ83" i="18"/>
  <c r="CDP83" i="18"/>
  <c r="CDO83" i="18"/>
  <c r="CDN83" i="18"/>
  <c r="CDM83" i="18"/>
  <c r="CDL83" i="18"/>
  <c r="CDK83" i="18"/>
  <c r="CDJ83" i="18"/>
  <c r="CDI83" i="18"/>
  <c r="CDH83" i="18"/>
  <c r="CDG83" i="18"/>
  <c r="CDF83" i="18"/>
  <c r="CDE83" i="18"/>
  <c r="CDD83" i="18"/>
  <c r="CDC83" i="18"/>
  <c r="CDB83" i="18"/>
  <c r="CDA83" i="18"/>
  <c r="CCZ83" i="18"/>
  <c r="CCY83" i="18"/>
  <c r="CCX83" i="18"/>
  <c r="CCW83" i="18"/>
  <c r="CCV83" i="18"/>
  <c r="CCU83" i="18"/>
  <c r="CCT83" i="18"/>
  <c r="CCS83" i="18"/>
  <c r="CCR83" i="18"/>
  <c r="CCQ83" i="18"/>
  <c r="CCP83" i="18"/>
  <c r="CCO83" i="18"/>
  <c r="CCN83" i="18"/>
  <c r="CCM83" i="18"/>
  <c r="CCL83" i="18"/>
  <c r="CCK83" i="18"/>
  <c r="CCJ83" i="18"/>
  <c r="CCI83" i="18"/>
  <c r="CCH83" i="18"/>
  <c r="CCG83" i="18"/>
  <c r="CCF83" i="18"/>
  <c r="CCE83" i="18"/>
  <c r="CCD83" i="18"/>
  <c r="CCC83" i="18"/>
  <c r="CCB83" i="18"/>
  <c r="CCA83" i="18"/>
  <c r="CBZ83" i="18"/>
  <c r="CBY83" i="18"/>
  <c r="CBX83" i="18"/>
  <c r="CBW83" i="18"/>
  <c r="CBV83" i="18"/>
  <c r="CBU83" i="18"/>
  <c r="CBT83" i="18"/>
  <c r="CBS83" i="18"/>
  <c r="CBR83" i="18"/>
  <c r="CBQ83" i="18"/>
  <c r="CBP83" i="18"/>
  <c r="CBO83" i="18"/>
  <c r="CBN83" i="18"/>
  <c r="CBM83" i="18"/>
  <c r="CBL83" i="18"/>
  <c r="CBK83" i="18"/>
  <c r="CBJ83" i="18"/>
  <c r="CBI83" i="18"/>
  <c r="CBH83" i="18"/>
  <c r="CBG83" i="18"/>
  <c r="CBF83" i="18"/>
  <c r="CBE83" i="18"/>
  <c r="CBD83" i="18"/>
  <c r="CBC83" i="18"/>
  <c r="CBB83" i="18"/>
  <c r="CBA83" i="18"/>
  <c r="CAZ83" i="18"/>
  <c r="CAY83" i="18"/>
  <c r="CAX83" i="18"/>
  <c r="CAW83" i="18"/>
  <c r="CAV83" i="18"/>
  <c r="CAU83" i="18"/>
  <c r="CAT83" i="18"/>
  <c r="CAS83" i="18"/>
  <c r="CAR83" i="18"/>
  <c r="CAQ83" i="18"/>
  <c r="CAP83" i="18"/>
  <c r="CAO83" i="18"/>
  <c r="CAN83" i="18"/>
  <c r="CAM83" i="18"/>
  <c r="CAL83" i="18"/>
  <c r="CAK83" i="18"/>
  <c r="CAJ83" i="18"/>
  <c r="CAI83" i="18"/>
  <c r="CAH83" i="18"/>
  <c r="CAG83" i="18"/>
  <c r="CAF83" i="18"/>
  <c r="CAE83" i="18"/>
  <c r="CAD83" i="18"/>
  <c r="CAC83" i="18"/>
  <c r="CAB83" i="18"/>
  <c r="CAA83" i="18"/>
  <c r="BZZ83" i="18"/>
  <c r="BZY83" i="18"/>
  <c r="BZX83" i="18"/>
  <c r="BZW83" i="18"/>
  <c r="BZV83" i="18"/>
  <c r="BZU83" i="18"/>
  <c r="BZT83" i="18"/>
  <c r="BZS83" i="18"/>
  <c r="BZR83" i="18"/>
  <c r="BZQ83" i="18"/>
  <c r="BZP83" i="18"/>
  <c r="BZO83" i="18"/>
  <c r="BZN83" i="18"/>
  <c r="BZM83" i="18"/>
  <c r="BZL83" i="18"/>
  <c r="BZK83" i="18"/>
  <c r="BZJ83" i="18"/>
  <c r="BZI83" i="18"/>
  <c r="BZH83" i="18"/>
  <c r="BZG83" i="18"/>
  <c r="BZF83" i="18"/>
  <c r="BZE83" i="18"/>
  <c r="BZD83" i="18"/>
  <c r="BZC83" i="18"/>
  <c r="BZB83" i="18"/>
  <c r="BZA83" i="18"/>
  <c r="BYZ83" i="18"/>
  <c r="BYY83" i="18"/>
  <c r="BYX83" i="18"/>
  <c r="BYW83" i="18"/>
  <c r="BYV83" i="18"/>
  <c r="BYU83" i="18"/>
  <c r="BYT83" i="18"/>
  <c r="BYS83" i="18"/>
  <c r="BYR83" i="18"/>
  <c r="BYQ83" i="18"/>
  <c r="BYP83" i="18"/>
  <c r="BYO83" i="18"/>
  <c r="BYN83" i="18"/>
  <c r="BYM83" i="18"/>
  <c r="BYL83" i="18"/>
  <c r="BYK83" i="18"/>
  <c r="BYJ83" i="18"/>
  <c r="BYI83" i="18"/>
  <c r="BYH83" i="18"/>
  <c r="BYG83" i="18"/>
  <c r="BYF83" i="18"/>
  <c r="BYE83" i="18"/>
  <c r="BYD83" i="18"/>
  <c r="BYC83" i="18"/>
  <c r="BYB83" i="18"/>
  <c r="BYA83" i="18"/>
  <c r="BXZ83" i="18"/>
  <c r="BXY83" i="18"/>
  <c r="BXX83" i="18"/>
  <c r="BXW83" i="18"/>
  <c r="BXV83" i="18"/>
  <c r="BXU83" i="18"/>
  <c r="BXT83" i="18"/>
  <c r="BXS83" i="18"/>
  <c r="BXR83" i="18"/>
  <c r="BXQ83" i="18"/>
  <c r="BXP83" i="18"/>
  <c r="BXO83" i="18"/>
  <c r="BXN83" i="18"/>
  <c r="BXM83" i="18"/>
  <c r="BXL83" i="18"/>
  <c r="BXK83" i="18"/>
  <c r="BXJ83" i="18"/>
  <c r="BXI83" i="18"/>
  <c r="BXH83" i="18"/>
  <c r="BXG83" i="18"/>
  <c r="BXF83" i="18"/>
  <c r="BXE83" i="18"/>
  <c r="BXD83" i="18"/>
  <c r="BXC83" i="18"/>
  <c r="BXB83" i="18"/>
  <c r="BXA83" i="18"/>
  <c r="BWZ83" i="18"/>
  <c r="BWY83" i="18"/>
  <c r="BWX83" i="18"/>
  <c r="BWW83" i="18"/>
  <c r="BWV83" i="18"/>
  <c r="BWU83" i="18"/>
  <c r="BWT83" i="18"/>
  <c r="BWS83" i="18"/>
  <c r="BWR83" i="18"/>
  <c r="BWQ83" i="18"/>
  <c r="BWP83" i="18"/>
  <c r="BWO83" i="18"/>
  <c r="BWN83" i="18"/>
  <c r="BWM83" i="18"/>
  <c r="BWL83" i="18"/>
  <c r="BWK83" i="18"/>
  <c r="BWJ83" i="18"/>
  <c r="BWI83" i="18"/>
  <c r="BWH83" i="18"/>
  <c r="BWG83" i="18"/>
  <c r="BWF83" i="18"/>
  <c r="BWE83" i="18"/>
  <c r="BWD83" i="18"/>
  <c r="BWC83" i="18"/>
  <c r="BWB83" i="18"/>
  <c r="BWA83" i="18"/>
  <c r="BVZ83" i="18"/>
  <c r="BVY83" i="18"/>
  <c r="BVX83" i="18"/>
  <c r="BVW83" i="18"/>
  <c r="BVV83" i="18"/>
  <c r="BVU83" i="18"/>
  <c r="BVT83" i="18"/>
  <c r="BVS83" i="18"/>
  <c r="BVR83" i="18"/>
  <c r="BVQ83" i="18"/>
  <c r="BVP83" i="18"/>
  <c r="BVO83" i="18"/>
  <c r="BVN83" i="18"/>
  <c r="BVM83" i="18"/>
  <c r="BVL83" i="18"/>
  <c r="BVK83" i="18"/>
  <c r="BVJ83" i="18"/>
  <c r="BVI83" i="18"/>
  <c r="BVH83" i="18"/>
  <c r="BVG83" i="18"/>
  <c r="BVF83" i="18"/>
  <c r="BVE83" i="18"/>
  <c r="BVD83" i="18"/>
  <c r="BVC83" i="18"/>
  <c r="BVB83" i="18"/>
  <c r="BVA83" i="18"/>
  <c r="BUZ83" i="18"/>
  <c r="BUY83" i="18"/>
  <c r="BUX83" i="18"/>
  <c r="BUW83" i="18"/>
  <c r="BUV83" i="18"/>
  <c r="BUU83" i="18"/>
  <c r="BUT83" i="18"/>
  <c r="BUS83" i="18"/>
  <c r="BUR83" i="18"/>
  <c r="BUQ83" i="18"/>
  <c r="BUP83" i="18"/>
  <c r="BUO83" i="18"/>
  <c r="BUN83" i="18"/>
  <c r="BUM83" i="18"/>
  <c r="BUL83" i="18"/>
  <c r="BUK83" i="18"/>
  <c r="BUJ83" i="18"/>
  <c r="BUI83" i="18"/>
  <c r="BUH83" i="18"/>
  <c r="BUG83" i="18"/>
  <c r="BUF83" i="18"/>
  <c r="BUE83" i="18"/>
  <c r="BUD83" i="18"/>
  <c r="BUC83" i="18"/>
  <c r="BUB83" i="18"/>
  <c r="BUA83" i="18"/>
  <c r="BTZ83" i="18"/>
  <c r="BTY83" i="18"/>
  <c r="BTX83" i="18"/>
  <c r="BTW83" i="18"/>
  <c r="BTV83" i="18"/>
  <c r="BTU83" i="18"/>
  <c r="BTT83" i="18"/>
  <c r="BTS83" i="18"/>
  <c r="BTR83" i="18"/>
  <c r="BTQ83" i="18"/>
  <c r="BTP83" i="18"/>
  <c r="BTO83" i="18"/>
  <c r="BTN83" i="18"/>
  <c r="BTM83" i="18"/>
  <c r="BTL83" i="18"/>
  <c r="BTK83" i="18"/>
  <c r="BTJ83" i="18"/>
  <c r="BTI83" i="18"/>
  <c r="BTH83" i="18"/>
  <c r="BTG83" i="18"/>
  <c r="BTF83" i="18"/>
  <c r="BTE83" i="18"/>
  <c r="BTD83" i="18"/>
  <c r="BTC83" i="18"/>
  <c r="BTB83" i="18"/>
  <c r="BTA83" i="18"/>
  <c r="BSZ83" i="18"/>
  <c r="BSY83" i="18"/>
  <c r="BSX83" i="18"/>
  <c r="BSW83" i="18"/>
  <c r="BSV83" i="18"/>
  <c r="BSU83" i="18"/>
  <c r="BST83" i="18"/>
  <c r="BSS83" i="18"/>
  <c r="BSR83" i="18"/>
  <c r="BSQ83" i="18"/>
  <c r="BSP83" i="18"/>
  <c r="BSO83" i="18"/>
  <c r="BSN83" i="18"/>
  <c r="BSM83" i="18"/>
  <c r="BSL83" i="18"/>
  <c r="BSK83" i="18"/>
  <c r="BSJ83" i="18"/>
  <c r="BSI83" i="18"/>
  <c r="BSH83" i="18"/>
  <c r="BSG83" i="18"/>
  <c r="BSF83" i="18"/>
  <c r="BSE83" i="18"/>
  <c r="BSD83" i="18"/>
  <c r="BSC83" i="18"/>
  <c r="BSB83" i="18"/>
  <c r="BSA83" i="18"/>
  <c r="BRZ83" i="18"/>
  <c r="BRY83" i="18"/>
  <c r="BRX83" i="18"/>
  <c r="BRW83" i="18"/>
  <c r="BRV83" i="18"/>
  <c r="BRU83" i="18"/>
  <c r="BRT83" i="18"/>
  <c r="BRS83" i="18"/>
  <c r="BRR83" i="18"/>
  <c r="BRQ83" i="18"/>
  <c r="BRP83" i="18"/>
  <c r="BRO83" i="18"/>
  <c r="BRN83" i="18"/>
  <c r="BRM83" i="18"/>
  <c r="BRL83" i="18"/>
  <c r="BRK83" i="18"/>
  <c r="BRJ83" i="18"/>
  <c r="BRI83" i="18"/>
  <c r="BRH83" i="18"/>
  <c r="BRG83" i="18"/>
  <c r="BRF83" i="18"/>
  <c r="BRE83" i="18"/>
  <c r="BRD83" i="18"/>
  <c r="BRC83" i="18"/>
  <c r="BRB83" i="18"/>
  <c r="BRA83" i="18"/>
  <c r="BQZ83" i="18"/>
  <c r="BQY83" i="18"/>
  <c r="BQX83" i="18"/>
  <c r="BQW83" i="18"/>
  <c r="BQV83" i="18"/>
  <c r="BQU83" i="18"/>
  <c r="BQT83" i="18"/>
  <c r="BQS83" i="18"/>
  <c r="BQR83" i="18"/>
  <c r="BQQ83" i="18"/>
  <c r="BQP83" i="18"/>
  <c r="BQO83" i="18"/>
  <c r="BQN83" i="18"/>
  <c r="BQM83" i="18"/>
  <c r="BQL83" i="18"/>
  <c r="BQK83" i="18"/>
  <c r="BQJ83" i="18"/>
  <c r="BQI83" i="18"/>
  <c r="BQH83" i="18"/>
  <c r="BQG83" i="18"/>
  <c r="BQF83" i="18"/>
  <c r="BQE83" i="18"/>
  <c r="BQD83" i="18"/>
  <c r="BQC83" i="18"/>
  <c r="BQB83" i="18"/>
  <c r="BQA83" i="18"/>
  <c r="BPZ83" i="18"/>
  <c r="BPY83" i="18"/>
  <c r="BPX83" i="18"/>
  <c r="BPW83" i="18"/>
  <c r="BPV83" i="18"/>
  <c r="BPU83" i="18"/>
  <c r="BPT83" i="18"/>
  <c r="BPS83" i="18"/>
  <c r="BPR83" i="18"/>
  <c r="BPQ83" i="18"/>
  <c r="BPP83" i="18"/>
  <c r="BPO83" i="18"/>
  <c r="BPN83" i="18"/>
  <c r="BPM83" i="18"/>
  <c r="BPL83" i="18"/>
  <c r="BPK83" i="18"/>
  <c r="BPJ83" i="18"/>
  <c r="BPI83" i="18"/>
  <c r="BPH83" i="18"/>
  <c r="BPG83" i="18"/>
  <c r="BPF83" i="18"/>
  <c r="BPE83" i="18"/>
  <c r="BPD83" i="18"/>
  <c r="BPC83" i="18"/>
  <c r="BPB83" i="18"/>
  <c r="BPA83" i="18"/>
  <c r="BOZ83" i="18"/>
  <c r="BOY83" i="18"/>
  <c r="BOX83" i="18"/>
  <c r="BOW83" i="18"/>
  <c r="BOV83" i="18"/>
  <c r="BOU83" i="18"/>
  <c r="BOT83" i="18"/>
  <c r="BOS83" i="18"/>
  <c r="BOR83" i="18"/>
  <c r="BOQ83" i="18"/>
  <c r="BOP83" i="18"/>
  <c r="BOO83" i="18"/>
  <c r="BON83" i="18"/>
  <c r="BOM83" i="18"/>
  <c r="BOL83" i="18"/>
  <c r="BOK83" i="18"/>
  <c r="BOJ83" i="18"/>
  <c r="BOI83" i="18"/>
  <c r="BOH83" i="18"/>
  <c r="BOG83" i="18"/>
  <c r="BOF83" i="18"/>
  <c r="BOE83" i="18"/>
  <c r="BOD83" i="18"/>
  <c r="BOC83" i="18"/>
  <c r="BOB83" i="18"/>
  <c r="BOA83" i="18"/>
  <c r="BNZ83" i="18"/>
  <c r="BNY83" i="18"/>
  <c r="BNX83" i="18"/>
  <c r="BNW83" i="18"/>
  <c r="BNV83" i="18"/>
  <c r="BNU83" i="18"/>
  <c r="BNT83" i="18"/>
  <c r="BNS83" i="18"/>
  <c r="BNR83" i="18"/>
  <c r="BNQ83" i="18"/>
  <c r="BNP83" i="18"/>
  <c r="BNO83" i="18"/>
  <c r="BNN83" i="18"/>
  <c r="BNM83" i="18"/>
  <c r="BNL83" i="18"/>
  <c r="BNK83" i="18"/>
  <c r="BNJ83" i="18"/>
  <c r="BNI83" i="18"/>
  <c r="BNH83" i="18"/>
  <c r="BNG83" i="18"/>
  <c r="BNF83" i="18"/>
  <c r="BNE83" i="18"/>
  <c r="BND83" i="18"/>
  <c r="BNC83" i="18"/>
  <c r="BNB83" i="18"/>
  <c r="BNA83" i="18"/>
  <c r="BMZ83" i="18"/>
  <c r="BMY83" i="18"/>
  <c r="BMX83" i="18"/>
  <c r="BMW83" i="18"/>
  <c r="BMV83" i="18"/>
  <c r="BMU83" i="18"/>
  <c r="BMT83" i="18"/>
  <c r="BMS83" i="18"/>
  <c r="BMR83" i="18"/>
  <c r="BMQ83" i="18"/>
  <c r="BMP83" i="18"/>
  <c r="BMO83" i="18"/>
  <c r="BMN83" i="18"/>
  <c r="BMM83" i="18"/>
  <c r="BML83" i="18"/>
  <c r="BMK83" i="18"/>
  <c r="BMJ83" i="18"/>
  <c r="BMI83" i="18"/>
  <c r="BMH83" i="18"/>
  <c r="BMG83" i="18"/>
  <c r="BMF83" i="18"/>
  <c r="BME83" i="18"/>
  <c r="BMD83" i="18"/>
  <c r="BMC83" i="18"/>
  <c r="BMB83" i="18"/>
  <c r="BMA83" i="18"/>
  <c r="BLZ83" i="18"/>
  <c r="BLY83" i="18"/>
  <c r="BLX83" i="18"/>
  <c r="BLW83" i="18"/>
  <c r="BLV83" i="18"/>
  <c r="BLU83" i="18"/>
  <c r="BLT83" i="18"/>
  <c r="BLS83" i="18"/>
  <c r="BLR83" i="18"/>
  <c r="BLQ83" i="18"/>
  <c r="BLP83" i="18"/>
  <c r="BLO83" i="18"/>
  <c r="BLN83" i="18"/>
  <c r="BLM83" i="18"/>
  <c r="BLL83" i="18"/>
  <c r="BLK83" i="18"/>
  <c r="BLJ83" i="18"/>
  <c r="BLI83" i="18"/>
  <c r="BLH83" i="18"/>
  <c r="BLG83" i="18"/>
  <c r="BLF83" i="18"/>
  <c r="BLE83" i="18"/>
  <c r="BLD83" i="18"/>
  <c r="BLC83" i="18"/>
  <c r="BLB83" i="18"/>
  <c r="BLA83" i="18"/>
  <c r="BKZ83" i="18"/>
  <c r="BKY83" i="18"/>
  <c r="BKX83" i="18"/>
  <c r="BKW83" i="18"/>
  <c r="BKV83" i="18"/>
  <c r="BKU83" i="18"/>
  <c r="BKT83" i="18"/>
  <c r="BKS83" i="18"/>
  <c r="BKR83" i="18"/>
  <c r="BKQ83" i="18"/>
  <c r="BKP83" i="18"/>
  <c r="BKO83" i="18"/>
  <c r="BKN83" i="18"/>
  <c r="BKM83" i="18"/>
  <c r="BKL83" i="18"/>
  <c r="BKK83" i="18"/>
  <c r="BKJ83" i="18"/>
  <c r="BKI83" i="18"/>
  <c r="BKH83" i="18"/>
  <c r="BKG83" i="18"/>
  <c r="BKF83" i="18"/>
  <c r="BKE83" i="18"/>
  <c r="BKD83" i="18"/>
  <c r="BKC83" i="18"/>
  <c r="BKB83" i="18"/>
  <c r="BKA83" i="18"/>
  <c r="BJZ83" i="18"/>
  <c r="BJY83" i="18"/>
  <c r="BJX83" i="18"/>
  <c r="BJW83" i="18"/>
  <c r="BJV83" i="18"/>
  <c r="BJU83" i="18"/>
  <c r="BJT83" i="18"/>
  <c r="BJS83" i="18"/>
  <c r="BJR83" i="18"/>
  <c r="BJQ83" i="18"/>
  <c r="BJP83" i="18"/>
  <c r="BJO83" i="18"/>
  <c r="BJN83" i="18"/>
  <c r="BJM83" i="18"/>
  <c r="BJL83" i="18"/>
  <c r="BJK83" i="18"/>
  <c r="BJJ83" i="18"/>
  <c r="BJI83" i="18"/>
  <c r="BJH83" i="18"/>
  <c r="BJG83" i="18"/>
  <c r="BJF83" i="18"/>
  <c r="BJE83" i="18"/>
  <c r="BJD83" i="18"/>
  <c r="BJC83" i="18"/>
  <c r="BJB83" i="18"/>
  <c r="BJA83" i="18"/>
  <c r="BIZ83" i="18"/>
  <c r="BIY83" i="18"/>
  <c r="BIX83" i="18"/>
  <c r="BIW83" i="18"/>
  <c r="BIV83" i="18"/>
  <c r="BIU83" i="18"/>
  <c r="BIT83" i="18"/>
  <c r="BIS83" i="18"/>
  <c r="BIR83" i="18"/>
  <c r="BIQ83" i="18"/>
  <c r="BIP83" i="18"/>
  <c r="BIO83" i="18"/>
  <c r="BIN83" i="18"/>
  <c r="BIM83" i="18"/>
  <c r="BIL83" i="18"/>
  <c r="BIK83" i="18"/>
  <c r="BIJ83" i="18"/>
  <c r="BII83" i="18"/>
  <c r="BIH83" i="18"/>
  <c r="BIG83" i="18"/>
  <c r="BIF83" i="18"/>
  <c r="BIE83" i="18"/>
  <c r="BID83" i="18"/>
  <c r="BIC83" i="18"/>
  <c r="BIB83" i="18"/>
  <c r="BIA83" i="18"/>
  <c r="BHZ83" i="18"/>
  <c r="BHY83" i="18"/>
  <c r="BHX83" i="18"/>
  <c r="BHW83" i="18"/>
  <c r="BHV83" i="18"/>
  <c r="BHU83" i="18"/>
  <c r="BHT83" i="18"/>
  <c r="BHS83" i="18"/>
  <c r="BHR83" i="18"/>
  <c r="BHQ83" i="18"/>
  <c r="BHP83" i="18"/>
  <c r="BHO83" i="18"/>
  <c r="BHN83" i="18"/>
  <c r="BHM83" i="18"/>
  <c r="BHL83" i="18"/>
  <c r="BHK83" i="18"/>
  <c r="BHJ83" i="18"/>
  <c r="BHI83" i="18"/>
  <c r="BHH83" i="18"/>
  <c r="BHG83" i="18"/>
  <c r="BHF83" i="18"/>
  <c r="BHE83" i="18"/>
  <c r="BHD83" i="18"/>
  <c r="BHC83" i="18"/>
  <c r="BHB83" i="18"/>
  <c r="BHA83" i="18"/>
  <c r="BGZ83" i="18"/>
  <c r="BGY83" i="18"/>
  <c r="BGX83" i="18"/>
  <c r="BGW83" i="18"/>
  <c r="BGV83" i="18"/>
  <c r="BGU83" i="18"/>
  <c r="BGT83" i="18"/>
  <c r="BGS83" i="18"/>
  <c r="BGR83" i="18"/>
  <c r="BGQ83" i="18"/>
  <c r="BGP83" i="18"/>
  <c r="BGO83" i="18"/>
  <c r="BGN83" i="18"/>
  <c r="BGM83" i="18"/>
  <c r="BGL83" i="18"/>
  <c r="BGK83" i="18"/>
  <c r="BGJ83" i="18"/>
  <c r="BGI83" i="18"/>
  <c r="BGH83" i="18"/>
  <c r="BGG83" i="18"/>
  <c r="BGF83" i="18"/>
  <c r="BGE83" i="18"/>
  <c r="BGD83" i="18"/>
  <c r="BGC83" i="18"/>
  <c r="BGB83" i="18"/>
  <c r="BGA83" i="18"/>
  <c r="BFZ83" i="18"/>
  <c r="BFY83" i="18"/>
  <c r="BFX83" i="18"/>
  <c r="BFW83" i="18"/>
  <c r="BFV83" i="18"/>
  <c r="BFU83" i="18"/>
  <c r="BFT83" i="18"/>
  <c r="BFS83" i="18"/>
  <c r="BFR83" i="18"/>
  <c r="BFQ83" i="18"/>
  <c r="BFP83" i="18"/>
  <c r="BFO83" i="18"/>
  <c r="BFN83" i="18"/>
  <c r="BFM83" i="18"/>
  <c r="BFL83" i="18"/>
  <c r="BFK83" i="18"/>
  <c r="BFJ83" i="18"/>
  <c r="BFI83" i="18"/>
  <c r="BFH83" i="18"/>
  <c r="BFG83" i="18"/>
  <c r="BFF83" i="18"/>
  <c r="BFE83" i="18"/>
  <c r="BFD83" i="18"/>
  <c r="BFC83" i="18"/>
  <c r="BFB83" i="18"/>
  <c r="BFA83" i="18"/>
  <c r="BEZ83" i="18"/>
  <c r="BEY83" i="18"/>
  <c r="BEX83" i="18"/>
  <c r="BEW83" i="18"/>
  <c r="BEV83" i="18"/>
  <c r="BEU83" i="18"/>
  <c r="BET83" i="18"/>
  <c r="BES83" i="18"/>
  <c r="BER83" i="18"/>
  <c r="BEQ83" i="18"/>
  <c r="BEP83" i="18"/>
  <c r="BEO83" i="18"/>
  <c r="BEN83" i="18"/>
  <c r="BEM83" i="18"/>
  <c r="BEL83" i="18"/>
  <c r="BEK83" i="18"/>
  <c r="BEJ83" i="18"/>
  <c r="BEI83" i="18"/>
  <c r="BEH83" i="18"/>
  <c r="BEG83" i="18"/>
  <c r="BEF83" i="18"/>
  <c r="BEE83" i="18"/>
  <c r="BED83" i="18"/>
  <c r="BEC83" i="18"/>
  <c r="BEB83" i="18"/>
  <c r="BEA83" i="18"/>
  <c r="BDZ83" i="18"/>
  <c r="BDY83" i="18"/>
  <c r="BDX83" i="18"/>
  <c r="BDW83" i="18"/>
  <c r="BDV83" i="18"/>
  <c r="BDU83" i="18"/>
  <c r="BDT83" i="18"/>
  <c r="BDS83" i="18"/>
  <c r="BDR83" i="18"/>
  <c r="BDQ83" i="18"/>
  <c r="BDP83" i="18"/>
  <c r="BDO83" i="18"/>
  <c r="BDN83" i="18"/>
  <c r="BDM83" i="18"/>
  <c r="BDL83" i="18"/>
  <c r="BDK83" i="18"/>
  <c r="BDJ83" i="18"/>
  <c r="BDI83" i="18"/>
  <c r="BDH83" i="18"/>
  <c r="BDG83" i="18"/>
  <c r="BDF83" i="18"/>
  <c r="BDE83" i="18"/>
  <c r="BDD83" i="18"/>
  <c r="BDC83" i="18"/>
  <c r="BDB83" i="18"/>
  <c r="BDA83" i="18"/>
  <c r="BCZ83" i="18"/>
  <c r="BCY83" i="18"/>
  <c r="BCX83" i="18"/>
  <c r="BCW83" i="18"/>
  <c r="BCV83" i="18"/>
  <c r="BCU83" i="18"/>
  <c r="BCT83" i="18"/>
  <c r="BCS83" i="18"/>
  <c r="BCR83" i="18"/>
  <c r="BCQ83" i="18"/>
  <c r="BCP83" i="18"/>
  <c r="BCO83" i="18"/>
  <c r="BCN83" i="18"/>
  <c r="BCM83" i="18"/>
  <c r="BCL83" i="18"/>
  <c r="BCK83" i="18"/>
  <c r="BCJ83" i="18"/>
  <c r="BCI83" i="18"/>
  <c r="BCH83" i="18"/>
  <c r="BCG83" i="18"/>
  <c r="BCF83" i="18"/>
  <c r="BCE83" i="18"/>
  <c r="BCD83" i="18"/>
  <c r="BCC83" i="18"/>
  <c r="BCB83" i="18"/>
  <c r="BCA83" i="18"/>
  <c r="BBZ83" i="18"/>
  <c r="BBY83" i="18"/>
  <c r="BBX83" i="18"/>
  <c r="BBW83" i="18"/>
  <c r="BBV83" i="18"/>
  <c r="BBU83" i="18"/>
  <c r="BBT83" i="18"/>
  <c r="BBS83" i="18"/>
  <c r="BBR83" i="18"/>
  <c r="BBQ83" i="18"/>
  <c r="BBP83" i="18"/>
  <c r="BBO83" i="18"/>
  <c r="BBN83" i="18"/>
  <c r="BBM83" i="18"/>
  <c r="BBL83" i="18"/>
  <c r="BBK83" i="18"/>
  <c r="BBJ83" i="18"/>
  <c r="BBI83" i="18"/>
  <c r="BBH83" i="18"/>
  <c r="BBG83" i="18"/>
  <c r="BBF83" i="18"/>
  <c r="BBE83" i="18"/>
  <c r="BBD83" i="18"/>
  <c r="BBC83" i="18"/>
  <c r="BBB83" i="18"/>
  <c r="BBA83" i="18"/>
  <c r="BAZ83" i="18"/>
  <c r="BAY83" i="18"/>
  <c r="BAX83" i="18"/>
  <c r="BAW83" i="18"/>
  <c r="BAV83" i="18"/>
  <c r="BAU83" i="18"/>
  <c r="BAT83" i="18"/>
  <c r="BAS83" i="18"/>
  <c r="BAR83" i="18"/>
  <c r="BAQ83" i="18"/>
  <c r="BAP83" i="18"/>
  <c r="BAO83" i="18"/>
  <c r="BAN83" i="18"/>
  <c r="BAM83" i="18"/>
  <c r="BAL83" i="18"/>
  <c r="BAK83" i="18"/>
  <c r="BAJ83" i="18"/>
  <c r="BAI83" i="18"/>
  <c r="BAH83" i="18"/>
  <c r="BAG83" i="18"/>
  <c r="BAF83" i="18"/>
  <c r="BAE83" i="18"/>
  <c r="BAD83" i="18"/>
  <c r="BAC83" i="18"/>
  <c r="BAB83" i="18"/>
  <c r="BAA83" i="18"/>
  <c r="AZZ83" i="18"/>
  <c r="AZY83" i="18"/>
  <c r="AZX83" i="18"/>
  <c r="AZW83" i="18"/>
  <c r="AZV83" i="18"/>
  <c r="AZU83" i="18"/>
  <c r="AZT83" i="18"/>
  <c r="AZS83" i="18"/>
  <c r="AZR83" i="18"/>
  <c r="AZQ83" i="18"/>
  <c r="AZP83" i="18"/>
  <c r="AZO83" i="18"/>
  <c r="AZN83" i="18"/>
  <c r="AZM83" i="18"/>
  <c r="AZL83" i="18"/>
  <c r="AZK83" i="18"/>
  <c r="AZJ83" i="18"/>
  <c r="AZI83" i="18"/>
  <c r="AZH83" i="18"/>
  <c r="AZG83" i="18"/>
  <c r="AZF83" i="18"/>
  <c r="AZE83" i="18"/>
  <c r="AZD83" i="18"/>
  <c r="AZC83" i="18"/>
  <c r="AZB83" i="18"/>
  <c r="AZA83" i="18"/>
  <c r="AYZ83" i="18"/>
  <c r="AYY83" i="18"/>
  <c r="AYX83" i="18"/>
  <c r="AYW83" i="18"/>
  <c r="AYV83" i="18"/>
  <c r="AYU83" i="18"/>
  <c r="AYT83" i="18"/>
  <c r="AYS83" i="18"/>
  <c r="AYR83" i="18"/>
  <c r="AYQ83" i="18"/>
  <c r="AYP83" i="18"/>
  <c r="AYO83" i="18"/>
  <c r="AYN83" i="18"/>
  <c r="AYM83" i="18"/>
  <c r="AYL83" i="18"/>
  <c r="AYK83" i="18"/>
  <c r="AYJ83" i="18"/>
  <c r="AYI83" i="18"/>
  <c r="AYH83" i="18"/>
  <c r="AYG83" i="18"/>
  <c r="AYF83" i="18"/>
  <c r="AYE83" i="18"/>
  <c r="AYD83" i="18"/>
  <c r="AYC83" i="18"/>
  <c r="AYB83" i="18"/>
  <c r="AYA83" i="18"/>
  <c r="AXZ83" i="18"/>
  <c r="AXY83" i="18"/>
  <c r="AXX83" i="18"/>
  <c r="AXW83" i="18"/>
  <c r="AXV83" i="18"/>
  <c r="AXU83" i="18"/>
  <c r="AXT83" i="18"/>
  <c r="AXS83" i="18"/>
  <c r="AXR83" i="18"/>
  <c r="AXQ83" i="18"/>
  <c r="AXP83" i="18"/>
  <c r="AXO83" i="18"/>
  <c r="AXN83" i="18"/>
  <c r="AXM83" i="18"/>
  <c r="AXL83" i="18"/>
  <c r="AXK83" i="18"/>
  <c r="AXJ83" i="18"/>
  <c r="AXI83" i="18"/>
  <c r="AXH83" i="18"/>
  <c r="AXG83" i="18"/>
  <c r="AXF83" i="18"/>
  <c r="AXE83" i="18"/>
  <c r="AXD83" i="18"/>
  <c r="AXC83" i="18"/>
  <c r="AXB83" i="18"/>
  <c r="AXA83" i="18"/>
  <c r="AWZ83" i="18"/>
  <c r="AWY83" i="18"/>
  <c r="AWX83" i="18"/>
  <c r="AWW83" i="18"/>
  <c r="AWV83" i="18"/>
  <c r="AWU83" i="18"/>
  <c r="AWT83" i="18"/>
  <c r="AWS83" i="18"/>
  <c r="AWR83" i="18"/>
  <c r="AWQ83" i="18"/>
  <c r="AWP83" i="18"/>
  <c r="AWO83" i="18"/>
  <c r="AWN83" i="18"/>
  <c r="AWM83" i="18"/>
  <c r="AWL83" i="18"/>
  <c r="AWK83" i="18"/>
  <c r="AWJ83" i="18"/>
  <c r="AWI83" i="18"/>
  <c r="AWH83" i="18"/>
  <c r="AWG83" i="18"/>
  <c r="AWF83" i="18"/>
  <c r="AWE83" i="18"/>
  <c r="AWD83" i="18"/>
  <c r="AWC83" i="18"/>
  <c r="AWB83" i="18"/>
  <c r="AWA83" i="18"/>
  <c r="AVZ83" i="18"/>
  <c r="AVY83" i="18"/>
  <c r="AVX83" i="18"/>
  <c r="AVW83" i="18"/>
  <c r="AVV83" i="18"/>
  <c r="AVU83" i="18"/>
  <c r="AVT83" i="18"/>
  <c r="AVS83" i="18"/>
  <c r="AVR83" i="18"/>
  <c r="AVQ83" i="18"/>
  <c r="AVP83" i="18"/>
  <c r="AVO83" i="18"/>
  <c r="AVN83" i="18"/>
  <c r="AVM83" i="18"/>
  <c r="AVL83" i="18"/>
  <c r="AVK83" i="18"/>
  <c r="AVJ83" i="18"/>
  <c r="AVI83" i="18"/>
  <c r="AVH83" i="18"/>
  <c r="AVG83" i="18"/>
  <c r="AVF83" i="18"/>
  <c r="AVE83" i="18"/>
  <c r="AVD83" i="18"/>
  <c r="AVC83" i="18"/>
  <c r="AVB83" i="18"/>
  <c r="AVA83" i="18"/>
  <c r="AUZ83" i="18"/>
  <c r="AUY83" i="18"/>
  <c r="AUX83" i="18"/>
  <c r="AUW83" i="18"/>
  <c r="AUV83" i="18"/>
  <c r="AUU83" i="18"/>
  <c r="AUT83" i="18"/>
  <c r="AUS83" i="18"/>
  <c r="AUR83" i="18"/>
  <c r="AUQ83" i="18"/>
  <c r="AUP83" i="18"/>
  <c r="AUO83" i="18"/>
  <c r="AUN83" i="18"/>
  <c r="AUM83" i="18"/>
  <c r="AUL83" i="18"/>
  <c r="AUK83" i="18"/>
  <c r="AUJ83" i="18"/>
  <c r="AUI83" i="18"/>
  <c r="AUH83" i="18"/>
  <c r="AUG83" i="18"/>
  <c r="AUF83" i="18"/>
  <c r="AUE83" i="18"/>
  <c r="AUD83" i="18"/>
  <c r="AUC83" i="18"/>
  <c r="AUB83" i="18"/>
  <c r="AUA83" i="18"/>
  <c r="ATZ83" i="18"/>
  <c r="ATY83" i="18"/>
  <c r="ATX83" i="18"/>
  <c r="ATW83" i="18"/>
  <c r="ATV83" i="18"/>
  <c r="ATU83" i="18"/>
  <c r="ATT83" i="18"/>
  <c r="ATS83" i="18"/>
  <c r="ATR83" i="18"/>
  <c r="ATQ83" i="18"/>
  <c r="ATP83" i="18"/>
  <c r="ATO83" i="18"/>
  <c r="ATN83" i="18"/>
  <c r="ATM83" i="18"/>
  <c r="ATL83" i="18"/>
  <c r="ATK83" i="18"/>
  <c r="ATJ83" i="18"/>
  <c r="ATI83" i="18"/>
  <c r="ATH83" i="18"/>
  <c r="ATG83" i="18"/>
  <c r="ATF83" i="18"/>
  <c r="ATE83" i="18"/>
  <c r="ATD83" i="18"/>
  <c r="ATC83" i="18"/>
  <c r="ATB83" i="18"/>
  <c r="ATA83" i="18"/>
  <c r="ASZ83" i="18"/>
  <c r="ASY83" i="18"/>
  <c r="ASX83" i="18"/>
  <c r="ASW83" i="18"/>
  <c r="ASV83" i="18"/>
  <c r="ASU83" i="18"/>
  <c r="AST83" i="18"/>
  <c r="ASS83" i="18"/>
  <c r="ASR83" i="18"/>
  <c r="ASQ83" i="18"/>
  <c r="ASP83" i="18"/>
  <c r="ASO83" i="18"/>
  <c r="ASN83" i="18"/>
  <c r="ASM83" i="18"/>
  <c r="ASL83" i="18"/>
  <c r="ASK83" i="18"/>
  <c r="ASJ83" i="18"/>
  <c r="ASI83" i="18"/>
  <c r="ASH83" i="18"/>
  <c r="ASG83" i="18"/>
  <c r="ASF83" i="18"/>
  <c r="ASE83" i="18"/>
  <c r="ASD83" i="18"/>
  <c r="ASC83" i="18"/>
  <c r="ASB83" i="18"/>
  <c r="ASA83" i="18"/>
  <c r="ARZ83" i="18"/>
  <c r="ARY83" i="18"/>
  <c r="ARX83" i="18"/>
  <c r="ARW83" i="18"/>
  <c r="ARV83" i="18"/>
  <c r="ARU83" i="18"/>
  <c r="ART83" i="18"/>
  <c r="ARS83" i="18"/>
  <c r="ARR83" i="18"/>
  <c r="ARQ83" i="18"/>
  <c r="ARP83" i="18"/>
  <c r="ARO83" i="18"/>
  <c r="ARN83" i="18"/>
  <c r="ARM83" i="18"/>
  <c r="ARL83" i="18"/>
  <c r="ARK83" i="18"/>
  <c r="ARJ83" i="18"/>
  <c r="ARI83" i="18"/>
  <c r="ARH83" i="18"/>
  <c r="ARG83" i="18"/>
  <c r="ARF83" i="18"/>
  <c r="ARE83" i="18"/>
  <c r="ARD83" i="18"/>
  <c r="ARC83" i="18"/>
  <c r="ARB83" i="18"/>
  <c r="ARA83" i="18"/>
  <c r="AQZ83" i="18"/>
  <c r="AQY83" i="18"/>
  <c r="AQX83" i="18"/>
  <c r="AQW83" i="18"/>
  <c r="AQV83" i="18"/>
  <c r="AQU83" i="18"/>
  <c r="AQT83" i="18"/>
  <c r="AQS83" i="18"/>
  <c r="AQR83" i="18"/>
  <c r="AQQ83" i="18"/>
  <c r="AQP83" i="18"/>
  <c r="AQO83" i="18"/>
  <c r="AQN83" i="18"/>
  <c r="AQM83" i="18"/>
  <c r="AQL83" i="18"/>
  <c r="AQK83" i="18"/>
  <c r="AQJ83" i="18"/>
  <c r="AQI83" i="18"/>
  <c r="AQH83" i="18"/>
  <c r="AQG83" i="18"/>
  <c r="AQF83" i="18"/>
  <c r="AQE83" i="18"/>
  <c r="AQD83" i="18"/>
  <c r="AQC83" i="18"/>
  <c r="AQB83" i="18"/>
  <c r="AQA83" i="18"/>
  <c r="APZ83" i="18"/>
  <c r="APY83" i="18"/>
  <c r="APX83" i="18"/>
  <c r="APW83" i="18"/>
  <c r="APV83" i="18"/>
  <c r="APU83" i="18"/>
  <c r="APT83" i="18"/>
  <c r="APS83" i="18"/>
  <c r="APR83" i="18"/>
  <c r="APQ83" i="18"/>
  <c r="APP83" i="18"/>
  <c r="APO83" i="18"/>
  <c r="APN83" i="18"/>
  <c r="APM83" i="18"/>
  <c r="APL83" i="18"/>
  <c r="APK83" i="18"/>
  <c r="APJ83" i="18"/>
  <c r="API83" i="18"/>
  <c r="APH83" i="18"/>
  <c r="APG83" i="18"/>
  <c r="APF83" i="18"/>
  <c r="APE83" i="18"/>
  <c r="APD83" i="18"/>
  <c r="APC83" i="18"/>
  <c r="APB83" i="18"/>
  <c r="APA83" i="18"/>
  <c r="AOZ83" i="18"/>
  <c r="AOY83" i="18"/>
  <c r="AOX83" i="18"/>
  <c r="AOW83" i="18"/>
  <c r="AOV83" i="18"/>
  <c r="AOU83" i="18"/>
  <c r="AOT83" i="18"/>
  <c r="AOS83" i="18"/>
  <c r="AOR83" i="18"/>
  <c r="AOQ83" i="18"/>
  <c r="AOP83" i="18"/>
  <c r="AOO83" i="18"/>
  <c r="AON83" i="18"/>
  <c r="AOM83" i="18"/>
  <c r="AOL83" i="18"/>
  <c r="AOK83" i="18"/>
  <c r="AOJ83" i="18"/>
  <c r="AOI83" i="18"/>
  <c r="AOH83" i="18"/>
  <c r="AOG83" i="18"/>
  <c r="AOF83" i="18"/>
  <c r="AOE83" i="18"/>
  <c r="AOD83" i="18"/>
  <c r="AOC83" i="18"/>
  <c r="AOB83" i="18"/>
  <c r="AOA83" i="18"/>
  <c r="ANZ83" i="18"/>
  <c r="ANY83" i="18"/>
  <c r="ANX83" i="18"/>
  <c r="ANW83" i="18"/>
  <c r="ANV83" i="18"/>
  <c r="ANU83" i="18"/>
  <c r="ANT83" i="18"/>
  <c r="ANS83" i="18"/>
  <c r="ANR83" i="18"/>
  <c r="ANQ83" i="18"/>
  <c r="ANP83" i="18"/>
  <c r="ANO83" i="18"/>
  <c r="ANN83" i="18"/>
  <c r="ANM83" i="18"/>
  <c r="ANL83" i="18"/>
  <c r="ANK83" i="18"/>
  <c r="ANJ83" i="18"/>
  <c r="ANI83" i="18"/>
  <c r="ANH83" i="18"/>
  <c r="ANG83" i="18"/>
  <c r="ANF83" i="18"/>
  <c r="ANE83" i="18"/>
  <c r="AND83" i="18"/>
  <c r="ANC83" i="18"/>
  <c r="ANB83" i="18"/>
  <c r="ANA83" i="18"/>
  <c r="AMZ83" i="18"/>
  <c r="AMY83" i="18"/>
  <c r="AMX83" i="18"/>
  <c r="AMW83" i="18"/>
  <c r="AMV83" i="18"/>
  <c r="AMU83" i="18"/>
  <c r="AMT83" i="18"/>
  <c r="AMS83" i="18"/>
  <c r="AMR83" i="18"/>
  <c r="AMQ83" i="18"/>
  <c r="AMP83" i="18"/>
  <c r="AMO83" i="18"/>
  <c r="AMN83" i="18"/>
  <c r="AMM83" i="18"/>
  <c r="AML83" i="18"/>
  <c r="AMK83" i="18"/>
  <c r="AMJ83" i="18"/>
  <c r="AMI83" i="18"/>
  <c r="AMH83" i="18"/>
  <c r="AMG83" i="18"/>
  <c r="AMF83" i="18"/>
  <c r="AME83" i="18"/>
  <c r="AMD83" i="18"/>
  <c r="AMC83" i="18"/>
  <c r="AMB83" i="18"/>
  <c r="AMA83" i="18"/>
  <c r="ALZ83" i="18"/>
  <c r="ALY83" i="18"/>
  <c r="ALX83" i="18"/>
  <c r="ALW83" i="18"/>
  <c r="ALV83" i="18"/>
  <c r="ALU83" i="18"/>
  <c r="ALT83" i="18"/>
  <c r="ALS83" i="18"/>
  <c r="ALR83" i="18"/>
  <c r="ALQ83" i="18"/>
  <c r="ALP83" i="18"/>
  <c r="ALO83" i="18"/>
  <c r="ALN83" i="18"/>
  <c r="ALM83" i="18"/>
  <c r="ALL83" i="18"/>
  <c r="ALK83" i="18"/>
  <c r="ALJ83" i="18"/>
  <c r="ALI83" i="18"/>
  <c r="ALH83" i="18"/>
  <c r="ALG83" i="18"/>
  <c r="ALF83" i="18"/>
  <c r="ALE83" i="18"/>
  <c r="ALD83" i="18"/>
  <c r="ALC83" i="18"/>
  <c r="ALB83" i="18"/>
  <c r="ALA83" i="18"/>
  <c r="AKZ83" i="18"/>
  <c r="AKY83" i="18"/>
  <c r="AKX83" i="18"/>
  <c r="AKW83" i="18"/>
  <c r="AKV83" i="18"/>
  <c r="AKU83" i="18"/>
  <c r="AKT83" i="18"/>
  <c r="AKS83" i="18"/>
  <c r="AKR83" i="18"/>
  <c r="AKQ83" i="18"/>
  <c r="AKP83" i="18"/>
  <c r="AKO83" i="18"/>
  <c r="AKN83" i="18"/>
  <c r="AKM83" i="18"/>
  <c r="AKL83" i="18"/>
  <c r="AKK83" i="18"/>
  <c r="AKJ83" i="18"/>
  <c r="AKI83" i="18"/>
  <c r="AKH83" i="18"/>
  <c r="AKG83" i="18"/>
  <c r="AKF83" i="18"/>
  <c r="AKE83" i="18"/>
  <c r="AKD83" i="18"/>
  <c r="AKC83" i="18"/>
  <c r="AKB83" i="18"/>
  <c r="AKA83" i="18"/>
  <c r="AJZ83" i="18"/>
  <c r="AJY83" i="18"/>
  <c r="AJX83" i="18"/>
  <c r="AJW83" i="18"/>
  <c r="AJV83" i="18"/>
  <c r="AJU83" i="18"/>
  <c r="AJT83" i="18"/>
  <c r="AJS83" i="18"/>
  <c r="AJR83" i="18"/>
  <c r="AJQ83" i="18"/>
  <c r="AJP83" i="18"/>
  <c r="AJO83" i="18"/>
  <c r="AJN83" i="18"/>
  <c r="AJM83" i="18"/>
  <c r="AJL83" i="18"/>
  <c r="AJK83" i="18"/>
  <c r="AJJ83" i="18"/>
  <c r="AJI83" i="18"/>
  <c r="AJH83" i="18"/>
  <c r="AJG83" i="18"/>
  <c r="AJF83" i="18"/>
  <c r="AJE83" i="18"/>
  <c r="AJD83" i="18"/>
  <c r="AJC83" i="18"/>
  <c r="AJB83" i="18"/>
  <c r="AJA83" i="18"/>
  <c r="AIZ83" i="18"/>
  <c r="AIY83" i="18"/>
  <c r="AIX83" i="18"/>
  <c r="AIW83" i="18"/>
  <c r="AIV83" i="18"/>
  <c r="AIU83" i="18"/>
  <c r="AIT83" i="18"/>
  <c r="AIS83" i="18"/>
  <c r="AIR83" i="18"/>
  <c r="AIQ83" i="18"/>
  <c r="AIP83" i="18"/>
  <c r="AIO83" i="18"/>
  <c r="AIN83" i="18"/>
  <c r="AIM83" i="18"/>
  <c r="AIL83" i="18"/>
  <c r="AIK83" i="18"/>
  <c r="AIJ83" i="18"/>
  <c r="AII83" i="18"/>
  <c r="AIH83" i="18"/>
  <c r="AIG83" i="18"/>
  <c r="AIF83" i="18"/>
  <c r="AIE83" i="18"/>
  <c r="AID83" i="18"/>
  <c r="AIC83" i="18"/>
  <c r="AIB83" i="18"/>
  <c r="AIA83" i="18"/>
  <c r="AHZ83" i="18"/>
  <c r="AHY83" i="18"/>
  <c r="AHX83" i="18"/>
  <c r="AHW83" i="18"/>
  <c r="AHV83" i="18"/>
  <c r="AHU83" i="18"/>
  <c r="AHT83" i="18"/>
  <c r="AHS83" i="18"/>
  <c r="AHR83" i="18"/>
  <c r="AHQ83" i="18"/>
  <c r="AHP83" i="18"/>
  <c r="AHO83" i="18"/>
  <c r="AHN83" i="18"/>
  <c r="AHM83" i="18"/>
  <c r="AHL83" i="18"/>
  <c r="AHK83" i="18"/>
  <c r="AHJ83" i="18"/>
  <c r="AHI83" i="18"/>
  <c r="AHH83" i="18"/>
  <c r="AHG83" i="18"/>
  <c r="AHF83" i="18"/>
  <c r="AHE83" i="18"/>
  <c r="AHD83" i="18"/>
  <c r="AHC83" i="18"/>
  <c r="AHB83" i="18"/>
  <c r="AHA83" i="18"/>
  <c r="AGZ83" i="18"/>
  <c r="AGY83" i="18"/>
  <c r="AGX83" i="18"/>
  <c r="AGW83" i="18"/>
  <c r="AGV83" i="18"/>
  <c r="AGU83" i="18"/>
  <c r="AGT83" i="18"/>
  <c r="AGS83" i="18"/>
  <c r="AGR83" i="18"/>
  <c r="AGQ83" i="18"/>
  <c r="AGP83" i="18"/>
  <c r="AGO83" i="18"/>
  <c r="AGN83" i="18"/>
  <c r="AGM83" i="18"/>
  <c r="AGL83" i="18"/>
  <c r="AGK83" i="18"/>
  <c r="AGJ83" i="18"/>
  <c r="AGI83" i="18"/>
  <c r="AGH83" i="18"/>
  <c r="AGG83" i="18"/>
  <c r="AGF83" i="18"/>
  <c r="AGE83" i="18"/>
  <c r="AGD83" i="18"/>
  <c r="AGC83" i="18"/>
  <c r="AGB83" i="18"/>
  <c r="AGA83" i="18"/>
  <c r="AFZ83" i="18"/>
  <c r="AFY83" i="18"/>
  <c r="AFX83" i="18"/>
  <c r="AFW83" i="18"/>
  <c r="AFV83" i="18"/>
  <c r="AFU83" i="18"/>
  <c r="AFT83" i="18"/>
  <c r="AFS83" i="18"/>
  <c r="AFR83" i="18"/>
  <c r="AFQ83" i="18"/>
  <c r="AFP83" i="18"/>
  <c r="AFO83" i="18"/>
  <c r="AFN83" i="18"/>
  <c r="AFM83" i="18"/>
  <c r="AFL83" i="18"/>
  <c r="AFK83" i="18"/>
  <c r="AFJ83" i="18"/>
  <c r="AFI83" i="18"/>
  <c r="AFH83" i="18"/>
  <c r="AFG83" i="18"/>
  <c r="AFF83" i="18"/>
  <c r="AFE83" i="18"/>
  <c r="AFD83" i="18"/>
  <c r="AFC83" i="18"/>
  <c r="AFB83" i="18"/>
  <c r="AFA83" i="18"/>
  <c r="AEZ83" i="18"/>
  <c r="AEY83" i="18"/>
  <c r="AEX83" i="18"/>
  <c r="AEW83" i="18"/>
  <c r="AEV83" i="18"/>
  <c r="AEU83" i="18"/>
  <c r="AET83" i="18"/>
  <c r="AES83" i="18"/>
  <c r="AER83" i="18"/>
  <c r="AEQ83" i="18"/>
  <c r="AEP83" i="18"/>
  <c r="AEO83" i="18"/>
  <c r="AEN83" i="18"/>
  <c r="AEM83" i="18"/>
  <c r="AEL83" i="18"/>
  <c r="AEK83" i="18"/>
  <c r="AEJ83" i="18"/>
  <c r="AEI83" i="18"/>
  <c r="AEH83" i="18"/>
  <c r="AEG83" i="18"/>
  <c r="AEF83" i="18"/>
  <c r="AEE83" i="18"/>
  <c r="AED83" i="18"/>
  <c r="AEC83" i="18"/>
  <c r="AEB83" i="18"/>
  <c r="AEA83" i="18"/>
  <c r="ADZ83" i="18"/>
  <c r="ADY83" i="18"/>
  <c r="ADX83" i="18"/>
  <c r="ADW83" i="18"/>
  <c r="ADV83" i="18"/>
  <c r="ADU83" i="18"/>
  <c r="ADT83" i="18"/>
  <c r="ADS83" i="18"/>
  <c r="ADR83" i="18"/>
  <c r="ADQ83" i="18"/>
  <c r="ADP83" i="18"/>
  <c r="ADO83" i="18"/>
  <c r="ADN83" i="18"/>
  <c r="ADM83" i="18"/>
  <c r="ADL83" i="18"/>
  <c r="ADK83" i="18"/>
  <c r="ADJ83" i="18"/>
  <c r="ADI83" i="18"/>
  <c r="ADH83" i="18"/>
  <c r="ADG83" i="18"/>
  <c r="ADF83" i="18"/>
  <c r="ADE83" i="18"/>
  <c r="ADD83" i="18"/>
  <c r="ADC83" i="18"/>
  <c r="ADB83" i="18"/>
  <c r="ADA83" i="18"/>
  <c r="ACZ83" i="18"/>
  <c r="ACY83" i="18"/>
  <c r="ACX83" i="18"/>
  <c r="ACW83" i="18"/>
  <c r="ACV83" i="18"/>
  <c r="ACU83" i="18"/>
  <c r="ACT83" i="18"/>
  <c r="ACS83" i="18"/>
  <c r="ACR83" i="18"/>
  <c r="ACQ83" i="18"/>
  <c r="ACP83" i="18"/>
  <c r="ACO83" i="18"/>
  <c r="ACN83" i="18"/>
  <c r="ACM83" i="18"/>
  <c r="ACL83" i="18"/>
  <c r="ACK83" i="18"/>
  <c r="ACJ83" i="18"/>
  <c r="ACI83" i="18"/>
  <c r="ACH83" i="18"/>
  <c r="ACG83" i="18"/>
  <c r="ACF83" i="18"/>
  <c r="ACE83" i="18"/>
  <c r="ACD83" i="18"/>
  <c r="ACC83" i="18"/>
  <c r="ACB83" i="18"/>
  <c r="ACA83" i="18"/>
  <c r="ABZ83" i="18"/>
  <c r="ABY83" i="18"/>
  <c r="ABX83" i="18"/>
  <c r="ABW83" i="18"/>
  <c r="ABV83" i="18"/>
  <c r="ABU83" i="18"/>
  <c r="ABT83" i="18"/>
  <c r="ABS83" i="18"/>
  <c r="ABR83" i="18"/>
  <c r="ABQ83" i="18"/>
  <c r="ABP83" i="18"/>
  <c r="ABO83" i="18"/>
  <c r="ABN83" i="18"/>
  <c r="ABM83" i="18"/>
  <c r="ABL83" i="18"/>
  <c r="ABK83" i="18"/>
  <c r="ABJ83" i="18"/>
  <c r="ABI83" i="18"/>
  <c r="ABH83" i="18"/>
  <c r="ABG83" i="18"/>
  <c r="ABF83" i="18"/>
  <c r="ABE83" i="18"/>
  <c r="ABD83" i="18"/>
  <c r="ABC83" i="18"/>
  <c r="ABB83" i="18"/>
  <c r="ABA83" i="18"/>
  <c r="AAZ83" i="18"/>
  <c r="AAY83" i="18"/>
  <c r="AAX83" i="18"/>
  <c r="AAW83" i="18"/>
  <c r="AAV83" i="18"/>
  <c r="AAU83" i="18"/>
  <c r="AAT83" i="18"/>
  <c r="AAS83" i="18"/>
  <c r="AAR83" i="18"/>
  <c r="AAQ83" i="18"/>
  <c r="AAP83" i="18"/>
  <c r="AAO83" i="18"/>
  <c r="AAN83" i="18"/>
  <c r="AAM83" i="18"/>
  <c r="AAL83" i="18"/>
  <c r="AAK83" i="18"/>
  <c r="AAJ83" i="18"/>
  <c r="AAI83" i="18"/>
  <c r="AAH83" i="18"/>
  <c r="AAG83" i="18"/>
  <c r="AAF83" i="18"/>
  <c r="AAE83" i="18"/>
  <c r="AAD83" i="18"/>
  <c r="AAC83" i="18"/>
  <c r="AAB83" i="18"/>
  <c r="AAA83" i="18"/>
  <c r="ZZ83" i="18"/>
  <c r="ZY83" i="18"/>
  <c r="ZX83" i="18"/>
  <c r="ZW83" i="18"/>
  <c r="ZV83" i="18"/>
  <c r="ZU83" i="18"/>
  <c r="ZT83" i="18"/>
  <c r="ZS83" i="18"/>
  <c r="ZR83" i="18"/>
  <c r="ZQ83" i="18"/>
  <c r="ZP83" i="18"/>
  <c r="ZO83" i="18"/>
  <c r="ZN83" i="18"/>
  <c r="ZM83" i="18"/>
  <c r="ZL83" i="18"/>
  <c r="ZK83" i="18"/>
  <c r="ZJ83" i="18"/>
  <c r="ZI83" i="18"/>
  <c r="ZH83" i="18"/>
  <c r="ZG83" i="18"/>
  <c r="ZF83" i="18"/>
  <c r="ZE83" i="18"/>
  <c r="ZD83" i="18"/>
  <c r="ZC83" i="18"/>
  <c r="ZB83" i="18"/>
  <c r="ZA83" i="18"/>
  <c r="YZ83" i="18"/>
  <c r="YY83" i="18"/>
  <c r="YX83" i="18"/>
  <c r="YW83" i="18"/>
  <c r="YV83" i="18"/>
  <c r="YU83" i="18"/>
  <c r="YT83" i="18"/>
  <c r="YS83" i="18"/>
  <c r="YR83" i="18"/>
  <c r="YQ83" i="18"/>
  <c r="YP83" i="18"/>
  <c r="YO83" i="18"/>
  <c r="YN83" i="18"/>
  <c r="YM83" i="18"/>
  <c r="YL83" i="18"/>
  <c r="YK83" i="18"/>
  <c r="YJ83" i="18"/>
  <c r="YI83" i="18"/>
  <c r="YH83" i="18"/>
  <c r="YG83" i="18"/>
  <c r="YF83" i="18"/>
  <c r="YE83" i="18"/>
  <c r="YD83" i="18"/>
  <c r="YC83" i="18"/>
  <c r="YB83" i="18"/>
  <c r="YA83" i="18"/>
  <c r="XZ83" i="18"/>
  <c r="XY83" i="18"/>
  <c r="XX83" i="18"/>
  <c r="XW83" i="18"/>
  <c r="XV83" i="18"/>
  <c r="XU83" i="18"/>
  <c r="XT83" i="18"/>
  <c r="XS83" i="18"/>
  <c r="XR83" i="18"/>
  <c r="XQ83" i="18"/>
  <c r="XP83" i="18"/>
  <c r="XO83" i="18"/>
  <c r="XN83" i="18"/>
  <c r="XM83" i="18"/>
  <c r="XL83" i="18"/>
  <c r="XK83" i="18"/>
  <c r="XJ83" i="18"/>
  <c r="XI83" i="18"/>
  <c r="XH83" i="18"/>
  <c r="XG83" i="18"/>
  <c r="XF83" i="18"/>
  <c r="XE83" i="18"/>
  <c r="XD83" i="18"/>
  <c r="XC83" i="18"/>
  <c r="XB83" i="18"/>
  <c r="XA83" i="18"/>
  <c r="WZ83" i="18"/>
  <c r="WY83" i="18"/>
  <c r="WX83" i="18"/>
  <c r="WW83" i="18"/>
  <c r="WV83" i="18"/>
  <c r="WU83" i="18"/>
  <c r="WT83" i="18"/>
  <c r="WS83" i="18"/>
  <c r="WR83" i="18"/>
  <c r="WQ83" i="18"/>
  <c r="WP83" i="18"/>
  <c r="WO83" i="18"/>
  <c r="WN83" i="18"/>
  <c r="WM83" i="18"/>
  <c r="WL83" i="18"/>
  <c r="WK83" i="18"/>
  <c r="WJ83" i="18"/>
  <c r="WI83" i="18"/>
  <c r="WH83" i="18"/>
  <c r="WG83" i="18"/>
  <c r="WF83" i="18"/>
  <c r="WE83" i="18"/>
  <c r="WD83" i="18"/>
  <c r="WC83" i="18"/>
  <c r="WB83" i="18"/>
  <c r="WA83" i="18"/>
  <c r="VZ83" i="18"/>
  <c r="VY83" i="18"/>
  <c r="VX83" i="18"/>
  <c r="VW83" i="18"/>
  <c r="VV83" i="18"/>
  <c r="VU83" i="18"/>
  <c r="VT83" i="18"/>
  <c r="VS83" i="18"/>
  <c r="VR83" i="18"/>
  <c r="VQ83" i="18"/>
  <c r="VP83" i="18"/>
  <c r="VO83" i="18"/>
  <c r="VN83" i="18"/>
  <c r="VM83" i="18"/>
  <c r="VL83" i="18"/>
  <c r="VK83" i="18"/>
  <c r="VJ83" i="18"/>
  <c r="VI83" i="18"/>
  <c r="VH83" i="18"/>
  <c r="VG83" i="18"/>
  <c r="VF83" i="18"/>
  <c r="VE83" i="18"/>
  <c r="VD83" i="18"/>
  <c r="VC83" i="18"/>
  <c r="VB83" i="18"/>
  <c r="VA83" i="18"/>
  <c r="UZ83" i="18"/>
  <c r="UY83" i="18"/>
  <c r="UX83" i="18"/>
  <c r="UW83" i="18"/>
  <c r="UV83" i="18"/>
  <c r="UU83" i="18"/>
  <c r="UT83" i="18"/>
  <c r="US83" i="18"/>
  <c r="UR83" i="18"/>
  <c r="UQ83" i="18"/>
  <c r="UP83" i="18"/>
  <c r="UO83" i="18"/>
  <c r="UN83" i="18"/>
  <c r="UM83" i="18"/>
  <c r="UL83" i="18"/>
  <c r="UK83" i="18"/>
  <c r="UJ83" i="18"/>
  <c r="UI83" i="18"/>
  <c r="UH83" i="18"/>
  <c r="UG83" i="18"/>
  <c r="UF83" i="18"/>
  <c r="UE83" i="18"/>
  <c r="UD83" i="18"/>
  <c r="UC83" i="18"/>
  <c r="UB83" i="18"/>
  <c r="UA83" i="18"/>
  <c r="TZ83" i="18"/>
  <c r="TY83" i="18"/>
  <c r="TX83" i="18"/>
  <c r="TW83" i="18"/>
  <c r="TV83" i="18"/>
  <c r="TU83" i="18"/>
  <c r="TT83" i="18"/>
  <c r="TS83" i="18"/>
  <c r="TR83" i="18"/>
  <c r="TQ83" i="18"/>
  <c r="TP83" i="18"/>
  <c r="TO83" i="18"/>
  <c r="TN83" i="18"/>
  <c r="TM83" i="18"/>
  <c r="TL83" i="18"/>
  <c r="TK83" i="18"/>
  <c r="TJ83" i="18"/>
  <c r="TI83" i="18"/>
  <c r="TH83" i="18"/>
  <c r="TG83" i="18"/>
  <c r="TF83" i="18"/>
  <c r="TE83" i="18"/>
  <c r="TD83" i="18"/>
  <c r="TC83" i="18"/>
  <c r="TB83" i="18"/>
  <c r="TA83" i="18"/>
  <c r="SZ83" i="18"/>
  <c r="SY83" i="18"/>
  <c r="SX83" i="18"/>
  <c r="SW83" i="18"/>
  <c r="SV83" i="18"/>
  <c r="SU83" i="18"/>
  <c r="ST83" i="18"/>
  <c r="SS83" i="18"/>
  <c r="SR83" i="18"/>
  <c r="SQ83" i="18"/>
  <c r="SP83" i="18"/>
  <c r="SO83" i="18"/>
  <c r="SN83" i="18"/>
  <c r="SM83" i="18"/>
  <c r="SL83" i="18"/>
  <c r="SK83" i="18"/>
  <c r="SJ83" i="18"/>
  <c r="SI83" i="18"/>
  <c r="SH83" i="18"/>
  <c r="SG83" i="18"/>
  <c r="SF83" i="18"/>
  <c r="SE83" i="18"/>
  <c r="SD83" i="18"/>
  <c r="SC83" i="18"/>
  <c r="SB83" i="18"/>
  <c r="SA83" i="18"/>
  <c r="RZ83" i="18"/>
  <c r="RY83" i="18"/>
  <c r="RX83" i="18"/>
  <c r="RW83" i="18"/>
  <c r="RV83" i="18"/>
  <c r="RU83" i="18"/>
  <c r="RT83" i="18"/>
  <c r="RS83" i="18"/>
  <c r="RR83" i="18"/>
  <c r="RQ83" i="18"/>
  <c r="RP83" i="18"/>
  <c r="RO83" i="18"/>
  <c r="RN83" i="18"/>
  <c r="RM83" i="18"/>
  <c r="RL83" i="18"/>
  <c r="RK83" i="18"/>
  <c r="RJ83" i="18"/>
  <c r="RI83" i="18"/>
  <c r="RH83" i="18"/>
  <c r="RG83" i="18"/>
  <c r="RF83" i="18"/>
  <c r="RE83" i="18"/>
  <c r="RD83" i="18"/>
  <c r="RC83" i="18"/>
  <c r="RB83" i="18"/>
  <c r="RA83" i="18"/>
  <c r="QZ83" i="18"/>
  <c r="QY83" i="18"/>
  <c r="QX83" i="18"/>
  <c r="QW83" i="18"/>
  <c r="QV83" i="18"/>
  <c r="QU83" i="18"/>
  <c r="QT83" i="18"/>
  <c r="QS83" i="18"/>
  <c r="QR83" i="18"/>
  <c r="QQ83" i="18"/>
  <c r="QP83" i="18"/>
  <c r="QO83" i="18"/>
  <c r="QN83" i="18"/>
  <c r="QM83" i="18"/>
  <c r="QL83" i="18"/>
  <c r="QK83" i="18"/>
  <c r="QJ83" i="18"/>
  <c r="QI83" i="18"/>
  <c r="QH83" i="18"/>
  <c r="QG83" i="18"/>
  <c r="QF83" i="18"/>
  <c r="QE83" i="18"/>
  <c r="QD83" i="18"/>
  <c r="QC83" i="18"/>
  <c r="QB83" i="18"/>
  <c r="QA83" i="18"/>
  <c r="PZ83" i="18"/>
  <c r="PY83" i="18"/>
  <c r="PX83" i="18"/>
  <c r="PW83" i="18"/>
  <c r="PV83" i="18"/>
  <c r="PU83" i="18"/>
  <c r="PT83" i="18"/>
  <c r="PS83" i="18"/>
  <c r="PR83" i="18"/>
  <c r="PQ83" i="18"/>
  <c r="PP83" i="18"/>
  <c r="PO83" i="18"/>
  <c r="PN83" i="18"/>
  <c r="PM83" i="18"/>
  <c r="PL83" i="18"/>
  <c r="PK83" i="18"/>
  <c r="PJ83" i="18"/>
  <c r="PI83" i="18"/>
  <c r="PH83" i="18"/>
  <c r="PG83" i="18"/>
  <c r="PF83" i="18"/>
  <c r="PE83" i="18"/>
  <c r="PD83" i="18"/>
  <c r="PC83" i="18"/>
  <c r="PB83" i="18"/>
  <c r="PA83" i="18"/>
  <c r="OZ83" i="18"/>
  <c r="OY83" i="18"/>
  <c r="OX83" i="18"/>
  <c r="OW83" i="18"/>
  <c r="OV83" i="18"/>
  <c r="OU83" i="18"/>
  <c r="OT83" i="18"/>
  <c r="OS83" i="18"/>
  <c r="OR83" i="18"/>
  <c r="OQ83" i="18"/>
  <c r="OP83" i="18"/>
  <c r="OO83" i="18"/>
  <c r="ON83" i="18"/>
  <c r="OM83" i="18"/>
  <c r="OL83" i="18"/>
  <c r="OK83" i="18"/>
  <c r="OJ83" i="18"/>
  <c r="OI83" i="18"/>
  <c r="OH83" i="18"/>
  <c r="OG83" i="18"/>
  <c r="OF83" i="18"/>
  <c r="OE83" i="18"/>
  <c r="OD83" i="18"/>
  <c r="OC83" i="18"/>
  <c r="OB83" i="18"/>
  <c r="OA83" i="18"/>
  <c r="NZ83" i="18"/>
  <c r="NY83" i="18"/>
  <c r="NX83" i="18"/>
  <c r="NW83" i="18"/>
  <c r="NV83" i="18"/>
  <c r="NU83" i="18"/>
  <c r="NT83" i="18"/>
  <c r="NS83" i="18"/>
  <c r="NR83" i="18"/>
  <c r="NQ83" i="18"/>
  <c r="NP83" i="18"/>
  <c r="NO83" i="18"/>
  <c r="NN83" i="18"/>
  <c r="NM83" i="18"/>
  <c r="NL83" i="18"/>
  <c r="NK83" i="18"/>
  <c r="NJ83" i="18"/>
  <c r="NI83" i="18"/>
  <c r="NH83" i="18"/>
  <c r="NG83" i="18"/>
  <c r="NF83" i="18"/>
  <c r="NE83" i="18"/>
  <c r="ND83" i="18"/>
  <c r="NC83" i="18"/>
  <c r="NB83" i="18"/>
  <c r="NA83" i="18"/>
  <c r="MZ83" i="18"/>
  <c r="MY83" i="18"/>
  <c r="MX83" i="18"/>
  <c r="MW83" i="18"/>
  <c r="MV83" i="18"/>
  <c r="MU83" i="18"/>
  <c r="MT83" i="18"/>
  <c r="MS83" i="18"/>
  <c r="MR83" i="18"/>
  <c r="MQ83" i="18"/>
  <c r="MP83" i="18"/>
  <c r="MO83" i="18"/>
  <c r="MN83" i="18"/>
  <c r="MM83" i="18"/>
  <c r="ML83" i="18"/>
  <c r="MK83" i="18"/>
  <c r="MJ83" i="18"/>
  <c r="MI83" i="18"/>
  <c r="MH83" i="18"/>
  <c r="MG83" i="18"/>
  <c r="MF83" i="18"/>
  <c r="ME83" i="18"/>
  <c r="MD83" i="18"/>
  <c r="MC83" i="18"/>
  <c r="MB83" i="18"/>
  <c r="MA83" i="18"/>
  <c r="LZ83" i="18"/>
  <c r="LY83" i="18"/>
  <c r="LX83" i="18"/>
  <c r="LW83" i="18"/>
  <c r="LV83" i="18"/>
  <c r="LU83" i="18"/>
  <c r="LT83" i="18"/>
  <c r="LS83" i="18"/>
  <c r="LR83" i="18"/>
  <c r="LQ83" i="18"/>
  <c r="LP83" i="18"/>
  <c r="LO83" i="18"/>
  <c r="LN83" i="18"/>
  <c r="LM83" i="18"/>
  <c r="LL83" i="18"/>
  <c r="LK83" i="18"/>
  <c r="LJ83" i="18"/>
  <c r="LI83" i="18"/>
  <c r="LH83" i="18"/>
  <c r="LG83" i="18"/>
  <c r="LF83" i="18"/>
  <c r="LE83" i="18"/>
  <c r="LD83" i="18"/>
  <c r="LC83" i="18"/>
  <c r="LB83" i="18"/>
  <c r="LA83" i="18"/>
  <c r="KZ83" i="18"/>
  <c r="KY83" i="18"/>
  <c r="KX83" i="18"/>
  <c r="KW83" i="18"/>
  <c r="KV83" i="18"/>
  <c r="KU83" i="18"/>
  <c r="KT83" i="18"/>
  <c r="KS83" i="18"/>
  <c r="KR83" i="18"/>
  <c r="KQ83" i="18"/>
  <c r="KP83" i="18"/>
  <c r="KO83" i="18"/>
  <c r="KN83" i="18"/>
  <c r="KM83" i="18"/>
  <c r="KL83" i="18"/>
  <c r="KK83" i="18"/>
  <c r="KJ83" i="18"/>
  <c r="KI83" i="18"/>
  <c r="KH83" i="18"/>
  <c r="KG83" i="18"/>
  <c r="KF83" i="18"/>
  <c r="KE83" i="18"/>
  <c r="KD83" i="18"/>
  <c r="KC83" i="18"/>
  <c r="KB83" i="18"/>
  <c r="KA83" i="18"/>
  <c r="JZ83" i="18"/>
  <c r="JY83" i="18"/>
  <c r="JX83" i="18"/>
  <c r="JW83" i="18"/>
  <c r="JV83" i="18"/>
  <c r="JU83" i="18"/>
  <c r="JT83" i="18"/>
  <c r="JS83" i="18"/>
  <c r="JR83" i="18"/>
  <c r="JQ83" i="18"/>
  <c r="JP83" i="18"/>
  <c r="JO83" i="18"/>
  <c r="JN83" i="18"/>
  <c r="JM83" i="18"/>
  <c r="JL83" i="18"/>
  <c r="JK83" i="18"/>
  <c r="JJ83" i="18"/>
  <c r="JI83" i="18"/>
  <c r="JH83" i="18"/>
  <c r="JG83" i="18"/>
  <c r="JF83" i="18"/>
  <c r="JE83" i="18"/>
  <c r="JD83" i="18"/>
  <c r="JC83" i="18"/>
  <c r="JB83" i="18"/>
  <c r="JA83" i="18"/>
  <c r="IZ83" i="18"/>
  <c r="IY83" i="18"/>
  <c r="IX83" i="18"/>
  <c r="IW83" i="18"/>
  <c r="IV83" i="18"/>
  <c r="IU83" i="18"/>
  <c r="IT83" i="18"/>
  <c r="IS83" i="18"/>
  <c r="IR83" i="18"/>
  <c r="IQ83" i="18"/>
  <c r="IP83" i="18"/>
  <c r="IO83" i="18"/>
  <c r="IN83" i="18"/>
  <c r="IM83" i="18"/>
  <c r="IL83" i="18"/>
  <c r="IK83" i="18"/>
  <c r="IJ83" i="18"/>
  <c r="II83" i="18"/>
  <c r="IH83" i="18"/>
  <c r="IG83" i="18"/>
  <c r="IF83" i="18"/>
  <c r="IE83" i="18"/>
  <c r="ID83" i="18"/>
  <c r="IC83" i="18"/>
  <c r="IB83" i="18"/>
  <c r="IA83" i="18"/>
  <c r="HZ83" i="18"/>
  <c r="HY83" i="18"/>
  <c r="HX83" i="18"/>
  <c r="HW83" i="18"/>
  <c r="HV83" i="18"/>
  <c r="HU83" i="18"/>
  <c r="HT83" i="18"/>
  <c r="HS83" i="18"/>
  <c r="HR83" i="18"/>
  <c r="HQ83" i="18"/>
  <c r="HP83" i="18"/>
  <c r="HO83" i="18"/>
  <c r="HN83" i="18"/>
  <c r="HM83" i="18"/>
  <c r="HL83" i="18"/>
  <c r="HK83" i="18"/>
  <c r="HJ83" i="18"/>
  <c r="HI83" i="18"/>
  <c r="HH83" i="18"/>
  <c r="HG83" i="18"/>
  <c r="HF83" i="18"/>
  <c r="HE83" i="18"/>
  <c r="HD83" i="18"/>
  <c r="HC83" i="18"/>
  <c r="HB83" i="18"/>
  <c r="HA83" i="18"/>
  <c r="GZ83" i="18"/>
  <c r="GY83" i="18"/>
  <c r="GX83" i="18"/>
  <c r="GW83" i="18"/>
  <c r="GV83" i="18"/>
  <c r="GU83" i="18"/>
  <c r="GT83" i="18"/>
  <c r="GS83" i="18"/>
  <c r="GR83" i="18"/>
  <c r="GQ83" i="18"/>
  <c r="GP83" i="18"/>
  <c r="GO83" i="18"/>
  <c r="GN83" i="18"/>
  <c r="GM83" i="18"/>
  <c r="GL83" i="18"/>
  <c r="GK83" i="18"/>
  <c r="GJ83" i="18"/>
  <c r="GI83" i="18"/>
  <c r="GH83" i="18"/>
  <c r="GG83" i="18"/>
  <c r="GF83" i="18"/>
  <c r="GE83" i="18"/>
  <c r="GD83" i="18"/>
  <c r="GC83" i="18"/>
  <c r="GB83" i="18"/>
  <c r="GA83" i="18"/>
  <c r="FZ83" i="18"/>
  <c r="FY83" i="18"/>
  <c r="FX83" i="18"/>
  <c r="FW83" i="18"/>
  <c r="FV83" i="18"/>
  <c r="FU83" i="18"/>
  <c r="FT83" i="18"/>
  <c r="FS83" i="18"/>
  <c r="FR83" i="18"/>
  <c r="FQ83" i="18"/>
  <c r="FP83" i="18"/>
  <c r="FO83" i="18"/>
  <c r="FN83" i="18"/>
  <c r="FM83" i="18"/>
  <c r="FL83" i="18"/>
  <c r="FK83" i="18"/>
  <c r="FJ83" i="18"/>
  <c r="FI83" i="18"/>
  <c r="FH83" i="18"/>
  <c r="FG83" i="18"/>
  <c r="FF83" i="18"/>
  <c r="FE83" i="18"/>
  <c r="FD83" i="18"/>
  <c r="FC83" i="18"/>
  <c r="FB83" i="18"/>
  <c r="FA83" i="18"/>
  <c r="EZ83" i="18"/>
  <c r="EY83" i="18"/>
  <c r="EX83" i="18"/>
  <c r="EW83" i="18"/>
  <c r="EV83" i="18"/>
  <c r="EU83" i="18"/>
  <c r="ET83" i="18"/>
  <c r="ES83" i="18"/>
  <c r="ER83" i="18"/>
  <c r="EQ83" i="18"/>
  <c r="EP83" i="18"/>
  <c r="EO83" i="18"/>
  <c r="EN83" i="18"/>
  <c r="EM83" i="18"/>
  <c r="EL83" i="18"/>
  <c r="EK83" i="18"/>
  <c r="EJ83" i="18"/>
  <c r="EI83" i="18"/>
  <c r="EH83" i="18"/>
  <c r="EG83" i="18"/>
  <c r="EF83" i="18"/>
  <c r="EE83" i="18"/>
  <c r="ED83" i="18"/>
  <c r="EC83" i="18"/>
  <c r="EB83" i="18"/>
  <c r="EA83" i="18"/>
  <c r="DZ83" i="18"/>
  <c r="DY83" i="18"/>
  <c r="DX83" i="18"/>
  <c r="DW83" i="18"/>
  <c r="DV83" i="18"/>
  <c r="DU83" i="18"/>
  <c r="DT83" i="18"/>
  <c r="DS83" i="18"/>
  <c r="DR83" i="18"/>
  <c r="DQ83" i="18"/>
  <c r="DP83" i="18"/>
  <c r="DO83" i="18"/>
  <c r="DN83" i="18"/>
  <c r="DM83" i="18"/>
  <c r="DL83" i="18"/>
  <c r="DK83" i="18"/>
  <c r="DJ83" i="18"/>
  <c r="DI83" i="18"/>
  <c r="DH83" i="18"/>
  <c r="DG83" i="18"/>
  <c r="DF83" i="18"/>
  <c r="DE83" i="18"/>
  <c r="DD83" i="18"/>
  <c r="DC83" i="18"/>
  <c r="DB83" i="18"/>
  <c r="DA83" i="18"/>
  <c r="CZ83" i="18"/>
  <c r="CY83" i="18"/>
  <c r="CX83" i="18"/>
  <c r="CW83" i="18"/>
  <c r="CV83" i="18"/>
  <c r="CU83" i="18"/>
  <c r="CT83" i="18"/>
  <c r="CS83" i="18"/>
  <c r="CR83" i="18"/>
  <c r="CQ83" i="18"/>
  <c r="CP83" i="18"/>
  <c r="CO83" i="18"/>
  <c r="CN83" i="18"/>
  <c r="CM83" i="18"/>
  <c r="CL83" i="18"/>
  <c r="CK83" i="18"/>
  <c r="CJ83" i="18"/>
  <c r="CI83" i="18"/>
  <c r="CH83" i="18"/>
  <c r="CG83" i="18"/>
  <c r="CF83" i="18"/>
  <c r="CE83" i="18"/>
  <c r="CD83" i="18"/>
  <c r="CC83" i="18"/>
  <c r="CB83" i="18"/>
  <c r="CA83" i="18"/>
  <c r="BZ83" i="18"/>
  <c r="BY83" i="18"/>
  <c r="BX83" i="18"/>
  <c r="BW83" i="18"/>
  <c r="BV83" i="18"/>
  <c r="BU83" i="18"/>
  <c r="BT83" i="18"/>
  <c r="BS83" i="18"/>
  <c r="BR83" i="18"/>
  <c r="BQ83" i="18"/>
  <c r="BP83" i="18"/>
  <c r="BO83" i="18"/>
  <c r="BN83" i="18"/>
  <c r="BM83" i="18"/>
  <c r="BL83" i="18"/>
  <c r="BK83" i="18"/>
  <c r="BJ83" i="18"/>
  <c r="BI83" i="18"/>
  <c r="BH83" i="18"/>
  <c r="BG83" i="18"/>
  <c r="BF83" i="18"/>
  <c r="BE83" i="18"/>
  <c r="BD83" i="18"/>
  <c r="BC83" i="18"/>
  <c r="BB83" i="18"/>
  <c r="BA83" i="18"/>
  <c r="AZ83" i="18"/>
  <c r="AY83" i="18"/>
  <c r="AX83" i="18"/>
  <c r="AW83" i="18"/>
  <c r="AV83" i="18"/>
  <c r="AU83" i="18"/>
  <c r="AT83" i="18"/>
  <c r="AS83" i="18"/>
  <c r="AR83" i="18"/>
  <c r="AQ83" i="18"/>
  <c r="AP83" i="18"/>
  <c r="AO83" i="18"/>
  <c r="AN83" i="18"/>
  <c r="AM83" i="18"/>
  <c r="AL83" i="18"/>
  <c r="AK83" i="18"/>
  <c r="AJ83" i="18"/>
  <c r="AI83" i="18"/>
  <c r="AH83" i="18"/>
  <c r="AG83" i="18"/>
  <c r="AF83" i="18"/>
  <c r="AE83" i="18"/>
  <c r="AD83" i="18"/>
  <c r="AC83" i="18"/>
  <c r="AB83" i="18"/>
  <c r="AA83" i="18"/>
  <c r="Z83" i="18"/>
  <c r="Y83" i="18"/>
  <c r="X83" i="18"/>
  <c r="W83" i="18"/>
  <c r="V83" i="18"/>
  <c r="U83" i="18"/>
  <c r="T83" i="18"/>
  <c r="S83" i="18"/>
  <c r="R83" i="18"/>
  <c r="Q83" i="18"/>
  <c r="P83" i="18"/>
  <c r="O83" i="18"/>
  <c r="N83" i="18"/>
  <c r="M83" i="18"/>
  <c r="L83" i="18"/>
  <c r="K83" i="18"/>
  <c r="J83" i="18"/>
  <c r="I83" i="18"/>
  <c r="H83" i="18"/>
  <c r="G83" i="18"/>
  <c r="F83" i="18"/>
  <c r="E83" i="18"/>
  <c r="D83" i="18"/>
  <c r="C83" i="18"/>
  <c r="B83" i="18"/>
  <c r="A83" i="18"/>
  <c r="XFD126" i="17"/>
  <c r="XFC126" i="17"/>
  <c r="XFB126" i="17"/>
  <c r="XFA126" i="17"/>
  <c r="XEZ126" i="17"/>
  <c r="XEY126" i="17"/>
  <c r="XEX126" i="17"/>
  <c r="XEW126" i="17"/>
  <c r="XEV126" i="17"/>
  <c r="XEU126" i="17"/>
  <c r="XET126" i="17"/>
  <c r="XES126" i="17"/>
  <c r="XER126" i="17"/>
  <c r="XEQ126" i="17"/>
  <c r="XEP126" i="17"/>
  <c r="XEO126" i="17"/>
  <c r="XEN126" i="17"/>
  <c r="XEM126" i="17"/>
  <c r="XEL126" i="17"/>
  <c r="XEK126" i="17"/>
  <c r="XEJ126" i="17"/>
  <c r="XEI126" i="17"/>
  <c r="XEH126" i="17"/>
  <c r="XEG126" i="17"/>
  <c r="XEF126" i="17"/>
  <c r="XEE126" i="17"/>
  <c r="XED126" i="17"/>
  <c r="XEC126" i="17"/>
  <c r="XEB126" i="17"/>
  <c r="XEA126" i="17"/>
  <c r="XDZ126" i="17"/>
  <c r="XDY126" i="17"/>
  <c r="XDX126" i="17"/>
  <c r="XDW126" i="17"/>
  <c r="XDV126" i="17"/>
  <c r="XDU126" i="17"/>
  <c r="XDT126" i="17"/>
  <c r="XDS126" i="17"/>
  <c r="XDR126" i="17"/>
  <c r="XDQ126" i="17"/>
  <c r="XDP126" i="17"/>
  <c r="XDO126" i="17"/>
  <c r="XDN126" i="17"/>
  <c r="XDM126" i="17"/>
  <c r="XDL126" i="17"/>
  <c r="XDK126" i="17"/>
  <c r="XDJ126" i="17"/>
  <c r="XDI126" i="17"/>
  <c r="XDH126" i="17"/>
  <c r="XDG126" i="17"/>
  <c r="XDF126" i="17"/>
  <c r="XDE126" i="17"/>
  <c r="XDD126" i="17"/>
  <c r="XDC126" i="17"/>
  <c r="XDB126" i="17"/>
  <c r="XDA126" i="17"/>
  <c r="XCZ126" i="17"/>
  <c r="XCY126" i="17"/>
  <c r="XCX126" i="17"/>
  <c r="XCW126" i="17"/>
  <c r="XCV126" i="17"/>
  <c r="XCU126" i="17"/>
  <c r="XCT126" i="17"/>
  <c r="XCS126" i="17"/>
  <c r="XCR126" i="17"/>
  <c r="XCQ126" i="17"/>
  <c r="XCP126" i="17"/>
  <c r="XCO126" i="17"/>
  <c r="XCN126" i="17"/>
  <c r="XCM126" i="17"/>
  <c r="XCL126" i="17"/>
  <c r="XCK126" i="17"/>
  <c r="XCJ126" i="17"/>
  <c r="XCI126" i="17"/>
  <c r="XCH126" i="17"/>
  <c r="XCG126" i="17"/>
  <c r="XCF126" i="17"/>
  <c r="XCE126" i="17"/>
  <c r="XCD126" i="17"/>
  <c r="XCC126" i="17"/>
  <c r="XCB126" i="17"/>
  <c r="XCA126" i="17"/>
  <c r="XBZ126" i="17"/>
  <c r="XBY126" i="17"/>
  <c r="XBX126" i="17"/>
  <c r="XBW126" i="17"/>
  <c r="XBV126" i="17"/>
  <c r="XBU126" i="17"/>
  <c r="XBT126" i="17"/>
  <c r="XBS126" i="17"/>
  <c r="XBR126" i="17"/>
  <c r="XBQ126" i="17"/>
  <c r="XBP126" i="17"/>
  <c r="XBO126" i="17"/>
  <c r="XBN126" i="17"/>
  <c r="XBM126" i="17"/>
  <c r="XBL126" i="17"/>
  <c r="XBK126" i="17"/>
  <c r="XBJ126" i="17"/>
  <c r="XBI126" i="17"/>
  <c r="XBH126" i="17"/>
  <c r="XBG126" i="17"/>
  <c r="XBF126" i="17"/>
  <c r="XBE126" i="17"/>
  <c r="XBD126" i="17"/>
  <c r="XBC126" i="17"/>
  <c r="XBB126" i="17"/>
  <c r="XBA126" i="17"/>
  <c r="XAZ126" i="17"/>
  <c r="XAY126" i="17"/>
  <c r="XAX126" i="17"/>
  <c r="XAW126" i="17"/>
  <c r="XAV126" i="17"/>
  <c r="XAU126" i="17"/>
  <c r="XAT126" i="17"/>
  <c r="XAS126" i="17"/>
  <c r="XAR126" i="17"/>
  <c r="XAQ126" i="17"/>
  <c r="XAP126" i="17"/>
  <c r="XAO126" i="17"/>
  <c r="XAN126" i="17"/>
  <c r="XAM126" i="17"/>
  <c r="XAL126" i="17"/>
  <c r="XAK126" i="17"/>
  <c r="XAJ126" i="17"/>
  <c r="XAI126" i="17"/>
  <c r="XAH126" i="17"/>
  <c r="XAG126" i="17"/>
  <c r="XAF126" i="17"/>
  <c r="XAE126" i="17"/>
  <c r="XAD126" i="17"/>
  <c r="XAC126" i="17"/>
  <c r="XAB126" i="17"/>
  <c r="XAA126" i="17"/>
  <c r="WZZ126" i="17"/>
  <c r="WZY126" i="17"/>
  <c r="WZX126" i="17"/>
  <c r="WZW126" i="17"/>
  <c r="WZV126" i="17"/>
  <c r="WZU126" i="17"/>
  <c r="WZT126" i="17"/>
  <c r="WZS126" i="17"/>
  <c r="WZR126" i="17"/>
  <c r="WZQ126" i="17"/>
  <c r="WZP126" i="17"/>
  <c r="WZO126" i="17"/>
  <c r="WZN126" i="17"/>
  <c r="WZM126" i="17"/>
  <c r="WZL126" i="17"/>
  <c r="WZK126" i="17"/>
  <c r="WZJ126" i="17"/>
  <c r="WZI126" i="17"/>
  <c r="WZH126" i="17"/>
  <c r="WZG126" i="17"/>
  <c r="WZF126" i="17"/>
  <c r="WZE126" i="17"/>
  <c r="WZD126" i="17"/>
  <c r="WZC126" i="17"/>
  <c r="WZB126" i="17"/>
  <c r="WZA126" i="17"/>
  <c r="WYZ126" i="17"/>
  <c r="WYY126" i="17"/>
  <c r="WYX126" i="17"/>
  <c r="WYW126" i="17"/>
  <c r="WYV126" i="17"/>
  <c r="WYU126" i="17"/>
  <c r="WYT126" i="17"/>
  <c r="WYS126" i="17"/>
  <c r="WYR126" i="17"/>
  <c r="WYQ126" i="17"/>
  <c r="WYP126" i="17"/>
  <c r="WYO126" i="17"/>
  <c r="WYN126" i="17"/>
  <c r="WYM126" i="17"/>
  <c r="WYL126" i="17"/>
  <c r="WYK126" i="17"/>
  <c r="WYJ126" i="17"/>
  <c r="WYI126" i="17"/>
  <c r="WYH126" i="17"/>
  <c r="WYG126" i="17"/>
  <c r="WYF126" i="17"/>
  <c r="WYE126" i="17"/>
  <c r="WYD126" i="17"/>
  <c r="WYC126" i="17"/>
  <c r="WYB126" i="17"/>
  <c r="WYA126" i="17"/>
  <c r="WXZ126" i="17"/>
  <c r="WXY126" i="17"/>
  <c r="WXX126" i="17"/>
  <c r="WXW126" i="17"/>
  <c r="WXV126" i="17"/>
  <c r="WXU126" i="17"/>
  <c r="WXT126" i="17"/>
  <c r="WXS126" i="17"/>
  <c r="WXR126" i="17"/>
  <c r="WXQ126" i="17"/>
  <c r="WXP126" i="17"/>
  <c r="WXO126" i="17"/>
  <c r="WXN126" i="17"/>
  <c r="WXM126" i="17"/>
  <c r="WXL126" i="17"/>
  <c r="WXK126" i="17"/>
  <c r="WXJ126" i="17"/>
  <c r="WXI126" i="17"/>
  <c r="WXH126" i="17"/>
  <c r="WXG126" i="17"/>
  <c r="WXF126" i="17"/>
  <c r="WXE126" i="17"/>
  <c r="WXD126" i="17"/>
  <c r="WXC126" i="17"/>
  <c r="WXB126" i="17"/>
  <c r="WXA126" i="17"/>
  <c r="WWZ126" i="17"/>
  <c r="WWY126" i="17"/>
  <c r="WWX126" i="17"/>
  <c r="WWW126" i="17"/>
  <c r="WWV126" i="17"/>
  <c r="WWU126" i="17"/>
  <c r="WWT126" i="17"/>
  <c r="WWS126" i="17"/>
  <c r="WWR126" i="17"/>
  <c r="WWQ126" i="17"/>
  <c r="WWP126" i="17"/>
  <c r="WWO126" i="17"/>
  <c r="WWN126" i="17"/>
  <c r="WWM126" i="17"/>
  <c r="WWL126" i="17"/>
  <c r="WWK126" i="17"/>
  <c r="WWJ126" i="17"/>
  <c r="WWI126" i="17"/>
  <c r="WWH126" i="17"/>
  <c r="WWG126" i="17"/>
  <c r="WWF126" i="17"/>
  <c r="WWE126" i="17"/>
  <c r="WWD126" i="17"/>
  <c r="WWC126" i="17"/>
  <c r="WWB126" i="17"/>
  <c r="WWA126" i="17"/>
  <c r="WVZ126" i="17"/>
  <c r="WVY126" i="17"/>
  <c r="WVX126" i="17"/>
  <c r="WVW126" i="17"/>
  <c r="WVV126" i="17"/>
  <c r="WVU126" i="17"/>
  <c r="WVT126" i="17"/>
  <c r="WVS126" i="17"/>
  <c r="WVR126" i="17"/>
  <c r="WVQ126" i="17"/>
  <c r="WVP126" i="17"/>
  <c r="WVO126" i="17"/>
  <c r="WVN126" i="17"/>
  <c r="WVM126" i="17"/>
  <c r="WVL126" i="17"/>
  <c r="WVK126" i="17"/>
  <c r="WVJ126" i="17"/>
  <c r="WVI126" i="17"/>
  <c r="WVH126" i="17"/>
  <c r="WVG126" i="17"/>
  <c r="WVF126" i="17"/>
  <c r="WVE126" i="17"/>
  <c r="WVD126" i="17"/>
  <c r="WVC126" i="17"/>
  <c r="WVB126" i="17"/>
  <c r="WVA126" i="17"/>
  <c r="WUZ126" i="17"/>
  <c r="WUY126" i="17"/>
  <c r="WUX126" i="17"/>
  <c r="WUW126" i="17"/>
  <c r="WUV126" i="17"/>
  <c r="WUU126" i="17"/>
  <c r="WUT126" i="17"/>
  <c r="WUS126" i="17"/>
  <c r="WUR126" i="17"/>
  <c r="WUQ126" i="17"/>
  <c r="WUP126" i="17"/>
  <c r="WUO126" i="17"/>
  <c r="WUN126" i="17"/>
  <c r="WUM126" i="17"/>
  <c r="WUL126" i="17"/>
  <c r="WUK126" i="17"/>
  <c r="WUJ126" i="17"/>
  <c r="WUI126" i="17"/>
  <c r="WUH126" i="17"/>
  <c r="WUG126" i="17"/>
  <c r="WUF126" i="17"/>
  <c r="WUE126" i="17"/>
  <c r="WUD126" i="17"/>
  <c r="WUC126" i="17"/>
  <c r="WUB126" i="17"/>
  <c r="WUA126" i="17"/>
  <c r="WTZ126" i="17"/>
  <c r="WTY126" i="17"/>
  <c r="WTX126" i="17"/>
  <c r="WTW126" i="17"/>
  <c r="WTV126" i="17"/>
  <c r="WTU126" i="17"/>
  <c r="WTT126" i="17"/>
  <c r="WTS126" i="17"/>
  <c r="WTR126" i="17"/>
  <c r="WTQ126" i="17"/>
  <c r="WTP126" i="17"/>
  <c r="WTO126" i="17"/>
  <c r="WTN126" i="17"/>
  <c r="WTM126" i="17"/>
  <c r="WTL126" i="17"/>
  <c r="WTK126" i="17"/>
  <c r="WTJ126" i="17"/>
  <c r="WTI126" i="17"/>
  <c r="WTH126" i="17"/>
  <c r="WTG126" i="17"/>
  <c r="WTF126" i="17"/>
  <c r="WTE126" i="17"/>
  <c r="WTD126" i="17"/>
  <c r="WTC126" i="17"/>
  <c r="WTB126" i="17"/>
  <c r="WTA126" i="17"/>
  <c r="WSZ126" i="17"/>
  <c r="WSY126" i="17"/>
  <c r="WSX126" i="17"/>
  <c r="WSW126" i="17"/>
  <c r="WSV126" i="17"/>
  <c r="WSU126" i="17"/>
  <c r="WST126" i="17"/>
  <c r="WSS126" i="17"/>
  <c r="WSR126" i="17"/>
  <c r="WSQ126" i="17"/>
  <c r="WSP126" i="17"/>
  <c r="WSO126" i="17"/>
  <c r="WSN126" i="17"/>
  <c r="WSM126" i="17"/>
  <c r="WSL126" i="17"/>
  <c r="WSK126" i="17"/>
  <c r="WSJ126" i="17"/>
  <c r="WSI126" i="17"/>
  <c r="WSH126" i="17"/>
  <c r="WSG126" i="17"/>
  <c r="WSF126" i="17"/>
  <c r="WSE126" i="17"/>
  <c r="WSD126" i="17"/>
  <c r="WSC126" i="17"/>
  <c r="WSB126" i="17"/>
  <c r="WSA126" i="17"/>
  <c r="WRZ126" i="17"/>
  <c r="WRY126" i="17"/>
  <c r="WRX126" i="17"/>
  <c r="WRW126" i="17"/>
  <c r="WRV126" i="17"/>
  <c r="WRU126" i="17"/>
  <c r="WRT126" i="17"/>
  <c r="WRS126" i="17"/>
  <c r="WRR126" i="17"/>
  <c r="WRQ126" i="17"/>
  <c r="WRP126" i="17"/>
  <c r="WRO126" i="17"/>
  <c r="WRN126" i="17"/>
  <c r="WRM126" i="17"/>
  <c r="WRL126" i="17"/>
  <c r="WRK126" i="17"/>
  <c r="WRJ126" i="17"/>
  <c r="WRI126" i="17"/>
  <c r="WRH126" i="17"/>
  <c r="WRG126" i="17"/>
  <c r="WRF126" i="17"/>
  <c r="WRE126" i="17"/>
  <c r="WRD126" i="17"/>
  <c r="WRC126" i="17"/>
  <c r="WRB126" i="17"/>
  <c r="WRA126" i="17"/>
  <c r="WQZ126" i="17"/>
  <c r="WQY126" i="17"/>
  <c r="WQX126" i="17"/>
  <c r="WQW126" i="17"/>
  <c r="WQV126" i="17"/>
  <c r="WQU126" i="17"/>
  <c r="WQT126" i="17"/>
  <c r="WQS126" i="17"/>
  <c r="WQR126" i="17"/>
  <c r="WQQ126" i="17"/>
  <c r="WQP126" i="17"/>
  <c r="WQO126" i="17"/>
  <c r="WQN126" i="17"/>
  <c r="WQM126" i="17"/>
  <c r="WQL126" i="17"/>
  <c r="WQK126" i="17"/>
  <c r="WQJ126" i="17"/>
  <c r="WQI126" i="17"/>
  <c r="WQH126" i="17"/>
  <c r="WQG126" i="17"/>
  <c r="WQF126" i="17"/>
  <c r="WQE126" i="17"/>
  <c r="WQD126" i="17"/>
  <c r="WQC126" i="17"/>
  <c r="WQB126" i="17"/>
  <c r="WQA126" i="17"/>
  <c r="WPZ126" i="17"/>
  <c r="WPY126" i="17"/>
  <c r="WPX126" i="17"/>
  <c r="WPW126" i="17"/>
  <c r="WPV126" i="17"/>
  <c r="WPU126" i="17"/>
  <c r="WPT126" i="17"/>
  <c r="WPS126" i="17"/>
  <c r="WPR126" i="17"/>
  <c r="WPQ126" i="17"/>
  <c r="WPP126" i="17"/>
  <c r="WPO126" i="17"/>
  <c r="WPN126" i="17"/>
  <c r="WPM126" i="17"/>
  <c r="WPL126" i="17"/>
  <c r="WPK126" i="17"/>
  <c r="WPJ126" i="17"/>
  <c r="WPI126" i="17"/>
  <c r="WPH126" i="17"/>
  <c r="WPG126" i="17"/>
  <c r="WPF126" i="17"/>
  <c r="WPE126" i="17"/>
  <c r="WPD126" i="17"/>
  <c r="WPC126" i="17"/>
  <c r="WPB126" i="17"/>
  <c r="WPA126" i="17"/>
  <c r="WOZ126" i="17"/>
  <c r="WOY126" i="17"/>
  <c r="WOX126" i="17"/>
  <c r="WOW126" i="17"/>
  <c r="WOV126" i="17"/>
  <c r="WOU126" i="17"/>
  <c r="WOT126" i="17"/>
  <c r="WOS126" i="17"/>
  <c r="WOR126" i="17"/>
  <c r="WOQ126" i="17"/>
  <c r="WOP126" i="17"/>
  <c r="WOO126" i="17"/>
  <c r="WON126" i="17"/>
  <c r="WOM126" i="17"/>
  <c r="WOL126" i="17"/>
  <c r="WOK126" i="17"/>
  <c r="WOJ126" i="17"/>
  <c r="WOI126" i="17"/>
  <c r="WOH126" i="17"/>
  <c r="WOG126" i="17"/>
  <c r="WOF126" i="17"/>
  <c r="WOE126" i="17"/>
  <c r="WOD126" i="17"/>
  <c r="WOC126" i="17"/>
  <c r="WOB126" i="17"/>
  <c r="WOA126" i="17"/>
  <c r="WNZ126" i="17"/>
  <c r="WNY126" i="17"/>
  <c r="WNX126" i="17"/>
  <c r="WNW126" i="17"/>
  <c r="WNV126" i="17"/>
  <c r="WNU126" i="17"/>
  <c r="WNT126" i="17"/>
  <c r="WNS126" i="17"/>
  <c r="WNR126" i="17"/>
  <c r="WNQ126" i="17"/>
  <c r="WNP126" i="17"/>
  <c r="WNO126" i="17"/>
  <c r="WNN126" i="17"/>
  <c r="WNM126" i="17"/>
  <c r="WNL126" i="17"/>
  <c r="WNK126" i="17"/>
  <c r="WNJ126" i="17"/>
  <c r="WNI126" i="17"/>
  <c r="WNH126" i="17"/>
  <c r="WNG126" i="17"/>
  <c r="WNF126" i="17"/>
  <c r="WNE126" i="17"/>
  <c r="WND126" i="17"/>
  <c r="WNC126" i="17"/>
  <c r="WNB126" i="17"/>
  <c r="WNA126" i="17"/>
  <c r="WMZ126" i="17"/>
  <c r="WMY126" i="17"/>
  <c r="WMX126" i="17"/>
  <c r="WMW126" i="17"/>
  <c r="WMV126" i="17"/>
  <c r="WMU126" i="17"/>
  <c r="WMT126" i="17"/>
  <c r="WMS126" i="17"/>
  <c r="WMR126" i="17"/>
  <c r="WMQ126" i="17"/>
  <c r="WMP126" i="17"/>
  <c r="WMO126" i="17"/>
  <c r="WMN126" i="17"/>
  <c r="WMM126" i="17"/>
  <c r="WML126" i="17"/>
  <c r="WMK126" i="17"/>
  <c r="WMJ126" i="17"/>
  <c r="WMI126" i="17"/>
  <c r="WMH126" i="17"/>
  <c r="WMG126" i="17"/>
  <c r="WMF126" i="17"/>
  <c r="WME126" i="17"/>
  <c r="WMD126" i="17"/>
  <c r="WMC126" i="17"/>
  <c r="WMB126" i="17"/>
  <c r="WMA126" i="17"/>
  <c r="WLZ126" i="17"/>
  <c r="WLY126" i="17"/>
  <c r="WLX126" i="17"/>
  <c r="WLW126" i="17"/>
  <c r="WLV126" i="17"/>
  <c r="WLU126" i="17"/>
  <c r="WLT126" i="17"/>
  <c r="WLS126" i="17"/>
  <c r="WLR126" i="17"/>
  <c r="WLQ126" i="17"/>
  <c r="WLP126" i="17"/>
  <c r="WLO126" i="17"/>
  <c r="WLN126" i="17"/>
  <c r="WLM126" i="17"/>
  <c r="WLL126" i="17"/>
  <c r="WLK126" i="17"/>
  <c r="WLJ126" i="17"/>
  <c r="WLI126" i="17"/>
  <c r="WLH126" i="17"/>
  <c r="WLG126" i="17"/>
  <c r="WLF126" i="17"/>
  <c r="WLE126" i="17"/>
  <c r="WLD126" i="17"/>
  <c r="WLC126" i="17"/>
  <c r="WLB126" i="17"/>
  <c r="WLA126" i="17"/>
  <c r="WKZ126" i="17"/>
  <c r="WKY126" i="17"/>
  <c r="WKX126" i="17"/>
  <c r="WKW126" i="17"/>
  <c r="WKV126" i="17"/>
  <c r="WKU126" i="17"/>
  <c r="WKT126" i="17"/>
  <c r="WKS126" i="17"/>
  <c r="WKR126" i="17"/>
  <c r="WKQ126" i="17"/>
  <c r="WKP126" i="17"/>
  <c r="WKO126" i="17"/>
  <c r="WKN126" i="17"/>
  <c r="WKM126" i="17"/>
  <c r="WKL126" i="17"/>
  <c r="WKK126" i="17"/>
  <c r="WKJ126" i="17"/>
  <c r="WKI126" i="17"/>
  <c r="WKH126" i="17"/>
  <c r="WKG126" i="17"/>
  <c r="WKF126" i="17"/>
  <c r="WKE126" i="17"/>
  <c r="WKD126" i="17"/>
  <c r="WKC126" i="17"/>
  <c r="WKB126" i="17"/>
  <c r="WKA126" i="17"/>
  <c r="WJZ126" i="17"/>
  <c r="WJY126" i="17"/>
  <c r="WJX126" i="17"/>
  <c r="WJW126" i="17"/>
  <c r="WJV126" i="17"/>
  <c r="WJU126" i="17"/>
  <c r="WJT126" i="17"/>
  <c r="WJS126" i="17"/>
  <c r="WJR126" i="17"/>
  <c r="WJQ126" i="17"/>
  <c r="WJP126" i="17"/>
  <c r="WJO126" i="17"/>
  <c r="WJN126" i="17"/>
  <c r="WJM126" i="17"/>
  <c r="WJL126" i="17"/>
  <c r="WJK126" i="17"/>
  <c r="WJJ126" i="17"/>
  <c r="WJI126" i="17"/>
  <c r="WJH126" i="17"/>
  <c r="WJG126" i="17"/>
  <c r="WJF126" i="17"/>
  <c r="WJE126" i="17"/>
  <c r="WJD126" i="17"/>
  <c r="WJC126" i="17"/>
  <c r="WJB126" i="17"/>
  <c r="WJA126" i="17"/>
  <c r="WIZ126" i="17"/>
  <c r="WIY126" i="17"/>
  <c r="WIX126" i="17"/>
  <c r="WIW126" i="17"/>
  <c r="WIV126" i="17"/>
  <c r="WIU126" i="17"/>
  <c r="WIT126" i="17"/>
  <c r="WIS126" i="17"/>
  <c r="WIR126" i="17"/>
  <c r="WIQ126" i="17"/>
  <c r="WIP126" i="17"/>
  <c r="WIO126" i="17"/>
  <c r="WIN126" i="17"/>
  <c r="WIM126" i="17"/>
  <c r="WIL126" i="17"/>
  <c r="WIK126" i="17"/>
  <c r="WIJ126" i="17"/>
  <c r="WII126" i="17"/>
  <c r="WIH126" i="17"/>
  <c r="WIG126" i="17"/>
  <c r="WIF126" i="17"/>
  <c r="WIE126" i="17"/>
  <c r="WID126" i="17"/>
  <c r="WIC126" i="17"/>
  <c r="WIB126" i="17"/>
  <c r="WIA126" i="17"/>
  <c r="WHZ126" i="17"/>
  <c r="WHY126" i="17"/>
  <c r="WHX126" i="17"/>
  <c r="WHW126" i="17"/>
  <c r="WHV126" i="17"/>
  <c r="WHU126" i="17"/>
  <c r="WHT126" i="17"/>
  <c r="WHS126" i="17"/>
  <c r="WHR126" i="17"/>
  <c r="WHQ126" i="17"/>
  <c r="WHP126" i="17"/>
  <c r="WHO126" i="17"/>
  <c r="WHN126" i="17"/>
  <c r="WHM126" i="17"/>
  <c r="WHL126" i="17"/>
  <c r="WHK126" i="17"/>
  <c r="WHJ126" i="17"/>
  <c r="WHI126" i="17"/>
  <c r="WHH126" i="17"/>
  <c r="WHG126" i="17"/>
  <c r="WHF126" i="17"/>
  <c r="WHE126" i="17"/>
  <c r="WHD126" i="17"/>
  <c r="WHC126" i="17"/>
  <c r="WHB126" i="17"/>
  <c r="WHA126" i="17"/>
  <c r="WGZ126" i="17"/>
  <c r="WGY126" i="17"/>
  <c r="WGX126" i="17"/>
  <c r="WGW126" i="17"/>
  <c r="WGV126" i="17"/>
  <c r="WGU126" i="17"/>
  <c r="WGT126" i="17"/>
  <c r="WGS126" i="17"/>
  <c r="WGR126" i="17"/>
  <c r="WGQ126" i="17"/>
  <c r="WGP126" i="17"/>
  <c r="WGO126" i="17"/>
  <c r="WGN126" i="17"/>
  <c r="WGM126" i="17"/>
  <c r="WGL126" i="17"/>
  <c r="WGK126" i="17"/>
  <c r="WGJ126" i="17"/>
  <c r="WGI126" i="17"/>
  <c r="WGH126" i="17"/>
  <c r="WGG126" i="17"/>
  <c r="WGF126" i="17"/>
  <c r="WGE126" i="17"/>
  <c r="WGD126" i="17"/>
  <c r="WGC126" i="17"/>
  <c r="WGB126" i="17"/>
  <c r="WGA126" i="17"/>
  <c r="WFZ126" i="17"/>
  <c r="WFY126" i="17"/>
  <c r="WFX126" i="17"/>
  <c r="WFW126" i="17"/>
  <c r="WFV126" i="17"/>
  <c r="WFU126" i="17"/>
  <c r="WFT126" i="17"/>
  <c r="WFS126" i="17"/>
  <c r="WFR126" i="17"/>
  <c r="WFQ126" i="17"/>
  <c r="WFP126" i="17"/>
  <c r="WFO126" i="17"/>
  <c r="WFN126" i="17"/>
  <c r="WFM126" i="17"/>
  <c r="WFL126" i="17"/>
  <c r="WFK126" i="17"/>
  <c r="WFJ126" i="17"/>
  <c r="WFI126" i="17"/>
  <c r="WFH126" i="17"/>
  <c r="WFG126" i="17"/>
  <c r="WFF126" i="17"/>
  <c r="WFE126" i="17"/>
  <c r="WFD126" i="17"/>
  <c r="WFC126" i="17"/>
  <c r="WFB126" i="17"/>
  <c r="WFA126" i="17"/>
  <c r="WEZ126" i="17"/>
  <c r="WEY126" i="17"/>
  <c r="WEX126" i="17"/>
  <c r="WEW126" i="17"/>
  <c r="WEV126" i="17"/>
  <c r="WEU126" i="17"/>
  <c r="WET126" i="17"/>
  <c r="WES126" i="17"/>
  <c r="WER126" i="17"/>
  <c r="WEQ126" i="17"/>
  <c r="WEP126" i="17"/>
  <c r="WEO126" i="17"/>
  <c r="WEN126" i="17"/>
  <c r="WEM126" i="17"/>
  <c r="WEL126" i="17"/>
  <c r="WEK126" i="17"/>
  <c r="WEJ126" i="17"/>
  <c r="WEI126" i="17"/>
  <c r="WEH126" i="17"/>
  <c r="WEG126" i="17"/>
  <c r="WEF126" i="17"/>
  <c r="WEE126" i="17"/>
  <c r="WED126" i="17"/>
  <c r="WEC126" i="17"/>
  <c r="WEB126" i="17"/>
  <c r="WEA126" i="17"/>
  <c r="WDZ126" i="17"/>
  <c r="WDY126" i="17"/>
  <c r="WDX126" i="17"/>
  <c r="WDW126" i="17"/>
  <c r="WDV126" i="17"/>
  <c r="WDU126" i="17"/>
  <c r="WDT126" i="17"/>
  <c r="WDS126" i="17"/>
  <c r="WDR126" i="17"/>
  <c r="WDQ126" i="17"/>
  <c r="WDP126" i="17"/>
  <c r="WDO126" i="17"/>
  <c r="WDN126" i="17"/>
  <c r="WDM126" i="17"/>
  <c r="WDL126" i="17"/>
  <c r="WDK126" i="17"/>
  <c r="WDJ126" i="17"/>
  <c r="WDI126" i="17"/>
  <c r="WDH126" i="17"/>
  <c r="WDG126" i="17"/>
  <c r="WDF126" i="17"/>
  <c r="WDE126" i="17"/>
  <c r="WDD126" i="17"/>
  <c r="WDC126" i="17"/>
  <c r="WDB126" i="17"/>
  <c r="WDA126" i="17"/>
  <c r="WCZ126" i="17"/>
  <c r="WCY126" i="17"/>
  <c r="WCX126" i="17"/>
  <c r="WCW126" i="17"/>
  <c r="WCV126" i="17"/>
  <c r="WCU126" i="17"/>
  <c r="WCT126" i="17"/>
  <c r="WCS126" i="17"/>
  <c r="WCR126" i="17"/>
  <c r="WCQ126" i="17"/>
  <c r="WCP126" i="17"/>
  <c r="WCO126" i="17"/>
  <c r="WCN126" i="17"/>
  <c r="WCM126" i="17"/>
  <c r="WCL126" i="17"/>
  <c r="WCK126" i="17"/>
  <c r="WCJ126" i="17"/>
  <c r="WCI126" i="17"/>
  <c r="WCH126" i="17"/>
  <c r="WCG126" i="17"/>
  <c r="WCF126" i="17"/>
  <c r="WCE126" i="17"/>
  <c r="WCD126" i="17"/>
  <c r="WCC126" i="17"/>
  <c r="WCB126" i="17"/>
  <c r="WCA126" i="17"/>
  <c r="WBZ126" i="17"/>
  <c r="WBY126" i="17"/>
  <c r="WBX126" i="17"/>
  <c r="WBW126" i="17"/>
  <c r="WBV126" i="17"/>
  <c r="WBU126" i="17"/>
  <c r="WBT126" i="17"/>
  <c r="WBS126" i="17"/>
  <c r="WBR126" i="17"/>
  <c r="WBQ126" i="17"/>
  <c r="WBP126" i="17"/>
  <c r="WBO126" i="17"/>
  <c r="WBN126" i="17"/>
  <c r="WBM126" i="17"/>
  <c r="WBL126" i="17"/>
  <c r="WBK126" i="17"/>
  <c r="WBJ126" i="17"/>
  <c r="WBI126" i="17"/>
  <c r="WBH126" i="17"/>
  <c r="WBG126" i="17"/>
  <c r="WBF126" i="17"/>
  <c r="WBE126" i="17"/>
  <c r="WBD126" i="17"/>
  <c r="WBC126" i="17"/>
  <c r="WBB126" i="17"/>
  <c r="WBA126" i="17"/>
  <c r="WAZ126" i="17"/>
  <c r="WAY126" i="17"/>
  <c r="WAX126" i="17"/>
  <c r="WAW126" i="17"/>
  <c r="WAV126" i="17"/>
  <c r="WAU126" i="17"/>
  <c r="WAT126" i="17"/>
  <c r="WAS126" i="17"/>
  <c r="WAR126" i="17"/>
  <c r="WAQ126" i="17"/>
  <c r="WAP126" i="17"/>
  <c r="WAO126" i="17"/>
  <c r="WAN126" i="17"/>
  <c r="WAM126" i="17"/>
  <c r="WAL126" i="17"/>
  <c r="WAK126" i="17"/>
  <c r="WAJ126" i="17"/>
  <c r="WAI126" i="17"/>
  <c r="WAH126" i="17"/>
  <c r="WAG126" i="17"/>
  <c r="WAF126" i="17"/>
  <c r="WAE126" i="17"/>
  <c r="WAD126" i="17"/>
  <c r="WAC126" i="17"/>
  <c r="WAB126" i="17"/>
  <c r="WAA126" i="17"/>
  <c r="VZZ126" i="17"/>
  <c r="VZY126" i="17"/>
  <c r="VZX126" i="17"/>
  <c r="VZW126" i="17"/>
  <c r="VZV126" i="17"/>
  <c r="VZU126" i="17"/>
  <c r="VZT126" i="17"/>
  <c r="VZS126" i="17"/>
  <c r="VZR126" i="17"/>
  <c r="VZQ126" i="17"/>
  <c r="VZP126" i="17"/>
  <c r="VZO126" i="17"/>
  <c r="VZN126" i="17"/>
  <c r="VZM126" i="17"/>
  <c r="VZL126" i="17"/>
  <c r="VZK126" i="17"/>
  <c r="VZJ126" i="17"/>
  <c r="VZI126" i="17"/>
  <c r="VZH126" i="17"/>
  <c r="VZG126" i="17"/>
  <c r="VZF126" i="17"/>
  <c r="VZE126" i="17"/>
  <c r="VZD126" i="17"/>
  <c r="VZC126" i="17"/>
  <c r="VZB126" i="17"/>
  <c r="VZA126" i="17"/>
  <c r="VYZ126" i="17"/>
  <c r="VYY126" i="17"/>
  <c r="VYX126" i="17"/>
  <c r="VYW126" i="17"/>
  <c r="VYV126" i="17"/>
  <c r="VYU126" i="17"/>
  <c r="VYT126" i="17"/>
  <c r="VYS126" i="17"/>
  <c r="VYR126" i="17"/>
  <c r="VYQ126" i="17"/>
  <c r="VYP126" i="17"/>
  <c r="VYO126" i="17"/>
  <c r="VYN126" i="17"/>
  <c r="VYM126" i="17"/>
  <c r="VYL126" i="17"/>
  <c r="VYK126" i="17"/>
  <c r="VYJ126" i="17"/>
  <c r="VYI126" i="17"/>
  <c r="VYH126" i="17"/>
  <c r="VYG126" i="17"/>
  <c r="VYF126" i="17"/>
  <c r="VYE126" i="17"/>
  <c r="VYD126" i="17"/>
  <c r="VYC126" i="17"/>
  <c r="VYB126" i="17"/>
  <c r="VYA126" i="17"/>
  <c r="VXZ126" i="17"/>
  <c r="VXY126" i="17"/>
  <c r="VXX126" i="17"/>
  <c r="VXW126" i="17"/>
  <c r="VXV126" i="17"/>
  <c r="VXU126" i="17"/>
  <c r="VXT126" i="17"/>
  <c r="VXS126" i="17"/>
  <c r="VXR126" i="17"/>
  <c r="VXQ126" i="17"/>
  <c r="VXP126" i="17"/>
  <c r="VXO126" i="17"/>
  <c r="VXN126" i="17"/>
  <c r="VXM126" i="17"/>
  <c r="VXL126" i="17"/>
  <c r="VXK126" i="17"/>
  <c r="VXJ126" i="17"/>
  <c r="VXI126" i="17"/>
  <c r="VXH126" i="17"/>
  <c r="VXG126" i="17"/>
  <c r="VXF126" i="17"/>
  <c r="VXE126" i="17"/>
  <c r="VXD126" i="17"/>
  <c r="VXC126" i="17"/>
  <c r="VXB126" i="17"/>
  <c r="VXA126" i="17"/>
  <c r="VWZ126" i="17"/>
  <c r="VWY126" i="17"/>
  <c r="VWX126" i="17"/>
  <c r="VWW126" i="17"/>
  <c r="VWV126" i="17"/>
  <c r="VWU126" i="17"/>
  <c r="VWT126" i="17"/>
  <c r="VWS126" i="17"/>
  <c r="VWR126" i="17"/>
  <c r="VWQ126" i="17"/>
  <c r="VWP126" i="17"/>
  <c r="VWO126" i="17"/>
  <c r="VWN126" i="17"/>
  <c r="VWM126" i="17"/>
  <c r="VWL126" i="17"/>
  <c r="VWK126" i="17"/>
  <c r="VWJ126" i="17"/>
  <c r="VWI126" i="17"/>
  <c r="VWH126" i="17"/>
  <c r="VWG126" i="17"/>
  <c r="VWF126" i="17"/>
  <c r="VWE126" i="17"/>
  <c r="VWD126" i="17"/>
  <c r="VWC126" i="17"/>
  <c r="VWB126" i="17"/>
  <c r="VWA126" i="17"/>
  <c r="VVZ126" i="17"/>
  <c r="VVY126" i="17"/>
  <c r="VVX126" i="17"/>
  <c r="VVW126" i="17"/>
  <c r="VVV126" i="17"/>
  <c r="VVU126" i="17"/>
  <c r="VVT126" i="17"/>
  <c r="VVS126" i="17"/>
  <c r="VVR126" i="17"/>
  <c r="VVQ126" i="17"/>
  <c r="VVP126" i="17"/>
  <c r="VVO126" i="17"/>
  <c r="VVN126" i="17"/>
  <c r="VVM126" i="17"/>
  <c r="VVL126" i="17"/>
  <c r="VVK126" i="17"/>
  <c r="VVJ126" i="17"/>
  <c r="VVI126" i="17"/>
  <c r="VVH126" i="17"/>
  <c r="VVG126" i="17"/>
  <c r="VVF126" i="17"/>
  <c r="VVE126" i="17"/>
  <c r="VVD126" i="17"/>
  <c r="VVC126" i="17"/>
  <c r="VVB126" i="17"/>
  <c r="VVA126" i="17"/>
  <c r="VUZ126" i="17"/>
  <c r="VUY126" i="17"/>
  <c r="VUX126" i="17"/>
  <c r="VUW126" i="17"/>
  <c r="VUV126" i="17"/>
  <c r="VUU126" i="17"/>
  <c r="VUT126" i="17"/>
  <c r="VUS126" i="17"/>
  <c r="VUR126" i="17"/>
  <c r="VUQ126" i="17"/>
  <c r="VUP126" i="17"/>
  <c r="VUO126" i="17"/>
  <c r="VUN126" i="17"/>
  <c r="VUM126" i="17"/>
  <c r="VUL126" i="17"/>
  <c r="VUK126" i="17"/>
  <c r="VUJ126" i="17"/>
  <c r="VUI126" i="17"/>
  <c r="VUH126" i="17"/>
  <c r="VUG126" i="17"/>
  <c r="VUF126" i="17"/>
  <c r="VUE126" i="17"/>
  <c r="VUD126" i="17"/>
  <c r="VUC126" i="17"/>
  <c r="VUB126" i="17"/>
  <c r="VUA126" i="17"/>
  <c r="VTZ126" i="17"/>
  <c r="VTY126" i="17"/>
  <c r="VTX126" i="17"/>
  <c r="VTW126" i="17"/>
  <c r="VTV126" i="17"/>
  <c r="VTU126" i="17"/>
  <c r="VTT126" i="17"/>
  <c r="VTS126" i="17"/>
  <c r="VTR126" i="17"/>
  <c r="VTQ126" i="17"/>
  <c r="VTP126" i="17"/>
  <c r="VTO126" i="17"/>
  <c r="VTN126" i="17"/>
  <c r="VTM126" i="17"/>
  <c r="VTL126" i="17"/>
  <c r="VTK126" i="17"/>
  <c r="VTJ126" i="17"/>
  <c r="VTI126" i="17"/>
  <c r="VTH126" i="17"/>
  <c r="VTG126" i="17"/>
  <c r="VTF126" i="17"/>
  <c r="VTE126" i="17"/>
  <c r="VTD126" i="17"/>
  <c r="VTC126" i="17"/>
  <c r="VTB126" i="17"/>
  <c r="VTA126" i="17"/>
  <c r="VSZ126" i="17"/>
  <c r="VSY126" i="17"/>
  <c r="VSX126" i="17"/>
  <c r="VSW126" i="17"/>
  <c r="VSV126" i="17"/>
  <c r="VSU126" i="17"/>
  <c r="VST126" i="17"/>
  <c r="VSS126" i="17"/>
  <c r="VSR126" i="17"/>
  <c r="VSQ126" i="17"/>
  <c r="VSP126" i="17"/>
  <c r="VSO126" i="17"/>
  <c r="VSN126" i="17"/>
  <c r="VSM126" i="17"/>
  <c r="VSL126" i="17"/>
  <c r="VSK126" i="17"/>
  <c r="VSJ126" i="17"/>
  <c r="VSI126" i="17"/>
  <c r="VSH126" i="17"/>
  <c r="VSG126" i="17"/>
  <c r="VSF126" i="17"/>
  <c r="VSE126" i="17"/>
  <c r="VSD126" i="17"/>
  <c r="VSC126" i="17"/>
  <c r="VSB126" i="17"/>
  <c r="VSA126" i="17"/>
  <c r="VRZ126" i="17"/>
  <c r="VRY126" i="17"/>
  <c r="VRX126" i="17"/>
  <c r="VRW126" i="17"/>
  <c r="VRV126" i="17"/>
  <c r="VRU126" i="17"/>
  <c r="VRT126" i="17"/>
  <c r="VRS126" i="17"/>
  <c r="VRR126" i="17"/>
  <c r="VRQ126" i="17"/>
  <c r="VRP126" i="17"/>
  <c r="VRO126" i="17"/>
  <c r="VRN126" i="17"/>
  <c r="VRM126" i="17"/>
  <c r="VRL126" i="17"/>
  <c r="VRK126" i="17"/>
  <c r="VRJ126" i="17"/>
  <c r="VRI126" i="17"/>
  <c r="VRH126" i="17"/>
  <c r="VRG126" i="17"/>
  <c r="VRF126" i="17"/>
  <c r="VRE126" i="17"/>
  <c r="VRD126" i="17"/>
  <c r="VRC126" i="17"/>
  <c r="VRB126" i="17"/>
  <c r="VRA126" i="17"/>
  <c r="VQZ126" i="17"/>
  <c r="VQY126" i="17"/>
  <c r="VQX126" i="17"/>
  <c r="VQW126" i="17"/>
  <c r="VQV126" i="17"/>
  <c r="VQU126" i="17"/>
  <c r="VQT126" i="17"/>
  <c r="VQS126" i="17"/>
  <c r="VQR126" i="17"/>
  <c r="VQQ126" i="17"/>
  <c r="VQP126" i="17"/>
  <c r="VQO126" i="17"/>
  <c r="VQN126" i="17"/>
  <c r="VQM126" i="17"/>
  <c r="VQL126" i="17"/>
  <c r="VQK126" i="17"/>
  <c r="VQJ126" i="17"/>
  <c r="VQI126" i="17"/>
  <c r="VQH126" i="17"/>
  <c r="VQG126" i="17"/>
  <c r="VQF126" i="17"/>
  <c r="VQE126" i="17"/>
  <c r="VQD126" i="17"/>
  <c r="VQC126" i="17"/>
  <c r="VQB126" i="17"/>
  <c r="VQA126" i="17"/>
  <c r="VPZ126" i="17"/>
  <c r="VPY126" i="17"/>
  <c r="VPX126" i="17"/>
  <c r="VPW126" i="17"/>
  <c r="VPV126" i="17"/>
  <c r="VPU126" i="17"/>
  <c r="VPT126" i="17"/>
  <c r="VPS126" i="17"/>
  <c r="VPR126" i="17"/>
  <c r="VPQ126" i="17"/>
  <c r="VPP126" i="17"/>
  <c r="VPO126" i="17"/>
  <c r="VPN126" i="17"/>
  <c r="VPM126" i="17"/>
  <c r="VPL126" i="17"/>
  <c r="VPK126" i="17"/>
  <c r="VPJ126" i="17"/>
  <c r="VPI126" i="17"/>
  <c r="VPH126" i="17"/>
  <c r="VPG126" i="17"/>
  <c r="VPF126" i="17"/>
  <c r="VPE126" i="17"/>
  <c r="VPD126" i="17"/>
  <c r="VPC126" i="17"/>
  <c r="VPB126" i="17"/>
  <c r="VPA126" i="17"/>
  <c r="VOZ126" i="17"/>
  <c r="VOY126" i="17"/>
  <c r="VOX126" i="17"/>
  <c r="VOW126" i="17"/>
  <c r="VOV126" i="17"/>
  <c r="VOU126" i="17"/>
  <c r="VOT126" i="17"/>
  <c r="VOS126" i="17"/>
  <c r="VOR126" i="17"/>
  <c r="VOQ126" i="17"/>
  <c r="VOP126" i="17"/>
  <c r="VOO126" i="17"/>
  <c r="VON126" i="17"/>
  <c r="VOM126" i="17"/>
  <c r="VOL126" i="17"/>
  <c r="VOK126" i="17"/>
  <c r="VOJ126" i="17"/>
  <c r="VOI126" i="17"/>
  <c r="VOH126" i="17"/>
  <c r="VOG126" i="17"/>
  <c r="VOF126" i="17"/>
  <c r="VOE126" i="17"/>
  <c r="VOD126" i="17"/>
  <c r="VOC126" i="17"/>
  <c r="VOB126" i="17"/>
  <c r="VOA126" i="17"/>
  <c r="VNZ126" i="17"/>
  <c r="VNY126" i="17"/>
  <c r="VNX126" i="17"/>
  <c r="VNW126" i="17"/>
  <c r="VNV126" i="17"/>
  <c r="VNU126" i="17"/>
  <c r="VNT126" i="17"/>
  <c r="VNS126" i="17"/>
  <c r="VNR126" i="17"/>
  <c r="VNQ126" i="17"/>
  <c r="VNP126" i="17"/>
  <c r="VNO126" i="17"/>
  <c r="VNN126" i="17"/>
  <c r="VNM126" i="17"/>
  <c r="VNL126" i="17"/>
  <c r="VNK126" i="17"/>
  <c r="VNJ126" i="17"/>
  <c r="VNI126" i="17"/>
  <c r="VNH126" i="17"/>
  <c r="VNG126" i="17"/>
  <c r="VNF126" i="17"/>
  <c r="VNE126" i="17"/>
  <c r="VND126" i="17"/>
  <c r="VNC126" i="17"/>
  <c r="VNB126" i="17"/>
  <c r="VNA126" i="17"/>
  <c r="VMZ126" i="17"/>
  <c r="VMY126" i="17"/>
  <c r="VMX126" i="17"/>
  <c r="VMW126" i="17"/>
  <c r="VMV126" i="17"/>
  <c r="VMU126" i="17"/>
  <c r="VMT126" i="17"/>
  <c r="VMS126" i="17"/>
  <c r="VMR126" i="17"/>
  <c r="VMQ126" i="17"/>
  <c r="VMP126" i="17"/>
  <c r="VMO126" i="17"/>
  <c r="VMN126" i="17"/>
  <c r="VMM126" i="17"/>
  <c r="VML126" i="17"/>
  <c r="VMK126" i="17"/>
  <c r="VMJ126" i="17"/>
  <c r="VMI126" i="17"/>
  <c r="VMH126" i="17"/>
  <c r="VMG126" i="17"/>
  <c r="VMF126" i="17"/>
  <c r="VME126" i="17"/>
  <c r="VMD126" i="17"/>
  <c r="VMC126" i="17"/>
  <c r="VMB126" i="17"/>
  <c r="VMA126" i="17"/>
  <c r="VLZ126" i="17"/>
  <c r="VLY126" i="17"/>
  <c r="VLX126" i="17"/>
  <c r="VLW126" i="17"/>
  <c r="VLV126" i="17"/>
  <c r="VLU126" i="17"/>
  <c r="VLT126" i="17"/>
  <c r="VLS126" i="17"/>
  <c r="VLR126" i="17"/>
  <c r="VLQ126" i="17"/>
  <c r="VLP126" i="17"/>
  <c r="VLO126" i="17"/>
  <c r="VLN126" i="17"/>
  <c r="VLM126" i="17"/>
  <c r="VLL126" i="17"/>
  <c r="VLK126" i="17"/>
  <c r="VLJ126" i="17"/>
  <c r="VLI126" i="17"/>
  <c r="VLH126" i="17"/>
  <c r="VLG126" i="17"/>
  <c r="VLF126" i="17"/>
  <c r="VLE126" i="17"/>
  <c r="VLD126" i="17"/>
  <c r="VLC126" i="17"/>
  <c r="VLB126" i="17"/>
  <c r="VLA126" i="17"/>
  <c r="VKZ126" i="17"/>
  <c r="VKY126" i="17"/>
  <c r="VKX126" i="17"/>
  <c r="VKW126" i="17"/>
  <c r="VKV126" i="17"/>
  <c r="VKU126" i="17"/>
  <c r="VKT126" i="17"/>
  <c r="VKS126" i="17"/>
  <c r="VKR126" i="17"/>
  <c r="VKQ126" i="17"/>
  <c r="VKP126" i="17"/>
  <c r="VKO126" i="17"/>
  <c r="VKN126" i="17"/>
  <c r="VKM126" i="17"/>
  <c r="VKL126" i="17"/>
  <c r="VKK126" i="17"/>
  <c r="VKJ126" i="17"/>
  <c r="VKI126" i="17"/>
  <c r="VKH126" i="17"/>
  <c r="VKG126" i="17"/>
  <c r="VKF126" i="17"/>
  <c r="VKE126" i="17"/>
  <c r="VKD126" i="17"/>
  <c r="VKC126" i="17"/>
  <c r="VKB126" i="17"/>
  <c r="VKA126" i="17"/>
  <c r="VJZ126" i="17"/>
  <c r="VJY126" i="17"/>
  <c r="VJX126" i="17"/>
  <c r="VJW126" i="17"/>
  <c r="VJV126" i="17"/>
  <c r="VJU126" i="17"/>
  <c r="VJT126" i="17"/>
  <c r="VJS126" i="17"/>
  <c r="VJR126" i="17"/>
  <c r="VJQ126" i="17"/>
  <c r="VJP126" i="17"/>
  <c r="VJO126" i="17"/>
  <c r="VJN126" i="17"/>
  <c r="VJM126" i="17"/>
  <c r="VJL126" i="17"/>
  <c r="VJK126" i="17"/>
  <c r="VJJ126" i="17"/>
  <c r="VJI126" i="17"/>
  <c r="VJH126" i="17"/>
  <c r="VJG126" i="17"/>
  <c r="VJF126" i="17"/>
  <c r="VJE126" i="17"/>
  <c r="VJD126" i="17"/>
  <c r="VJC126" i="17"/>
  <c r="VJB126" i="17"/>
  <c r="VJA126" i="17"/>
  <c r="VIZ126" i="17"/>
  <c r="VIY126" i="17"/>
  <c r="VIX126" i="17"/>
  <c r="VIW126" i="17"/>
  <c r="VIV126" i="17"/>
  <c r="VIU126" i="17"/>
  <c r="VIT126" i="17"/>
  <c r="VIS126" i="17"/>
  <c r="VIR126" i="17"/>
  <c r="VIQ126" i="17"/>
  <c r="VIP126" i="17"/>
  <c r="VIO126" i="17"/>
  <c r="VIN126" i="17"/>
  <c r="VIM126" i="17"/>
  <c r="VIL126" i="17"/>
  <c r="VIK126" i="17"/>
  <c r="VIJ126" i="17"/>
  <c r="VII126" i="17"/>
  <c r="VIH126" i="17"/>
  <c r="VIG126" i="17"/>
  <c r="VIF126" i="17"/>
  <c r="VIE126" i="17"/>
  <c r="VID126" i="17"/>
  <c r="VIC126" i="17"/>
  <c r="VIB126" i="17"/>
  <c r="VIA126" i="17"/>
  <c r="VHZ126" i="17"/>
  <c r="VHY126" i="17"/>
  <c r="VHX126" i="17"/>
  <c r="VHW126" i="17"/>
  <c r="VHV126" i="17"/>
  <c r="VHU126" i="17"/>
  <c r="VHT126" i="17"/>
  <c r="VHS126" i="17"/>
  <c r="VHR126" i="17"/>
  <c r="VHQ126" i="17"/>
  <c r="VHP126" i="17"/>
  <c r="VHO126" i="17"/>
  <c r="VHN126" i="17"/>
  <c r="VHM126" i="17"/>
  <c r="VHL126" i="17"/>
  <c r="VHK126" i="17"/>
  <c r="VHJ126" i="17"/>
  <c r="VHI126" i="17"/>
  <c r="VHH126" i="17"/>
  <c r="VHG126" i="17"/>
  <c r="VHF126" i="17"/>
  <c r="VHE126" i="17"/>
  <c r="VHD126" i="17"/>
  <c r="VHC126" i="17"/>
  <c r="VHB126" i="17"/>
  <c r="VHA126" i="17"/>
  <c r="VGZ126" i="17"/>
  <c r="VGY126" i="17"/>
  <c r="VGX126" i="17"/>
  <c r="VGW126" i="17"/>
  <c r="VGV126" i="17"/>
  <c r="VGU126" i="17"/>
  <c r="VGT126" i="17"/>
  <c r="VGS126" i="17"/>
  <c r="VGR126" i="17"/>
  <c r="VGQ126" i="17"/>
  <c r="VGP126" i="17"/>
  <c r="VGO126" i="17"/>
  <c r="VGN126" i="17"/>
  <c r="VGM126" i="17"/>
  <c r="VGL126" i="17"/>
  <c r="VGK126" i="17"/>
  <c r="VGJ126" i="17"/>
  <c r="VGI126" i="17"/>
  <c r="VGH126" i="17"/>
  <c r="VGG126" i="17"/>
  <c r="VGF126" i="17"/>
  <c r="VGE126" i="17"/>
  <c r="VGD126" i="17"/>
  <c r="VGC126" i="17"/>
  <c r="VGB126" i="17"/>
  <c r="VGA126" i="17"/>
  <c r="VFZ126" i="17"/>
  <c r="VFY126" i="17"/>
  <c r="VFX126" i="17"/>
  <c r="VFW126" i="17"/>
  <c r="VFV126" i="17"/>
  <c r="VFU126" i="17"/>
  <c r="VFT126" i="17"/>
  <c r="VFS126" i="17"/>
  <c r="VFR126" i="17"/>
  <c r="VFQ126" i="17"/>
  <c r="VFP126" i="17"/>
  <c r="VFO126" i="17"/>
  <c r="VFN126" i="17"/>
  <c r="VFM126" i="17"/>
  <c r="VFL126" i="17"/>
  <c r="VFK126" i="17"/>
  <c r="VFJ126" i="17"/>
  <c r="VFI126" i="17"/>
  <c r="VFH126" i="17"/>
  <c r="VFG126" i="17"/>
  <c r="VFF126" i="17"/>
  <c r="VFE126" i="17"/>
  <c r="VFD126" i="17"/>
  <c r="VFC126" i="17"/>
  <c r="VFB126" i="17"/>
  <c r="VFA126" i="17"/>
  <c r="VEZ126" i="17"/>
  <c r="VEY126" i="17"/>
  <c r="VEX126" i="17"/>
  <c r="VEW126" i="17"/>
  <c r="VEV126" i="17"/>
  <c r="VEU126" i="17"/>
  <c r="VET126" i="17"/>
  <c r="VES126" i="17"/>
  <c r="VER126" i="17"/>
  <c r="VEQ126" i="17"/>
  <c r="VEP126" i="17"/>
  <c r="VEO126" i="17"/>
  <c r="VEN126" i="17"/>
  <c r="VEM126" i="17"/>
  <c r="VEL126" i="17"/>
  <c r="VEK126" i="17"/>
  <c r="VEJ126" i="17"/>
  <c r="VEI126" i="17"/>
  <c r="VEH126" i="17"/>
  <c r="VEG126" i="17"/>
  <c r="VEF126" i="17"/>
  <c r="VEE126" i="17"/>
  <c r="VED126" i="17"/>
  <c r="VEC126" i="17"/>
  <c r="VEB126" i="17"/>
  <c r="VEA126" i="17"/>
  <c r="VDZ126" i="17"/>
  <c r="VDY126" i="17"/>
  <c r="VDX126" i="17"/>
  <c r="VDW126" i="17"/>
  <c r="VDV126" i="17"/>
  <c r="VDU126" i="17"/>
  <c r="VDT126" i="17"/>
  <c r="VDS126" i="17"/>
  <c r="VDR126" i="17"/>
  <c r="VDQ126" i="17"/>
  <c r="VDP126" i="17"/>
  <c r="VDO126" i="17"/>
  <c r="VDN126" i="17"/>
  <c r="VDM126" i="17"/>
  <c r="VDL126" i="17"/>
  <c r="VDK126" i="17"/>
  <c r="VDJ126" i="17"/>
  <c r="VDI126" i="17"/>
  <c r="VDH126" i="17"/>
  <c r="VDG126" i="17"/>
  <c r="VDF126" i="17"/>
  <c r="VDE126" i="17"/>
  <c r="VDD126" i="17"/>
  <c r="VDC126" i="17"/>
  <c r="VDB126" i="17"/>
  <c r="VDA126" i="17"/>
  <c r="VCZ126" i="17"/>
  <c r="VCY126" i="17"/>
  <c r="VCX126" i="17"/>
  <c r="VCW126" i="17"/>
  <c r="VCV126" i="17"/>
  <c r="VCU126" i="17"/>
  <c r="VCT126" i="17"/>
  <c r="VCS126" i="17"/>
  <c r="VCR126" i="17"/>
  <c r="VCQ126" i="17"/>
  <c r="VCP126" i="17"/>
  <c r="VCO126" i="17"/>
  <c r="VCN126" i="17"/>
  <c r="VCM126" i="17"/>
  <c r="VCL126" i="17"/>
  <c r="VCK126" i="17"/>
  <c r="VCJ126" i="17"/>
  <c r="VCI126" i="17"/>
  <c r="VCH126" i="17"/>
  <c r="VCG126" i="17"/>
  <c r="VCF126" i="17"/>
  <c r="VCE126" i="17"/>
  <c r="VCD126" i="17"/>
  <c r="VCC126" i="17"/>
  <c r="VCB126" i="17"/>
  <c r="VCA126" i="17"/>
  <c r="VBZ126" i="17"/>
  <c r="VBY126" i="17"/>
  <c r="VBX126" i="17"/>
  <c r="VBW126" i="17"/>
  <c r="VBV126" i="17"/>
  <c r="VBU126" i="17"/>
  <c r="VBT126" i="17"/>
  <c r="VBS126" i="17"/>
  <c r="VBR126" i="17"/>
  <c r="VBQ126" i="17"/>
  <c r="VBP126" i="17"/>
  <c r="VBO126" i="17"/>
  <c r="VBN126" i="17"/>
  <c r="VBM126" i="17"/>
  <c r="VBL126" i="17"/>
  <c r="VBK126" i="17"/>
  <c r="VBJ126" i="17"/>
  <c r="VBI126" i="17"/>
  <c r="VBH126" i="17"/>
  <c r="VBG126" i="17"/>
  <c r="VBF126" i="17"/>
  <c r="VBE126" i="17"/>
  <c r="VBD126" i="17"/>
  <c r="VBC126" i="17"/>
  <c r="VBB126" i="17"/>
  <c r="VBA126" i="17"/>
  <c r="VAZ126" i="17"/>
  <c r="VAY126" i="17"/>
  <c r="VAX126" i="17"/>
  <c r="VAW126" i="17"/>
  <c r="VAV126" i="17"/>
  <c r="VAU126" i="17"/>
  <c r="VAT126" i="17"/>
  <c r="VAS126" i="17"/>
  <c r="VAR126" i="17"/>
  <c r="VAQ126" i="17"/>
  <c r="VAP126" i="17"/>
  <c r="VAO126" i="17"/>
  <c r="VAN126" i="17"/>
  <c r="VAM126" i="17"/>
  <c r="VAL126" i="17"/>
  <c r="VAK126" i="17"/>
  <c r="VAJ126" i="17"/>
  <c r="VAI126" i="17"/>
  <c r="VAH126" i="17"/>
  <c r="VAG126" i="17"/>
  <c r="VAF126" i="17"/>
  <c r="VAE126" i="17"/>
  <c r="VAD126" i="17"/>
  <c r="VAC126" i="17"/>
  <c r="VAB126" i="17"/>
  <c r="VAA126" i="17"/>
  <c r="UZZ126" i="17"/>
  <c r="UZY126" i="17"/>
  <c r="UZX126" i="17"/>
  <c r="UZW126" i="17"/>
  <c r="UZV126" i="17"/>
  <c r="UZU126" i="17"/>
  <c r="UZT126" i="17"/>
  <c r="UZS126" i="17"/>
  <c r="UZR126" i="17"/>
  <c r="UZQ126" i="17"/>
  <c r="UZP126" i="17"/>
  <c r="UZO126" i="17"/>
  <c r="UZN126" i="17"/>
  <c r="UZM126" i="17"/>
  <c r="UZL126" i="17"/>
  <c r="UZK126" i="17"/>
  <c r="UZJ126" i="17"/>
  <c r="UZI126" i="17"/>
  <c r="UZH126" i="17"/>
  <c r="UZG126" i="17"/>
  <c r="UZF126" i="17"/>
  <c r="UZE126" i="17"/>
  <c r="UZD126" i="17"/>
  <c r="UZC126" i="17"/>
  <c r="UZB126" i="17"/>
  <c r="UZA126" i="17"/>
  <c r="UYZ126" i="17"/>
  <c r="UYY126" i="17"/>
  <c r="UYX126" i="17"/>
  <c r="UYW126" i="17"/>
  <c r="UYV126" i="17"/>
  <c r="UYU126" i="17"/>
  <c r="UYT126" i="17"/>
  <c r="UYS126" i="17"/>
  <c r="UYR126" i="17"/>
  <c r="UYQ126" i="17"/>
  <c r="UYP126" i="17"/>
  <c r="UYO126" i="17"/>
  <c r="UYN126" i="17"/>
  <c r="UYM126" i="17"/>
  <c r="UYL126" i="17"/>
  <c r="UYK126" i="17"/>
  <c r="UYJ126" i="17"/>
  <c r="UYI126" i="17"/>
  <c r="UYH126" i="17"/>
  <c r="UYG126" i="17"/>
  <c r="UYF126" i="17"/>
  <c r="UYE126" i="17"/>
  <c r="UYD126" i="17"/>
  <c r="UYC126" i="17"/>
  <c r="UYB126" i="17"/>
  <c r="UYA126" i="17"/>
  <c r="UXZ126" i="17"/>
  <c r="UXY126" i="17"/>
  <c r="UXX126" i="17"/>
  <c r="UXW126" i="17"/>
  <c r="UXV126" i="17"/>
  <c r="UXU126" i="17"/>
  <c r="UXT126" i="17"/>
  <c r="UXS126" i="17"/>
  <c r="UXR126" i="17"/>
  <c r="UXQ126" i="17"/>
  <c r="UXP126" i="17"/>
  <c r="UXO126" i="17"/>
  <c r="UXN126" i="17"/>
  <c r="UXM126" i="17"/>
  <c r="UXL126" i="17"/>
  <c r="UXK126" i="17"/>
  <c r="UXJ126" i="17"/>
  <c r="UXI126" i="17"/>
  <c r="UXH126" i="17"/>
  <c r="UXG126" i="17"/>
  <c r="UXF126" i="17"/>
  <c r="UXE126" i="17"/>
  <c r="UXD126" i="17"/>
  <c r="UXC126" i="17"/>
  <c r="UXB126" i="17"/>
  <c r="UXA126" i="17"/>
  <c r="UWZ126" i="17"/>
  <c r="UWY126" i="17"/>
  <c r="UWX126" i="17"/>
  <c r="UWW126" i="17"/>
  <c r="UWV126" i="17"/>
  <c r="UWU126" i="17"/>
  <c r="UWT126" i="17"/>
  <c r="UWS126" i="17"/>
  <c r="UWR126" i="17"/>
  <c r="UWQ126" i="17"/>
  <c r="UWP126" i="17"/>
  <c r="UWO126" i="17"/>
  <c r="UWN126" i="17"/>
  <c r="UWM126" i="17"/>
  <c r="UWL126" i="17"/>
  <c r="UWK126" i="17"/>
  <c r="UWJ126" i="17"/>
  <c r="UWI126" i="17"/>
  <c r="UWH126" i="17"/>
  <c r="UWG126" i="17"/>
  <c r="UWF126" i="17"/>
  <c r="UWE126" i="17"/>
  <c r="UWD126" i="17"/>
  <c r="UWC126" i="17"/>
  <c r="UWB126" i="17"/>
  <c r="UWA126" i="17"/>
  <c r="UVZ126" i="17"/>
  <c r="UVY126" i="17"/>
  <c r="UVX126" i="17"/>
  <c r="UVW126" i="17"/>
  <c r="UVV126" i="17"/>
  <c r="UVU126" i="17"/>
  <c r="UVT126" i="17"/>
  <c r="UVS126" i="17"/>
  <c r="UVR126" i="17"/>
  <c r="UVQ126" i="17"/>
  <c r="UVP126" i="17"/>
  <c r="UVO126" i="17"/>
  <c r="UVN126" i="17"/>
  <c r="UVM126" i="17"/>
  <c r="UVL126" i="17"/>
  <c r="UVK126" i="17"/>
  <c r="UVJ126" i="17"/>
  <c r="UVI126" i="17"/>
  <c r="UVH126" i="17"/>
  <c r="UVG126" i="17"/>
  <c r="UVF126" i="17"/>
  <c r="UVE126" i="17"/>
  <c r="UVD126" i="17"/>
  <c r="UVC126" i="17"/>
  <c r="UVB126" i="17"/>
  <c r="UVA126" i="17"/>
  <c r="UUZ126" i="17"/>
  <c r="UUY126" i="17"/>
  <c r="UUX126" i="17"/>
  <c r="UUW126" i="17"/>
  <c r="UUV126" i="17"/>
  <c r="UUU126" i="17"/>
  <c r="UUT126" i="17"/>
  <c r="UUS126" i="17"/>
  <c r="UUR126" i="17"/>
  <c r="UUQ126" i="17"/>
  <c r="UUP126" i="17"/>
  <c r="UUO126" i="17"/>
  <c r="UUN126" i="17"/>
  <c r="UUM126" i="17"/>
  <c r="UUL126" i="17"/>
  <c r="UUK126" i="17"/>
  <c r="UUJ126" i="17"/>
  <c r="UUI126" i="17"/>
  <c r="UUH126" i="17"/>
  <c r="UUG126" i="17"/>
  <c r="UUF126" i="17"/>
  <c r="UUE126" i="17"/>
  <c r="UUD126" i="17"/>
  <c r="UUC126" i="17"/>
  <c r="UUB126" i="17"/>
  <c r="UUA126" i="17"/>
  <c r="UTZ126" i="17"/>
  <c r="UTY126" i="17"/>
  <c r="UTX126" i="17"/>
  <c r="UTW126" i="17"/>
  <c r="UTV126" i="17"/>
  <c r="UTU126" i="17"/>
  <c r="UTT126" i="17"/>
  <c r="UTS126" i="17"/>
  <c r="UTR126" i="17"/>
  <c r="UTQ126" i="17"/>
  <c r="UTP126" i="17"/>
  <c r="UTO126" i="17"/>
  <c r="UTN126" i="17"/>
  <c r="UTM126" i="17"/>
  <c r="UTL126" i="17"/>
  <c r="UTK126" i="17"/>
  <c r="UTJ126" i="17"/>
  <c r="UTI126" i="17"/>
  <c r="UTH126" i="17"/>
  <c r="UTG126" i="17"/>
  <c r="UTF126" i="17"/>
  <c r="UTE126" i="17"/>
  <c r="UTD126" i="17"/>
  <c r="UTC126" i="17"/>
  <c r="UTB126" i="17"/>
  <c r="UTA126" i="17"/>
  <c r="USZ126" i="17"/>
  <c r="USY126" i="17"/>
  <c r="USX126" i="17"/>
  <c r="USW126" i="17"/>
  <c r="USV126" i="17"/>
  <c r="USU126" i="17"/>
  <c r="UST126" i="17"/>
  <c r="USS126" i="17"/>
  <c r="USR126" i="17"/>
  <c r="USQ126" i="17"/>
  <c r="USP126" i="17"/>
  <c r="USO126" i="17"/>
  <c r="USN126" i="17"/>
  <c r="USM126" i="17"/>
  <c r="USL126" i="17"/>
  <c r="USK126" i="17"/>
  <c r="USJ126" i="17"/>
  <c r="USI126" i="17"/>
  <c r="USH126" i="17"/>
  <c r="USG126" i="17"/>
  <c r="USF126" i="17"/>
  <c r="USE126" i="17"/>
  <c r="USD126" i="17"/>
  <c r="USC126" i="17"/>
  <c r="USB126" i="17"/>
  <c r="USA126" i="17"/>
  <c r="URZ126" i="17"/>
  <c r="URY126" i="17"/>
  <c r="URX126" i="17"/>
  <c r="URW126" i="17"/>
  <c r="URV126" i="17"/>
  <c r="URU126" i="17"/>
  <c r="URT126" i="17"/>
  <c r="URS126" i="17"/>
  <c r="URR126" i="17"/>
  <c r="URQ126" i="17"/>
  <c r="URP126" i="17"/>
  <c r="URO126" i="17"/>
  <c r="URN126" i="17"/>
  <c r="URM126" i="17"/>
  <c r="URL126" i="17"/>
  <c r="URK126" i="17"/>
  <c r="URJ126" i="17"/>
  <c r="URI126" i="17"/>
  <c r="URH126" i="17"/>
  <c r="URG126" i="17"/>
  <c r="URF126" i="17"/>
  <c r="URE126" i="17"/>
  <c r="URD126" i="17"/>
  <c r="URC126" i="17"/>
  <c r="URB126" i="17"/>
  <c r="URA126" i="17"/>
  <c r="UQZ126" i="17"/>
  <c r="UQY126" i="17"/>
  <c r="UQX126" i="17"/>
  <c r="UQW126" i="17"/>
  <c r="UQV126" i="17"/>
  <c r="UQU126" i="17"/>
  <c r="UQT126" i="17"/>
  <c r="UQS126" i="17"/>
  <c r="UQR126" i="17"/>
  <c r="UQQ126" i="17"/>
  <c r="UQP126" i="17"/>
  <c r="UQO126" i="17"/>
  <c r="UQN126" i="17"/>
  <c r="UQM126" i="17"/>
  <c r="UQL126" i="17"/>
  <c r="UQK126" i="17"/>
  <c r="UQJ126" i="17"/>
  <c r="UQI126" i="17"/>
  <c r="UQH126" i="17"/>
  <c r="UQG126" i="17"/>
  <c r="UQF126" i="17"/>
  <c r="UQE126" i="17"/>
  <c r="UQD126" i="17"/>
  <c r="UQC126" i="17"/>
  <c r="UQB126" i="17"/>
  <c r="UQA126" i="17"/>
  <c r="UPZ126" i="17"/>
  <c r="UPY126" i="17"/>
  <c r="UPX126" i="17"/>
  <c r="UPW126" i="17"/>
  <c r="UPV126" i="17"/>
  <c r="UPU126" i="17"/>
  <c r="UPT126" i="17"/>
  <c r="UPS126" i="17"/>
  <c r="UPR126" i="17"/>
  <c r="UPQ126" i="17"/>
  <c r="UPP126" i="17"/>
  <c r="UPO126" i="17"/>
  <c r="UPN126" i="17"/>
  <c r="UPM126" i="17"/>
  <c r="UPL126" i="17"/>
  <c r="UPK126" i="17"/>
  <c r="UPJ126" i="17"/>
  <c r="UPI126" i="17"/>
  <c r="UPH126" i="17"/>
  <c r="UPG126" i="17"/>
  <c r="UPF126" i="17"/>
  <c r="UPE126" i="17"/>
  <c r="UPD126" i="17"/>
  <c r="UPC126" i="17"/>
  <c r="UPB126" i="17"/>
  <c r="UPA126" i="17"/>
  <c r="UOZ126" i="17"/>
  <c r="UOY126" i="17"/>
  <c r="UOX126" i="17"/>
  <c r="UOW126" i="17"/>
  <c r="UOV126" i="17"/>
  <c r="UOU126" i="17"/>
  <c r="UOT126" i="17"/>
  <c r="UOS126" i="17"/>
  <c r="UOR126" i="17"/>
  <c r="UOQ126" i="17"/>
  <c r="UOP126" i="17"/>
  <c r="UOO126" i="17"/>
  <c r="UON126" i="17"/>
  <c r="UOM126" i="17"/>
  <c r="UOL126" i="17"/>
  <c r="UOK126" i="17"/>
  <c r="UOJ126" i="17"/>
  <c r="UOI126" i="17"/>
  <c r="UOH126" i="17"/>
  <c r="UOG126" i="17"/>
  <c r="UOF126" i="17"/>
  <c r="UOE126" i="17"/>
  <c r="UOD126" i="17"/>
  <c r="UOC126" i="17"/>
  <c r="UOB126" i="17"/>
  <c r="UOA126" i="17"/>
  <c r="UNZ126" i="17"/>
  <c r="UNY126" i="17"/>
  <c r="UNX126" i="17"/>
  <c r="UNW126" i="17"/>
  <c r="UNV126" i="17"/>
  <c r="UNU126" i="17"/>
  <c r="UNT126" i="17"/>
  <c r="UNS126" i="17"/>
  <c r="UNR126" i="17"/>
  <c r="UNQ126" i="17"/>
  <c r="UNP126" i="17"/>
  <c r="UNO126" i="17"/>
  <c r="UNN126" i="17"/>
  <c r="UNM126" i="17"/>
  <c r="UNL126" i="17"/>
  <c r="UNK126" i="17"/>
  <c r="UNJ126" i="17"/>
  <c r="UNI126" i="17"/>
  <c r="UNH126" i="17"/>
  <c r="UNG126" i="17"/>
  <c r="UNF126" i="17"/>
  <c r="UNE126" i="17"/>
  <c r="UND126" i="17"/>
  <c r="UNC126" i="17"/>
  <c r="UNB126" i="17"/>
  <c r="UNA126" i="17"/>
  <c r="UMZ126" i="17"/>
  <c r="UMY126" i="17"/>
  <c r="UMX126" i="17"/>
  <c r="UMW126" i="17"/>
  <c r="UMV126" i="17"/>
  <c r="UMU126" i="17"/>
  <c r="UMT126" i="17"/>
  <c r="UMS126" i="17"/>
  <c r="UMR126" i="17"/>
  <c r="UMQ126" i="17"/>
  <c r="UMP126" i="17"/>
  <c r="UMO126" i="17"/>
  <c r="UMN126" i="17"/>
  <c r="UMM126" i="17"/>
  <c r="UML126" i="17"/>
  <c r="UMK126" i="17"/>
  <c r="UMJ126" i="17"/>
  <c r="UMI126" i="17"/>
  <c r="UMH126" i="17"/>
  <c r="UMG126" i="17"/>
  <c r="UMF126" i="17"/>
  <c r="UME126" i="17"/>
  <c r="UMD126" i="17"/>
  <c r="UMC126" i="17"/>
  <c r="UMB126" i="17"/>
  <c r="UMA126" i="17"/>
  <c r="ULZ126" i="17"/>
  <c r="ULY126" i="17"/>
  <c r="ULX126" i="17"/>
  <c r="ULW126" i="17"/>
  <c r="ULV126" i="17"/>
  <c r="ULU126" i="17"/>
  <c r="ULT126" i="17"/>
  <c r="ULS126" i="17"/>
  <c r="ULR126" i="17"/>
  <c r="ULQ126" i="17"/>
  <c r="ULP126" i="17"/>
  <c r="ULO126" i="17"/>
  <c r="ULN126" i="17"/>
  <c r="ULM126" i="17"/>
  <c r="ULL126" i="17"/>
  <c r="ULK126" i="17"/>
  <c r="ULJ126" i="17"/>
  <c r="ULI126" i="17"/>
  <c r="ULH126" i="17"/>
  <c r="ULG126" i="17"/>
  <c r="ULF126" i="17"/>
  <c r="ULE126" i="17"/>
  <c r="ULD126" i="17"/>
  <c r="ULC126" i="17"/>
  <c r="ULB126" i="17"/>
  <c r="ULA126" i="17"/>
  <c r="UKZ126" i="17"/>
  <c r="UKY126" i="17"/>
  <c r="UKX126" i="17"/>
  <c r="UKW126" i="17"/>
  <c r="UKV126" i="17"/>
  <c r="UKU126" i="17"/>
  <c r="UKT126" i="17"/>
  <c r="UKS126" i="17"/>
  <c r="UKR126" i="17"/>
  <c r="UKQ126" i="17"/>
  <c r="UKP126" i="17"/>
  <c r="UKO126" i="17"/>
  <c r="UKN126" i="17"/>
  <c r="UKM126" i="17"/>
  <c r="UKL126" i="17"/>
  <c r="UKK126" i="17"/>
  <c r="UKJ126" i="17"/>
  <c r="UKI126" i="17"/>
  <c r="UKH126" i="17"/>
  <c r="UKG126" i="17"/>
  <c r="UKF126" i="17"/>
  <c r="UKE126" i="17"/>
  <c r="UKD126" i="17"/>
  <c r="UKC126" i="17"/>
  <c r="UKB126" i="17"/>
  <c r="UKA126" i="17"/>
  <c r="UJZ126" i="17"/>
  <c r="UJY126" i="17"/>
  <c r="UJX126" i="17"/>
  <c r="UJW126" i="17"/>
  <c r="UJV126" i="17"/>
  <c r="UJU126" i="17"/>
  <c r="UJT126" i="17"/>
  <c r="UJS126" i="17"/>
  <c r="UJR126" i="17"/>
  <c r="UJQ126" i="17"/>
  <c r="UJP126" i="17"/>
  <c r="UJO126" i="17"/>
  <c r="UJN126" i="17"/>
  <c r="UJM126" i="17"/>
  <c r="UJL126" i="17"/>
  <c r="UJK126" i="17"/>
  <c r="UJJ126" i="17"/>
  <c r="UJI126" i="17"/>
  <c r="UJH126" i="17"/>
  <c r="UJG126" i="17"/>
  <c r="UJF126" i="17"/>
  <c r="UJE126" i="17"/>
  <c r="UJD126" i="17"/>
  <c r="UJC126" i="17"/>
  <c r="UJB126" i="17"/>
  <c r="UJA126" i="17"/>
  <c r="UIZ126" i="17"/>
  <c r="UIY126" i="17"/>
  <c r="UIX126" i="17"/>
  <c r="UIW126" i="17"/>
  <c r="UIV126" i="17"/>
  <c r="UIU126" i="17"/>
  <c r="UIT126" i="17"/>
  <c r="UIS126" i="17"/>
  <c r="UIR126" i="17"/>
  <c r="UIQ126" i="17"/>
  <c r="UIP126" i="17"/>
  <c r="UIO126" i="17"/>
  <c r="UIN126" i="17"/>
  <c r="UIM126" i="17"/>
  <c r="UIL126" i="17"/>
  <c r="UIK126" i="17"/>
  <c r="UIJ126" i="17"/>
  <c r="UII126" i="17"/>
  <c r="UIH126" i="17"/>
  <c r="UIG126" i="17"/>
  <c r="UIF126" i="17"/>
  <c r="UIE126" i="17"/>
  <c r="UID126" i="17"/>
  <c r="UIC126" i="17"/>
  <c r="UIB126" i="17"/>
  <c r="UIA126" i="17"/>
  <c r="UHZ126" i="17"/>
  <c r="UHY126" i="17"/>
  <c r="UHX126" i="17"/>
  <c r="UHW126" i="17"/>
  <c r="UHV126" i="17"/>
  <c r="UHU126" i="17"/>
  <c r="UHT126" i="17"/>
  <c r="UHS126" i="17"/>
  <c r="UHR126" i="17"/>
  <c r="UHQ126" i="17"/>
  <c r="UHP126" i="17"/>
  <c r="UHO126" i="17"/>
  <c r="UHN126" i="17"/>
  <c r="UHM126" i="17"/>
  <c r="UHL126" i="17"/>
  <c r="UHK126" i="17"/>
  <c r="UHJ126" i="17"/>
  <c r="UHI126" i="17"/>
  <c r="UHH126" i="17"/>
  <c r="UHG126" i="17"/>
  <c r="UHF126" i="17"/>
  <c r="UHE126" i="17"/>
  <c r="UHD126" i="17"/>
  <c r="UHC126" i="17"/>
  <c r="UHB126" i="17"/>
  <c r="UHA126" i="17"/>
  <c r="UGZ126" i="17"/>
  <c r="UGY126" i="17"/>
  <c r="UGX126" i="17"/>
  <c r="UGW126" i="17"/>
  <c r="UGV126" i="17"/>
  <c r="UGU126" i="17"/>
  <c r="UGT126" i="17"/>
  <c r="UGS126" i="17"/>
  <c r="UGR126" i="17"/>
  <c r="UGQ126" i="17"/>
  <c r="UGP126" i="17"/>
  <c r="UGO126" i="17"/>
  <c r="UGN126" i="17"/>
  <c r="UGM126" i="17"/>
  <c r="UGL126" i="17"/>
  <c r="UGK126" i="17"/>
  <c r="UGJ126" i="17"/>
  <c r="UGI126" i="17"/>
  <c r="UGH126" i="17"/>
  <c r="UGG126" i="17"/>
  <c r="UGF126" i="17"/>
  <c r="UGE126" i="17"/>
  <c r="UGD126" i="17"/>
  <c r="UGC126" i="17"/>
  <c r="UGB126" i="17"/>
  <c r="UGA126" i="17"/>
  <c r="UFZ126" i="17"/>
  <c r="UFY126" i="17"/>
  <c r="UFX126" i="17"/>
  <c r="UFW126" i="17"/>
  <c r="UFV126" i="17"/>
  <c r="UFU126" i="17"/>
  <c r="UFT126" i="17"/>
  <c r="UFS126" i="17"/>
  <c r="UFR126" i="17"/>
  <c r="UFQ126" i="17"/>
  <c r="UFP126" i="17"/>
  <c r="UFO126" i="17"/>
  <c r="UFN126" i="17"/>
  <c r="UFM126" i="17"/>
  <c r="UFL126" i="17"/>
  <c r="UFK126" i="17"/>
  <c r="UFJ126" i="17"/>
  <c r="UFI126" i="17"/>
  <c r="UFH126" i="17"/>
  <c r="UFG126" i="17"/>
  <c r="UFF126" i="17"/>
  <c r="UFE126" i="17"/>
  <c r="UFD126" i="17"/>
  <c r="UFC126" i="17"/>
  <c r="UFB126" i="17"/>
  <c r="UFA126" i="17"/>
  <c r="UEZ126" i="17"/>
  <c r="UEY126" i="17"/>
  <c r="UEX126" i="17"/>
  <c r="UEW126" i="17"/>
  <c r="UEV126" i="17"/>
  <c r="UEU126" i="17"/>
  <c r="UET126" i="17"/>
  <c r="UES126" i="17"/>
  <c r="UER126" i="17"/>
  <c r="UEQ126" i="17"/>
  <c r="UEP126" i="17"/>
  <c r="UEO126" i="17"/>
  <c r="UEN126" i="17"/>
  <c r="UEM126" i="17"/>
  <c r="UEL126" i="17"/>
  <c r="UEK126" i="17"/>
  <c r="UEJ126" i="17"/>
  <c r="UEI126" i="17"/>
  <c r="UEH126" i="17"/>
  <c r="UEG126" i="17"/>
  <c r="UEF126" i="17"/>
  <c r="UEE126" i="17"/>
  <c r="UED126" i="17"/>
  <c r="UEC126" i="17"/>
  <c r="UEB126" i="17"/>
  <c r="UEA126" i="17"/>
  <c r="UDZ126" i="17"/>
  <c r="UDY126" i="17"/>
  <c r="UDX126" i="17"/>
  <c r="UDW126" i="17"/>
  <c r="UDV126" i="17"/>
  <c r="UDU126" i="17"/>
  <c r="UDT126" i="17"/>
  <c r="UDS126" i="17"/>
  <c r="UDR126" i="17"/>
  <c r="UDQ126" i="17"/>
  <c r="UDP126" i="17"/>
  <c r="UDO126" i="17"/>
  <c r="UDN126" i="17"/>
  <c r="UDM126" i="17"/>
  <c r="UDL126" i="17"/>
  <c r="UDK126" i="17"/>
  <c r="UDJ126" i="17"/>
  <c r="UDI126" i="17"/>
  <c r="UDH126" i="17"/>
  <c r="UDG126" i="17"/>
  <c r="UDF126" i="17"/>
  <c r="UDE126" i="17"/>
  <c r="UDD126" i="17"/>
  <c r="UDC126" i="17"/>
  <c r="UDB126" i="17"/>
  <c r="UDA126" i="17"/>
  <c r="UCZ126" i="17"/>
  <c r="UCY126" i="17"/>
  <c r="UCX126" i="17"/>
  <c r="UCW126" i="17"/>
  <c r="UCV126" i="17"/>
  <c r="UCU126" i="17"/>
  <c r="UCT126" i="17"/>
  <c r="UCS126" i="17"/>
  <c r="UCR126" i="17"/>
  <c r="UCQ126" i="17"/>
  <c r="UCP126" i="17"/>
  <c r="UCO126" i="17"/>
  <c r="UCN126" i="17"/>
  <c r="UCM126" i="17"/>
  <c r="UCL126" i="17"/>
  <c r="UCK126" i="17"/>
  <c r="UCJ126" i="17"/>
  <c r="UCI126" i="17"/>
  <c r="UCH126" i="17"/>
  <c r="UCG126" i="17"/>
  <c r="UCF126" i="17"/>
  <c r="UCE126" i="17"/>
  <c r="UCD126" i="17"/>
  <c r="UCC126" i="17"/>
  <c r="UCB126" i="17"/>
  <c r="UCA126" i="17"/>
  <c r="UBZ126" i="17"/>
  <c r="UBY126" i="17"/>
  <c r="UBX126" i="17"/>
  <c r="UBW126" i="17"/>
  <c r="UBV126" i="17"/>
  <c r="UBU126" i="17"/>
  <c r="UBT126" i="17"/>
  <c r="UBS126" i="17"/>
  <c r="UBR126" i="17"/>
  <c r="UBQ126" i="17"/>
  <c r="UBP126" i="17"/>
  <c r="UBO126" i="17"/>
  <c r="UBN126" i="17"/>
  <c r="UBM126" i="17"/>
  <c r="UBL126" i="17"/>
  <c r="UBK126" i="17"/>
  <c r="UBJ126" i="17"/>
  <c r="UBI126" i="17"/>
  <c r="UBH126" i="17"/>
  <c r="UBG126" i="17"/>
  <c r="UBF126" i="17"/>
  <c r="UBE126" i="17"/>
  <c r="UBD126" i="17"/>
  <c r="UBC126" i="17"/>
  <c r="UBB126" i="17"/>
  <c r="UBA126" i="17"/>
  <c r="UAZ126" i="17"/>
  <c r="UAY126" i="17"/>
  <c r="UAX126" i="17"/>
  <c r="UAW126" i="17"/>
  <c r="UAV126" i="17"/>
  <c r="UAU126" i="17"/>
  <c r="UAT126" i="17"/>
  <c r="UAS126" i="17"/>
  <c r="UAR126" i="17"/>
  <c r="UAQ126" i="17"/>
  <c r="UAP126" i="17"/>
  <c r="UAO126" i="17"/>
  <c r="UAN126" i="17"/>
  <c r="UAM126" i="17"/>
  <c r="UAL126" i="17"/>
  <c r="UAK126" i="17"/>
  <c r="UAJ126" i="17"/>
  <c r="UAI126" i="17"/>
  <c r="UAH126" i="17"/>
  <c r="UAG126" i="17"/>
  <c r="UAF126" i="17"/>
  <c r="UAE126" i="17"/>
  <c r="UAD126" i="17"/>
  <c r="UAC126" i="17"/>
  <c r="UAB126" i="17"/>
  <c r="UAA126" i="17"/>
  <c r="TZZ126" i="17"/>
  <c r="TZY126" i="17"/>
  <c r="TZX126" i="17"/>
  <c r="TZW126" i="17"/>
  <c r="TZV126" i="17"/>
  <c r="TZU126" i="17"/>
  <c r="TZT126" i="17"/>
  <c r="TZS126" i="17"/>
  <c r="TZR126" i="17"/>
  <c r="TZQ126" i="17"/>
  <c r="TZP126" i="17"/>
  <c r="TZO126" i="17"/>
  <c r="TZN126" i="17"/>
  <c r="TZM126" i="17"/>
  <c r="TZL126" i="17"/>
  <c r="TZK126" i="17"/>
  <c r="TZJ126" i="17"/>
  <c r="TZI126" i="17"/>
  <c r="TZH126" i="17"/>
  <c r="TZG126" i="17"/>
  <c r="TZF126" i="17"/>
  <c r="TZE126" i="17"/>
  <c r="TZD126" i="17"/>
  <c r="TZC126" i="17"/>
  <c r="TZB126" i="17"/>
  <c r="TZA126" i="17"/>
  <c r="TYZ126" i="17"/>
  <c r="TYY126" i="17"/>
  <c r="TYX126" i="17"/>
  <c r="TYW126" i="17"/>
  <c r="TYV126" i="17"/>
  <c r="TYU126" i="17"/>
  <c r="TYT126" i="17"/>
  <c r="TYS126" i="17"/>
  <c r="TYR126" i="17"/>
  <c r="TYQ126" i="17"/>
  <c r="TYP126" i="17"/>
  <c r="TYO126" i="17"/>
  <c r="TYN126" i="17"/>
  <c r="TYM126" i="17"/>
  <c r="TYL126" i="17"/>
  <c r="TYK126" i="17"/>
  <c r="TYJ126" i="17"/>
  <c r="TYI126" i="17"/>
  <c r="TYH126" i="17"/>
  <c r="TYG126" i="17"/>
  <c r="TYF126" i="17"/>
  <c r="TYE126" i="17"/>
  <c r="TYD126" i="17"/>
  <c r="TYC126" i="17"/>
  <c r="TYB126" i="17"/>
  <c r="TYA126" i="17"/>
  <c r="TXZ126" i="17"/>
  <c r="TXY126" i="17"/>
  <c r="TXX126" i="17"/>
  <c r="TXW126" i="17"/>
  <c r="TXV126" i="17"/>
  <c r="TXU126" i="17"/>
  <c r="TXT126" i="17"/>
  <c r="TXS126" i="17"/>
  <c r="TXR126" i="17"/>
  <c r="TXQ126" i="17"/>
  <c r="TXP126" i="17"/>
  <c r="TXO126" i="17"/>
  <c r="TXN126" i="17"/>
  <c r="TXM126" i="17"/>
  <c r="TXL126" i="17"/>
  <c r="TXK126" i="17"/>
  <c r="TXJ126" i="17"/>
  <c r="TXI126" i="17"/>
  <c r="TXH126" i="17"/>
  <c r="TXG126" i="17"/>
  <c r="TXF126" i="17"/>
  <c r="TXE126" i="17"/>
  <c r="TXD126" i="17"/>
  <c r="TXC126" i="17"/>
  <c r="TXB126" i="17"/>
  <c r="TXA126" i="17"/>
  <c r="TWZ126" i="17"/>
  <c r="TWY126" i="17"/>
  <c r="TWX126" i="17"/>
  <c r="TWW126" i="17"/>
  <c r="TWV126" i="17"/>
  <c r="TWU126" i="17"/>
  <c r="TWT126" i="17"/>
  <c r="TWS126" i="17"/>
  <c r="TWR126" i="17"/>
  <c r="TWQ126" i="17"/>
  <c r="TWP126" i="17"/>
  <c r="TWO126" i="17"/>
  <c r="TWN126" i="17"/>
  <c r="TWM126" i="17"/>
  <c r="TWL126" i="17"/>
  <c r="TWK126" i="17"/>
  <c r="TWJ126" i="17"/>
  <c r="TWI126" i="17"/>
  <c r="TWH126" i="17"/>
  <c r="TWG126" i="17"/>
  <c r="TWF126" i="17"/>
  <c r="TWE126" i="17"/>
  <c r="TWD126" i="17"/>
  <c r="TWC126" i="17"/>
  <c r="TWB126" i="17"/>
  <c r="TWA126" i="17"/>
  <c r="TVZ126" i="17"/>
  <c r="TVY126" i="17"/>
  <c r="TVX126" i="17"/>
  <c r="TVW126" i="17"/>
  <c r="TVV126" i="17"/>
  <c r="TVU126" i="17"/>
  <c r="TVT126" i="17"/>
  <c r="TVS126" i="17"/>
  <c r="TVR126" i="17"/>
  <c r="TVQ126" i="17"/>
  <c r="TVP126" i="17"/>
  <c r="TVO126" i="17"/>
  <c r="TVN126" i="17"/>
  <c r="TVM126" i="17"/>
  <c r="TVL126" i="17"/>
  <c r="TVK126" i="17"/>
  <c r="TVJ126" i="17"/>
  <c r="TVI126" i="17"/>
  <c r="TVH126" i="17"/>
  <c r="TVG126" i="17"/>
  <c r="TVF126" i="17"/>
  <c r="TVE126" i="17"/>
  <c r="TVD126" i="17"/>
  <c r="TVC126" i="17"/>
  <c r="TVB126" i="17"/>
  <c r="TVA126" i="17"/>
  <c r="TUZ126" i="17"/>
  <c r="TUY126" i="17"/>
  <c r="TUX126" i="17"/>
  <c r="TUW126" i="17"/>
  <c r="TUV126" i="17"/>
  <c r="TUU126" i="17"/>
  <c r="TUT126" i="17"/>
  <c r="TUS126" i="17"/>
  <c r="TUR126" i="17"/>
  <c r="TUQ126" i="17"/>
  <c r="TUP126" i="17"/>
  <c r="TUO126" i="17"/>
  <c r="TUN126" i="17"/>
  <c r="TUM126" i="17"/>
  <c r="TUL126" i="17"/>
  <c r="TUK126" i="17"/>
  <c r="TUJ126" i="17"/>
  <c r="TUI126" i="17"/>
  <c r="TUH126" i="17"/>
  <c r="TUG126" i="17"/>
  <c r="TUF126" i="17"/>
  <c r="TUE126" i="17"/>
  <c r="TUD126" i="17"/>
  <c r="TUC126" i="17"/>
  <c r="TUB126" i="17"/>
  <c r="TUA126" i="17"/>
  <c r="TTZ126" i="17"/>
  <c r="TTY126" i="17"/>
  <c r="TTX126" i="17"/>
  <c r="TTW126" i="17"/>
  <c r="TTV126" i="17"/>
  <c r="TTU126" i="17"/>
  <c r="TTT126" i="17"/>
  <c r="TTS126" i="17"/>
  <c r="TTR126" i="17"/>
  <c r="TTQ126" i="17"/>
  <c r="TTP126" i="17"/>
  <c r="TTO126" i="17"/>
  <c r="TTN126" i="17"/>
  <c r="TTM126" i="17"/>
  <c r="TTL126" i="17"/>
  <c r="TTK126" i="17"/>
  <c r="TTJ126" i="17"/>
  <c r="TTI126" i="17"/>
  <c r="TTH126" i="17"/>
  <c r="TTG126" i="17"/>
  <c r="TTF126" i="17"/>
  <c r="TTE126" i="17"/>
  <c r="TTD126" i="17"/>
  <c r="TTC126" i="17"/>
  <c r="TTB126" i="17"/>
  <c r="TTA126" i="17"/>
  <c r="TSZ126" i="17"/>
  <c r="TSY126" i="17"/>
  <c r="TSX126" i="17"/>
  <c r="TSW126" i="17"/>
  <c r="TSV126" i="17"/>
  <c r="TSU126" i="17"/>
  <c r="TST126" i="17"/>
  <c r="TSS126" i="17"/>
  <c r="TSR126" i="17"/>
  <c r="TSQ126" i="17"/>
  <c r="TSP126" i="17"/>
  <c r="TSO126" i="17"/>
  <c r="TSN126" i="17"/>
  <c r="TSM126" i="17"/>
  <c r="TSL126" i="17"/>
  <c r="TSK126" i="17"/>
  <c r="TSJ126" i="17"/>
  <c r="TSI126" i="17"/>
  <c r="TSH126" i="17"/>
  <c r="TSG126" i="17"/>
  <c r="TSF126" i="17"/>
  <c r="TSE126" i="17"/>
  <c r="TSD126" i="17"/>
  <c r="TSC126" i="17"/>
  <c r="TSB126" i="17"/>
  <c r="TSA126" i="17"/>
  <c r="TRZ126" i="17"/>
  <c r="TRY126" i="17"/>
  <c r="TRX126" i="17"/>
  <c r="TRW126" i="17"/>
  <c r="TRV126" i="17"/>
  <c r="TRU126" i="17"/>
  <c r="TRT126" i="17"/>
  <c r="TRS126" i="17"/>
  <c r="TRR126" i="17"/>
  <c r="TRQ126" i="17"/>
  <c r="TRP126" i="17"/>
  <c r="TRO126" i="17"/>
  <c r="TRN126" i="17"/>
  <c r="TRM126" i="17"/>
  <c r="TRL126" i="17"/>
  <c r="TRK126" i="17"/>
  <c r="TRJ126" i="17"/>
  <c r="TRI126" i="17"/>
  <c r="TRH126" i="17"/>
  <c r="TRG126" i="17"/>
  <c r="TRF126" i="17"/>
  <c r="TRE126" i="17"/>
  <c r="TRD126" i="17"/>
  <c r="TRC126" i="17"/>
  <c r="TRB126" i="17"/>
  <c r="TRA126" i="17"/>
  <c r="TQZ126" i="17"/>
  <c r="TQY126" i="17"/>
  <c r="TQX126" i="17"/>
  <c r="TQW126" i="17"/>
  <c r="TQV126" i="17"/>
  <c r="TQU126" i="17"/>
  <c r="TQT126" i="17"/>
  <c r="TQS126" i="17"/>
  <c r="TQR126" i="17"/>
  <c r="TQQ126" i="17"/>
  <c r="TQP126" i="17"/>
  <c r="TQO126" i="17"/>
  <c r="TQN126" i="17"/>
  <c r="TQM126" i="17"/>
  <c r="TQL126" i="17"/>
  <c r="TQK126" i="17"/>
  <c r="TQJ126" i="17"/>
  <c r="TQI126" i="17"/>
  <c r="TQH126" i="17"/>
  <c r="TQG126" i="17"/>
  <c r="TQF126" i="17"/>
  <c r="TQE126" i="17"/>
  <c r="TQD126" i="17"/>
  <c r="TQC126" i="17"/>
  <c r="TQB126" i="17"/>
  <c r="TQA126" i="17"/>
  <c r="TPZ126" i="17"/>
  <c r="TPY126" i="17"/>
  <c r="TPX126" i="17"/>
  <c r="TPW126" i="17"/>
  <c r="TPV126" i="17"/>
  <c r="TPU126" i="17"/>
  <c r="TPT126" i="17"/>
  <c r="TPS126" i="17"/>
  <c r="TPR126" i="17"/>
  <c r="TPQ126" i="17"/>
  <c r="TPP126" i="17"/>
  <c r="TPO126" i="17"/>
  <c r="TPN126" i="17"/>
  <c r="TPM126" i="17"/>
  <c r="TPL126" i="17"/>
  <c r="TPK126" i="17"/>
  <c r="TPJ126" i="17"/>
  <c r="TPI126" i="17"/>
  <c r="TPH126" i="17"/>
  <c r="TPG126" i="17"/>
  <c r="TPF126" i="17"/>
  <c r="TPE126" i="17"/>
  <c r="TPD126" i="17"/>
  <c r="TPC126" i="17"/>
  <c r="TPB126" i="17"/>
  <c r="TPA126" i="17"/>
  <c r="TOZ126" i="17"/>
  <c r="TOY126" i="17"/>
  <c r="TOX126" i="17"/>
  <c r="TOW126" i="17"/>
  <c r="TOV126" i="17"/>
  <c r="TOU126" i="17"/>
  <c r="TOT126" i="17"/>
  <c r="TOS126" i="17"/>
  <c r="TOR126" i="17"/>
  <c r="TOQ126" i="17"/>
  <c r="TOP126" i="17"/>
  <c r="TOO126" i="17"/>
  <c r="TON126" i="17"/>
  <c r="TOM126" i="17"/>
  <c r="TOL126" i="17"/>
  <c r="TOK126" i="17"/>
  <c r="TOJ126" i="17"/>
  <c r="TOI126" i="17"/>
  <c r="TOH126" i="17"/>
  <c r="TOG126" i="17"/>
  <c r="TOF126" i="17"/>
  <c r="TOE126" i="17"/>
  <c r="TOD126" i="17"/>
  <c r="TOC126" i="17"/>
  <c r="TOB126" i="17"/>
  <c r="TOA126" i="17"/>
  <c r="TNZ126" i="17"/>
  <c r="TNY126" i="17"/>
  <c r="TNX126" i="17"/>
  <c r="TNW126" i="17"/>
  <c r="TNV126" i="17"/>
  <c r="TNU126" i="17"/>
  <c r="TNT126" i="17"/>
  <c r="TNS126" i="17"/>
  <c r="TNR126" i="17"/>
  <c r="TNQ126" i="17"/>
  <c r="TNP126" i="17"/>
  <c r="TNO126" i="17"/>
  <c r="TNN126" i="17"/>
  <c r="TNM126" i="17"/>
  <c r="TNL126" i="17"/>
  <c r="TNK126" i="17"/>
  <c r="TNJ126" i="17"/>
  <c r="TNI126" i="17"/>
  <c r="TNH126" i="17"/>
  <c r="TNG126" i="17"/>
  <c r="TNF126" i="17"/>
  <c r="TNE126" i="17"/>
  <c r="TND126" i="17"/>
  <c r="TNC126" i="17"/>
  <c r="TNB126" i="17"/>
  <c r="TNA126" i="17"/>
  <c r="TMZ126" i="17"/>
  <c r="TMY126" i="17"/>
  <c r="TMX126" i="17"/>
  <c r="TMW126" i="17"/>
  <c r="TMV126" i="17"/>
  <c r="TMU126" i="17"/>
  <c r="TMT126" i="17"/>
  <c r="TMS126" i="17"/>
  <c r="TMR126" i="17"/>
  <c r="TMQ126" i="17"/>
  <c r="TMP126" i="17"/>
  <c r="TMO126" i="17"/>
  <c r="TMN126" i="17"/>
  <c r="TMM126" i="17"/>
  <c r="TML126" i="17"/>
  <c r="TMK126" i="17"/>
  <c r="TMJ126" i="17"/>
  <c r="TMI126" i="17"/>
  <c r="TMH126" i="17"/>
  <c r="TMG126" i="17"/>
  <c r="TMF126" i="17"/>
  <c r="TME126" i="17"/>
  <c r="TMD126" i="17"/>
  <c r="TMC126" i="17"/>
  <c r="TMB126" i="17"/>
  <c r="TMA126" i="17"/>
  <c r="TLZ126" i="17"/>
  <c r="TLY126" i="17"/>
  <c r="TLX126" i="17"/>
  <c r="TLW126" i="17"/>
  <c r="TLV126" i="17"/>
  <c r="TLU126" i="17"/>
  <c r="TLT126" i="17"/>
  <c r="TLS126" i="17"/>
  <c r="TLR126" i="17"/>
  <c r="TLQ126" i="17"/>
  <c r="TLP126" i="17"/>
  <c r="TLO126" i="17"/>
  <c r="TLN126" i="17"/>
  <c r="TLM126" i="17"/>
  <c r="TLL126" i="17"/>
  <c r="TLK126" i="17"/>
  <c r="TLJ126" i="17"/>
  <c r="TLI126" i="17"/>
  <c r="TLH126" i="17"/>
  <c r="TLG126" i="17"/>
  <c r="TLF126" i="17"/>
  <c r="TLE126" i="17"/>
  <c r="TLD126" i="17"/>
  <c r="TLC126" i="17"/>
  <c r="TLB126" i="17"/>
  <c r="TLA126" i="17"/>
  <c r="TKZ126" i="17"/>
  <c r="TKY126" i="17"/>
  <c r="TKX126" i="17"/>
  <c r="TKW126" i="17"/>
  <c r="TKV126" i="17"/>
  <c r="TKU126" i="17"/>
  <c r="TKT126" i="17"/>
  <c r="TKS126" i="17"/>
  <c r="TKR126" i="17"/>
  <c r="TKQ126" i="17"/>
  <c r="TKP126" i="17"/>
  <c r="TKO126" i="17"/>
  <c r="TKN126" i="17"/>
  <c r="TKM126" i="17"/>
  <c r="TKL126" i="17"/>
  <c r="TKK126" i="17"/>
  <c r="TKJ126" i="17"/>
  <c r="TKI126" i="17"/>
  <c r="TKH126" i="17"/>
  <c r="TKG126" i="17"/>
  <c r="TKF126" i="17"/>
  <c r="TKE126" i="17"/>
  <c r="TKD126" i="17"/>
  <c r="TKC126" i="17"/>
  <c r="TKB126" i="17"/>
  <c r="TKA126" i="17"/>
  <c r="TJZ126" i="17"/>
  <c r="TJY126" i="17"/>
  <c r="TJX126" i="17"/>
  <c r="TJW126" i="17"/>
  <c r="TJV126" i="17"/>
  <c r="TJU126" i="17"/>
  <c r="TJT126" i="17"/>
  <c r="TJS126" i="17"/>
  <c r="TJR126" i="17"/>
  <c r="TJQ126" i="17"/>
  <c r="TJP126" i="17"/>
  <c r="TJO126" i="17"/>
  <c r="TJN126" i="17"/>
  <c r="TJM126" i="17"/>
  <c r="TJL126" i="17"/>
  <c r="TJK126" i="17"/>
  <c r="TJJ126" i="17"/>
  <c r="TJI126" i="17"/>
  <c r="TJH126" i="17"/>
  <c r="TJG126" i="17"/>
  <c r="TJF126" i="17"/>
  <c r="TJE126" i="17"/>
  <c r="TJD126" i="17"/>
  <c r="TJC126" i="17"/>
  <c r="TJB126" i="17"/>
  <c r="TJA126" i="17"/>
  <c r="TIZ126" i="17"/>
  <c r="TIY126" i="17"/>
  <c r="TIX126" i="17"/>
  <c r="TIW126" i="17"/>
  <c r="TIV126" i="17"/>
  <c r="TIU126" i="17"/>
  <c r="TIT126" i="17"/>
  <c r="TIS126" i="17"/>
  <c r="TIR126" i="17"/>
  <c r="TIQ126" i="17"/>
  <c r="TIP126" i="17"/>
  <c r="TIO126" i="17"/>
  <c r="TIN126" i="17"/>
  <c r="TIM126" i="17"/>
  <c r="TIL126" i="17"/>
  <c r="TIK126" i="17"/>
  <c r="TIJ126" i="17"/>
  <c r="TII126" i="17"/>
  <c r="TIH126" i="17"/>
  <c r="TIG126" i="17"/>
  <c r="TIF126" i="17"/>
  <c r="TIE126" i="17"/>
  <c r="TID126" i="17"/>
  <c r="TIC126" i="17"/>
  <c r="TIB126" i="17"/>
  <c r="TIA126" i="17"/>
  <c r="THZ126" i="17"/>
  <c r="THY126" i="17"/>
  <c r="THX126" i="17"/>
  <c r="THW126" i="17"/>
  <c r="THV126" i="17"/>
  <c r="THU126" i="17"/>
  <c r="THT126" i="17"/>
  <c r="THS126" i="17"/>
  <c r="THR126" i="17"/>
  <c r="THQ126" i="17"/>
  <c r="THP126" i="17"/>
  <c r="THO126" i="17"/>
  <c r="THN126" i="17"/>
  <c r="THM126" i="17"/>
  <c r="THL126" i="17"/>
  <c r="THK126" i="17"/>
  <c r="THJ126" i="17"/>
  <c r="THI126" i="17"/>
  <c r="THH126" i="17"/>
  <c r="THG126" i="17"/>
  <c r="THF126" i="17"/>
  <c r="THE126" i="17"/>
  <c r="THD126" i="17"/>
  <c r="THC126" i="17"/>
  <c r="THB126" i="17"/>
  <c r="THA126" i="17"/>
  <c r="TGZ126" i="17"/>
  <c r="TGY126" i="17"/>
  <c r="TGX126" i="17"/>
  <c r="TGW126" i="17"/>
  <c r="TGV126" i="17"/>
  <c r="TGU126" i="17"/>
  <c r="TGT126" i="17"/>
  <c r="TGS126" i="17"/>
  <c r="TGR126" i="17"/>
  <c r="TGQ126" i="17"/>
  <c r="TGP126" i="17"/>
  <c r="TGO126" i="17"/>
  <c r="TGN126" i="17"/>
  <c r="TGM126" i="17"/>
  <c r="TGL126" i="17"/>
  <c r="TGK126" i="17"/>
  <c r="TGJ126" i="17"/>
  <c r="TGI126" i="17"/>
  <c r="TGH126" i="17"/>
  <c r="TGG126" i="17"/>
  <c r="TGF126" i="17"/>
  <c r="TGE126" i="17"/>
  <c r="TGD126" i="17"/>
  <c r="TGC126" i="17"/>
  <c r="TGB126" i="17"/>
  <c r="TGA126" i="17"/>
  <c r="TFZ126" i="17"/>
  <c r="TFY126" i="17"/>
  <c r="TFX126" i="17"/>
  <c r="TFW126" i="17"/>
  <c r="TFV126" i="17"/>
  <c r="TFU126" i="17"/>
  <c r="TFT126" i="17"/>
  <c r="TFS126" i="17"/>
  <c r="TFR126" i="17"/>
  <c r="TFQ126" i="17"/>
  <c r="TFP126" i="17"/>
  <c r="TFO126" i="17"/>
  <c r="TFN126" i="17"/>
  <c r="TFM126" i="17"/>
  <c r="TFL126" i="17"/>
  <c r="TFK126" i="17"/>
  <c r="TFJ126" i="17"/>
  <c r="TFI126" i="17"/>
  <c r="TFH126" i="17"/>
  <c r="TFG126" i="17"/>
  <c r="TFF126" i="17"/>
  <c r="TFE126" i="17"/>
  <c r="TFD126" i="17"/>
  <c r="TFC126" i="17"/>
  <c r="TFB126" i="17"/>
  <c r="TFA126" i="17"/>
  <c r="TEZ126" i="17"/>
  <c r="TEY126" i="17"/>
  <c r="TEX126" i="17"/>
  <c r="TEW126" i="17"/>
  <c r="TEV126" i="17"/>
  <c r="TEU126" i="17"/>
  <c r="TET126" i="17"/>
  <c r="TES126" i="17"/>
  <c r="TER126" i="17"/>
  <c r="TEQ126" i="17"/>
  <c r="TEP126" i="17"/>
  <c r="TEO126" i="17"/>
  <c r="TEN126" i="17"/>
  <c r="TEM126" i="17"/>
  <c r="TEL126" i="17"/>
  <c r="TEK126" i="17"/>
  <c r="TEJ126" i="17"/>
  <c r="TEI126" i="17"/>
  <c r="TEH126" i="17"/>
  <c r="TEG126" i="17"/>
  <c r="TEF126" i="17"/>
  <c r="TEE126" i="17"/>
  <c r="TED126" i="17"/>
  <c r="TEC126" i="17"/>
  <c r="TEB126" i="17"/>
  <c r="TEA126" i="17"/>
  <c r="TDZ126" i="17"/>
  <c r="TDY126" i="17"/>
  <c r="TDX126" i="17"/>
  <c r="TDW126" i="17"/>
  <c r="TDV126" i="17"/>
  <c r="TDU126" i="17"/>
  <c r="TDT126" i="17"/>
  <c r="TDS126" i="17"/>
  <c r="TDR126" i="17"/>
  <c r="TDQ126" i="17"/>
  <c r="TDP126" i="17"/>
  <c r="TDO126" i="17"/>
  <c r="TDN126" i="17"/>
  <c r="TDM126" i="17"/>
  <c r="TDL126" i="17"/>
  <c r="TDK126" i="17"/>
  <c r="TDJ126" i="17"/>
  <c r="TDI126" i="17"/>
  <c r="TDH126" i="17"/>
  <c r="TDG126" i="17"/>
  <c r="TDF126" i="17"/>
  <c r="TDE126" i="17"/>
  <c r="TDD126" i="17"/>
  <c r="TDC126" i="17"/>
  <c r="TDB126" i="17"/>
  <c r="TDA126" i="17"/>
  <c r="TCZ126" i="17"/>
  <c r="TCY126" i="17"/>
  <c r="TCX126" i="17"/>
  <c r="TCW126" i="17"/>
  <c r="TCV126" i="17"/>
  <c r="TCU126" i="17"/>
  <c r="TCT126" i="17"/>
  <c r="TCS126" i="17"/>
  <c r="TCR126" i="17"/>
  <c r="TCQ126" i="17"/>
  <c r="TCP126" i="17"/>
  <c r="TCO126" i="17"/>
  <c r="TCN126" i="17"/>
  <c r="TCM126" i="17"/>
  <c r="TCL126" i="17"/>
  <c r="TCK126" i="17"/>
  <c r="TCJ126" i="17"/>
  <c r="TCI126" i="17"/>
  <c r="TCH126" i="17"/>
  <c r="TCG126" i="17"/>
  <c r="TCF126" i="17"/>
  <c r="TCE126" i="17"/>
  <c r="TCD126" i="17"/>
  <c r="TCC126" i="17"/>
  <c r="TCB126" i="17"/>
  <c r="TCA126" i="17"/>
  <c r="TBZ126" i="17"/>
  <c r="TBY126" i="17"/>
  <c r="TBX126" i="17"/>
  <c r="TBW126" i="17"/>
  <c r="TBV126" i="17"/>
  <c r="TBU126" i="17"/>
  <c r="TBT126" i="17"/>
  <c r="TBS126" i="17"/>
  <c r="TBR126" i="17"/>
  <c r="TBQ126" i="17"/>
  <c r="TBP126" i="17"/>
  <c r="TBO126" i="17"/>
  <c r="TBN126" i="17"/>
  <c r="TBM126" i="17"/>
  <c r="TBL126" i="17"/>
  <c r="TBK126" i="17"/>
  <c r="TBJ126" i="17"/>
  <c r="TBI126" i="17"/>
  <c r="TBH126" i="17"/>
  <c r="TBG126" i="17"/>
  <c r="TBF126" i="17"/>
  <c r="TBE126" i="17"/>
  <c r="TBD126" i="17"/>
  <c r="TBC126" i="17"/>
  <c r="TBB126" i="17"/>
  <c r="TBA126" i="17"/>
  <c r="TAZ126" i="17"/>
  <c r="TAY126" i="17"/>
  <c r="TAX126" i="17"/>
  <c r="TAW126" i="17"/>
  <c r="TAV126" i="17"/>
  <c r="TAU126" i="17"/>
  <c r="TAT126" i="17"/>
  <c r="TAS126" i="17"/>
  <c r="TAR126" i="17"/>
  <c r="TAQ126" i="17"/>
  <c r="TAP126" i="17"/>
  <c r="TAO126" i="17"/>
  <c r="TAN126" i="17"/>
  <c r="TAM126" i="17"/>
  <c r="TAL126" i="17"/>
  <c r="TAK126" i="17"/>
  <c r="TAJ126" i="17"/>
  <c r="TAI126" i="17"/>
  <c r="TAH126" i="17"/>
  <c r="TAG126" i="17"/>
  <c r="TAF126" i="17"/>
  <c r="TAE126" i="17"/>
  <c r="TAD126" i="17"/>
  <c r="TAC126" i="17"/>
  <c r="TAB126" i="17"/>
  <c r="TAA126" i="17"/>
  <c r="SZZ126" i="17"/>
  <c r="SZY126" i="17"/>
  <c r="SZX126" i="17"/>
  <c r="SZW126" i="17"/>
  <c r="SZV126" i="17"/>
  <c r="SZU126" i="17"/>
  <c r="SZT126" i="17"/>
  <c r="SZS126" i="17"/>
  <c r="SZR126" i="17"/>
  <c r="SZQ126" i="17"/>
  <c r="SZP126" i="17"/>
  <c r="SZO126" i="17"/>
  <c r="SZN126" i="17"/>
  <c r="SZM126" i="17"/>
  <c r="SZL126" i="17"/>
  <c r="SZK126" i="17"/>
  <c r="SZJ126" i="17"/>
  <c r="SZI126" i="17"/>
  <c r="SZH126" i="17"/>
  <c r="SZG126" i="17"/>
  <c r="SZF126" i="17"/>
  <c r="SZE126" i="17"/>
  <c r="SZD126" i="17"/>
  <c r="SZC126" i="17"/>
  <c r="SZB126" i="17"/>
  <c r="SZA126" i="17"/>
  <c r="SYZ126" i="17"/>
  <c r="SYY126" i="17"/>
  <c r="SYX126" i="17"/>
  <c r="SYW126" i="17"/>
  <c r="SYV126" i="17"/>
  <c r="SYU126" i="17"/>
  <c r="SYT126" i="17"/>
  <c r="SYS126" i="17"/>
  <c r="SYR126" i="17"/>
  <c r="SYQ126" i="17"/>
  <c r="SYP126" i="17"/>
  <c r="SYO126" i="17"/>
  <c r="SYN126" i="17"/>
  <c r="SYM126" i="17"/>
  <c r="SYL126" i="17"/>
  <c r="SYK126" i="17"/>
  <c r="SYJ126" i="17"/>
  <c r="SYI126" i="17"/>
  <c r="SYH126" i="17"/>
  <c r="SYG126" i="17"/>
  <c r="SYF126" i="17"/>
  <c r="SYE126" i="17"/>
  <c r="SYD126" i="17"/>
  <c r="SYC126" i="17"/>
  <c r="SYB126" i="17"/>
  <c r="SYA126" i="17"/>
  <c r="SXZ126" i="17"/>
  <c r="SXY126" i="17"/>
  <c r="SXX126" i="17"/>
  <c r="SXW126" i="17"/>
  <c r="SXV126" i="17"/>
  <c r="SXU126" i="17"/>
  <c r="SXT126" i="17"/>
  <c r="SXS126" i="17"/>
  <c r="SXR126" i="17"/>
  <c r="SXQ126" i="17"/>
  <c r="SXP126" i="17"/>
  <c r="SXO126" i="17"/>
  <c r="SXN126" i="17"/>
  <c r="SXM126" i="17"/>
  <c r="SXL126" i="17"/>
  <c r="SXK126" i="17"/>
  <c r="SXJ126" i="17"/>
  <c r="SXI126" i="17"/>
  <c r="SXH126" i="17"/>
  <c r="SXG126" i="17"/>
  <c r="SXF126" i="17"/>
  <c r="SXE126" i="17"/>
  <c r="SXD126" i="17"/>
  <c r="SXC126" i="17"/>
  <c r="SXB126" i="17"/>
  <c r="SXA126" i="17"/>
  <c r="SWZ126" i="17"/>
  <c r="SWY126" i="17"/>
  <c r="SWX126" i="17"/>
  <c r="SWW126" i="17"/>
  <c r="SWV126" i="17"/>
  <c r="SWU126" i="17"/>
  <c r="SWT126" i="17"/>
  <c r="SWS126" i="17"/>
  <c r="SWR126" i="17"/>
  <c r="SWQ126" i="17"/>
  <c r="SWP126" i="17"/>
  <c r="SWO126" i="17"/>
  <c r="SWN126" i="17"/>
  <c r="SWM126" i="17"/>
  <c r="SWL126" i="17"/>
  <c r="SWK126" i="17"/>
  <c r="SWJ126" i="17"/>
  <c r="SWI126" i="17"/>
  <c r="SWH126" i="17"/>
  <c r="SWG126" i="17"/>
  <c r="SWF126" i="17"/>
  <c r="SWE126" i="17"/>
  <c r="SWD126" i="17"/>
  <c r="SWC126" i="17"/>
  <c r="SWB126" i="17"/>
  <c r="SWA126" i="17"/>
  <c r="SVZ126" i="17"/>
  <c r="SVY126" i="17"/>
  <c r="SVX126" i="17"/>
  <c r="SVW126" i="17"/>
  <c r="SVV126" i="17"/>
  <c r="SVU126" i="17"/>
  <c r="SVT126" i="17"/>
  <c r="SVS126" i="17"/>
  <c r="SVR126" i="17"/>
  <c r="SVQ126" i="17"/>
  <c r="SVP126" i="17"/>
  <c r="SVO126" i="17"/>
  <c r="SVN126" i="17"/>
  <c r="SVM126" i="17"/>
  <c r="SVL126" i="17"/>
  <c r="SVK126" i="17"/>
  <c r="SVJ126" i="17"/>
  <c r="SVI126" i="17"/>
  <c r="SVH126" i="17"/>
  <c r="SVG126" i="17"/>
  <c r="SVF126" i="17"/>
  <c r="SVE126" i="17"/>
  <c r="SVD126" i="17"/>
  <c r="SVC126" i="17"/>
  <c r="SVB126" i="17"/>
  <c r="SVA126" i="17"/>
  <c r="SUZ126" i="17"/>
  <c r="SUY126" i="17"/>
  <c r="SUX126" i="17"/>
  <c r="SUW126" i="17"/>
  <c r="SUV126" i="17"/>
  <c r="SUU126" i="17"/>
  <c r="SUT126" i="17"/>
  <c r="SUS126" i="17"/>
  <c r="SUR126" i="17"/>
  <c r="SUQ126" i="17"/>
  <c r="SUP126" i="17"/>
  <c r="SUO126" i="17"/>
  <c r="SUN126" i="17"/>
  <c r="SUM126" i="17"/>
  <c r="SUL126" i="17"/>
  <c r="SUK126" i="17"/>
  <c r="SUJ126" i="17"/>
  <c r="SUI126" i="17"/>
  <c r="SUH126" i="17"/>
  <c r="SUG126" i="17"/>
  <c r="SUF126" i="17"/>
  <c r="SUE126" i="17"/>
  <c r="SUD126" i="17"/>
  <c r="SUC126" i="17"/>
  <c r="SUB126" i="17"/>
  <c r="SUA126" i="17"/>
  <c r="STZ126" i="17"/>
  <c r="STY126" i="17"/>
  <c r="STX126" i="17"/>
  <c r="STW126" i="17"/>
  <c r="STV126" i="17"/>
  <c r="STU126" i="17"/>
  <c r="STT126" i="17"/>
  <c r="STS126" i="17"/>
  <c r="STR126" i="17"/>
  <c r="STQ126" i="17"/>
  <c r="STP126" i="17"/>
  <c r="STO126" i="17"/>
  <c r="STN126" i="17"/>
  <c r="STM126" i="17"/>
  <c r="STL126" i="17"/>
  <c r="STK126" i="17"/>
  <c r="STJ126" i="17"/>
  <c r="STI126" i="17"/>
  <c r="STH126" i="17"/>
  <c r="STG126" i="17"/>
  <c r="STF126" i="17"/>
  <c r="STE126" i="17"/>
  <c r="STD126" i="17"/>
  <c r="STC126" i="17"/>
  <c r="STB126" i="17"/>
  <c r="STA126" i="17"/>
  <c r="SSZ126" i="17"/>
  <c r="SSY126" i="17"/>
  <c r="SSX126" i="17"/>
  <c r="SSW126" i="17"/>
  <c r="SSV126" i="17"/>
  <c r="SSU126" i="17"/>
  <c r="SST126" i="17"/>
  <c r="SSS126" i="17"/>
  <c r="SSR126" i="17"/>
  <c r="SSQ126" i="17"/>
  <c r="SSP126" i="17"/>
  <c r="SSO126" i="17"/>
  <c r="SSN126" i="17"/>
  <c r="SSM126" i="17"/>
  <c r="SSL126" i="17"/>
  <c r="SSK126" i="17"/>
  <c r="SSJ126" i="17"/>
  <c r="SSI126" i="17"/>
  <c r="SSH126" i="17"/>
  <c r="SSG126" i="17"/>
  <c r="SSF126" i="17"/>
  <c r="SSE126" i="17"/>
  <c r="SSD126" i="17"/>
  <c r="SSC126" i="17"/>
  <c r="SSB126" i="17"/>
  <c r="SSA126" i="17"/>
  <c r="SRZ126" i="17"/>
  <c r="SRY126" i="17"/>
  <c r="SRX126" i="17"/>
  <c r="SRW126" i="17"/>
  <c r="SRV126" i="17"/>
  <c r="SRU126" i="17"/>
  <c r="SRT126" i="17"/>
  <c r="SRS126" i="17"/>
  <c r="SRR126" i="17"/>
  <c r="SRQ126" i="17"/>
  <c r="SRP126" i="17"/>
  <c r="SRO126" i="17"/>
  <c r="SRN126" i="17"/>
  <c r="SRM126" i="17"/>
  <c r="SRL126" i="17"/>
  <c r="SRK126" i="17"/>
  <c r="SRJ126" i="17"/>
  <c r="SRI126" i="17"/>
  <c r="SRH126" i="17"/>
  <c r="SRG126" i="17"/>
  <c r="SRF126" i="17"/>
  <c r="SRE126" i="17"/>
  <c r="SRD126" i="17"/>
  <c r="SRC126" i="17"/>
  <c r="SRB126" i="17"/>
  <c r="SRA126" i="17"/>
  <c r="SQZ126" i="17"/>
  <c r="SQY126" i="17"/>
  <c r="SQX126" i="17"/>
  <c r="SQW126" i="17"/>
  <c r="SQV126" i="17"/>
  <c r="SQU126" i="17"/>
  <c r="SQT126" i="17"/>
  <c r="SQS126" i="17"/>
  <c r="SQR126" i="17"/>
  <c r="SQQ126" i="17"/>
  <c r="SQP126" i="17"/>
  <c r="SQO126" i="17"/>
  <c r="SQN126" i="17"/>
  <c r="SQM126" i="17"/>
  <c r="SQL126" i="17"/>
  <c r="SQK126" i="17"/>
  <c r="SQJ126" i="17"/>
  <c r="SQI126" i="17"/>
  <c r="SQH126" i="17"/>
  <c r="SQG126" i="17"/>
  <c r="SQF126" i="17"/>
  <c r="SQE126" i="17"/>
  <c r="SQD126" i="17"/>
  <c r="SQC126" i="17"/>
  <c r="SQB126" i="17"/>
  <c r="SQA126" i="17"/>
  <c r="SPZ126" i="17"/>
  <c r="SPY126" i="17"/>
  <c r="SPX126" i="17"/>
  <c r="SPW126" i="17"/>
  <c r="SPV126" i="17"/>
  <c r="SPU126" i="17"/>
  <c r="SPT126" i="17"/>
  <c r="SPS126" i="17"/>
  <c r="SPR126" i="17"/>
  <c r="SPQ126" i="17"/>
  <c r="SPP126" i="17"/>
  <c r="SPO126" i="17"/>
  <c r="SPN126" i="17"/>
  <c r="SPM126" i="17"/>
  <c r="SPL126" i="17"/>
  <c r="SPK126" i="17"/>
  <c r="SPJ126" i="17"/>
  <c r="SPI126" i="17"/>
  <c r="SPH126" i="17"/>
  <c r="SPG126" i="17"/>
  <c r="SPF126" i="17"/>
  <c r="SPE126" i="17"/>
  <c r="SPD126" i="17"/>
  <c r="SPC126" i="17"/>
  <c r="SPB126" i="17"/>
  <c r="SPA126" i="17"/>
  <c r="SOZ126" i="17"/>
  <c r="SOY126" i="17"/>
  <c r="SOX126" i="17"/>
  <c r="SOW126" i="17"/>
  <c r="SOV126" i="17"/>
  <c r="SOU126" i="17"/>
  <c r="SOT126" i="17"/>
  <c r="SOS126" i="17"/>
  <c r="SOR126" i="17"/>
  <c r="SOQ126" i="17"/>
  <c r="SOP126" i="17"/>
  <c r="SOO126" i="17"/>
  <c r="SON126" i="17"/>
  <c r="SOM126" i="17"/>
  <c r="SOL126" i="17"/>
  <c r="SOK126" i="17"/>
  <c r="SOJ126" i="17"/>
  <c r="SOI126" i="17"/>
  <c r="SOH126" i="17"/>
  <c r="SOG126" i="17"/>
  <c r="SOF126" i="17"/>
  <c r="SOE126" i="17"/>
  <c r="SOD126" i="17"/>
  <c r="SOC126" i="17"/>
  <c r="SOB126" i="17"/>
  <c r="SOA126" i="17"/>
  <c r="SNZ126" i="17"/>
  <c r="SNY126" i="17"/>
  <c r="SNX126" i="17"/>
  <c r="SNW126" i="17"/>
  <c r="SNV126" i="17"/>
  <c r="SNU126" i="17"/>
  <c r="SNT126" i="17"/>
  <c r="SNS126" i="17"/>
  <c r="SNR126" i="17"/>
  <c r="SNQ126" i="17"/>
  <c r="SNP126" i="17"/>
  <c r="SNO126" i="17"/>
  <c r="SNN126" i="17"/>
  <c r="SNM126" i="17"/>
  <c r="SNL126" i="17"/>
  <c r="SNK126" i="17"/>
  <c r="SNJ126" i="17"/>
  <c r="SNI126" i="17"/>
  <c r="SNH126" i="17"/>
  <c r="SNG126" i="17"/>
  <c r="SNF126" i="17"/>
  <c r="SNE126" i="17"/>
  <c r="SND126" i="17"/>
  <c r="SNC126" i="17"/>
  <c r="SNB126" i="17"/>
  <c r="SNA126" i="17"/>
  <c r="SMZ126" i="17"/>
  <c r="SMY126" i="17"/>
  <c r="SMX126" i="17"/>
  <c r="SMW126" i="17"/>
  <c r="SMV126" i="17"/>
  <c r="SMU126" i="17"/>
  <c r="SMT126" i="17"/>
  <c r="SMS126" i="17"/>
  <c r="SMR126" i="17"/>
  <c r="SMQ126" i="17"/>
  <c r="SMP126" i="17"/>
  <c r="SMO126" i="17"/>
  <c r="SMN126" i="17"/>
  <c r="SMM126" i="17"/>
  <c r="SML126" i="17"/>
  <c r="SMK126" i="17"/>
  <c r="SMJ126" i="17"/>
  <c r="SMI126" i="17"/>
  <c r="SMH126" i="17"/>
  <c r="SMG126" i="17"/>
  <c r="SMF126" i="17"/>
  <c r="SME126" i="17"/>
  <c r="SMD126" i="17"/>
  <c r="SMC126" i="17"/>
  <c r="SMB126" i="17"/>
  <c r="SMA126" i="17"/>
  <c r="SLZ126" i="17"/>
  <c r="SLY126" i="17"/>
  <c r="SLX126" i="17"/>
  <c r="SLW126" i="17"/>
  <c r="SLV126" i="17"/>
  <c r="SLU126" i="17"/>
  <c r="SLT126" i="17"/>
  <c r="SLS126" i="17"/>
  <c r="SLR126" i="17"/>
  <c r="SLQ126" i="17"/>
  <c r="SLP126" i="17"/>
  <c r="SLO126" i="17"/>
  <c r="SLN126" i="17"/>
  <c r="SLM126" i="17"/>
  <c r="SLL126" i="17"/>
  <c r="SLK126" i="17"/>
  <c r="SLJ126" i="17"/>
  <c r="SLI126" i="17"/>
  <c r="SLH126" i="17"/>
  <c r="SLG126" i="17"/>
  <c r="SLF126" i="17"/>
  <c r="SLE126" i="17"/>
  <c r="SLD126" i="17"/>
  <c r="SLC126" i="17"/>
  <c r="SLB126" i="17"/>
  <c r="SLA126" i="17"/>
  <c r="SKZ126" i="17"/>
  <c r="SKY126" i="17"/>
  <c r="SKX126" i="17"/>
  <c r="SKW126" i="17"/>
  <c r="SKV126" i="17"/>
  <c r="SKU126" i="17"/>
  <c r="SKT126" i="17"/>
  <c r="SKS126" i="17"/>
  <c r="SKR126" i="17"/>
  <c r="SKQ126" i="17"/>
  <c r="SKP126" i="17"/>
  <c r="SKO126" i="17"/>
  <c r="SKN126" i="17"/>
  <c r="SKM126" i="17"/>
  <c r="SKL126" i="17"/>
  <c r="SKK126" i="17"/>
  <c r="SKJ126" i="17"/>
  <c r="SKI126" i="17"/>
  <c r="SKH126" i="17"/>
  <c r="SKG126" i="17"/>
  <c r="SKF126" i="17"/>
  <c r="SKE126" i="17"/>
  <c r="SKD126" i="17"/>
  <c r="SKC126" i="17"/>
  <c r="SKB126" i="17"/>
  <c r="SKA126" i="17"/>
  <c r="SJZ126" i="17"/>
  <c r="SJY126" i="17"/>
  <c r="SJX126" i="17"/>
  <c r="SJW126" i="17"/>
  <c r="SJV126" i="17"/>
  <c r="SJU126" i="17"/>
  <c r="SJT126" i="17"/>
  <c r="SJS126" i="17"/>
  <c r="SJR126" i="17"/>
  <c r="SJQ126" i="17"/>
  <c r="SJP126" i="17"/>
  <c r="SJO126" i="17"/>
  <c r="SJN126" i="17"/>
  <c r="SJM126" i="17"/>
  <c r="SJL126" i="17"/>
  <c r="SJK126" i="17"/>
  <c r="SJJ126" i="17"/>
  <c r="SJI126" i="17"/>
  <c r="SJH126" i="17"/>
  <c r="SJG126" i="17"/>
  <c r="SJF126" i="17"/>
  <c r="SJE126" i="17"/>
  <c r="SJD126" i="17"/>
  <c r="SJC126" i="17"/>
  <c r="SJB126" i="17"/>
  <c r="SJA126" i="17"/>
  <c r="SIZ126" i="17"/>
  <c r="SIY126" i="17"/>
  <c r="SIX126" i="17"/>
  <c r="SIW126" i="17"/>
  <c r="SIV126" i="17"/>
  <c r="SIU126" i="17"/>
  <c r="SIT126" i="17"/>
  <c r="SIS126" i="17"/>
  <c r="SIR126" i="17"/>
  <c r="SIQ126" i="17"/>
  <c r="SIP126" i="17"/>
  <c r="SIO126" i="17"/>
  <c r="SIN126" i="17"/>
  <c r="SIM126" i="17"/>
  <c r="SIL126" i="17"/>
  <c r="SIK126" i="17"/>
  <c r="SIJ126" i="17"/>
  <c r="SII126" i="17"/>
  <c r="SIH126" i="17"/>
  <c r="SIG126" i="17"/>
  <c r="SIF126" i="17"/>
  <c r="SIE126" i="17"/>
  <c r="SID126" i="17"/>
  <c r="SIC126" i="17"/>
  <c r="SIB126" i="17"/>
  <c r="SIA126" i="17"/>
  <c r="SHZ126" i="17"/>
  <c r="SHY126" i="17"/>
  <c r="SHX126" i="17"/>
  <c r="SHW126" i="17"/>
  <c r="SHV126" i="17"/>
  <c r="SHU126" i="17"/>
  <c r="SHT126" i="17"/>
  <c r="SHS126" i="17"/>
  <c r="SHR126" i="17"/>
  <c r="SHQ126" i="17"/>
  <c r="SHP126" i="17"/>
  <c r="SHO126" i="17"/>
  <c r="SHN126" i="17"/>
  <c r="SHM126" i="17"/>
  <c r="SHL126" i="17"/>
  <c r="SHK126" i="17"/>
  <c r="SHJ126" i="17"/>
  <c r="SHI126" i="17"/>
  <c r="SHH126" i="17"/>
  <c r="SHG126" i="17"/>
  <c r="SHF126" i="17"/>
  <c r="SHE126" i="17"/>
  <c r="SHD126" i="17"/>
  <c r="SHC126" i="17"/>
  <c r="SHB126" i="17"/>
  <c r="SHA126" i="17"/>
  <c r="SGZ126" i="17"/>
  <c r="SGY126" i="17"/>
  <c r="SGX126" i="17"/>
  <c r="SGW126" i="17"/>
  <c r="SGV126" i="17"/>
  <c r="SGU126" i="17"/>
  <c r="SGT126" i="17"/>
  <c r="SGS126" i="17"/>
  <c r="SGR126" i="17"/>
  <c r="SGQ126" i="17"/>
  <c r="SGP126" i="17"/>
  <c r="SGO126" i="17"/>
  <c r="SGN126" i="17"/>
  <c r="SGM126" i="17"/>
  <c r="SGL126" i="17"/>
  <c r="SGK126" i="17"/>
  <c r="SGJ126" i="17"/>
  <c r="SGI126" i="17"/>
  <c r="SGH126" i="17"/>
  <c r="SGG126" i="17"/>
  <c r="SGF126" i="17"/>
  <c r="SGE126" i="17"/>
  <c r="SGD126" i="17"/>
  <c r="SGC126" i="17"/>
  <c r="SGB126" i="17"/>
  <c r="SGA126" i="17"/>
  <c r="SFZ126" i="17"/>
  <c r="SFY126" i="17"/>
  <c r="SFX126" i="17"/>
  <c r="SFW126" i="17"/>
  <c r="SFV126" i="17"/>
  <c r="SFU126" i="17"/>
  <c r="SFT126" i="17"/>
  <c r="SFS126" i="17"/>
  <c r="SFR126" i="17"/>
  <c r="SFQ126" i="17"/>
  <c r="SFP126" i="17"/>
  <c r="SFO126" i="17"/>
  <c r="SFN126" i="17"/>
  <c r="SFM126" i="17"/>
  <c r="SFL126" i="17"/>
  <c r="SFK126" i="17"/>
  <c r="SFJ126" i="17"/>
  <c r="SFI126" i="17"/>
  <c r="SFH126" i="17"/>
  <c r="SFG126" i="17"/>
  <c r="SFF126" i="17"/>
  <c r="SFE126" i="17"/>
  <c r="SFD126" i="17"/>
  <c r="SFC126" i="17"/>
  <c r="SFB126" i="17"/>
  <c r="SFA126" i="17"/>
  <c r="SEZ126" i="17"/>
  <c r="SEY126" i="17"/>
  <c r="SEX126" i="17"/>
  <c r="SEW126" i="17"/>
  <c r="SEV126" i="17"/>
  <c r="SEU126" i="17"/>
  <c r="SET126" i="17"/>
  <c r="SES126" i="17"/>
  <c r="SER126" i="17"/>
  <c r="SEQ126" i="17"/>
  <c r="SEP126" i="17"/>
  <c r="SEO126" i="17"/>
  <c r="SEN126" i="17"/>
  <c r="SEM126" i="17"/>
  <c r="SEL126" i="17"/>
  <c r="SEK126" i="17"/>
  <c r="SEJ126" i="17"/>
  <c r="SEI126" i="17"/>
  <c r="SEH126" i="17"/>
  <c r="SEG126" i="17"/>
  <c r="SEF126" i="17"/>
  <c r="SEE126" i="17"/>
  <c r="SED126" i="17"/>
  <c r="SEC126" i="17"/>
  <c r="SEB126" i="17"/>
  <c r="SEA126" i="17"/>
  <c r="SDZ126" i="17"/>
  <c r="SDY126" i="17"/>
  <c r="SDX126" i="17"/>
  <c r="SDW126" i="17"/>
  <c r="SDV126" i="17"/>
  <c r="SDU126" i="17"/>
  <c r="SDT126" i="17"/>
  <c r="SDS126" i="17"/>
  <c r="SDR126" i="17"/>
  <c r="SDQ126" i="17"/>
  <c r="SDP126" i="17"/>
  <c r="SDO126" i="17"/>
  <c r="SDN126" i="17"/>
  <c r="SDM126" i="17"/>
  <c r="SDL126" i="17"/>
  <c r="SDK126" i="17"/>
  <c r="SDJ126" i="17"/>
  <c r="SDI126" i="17"/>
  <c r="SDH126" i="17"/>
  <c r="SDG126" i="17"/>
  <c r="SDF126" i="17"/>
  <c r="SDE126" i="17"/>
  <c r="SDD126" i="17"/>
  <c r="SDC126" i="17"/>
  <c r="SDB126" i="17"/>
  <c r="SDA126" i="17"/>
  <c r="SCZ126" i="17"/>
  <c r="SCY126" i="17"/>
  <c r="SCX126" i="17"/>
  <c r="SCW126" i="17"/>
  <c r="SCV126" i="17"/>
  <c r="SCU126" i="17"/>
  <c r="SCT126" i="17"/>
  <c r="SCS126" i="17"/>
  <c r="SCR126" i="17"/>
  <c r="SCQ126" i="17"/>
  <c r="SCP126" i="17"/>
  <c r="SCO126" i="17"/>
  <c r="SCN126" i="17"/>
  <c r="SCM126" i="17"/>
  <c r="SCL126" i="17"/>
  <c r="SCK126" i="17"/>
  <c r="SCJ126" i="17"/>
  <c r="SCI126" i="17"/>
  <c r="SCH126" i="17"/>
  <c r="SCG126" i="17"/>
  <c r="SCF126" i="17"/>
  <c r="SCE126" i="17"/>
  <c r="SCD126" i="17"/>
  <c r="SCC126" i="17"/>
  <c r="SCB126" i="17"/>
  <c r="SCA126" i="17"/>
  <c r="SBZ126" i="17"/>
  <c r="SBY126" i="17"/>
  <c r="SBX126" i="17"/>
  <c r="SBW126" i="17"/>
  <c r="SBV126" i="17"/>
  <c r="SBU126" i="17"/>
  <c r="SBT126" i="17"/>
  <c r="SBS126" i="17"/>
  <c r="SBR126" i="17"/>
  <c r="SBQ126" i="17"/>
  <c r="SBP126" i="17"/>
  <c r="SBO126" i="17"/>
  <c r="SBN126" i="17"/>
  <c r="SBM126" i="17"/>
  <c r="SBL126" i="17"/>
  <c r="SBK126" i="17"/>
  <c r="SBJ126" i="17"/>
  <c r="SBI126" i="17"/>
  <c r="SBH126" i="17"/>
  <c r="SBG126" i="17"/>
  <c r="SBF126" i="17"/>
  <c r="SBE126" i="17"/>
  <c r="SBD126" i="17"/>
  <c r="SBC126" i="17"/>
  <c r="SBB126" i="17"/>
  <c r="SBA126" i="17"/>
  <c r="SAZ126" i="17"/>
  <c r="SAY126" i="17"/>
  <c r="SAX126" i="17"/>
  <c r="SAW126" i="17"/>
  <c r="SAV126" i="17"/>
  <c r="SAU126" i="17"/>
  <c r="SAT126" i="17"/>
  <c r="SAS126" i="17"/>
  <c r="SAR126" i="17"/>
  <c r="SAQ126" i="17"/>
  <c r="SAP126" i="17"/>
  <c r="SAO126" i="17"/>
  <c r="SAN126" i="17"/>
  <c r="SAM126" i="17"/>
  <c r="SAL126" i="17"/>
  <c r="SAK126" i="17"/>
  <c r="SAJ126" i="17"/>
  <c r="SAI126" i="17"/>
  <c r="SAH126" i="17"/>
  <c r="SAG126" i="17"/>
  <c r="SAF126" i="17"/>
  <c r="SAE126" i="17"/>
  <c r="SAD126" i="17"/>
  <c r="SAC126" i="17"/>
  <c r="SAB126" i="17"/>
  <c r="SAA126" i="17"/>
  <c r="RZZ126" i="17"/>
  <c r="RZY126" i="17"/>
  <c r="RZX126" i="17"/>
  <c r="RZW126" i="17"/>
  <c r="RZV126" i="17"/>
  <c r="RZU126" i="17"/>
  <c r="RZT126" i="17"/>
  <c r="RZS126" i="17"/>
  <c r="RZR126" i="17"/>
  <c r="RZQ126" i="17"/>
  <c r="RZP126" i="17"/>
  <c r="RZO126" i="17"/>
  <c r="RZN126" i="17"/>
  <c r="RZM126" i="17"/>
  <c r="RZL126" i="17"/>
  <c r="RZK126" i="17"/>
  <c r="RZJ126" i="17"/>
  <c r="RZI126" i="17"/>
  <c r="RZH126" i="17"/>
  <c r="RZG126" i="17"/>
  <c r="RZF126" i="17"/>
  <c r="RZE126" i="17"/>
  <c r="RZD126" i="17"/>
  <c r="RZC126" i="17"/>
  <c r="RZB126" i="17"/>
  <c r="RZA126" i="17"/>
  <c r="RYZ126" i="17"/>
  <c r="RYY126" i="17"/>
  <c r="RYX126" i="17"/>
  <c r="RYW126" i="17"/>
  <c r="RYV126" i="17"/>
  <c r="RYU126" i="17"/>
  <c r="RYT126" i="17"/>
  <c r="RYS126" i="17"/>
  <c r="RYR126" i="17"/>
  <c r="RYQ126" i="17"/>
  <c r="RYP126" i="17"/>
  <c r="RYO126" i="17"/>
  <c r="RYN126" i="17"/>
  <c r="RYM126" i="17"/>
  <c r="RYL126" i="17"/>
  <c r="RYK126" i="17"/>
  <c r="RYJ126" i="17"/>
  <c r="RYI126" i="17"/>
  <c r="RYH126" i="17"/>
  <c r="RYG126" i="17"/>
  <c r="RYF126" i="17"/>
  <c r="RYE126" i="17"/>
  <c r="RYD126" i="17"/>
  <c r="RYC126" i="17"/>
  <c r="RYB126" i="17"/>
  <c r="RYA126" i="17"/>
  <c r="RXZ126" i="17"/>
  <c r="RXY126" i="17"/>
  <c r="RXX126" i="17"/>
  <c r="RXW126" i="17"/>
  <c r="RXV126" i="17"/>
  <c r="RXU126" i="17"/>
  <c r="RXT126" i="17"/>
  <c r="RXS126" i="17"/>
  <c r="RXR126" i="17"/>
  <c r="RXQ126" i="17"/>
  <c r="RXP126" i="17"/>
  <c r="RXO126" i="17"/>
  <c r="RXN126" i="17"/>
  <c r="RXM126" i="17"/>
  <c r="RXL126" i="17"/>
  <c r="RXK126" i="17"/>
  <c r="RXJ126" i="17"/>
  <c r="RXI126" i="17"/>
  <c r="RXH126" i="17"/>
  <c r="RXG126" i="17"/>
  <c r="RXF126" i="17"/>
  <c r="RXE126" i="17"/>
  <c r="RXD126" i="17"/>
  <c r="RXC126" i="17"/>
  <c r="RXB126" i="17"/>
  <c r="RXA126" i="17"/>
  <c r="RWZ126" i="17"/>
  <c r="RWY126" i="17"/>
  <c r="RWX126" i="17"/>
  <c r="RWW126" i="17"/>
  <c r="RWV126" i="17"/>
  <c r="RWU126" i="17"/>
  <c r="RWT126" i="17"/>
  <c r="RWS126" i="17"/>
  <c r="RWR126" i="17"/>
  <c r="RWQ126" i="17"/>
  <c r="RWP126" i="17"/>
  <c r="RWO126" i="17"/>
  <c r="RWN126" i="17"/>
  <c r="RWM126" i="17"/>
  <c r="RWL126" i="17"/>
  <c r="RWK126" i="17"/>
  <c r="RWJ126" i="17"/>
  <c r="RWI126" i="17"/>
  <c r="RWH126" i="17"/>
  <c r="RWG126" i="17"/>
  <c r="RWF126" i="17"/>
  <c r="RWE126" i="17"/>
  <c r="RWD126" i="17"/>
  <c r="RWC126" i="17"/>
  <c r="RWB126" i="17"/>
  <c r="RWA126" i="17"/>
  <c r="RVZ126" i="17"/>
  <c r="RVY126" i="17"/>
  <c r="RVX126" i="17"/>
  <c r="RVW126" i="17"/>
  <c r="RVV126" i="17"/>
  <c r="RVU126" i="17"/>
  <c r="RVT126" i="17"/>
  <c r="RVS126" i="17"/>
  <c r="RVR126" i="17"/>
  <c r="RVQ126" i="17"/>
  <c r="RVP126" i="17"/>
  <c r="RVO126" i="17"/>
  <c r="RVN126" i="17"/>
  <c r="RVM126" i="17"/>
  <c r="RVL126" i="17"/>
  <c r="RVK126" i="17"/>
  <c r="RVJ126" i="17"/>
  <c r="RVI126" i="17"/>
  <c r="RVH126" i="17"/>
  <c r="RVG126" i="17"/>
  <c r="RVF126" i="17"/>
  <c r="RVE126" i="17"/>
  <c r="RVD126" i="17"/>
  <c r="RVC126" i="17"/>
  <c r="RVB126" i="17"/>
  <c r="RVA126" i="17"/>
  <c r="RUZ126" i="17"/>
  <c r="RUY126" i="17"/>
  <c r="RUX126" i="17"/>
  <c r="RUW126" i="17"/>
  <c r="RUV126" i="17"/>
  <c r="RUU126" i="17"/>
  <c r="RUT126" i="17"/>
  <c r="RUS126" i="17"/>
  <c r="RUR126" i="17"/>
  <c r="RUQ126" i="17"/>
  <c r="RUP126" i="17"/>
  <c r="RUO126" i="17"/>
  <c r="RUN126" i="17"/>
  <c r="RUM126" i="17"/>
  <c r="RUL126" i="17"/>
  <c r="RUK126" i="17"/>
  <c r="RUJ126" i="17"/>
  <c r="RUI126" i="17"/>
  <c r="RUH126" i="17"/>
  <c r="RUG126" i="17"/>
  <c r="RUF126" i="17"/>
  <c r="RUE126" i="17"/>
  <c r="RUD126" i="17"/>
  <c r="RUC126" i="17"/>
  <c r="RUB126" i="17"/>
  <c r="RUA126" i="17"/>
  <c r="RTZ126" i="17"/>
  <c r="RTY126" i="17"/>
  <c r="RTX126" i="17"/>
  <c r="RTW126" i="17"/>
  <c r="RTV126" i="17"/>
  <c r="RTU126" i="17"/>
  <c r="RTT126" i="17"/>
  <c r="RTS126" i="17"/>
  <c r="RTR126" i="17"/>
  <c r="RTQ126" i="17"/>
  <c r="RTP126" i="17"/>
  <c r="RTO126" i="17"/>
  <c r="RTN126" i="17"/>
  <c r="RTM126" i="17"/>
  <c r="RTL126" i="17"/>
  <c r="RTK126" i="17"/>
  <c r="RTJ126" i="17"/>
  <c r="RTI126" i="17"/>
  <c r="RTH126" i="17"/>
  <c r="RTG126" i="17"/>
  <c r="RTF126" i="17"/>
  <c r="RTE126" i="17"/>
  <c r="RTD126" i="17"/>
  <c r="RTC126" i="17"/>
  <c r="RTB126" i="17"/>
  <c r="RTA126" i="17"/>
  <c r="RSZ126" i="17"/>
  <c r="RSY126" i="17"/>
  <c r="RSX126" i="17"/>
  <c r="RSW126" i="17"/>
  <c r="RSV126" i="17"/>
  <c r="RSU126" i="17"/>
  <c r="RST126" i="17"/>
  <c r="RSS126" i="17"/>
  <c r="RSR126" i="17"/>
  <c r="RSQ126" i="17"/>
  <c r="RSP126" i="17"/>
  <c r="RSO126" i="17"/>
  <c r="RSN126" i="17"/>
  <c r="RSM126" i="17"/>
  <c r="RSL126" i="17"/>
  <c r="RSK126" i="17"/>
  <c r="RSJ126" i="17"/>
  <c r="RSI126" i="17"/>
  <c r="RSH126" i="17"/>
  <c r="RSG126" i="17"/>
  <c r="RSF126" i="17"/>
  <c r="RSE126" i="17"/>
  <c r="RSD126" i="17"/>
  <c r="RSC126" i="17"/>
  <c r="RSB126" i="17"/>
  <c r="RSA126" i="17"/>
  <c r="RRZ126" i="17"/>
  <c r="RRY126" i="17"/>
  <c r="RRX126" i="17"/>
  <c r="RRW126" i="17"/>
  <c r="RRV126" i="17"/>
  <c r="RRU126" i="17"/>
  <c r="RRT126" i="17"/>
  <c r="RRS126" i="17"/>
  <c r="RRR126" i="17"/>
  <c r="RRQ126" i="17"/>
  <c r="RRP126" i="17"/>
  <c r="RRO126" i="17"/>
  <c r="RRN126" i="17"/>
  <c r="RRM126" i="17"/>
  <c r="RRL126" i="17"/>
  <c r="RRK126" i="17"/>
  <c r="RRJ126" i="17"/>
  <c r="RRI126" i="17"/>
  <c r="RRH126" i="17"/>
  <c r="RRG126" i="17"/>
  <c r="RRF126" i="17"/>
  <c r="RRE126" i="17"/>
  <c r="RRD126" i="17"/>
  <c r="RRC126" i="17"/>
  <c r="RRB126" i="17"/>
  <c r="RRA126" i="17"/>
  <c r="RQZ126" i="17"/>
  <c r="RQY126" i="17"/>
  <c r="RQX126" i="17"/>
  <c r="RQW126" i="17"/>
  <c r="RQV126" i="17"/>
  <c r="RQU126" i="17"/>
  <c r="RQT126" i="17"/>
  <c r="RQS126" i="17"/>
  <c r="RQR126" i="17"/>
  <c r="RQQ126" i="17"/>
  <c r="RQP126" i="17"/>
  <c r="RQO126" i="17"/>
  <c r="RQN126" i="17"/>
  <c r="RQM126" i="17"/>
  <c r="RQL126" i="17"/>
  <c r="RQK126" i="17"/>
  <c r="RQJ126" i="17"/>
  <c r="RQI126" i="17"/>
  <c r="RQH126" i="17"/>
  <c r="RQG126" i="17"/>
  <c r="RQF126" i="17"/>
  <c r="RQE126" i="17"/>
  <c r="RQD126" i="17"/>
  <c r="RQC126" i="17"/>
  <c r="RQB126" i="17"/>
  <c r="RQA126" i="17"/>
  <c r="RPZ126" i="17"/>
  <c r="RPY126" i="17"/>
  <c r="RPX126" i="17"/>
  <c r="RPW126" i="17"/>
  <c r="RPV126" i="17"/>
  <c r="RPU126" i="17"/>
  <c r="RPT126" i="17"/>
  <c r="RPS126" i="17"/>
  <c r="RPR126" i="17"/>
  <c r="RPQ126" i="17"/>
  <c r="RPP126" i="17"/>
  <c r="RPO126" i="17"/>
  <c r="RPN126" i="17"/>
  <c r="RPM126" i="17"/>
  <c r="RPL126" i="17"/>
  <c r="RPK126" i="17"/>
  <c r="RPJ126" i="17"/>
  <c r="RPI126" i="17"/>
  <c r="RPH126" i="17"/>
  <c r="RPG126" i="17"/>
  <c r="RPF126" i="17"/>
  <c r="RPE126" i="17"/>
  <c r="RPD126" i="17"/>
  <c r="RPC126" i="17"/>
  <c r="RPB126" i="17"/>
  <c r="RPA126" i="17"/>
  <c r="ROZ126" i="17"/>
  <c r="ROY126" i="17"/>
  <c r="ROX126" i="17"/>
  <c r="ROW126" i="17"/>
  <c r="ROV126" i="17"/>
  <c r="ROU126" i="17"/>
  <c r="ROT126" i="17"/>
  <c r="ROS126" i="17"/>
  <c r="ROR126" i="17"/>
  <c r="ROQ126" i="17"/>
  <c r="ROP126" i="17"/>
  <c r="ROO126" i="17"/>
  <c r="RON126" i="17"/>
  <c r="ROM126" i="17"/>
  <c r="ROL126" i="17"/>
  <c r="ROK126" i="17"/>
  <c r="ROJ126" i="17"/>
  <c r="ROI126" i="17"/>
  <c r="ROH126" i="17"/>
  <c r="ROG126" i="17"/>
  <c r="ROF126" i="17"/>
  <c r="ROE126" i="17"/>
  <c r="ROD126" i="17"/>
  <c r="ROC126" i="17"/>
  <c r="ROB126" i="17"/>
  <c r="ROA126" i="17"/>
  <c r="RNZ126" i="17"/>
  <c r="RNY126" i="17"/>
  <c r="RNX126" i="17"/>
  <c r="RNW126" i="17"/>
  <c r="RNV126" i="17"/>
  <c r="RNU126" i="17"/>
  <c r="RNT126" i="17"/>
  <c r="RNS126" i="17"/>
  <c r="RNR126" i="17"/>
  <c r="RNQ126" i="17"/>
  <c r="RNP126" i="17"/>
  <c r="RNO126" i="17"/>
  <c r="RNN126" i="17"/>
  <c r="RNM126" i="17"/>
  <c r="RNL126" i="17"/>
  <c r="RNK126" i="17"/>
  <c r="RNJ126" i="17"/>
  <c r="RNI126" i="17"/>
  <c r="RNH126" i="17"/>
  <c r="RNG126" i="17"/>
  <c r="RNF126" i="17"/>
  <c r="RNE126" i="17"/>
  <c r="RND126" i="17"/>
  <c r="RNC126" i="17"/>
  <c r="RNB126" i="17"/>
  <c r="RNA126" i="17"/>
  <c r="RMZ126" i="17"/>
  <c r="RMY126" i="17"/>
  <c r="RMX126" i="17"/>
  <c r="RMW126" i="17"/>
  <c r="RMV126" i="17"/>
  <c r="RMU126" i="17"/>
  <c r="RMT126" i="17"/>
  <c r="RMS126" i="17"/>
  <c r="RMR126" i="17"/>
  <c r="RMQ126" i="17"/>
  <c r="RMP126" i="17"/>
  <c r="RMO126" i="17"/>
  <c r="RMN126" i="17"/>
  <c r="RMM126" i="17"/>
  <c r="RML126" i="17"/>
  <c r="RMK126" i="17"/>
  <c r="RMJ126" i="17"/>
  <c r="RMI126" i="17"/>
  <c r="RMH126" i="17"/>
  <c r="RMG126" i="17"/>
  <c r="RMF126" i="17"/>
  <c r="RME126" i="17"/>
  <c r="RMD126" i="17"/>
  <c r="RMC126" i="17"/>
  <c r="RMB126" i="17"/>
  <c r="RMA126" i="17"/>
  <c r="RLZ126" i="17"/>
  <c r="RLY126" i="17"/>
  <c r="RLX126" i="17"/>
  <c r="RLW126" i="17"/>
  <c r="RLV126" i="17"/>
  <c r="RLU126" i="17"/>
  <c r="RLT126" i="17"/>
  <c r="RLS126" i="17"/>
  <c r="RLR126" i="17"/>
  <c r="RLQ126" i="17"/>
  <c r="RLP126" i="17"/>
  <c r="RLO126" i="17"/>
  <c r="RLN126" i="17"/>
  <c r="RLM126" i="17"/>
  <c r="RLL126" i="17"/>
  <c r="RLK126" i="17"/>
  <c r="RLJ126" i="17"/>
  <c r="RLI126" i="17"/>
  <c r="RLH126" i="17"/>
  <c r="RLG126" i="17"/>
  <c r="RLF126" i="17"/>
  <c r="RLE126" i="17"/>
  <c r="RLD126" i="17"/>
  <c r="RLC126" i="17"/>
  <c r="RLB126" i="17"/>
  <c r="RLA126" i="17"/>
  <c r="RKZ126" i="17"/>
  <c r="RKY126" i="17"/>
  <c r="RKX126" i="17"/>
  <c r="RKW126" i="17"/>
  <c r="RKV126" i="17"/>
  <c r="RKU126" i="17"/>
  <c r="RKT126" i="17"/>
  <c r="RKS126" i="17"/>
  <c r="RKR126" i="17"/>
  <c r="RKQ126" i="17"/>
  <c r="RKP126" i="17"/>
  <c r="RKO126" i="17"/>
  <c r="RKN126" i="17"/>
  <c r="RKM126" i="17"/>
  <c r="RKL126" i="17"/>
  <c r="RKK126" i="17"/>
  <c r="RKJ126" i="17"/>
  <c r="RKI126" i="17"/>
  <c r="RKH126" i="17"/>
  <c r="RKG126" i="17"/>
  <c r="RKF126" i="17"/>
  <c r="RKE126" i="17"/>
  <c r="RKD126" i="17"/>
  <c r="RKC126" i="17"/>
  <c r="RKB126" i="17"/>
  <c r="RKA126" i="17"/>
  <c r="RJZ126" i="17"/>
  <c r="RJY126" i="17"/>
  <c r="RJX126" i="17"/>
  <c r="RJW126" i="17"/>
  <c r="RJV126" i="17"/>
  <c r="RJU126" i="17"/>
  <c r="RJT126" i="17"/>
  <c r="RJS126" i="17"/>
  <c r="RJR126" i="17"/>
  <c r="RJQ126" i="17"/>
  <c r="RJP126" i="17"/>
  <c r="RJO126" i="17"/>
  <c r="RJN126" i="17"/>
  <c r="RJM126" i="17"/>
  <c r="RJL126" i="17"/>
  <c r="RJK126" i="17"/>
  <c r="RJJ126" i="17"/>
  <c r="RJI126" i="17"/>
  <c r="RJH126" i="17"/>
  <c r="RJG126" i="17"/>
  <c r="RJF126" i="17"/>
  <c r="RJE126" i="17"/>
  <c r="RJD126" i="17"/>
  <c r="RJC126" i="17"/>
  <c r="RJB126" i="17"/>
  <c r="RJA126" i="17"/>
  <c r="RIZ126" i="17"/>
  <c r="RIY126" i="17"/>
  <c r="RIX126" i="17"/>
  <c r="RIW126" i="17"/>
  <c r="RIV126" i="17"/>
  <c r="RIU126" i="17"/>
  <c r="RIT126" i="17"/>
  <c r="RIS126" i="17"/>
  <c r="RIR126" i="17"/>
  <c r="RIQ126" i="17"/>
  <c r="RIP126" i="17"/>
  <c r="RIO126" i="17"/>
  <c r="RIN126" i="17"/>
  <c r="RIM126" i="17"/>
  <c r="RIL126" i="17"/>
  <c r="RIK126" i="17"/>
  <c r="RIJ126" i="17"/>
  <c r="RII126" i="17"/>
  <c r="RIH126" i="17"/>
  <c r="RIG126" i="17"/>
  <c r="RIF126" i="17"/>
  <c r="RIE126" i="17"/>
  <c r="RID126" i="17"/>
  <c r="RIC126" i="17"/>
  <c r="RIB126" i="17"/>
  <c r="RIA126" i="17"/>
  <c r="RHZ126" i="17"/>
  <c r="RHY126" i="17"/>
  <c r="RHX126" i="17"/>
  <c r="RHW126" i="17"/>
  <c r="RHV126" i="17"/>
  <c r="RHU126" i="17"/>
  <c r="RHT126" i="17"/>
  <c r="RHS126" i="17"/>
  <c r="RHR126" i="17"/>
  <c r="RHQ126" i="17"/>
  <c r="RHP126" i="17"/>
  <c r="RHO126" i="17"/>
  <c r="RHN126" i="17"/>
  <c r="RHM126" i="17"/>
  <c r="RHL126" i="17"/>
  <c r="RHK126" i="17"/>
  <c r="RHJ126" i="17"/>
  <c r="RHI126" i="17"/>
  <c r="RHH126" i="17"/>
  <c r="RHG126" i="17"/>
  <c r="RHF126" i="17"/>
  <c r="RHE126" i="17"/>
  <c r="RHD126" i="17"/>
  <c r="RHC126" i="17"/>
  <c r="RHB126" i="17"/>
  <c r="RHA126" i="17"/>
  <c r="RGZ126" i="17"/>
  <c r="RGY126" i="17"/>
  <c r="RGX126" i="17"/>
  <c r="RGW126" i="17"/>
  <c r="RGV126" i="17"/>
  <c r="RGU126" i="17"/>
  <c r="RGT126" i="17"/>
  <c r="RGS126" i="17"/>
  <c r="RGR126" i="17"/>
  <c r="RGQ126" i="17"/>
  <c r="RGP126" i="17"/>
  <c r="RGO126" i="17"/>
  <c r="RGN126" i="17"/>
  <c r="RGM126" i="17"/>
  <c r="RGL126" i="17"/>
  <c r="RGK126" i="17"/>
  <c r="RGJ126" i="17"/>
  <c r="RGI126" i="17"/>
  <c r="RGH126" i="17"/>
  <c r="RGG126" i="17"/>
  <c r="RGF126" i="17"/>
  <c r="RGE126" i="17"/>
  <c r="RGD126" i="17"/>
  <c r="RGC126" i="17"/>
  <c r="RGB126" i="17"/>
  <c r="RGA126" i="17"/>
  <c r="RFZ126" i="17"/>
  <c r="RFY126" i="17"/>
  <c r="RFX126" i="17"/>
  <c r="RFW126" i="17"/>
  <c r="RFV126" i="17"/>
  <c r="RFU126" i="17"/>
  <c r="RFT126" i="17"/>
  <c r="RFS126" i="17"/>
  <c r="RFR126" i="17"/>
  <c r="RFQ126" i="17"/>
  <c r="RFP126" i="17"/>
  <c r="RFO126" i="17"/>
  <c r="RFN126" i="17"/>
  <c r="RFM126" i="17"/>
  <c r="RFL126" i="17"/>
  <c r="RFK126" i="17"/>
  <c r="RFJ126" i="17"/>
  <c r="RFI126" i="17"/>
  <c r="RFH126" i="17"/>
  <c r="RFG126" i="17"/>
  <c r="RFF126" i="17"/>
  <c r="RFE126" i="17"/>
  <c r="RFD126" i="17"/>
  <c r="RFC126" i="17"/>
  <c r="RFB126" i="17"/>
  <c r="RFA126" i="17"/>
  <c r="REZ126" i="17"/>
  <c r="REY126" i="17"/>
  <c r="REX126" i="17"/>
  <c r="REW126" i="17"/>
  <c r="REV126" i="17"/>
  <c r="REU126" i="17"/>
  <c r="RET126" i="17"/>
  <c r="RES126" i="17"/>
  <c r="RER126" i="17"/>
  <c r="REQ126" i="17"/>
  <c r="REP126" i="17"/>
  <c r="REO126" i="17"/>
  <c r="REN126" i="17"/>
  <c r="REM126" i="17"/>
  <c r="REL126" i="17"/>
  <c r="REK126" i="17"/>
  <c r="REJ126" i="17"/>
  <c r="REI126" i="17"/>
  <c r="REH126" i="17"/>
  <c r="REG126" i="17"/>
  <c r="REF126" i="17"/>
  <c r="REE126" i="17"/>
  <c r="RED126" i="17"/>
  <c r="REC126" i="17"/>
  <c r="REB126" i="17"/>
  <c r="REA126" i="17"/>
  <c r="RDZ126" i="17"/>
  <c r="RDY126" i="17"/>
  <c r="RDX126" i="17"/>
  <c r="RDW126" i="17"/>
  <c r="RDV126" i="17"/>
  <c r="RDU126" i="17"/>
  <c r="RDT126" i="17"/>
  <c r="RDS126" i="17"/>
  <c r="RDR126" i="17"/>
  <c r="RDQ126" i="17"/>
  <c r="RDP126" i="17"/>
  <c r="RDO126" i="17"/>
  <c r="RDN126" i="17"/>
  <c r="RDM126" i="17"/>
  <c r="RDL126" i="17"/>
  <c r="RDK126" i="17"/>
  <c r="RDJ126" i="17"/>
  <c r="RDI126" i="17"/>
  <c r="RDH126" i="17"/>
  <c r="RDG126" i="17"/>
  <c r="RDF126" i="17"/>
  <c r="RDE126" i="17"/>
  <c r="RDD126" i="17"/>
  <c r="RDC126" i="17"/>
  <c r="RDB126" i="17"/>
  <c r="RDA126" i="17"/>
  <c r="RCZ126" i="17"/>
  <c r="RCY126" i="17"/>
  <c r="RCX126" i="17"/>
  <c r="RCW126" i="17"/>
  <c r="RCV126" i="17"/>
  <c r="RCU126" i="17"/>
  <c r="RCT126" i="17"/>
  <c r="RCS126" i="17"/>
  <c r="RCR126" i="17"/>
  <c r="RCQ126" i="17"/>
  <c r="RCP126" i="17"/>
  <c r="RCO126" i="17"/>
  <c r="RCN126" i="17"/>
  <c r="RCM126" i="17"/>
  <c r="RCL126" i="17"/>
  <c r="RCK126" i="17"/>
  <c r="RCJ126" i="17"/>
  <c r="RCI126" i="17"/>
  <c r="RCH126" i="17"/>
  <c r="RCG126" i="17"/>
  <c r="RCF126" i="17"/>
  <c r="RCE126" i="17"/>
  <c r="RCD126" i="17"/>
  <c r="RCC126" i="17"/>
  <c r="RCB126" i="17"/>
  <c r="RCA126" i="17"/>
  <c r="RBZ126" i="17"/>
  <c r="RBY126" i="17"/>
  <c r="RBX126" i="17"/>
  <c r="RBW126" i="17"/>
  <c r="RBV126" i="17"/>
  <c r="RBU126" i="17"/>
  <c r="RBT126" i="17"/>
  <c r="RBS126" i="17"/>
  <c r="RBR126" i="17"/>
  <c r="RBQ126" i="17"/>
  <c r="RBP126" i="17"/>
  <c r="RBO126" i="17"/>
  <c r="RBN126" i="17"/>
  <c r="RBM126" i="17"/>
  <c r="RBL126" i="17"/>
  <c r="RBK126" i="17"/>
  <c r="RBJ126" i="17"/>
  <c r="RBI126" i="17"/>
  <c r="RBH126" i="17"/>
  <c r="RBG126" i="17"/>
  <c r="RBF126" i="17"/>
  <c r="RBE126" i="17"/>
  <c r="RBD126" i="17"/>
  <c r="RBC126" i="17"/>
  <c r="RBB126" i="17"/>
  <c r="RBA126" i="17"/>
  <c r="RAZ126" i="17"/>
  <c r="RAY126" i="17"/>
  <c r="RAX126" i="17"/>
  <c r="RAW126" i="17"/>
  <c r="RAV126" i="17"/>
  <c r="RAU126" i="17"/>
  <c r="RAT126" i="17"/>
  <c r="RAS126" i="17"/>
  <c r="RAR126" i="17"/>
  <c r="RAQ126" i="17"/>
  <c r="RAP126" i="17"/>
  <c r="RAO126" i="17"/>
  <c r="RAN126" i="17"/>
  <c r="RAM126" i="17"/>
  <c r="RAL126" i="17"/>
  <c r="RAK126" i="17"/>
  <c r="RAJ126" i="17"/>
  <c r="RAI126" i="17"/>
  <c r="RAH126" i="17"/>
  <c r="RAG126" i="17"/>
  <c r="RAF126" i="17"/>
  <c r="RAE126" i="17"/>
  <c r="RAD126" i="17"/>
  <c r="RAC126" i="17"/>
  <c r="RAB126" i="17"/>
  <c r="RAA126" i="17"/>
  <c r="QZZ126" i="17"/>
  <c r="QZY126" i="17"/>
  <c r="QZX126" i="17"/>
  <c r="QZW126" i="17"/>
  <c r="QZV126" i="17"/>
  <c r="QZU126" i="17"/>
  <c r="QZT126" i="17"/>
  <c r="QZS126" i="17"/>
  <c r="QZR126" i="17"/>
  <c r="QZQ126" i="17"/>
  <c r="QZP126" i="17"/>
  <c r="QZO126" i="17"/>
  <c r="QZN126" i="17"/>
  <c r="QZM126" i="17"/>
  <c r="QZL126" i="17"/>
  <c r="QZK126" i="17"/>
  <c r="QZJ126" i="17"/>
  <c r="QZI126" i="17"/>
  <c r="QZH126" i="17"/>
  <c r="QZG126" i="17"/>
  <c r="QZF126" i="17"/>
  <c r="QZE126" i="17"/>
  <c r="QZD126" i="17"/>
  <c r="QZC126" i="17"/>
  <c r="QZB126" i="17"/>
  <c r="QZA126" i="17"/>
  <c r="QYZ126" i="17"/>
  <c r="QYY126" i="17"/>
  <c r="QYX126" i="17"/>
  <c r="QYW126" i="17"/>
  <c r="QYV126" i="17"/>
  <c r="QYU126" i="17"/>
  <c r="QYT126" i="17"/>
  <c r="QYS126" i="17"/>
  <c r="QYR126" i="17"/>
  <c r="QYQ126" i="17"/>
  <c r="QYP126" i="17"/>
  <c r="QYO126" i="17"/>
  <c r="QYN126" i="17"/>
  <c r="QYM126" i="17"/>
  <c r="QYL126" i="17"/>
  <c r="QYK126" i="17"/>
  <c r="QYJ126" i="17"/>
  <c r="QYI126" i="17"/>
  <c r="QYH126" i="17"/>
  <c r="QYG126" i="17"/>
  <c r="QYF126" i="17"/>
  <c r="QYE126" i="17"/>
  <c r="QYD126" i="17"/>
  <c r="QYC126" i="17"/>
  <c r="QYB126" i="17"/>
  <c r="QYA126" i="17"/>
  <c r="QXZ126" i="17"/>
  <c r="QXY126" i="17"/>
  <c r="QXX126" i="17"/>
  <c r="QXW126" i="17"/>
  <c r="QXV126" i="17"/>
  <c r="QXU126" i="17"/>
  <c r="QXT126" i="17"/>
  <c r="QXS126" i="17"/>
  <c r="QXR126" i="17"/>
  <c r="QXQ126" i="17"/>
  <c r="QXP126" i="17"/>
  <c r="QXO126" i="17"/>
  <c r="QXN126" i="17"/>
  <c r="QXM126" i="17"/>
  <c r="QXL126" i="17"/>
  <c r="QXK126" i="17"/>
  <c r="QXJ126" i="17"/>
  <c r="QXI126" i="17"/>
  <c r="QXH126" i="17"/>
  <c r="QXG126" i="17"/>
  <c r="QXF126" i="17"/>
  <c r="QXE126" i="17"/>
  <c r="QXD126" i="17"/>
  <c r="QXC126" i="17"/>
  <c r="QXB126" i="17"/>
  <c r="QXA126" i="17"/>
  <c r="QWZ126" i="17"/>
  <c r="QWY126" i="17"/>
  <c r="QWX126" i="17"/>
  <c r="QWW126" i="17"/>
  <c r="QWV126" i="17"/>
  <c r="QWU126" i="17"/>
  <c r="QWT126" i="17"/>
  <c r="QWS126" i="17"/>
  <c r="QWR126" i="17"/>
  <c r="QWQ126" i="17"/>
  <c r="QWP126" i="17"/>
  <c r="QWO126" i="17"/>
  <c r="QWN126" i="17"/>
  <c r="QWM126" i="17"/>
  <c r="QWL126" i="17"/>
  <c r="QWK126" i="17"/>
  <c r="QWJ126" i="17"/>
  <c r="QWI126" i="17"/>
  <c r="QWH126" i="17"/>
  <c r="QWG126" i="17"/>
  <c r="QWF126" i="17"/>
  <c r="QWE126" i="17"/>
  <c r="QWD126" i="17"/>
  <c r="QWC126" i="17"/>
  <c r="QWB126" i="17"/>
  <c r="QWA126" i="17"/>
  <c r="QVZ126" i="17"/>
  <c r="QVY126" i="17"/>
  <c r="QVX126" i="17"/>
  <c r="QVW126" i="17"/>
  <c r="QVV126" i="17"/>
  <c r="QVU126" i="17"/>
  <c r="QVT126" i="17"/>
  <c r="QVS126" i="17"/>
  <c r="QVR126" i="17"/>
  <c r="QVQ126" i="17"/>
  <c r="QVP126" i="17"/>
  <c r="QVO126" i="17"/>
  <c r="QVN126" i="17"/>
  <c r="QVM126" i="17"/>
  <c r="QVL126" i="17"/>
  <c r="QVK126" i="17"/>
  <c r="QVJ126" i="17"/>
  <c r="QVI126" i="17"/>
  <c r="QVH126" i="17"/>
  <c r="QVG126" i="17"/>
  <c r="QVF126" i="17"/>
  <c r="QVE126" i="17"/>
  <c r="QVD126" i="17"/>
  <c r="QVC126" i="17"/>
  <c r="QVB126" i="17"/>
  <c r="QVA126" i="17"/>
  <c r="QUZ126" i="17"/>
  <c r="QUY126" i="17"/>
  <c r="QUX126" i="17"/>
  <c r="QUW126" i="17"/>
  <c r="QUV126" i="17"/>
  <c r="QUU126" i="17"/>
  <c r="QUT126" i="17"/>
  <c r="QUS126" i="17"/>
  <c r="QUR126" i="17"/>
  <c r="QUQ126" i="17"/>
  <c r="QUP126" i="17"/>
  <c r="QUO126" i="17"/>
  <c r="QUN126" i="17"/>
  <c r="QUM126" i="17"/>
  <c r="QUL126" i="17"/>
  <c r="QUK126" i="17"/>
  <c r="QUJ126" i="17"/>
  <c r="QUI126" i="17"/>
  <c r="QUH126" i="17"/>
  <c r="QUG126" i="17"/>
  <c r="QUF126" i="17"/>
  <c r="QUE126" i="17"/>
  <c r="QUD126" i="17"/>
  <c r="QUC126" i="17"/>
  <c r="QUB126" i="17"/>
  <c r="QUA126" i="17"/>
  <c r="QTZ126" i="17"/>
  <c r="QTY126" i="17"/>
  <c r="QTX126" i="17"/>
  <c r="QTW126" i="17"/>
  <c r="QTV126" i="17"/>
  <c r="QTU126" i="17"/>
  <c r="QTT126" i="17"/>
  <c r="QTS126" i="17"/>
  <c r="QTR126" i="17"/>
  <c r="QTQ126" i="17"/>
  <c r="QTP126" i="17"/>
  <c r="QTO126" i="17"/>
  <c r="QTN126" i="17"/>
  <c r="QTM126" i="17"/>
  <c r="QTL126" i="17"/>
  <c r="QTK126" i="17"/>
  <c r="QTJ126" i="17"/>
  <c r="QTI126" i="17"/>
  <c r="QTH126" i="17"/>
  <c r="QTG126" i="17"/>
  <c r="QTF126" i="17"/>
  <c r="QTE126" i="17"/>
  <c r="QTD126" i="17"/>
  <c r="QTC126" i="17"/>
  <c r="QTB126" i="17"/>
  <c r="QTA126" i="17"/>
  <c r="QSZ126" i="17"/>
  <c r="QSY126" i="17"/>
  <c r="QSX126" i="17"/>
  <c r="QSW126" i="17"/>
  <c r="QSV126" i="17"/>
  <c r="QSU126" i="17"/>
  <c r="QST126" i="17"/>
  <c r="QSS126" i="17"/>
  <c r="QSR126" i="17"/>
  <c r="QSQ126" i="17"/>
  <c r="QSP126" i="17"/>
  <c r="QSO126" i="17"/>
  <c r="QSN126" i="17"/>
  <c r="QSM126" i="17"/>
  <c r="QSL126" i="17"/>
  <c r="QSK126" i="17"/>
  <c r="QSJ126" i="17"/>
  <c r="QSI126" i="17"/>
  <c r="QSH126" i="17"/>
  <c r="QSG126" i="17"/>
  <c r="QSF126" i="17"/>
  <c r="QSE126" i="17"/>
  <c r="QSD126" i="17"/>
  <c r="QSC126" i="17"/>
  <c r="QSB126" i="17"/>
  <c r="QSA126" i="17"/>
  <c r="QRZ126" i="17"/>
  <c r="QRY126" i="17"/>
  <c r="QRX126" i="17"/>
  <c r="QRW126" i="17"/>
  <c r="QRV126" i="17"/>
  <c r="QRU126" i="17"/>
  <c r="QRT126" i="17"/>
  <c r="QRS126" i="17"/>
  <c r="QRR126" i="17"/>
  <c r="QRQ126" i="17"/>
  <c r="QRP126" i="17"/>
  <c r="QRO126" i="17"/>
  <c r="QRN126" i="17"/>
  <c r="QRM126" i="17"/>
  <c r="QRL126" i="17"/>
  <c r="QRK126" i="17"/>
  <c r="QRJ126" i="17"/>
  <c r="QRI126" i="17"/>
  <c r="QRH126" i="17"/>
  <c r="QRG126" i="17"/>
  <c r="QRF126" i="17"/>
  <c r="QRE126" i="17"/>
  <c r="QRD126" i="17"/>
  <c r="QRC126" i="17"/>
  <c r="QRB126" i="17"/>
  <c r="QRA126" i="17"/>
  <c r="QQZ126" i="17"/>
  <c r="QQY126" i="17"/>
  <c r="QQX126" i="17"/>
  <c r="QQW126" i="17"/>
  <c r="QQV126" i="17"/>
  <c r="QQU126" i="17"/>
  <c r="QQT126" i="17"/>
  <c r="QQS126" i="17"/>
  <c r="QQR126" i="17"/>
  <c r="QQQ126" i="17"/>
  <c r="QQP126" i="17"/>
  <c r="QQO126" i="17"/>
  <c r="QQN126" i="17"/>
  <c r="QQM126" i="17"/>
  <c r="QQL126" i="17"/>
  <c r="QQK126" i="17"/>
  <c r="QQJ126" i="17"/>
  <c r="QQI126" i="17"/>
  <c r="QQH126" i="17"/>
  <c r="QQG126" i="17"/>
  <c r="QQF126" i="17"/>
  <c r="QQE126" i="17"/>
  <c r="QQD126" i="17"/>
  <c r="QQC126" i="17"/>
  <c r="QQB126" i="17"/>
  <c r="QQA126" i="17"/>
  <c r="QPZ126" i="17"/>
  <c r="QPY126" i="17"/>
  <c r="QPX126" i="17"/>
  <c r="QPW126" i="17"/>
  <c r="QPV126" i="17"/>
  <c r="QPU126" i="17"/>
  <c r="QPT126" i="17"/>
  <c r="QPS126" i="17"/>
  <c r="QPR126" i="17"/>
  <c r="QPQ126" i="17"/>
  <c r="QPP126" i="17"/>
  <c r="QPO126" i="17"/>
  <c r="QPN126" i="17"/>
  <c r="QPM126" i="17"/>
  <c r="QPL126" i="17"/>
  <c r="QPK126" i="17"/>
  <c r="QPJ126" i="17"/>
  <c r="QPI126" i="17"/>
  <c r="QPH126" i="17"/>
  <c r="QPG126" i="17"/>
  <c r="QPF126" i="17"/>
  <c r="QPE126" i="17"/>
  <c r="QPD126" i="17"/>
  <c r="QPC126" i="17"/>
  <c r="QPB126" i="17"/>
  <c r="QPA126" i="17"/>
  <c r="QOZ126" i="17"/>
  <c r="QOY126" i="17"/>
  <c r="QOX126" i="17"/>
  <c r="QOW126" i="17"/>
  <c r="QOV126" i="17"/>
  <c r="QOU126" i="17"/>
  <c r="QOT126" i="17"/>
  <c r="QOS126" i="17"/>
  <c r="QOR126" i="17"/>
  <c r="QOQ126" i="17"/>
  <c r="QOP126" i="17"/>
  <c r="QOO126" i="17"/>
  <c r="QON126" i="17"/>
  <c r="QOM126" i="17"/>
  <c r="QOL126" i="17"/>
  <c r="QOK126" i="17"/>
  <c r="QOJ126" i="17"/>
  <c r="QOI126" i="17"/>
  <c r="QOH126" i="17"/>
  <c r="QOG126" i="17"/>
  <c r="QOF126" i="17"/>
  <c r="QOE126" i="17"/>
  <c r="QOD126" i="17"/>
  <c r="QOC126" i="17"/>
  <c r="QOB126" i="17"/>
  <c r="QOA126" i="17"/>
  <c r="QNZ126" i="17"/>
  <c r="QNY126" i="17"/>
  <c r="QNX126" i="17"/>
  <c r="QNW126" i="17"/>
  <c r="QNV126" i="17"/>
  <c r="QNU126" i="17"/>
  <c r="QNT126" i="17"/>
  <c r="QNS126" i="17"/>
  <c r="QNR126" i="17"/>
  <c r="QNQ126" i="17"/>
  <c r="QNP126" i="17"/>
  <c r="QNO126" i="17"/>
  <c r="QNN126" i="17"/>
  <c r="QNM126" i="17"/>
  <c r="QNL126" i="17"/>
  <c r="QNK126" i="17"/>
  <c r="QNJ126" i="17"/>
  <c r="QNI126" i="17"/>
  <c r="QNH126" i="17"/>
  <c r="QNG126" i="17"/>
  <c r="QNF126" i="17"/>
  <c r="QNE126" i="17"/>
  <c r="QND126" i="17"/>
  <c r="QNC126" i="17"/>
  <c r="QNB126" i="17"/>
  <c r="QNA126" i="17"/>
  <c r="QMZ126" i="17"/>
  <c r="QMY126" i="17"/>
  <c r="QMX126" i="17"/>
  <c r="QMW126" i="17"/>
  <c r="QMV126" i="17"/>
  <c r="QMU126" i="17"/>
  <c r="QMT126" i="17"/>
  <c r="QMS126" i="17"/>
  <c r="QMR126" i="17"/>
  <c r="QMQ126" i="17"/>
  <c r="QMP126" i="17"/>
  <c r="QMO126" i="17"/>
  <c r="QMN126" i="17"/>
  <c r="QMM126" i="17"/>
  <c r="QML126" i="17"/>
  <c r="QMK126" i="17"/>
  <c r="QMJ126" i="17"/>
  <c r="QMI126" i="17"/>
  <c r="QMH126" i="17"/>
  <c r="QMG126" i="17"/>
  <c r="QMF126" i="17"/>
  <c r="QME126" i="17"/>
  <c r="QMD126" i="17"/>
  <c r="QMC126" i="17"/>
  <c r="QMB126" i="17"/>
  <c r="QMA126" i="17"/>
  <c r="QLZ126" i="17"/>
  <c r="QLY126" i="17"/>
  <c r="QLX126" i="17"/>
  <c r="QLW126" i="17"/>
  <c r="QLV126" i="17"/>
  <c r="QLU126" i="17"/>
  <c r="QLT126" i="17"/>
  <c r="QLS126" i="17"/>
  <c r="QLR126" i="17"/>
  <c r="QLQ126" i="17"/>
  <c r="QLP126" i="17"/>
  <c r="QLO126" i="17"/>
  <c r="QLN126" i="17"/>
  <c r="QLM126" i="17"/>
  <c r="QLL126" i="17"/>
  <c r="QLK126" i="17"/>
  <c r="QLJ126" i="17"/>
  <c r="QLI126" i="17"/>
  <c r="QLH126" i="17"/>
  <c r="QLG126" i="17"/>
  <c r="QLF126" i="17"/>
  <c r="QLE126" i="17"/>
  <c r="QLD126" i="17"/>
  <c r="QLC126" i="17"/>
  <c r="QLB126" i="17"/>
  <c r="QLA126" i="17"/>
  <c r="QKZ126" i="17"/>
  <c r="QKY126" i="17"/>
  <c r="QKX126" i="17"/>
  <c r="QKW126" i="17"/>
  <c r="QKV126" i="17"/>
  <c r="QKU126" i="17"/>
  <c r="QKT126" i="17"/>
  <c r="QKS126" i="17"/>
  <c r="QKR126" i="17"/>
  <c r="QKQ126" i="17"/>
  <c r="QKP126" i="17"/>
  <c r="QKO126" i="17"/>
  <c r="QKN126" i="17"/>
  <c r="QKM126" i="17"/>
  <c r="QKL126" i="17"/>
  <c r="QKK126" i="17"/>
  <c r="QKJ126" i="17"/>
  <c r="QKI126" i="17"/>
  <c r="QKH126" i="17"/>
  <c r="QKG126" i="17"/>
  <c r="QKF126" i="17"/>
  <c r="QKE126" i="17"/>
  <c r="QKD126" i="17"/>
  <c r="QKC126" i="17"/>
  <c r="QKB126" i="17"/>
  <c r="QKA126" i="17"/>
  <c r="QJZ126" i="17"/>
  <c r="QJY126" i="17"/>
  <c r="QJX126" i="17"/>
  <c r="QJW126" i="17"/>
  <c r="QJV126" i="17"/>
  <c r="QJU126" i="17"/>
  <c r="QJT126" i="17"/>
  <c r="QJS126" i="17"/>
  <c r="QJR126" i="17"/>
  <c r="QJQ126" i="17"/>
  <c r="QJP126" i="17"/>
  <c r="QJO126" i="17"/>
  <c r="QJN126" i="17"/>
  <c r="QJM126" i="17"/>
  <c r="QJL126" i="17"/>
  <c r="QJK126" i="17"/>
  <c r="QJJ126" i="17"/>
  <c r="QJI126" i="17"/>
  <c r="QJH126" i="17"/>
  <c r="QJG126" i="17"/>
  <c r="QJF126" i="17"/>
  <c r="QJE126" i="17"/>
  <c r="QJD126" i="17"/>
  <c r="QJC126" i="17"/>
  <c r="QJB126" i="17"/>
  <c r="QJA126" i="17"/>
  <c r="QIZ126" i="17"/>
  <c r="QIY126" i="17"/>
  <c r="QIX126" i="17"/>
  <c r="QIW126" i="17"/>
  <c r="QIV126" i="17"/>
  <c r="QIU126" i="17"/>
  <c r="QIT126" i="17"/>
  <c r="QIS126" i="17"/>
  <c r="QIR126" i="17"/>
  <c r="QIQ126" i="17"/>
  <c r="QIP126" i="17"/>
  <c r="QIO126" i="17"/>
  <c r="QIN126" i="17"/>
  <c r="QIM126" i="17"/>
  <c r="QIL126" i="17"/>
  <c r="QIK126" i="17"/>
  <c r="QIJ126" i="17"/>
  <c r="QII126" i="17"/>
  <c r="QIH126" i="17"/>
  <c r="QIG126" i="17"/>
  <c r="QIF126" i="17"/>
  <c r="QIE126" i="17"/>
  <c r="QID126" i="17"/>
  <c r="QIC126" i="17"/>
  <c r="QIB126" i="17"/>
  <c r="QIA126" i="17"/>
  <c r="QHZ126" i="17"/>
  <c r="QHY126" i="17"/>
  <c r="QHX126" i="17"/>
  <c r="QHW126" i="17"/>
  <c r="QHV126" i="17"/>
  <c r="QHU126" i="17"/>
  <c r="QHT126" i="17"/>
  <c r="QHS126" i="17"/>
  <c r="QHR126" i="17"/>
  <c r="QHQ126" i="17"/>
  <c r="QHP126" i="17"/>
  <c r="QHO126" i="17"/>
  <c r="QHN126" i="17"/>
  <c r="QHM126" i="17"/>
  <c r="QHL126" i="17"/>
  <c r="QHK126" i="17"/>
  <c r="QHJ126" i="17"/>
  <c r="QHI126" i="17"/>
  <c r="QHH126" i="17"/>
  <c r="QHG126" i="17"/>
  <c r="QHF126" i="17"/>
  <c r="QHE126" i="17"/>
  <c r="QHD126" i="17"/>
  <c r="QHC126" i="17"/>
  <c r="QHB126" i="17"/>
  <c r="QHA126" i="17"/>
  <c r="QGZ126" i="17"/>
  <c r="QGY126" i="17"/>
  <c r="QGX126" i="17"/>
  <c r="QGW126" i="17"/>
  <c r="QGV126" i="17"/>
  <c r="QGU126" i="17"/>
  <c r="QGT126" i="17"/>
  <c r="QGS126" i="17"/>
  <c r="QGR126" i="17"/>
  <c r="QGQ126" i="17"/>
  <c r="QGP126" i="17"/>
  <c r="QGO126" i="17"/>
  <c r="QGN126" i="17"/>
  <c r="QGM126" i="17"/>
  <c r="QGL126" i="17"/>
  <c r="QGK126" i="17"/>
  <c r="QGJ126" i="17"/>
  <c r="QGI126" i="17"/>
  <c r="QGH126" i="17"/>
  <c r="QGG126" i="17"/>
  <c r="QGF126" i="17"/>
  <c r="QGE126" i="17"/>
  <c r="QGD126" i="17"/>
  <c r="QGC126" i="17"/>
  <c r="QGB126" i="17"/>
  <c r="QGA126" i="17"/>
  <c r="QFZ126" i="17"/>
  <c r="QFY126" i="17"/>
  <c r="QFX126" i="17"/>
  <c r="QFW126" i="17"/>
  <c r="QFV126" i="17"/>
  <c r="QFU126" i="17"/>
  <c r="QFT126" i="17"/>
  <c r="QFS126" i="17"/>
  <c r="QFR126" i="17"/>
  <c r="QFQ126" i="17"/>
  <c r="QFP126" i="17"/>
  <c r="QFO126" i="17"/>
  <c r="QFN126" i="17"/>
  <c r="QFM126" i="17"/>
  <c r="QFL126" i="17"/>
  <c r="QFK126" i="17"/>
  <c r="QFJ126" i="17"/>
  <c r="QFI126" i="17"/>
  <c r="QFH126" i="17"/>
  <c r="QFG126" i="17"/>
  <c r="QFF126" i="17"/>
  <c r="QFE126" i="17"/>
  <c r="QFD126" i="17"/>
  <c r="QFC126" i="17"/>
  <c r="QFB126" i="17"/>
  <c r="QFA126" i="17"/>
  <c r="QEZ126" i="17"/>
  <c r="QEY126" i="17"/>
  <c r="QEX126" i="17"/>
  <c r="QEW126" i="17"/>
  <c r="QEV126" i="17"/>
  <c r="QEU126" i="17"/>
  <c r="QET126" i="17"/>
  <c r="QES126" i="17"/>
  <c r="QER126" i="17"/>
  <c r="QEQ126" i="17"/>
  <c r="QEP126" i="17"/>
  <c r="QEO126" i="17"/>
  <c r="QEN126" i="17"/>
  <c r="QEM126" i="17"/>
  <c r="QEL126" i="17"/>
  <c r="QEK126" i="17"/>
  <c r="QEJ126" i="17"/>
  <c r="QEI126" i="17"/>
  <c r="QEH126" i="17"/>
  <c r="QEG126" i="17"/>
  <c r="QEF126" i="17"/>
  <c r="QEE126" i="17"/>
  <c r="QED126" i="17"/>
  <c r="QEC126" i="17"/>
  <c r="QEB126" i="17"/>
  <c r="QEA126" i="17"/>
  <c r="QDZ126" i="17"/>
  <c r="QDY126" i="17"/>
  <c r="QDX126" i="17"/>
  <c r="QDW126" i="17"/>
  <c r="QDV126" i="17"/>
  <c r="QDU126" i="17"/>
  <c r="QDT126" i="17"/>
  <c r="QDS126" i="17"/>
  <c r="QDR126" i="17"/>
  <c r="QDQ126" i="17"/>
  <c r="QDP126" i="17"/>
  <c r="QDO126" i="17"/>
  <c r="QDN126" i="17"/>
  <c r="QDM126" i="17"/>
  <c r="QDL126" i="17"/>
  <c r="QDK126" i="17"/>
  <c r="QDJ126" i="17"/>
  <c r="QDI126" i="17"/>
  <c r="QDH126" i="17"/>
  <c r="QDG126" i="17"/>
  <c r="QDF126" i="17"/>
  <c r="QDE126" i="17"/>
  <c r="QDD126" i="17"/>
  <c r="QDC126" i="17"/>
  <c r="QDB126" i="17"/>
  <c r="QDA126" i="17"/>
  <c r="QCZ126" i="17"/>
  <c r="QCY126" i="17"/>
  <c r="QCX126" i="17"/>
  <c r="QCW126" i="17"/>
  <c r="QCV126" i="17"/>
  <c r="QCU126" i="17"/>
  <c r="QCT126" i="17"/>
  <c r="QCS126" i="17"/>
  <c r="QCR126" i="17"/>
  <c r="QCQ126" i="17"/>
  <c r="QCP126" i="17"/>
  <c r="QCO126" i="17"/>
  <c r="QCN126" i="17"/>
  <c r="QCM126" i="17"/>
  <c r="QCL126" i="17"/>
  <c r="QCK126" i="17"/>
  <c r="QCJ126" i="17"/>
  <c r="QCI126" i="17"/>
  <c r="QCH126" i="17"/>
  <c r="QCG126" i="17"/>
  <c r="QCF126" i="17"/>
  <c r="QCE126" i="17"/>
  <c r="QCD126" i="17"/>
  <c r="QCC126" i="17"/>
  <c r="QCB126" i="17"/>
  <c r="QCA126" i="17"/>
  <c r="QBZ126" i="17"/>
  <c r="QBY126" i="17"/>
  <c r="QBX126" i="17"/>
  <c r="QBW126" i="17"/>
  <c r="QBV126" i="17"/>
  <c r="QBU126" i="17"/>
  <c r="QBT126" i="17"/>
  <c r="QBS126" i="17"/>
  <c r="QBR126" i="17"/>
  <c r="QBQ126" i="17"/>
  <c r="QBP126" i="17"/>
  <c r="QBO126" i="17"/>
  <c r="QBN126" i="17"/>
  <c r="QBM126" i="17"/>
  <c r="QBL126" i="17"/>
  <c r="QBK126" i="17"/>
  <c r="QBJ126" i="17"/>
  <c r="QBI126" i="17"/>
  <c r="QBH126" i="17"/>
  <c r="QBG126" i="17"/>
  <c r="QBF126" i="17"/>
  <c r="QBE126" i="17"/>
  <c r="QBD126" i="17"/>
  <c r="QBC126" i="17"/>
  <c r="QBB126" i="17"/>
  <c r="QBA126" i="17"/>
  <c r="QAZ126" i="17"/>
  <c r="QAY126" i="17"/>
  <c r="QAX126" i="17"/>
  <c r="QAW126" i="17"/>
  <c r="QAV126" i="17"/>
  <c r="QAU126" i="17"/>
  <c r="QAT126" i="17"/>
  <c r="QAS126" i="17"/>
  <c r="QAR126" i="17"/>
  <c r="QAQ126" i="17"/>
  <c r="QAP126" i="17"/>
  <c r="QAO126" i="17"/>
  <c r="QAN126" i="17"/>
  <c r="QAM126" i="17"/>
  <c r="QAL126" i="17"/>
  <c r="QAK126" i="17"/>
  <c r="QAJ126" i="17"/>
  <c r="QAI126" i="17"/>
  <c r="QAH126" i="17"/>
  <c r="QAG126" i="17"/>
  <c r="QAF126" i="17"/>
  <c r="QAE126" i="17"/>
  <c r="QAD126" i="17"/>
  <c r="QAC126" i="17"/>
  <c r="QAB126" i="17"/>
  <c r="QAA126" i="17"/>
  <c r="PZZ126" i="17"/>
  <c r="PZY126" i="17"/>
  <c r="PZX126" i="17"/>
  <c r="PZW126" i="17"/>
  <c r="PZV126" i="17"/>
  <c r="PZU126" i="17"/>
  <c r="PZT126" i="17"/>
  <c r="PZS126" i="17"/>
  <c r="PZR126" i="17"/>
  <c r="PZQ126" i="17"/>
  <c r="PZP126" i="17"/>
  <c r="PZO126" i="17"/>
  <c r="PZN126" i="17"/>
  <c r="PZM126" i="17"/>
  <c r="PZL126" i="17"/>
  <c r="PZK126" i="17"/>
  <c r="PZJ126" i="17"/>
  <c r="PZI126" i="17"/>
  <c r="PZH126" i="17"/>
  <c r="PZG126" i="17"/>
  <c r="PZF126" i="17"/>
  <c r="PZE126" i="17"/>
  <c r="PZD126" i="17"/>
  <c r="PZC126" i="17"/>
  <c r="PZB126" i="17"/>
  <c r="PZA126" i="17"/>
  <c r="PYZ126" i="17"/>
  <c r="PYY126" i="17"/>
  <c r="PYX126" i="17"/>
  <c r="PYW126" i="17"/>
  <c r="PYV126" i="17"/>
  <c r="PYU126" i="17"/>
  <c r="PYT126" i="17"/>
  <c r="PYS126" i="17"/>
  <c r="PYR126" i="17"/>
  <c r="PYQ126" i="17"/>
  <c r="PYP126" i="17"/>
  <c r="PYO126" i="17"/>
  <c r="PYN126" i="17"/>
  <c r="PYM126" i="17"/>
  <c r="PYL126" i="17"/>
  <c r="PYK126" i="17"/>
  <c r="PYJ126" i="17"/>
  <c r="PYI126" i="17"/>
  <c r="PYH126" i="17"/>
  <c r="PYG126" i="17"/>
  <c r="PYF126" i="17"/>
  <c r="PYE126" i="17"/>
  <c r="PYD126" i="17"/>
  <c r="PYC126" i="17"/>
  <c r="PYB126" i="17"/>
  <c r="PYA126" i="17"/>
  <c r="PXZ126" i="17"/>
  <c r="PXY126" i="17"/>
  <c r="PXX126" i="17"/>
  <c r="PXW126" i="17"/>
  <c r="PXV126" i="17"/>
  <c r="PXU126" i="17"/>
  <c r="PXT126" i="17"/>
  <c r="PXS126" i="17"/>
  <c r="PXR126" i="17"/>
  <c r="PXQ126" i="17"/>
  <c r="PXP126" i="17"/>
  <c r="PXO126" i="17"/>
  <c r="PXN126" i="17"/>
  <c r="PXM126" i="17"/>
  <c r="PXL126" i="17"/>
  <c r="PXK126" i="17"/>
  <c r="PXJ126" i="17"/>
  <c r="PXI126" i="17"/>
  <c r="PXH126" i="17"/>
  <c r="PXG126" i="17"/>
  <c r="PXF126" i="17"/>
  <c r="PXE126" i="17"/>
  <c r="PXD126" i="17"/>
  <c r="PXC126" i="17"/>
  <c r="PXB126" i="17"/>
  <c r="PXA126" i="17"/>
  <c r="PWZ126" i="17"/>
  <c r="PWY126" i="17"/>
  <c r="PWX126" i="17"/>
  <c r="PWW126" i="17"/>
  <c r="PWV126" i="17"/>
  <c r="PWU126" i="17"/>
  <c r="PWT126" i="17"/>
  <c r="PWS126" i="17"/>
  <c r="PWR126" i="17"/>
  <c r="PWQ126" i="17"/>
  <c r="PWP126" i="17"/>
  <c r="PWO126" i="17"/>
  <c r="PWN126" i="17"/>
  <c r="PWM126" i="17"/>
  <c r="PWL126" i="17"/>
  <c r="PWK126" i="17"/>
  <c r="PWJ126" i="17"/>
  <c r="PWI126" i="17"/>
  <c r="PWH126" i="17"/>
  <c r="PWG126" i="17"/>
  <c r="PWF126" i="17"/>
  <c r="PWE126" i="17"/>
  <c r="PWD126" i="17"/>
  <c r="PWC126" i="17"/>
  <c r="PWB126" i="17"/>
  <c r="PWA126" i="17"/>
  <c r="PVZ126" i="17"/>
  <c r="PVY126" i="17"/>
  <c r="PVX126" i="17"/>
  <c r="PVW126" i="17"/>
  <c r="PVV126" i="17"/>
  <c r="PVU126" i="17"/>
  <c r="PVT126" i="17"/>
  <c r="PVS126" i="17"/>
  <c r="PVR126" i="17"/>
  <c r="PVQ126" i="17"/>
  <c r="PVP126" i="17"/>
  <c r="PVO126" i="17"/>
  <c r="PVN126" i="17"/>
  <c r="PVM126" i="17"/>
  <c r="PVL126" i="17"/>
  <c r="PVK126" i="17"/>
  <c r="PVJ126" i="17"/>
  <c r="PVI126" i="17"/>
  <c r="PVH126" i="17"/>
  <c r="PVG126" i="17"/>
  <c r="PVF126" i="17"/>
  <c r="PVE126" i="17"/>
  <c r="PVD126" i="17"/>
  <c r="PVC126" i="17"/>
  <c r="PVB126" i="17"/>
  <c r="PVA126" i="17"/>
  <c r="PUZ126" i="17"/>
  <c r="PUY126" i="17"/>
  <c r="PUX126" i="17"/>
  <c r="PUW126" i="17"/>
  <c r="PUV126" i="17"/>
  <c r="PUU126" i="17"/>
  <c r="PUT126" i="17"/>
  <c r="PUS126" i="17"/>
  <c r="PUR126" i="17"/>
  <c r="PUQ126" i="17"/>
  <c r="PUP126" i="17"/>
  <c r="PUO126" i="17"/>
  <c r="PUN126" i="17"/>
  <c r="PUM126" i="17"/>
  <c r="PUL126" i="17"/>
  <c r="PUK126" i="17"/>
  <c r="PUJ126" i="17"/>
  <c r="PUI126" i="17"/>
  <c r="PUH126" i="17"/>
  <c r="PUG126" i="17"/>
  <c r="PUF126" i="17"/>
  <c r="PUE126" i="17"/>
  <c r="PUD126" i="17"/>
  <c r="PUC126" i="17"/>
  <c r="PUB126" i="17"/>
  <c r="PUA126" i="17"/>
  <c r="PTZ126" i="17"/>
  <c r="PTY126" i="17"/>
  <c r="PTX126" i="17"/>
  <c r="PTW126" i="17"/>
  <c r="PTV126" i="17"/>
  <c r="PTU126" i="17"/>
  <c r="PTT126" i="17"/>
  <c r="PTS126" i="17"/>
  <c r="PTR126" i="17"/>
  <c r="PTQ126" i="17"/>
  <c r="PTP126" i="17"/>
  <c r="PTO126" i="17"/>
  <c r="PTN126" i="17"/>
  <c r="PTM126" i="17"/>
  <c r="PTL126" i="17"/>
  <c r="PTK126" i="17"/>
  <c r="PTJ126" i="17"/>
  <c r="PTI126" i="17"/>
  <c r="PTH126" i="17"/>
  <c r="PTG126" i="17"/>
  <c r="PTF126" i="17"/>
  <c r="PTE126" i="17"/>
  <c r="PTD126" i="17"/>
  <c r="PTC126" i="17"/>
  <c r="PTB126" i="17"/>
  <c r="PTA126" i="17"/>
  <c r="PSZ126" i="17"/>
  <c r="PSY126" i="17"/>
  <c r="PSX126" i="17"/>
  <c r="PSW126" i="17"/>
  <c r="PSV126" i="17"/>
  <c r="PSU126" i="17"/>
  <c r="PST126" i="17"/>
  <c r="PSS126" i="17"/>
  <c r="PSR126" i="17"/>
  <c r="PSQ126" i="17"/>
  <c r="PSP126" i="17"/>
  <c r="PSO126" i="17"/>
  <c r="PSN126" i="17"/>
  <c r="PSM126" i="17"/>
  <c r="PSL126" i="17"/>
  <c r="PSK126" i="17"/>
  <c r="PSJ126" i="17"/>
  <c r="PSI126" i="17"/>
  <c r="PSH126" i="17"/>
  <c r="PSG126" i="17"/>
  <c r="PSF126" i="17"/>
  <c r="PSE126" i="17"/>
  <c r="PSD126" i="17"/>
  <c r="PSC126" i="17"/>
  <c r="PSB126" i="17"/>
  <c r="PSA126" i="17"/>
  <c r="PRZ126" i="17"/>
  <c r="PRY126" i="17"/>
  <c r="PRX126" i="17"/>
  <c r="PRW126" i="17"/>
  <c r="PRV126" i="17"/>
  <c r="PRU126" i="17"/>
  <c r="PRT126" i="17"/>
  <c r="PRS126" i="17"/>
  <c r="PRR126" i="17"/>
  <c r="PRQ126" i="17"/>
  <c r="PRP126" i="17"/>
  <c r="PRO126" i="17"/>
  <c r="PRN126" i="17"/>
  <c r="PRM126" i="17"/>
  <c r="PRL126" i="17"/>
  <c r="PRK126" i="17"/>
  <c r="PRJ126" i="17"/>
  <c r="PRI126" i="17"/>
  <c r="PRH126" i="17"/>
  <c r="PRG126" i="17"/>
  <c r="PRF126" i="17"/>
  <c r="PRE126" i="17"/>
  <c r="PRD126" i="17"/>
  <c r="PRC126" i="17"/>
  <c r="PRB126" i="17"/>
  <c r="PRA126" i="17"/>
  <c r="PQZ126" i="17"/>
  <c r="PQY126" i="17"/>
  <c r="PQX126" i="17"/>
  <c r="PQW126" i="17"/>
  <c r="PQV126" i="17"/>
  <c r="PQU126" i="17"/>
  <c r="PQT126" i="17"/>
  <c r="PQS126" i="17"/>
  <c r="PQR126" i="17"/>
  <c r="PQQ126" i="17"/>
  <c r="PQP126" i="17"/>
  <c r="PQO126" i="17"/>
  <c r="PQN126" i="17"/>
  <c r="PQM126" i="17"/>
  <c r="PQL126" i="17"/>
  <c r="PQK126" i="17"/>
  <c r="PQJ126" i="17"/>
  <c r="PQI126" i="17"/>
  <c r="PQH126" i="17"/>
  <c r="PQG126" i="17"/>
  <c r="PQF126" i="17"/>
  <c r="PQE126" i="17"/>
  <c r="PQD126" i="17"/>
  <c r="PQC126" i="17"/>
  <c r="PQB126" i="17"/>
  <c r="PQA126" i="17"/>
  <c r="PPZ126" i="17"/>
  <c r="PPY126" i="17"/>
  <c r="PPX126" i="17"/>
  <c r="PPW126" i="17"/>
  <c r="PPV126" i="17"/>
  <c r="PPU126" i="17"/>
  <c r="PPT126" i="17"/>
  <c r="PPS126" i="17"/>
  <c r="PPR126" i="17"/>
  <c r="PPQ126" i="17"/>
  <c r="PPP126" i="17"/>
  <c r="PPO126" i="17"/>
  <c r="PPN126" i="17"/>
  <c r="PPM126" i="17"/>
  <c r="PPL126" i="17"/>
  <c r="PPK126" i="17"/>
  <c r="PPJ126" i="17"/>
  <c r="PPI126" i="17"/>
  <c r="PPH126" i="17"/>
  <c r="PPG126" i="17"/>
  <c r="PPF126" i="17"/>
  <c r="PPE126" i="17"/>
  <c r="PPD126" i="17"/>
  <c r="PPC126" i="17"/>
  <c r="PPB126" i="17"/>
  <c r="PPA126" i="17"/>
  <c r="POZ126" i="17"/>
  <c r="POY126" i="17"/>
  <c r="POX126" i="17"/>
  <c r="POW126" i="17"/>
  <c r="POV126" i="17"/>
  <c r="POU126" i="17"/>
  <c r="POT126" i="17"/>
  <c r="POS126" i="17"/>
  <c r="POR126" i="17"/>
  <c r="POQ126" i="17"/>
  <c r="POP126" i="17"/>
  <c r="POO126" i="17"/>
  <c r="PON126" i="17"/>
  <c r="POM126" i="17"/>
  <c r="POL126" i="17"/>
  <c r="POK126" i="17"/>
  <c r="POJ126" i="17"/>
  <c r="POI126" i="17"/>
  <c r="POH126" i="17"/>
  <c r="POG126" i="17"/>
  <c r="POF126" i="17"/>
  <c r="POE126" i="17"/>
  <c r="POD126" i="17"/>
  <c r="POC126" i="17"/>
  <c r="POB126" i="17"/>
  <c r="POA126" i="17"/>
  <c r="PNZ126" i="17"/>
  <c r="PNY126" i="17"/>
  <c r="PNX126" i="17"/>
  <c r="PNW126" i="17"/>
  <c r="PNV126" i="17"/>
  <c r="PNU126" i="17"/>
  <c r="PNT126" i="17"/>
  <c r="PNS126" i="17"/>
  <c r="PNR126" i="17"/>
  <c r="PNQ126" i="17"/>
  <c r="PNP126" i="17"/>
  <c r="PNO126" i="17"/>
  <c r="PNN126" i="17"/>
  <c r="PNM126" i="17"/>
  <c r="PNL126" i="17"/>
  <c r="PNK126" i="17"/>
  <c r="PNJ126" i="17"/>
  <c r="PNI126" i="17"/>
  <c r="PNH126" i="17"/>
  <c r="PNG126" i="17"/>
  <c r="PNF126" i="17"/>
  <c r="PNE126" i="17"/>
  <c r="PND126" i="17"/>
  <c r="PNC126" i="17"/>
  <c r="PNB126" i="17"/>
  <c r="PNA126" i="17"/>
  <c r="PMZ126" i="17"/>
  <c r="PMY126" i="17"/>
  <c r="PMX126" i="17"/>
  <c r="PMW126" i="17"/>
  <c r="PMV126" i="17"/>
  <c r="PMU126" i="17"/>
  <c r="PMT126" i="17"/>
  <c r="PMS126" i="17"/>
  <c r="PMR126" i="17"/>
  <c r="PMQ126" i="17"/>
  <c r="PMP126" i="17"/>
  <c r="PMO126" i="17"/>
  <c r="PMN126" i="17"/>
  <c r="PMM126" i="17"/>
  <c r="PML126" i="17"/>
  <c r="PMK126" i="17"/>
  <c r="PMJ126" i="17"/>
  <c r="PMI126" i="17"/>
  <c r="PMH126" i="17"/>
  <c r="PMG126" i="17"/>
  <c r="PMF126" i="17"/>
  <c r="PME126" i="17"/>
  <c r="PMD126" i="17"/>
  <c r="PMC126" i="17"/>
  <c r="PMB126" i="17"/>
  <c r="PMA126" i="17"/>
  <c r="PLZ126" i="17"/>
  <c r="PLY126" i="17"/>
  <c r="PLX126" i="17"/>
  <c r="PLW126" i="17"/>
  <c r="PLV126" i="17"/>
  <c r="PLU126" i="17"/>
  <c r="PLT126" i="17"/>
  <c r="PLS126" i="17"/>
  <c r="PLR126" i="17"/>
  <c r="PLQ126" i="17"/>
  <c r="PLP126" i="17"/>
  <c r="PLO126" i="17"/>
  <c r="PLN126" i="17"/>
  <c r="PLM126" i="17"/>
  <c r="PLL126" i="17"/>
  <c r="PLK126" i="17"/>
  <c r="PLJ126" i="17"/>
  <c r="PLI126" i="17"/>
  <c r="PLH126" i="17"/>
  <c r="PLG126" i="17"/>
  <c r="PLF126" i="17"/>
  <c r="PLE126" i="17"/>
  <c r="PLD126" i="17"/>
  <c r="PLC126" i="17"/>
  <c r="PLB126" i="17"/>
  <c r="PLA126" i="17"/>
  <c r="PKZ126" i="17"/>
  <c r="PKY126" i="17"/>
  <c r="PKX126" i="17"/>
  <c r="PKW126" i="17"/>
  <c r="PKV126" i="17"/>
  <c r="PKU126" i="17"/>
  <c r="PKT126" i="17"/>
  <c r="PKS126" i="17"/>
  <c r="PKR126" i="17"/>
  <c r="PKQ126" i="17"/>
  <c r="PKP126" i="17"/>
  <c r="PKO126" i="17"/>
  <c r="PKN126" i="17"/>
  <c r="PKM126" i="17"/>
  <c r="PKL126" i="17"/>
  <c r="PKK126" i="17"/>
  <c r="PKJ126" i="17"/>
  <c r="PKI126" i="17"/>
  <c r="PKH126" i="17"/>
  <c r="PKG126" i="17"/>
  <c r="PKF126" i="17"/>
  <c r="PKE126" i="17"/>
  <c r="PKD126" i="17"/>
  <c r="PKC126" i="17"/>
  <c r="PKB126" i="17"/>
  <c r="PKA126" i="17"/>
  <c r="PJZ126" i="17"/>
  <c r="PJY126" i="17"/>
  <c r="PJX126" i="17"/>
  <c r="PJW126" i="17"/>
  <c r="PJV126" i="17"/>
  <c r="PJU126" i="17"/>
  <c r="PJT126" i="17"/>
  <c r="PJS126" i="17"/>
  <c r="PJR126" i="17"/>
  <c r="PJQ126" i="17"/>
  <c r="PJP126" i="17"/>
  <c r="PJO126" i="17"/>
  <c r="PJN126" i="17"/>
  <c r="PJM126" i="17"/>
  <c r="PJL126" i="17"/>
  <c r="PJK126" i="17"/>
  <c r="PJJ126" i="17"/>
  <c r="PJI126" i="17"/>
  <c r="PJH126" i="17"/>
  <c r="PJG126" i="17"/>
  <c r="PJF126" i="17"/>
  <c r="PJE126" i="17"/>
  <c r="PJD126" i="17"/>
  <c r="PJC126" i="17"/>
  <c r="PJB126" i="17"/>
  <c r="PJA126" i="17"/>
  <c r="PIZ126" i="17"/>
  <c r="PIY126" i="17"/>
  <c r="PIX126" i="17"/>
  <c r="PIW126" i="17"/>
  <c r="PIV126" i="17"/>
  <c r="PIU126" i="17"/>
  <c r="PIT126" i="17"/>
  <c r="PIS126" i="17"/>
  <c r="PIR126" i="17"/>
  <c r="PIQ126" i="17"/>
  <c r="PIP126" i="17"/>
  <c r="PIO126" i="17"/>
  <c r="PIN126" i="17"/>
  <c r="PIM126" i="17"/>
  <c r="PIL126" i="17"/>
  <c r="PIK126" i="17"/>
  <c r="PIJ126" i="17"/>
  <c r="PII126" i="17"/>
  <c r="PIH126" i="17"/>
  <c r="PIG126" i="17"/>
  <c r="PIF126" i="17"/>
  <c r="PIE126" i="17"/>
  <c r="PID126" i="17"/>
  <c r="PIC126" i="17"/>
  <c r="PIB126" i="17"/>
  <c r="PIA126" i="17"/>
  <c r="PHZ126" i="17"/>
  <c r="PHY126" i="17"/>
  <c r="PHX126" i="17"/>
  <c r="PHW126" i="17"/>
  <c r="PHV126" i="17"/>
  <c r="PHU126" i="17"/>
  <c r="PHT126" i="17"/>
  <c r="PHS126" i="17"/>
  <c r="PHR126" i="17"/>
  <c r="PHQ126" i="17"/>
  <c r="PHP126" i="17"/>
  <c r="PHO126" i="17"/>
  <c r="PHN126" i="17"/>
  <c r="PHM126" i="17"/>
  <c r="PHL126" i="17"/>
  <c r="PHK126" i="17"/>
  <c r="PHJ126" i="17"/>
  <c r="PHI126" i="17"/>
  <c r="PHH126" i="17"/>
  <c r="PHG126" i="17"/>
  <c r="PHF126" i="17"/>
  <c r="PHE126" i="17"/>
  <c r="PHD126" i="17"/>
  <c r="PHC126" i="17"/>
  <c r="PHB126" i="17"/>
  <c r="PHA126" i="17"/>
  <c r="PGZ126" i="17"/>
  <c r="PGY126" i="17"/>
  <c r="PGX126" i="17"/>
  <c r="PGW126" i="17"/>
  <c r="PGV126" i="17"/>
  <c r="PGU126" i="17"/>
  <c r="PGT126" i="17"/>
  <c r="PGS126" i="17"/>
  <c r="PGR126" i="17"/>
  <c r="PGQ126" i="17"/>
  <c r="PGP126" i="17"/>
  <c r="PGO126" i="17"/>
  <c r="PGN126" i="17"/>
  <c r="PGM126" i="17"/>
  <c r="PGL126" i="17"/>
  <c r="PGK126" i="17"/>
  <c r="PGJ126" i="17"/>
  <c r="PGI126" i="17"/>
  <c r="PGH126" i="17"/>
  <c r="PGG126" i="17"/>
  <c r="PGF126" i="17"/>
  <c r="PGE126" i="17"/>
  <c r="PGD126" i="17"/>
  <c r="PGC126" i="17"/>
  <c r="PGB126" i="17"/>
  <c r="PGA126" i="17"/>
  <c r="PFZ126" i="17"/>
  <c r="PFY126" i="17"/>
  <c r="PFX126" i="17"/>
  <c r="PFW126" i="17"/>
  <c r="PFV126" i="17"/>
  <c r="PFU126" i="17"/>
  <c r="PFT126" i="17"/>
  <c r="PFS126" i="17"/>
  <c r="PFR126" i="17"/>
  <c r="PFQ126" i="17"/>
  <c r="PFP126" i="17"/>
  <c r="PFO126" i="17"/>
  <c r="PFN126" i="17"/>
  <c r="PFM126" i="17"/>
  <c r="PFL126" i="17"/>
  <c r="PFK126" i="17"/>
  <c r="PFJ126" i="17"/>
  <c r="PFI126" i="17"/>
  <c r="PFH126" i="17"/>
  <c r="PFG126" i="17"/>
  <c r="PFF126" i="17"/>
  <c r="PFE126" i="17"/>
  <c r="PFD126" i="17"/>
  <c r="PFC126" i="17"/>
  <c r="PFB126" i="17"/>
  <c r="PFA126" i="17"/>
  <c r="PEZ126" i="17"/>
  <c r="PEY126" i="17"/>
  <c r="PEX126" i="17"/>
  <c r="PEW126" i="17"/>
  <c r="PEV126" i="17"/>
  <c r="PEU126" i="17"/>
  <c r="PET126" i="17"/>
  <c r="PES126" i="17"/>
  <c r="PER126" i="17"/>
  <c r="PEQ126" i="17"/>
  <c r="PEP126" i="17"/>
  <c r="PEO126" i="17"/>
  <c r="PEN126" i="17"/>
  <c r="PEM126" i="17"/>
  <c r="PEL126" i="17"/>
  <c r="PEK126" i="17"/>
  <c r="PEJ126" i="17"/>
  <c r="PEI126" i="17"/>
  <c r="PEH126" i="17"/>
  <c r="PEG126" i="17"/>
  <c r="PEF126" i="17"/>
  <c r="PEE126" i="17"/>
  <c r="PED126" i="17"/>
  <c r="PEC126" i="17"/>
  <c r="PEB126" i="17"/>
  <c r="PEA126" i="17"/>
  <c r="PDZ126" i="17"/>
  <c r="PDY126" i="17"/>
  <c r="PDX126" i="17"/>
  <c r="PDW126" i="17"/>
  <c r="PDV126" i="17"/>
  <c r="PDU126" i="17"/>
  <c r="PDT126" i="17"/>
  <c r="PDS126" i="17"/>
  <c r="PDR126" i="17"/>
  <c r="PDQ126" i="17"/>
  <c r="PDP126" i="17"/>
  <c r="PDO126" i="17"/>
  <c r="PDN126" i="17"/>
  <c r="PDM126" i="17"/>
  <c r="PDL126" i="17"/>
  <c r="PDK126" i="17"/>
  <c r="PDJ126" i="17"/>
  <c r="PDI126" i="17"/>
  <c r="PDH126" i="17"/>
  <c r="PDG126" i="17"/>
  <c r="PDF126" i="17"/>
  <c r="PDE126" i="17"/>
  <c r="PDD126" i="17"/>
  <c r="PDC126" i="17"/>
  <c r="PDB126" i="17"/>
  <c r="PDA126" i="17"/>
  <c r="PCZ126" i="17"/>
  <c r="PCY126" i="17"/>
  <c r="PCX126" i="17"/>
  <c r="PCW126" i="17"/>
  <c r="PCV126" i="17"/>
  <c r="PCU126" i="17"/>
  <c r="PCT126" i="17"/>
  <c r="PCS126" i="17"/>
  <c r="PCR126" i="17"/>
  <c r="PCQ126" i="17"/>
  <c r="PCP126" i="17"/>
  <c r="PCO126" i="17"/>
  <c r="PCN126" i="17"/>
  <c r="PCM126" i="17"/>
  <c r="PCL126" i="17"/>
  <c r="PCK126" i="17"/>
  <c r="PCJ126" i="17"/>
  <c r="PCI126" i="17"/>
  <c r="PCH126" i="17"/>
  <c r="PCG126" i="17"/>
  <c r="PCF126" i="17"/>
  <c r="PCE126" i="17"/>
  <c r="PCD126" i="17"/>
  <c r="PCC126" i="17"/>
  <c r="PCB126" i="17"/>
  <c r="PCA126" i="17"/>
  <c r="PBZ126" i="17"/>
  <c r="PBY126" i="17"/>
  <c r="PBX126" i="17"/>
  <c r="PBW126" i="17"/>
  <c r="PBV126" i="17"/>
  <c r="PBU126" i="17"/>
  <c r="PBT126" i="17"/>
  <c r="PBS126" i="17"/>
  <c r="PBR126" i="17"/>
  <c r="PBQ126" i="17"/>
  <c r="PBP126" i="17"/>
  <c r="PBO126" i="17"/>
  <c r="PBN126" i="17"/>
  <c r="PBM126" i="17"/>
  <c r="PBL126" i="17"/>
  <c r="PBK126" i="17"/>
  <c r="PBJ126" i="17"/>
  <c r="PBI126" i="17"/>
  <c r="PBH126" i="17"/>
  <c r="PBG126" i="17"/>
  <c r="PBF126" i="17"/>
  <c r="PBE126" i="17"/>
  <c r="PBD126" i="17"/>
  <c r="PBC126" i="17"/>
  <c r="PBB126" i="17"/>
  <c r="PBA126" i="17"/>
  <c r="PAZ126" i="17"/>
  <c r="PAY126" i="17"/>
  <c r="PAX126" i="17"/>
  <c r="PAW126" i="17"/>
  <c r="PAV126" i="17"/>
  <c r="PAU126" i="17"/>
  <c r="PAT126" i="17"/>
  <c r="PAS126" i="17"/>
  <c r="PAR126" i="17"/>
  <c r="PAQ126" i="17"/>
  <c r="PAP126" i="17"/>
  <c r="PAO126" i="17"/>
  <c r="PAN126" i="17"/>
  <c r="PAM126" i="17"/>
  <c r="PAL126" i="17"/>
  <c r="PAK126" i="17"/>
  <c r="PAJ126" i="17"/>
  <c r="PAI126" i="17"/>
  <c r="PAH126" i="17"/>
  <c r="PAG126" i="17"/>
  <c r="PAF126" i="17"/>
  <c r="PAE126" i="17"/>
  <c r="PAD126" i="17"/>
  <c r="PAC126" i="17"/>
  <c r="PAB126" i="17"/>
  <c r="PAA126" i="17"/>
  <c r="OZZ126" i="17"/>
  <c r="OZY126" i="17"/>
  <c r="OZX126" i="17"/>
  <c r="OZW126" i="17"/>
  <c r="OZV126" i="17"/>
  <c r="OZU126" i="17"/>
  <c r="OZT126" i="17"/>
  <c r="OZS126" i="17"/>
  <c r="OZR126" i="17"/>
  <c r="OZQ126" i="17"/>
  <c r="OZP126" i="17"/>
  <c r="OZO126" i="17"/>
  <c r="OZN126" i="17"/>
  <c r="OZM126" i="17"/>
  <c r="OZL126" i="17"/>
  <c r="OZK126" i="17"/>
  <c r="OZJ126" i="17"/>
  <c r="OZI126" i="17"/>
  <c r="OZH126" i="17"/>
  <c r="OZG126" i="17"/>
  <c r="OZF126" i="17"/>
  <c r="OZE126" i="17"/>
  <c r="OZD126" i="17"/>
  <c r="OZC126" i="17"/>
  <c r="OZB126" i="17"/>
  <c r="OZA126" i="17"/>
  <c r="OYZ126" i="17"/>
  <c r="OYY126" i="17"/>
  <c r="OYX126" i="17"/>
  <c r="OYW126" i="17"/>
  <c r="OYV126" i="17"/>
  <c r="OYU126" i="17"/>
  <c r="OYT126" i="17"/>
  <c r="OYS126" i="17"/>
  <c r="OYR126" i="17"/>
  <c r="OYQ126" i="17"/>
  <c r="OYP126" i="17"/>
  <c r="OYO126" i="17"/>
  <c r="OYN126" i="17"/>
  <c r="OYM126" i="17"/>
  <c r="OYL126" i="17"/>
  <c r="OYK126" i="17"/>
  <c r="OYJ126" i="17"/>
  <c r="OYI126" i="17"/>
  <c r="OYH126" i="17"/>
  <c r="OYG126" i="17"/>
  <c r="OYF126" i="17"/>
  <c r="OYE126" i="17"/>
  <c r="OYD126" i="17"/>
  <c r="OYC126" i="17"/>
  <c r="OYB126" i="17"/>
  <c r="OYA126" i="17"/>
  <c r="OXZ126" i="17"/>
  <c r="OXY126" i="17"/>
  <c r="OXX126" i="17"/>
  <c r="OXW126" i="17"/>
  <c r="OXV126" i="17"/>
  <c r="OXU126" i="17"/>
  <c r="OXT126" i="17"/>
  <c r="OXS126" i="17"/>
  <c r="OXR126" i="17"/>
  <c r="OXQ126" i="17"/>
  <c r="OXP126" i="17"/>
  <c r="OXO126" i="17"/>
  <c r="OXN126" i="17"/>
  <c r="OXM126" i="17"/>
  <c r="OXL126" i="17"/>
  <c r="OXK126" i="17"/>
  <c r="OXJ126" i="17"/>
  <c r="OXI126" i="17"/>
  <c r="OXH126" i="17"/>
  <c r="OXG126" i="17"/>
  <c r="OXF126" i="17"/>
  <c r="OXE126" i="17"/>
  <c r="OXD126" i="17"/>
  <c r="OXC126" i="17"/>
  <c r="OXB126" i="17"/>
  <c r="OXA126" i="17"/>
  <c r="OWZ126" i="17"/>
  <c r="OWY126" i="17"/>
  <c r="OWX126" i="17"/>
  <c r="OWW126" i="17"/>
  <c r="OWV126" i="17"/>
  <c r="OWU126" i="17"/>
  <c r="OWT126" i="17"/>
  <c r="OWS126" i="17"/>
  <c r="OWR126" i="17"/>
  <c r="OWQ126" i="17"/>
  <c r="OWP126" i="17"/>
  <c r="OWO126" i="17"/>
  <c r="OWN126" i="17"/>
  <c r="OWM126" i="17"/>
  <c r="OWL126" i="17"/>
  <c r="OWK126" i="17"/>
  <c r="OWJ126" i="17"/>
  <c r="OWI126" i="17"/>
  <c r="OWH126" i="17"/>
  <c r="OWG126" i="17"/>
  <c r="OWF126" i="17"/>
  <c r="OWE126" i="17"/>
  <c r="OWD126" i="17"/>
  <c r="OWC126" i="17"/>
  <c r="OWB126" i="17"/>
  <c r="OWA126" i="17"/>
  <c r="OVZ126" i="17"/>
  <c r="OVY126" i="17"/>
  <c r="OVX126" i="17"/>
  <c r="OVW126" i="17"/>
  <c r="OVV126" i="17"/>
  <c r="OVU126" i="17"/>
  <c r="OVT126" i="17"/>
  <c r="OVS126" i="17"/>
  <c r="OVR126" i="17"/>
  <c r="OVQ126" i="17"/>
  <c r="OVP126" i="17"/>
  <c r="OVO126" i="17"/>
  <c r="OVN126" i="17"/>
  <c r="OVM126" i="17"/>
  <c r="OVL126" i="17"/>
  <c r="OVK126" i="17"/>
  <c r="OVJ126" i="17"/>
  <c r="OVI126" i="17"/>
  <c r="OVH126" i="17"/>
  <c r="OVG126" i="17"/>
  <c r="OVF126" i="17"/>
  <c r="OVE126" i="17"/>
  <c r="OVD126" i="17"/>
  <c r="OVC126" i="17"/>
  <c r="OVB126" i="17"/>
  <c r="OVA126" i="17"/>
  <c r="OUZ126" i="17"/>
  <c r="OUY126" i="17"/>
  <c r="OUX126" i="17"/>
  <c r="OUW126" i="17"/>
  <c r="OUV126" i="17"/>
  <c r="OUU126" i="17"/>
  <c r="OUT126" i="17"/>
  <c r="OUS126" i="17"/>
  <c r="OUR126" i="17"/>
  <c r="OUQ126" i="17"/>
  <c r="OUP126" i="17"/>
  <c r="OUO126" i="17"/>
  <c r="OUN126" i="17"/>
  <c r="OUM126" i="17"/>
  <c r="OUL126" i="17"/>
  <c r="OUK126" i="17"/>
  <c r="OUJ126" i="17"/>
  <c r="OUI126" i="17"/>
  <c r="OUH126" i="17"/>
  <c r="OUG126" i="17"/>
  <c r="OUF126" i="17"/>
  <c r="OUE126" i="17"/>
  <c r="OUD126" i="17"/>
  <c r="OUC126" i="17"/>
  <c r="OUB126" i="17"/>
  <c r="OUA126" i="17"/>
  <c r="OTZ126" i="17"/>
  <c r="OTY126" i="17"/>
  <c r="OTX126" i="17"/>
  <c r="OTW126" i="17"/>
  <c r="OTV126" i="17"/>
  <c r="OTU126" i="17"/>
  <c r="OTT126" i="17"/>
  <c r="OTS126" i="17"/>
  <c r="OTR126" i="17"/>
  <c r="OTQ126" i="17"/>
  <c r="OTP126" i="17"/>
  <c r="OTO126" i="17"/>
  <c r="OTN126" i="17"/>
  <c r="OTM126" i="17"/>
  <c r="OTL126" i="17"/>
  <c r="OTK126" i="17"/>
  <c r="OTJ126" i="17"/>
  <c r="OTI126" i="17"/>
  <c r="OTH126" i="17"/>
  <c r="OTG126" i="17"/>
  <c r="OTF126" i="17"/>
  <c r="OTE126" i="17"/>
  <c r="OTD126" i="17"/>
  <c r="OTC126" i="17"/>
  <c r="OTB126" i="17"/>
  <c r="OTA126" i="17"/>
  <c r="OSZ126" i="17"/>
  <c r="OSY126" i="17"/>
  <c r="OSX126" i="17"/>
  <c r="OSW126" i="17"/>
  <c r="OSV126" i="17"/>
  <c r="OSU126" i="17"/>
  <c r="OST126" i="17"/>
  <c r="OSS126" i="17"/>
  <c r="OSR126" i="17"/>
  <c r="OSQ126" i="17"/>
  <c r="OSP126" i="17"/>
  <c r="OSO126" i="17"/>
  <c r="OSN126" i="17"/>
  <c r="OSM126" i="17"/>
  <c r="OSL126" i="17"/>
  <c r="OSK126" i="17"/>
  <c r="OSJ126" i="17"/>
  <c r="OSI126" i="17"/>
  <c r="OSH126" i="17"/>
  <c r="OSG126" i="17"/>
  <c r="OSF126" i="17"/>
  <c r="OSE126" i="17"/>
  <c r="OSD126" i="17"/>
  <c r="OSC126" i="17"/>
  <c r="OSB126" i="17"/>
  <c r="OSA126" i="17"/>
  <c r="ORZ126" i="17"/>
  <c r="ORY126" i="17"/>
  <c r="ORX126" i="17"/>
  <c r="ORW126" i="17"/>
  <c r="ORV126" i="17"/>
  <c r="ORU126" i="17"/>
  <c r="ORT126" i="17"/>
  <c r="ORS126" i="17"/>
  <c r="ORR126" i="17"/>
  <c r="ORQ126" i="17"/>
  <c r="ORP126" i="17"/>
  <c r="ORO126" i="17"/>
  <c r="ORN126" i="17"/>
  <c r="ORM126" i="17"/>
  <c r="ORL126" i="17"/>
  <c r="ORK126" i="17"/>
  <c r="ORJ126" i="17"/>
  <c r="ORI126" i="17"/>
  <c r="ORH126" i="17"/>
  <c r="ORG126" i="17"/>
  <c r="ORF126" i="17"/>
  <c r="ORE126" i="17"/>
  <c r="ORD126" i="17"/>
  <c r="ORC126" i="17"/>
  <c r="ORB126" i="17"/>
  <c r="ORA126" i="17"/>
  <c r="OQZ126" i="17"/>
  <c r="OQY126" i="17"/>
  <c r="OQX126" i="17"/>
  <c r="OQW126" i="17"/>
  <c r="OQV126" i="17"/>
  <c r="OQU126" i="17"/>
  <c r="OQT126" i="17"/>
  <c r="OQS126" i="17"/>
  <c r="OQR126" i="17"/>
  <c r="OQQ126" i="17"/>
  <c r="OQP126" i="17"/>
  <c r="OQO126" i="17"/>
  <c r="OQN126" i="17"/>
  <c r="OQM126" i="17"/>
  <c r="OQL126" i="17"/>
  <c r="OQK126" i="17"/>
  <c r="OQJ126" i="17"/>
  <c r="OQI126" i="17"/>
  <c r="OQH126" i="17"/>
  <c r="OQG126" i="17"/>
  <c r="OQF126" i="17"/>
  <c r="OQE126" i="17"/>
  <c r="OQD126" i="17"/>
  <c r="OQC126" i="17"/>
  <c r="OQB126" i="17"/>
  <c r="OQA126" i="17"/>
  <c r="OPZ126" i="17"/>
  <c r="OPY126" i="17"/>
  <c r="OPX126" i="17"/>
  <c r="OPW126" i="17"/>
  <c r="OPV126" i="17"/>
  <c r="OPU126" i="17"/>
  <c r="OPT126" i="17"/>
  <c r="OPS126" i="17"/>
  <c r="OPR126" i="17"/>
  <c r="OPQ126" i="17"/>
  <c r="OPP126" i="17"/>
  <c r="OPO126" i="17"/>
  <c r="OPN126" i="17"/>
  <c r="OPM126" i="17"/>
  <c r="OPL126" i="17"/>
  <c r="OPK126" i="17"/>
  <c r="OPJ126" i="17"/>
  <c r="OPI126" i="17"/>
  <c r="OPH126" i="17"/>
  <c r="OPG126" i="17"/>
  <c r="OPF126" i="17"/>
  <c r="OPE126" i="17"/>
  <c r="OPD126" i="17"/>
  <c r="OPC126" i="17"/>
  <c r="OPB126" i="17"/>
  <c r="OPA126" i="17"/>
  <c r="OOZ126" i="17"/>
  <c r="OOY126" i="17"/>
  <c r="OOX126" i="17"/>
  <c r="OOW126" i="17"/>
  <c r="OOV126" i="17"/>
  <c r="OOU126" i="17"/>
  <c r="OOT126" i="17"/>
  <c r="OOS126" i="17"/>
  <c r="OOR126" i="17"/>
  <c r="OOQ126" i="17"/>
  <c r="OOP126" i="17"/>
  <c r="OOO126" i="17"/>
  <c r="OON126" i="17"/>
  <c r="OOM126" i="17"/>
  <c r="OOL126" i="17"/>
  <c r="OOK126" i="17"/>
  <c r="OOJ126" i="17"/>
  <c r="OOI126" i="17"/>
  <c r="OOH126" i="17"/>
  <c r="OOG126" i="17"/>
  <c r="OOF126" i="17"/>
  <c r="OOE126" i="17"/>
  <c r="OOD126" i="17"/>
  <c r="OOC126" i="17"/>
  <c r="OOB126" i="17"/>
  <c r="OOA126" i="17"/>
  <c r="ONZ126" i="17"/>
  <c r="ONY126" i="17"/>
  <c r="ONX126" i="17"/>
  <c r="ONW126" i="17"/>
  <c r="ONV126" i="17"/>
  <c r="ONU126" i="17"/>
  <c r="ONT126" i="17"/>
  <c r="ONS126" i="17"/>
  <c r="ONR126" i="17"/>
  <c r="ONQ126" i="17"/>
  <c r="ONP126" i="17"/>
  <c r="ONO126" i="17"/>
  <c r="ONN126" i="17"/>
  <c r="ONM126" i="17"/>
  <c r="ONL126" i="17"/>
  <c r="ONK126" i="17"/>
  <c r="ONJ126" i="17"/>
  <c r="ONI126" i="17"/>
  <c r="ONH126" i="17"/>
  <c r="ONG126" i="17"/>
  <c r="ONF126" i="17"/>
  <c r="ONE126" i="17"/>
  <c r="OND126" i="17"/>
  <c r="ONC126" i="17"/>
  <c r="ONB126" i="17"/>
  <c r="ONA126" i="17"/>
  <c r="OMZ126" i="17"/>
  <c r="OMY126" i="17"/>
  <c r="OMX126" i="17"/>
  <c r="OMW126" i="17"/>
  <c r="OMV126" i="17"/>
  <c r="OMU126" i="17"/>
  <c r="OMT126" i="17"/>
  <c r="OMS126" i="17"/>
  <c r="OMR126" i="17"/>
  <c r="OMQ126" i="17"/>
  <c r="OMP126" i="17"/>
  <c r="OMO126" i="17"/>
  <c r="OMN126" i="17"/>
  <c r="OMM126" i="17"/>
  <c r="OML126" i="17"/>
  <c r="OMK126" i="17"/>
  <c r="OMJ126" i="17"/>
  <c r="OMI126" i="17"/>
  <c r="OMH126" i="17"/>
  <c r="OMG126" i="17"/>
  <c r="OMF126" i="17"/>
  <c r="OME126" i="17"/>
  <c r="OMD126" i="17"/>
  <c r="OMC126" i="17"/>
  <c r="OMB126" i="17"/>
  <c r="OMA126" i="17"/>
  <c r="OLZ126" i="17"/>
  <c r="OLY126" i="17"/>
  <c r="OLX126" i="17"/>
  <c r="OLW126" i="17"/>
  <c r="OLV126" i="17"/>
  <c r="OLU126" i="17"/>
  <c r="OLT126" i="17"/>
  <c r="OLS126" i="17"/>
  <c r="OLR126" i="17"/>
  <c r="OLQ126" i="17"/>
  <c r="OLP126" i="17"/>
  <c r="OLO126" i="17"/>
  <c r="OLN126" i="17"/>
  <c r="OLM126" i="17"/>
  <c r="OLL126" i="17"/>
  <c r="OLK126" i="17"/>
  <c r="OLJ126" i="17"/>
  <c r="OLI126" i="17"/>
  <c r="OLH126" i="17"/>
  <c r="OLG126" i="17"/>
  <c r="OLF126" i="17"/>
  <c r="OLE126" i="17"/>
  <c r="OLD126" i="17"/>
  <c r="OLC126" i="17"/>
  <c r="OLB126" i="17"/>
  <c r="OLA126" i="17"/>
  <c r="OKZ126" i="17"/>
  <c r="OKY126" i="17"/>
  <c r="OKX126" i="17"/>
  <c r="OKW126" i="17"/>
  <c r="OKV126" i="17"/>
  <c r="OKU126" i="17"/>
  <c r="OKT126" i="17"/>
  <c r="OKS126" i="17"/>
  <c r="OKR126" i="17"/>
  <c r="OKQ126" i="17"/>
  <c r="OKP126" i="17"/>
  <c r="OKO126" i="17"/>
  <c r="OKN126" i="17"/>
  <c r="OKM126" i="17"/>
  <c r="OKL126" i="17"/>
  <c r="OKK126" i="17"/>
  <c r="OKJ126" i="17"/>
  <c r="OKI126" i="17"/>
  <c r="OKH126" i="17"/>
  <c r="OKG126" i="17"/>
  <c r="OKF126" i="17"/>
  <c r="OKE126" i="17"/>
  <c r="OKD126" i="17"/>
  <c r="OKC126" i="17"/>
  <c r="OKB126" i="17"/>
  <c r="OKA126" i="17"/>
  <c r="OJZ126" i="17"/>
  <c r="OJY126" i="17"/>
  <c r="OJX126" i="17"/>
  <c r="OJW126" i="17"/>
  <c r="OJV126" i="17"/>
  <c r="OJU126" i="17"/>
  <c r="OJT126" i="17"/>
  <c r="OJS126" i="17"/>
  <c r="OJR126" i="17"/>
  <c r="OJQ126" i="17"/>
  <c r="OJP126" i="17"/>
  <c r="OJO126" i="17"/>
  <c r="OJN126" i="17"/>
  <c r="OJM126" i="17"/>
  <c r="OJL126" i="17"/>
  <c r="OJK126" i="17"/>
  <c r="OJJ126" i="17"/>
  <c r="OJI126" i="17"/>
  <c r="OJH126" i="17"/>
  <c r="OJG126" i="17"/>
  <c r="OJF126" i="17"/>
  <c r="OJE126" i="17"/>
  <c r="OJD126" i="17"/>
  <c r="OJC126" i="17"/>
  <c r="OJB126" i="17"/>
  <c r="OJA126" i="17"/>
  <c r="OIZ126" i="17"/>
  <c r="OIY126" i="17"/>
  <c r="OIX126" i="17"/>
  <c r="OIW126" i="17"/>
  <c r="OIV126" i="17"/>
  <c r="OIU126" i="17"/>
  <c r="OIT126" i="17"/>
  <c r="OIS126" i="17"/>
  <c r="OIR126" i="17"/>
  <c r="OIQ126" i="17"/>
  <c r="OIP126" i="17"/>
  <c r="OIO126" i="17"/>
  <c r="OIN126" i="17"/>
  <c r="OIM126" i="17"/>
  <c r="OIL126" i="17"/>
  <c r="OIK126" i="17"/>
  <c r="OIJ126" i="17"/>
  <c r="OII126" i="17"/>
  <c r="OIH126" i="17"/>
  <c r="OIG126" i="17"/>
  <c r="OIF126" i="17"/>
  <c r="OIE126" i="17"/>
  <c r="OID126" i="17"/>
  <c r="OIC126" i="17"/>
  <c r="OIB126" i="17"/>
  <c r="OIA126" i="17"/>
  <c r="OHZ126" i="17"/>
  <c r="OHY126" i="17"/>
  <c r="OHX126" i="17"/>
  <c r="OHW126" i="17"/>
  <c r="OHV126" i="17"/>
  <c r="OHU126" i="17"/>
  <c r="OHT126" i="17"/>
  <c r="OHS126" i="17"/>
  <c r="OHR126" i="17"/>
  <c r="OHQ126" i="17"/>
  <c r="OHP126" i="17"/>
  <c r="OHO126" i="17"/>
  <c r="OHN126" i="17"/>
  <c r="OHM126" i="17"/>
  <c r="OHL126" i="17"/>
  <c r="OHK126" i="17"/>
  <c r="OHJ126" i="17"/>
  <c r="OHI126" i="17"/>
  <c r="OHH126" i="17"/>
  <c r="OHG126" i="17"/>
  <c r="OHF126" i="17"/>
  <c r="OHE126" i="17"/>
  <c r="OHD126" i="17"/>
  <c r="OHC126" i="17"/>
  <c r="OHB126" i="17"/>
  <c r="OHA126" i="17"/>
  <c r="OGZ126" i="17"/>
  <c r="OGY126" i="17"/>
  <c r="OGX126" i="17"/>
  <c r="OGW126" i="17"/>
  <c r="OGV126" i="17"/>
  <c r="OGU126" i="17"/>
  <c r="OGT126" i="17"/>
  <c r="OGS126" i="17"/>
  <c r="OGR126" i="17"/>
  <c r="OGQ126" i="17"/>
  <c r="OGP126" i="17"/>
  <c r="OGO126" i="17"/>
  <c r="OGN126" i="17"/>
  <c r="OGM126" i="17"/>
  <c r="OGL126" i="17"/>
  <c r="OGK126" i="17"/>
  <c r="OGJ126" i="17"/>
  <c r="OGI126" i="17"/>
  <c r="OGH126" i="17"/>
  <c r="OGG126" i="17"/>
  <c r="OGF126" i="17"/>
  <c r="OGE126" i="17"/>
  <c r="OGD126" i="17"/>
  <c r="OGC126" i="17"/>
  <c r="OGB126" i="17"/>
  <c r="OGA126" i="17"/>
  <c r="OFZ126" i="17"/>
  <c r="OFY126" i="17"/>
  <c r="OFX126" i="17"/>
  <c r="OFW126" i="17"/>
  <c r="OFV126" i="17"/>
  <c r="OFU126" i="17"/>
  <c r="OFT126" i="17"/>
  <c r="OFS126" i="17"/>
  <c r="OFR126" i="17"/>
  <c r="OFQ126" i="17"/>
  <c r="OFP126" i="17"/>
  <c r="OFO126" i="17"/>
  <c r="OFN126" i="17"/>
  <c r="OFM126" i="17"/>
  <c r="OFL126" i="17"/>
  <c r="OFK126" i="17"/>
  <c r="OFJ126" i="17"/>
  <c r="OFI126" i="17"/>
  <c r="OFH126" i="17"/>
  <c r="OFG126" i="17"/>
  <c r="OFF126" i="17"/>
  <c r="OFE126" i="17"/>
  <c r="OFD126" i="17"/>
  <c r="OFC126" i="17"/>
  <c r="OFB126" i="17"/>
  <c r="OFA126" i="17"/>
  <c r="OEZ126" i="17"/>
  <c r="OEY126" i="17"/>
  <c r="OEX126" i="17"/>
  <c r="OEW126" i="17"/>
  <c r="OEV126" i="17"/>
  <c r="OEU126" i="17"/>
  <c r="OET126" i="17"/>
  <c r="OES126" i="17"/>
  <c r="OER126" i="17"/>
  <c r="OEQ126" i="17"/>
  <c r="OEP126" i="17"/>
  <c r="OEO126" i="17"/>
  <c r="OEN126" i="17"/>
  <c r="OEM126" i="17"/>
  <c r="OEL126" i="17"/>
  <c r="OEK126" i="17"/>
  <c r="OEJ126" i="17"/>
  <c r="OEI126" i="17"/>
  <c r="OEH126" i="17"/>
  <c r="OEG126" i="17"/>
  <c r="OEF126" i="17"/>
  <c r="OEE126" i="17"/>
  <c r="OED126" i="17"/>
  <c r="OEC126" i="17"/>
  <c r="OEB126" i="17"/>
  <c r="OEA126" i="17"/>
  <c r="ODZ126" i="17"/>
  <c r="ODY126" i="17"/>
  <c r="ODX126" i="17"/>
  <c r="ODW126" i="17"/>
  <c r="ODV126" i="17"/>
  <c r="ODU126" i="17"/>
  <c r="ODT126" i="17"/>
  <c r="ODS126" i="17"/>
  <c r="ODR126" i="17"/>
  <c r="ODQ126" i="17"/>
  <c r="ODP126" i="17"/>
  <c r="ODO126" i="17"/>
  <c r="ODN126" i="17"/>
  <c r="ODM126" i="17"/>
  <c r="ODL126" i="17"/>
  <c r="ODK126" i="17"/>
  <c r="ODJ126" i="17"/>
  <c r="ODI126" i="17"/>
  <c r="ODH126" i="17"/>
  <c r="ODG126" i="17"/>
  <c r="ODF126" i="17"/>
  <c r="ODE126" i="17"/>
  <c r="ODD126" i="17"/>
  <c r="ODC126" i="17"/>
  <c r="ODB126" i="17"/>
  <c r="ODA126" i="17"/>
  <c r="OCZ126" i="17"/>
  <c r="OCY126" i="17"/>
  <c r="OCX126" i="17"/>
  <c r="OCW126" i="17"/>
  <c r="OCV126" i="17"/>
  <c r="OCU126" i="17"/>
  <c r="OCT126" i="17"/>
  <c r="OCS126" i="17"/>
  <c r="OCR126" i="17"/>
  <c r="OCQ126" i="17"/>
  <c r="OCP126" i="17"/>
  <c r="OCO126" i="17"/>
  <c r="OCN126" i="17"/>
  <c r="OCM126" i="17"/>
  <c r="OCL126" i="17"/>
  <c r="OCK126" i="17"/>
  <c r="OCJ126" i="17"/>
  <c r="OCI126" i="17"/>
  <c r="OCH126" i="17"/>
  <c r="OCG126" i="17"/>
  <c r="OCF126" i="17"/>
  <c r="OCE126" i="17"/>
  <c r="OCD126" i="17"/>
  <c r="OCC126" i="17"/>
  <c r="OCB126" i="17"/>
  <c r="OCA126" i="17"/>
  <c r="OBZ126" i="17"/>
  <c r="OBY126" i="17"/>
  <c r="OBX126" i="17"/>
  <c r="OBW126" i="17"/>
  <c r="OBV126" i="17"/>
  <c r="OBU126" i="17"/>
  <c r="OBT126" i="17"/>
  <c r="OBS126" i="17"/>
  <c r="OBR126" i="17"/>
  <c r="OBQ126" i="17"/>
  <c r="OBP126" i="17"/>
  <c r="OBO126" i="17"/>
  <c r="OBN126" i="17"/>
  <c r="OBM126" i="17"/>
  <c r="OBL126" i="17"/>
  <c r="OBK126" i="17"/>
  <c r="OBJ126" i="17"/>
  <c r="OBI126" i="17"/>
  <c r="OBH126" i="17"/>
  <c r="OBG126" i="17"/>
  <c r="OBF126" i="17"/>
  <c r="OBE126" i="17"/>
  <c r="OBD126" i="17"/>
  <c r="OBC126" i="17"/>
  <c r="OBB126" i="17"/>
  <c r="OBA126" i="17"/>
  <c r="OAZ126" i="17"/>
  <c r="OAY126" i="17"/>
  <c r="OAX126" i="17"/>
  <c r="OAW126" i="17"/>
  <c r="OAV126" i="17"/>
  <c r="OAU126" i="17"/>
  <c r="OAT126" i="17"/>
  <c r="OAS126" i="17"/>
  <c r="OAR126" i="17"/>
  <c r="OAQ126" i="17"/>
  <c r="OAP126" i="17"/>
  <c r="OAO126" i="17"/>
  <c r="OAN126" i="17"/>
  <c r="OAM126" i="17"/>
  <c r="OAL126" i="17"/>
  <c r="OAK126" i="17"/>
  <c r="OAJ126" i="17"/>
  <c r="OAI126" i="17"/>
  <c r="OAH126" i="17"/>
  <c r="OAG126" i="17"/>
  <c r="OAF126" i="17"/>
  <c r="OAE126" i="17"/>
  <c r="OAD126" i="17"/>
  <c r="OAC126" i="17"/>
  <c r="OAB126" i="17"/>
  <c r="OAA126" i="17"/>
  <c r="NZZ126" i="17"/>
  <c r="NZY126" i="17"/>
  <c r="NZX126" i="17"/>
  <c r="NZW126" i="17"/>
  <c r="NZV126" i="17"/>
  <c r="NZU126" i="17"/>
  <c r="NZT126" i="17"/>
  <c r="NZS126" i="17"/>
  <c r="NZR126" i="17"/>
  <c r="NZQ126" i="17"/>
  <c r="NZP126" i="17"/>
  <c r="NZO126" i="17"/>
  <c r="NZN126" i="17"/>
  <c r="NZM126" i="17"/>
  <c r="NZL126" i="17"/>
  <c r="NZK126" i="17"/>
  <c r="NZJ126" i="17"/>
  <c r="NZI126" i="17"/>
  <c r="NZH126" i="17"/>
  <c r="NZG126" i="17"/>
  <c r="NZF126" i="17"/>
  <c r="NZE126" i="17"/>
  <c r="NZD126" i="17"/>
  <c r="NZC126" i="17"/>
  <c r="NZB126" i="17"/>
  <c r="NZA126" i="17"/>
  <c r="NYZ126" i="17"/>
  <c r="NYY126" i="17"/>
  <c r="NYX126" i="17"/>
  <c r="NYW126" i="17"/>
  <c r="NYV126" i="17"/>
  <c r="NYU126" i="17"/>
  <c r="NYT126" i="17"/>
  <c r="NYS126" i="17"/>
  <c r="NYR126" i="17"/>
  <c r="NYQ126" i="17"/>
  <c r="NYP126" i="17"/>
  <c r="NYO126" i="17"/>
  <c r="NYN126" i="17"/>
  <c r="NYM126" i="17"/>
  <c r="NYL126" i="17"/>
  <c r="NYK126" i="17"/>
  <c r="NYJ126" i="17"/>
  <c r="NYI126" i="17"/>
  <c r="NYH126" i="17"/>
  <c r="NYG126" i="17"/>
  <c r="NYF126" i="17"/>
  <c r="NYE126" i="17"/>
  <c r="NYD126" i="17"/>
  <c r="NYC126" i="17"/>
  <c r="NYB126" i="17"/>
  <c r="NYA126" i="17"/>
  <c r="NXZ126" i="17"/>
  <c r="NXY126" i="17"/>
  <c r="NXX126" i="17"/>
  <c r="NXW126" i="17"/>
  <c r="NXV126" i="17"/>
  <c r="NXU126" i="17"/>
  <c r="NXT126" i="17"/>
  <c r="NXS126" i="17"/>
  <c r="NXR126" i="17"/>
  <c r="NXQ126" i="17"/>
  <c r="NXP126" i="17"/>
  <c r="NXO126" i="17"/>
  <c r="NXN126" i="17"/>
  <c r="NXM126" i="17"/>
  <c r="NXL126" i="17"/>
  <c r="NXK126" i="17"/>
  <c r="NXJ126" i="17"/>
  <c r="NXI126" i="17"/>
  <c r="NXH126" i="17"/>
  <c r="NXG126" i="17"/>
  <c r="NXF126" i="17"/>
  <c r="NXE126" i="17"/>
  <c r="NXD126" i="17"/>
  <c r="NXC126" i="17"/>
  <c r="NXB126" i="17"/>
  <c r="NXA126" i="17"/>
  <c r="NWZ126" i="17"/>
  <c r="NWY126" i="17"/>
  <c r="NWX126" i="17"/>
  <c r="NWW126" i="17"/>
  <c r="NWV126" i="17"/>
  <c r="NWU126" i="17"/>
  <c r="NWT126" i="17"/>
  <c r="NWS126" i="17"/>
  <c r="NWR126" i="17"/>
  <c r="NWQ126" i="17"/>
  <c r="NWP126" i="17"/>
  <c r="NWO126" i="17"/>
  <c r="NWN126" i="17"/>
  <c r="NWM126" i="17"/>
  <c r="NWL126" i="17"/>
  <c r="NWK126" i="17"/>
  <c r="NWJ126" i="17"/>
  <c r="NWI126" i="17"/>
  <c r="NWH126" i="17"/>
  <c r="NWG126" i="17"/>
  <c r="NWF126" i="17"/>
  <c r="NWE126" i="17"/>
  <c r="NWD126" i="17"/>
  <c r="NWC126" i="17"/>
  <c r="NWB126" i="17"/>
  <c r="NWA126" i="17"/>
  <c r="NVZ126" i="17"/>
  <c r="NVY126" i="17"/>
  <c r="NVX126" i="17"/>
  <c r="NVW126" i="17"/>
  <c r="NVV126" i="17"/>
  <c r="NVU126" i="17"/>
  <c r="NVT126" i="17"/>
  <c r="NVS126" i="17"/>
  <c r="NVR126" i="17"/>
  <c r="NVQ126" i="17"/>
  <c r="NVP126" i="17"/>
  <c r="NVO126" i="17"/>
  <c r="NVN126" i="17"/>
  <c r="NVM126" i="17"/>
  <c r="NVL126" i="17"/>
  <c r="NVK126" i="17"/>
  <c r="NVJ126" i="17"/>
  <c r="NVI126" i="17"/>
  <c r="NVH126" i="17"/>
  <c r="NVG126" i="17"/>
  <c r="NVF126" i="17"/>
  <c r="NVE126" i="17"/>
  <c r="NVD126" i="17"/>
  <c r="NVC126" i="17"/>
  <c r="NVB126" i="17"/>
  <c r="NVA126" i="17"/>
  <c r="NUZ126" i="17"/>
  <c r="NUY126" i="17"/>
  <c r="NUX126" i="17"/>
  <c r="NUW126" i="17"/>
  <c r="NUV126" i="17"/>
  <c r="NUU126" i="17"/>
  <c r="NUT126" i="17"/>
  <c r="NUS126" i="17"/>
  <c r="NUR126" i="17"/>
  <c r="NUQ126" i="17"/>
  <c r="NUP126" i="17"/>
  <c r="NUO126" i="17"/>
  <c r="NUN126" i="17"/>
  <c r="NUM126" i="17"/>
  <c r="NUL126" i="17"/>
  <c r="NUK126" i="17"/>
  <c r="NUJ126" i="17"/>
  <c r="NUI126" i="17"/>
  <c r="NUH126" i="17"/>
  <c r="NUG126" i="17"/>
  <c r="NUF126" i="17"/>
  <c r="NUE126" i="17"/>
  <c r="NUD126" i="17"/>
  <c r="NUC126" i="17"/>
  <c r="NUB126" i="17"/>
  <c r="NUA126" i="17"/>
  <c r="NTZ126" i="17"/>
  <c r="NTY126" i="17"/>
  <c r="NTX126" i="17"/>
  <c r="NTW126" i="17"/>
  <c r="NTV126" i="17"/>
  <c r="NTU126" i="17"/>
  <c r="NTT126" i="17"/>
  <c r="NTS126" i="17"/>
  <c r="NTR126" i="17"/>
  <c r="NTQ126" i="17"/>
  <c r="NTP126" i="17"/>
  <c r="NTO126" i="17"/>
  <c r="NTN126" i="17"/>
  <c r="NTM126" i="17"/>
  <c r="NTL126" i="17"/>
  <c r="NTK126" i="17"/>
  <c r="NTJ126" i="17"/>
  <c r="NTI126" i="17"/>
  <c r="NTH126" i="17"/>
  <c r="NTG126" i="17"/>
  <c r="NTF126" i="17"/>
  <c r="NTE126" i="17"/>
  <c r="NTD126" i="17"/>
  <c r="NTC126" i="17"/>
  <c r="NTB126" i="17"/>
  <c r="NTA126" i="17"/>
  <c r="NSZ126" i="17"/>
  <c r="NSY126" i="17"/>
  <c r="NSX126" i="17"/>
  <c r="NSW126" i="17"/>
  <c r="NSV126" i="17"/>
  <c r="NSU126" i="17"/>
  <c r="NST126" i="17"/>
  <c r="NSS126" i="17"/>
  <c r="NSR126" i="17"/>
  <c r="NSQ126" i="17"/>
  <c r="NSP126" i="17"/>
  <c r="NSO126" i="17"/>
  <c r="NSN126" i="17"/>
  <c r="NSM126" i="17"/>
  <c r="NSL126" i="17"/>
  <c r="NSK126" i="17"/>
  <c r="NSJ126" i="17"/>
  <c r="NSI126" i="17"/>
  <c r="NSH126" i="17"/>
  <c r="NSG126" i="17"/>
  <c r="NSF126" i="17"/>
  <c r="NSE126" i="17"/>
  <c r="NSD126" i="17"/>
  <c r="NSC126" i="17"/>
  <c r="NSB126" i="17"/>
  <c r="NSA126" i="17"/>
  <c r="NRZ126" i="17"/>
  <c r="NRY126" i="17"/>
  <c r="NRX126" i="17"/>
  <c r="NRW126" i="17"/>
  <c r="NRV126" i="17"/>
  <c r="NRU126" i="17"/>
  <c r="NRT126" i="17"/>
  <c r="NRS126" i="17"/>
  <c r="NRR126" i="17"/>
  <c r="NRQ126" i="17"/>
  <c r="NRP126" i="17"/>
  <c r="NRO126" i="17"/>
  <c r="NRN126" i="17"/>
  <c r="NRM126" i="17"/>
  <c r="NRL126" i="17"/>
  <c r="NRK126" i="17"/>
  <c r="NRJ126" i="17"/>
  <c r="NRI126" i="17"/>
  <c r="NRH126" i="17"/>
  <c r="NRG126" i="17"/>
  <c r="NRF126" i="17"/>
  <c r="NRE126" i="17"/>
  <c r="NRD126" i="17"/>
  <c r="NRC126" i="17"/>
  <c r="NRB126" i="17"/>
  <c r="NRA126" i="17"/>
  <c r="NQZ126" i="17"/>
  <c r="NQY126" i="17"/>
  <c r="NQX126" i="17"/>
  <c r="NQW126" i="17"/>
  <c r="NQV126" i="17"/>
  <c r="NQU126" i="17"/>
  <c r="NQT126" i="17"/>
  <c r="NQS126" i="17"/>
  <c r="NQR126" i="17"/>
  <c r="NQQ126" i="17"/>
  <c r="NQP126" i="17"/>
  <c r="NQO126" i="17"/>
  <c r="NQN126" i="17"/>
  <c r="NQM126" i="17"/>
  <c r="NQL126" i="17"/>
  <c r="NQK126" i="17"/>
  <c r="NQJ126" i="17"/>
  <c r="NQI126" i="17"/>
  <c r="NQH126" i="17"/>
  <c r="NQG126" i="17"/>
  <c r="NQF126" i="17"/>
  <c r="NQE126" i="17"/>
  <c r="NQD126" i="17"/>
  <c r="NQC126" i="17"/>
  <c r="NQB126" i="17"/>
  <c r="NQA126" i="17"/>
  <c r="NPZ126" i="17"/>
  <c r="NPY126" i="17"/>
  <c r="NPX126" i="17"/>
  <c r="NPW126" i="17"/>
  <c r="NPV126" i="17"/>
  <c r="NPU126" i="17"/>
  <c r="NPT126" i="17"/>
  <c r="NPS126" i="17"/>
  <c r="NPR126" i="17"/>
  <c r="NPQ126" i="17"/>
  <c r="NPP126" i="17"/>
  <c r="NPO126" i="17"/>
  <c r="NPN126" i="17"/>
  <c r="NPM126" i="17"/>
  <c r="NPL126" i="17"/>
  <c r="NPK126" i="17"/>
  <c r="NPJ126" i="17"/>
  <c r="NPI126" i="17"/>
  <c r="NPH126" i="17"/>
  <c r="NPG126" i="17"/>
  <c r="NPF126" i="17"/>
  <c r="NPE126" i="17"/>
  <c r="NPD126" i="17"/>
  <c r="NPC126" i="17"/>
  <c r="NPB126" i="17"/>
  <c r="NPA126" i="17"/>
  <c r="NOZ126" i="17"/>
  <c r="NOY126" i="17"/>
  <c r="NOX126" i="17"/>
  <c r="NOW126" i="17"/>
  <c r="NOV126" i="17"/>
  <c r="NOU126" i="17"/>
  <c r="NOT126" i="17"/>
  <c r="NOS126" i="17"/>
  <c r="NOR126" i="17"/>
  <c r="NOQ126" i="17"/>
  <c r="NOP126" i="17"/>
  <c r="NOO126" i="17"/>
  <c r="NON126" i="17"/>
  <c r="NOM126" i="17"/>
  <c r="NOL126" i="17"/>
  <c r="NOK126" i="17"/>
  <c r="NOJ126" i="17"/>
  <c r="NOI126" i="17"/>
  <c r="NOH126" i="17"/>
  <c r="NOG126" i="17"/>
  <c r="NOF126" i="17"/>
  <c r="NOE126" i="17"/>
  <c r="NOD126" i="17"/>
  <c r="NOC126" i="17"/>
  <c r="NOB126" i="17"/>
  <c r="NOA126" i="17"/>
  <c r="NNZ126" i="17"/>
  <c r="NNY126" i="17"/>
  <c r="NNX126" i="17"/>
  <c r="NNW126" i="17"/>
  <c r="NNV126" i="17"/>
  <c r="NNU126" i="17"/>
  <c r="NNT126" i="17"/>
  <c r="NNS126" i="17"/>
  <c r="NNR126" i="17"/>
  <c r="NNQ126" i="17"/>
  <c r="NNP126" i="17"/>
  <c r="NNO126" i="17"/>
  <c r="NNN126" i="17"/>
  <c r="NNM126" i="17"/>
  <c r="NNL126" i="17"/>
  <c r="NNK126" i="17"/>
  <c r="NNJ126" i="17"/>
  <c r="NNI126" i="17"/>
  <c r="NNH126" i="17"/>
  <c r="NNG126" i="17"/>
  <c r="NNF126" i="17"/>
  <c r="NNE126" i="17"/>
  <c r="NND126" i="17"/>
  <c r="NNC126" i="17"/>
  <c r="NNB126" i="17"/>
  <c r="NNA126" i="17"/>
  <c r="NMZ126" i="17"/>
  <c r="NMY126" i="17"/>
  <c r="NMX126" i="17"/>
  <c r="NMW126" i="17"/>
  <c r="NMV126" i="17"/>
  <c r="NMU126" i="17"/>
  <c r="NMT126" i="17"/>
  <c r="NMS126" i="17"/>
  <c r="NMR126" i="17"/>
  <c r="NMQ126" i="17"/>
  <c r="NMP126" i="17"/>
  <c r="NMO126" i="17"/>
  <c r="NMN126" i="17"/>
  <c r="NMM126" i="17"/>
  <c r="NML126" i="17"/>
  <c r="NMK126" i="17"/>
  <c r="NMJ126" i="17"/>
  <c r="NMI126" i="17"/>
  <c r="NMH126" i="17"/>
  <c r="NMG126" i="17"/>
  <c r="NMF126" i="17"/>
  <c r="NME126" i="17"/>
  <c r="NMD126" i="17"/>
  <c r="NMC126" i="17"/>
  <c r="NMB126" i="17"/>
  <c r="NMA126" i="17"/>
  <c r="NLZ126" i="17"/>
  <c r="NLY126" i="17"/>
  <c r="NLX126" i="17"/>
  <c r="NLW126" i="17"/>
  <c r="NLV126" i="17"/>
  <c r="NLU126" i="17"/>
  <c r="NLT126" i="17"/>
  <c r="NLS126" i="17"/>
  <c r="NLR126" i="17"/>
  <c r="NLQ126" i="17"/>
  <c r="NLP126" i="17"/>
  <c r="NLO126" i="17"/>
  <c r="NLN126" i="17"/>
  <c r="NLM126" i="17"/>
  <c r="NLL126" i="17"/>
  <c r="NLK126" i="17"/>
  <c r="NLJ126" i="17"/>
  <c r="NLI126" i="17"/>
  <c r="NLH126" i="17"/>
  <c r="NLG126" i="17"/>
  <c r="NLF126" i="17"/>
  <c r="NLE126" i="17"/>
  <c r="NLD126" i="17"/>
  <c r="NLC126" i="17"/>
  <c r="NLB126" i="17"/>
  <c r="NLA126" i="17"/>
  <c r="NKZ126" i="17"/>
  <c r="NKY126" i="17"/>
  <c r="NKX126" i="17"/>
  <c r="NKW126" i="17"/>
  <c r="NKV126" i="17"/>
  <c r="NKU126" i="17"/>
  <c r="NKT126" i="17"/>
  <c r="NKS126" i="17"/>
  <c r="NKR126" i="17"/>
  <c r="NKQ126" i="17"/>
  <c r="NKP126" i="17"/>
  <c r="NKO126" i="17"/>
  <c r="NKN126" i="17"/>
  <c r="NKM126" i="17"/>
  <c r="NKL126" i="17"/>
  <c r="NKK126" i="17"/>
  <c r="NKJ126" i="17"/>
  <c r="NKI126" i="17"/>
  <c r="NKH126" i="17"/>
  <c r="NKG126" i="17"/>
  <c r="NKF126" i="17"/>
  <c r="NKE126" i="17"/>
  <c r="NKD126" i="17"/>
  <c r="NKC126" i="17"/>
  <c r="NKB126" i="17"/>
  <c r="NKA126" i="17"/>
  <c r="NJZ126" i="17"/>
  <c r="NJY126" i="17"/>
  <c r="NJX126" i="17"/>
  <c r="NJW126" i="17"/>
  <c r="NJV126" i="17"/>
  <c r="NJU126" i="17"/>
  <c r="NJT126" i="17"/>
  <c r="NJS126" i="17"/>
  <c r="NJR126" i="17"/>
  <c r="NJQ126" i="17"/>
  <c r="NJP126" i="17"/>
  <c r="NJO126" i="17"/>
  <c r="NJN126" i="17"/>
  <c r="NJM126" i="17"/>
  <c r="NJL126" i="17"/>
  <c r="NJK126" i="17"/>
  <c r="NJJ126" i="17"/>
  <c r="NJI126" i="17"/>
  <c r="NJH126" i="17"/>
  <c r="NJG126" i="17"/>
  <c r="NJF126" i="17"/>
  <c r="NJE126" i="17"/>
  <c r="NJD126" i="17"/>
  <c r="NJC126" i="17"/>
  <c r="NJB126" i="17"/>
  <c r="NJA126" i="17"/>
  <c r="NIZ126" i="17"/>
  <c r="NIY126" i="17"/>
  <c r="NIX126" i="17"/>
  <c r="NIW126" i="17"/>
  <c r="NIV126" i="17"/>
  <c r="NIU126" i="17"/>
  <c r="NIT126" i="17"/>
  <c r="NIS126" i="17"/>
  <c r="NIR126" i="17"/>
  <c r="NIQ126" i="17"/>
  <c r="NIP126" i="17"/>
  <c r="NIO126" i="17"/>
  <c r="NIN126" i="17"/>
  <c r="NIM126" i="17"/>
  <c r="NIL126" i="17"/>
  <c r="NIK126" i="17"/>
  <c r="NIJ126" i="17"/>
  <c r="NII126" i="17"/>
  <c r="NIH126" i="17"/>
  <c r="NIG126" i="17"/>
  <c r="NIF126" i="17"/>
  <c r="NIE126" i="17"/>
  <c r="NID126" i="17"/>
  <c r="NIC126" i="17"/>
  <c r="NIB126" i="17"/>
  <c r="NIA126" i="17"/>
  <c r="NHZ126" i="17"/>
  <c r="NHY126" i="17"/>
  <c r="NHX126" i="17"/>
  <c r="NHW126" i="17"/>
  <c r="NHV126" i="17"/>
  <c r="NHU126" i="17"/>
  <c r="NHT126" i="17"/>
  <c r="NHS126" i="17"/>
  <c r="NHR126" i="17"/>
  <c r="NHQ126" i="17"/>
  <c r="NHP126" i="17"/>
  <c r="NHO126" i="17"/>
  <c r="NHN126" i="17"/>
  <c r="NHM126" i="17"/>
  <c r="NHL126" i="17"/>
  <c r="NHK126" i="17"/>
  <c r="NHJ126" i="17"/>
  <c r="NHI126" i="17"/>
  <c r="NHH126" i="17"/>
  <c r="NHG126" i="17"/>
  <c r="NHF126" i="17"/>
  <c r="NHE126" i="17"/>
  <c r="NHD126" i="17"/>
  <c r="NHC126" i="17"/>
  <c r="NHB126" i="17"/>
  <c r="NHA126" i="17"/>
  <c r="NGZ126" i="17"/>
  <c r="NGY126" i="17"/>
  <c r="NGX126" i="17"/>
  <c r="NGW126" i="17"/>
  <c r="NGV126" i="17"/>
  <c r="NGU126" i="17"/>
  <c r="NGT126" i="17"/>
  <c r="NGS126" i="17"/>
  <c r="NGR126" i="17"/>
  <c r="NGQ126" i="17"/>
  <c r="NGP126" i="17"/>
  <c r="NGO126" i="17"/>
  <c r="NGN126" i="17"/>
  <c r="NGM126" i="17"/>
  <c r="NGL126" i="17"/>
  <c r="NGK126" i="17"/>
  <c r="NGJ126" i="17"/>
  <c r="NGI126" i="17"/>
  <c r="NGH126" i="17"/>
  <c r="NGG126" i="17"/>
  <c r="NGF126" i="17"/>
  <c r="NGE126" i="17"/>
  <c r="NGD126" i="17"/>
  <c r="NGC126" i="17"/>
  <c r="NGB126" i="17"/>
  <c r="NGA126" i="17"/>
  <c r="NFZ126" i="17"/>
  <c r="NFY126" i="17"/>
  <c r="NFX126" i="17"/>
  <c r="NFW126" i="17"/>
  <c r="NFV126" i="17"/>
  <c r="NFU126" i="17"/>
  <c r="NFT126" i="17"/>
  <c r="NFS126" i="17"/>
  <c r="NFR126" i="17"/>
  <c r="NFQ126" i="17"/>
  <c r="NFP126" i="17"/>
  <c r="NFO126" i="17"/>
  <c r="NFN126" i="17"/>
  <c r="NFM126" i="17"/>
  <c r="NFL126" i="17"/>
  <c r="NFK126" i="17"/>
  <c r="NFJ126" i="17"/>
  <c r="NFI126" i="17"/>
  <c r="NFH126" i="17"/>
  <c r="NFG126" i="17"/>
  <c r="NFF126" i="17"/>
  <c r="NFE126" i="17"/>
  <c r="NFD126" i="17"/>
  <c r="NFC126" i="17"/>
  <c r="NFB126" i="17"/>
  <c r="NFA126" i="17"/>
  <c r="NEZ126" i="17"/>
  <c r="NEY126" i="17"/>
  <c r="NEX126" i="17"/>
  <c r="NEW126" i="17"/>
  <c r="NEV126" i="17"/>
  <c r="NEU126" i="17"/>
  <c r="NET126" i="17"/>
  <c r="NES126" i="17"/>
  <c r="NER126" i="17"/>
  <c r="NEQ126" i="17"/>
  <c r="NEP126" i="17"/>
  <c r="NEO126" i="17"/>
  <c r="NEN126" i="17"/>
  <c r="NEM126" i="17"/>
  <c r="NEL126" i="17"/>
  <c r="NEK126" i="17"/>
  <c r="NEJ126" i="17"/>
  <c r="NEI126" i="17"/>
  <c r="NEH126" i="17"/>
  <c r="NEG126" i="17"/>
  <c r="NEF126" i="17"/>
  <c r="NEE126" i="17"/>
  <c r="NED126" i="17"/>
  <c r="NEC126" i="17"/>
  <c r="NEB126" i="17"/>
  <c r="NEA126" i="17"/>
  <c r="NDZ126" i="17"/>
  <c r="NDY126" i="17"/>
  <c r="NDX126" i="17"/>
  <c r="NDW126" i="17"/>
  <c r="NDV126" i="17"/>
  <c r="NDU126" i="17"/>
  <c r="NDT126" i="17"/>
  <c r="NDS126" i="17"/>
  <c r="NDR126" i="17"/>
  <c r="NDQ126" i="17"/>
  <c r="NDP126" i="17"/>
  <c r="NDO126" i="17"/>
  <c r="NDN126" i="17"/>
  <c r="NDM126" i="17"/>
  <c r="NDL126" i="17"/>
  <c r="NDK126" i="17"/>
  <c r="NDJ126" i="17"/>
  <c r="NDI126" i="17"/>
  <c r="NDH126" i="17"/>
  <c r="NDG126" i="17"/>
  <c r="NDF126" i="17"/>
  <c r="NDE126" i="17"/>
  <c r="NDD126" i="17"/>
  <c r="NDC126" i="17"/>
  <c r="NDB126" i="17"/>
  <c r="NDA126" i="17"/>
  <c r="NCZ126" i="17"/>
  <c r="NCY126" i="17"/>
  <c r="NCX126" i="17"/>
  <c r="NCW126" i="17"/>
  <c r="NCV126" i="17"/>
  <c r="NCU126" i="17"/>
  <c r="NCT126" i="17"/>
  <c r="NCS126" i="17"/>
  <c r="NCR126" i="17"/>
  <c r="NCQ126" i="17"/>
  <c r="NCP126" i="17"/>
  <c r="NCO126" i="17"/>
  <c r="NCN126" i="17"/>
  <c r="NCM126" i="17"/>
  <c r="NCL126" i="17"/>
  <c r="NCK126" i="17"/>
  <c r="NCJ126" i="17"/>
  <c r="NCI126" i="17"/>
  <c r="NCH126" i="17"/>
  <c r="NCG126" i="17"/>
  <c r="NCF126" i="17"/>
  <c r="NCE126" i="17"/>
  <c r="NCD126" i="17"/>
  <c r="NCC126" i="17"/>
  <c r="NCB126" i="17"/>
  <c r="NCA126" i="17"/>
  <c r="NBZ126" i="17"/>
  <c r="NBY126" i="17"/>
  <c r="NBX126" i="17"/>
  <c r="NBW126" i="17"/>
  <c r="NBV126" i="17"/>
  <c r="NBU126" i="17"/>
  <c r="NBT126" i="17"/>
  <c r="NBS126" i="17"/>
  <c r="NBR126" i="17"/>
  <c r="NBQ126" i="17"/>
  <c r="NBP126" i="17"/>
  <c r="NBO126" i="17"/>
  <c r="NBN126" i="17"/>
  <c r="NBM126" i="17"/>
  <c r="NBL126" i="17"/>
  <c r="NBK126" i="17"/>
  <c r="NBJ126" i="17"/>
  <c r="NBI126" i="17"/>
  <c r="NBH126" i="17"/>
  <c r="NBG126" i="17"/>
  <c r="NBF126" i="17"/>
  <c r="NBE126" i="17"/>
  <c r="NBD126" i="17"/>
  <c r="NBC126" i="17"/>
  <c r="NBB126" i="17"/>
  <c r="NBA126" i="17"/>
  <c r="NAZ126" i="17"/>
  <c r="NAY126" i="17"/>
  <c r="NAX126" i="17"/>
  <c r="NAW126" i="17"/>
  <c r="NAV126" i="17"/>
  <c r="NAU126" i="17"/>
  <c r="NAT126" i="17"/>
  <c r="NAS126" i="17"/>
  <c r="NAR126" i="17"/>
  <c r="NAQ126" i="17"/>
  <c r="NAP126" i="17"/>
  <c r="NAO126" i="17"/>
  <c r="NAN126" i="17"/>
  <c r="NAM126" i="17"/>
  <c r="NAL126" i="17"/>
  <c r="NAK126" i="17"/>
  <c r="NAJ126" i="17"/>
  <c r="NAI126" i="17"/>
  <c r="NAH126" i="17"/>
  <c r="NAG126" i="17"/>
  <c r="NAF126" i="17"/>
  <c r="NAE126" i="17"/>
  <c r="NAD126" i="17"/>
  <c r="NAC126" i="17"/>
  <c r="NAB126" i="17"/>
  <c r="NAA126" i="17"/>
  <c r="MZZ126" i="17"/>
  <c r="MZY126" i="17"/>
  <c r="MZX126" i="17"/>
  <c r="MZW126" i="17"/>
  <c r="MZV126" i="17"/>
  <c r="MZU126" i="17"/>
  <c r="MZT126" i="17"/>
  <c r="MZS126" i="17"/>
  <c r="MZR126" i="17"/>
  <c r="MZQ126" i="17"/>
  <c r="MZP126" i="17"/>
  <c r="MZO126" i="17"/>
  <c r="MZN126" i="17"/>
  <c r="MZM126" i="17"/>
  <c r="MZL126" i="17"/>
  <c r="MZK126" i="17"/>
  <c r="MZJ126" i="17"/>
  <c r="MZI126" i="17"/>
  <c r="MZH126" i="17"/>
  <c r="MZG126" i="17"/>
  <c r="MZF126" i="17"/>
  <c r="MZE126" i="17"/>
  <c r="MZD126" i="17"/>
  <c r="MZC126" i="17"/>
  <c r="MZB126" i="17"/>
  <c r="MZA126" i="17"/>
  <c r="MYZ126" i="17"/>
  <c r="MYY126" i="17"/>
  <c r="MYX126" i="17"/>
  <c r="MYW126" i="17"/>
  <c r="MYV126" i="17"/>
  <c r="MYU126" i="17"/>
  <c r="MYT126" i="17"/>
  <c r="MYS126" i="17"/>
  <c r="MYR126" i="17"/>
  <c r="MYQ126" i="17"/>
  <c r="MYP126" i="17"/>
  <c r="MYO126" i="17"/>
  <c r="MYN126" i="17"/>
  <c r="MYM126" i="17"/>
  <c r="MYL126" i="17"/>
  <c r="MYK126" i="17"/>
  <c r="MYJ126" i="17"/>
  <c r="MYI126" i="17"/>
  <c r="MYH126" i="17"/>
  <c r="MYG126" i="17"/>
  <c r="MYF126" i="17"/>
  <c r="MYE126" i="17"/>
  <c r="MYD126" i="17"/>
  <c r="MYC126" i="17"/>
  <c r="MYB126" i="17"/>
  <c r="MYA126" i="17"/>
  <c r="MXZ126" i="17"/>
  <c r="MXY126" i="17"/>
  <c r="MXX126" i="17"/>
  <c r="MXW126" i="17"/>
  <c r="MXV126" i="17"/>
  <c r="MXU126" i="17"/>
  <c r="MXT126" i="17"/>
  <c r="MXS126" i="17"/>
  <c r="MXR126" i="17"/>
  <c r="MXQ126" i="17"/>
  <c r="MXP126" i="17"/>
  <c r="MXO126" i="17"/>
  <c r="MXN126" i="17"/>
  <c r="MXM126" i="17"/>
  <c r="MXL126" i="17"/>
  <c r="MXK126" i="17"/>
  <c r="MXJ126" i="17"/>
  <c r="MXI126" i="17"/>
  <c r="MXH126" i="17"/>
  <c r="MXG126" i="17"/>
  <c r="MXF126" i="17"/>
  <c r="MXE126" i="17"/>
  <c r="MXD126" i="17"/>
  <c r="MXC126" i="17"/>
  <c r="MXB126" i="17"/>
  <c r="MXA126" i="17"/>
  <c r="MWZ126" i="17"/>
  <c r="MWY126" i="17"/>
  <c r="MWX126" i="17"/>
  <c r="MWW126" i="17"/>
  <c r="MWV126" i="17"/>
  <c r="MWU126" i="17"/>
  <c r="MWT126" i="17"/>
  <c r="MWS126" i="17"/>
  <c r="MWR126" i="17"/>
  <c r="MWQ126" i="17"/>
  <c r="MWP126" i="17"/>
  <c r="MWO126" i="17"/>
  <c r="MWN126" i="17"/>
  <c r="MWM126" i="17"/>
  <c r="MWL126" i="17"/>
  <c r="MWK126" i="17"/>
  <c r="MWJ126" i="17"/>
  <c r="MWI126" i="17"/>
  <c r="MWH126" i="17"/>
  <c r="MWG126" i="17"/>
  <c r="MWF126" i="17"/>
  <c r="MWE126" i="17"/>
  <c r="MWD126" i="17"/>
  <c r="MWC126" i="17"/>
  <c r="MWB126" i="17"/>
  <c r="MWA126" i="17"/>
  <c r="MVZ126" i="17"/>
  <c r="MVY126" i="17"/>
  <c r="MVX126" i="17"/>
  <c r="MVW126" i="17"/>
  <c r="MVV126" i="17"/>
  <c r="MVU126" i="17"/>
  <c r="MVT126" i="17"/>
  <c r="MVS126" i="17"/>
  <c r="MVR126" i="17"/>
  <c r="MVQ126" i="17"/>
  <c r="MVP126" i="17"/>
  <c r="MVO126" i="17"/>
  <c r="MVN126" i="17"/>
  <c r="MVM126" i="17"/>
  <c r="MVL126" i="17"/>
  <c r="MVK126" i="17"/>
  <c r="MVJ126" i="17"/>
  <c r="MVI126" i="17"/>
  <c r="MVH126" i="17"/>
  <c r="MVG126" i="17"/>
  <c r="MVF126" i="17"/>
  <c r="MVE126" i="17"/>
  <c r="MVD126" i="17"/>
  <c r="MVC126" i="17"/>
  <c r="MVB126" i="17"/>
  <c r="MVA126" i="17"/>
  <c r="MUZ126" i="17"/>
  <c r="MUY126" i="17"/>
  <c r="MUX126" i="17"/>
  <c r="MUW126" i="17"/>
  <c r="MUV126" i="17"/>
  <c r="MUU126" i="17"/>
  <c r="MUT126" i="17"/>
  <c r="MUS126" i="17"/>
  <c r="MUR126" i="17"/>
  <c r="MUQ126" i="17"/>
  <c r="MUP126" i="17"/>
  <c r="MUO126" i="17"/>
  <c r="MUN126" i="17"/>
  <c r="MUM126" i="17"/>
  <c r="MUL126" i="17"/>
  <c r="MUK126" i="17"/>
  <c r="MUJ126" i="17"/>
  <c r="MUI126" i="17"/>
  <c r="MUH126" i="17"/>
  <c r="MUG126" i="17"/>
  <c r="MUF126" i="17"/>
  <c r="MUE126" i="17"/>
  <c r="MUD126" i="17"/>
  <c r="MUC126" i="17"/>
  <c r="MUB126" i="17"/>
  <c r="MUA126" i="17"/>
  <c r="MTZ126" i="17"/>
  <c r="MTY126" i="17"/>
  <c r="MTX126" i="17"/>
  <c r="MTW126" i="17"/>
  <c r="MTV126" i="17"/>
  <c r="MTU126" i="17"/>
  <c r="MTT126" i="17"/>
  <c r="MTS126" i="17"/>
  <c r="MTR126" i="17"/>
  <c r="MTQ126" i="17"/>
  <c r="MTP126" i="17"/>
  <c r="MTO126" i="17"/>
  <c r="MTN126" i="17"/>
  <c r="MTM126" i="17"/>
  <c r="MTL126" i="17"/>
  <c r="MTK126" i="17"/>
  <c r="MTJ126" i="17"/>
  <c r="MTI126" i="17"/>
  <c r="MTH126" i="17"/>
  <c r="MTG126" i="17"/>
  <c r="MTF126" i="17"/>
  <c r="MTE126" i="17"/>
  <c r="MTD126" i="17"/>
  <c r="MTC126" i="17"/>
  <c r="MTB126" i="17"/>
  <c r="MTA126" i="17"/>
  <c r="MSZ126" i="17"/>
  <c r="MSY126" i="17"/>
  <c r="MSX126" i="17"/>
  <c r="MSW126" i="17"/>
  <c r="MSV126" i="17"/>
  <c r="MSU126" i="17"/>
  <c r="MST126" i="17"/>
  <c r="MSS126" i="17"/>
  <c r="MSR126" i="17"/>
  <c r="MSQ126" i="17"/>
  <c r="MSP126" i="17"/>
  <c r="MSO126" i="17"/>
  <c r="MSN126" i="17"/>
  <c r="MSM126" i="17"/>
  <c r="MSL126" i="17"/>
  <c r="MSK126" i="17"/>
  <c r="MSJ126" i="17"/>
  <c r="MSI126" i="17"/>
  <c r="MSH126" i="17"/>
  <c r="MSG126" i="17"/>
  <c r="MSF126" i="17"/>
  <c r="MSE126" i="17"/>
  <c r="MSD126" i="17"/>
  <c r="MSC126" i="17"/>
  <c r="MSB126" i="17"/>
  <c r="MSA126" i="17"/>
  <c r="MRZ126" i="17"/>
  <c r="MRY126" i="17"/>
  <c r="MRX126" i="17"/>
  <c r="MRW126" i="17"/>
  <c r="MRV126" i="17"/>
  <c r="MRU126" i="17"/>
  <c r="MRT126" i="17"/>
  <c r="MRS126" i="17"/>
  <c r="MRR126" i="17"/>
  <c r="MRQ126" i="17"/>
  <c r="MRP126" i="17"/>
  <c r="MRO126" i="17"/>
  <c r="MRN126" i="17"/>
  <c r="MRM126" i="17"/>
  <c r="MRL126" i="17"/>
  <c r="MRK126" i="17"/>
  <c r="MRJ126" i="17"/>
  <c r="MRI126" i="17"/>
  <c r="MRH126" i="17"/>
  <c r="MRG126" i="17"/>
  <c r="MRF126" i="17"/>
  <c r="MRE126" i="17"/>
  <c r="MRD126" i="17"/>
  <c r="MRC126" i="17"/>
  <c r="MRB126" i="17"/>
  <c r="MRA126" i="17"/>
  <c r="MQZ126" i="17"/>
  <c r="MQY126" i="17"/>
  <c r="MQX126" i="17"/>
  <c r="MQW126" i="17"/>
  <c r="MQV126" i="17"/>
  <c r="MQU126" i="17"/>
  <c r="MQT126" i="17"/>
  <c r="MQS126" i="17"/>
  <c r="MQR126" i="17"/>
  <c r="MQQ126" i="17"/>
  <c r="MQP126" i="17"/>
  <c r="MQO126" i="17"/>
  <c r="MQN126" i="17"/>
  <c r="MQM126" i="17"/>
  <c r="MQL126" i="17"/>
  <c r="MQK126" i="17"/>
  <c r="MQJ126" i="17"/>
  <c r="MQI126" i="17"/>
  <c r="MQH126" i="17"/>
  <c r="MQG126" i="17"/>
  <c r="MQF126" i="17"/>
  <c r="MQE126" i="17"/>
  <c r="MQD126" i="17"/>
  <c r="MQC126" i="17"/>
  <c r="MQB126" i="17"/>
  <c r="MQA126" i="17"/>
  <c r="MPZ126" i="17"/>
  <c r="MPY126" i="17"/>
  <c r="MPX126" i="17"/>
  <c r="MPW126" i="17"/>
  <c r="MPV126" i="17"/>
  <c r="MPU126" i="17"/>
  <c r="MPT126" i="17"/>
  <c r="MPS126" i="17"/>
  <c r="MPR126" i="17"/>
  <c r="MPQ126" i="17"/>
  <c r="MPP126" i="17"/>
  <c r="MPO126" i="17"/>
  <c r="MPN126" i="17"/>
  <c r="MPM126" i="17"/>
  <c r="MPL126" i="17"/>
  <c r="MPK126" i="17"/>
  <c r="MPJ126" i="17"/>
  <c r="MPI126" i="17"/>
  <c r="MPH126" i="17"/>
  <c r="MPG126" i="17"/>
  <c r="MPF126" i="17"/>
  <c r="MPE126" i="17"/>
  <c r="MPD126" i="17"/>
  <c r="MPC126" i="17"/>
  <c r="MPB126" i="17"/>
  <c r="MPA126" i="17"/>
  <c r="MOZ126" i="17"/>
  <c r="MOY126" i="17"/>
  <c r="MOX126" i="17"/>
  <c r="MOW126" i="17"/>
  <c r="MOV126" i="17"/>
  <c r="MOU126" i="17"/>
  <c r="MOT126" i="17"/>
  <c r="MOS126" i="17"/>
  <c r="MOR126" i="17"/>
  <c r="MOQ126" i="17"/>
  <c r="MOP126" i="17"/>
  <c r="MOO126" i="17"/>
  <c r="MON126" i="17"/>
  <c r="MOM126" i="17"/>
  <c r="MOL126" i="17"/>
  <c r="MOK126" i="17"/>
  <c r="MOJ126" i="17"/>
  <c r="MOI126" i="17"/>
  <c r="MOH126" i="17"/>
  <c r="MOG126" i="17"/>
  <c r="MOF126" i="17"/>
  <c r="MOE126" i="17"/>
  <c r="MOD126" i="17"/>
  <c r="MOC126" i="17"/>
  <c r="MOB126" i="17"/>
  <c r="MOA126" i="17"/>
  <c r="MNZ126" i="17"/>
  <c r="MNY126" i="17"/>
  <c r="MNX126" i="17"/>
  <c r="MNW126" i="17"/>
  <c r="MNV126" i="17"/>
  <c r="MNU126" i="17"/>
  <c r="MNT126" i="17"/>
  <c r="MNS126" i="17"/>
  <c r="MNR126" i="17"/>
  <c r="MNQ126" i="17"/>
  <c r="MNP126" i="17"/>
  <c r="MNO126" i="17"/>
  <c r="MNN126" i="17"/>
  <c r="MNM126" i="17"/>
  <c r="MNL126" i="17"/>
  <c r="MNK126" i="17"/>
  <c r="MNJ126" i="17"/>
  <c r="MNI126" i="17"/>
  <c r="MNH126" i="17"/>
  <c r="MNG126" i="17"/>
  <c r="MNF126" i="17"/>
  <c r="MNE126" i="17"/>
  <c r="MND126" i="17"/>
  <c r="MNC126" i="17"/>
  <c r="MNB126" i="17"/>
  <c r="MNA126" i="17"/>
  <c r="MMZ126" i="17"/>
  <c r="MMY126" i="17"/>
  <c r="MMX126" i="17"/>
  <c r="MMW126" i="17"/>
  <c r="MMV126" i="17"/>
  <c r="MMU126" i="17"/>
  <c r="MMT126" i="17"/>
  <c r="MMS126" i="17"/>
  <c r="MMR126" i="17"/>
  <c r="MMQ126" i="17"/>
  <c r="MMP126" i="17"/>
  <c r="MMO126" i="17"/>
  <c r="MMN126" i="17"/>
  <c r="MMM126" i="17"/>
  <c r="MML126" i="17"/>
  <c r="MMK126" i="17"/>
  <c r="MMJ126" i="17"/>
  <c r="MMI126" i="17"/>
  <c r="MMH126" i="17"/>
  <c r="MMG126" i="17"/>
  <c r="MMF126" i="17"/>
  <c r="MME126" i="17"/>
  <c r="MMD126" i="17"/>
  <c r="MMC126" i="17"/>
  <c r="MMB126" i="17"/>
  <c r="MMA126" i="17"/>
  <c r="MLZ126" i="17"/>
  <c r="MLY126" i="17"/>
  <c r="MLX126" i="17"/>
  <c r="MLW126" i="17"/>
  <c r="MLV126" i="17"/>
  <c r="MLU126" i="17"/>
  <c r="MLT126" i="17"/>
  <c r="MLS126" i="17"/>
  <c r="MLR126" i="17"/>
  <c r="MLQ126" i="17"/>
  <c r="MLP126" i="17"/>
  <c r="MLO126" i="17"/>
  <c r="MLN126" i="17"/>
  <c r="MLM126" i="17"/>
  <c r="MLL126" i="17"/>
  <c r="MLK126" i="17"/>
  <c r="MLJ126" i="17"/>
  <c r="MLI126" i="17"/>
  <c r="MLH126" i="17"/>
  <c r="MLG126" i="17"/>
  <c r="MLF126" i="17"/>
  <c r="MLE126" i="17"/>
  <c r="MLD126" i="17"/>
  <c r="MLC126" i="17"/>
  <c r="MLB126" i="17"/>
  <c r="MLA126" i="17"/>
  <c r="MKZ126" i="17"/>
  <c r="MKY126" i="17"/>
  <c r="MKX126" i="17"/>
  <c r="MKW126" i="17"/>
  <c r="MKV126" i="17"/>
  <c r="MKU126" i="17"/>
  <c r="MKT126" i="17"/>
  <c r="MKS126" i="17"/>
  <c r="MKR126" i="17"/>
  <c r="MKQ126" i="17"/>
  <c r="MKP126" i="17"/>
  <c r="MKO126" i="17"/>
  <c r="MKN126" i="17"/>
  <c r="MKM126" i="17"/>
  <c r="MKL126" i="17"/>
  <c r="MKK126" i="17"/>
  <c r="MKJ126" i="17"/>
  <c r="MKI126" i="17"/>
  <c r="MKH126" i="17"/>
  <c r="MKG126" i="17"/>
  <c r="MKF126" i="17"/>
  <c r="MKE126" i="17"/>
  <c r="MKD126" i="17"/>
  <c r="MKC126" i="17"/>
  <c r="MKB126" i="17"/>
  <c r="MKA126" i="17"/>
  <c r="MJZ126" i="17"/>
  <c r="MJY126" i="17"/>
  <c r="MJX126" i="17"/>
  <c r="MJW126" i="17"/>
  <c r="MJV126" i="17"/>
  <c r="MJU126" i="17"/>
  <c r="MJT126" i="17"/>
  <c r="MJS126" i="17"/>
  <c r="MJR126" i="17"/>
  <c r="MJQ126" i="17"/>
  <c r="MJP126" i="17"/>
  <c r="MJO126" i="17"/>
  <c r="MJN126" i="17"/>
  <c r="MJM126" i="17"/>
  <c r="MJL126" i="17"/>
  <c r="MJK126" i="17"/>
  <c r="MJJ126" i="17"/>
  <c r="MJI126" i="17"/>
  <c r="MJH126" i="17"/>
  <c r="MJG126" i="17"/>
  <c r="MJF126" i="17"/>
  <c r="MJE126" i="17"/>
  <c r="MJD126" i="17"/>
  <c r="MJC126" i="17"/>
  <c r="MJB126" i="17"/>
  <c r="MJA126" i="17"/>
  <c r="MIZ126" i="17"/>
  <c r="MIY126" i="17"/>
  <c r="MIX126" i="17"/>
  <c r="MIW126" i="17"/>
  <c r="MIV126" i="17"/>
  <c r="MIU126" i="17"/>
  <c r="MIT126" i="17"/>
  <c r="MIS126" i="17"/>
  <c r="MIR126" i="17"/>
  <c r="MIQ126" i="17"/>
  <c r="MIP126" i="17"/>
  <c r="MIO126" i="17"/>
  <c r="MIN126" i="17"/>
  <c r="MIM126" i="17"/>
  <c r="MIL126" i="17"/>
  <c r="MIK126" i="17"/>
  <c r="MIJ126" i="17"/>
  <c r="MII126" i="17"/>
  <c r="MIH126" i="17"/>
  <c r="MIG126" i="17"/>
  <c r="MIF126" i="17"/>
  <c r="MIE126" i="17"/>
  <c r="MID126" i="17"/>
  <c r="MIC126" i="17"/>
  <c r="MIB126" i="17"/>
  <c r="MIA126" i="17"/>
  <c r="MHZ126" i="17"/>
  <c r="MHY126" i="17"/>
  <c r="MHX126" i="17"/>
  <c r="MHW126" i="17"/>
  <c r="MHV126" i="17"/>
  <c r="MHU126" i="17"/>
  <c r="MHT126" i="17"/>
  <c r="MHS126" i="17"/>
  <c r="MHR126" i="17"/>
  <c r="MHQ126" i="17"/>
  <c r="MHP126" i="17"/>
  <c r="MHO126" i="17"/>
  <c r="MHN126" i="17"/>
  <c r="MHM126" i="17"/>
  <c r="MHL126" i="17"/>
  <c r="MHK126" i="17"/>
  <c r="MHJ126" i="17"/>
  <c r="MHI126" i="17"/>
  <c r="MHH126" i="17"/>
  <c r="MHG126" i="17"/>
  <c r="MHF126" i="17"/>
  <c r="MHE126" i="17"/>
  <c r="MHD126" i="17"/>
  <c r="MHC126" i="17"/>
  <c r="MHB126" i="17"/>
  <c r="MHA126" i="17"/>
  <c r="MGZ126" i="17"/>
  <c r="MGY126" i="17"/>
  <c r="MGX126" i="17"/>
  <c r="MGW126" i="17"/>
  <c r="MGV126" i="17"/>
  <c r="MGU126" i="17"/>
  <c r="MGT126" i="17"/>
  <c r="MGS126" i="17"/>
  <c r="MGR126" i="17"/>
  <c r="MGQ126" i="17"/>
  <c r="MGP126" i="17"/>
  <c r="MGO126" i="17"/>
  <c r="MGN126" i="17"/>
  <c r="MGM126" i="17"/>
  <c r="MGL126" i="17"/>
  <c r="MGK126" i="17"/>
  <c r="MGJ126" i="17"/>
  <c r="MGI126" i="17"/>
  <c r="MGH126" i="17"/>
  <c r="MGG126" i="17"/>
  <c r="MGF126" i="17"/>
  <c r="MGE126" i="17"/>
  <c r="MGD126" i="17"/>
  <c r="MGC126" i="17"/>
  <c r="MGB126" i="17"/>
  <c r="MGA126" i="17"/>
  <c r="MFZ126" i="17"/>
  <c r="MFY126" i="17"/>
  <c r="MFX126" i="17"/>
  <c r="MFW126" i="17"/>
  <c r="MFV126" i="17"/>
  <c r="MFU126" i="17"/>
  <c r="MFT126" i="17"/>
  <c r="MFS126" i="17"/>
  <c r="MFR126" i="17"/>
  <c r="MFQ126" i="17"/>
  <c r="MFP126" i="17"/>
  <c r="MFO126" i="17"/>
  <c r="MFN126" i="17"/>
  <c r="MFM126" i="17"/>
  <c r="MFL126" i="17"/>
  <c r="MFK126" i="17"/>
  <c r="MFJ126" i="17"/>
  <c r="MFI126" i="17"/>
  <c r="MFH126" i="17"/>
  <c r="MFG126" i="17"/>
  <c r="MFF126" i="17"/>
  <c r="MFE126" i="17"/>
  <c r="MFD126" i="17"/>
  <c r="MFC126" i="17"/>
  <c r="MFB126" i="17"/>
  <c r="MFA126" i="17"/>
  <c r="MEZ126" i="17"/>
  <c r="MEY126" i="17"/>
  <c r="MEX126" i="17"/>
  <c r="MEW126" i="17"/>
  <c r="MEV126" i="17"/>
  <c r="MEU126" i="17"/>
  <c r="MET126" i="17"/>
  <c r="MES126" i="17"/>
  <c r="MER126" i="17"/>
  <c r="MEQ126" i="17"/>
  <c r="MEP126" i="17"/>
  <c r="MEO126" i="17"/>
  <c r="MEN126" i="17"/>
  <c r="MEM126" i="17"/>
  <c r="MEL126" i="17"/>
  <c r="MEK126" i="17"/>
  <c r="MEJ126" i="17"/>
  <c r="MEI126" i="17"/>
  <c r="MEH126" i="17"/>
  <c r="MEG126" i="17"/>
  <c r="MEF126" i="17"/>
  <c r="MEE126" i="17"/>
  <c r="MED126" i="17"/>
  <c r="MEC126" i="17"/>
  <c r="MEB126" i="17"/>
  <c r="MEA126" i="17"/>
  <c r="MDZ126" i="17"/>
  <c r="MDY126" i="17"/>
  <c r="MDX126" i="17"/>
  <c r="MDW126" i="17"/>
  <c r="MDV126" i="17"/>
  <c r="MDU126" i="17"/>
  <c r="MDT126" i="17"/>
  <c r="MDS126" i="17"/>
  <c r="MDR126" i="17"/>
  <c r="MDQ126" i="17"/>
  <c r="MDP126" i="17"/>
  <c r="MDO126" i="17"/>
  <c r="MDN126" i="17"/>
  <c r="MDM126" i="17"/>
  <c r="MDL126" i="17"/>
  <c r="MDK126" i="17"/>
  <c r="MDJ126" i="17"/>
  <c r="MDI126" i="17"/>
  <c r="MDH126" i="17"/>
  <c r="MDG126" i="17"/>
  <c r="MDF126" i="17"/>
  <c r="MDE126" i="17"/>
  <c r="MDD126" i="17"/>
  <c r="MDC126" i="17"/>
  <c r="MDB126" i="17"/>
  <c r="MDA126" i="17"/>
  <c r="MCZ126" i="17"/>
  <c r="MCY126" i="17"/>
  <c r="MCX126" i="17"/>
  <c r="MCW126" i="17"/>
  <c r="MCV126" i="17"/>
  <c r="MCU126" i="17"/>
  <c r="MCT126" i="17"/>
  <c r="MCS126" i="17"/>
  <c r="MCR126" i="17"/>
  <c r="MCQ126" i="17"/>
  <c r="MCP126" i="17"/>
  <c r="MCO126" i="17"/>
  <c r="MCN126" i="17"/>
  <c r="MCM126" i="17"/>
  <c r="MCL126" i="17"/>
  <c r="MCK126" i="17"/>
  <c r="MCJ126" i="17"/>
  <c r="MCI126" i="17"/>
  <c r="MCH126" i="17"/>
  <c r="MCG126" i="17"/>
  <c r="MCF126" i="17"/>
  <c r="MCE126" i="17"/>
  <c r="MCD126" i="17"/>
  <c r="MCC126" i="17"/>
  <c r="MCB126" i="17"/>
  <c r="MCA126" i="17"/>
  <c r="MBZ126" i="17"/>
  <c r="MBY126" i="17"/>
  <c r="MBX126" i="17"/>
  <c r="MBW126" i="17"/>
  <c r="MBV126" i="17"/>
  <c r="MBU126" i="17"/>
  <c r="MBT126" i="17"/>
  <c r="MBS126" i="17"/>
  <c r="MBR126" i="17"/>
  <c r="MBQ126" i="17"/>
  <c r="MBP126" i="17"/>
  <c r="MBO126" i="17"/>
  <c r="MBN126" i="17"/>
  <c r="MBM126" i="17"/>
  <c r="MBL126" i="17"/>
  <c r="MBK126" i="17"/>
  <c r="MBJ126" i="17"/>
  <c r="MBI126" i="17"/>
  <c r="MBH126" i="17"/>
  <c r="MBG126" i="17"/>
  <c r="MBF126" i="17"/>
  <c r="MBE126" i="17"/>
  <c r="MBD126" i="17"/>
  <c r="MBC126" i="17"/>
  <c r="MBB126" i="17"/>
  <c r="MBA126" i="17"/>
  <c r="MAZ126" i="17"/>
  <c r="MAY126" i="17"/>
  <c r="MAX126" i="17"/>
  <c r="MAW126" i="17"/>
  <c r="MAV126" i="17"/>
  <c r="MAU126" i="17"/>
  <c r="MAT126" i="17"/>
  <c r="MAS126" i="17"/>
  <c r="MAR126" i="17"/>
  <c r="MAQ126" i="17"/>
  <c r="MAP126" i="17"/>
  <c r="MAO126" i="17"/>
  <c r="MAN126" i="17"/>
  <c r="MAM126" i="17"/>
  <c r="MAL126" i="17"/>
  <c r="MAK126" i="17"/>
  <c r="MAJ126" i="17"/>
  <c r="MAI126" i="17"/>
  <c r="MAH126" i="17"/>
  <c r="MAG126" i="17"/>
  <c r="MAF126" i="17"/>
  <c r="MAE126" i="17"/>
  <c r="MAD126" i="17"/>
  <c r="MAC126" i="17"/>
  <c r="MAB126" i="17"/>
  <c r="MAA126" i="17"/>
  <c r="LZZ126" i="17"/>
  <c r="LZY126" i="17"/>
  <c r="LZX126" i="17"/>
  <c r="LZW126" i="17"/>
  <c r="LZV126" i="17"/>
  <c r="LZU126" i="17"/>
  <c r="LZT126" i="17"/>
  <c r="LZS126" i="17"/>
  <c r="LZR126" i="17"/>
  <c r="LZQ126" i="17"/>
  <c r="LZP126" i="17"/>
  <c r="LZO126" i="17"/>
  <c r="LZN126" i="17"/>
  <c r="LZM126" i="17"/>
  <c r="LZL126" i="17"/>
  <c r="LZK126" i="17"/>
  <c r="LZJ126" i="17"/>
  <c r="LZI126" i="17"/>
  <c r="LZH126" i="17"/>
  <c r="LZG126" i="17"/>
  <c r="LZF126" i="17"/>
  <c r="LZE126" i="17"/>
  <c r="LZD126" i="17"/>
  <c r="LZC126" i="17"/>
  <c r="LZB126" i="17"/>
  <c r="LZA126" i="17"/>
  <c r="LYZ126" i="17"/>
  <c r="LYY126" i="17"/>
  <c r="LYX126" i="17"/>
  <c r="LYW126" i="17"/>
  <c r="LYV126" i="17"/>
  <c r="LYU126" i="17"/>
  <c r="LYT126" i="17"/>
  <c r="LYS126" i="17"/>
  <c r="LYR126" i="17"/>
  <c r="LYQ126" i="17"/>
  <c r="LYP126" i="17"/>
  <c r="LYO126" i="17"/>
  <c r="LYN126" i="17"/>
  <c r="LYM126" i="17"/>
  <c r="LYL126" i="17"/>
  <c r="LYK126" i="17"/>
  <c r="LYJ126" i="17"/>
  <c r="LYI126" i="17"/>
  <c r="LYH126" i="17"/>
  <c r="LYG126" i="17"/>
  <c r="LYF126" i="17"/>
  <c r="LYE126" i="17"/>
  <c r="LYD126" i="17"/>
  <c r="LYC126" i="17"/>
  <c r="LYB126" i="17"/>
  <c r="LYA126" i="17"/>
  <c r="LXZ126" i="17"/>
  <c r="LXY126" i="17"/>
  <c r="LXX126" i="17"/>
  <c r="LXW126" i="17"/>
  <c r="LXV126" i="17"/>
  <c r="LXU126" i="17"/>
  <c r="LXT126" i="17"/>
  <c r="LXS126" i="17"/>
  <c r="LXR126" i="17"/>
  <c r="LXQ126" i="17"/>
  <c r="LXP126" i="17"/>
  <c r="LXO126" i="17"/>
  <c r="LXN126" i="17"/>
  <c r="LXM126" i="17"/>
  <c r="LXL126" i="17"/>
  <c r="LXK126" i="17"/>
  <c r="LXJ126" i="17"/>
  <c r="LXI126" i="17"/>
  <c r="LXH126" i="17"/>
  <c r="LXG126" i="17"/>
  <c r="LXF126" i="17"/>
  <c r="LXE126" i="17"/>
  <c r="LXD126" i="17"/>
  <c r="LXC126" i="17"/>
  <c r="LXB126" i="17"/>
  <c r="LXA126" i="17"/>
  <c r="LWZ126" i="17"/>
  <c r="LWY126" i="17"/>
  <c r="LWX126" i="17"/>
  <c r="LWW126" i="17"/>
  <c r="LWV126" i="17"/>
  <c r="LWU126" i="17"/>
  <c r="LWT126" i="17"/>
  <c r="LWS126" i="17"/>
  <c r="LWR126" i="17"/>
  <c r="LWQ126" i="17"/>
  <c r="LWP126" i="17"/>
  <c r="LWO126" i="17"/>
  <c r="LWN126" i="17"/>
  <c r="LWM126" i="17"/>
  <c r="LWL126" i="17"/>
  <c r="LWK126" i="17"/>
  <c r="LWJ126" i="17"/>
  <c r="LWI126" i="17"/>
  <c r="LWH126" i="17"/>
  <c r="LWG126" i="17"/>
  <c r="LWF126" i="17"/>
  <c r="LWE126" i="17"/>
  <c r="LWD126" i="17"/>
  <c r="LWC126" i="17"/>
  <c r="LWB126" i="17"/>
  <c r="LWA126" i="17"/>
  <c r="LVZ126" i="17"/>
  <c r="LVY126" i="17"/>
  <c r="LVX126" i="17"/>
  <c r="LVW126" i="17"/>
  <c r="LVV126" i="17"/>
  <c r="LVU126" i="17"/>
  <c r="LVT126" i="17"/>
  <c r="LVS126" i="17"/>
  <c r="LVR126" i="17"/>
  <c r="LVQ126" i="17"/>
  <c r="LVP126" i="17"/>
  <c r="LVO126" i="17"/>
  <c r="LVN126" i="17"/>
  <c r="LVM126" i="17"/>
  <c r="LVL126" i="17"/>
  <c r="LVK126" i="17"/>
  <c r="LVJ126" i="17"/>
  <c r="LVI126" i="17"/>
  <c r="LVH126" i="17"/>
  <c r="LVG126" i="17"/>
  <c r="LVF126" i="17"/>
  <c r="LVE126" i="17"/>
  <c r="LVD126" i="17"/>
  <c r="LVC126" i="17"/>
  <c r="LVB126" i="17"/>
  <c r="LVA126" i="17"/>
  <c r="LUZ126" i="17"/>
  <c r="LUY126" i="17"/>
  <c r="LUX126" i="17"/>
  <c r="LUW126" i="17"/>
  <c r="LUV126" i="17"/>
  <c r="LUU126" i="17"/>
  <c r="LUT126" i="17"/>
  <c r="LUS126" i="17"/>
  <c r="LUR126" i="17"/>
  <c r="LUQ126" i="17"/>
  <c r="LUP126" i="17"/>
  <c r="LUO126" i="17"/>
  <c r="LUN126" i="17"/>
  <c r="LUM126" i="17"/>
  <c r="LUL126" i="17"/>
  <c r="LUK126" i="17"/>
  <c r="LUJ126" i="17"/>
  <c r="LUI126" i="17"/>
  <c r="LUH126" i="17"/>
  <c r="LUG126" i="17"/>
  <c r="LUF126" i="17"/>
  <c r="LUE126" i="17"/>
  <c r="LUD126" i="17"/>
  <c r="LUC126" i="17"/>
  <c r="LUB126" i="17"/>
  <c r="LUA126" i="17"/>
  <c r="LTZ126" i="17"/>
  <c r="LTY126" i="17"/>
  <c r="LTX126" i="17"/>
  <c r="LTW126" i="17"/>
  <c r="LTV126" i="17"/>
  <c r="LTU126" i="17"/>
  <c r="LTT126" i="17"/>
  <c r="LTS126" i="17"/>
  <c r="LTR126" i="17"/>
  <c r="LTQ126" i="17"/>
  <c r="LTP126" i="17"/>
  <c r="LTO126" i="17"/>
  <c r="LTN126" i="17"/>
  <c r="LTM126" i="17"/>
  <c r="LTL126" i="17"/>
  <c r="LTK126" i="17"/>
  <c r="LTJ126" i="17"/>
  <c r="LTI126" i="17"/>
  <c r="LTH126" i="17"/>
  <c r="LTG126" i="17"/>
  <c r="LTF126" i="17"/>
  <c r="LTE126" i="17"/>
  <c r="LTD126" i="17"/>
  <c r="LTC126" i="17"/>
  <c r="LTB126" i="17"/>
  <c r="LTA126" i="17"/>
  <c r="LSZ126" i="17"/>
  <c r="LSY126" i="17"/>
  <c r="LSX126" i="17"/>
  <c r="LSW126" i="17"/>
  <c r="LSV126" i="17"/>
  <c r="LSU126" i="17"/>
  <c r="LST126" i="17"/>
  <c r="LSS126" i="17"/>
  <c r="LSR126" i="17"/>
  <c r="LSQ126" i="17"/>
  <c r="LSP126" i="17"/>
  <c r="LSO126" i="17"/>
  <c r="LSN126" i="17"/>
  <c r="LSM126" i="17"/>
  <c r="LSL126" i="17"/>
  <c r="LSK126" i="17"/>
  <c r="LSJ126" i="17"/>
  <c r="LSI126" i="17"/>
  <c r="LSH126" i="17"/>
  <c r="LSG126" i="17"/>
  <c r="LSF126" i="17"/>
  <c r="LSE126" i="17"/>
  <c r="LSD126" i="17"/>
  <c r="LSC126" i="17"/>
  <c r="LSB126" i="17"/>
  <c r="LSA126" i="17"/>
  <c r="LRZ126" i="17"/>
  <c r="LRY126" i="17"/>
  <c r="LRX126" i="17"/>
  <c r="LRW126" i="17"/>
  <c r="LRV126" i="17"/>
  <c r="LRU126" i="17"/>
  <c r="LRT126" i="17"/>
  <c r="LRS126" i="17"/>
  <c r="LRR126" i="17"/>
  <c r="LRQ126" i="17"/>
  <c r="LRP126" i="17"/>
  <c r="LRO126" i="17"/>
  <c r="LRN126" i="17"/>
  <c r="LRM126" i="17"/>
  <c r="LRL126" i="17"/>
  <c r="LRK126" i="17"/>
  <c r="LRJ126" i="17"/>
  <c r="LRI126" i="17"/>
  <c r="LRH126" i="17"/>
  <c r="LRG126" i="17"/>
  <c r="LRF126" i="17"/>
  <c r="LRE126" i="17"/>
  <c r="LRD126" i="17"/>
  <c r="LRC126" i="17"/>
  <c r="LRB126" i="17"/>
  <c r="LRA126" i="17"/>
  <c r="LQZ126" i="17"/>
  <c r="LQY126" i="17"/>
  <c r="LQX126" i="17"/>
  <c r="LQW126" i="17"/>
  <c r="LQV126" i="17"/>
  <c r="LQU126" i="17"/>
  <c r="LQT126" i="17"/>
  <c r="LQS126" i="17"/>
  <c r="LQR126" i="17"/>
  <c r="LQQ126" i="17"/>
  <c r="LQP126" i="17"/>
  <c r="LQO126" i="17"/>
  <c r="LQN126" i="17"/>
  <c r="LQM126" i="17"/>
  <c r="LQL126" i="17"/>
  <c r="LQK126" i="17"/>
  <c r="LQJ126" i="17"/>
  <c r="LQI126" i="17"/>
  <c r="LQH126" i="17"/>
  <c r="LQG126" i="17"/>
  <c r="LQF126" i="17"/>
  <c r="LQE126" i="17"/>
  <c r="LQD126" i="17"/>
  <c r="LQC126" i="17"/>
  <c r="LQB126" i="17"/>
  <c r="LQA126" i="17"/>
  <c r="LPZ126" i="17"/>
  <c r="LPY126" i="17"/>
  <c r="LPX126" i="17"/>
  <c r="LPW126" i="17"/>
  <c r="LPV126" i="17"/>
  <c r="LPU126" i="17"/>
  <c r="LPT126" i="17"/>
  <c r="LPS126" i="17"/>
  <c r="LPR126" i="17"/>
  <c r="LPQ126" i="17"/>
  <c r="LPP126" i="17"/>
  <c r="LPO126" i="17"/>
  <c r="LPN126" i="17"/>
  <c r="LPM126" i="17"/>
  <c r="LPL126" i="17"/>
  <c r="LPK126" i="17"/>
  <c r="LPJ126" i="17"/>
  <c r="LPI126" i="17"/>
  <c r="LPH126" i="17"/>
  <c r="LPG126" i="17"/>
  <c r="LPF126" i="17"/>
  <c r="LPE126" i="17"/>
  <c r="LPD126" i="17"/>
  <c r="LPC126" i="17"/>
  <c r="LPB126" i="17"/>
  <c r="LPA126" i="17"/>
  <c r="LOZ126" i="17"/>
  <c r="LOY126" i="17"/>
  <c r="LOX126" i="17"/>
  <c r="LOW126" i="17"/>
  <c r="LOV126" i="17"/>
  <c r="LOU126" i="17"/>
  <c r="LOT126" i="17"/>
  <c r="LOS126" i="17"/>
  <c r="LOR126" i="17"/>
  <c r="LOQ126" i="17"/>
  <c r="LOP126" i="17"/>
  <c r="LOO126" i="17"/>
  <c r="LON126" i="17"/>
  <c r="LOM126" i="17"/>
  <c r="LOL126" i="17"/>
  <c r="LOK126" i="17"/>
  <c r="LOJ126" i="17"/>
  <c r="LOI126" i="17"/>
  <c r="LOH126" i="17"/>
  <c r="LOG126" i="17"/>
  <c r="LOF126" i="17"/>
  <c r="LOE126" i="17"/>
  <c r="LOD126" i="17"/>
  <c r="LOC126" i="17"/>
  <c r="LOB126" i="17"/>
  <c r="LOA126" i="17"/>
  <c r="LNZ126" i="17"/>
  <c r="LNY126" i="17"/>
  <c r="LNX126" i="17"/>
  <c r="LNW126" i="17"/>
  <c r="LNV126" i="17"/>
  <c r="LNU126" i="17"/>
  <c r="LNT126" i="17"/>
  <c r="LNS126" i="17"/>
  <c r="LNR126" i="17"/>
  <c r="LNQ126" i="17"/>
  <c r="LNP126" i="17"/>
  <c r="LNO126" i="17"/>
  <c r="LNN126" i="17"/>
  <c r="LNM126" i="17"/>
  <c r="LNL126" i="17"/>
  <c r="LNK126" i="17"/>
  <c r="LNJ126" i="17"/>
  <c r="LNI126" i="17"/>
  <c r="LNH126" i="17"/>
  <c r="LNG126" i="17"/>
  <c r="LNF126" i="17"/>
  <c r="LNE126" i="17"/>
  <c r="LND126" i="17"/>
  <c r="LNC126" i="17"/>
  <c r="LNB126" i="17"/>
  <c r="LNA126" i="17"/>
  <c r="LMZ126" i="17"/>
  <c r="LMY126" i="17"/>
  <c r="LMX126" i="17"/>
  <c r="LMW126" i="17"/>
  <c r="LMV126" i="17"/>
  <c r="LMU126" i="17"/>
  <c r="LMT126" i="17"/>
  <c r="LMS126" i="17"/>
  <c r="LMR126" i="17"/>
  <c r="LMQ126" i="17"/>
  <c r="LMP126" i="17"/>
  <c r="LMO126" i="17"/>
  <c r="LMN126" i="17"/>
  <c r="LMM126" i="17"/>
  <c r="LML126" i="17"/>
  <c r="LMK126" i="17"/>
  <c r="LMJ126" i="17"/>
  <c r="LMI126" i="17"/>
  <c r="LMH126" i="17"/>
  <c r="LMG126" i="17"/>
  <c r="LMF126" i="17"/>
  <c r="LME126" i="17"/>
  <c r="LMD126" i="17"/>
  <c r="LMC126" i="17"/>
  <c r="LMB126" i="17"/>
  <c r="LMA126" i="17"/>
  <c r="LLZ126" i="17"/>
  <c r="LLY126" i="17"/>
  <c r="LLX126" i="17"/>
  <c r="LLW126" i="17"/>
  <c r="LLV126" i="17"/>
  <c r="LLU126" i="17"/>
  <c r="LLT126" i="17"/>
  <c r="LLS126" i="17"/>
  <c r="LLR126" i="17"/>
  <c r="LLQ126" i="17"/>
  <c r="LLP126" i="17"/>
  <c r="LLO126" i="17"/>
  <c r="LLN126" i="17"/>
  <c r="LLM126" i="17"/>
  <c r="LLL126" i="17"/>
  <c r="LLK126" i="17"/>
  <c r="LLJ126" i="17"/>
  <c r="LLI126" i="17"/>
  <c r="LLH126" i="17"/>
  <c r="LLG126" i="17"/>
  <c r="LLF126" i="17"/>
  <c r="LLE126" i="17"/>
  <c r="LLD126" i="17"/>
  <c r="LLC126" i="17"/>
  <c r="LLB126" i="17"/>
  <c r="LLA126" i="17"/>
  <c r="LKZ126" i="17"/>
  <c r="LKY126" i="17"/>
  <c r="LKX126" i="17"/>
  <c r="LKW126" i="17"/>
  <c r="LKV126" i="17"/>
  <c r="LKU126" i="17"/>
  <c r="LKT126" i="17"/>
  <c r="LKS126" i="17"/>
  <c r="LKR126" i="17"/>
  <c r="LKQ126" i="17"/>
  <c r="LKP126" i="17"/>
  <c r="LKO126" i="17"/>
  <c r="LKN126" i="17"/>
  <c r="LKM126" i="17"/>
  <c r="LKL126" i="17"/>
  <c r="LKK126" i="17"/>
  <c r="LKJ126" i="17"/>
  <c r="LKI126" i="17"/>
  <c r="LKH126" i="17"/>
  <c r="LKG126" i="17"/>
  <c r="LKF126" i="17"/>
  <c r="LKE126" i="17"/>
  <c r="LKD126" i="17"/>
  <c r="LKC126" i="17"/>
  <c r="LKB126" i="17"/>
  <c r="LKA126" i="17"/>
  <c r="LJZ126" i="17"/>
  <c r="LJY126" i="17"/>
  <c r="LJX126" i="17"/>
  <c r="LJW126" i="17"/>
  <c r="LJV126" i="17"/>
  <c r="LJU126" i="17"/>
  <c r="LJT126" i="17"/>
  <c r="LJS126" i="17"/>
  <c r="LJR126" i="17"/>
  <c r="LJQ126" i="17"/>
  <c r="LJP126" i="17"/>
  <c r="LJO126" i="17"/>
  <c r="LJN126" i="17"/>
  <c r="LJM126" i="17"/>
  <c r="LJL126" i="17"/>
  <c r="LJK126" i="17"/>
  <c r="LJJ126" i="17"/>
  <c r="LJI126" i="17"/>
  <c r="LJH126" i="17"/>
  <c r="LJG126" i="17"/>
  <c r="LJF126" i="17"/>
  <c r="LJE126" i="17"/>
  <c r="LJD126" i="17"/>
  <c r="LJC126" i="17"/>
  <c r="LJB126" i="17"/>
  <c r="LJA126" i="17"/>
  <c r="LIZ126" i="17"/>
  <c r="LIY126" i="17"/>
  <c r="LIX126" i="17"/>
  <c r="LIW126" i="17"/>
  <c r="LIV126" i="17"/>
  <c r="LIU126" i="17"/>
  <c r="LIT126" i="17"/>
  <c r="LIS126" i="17"/>
  <c r="LIR126" i="17"/>
  <c r="LIQ126" i="17"/>
  <c r="LIP126" i="17"/>
  <c r="LIO126" i="17"/>
  <c r="LIN126" i="17"/>
  <c r="LIM126" i="17"/>
  <c r="LIL126" i="17"/>
  <c r="LIK126" i="17"/>
  <c r="LIJ126" i="17"/>
  <c r="LII126" i="17"/>
  <c r="LIH126" i="17"/>
  <c r="LIG126" i="17"/>
  <c r="LIF126" i="17"/>
  <c r="LIE126" i="17"/>
  <c r="LID126" i="17"/>
  <c r="LIC126" i="17"/>
  <c r="LIB126" i="17"/>
  <c r="LIA126" i="17"/>
  <c r="LHZ126" i="17"/>
  <c r="LHY126" i="17"/>
  <c r="LHX126" i="17"/>
  <c r="LHW126" i="17"/>
  <c r="LHV126" i="17"/>
  <c r="LHU126" i="17"/>
  <c r="LHT126" i="17"/>
  <c r="LHS126" i="17"/>
  <c r="LHR126" i="17"/>
  <c r="LHQ126" i="17"/>
  <c r="LHP126" i="17"/>
  <c r="LHO126" i="17"/>
  <c r="LHN126" i="17"/>
  <c r="LHM126" i="17"/>
  <c r="LHL126" i="17"/>
  <c r="LHK126" i="17"/>
  <c r="LHJ126" i="17"/>
  <c r="LHI126" i="17"/>
  <c r="LHH126" i="17"/>
  <c r="LHG126" i="17"/>
  <c r="LHF126" i="17"/>
  <c r="LHE126" i="17"/>
  <c r="LHD126" i="17"/>
  <c r="LHC126" i="17"/>
  <c r="LHB126" i="17"/>
  <c r="LHA126" i="17"/>
  <c r="LGZ126" i="17"/>
  <c r="LGY126" i="17"/>
  <c r="LGX126" i="17"/>
  <c r="LGW126" i="17"/>
  <c r="LGV126" i="17"/>
  <c r="LGU126" i="17"/>
  <c r="LGT126" i="17"/>
  <c r="LGS126" i="17"/>
  <c r="LGR126" i="17"/>
  <c r="LGQ126" i="17"/>
  <c r="LGP126" i="17"/>
  <c r="LGO126" i="17"/>
  <c r="LGN126" i="17"/>
  <c r="LGM126" i="17"/>
  <c r="LGL126" i="17"/>
  <c r="LGK126" i="17"/>
  <c r="LGJ126" i="17"/>
  <c r="LGI126" i="17"/>
  <c r="LGH126" i="17"/>
  <c r="LGG126" i="17"/>
  <c r="LGF126" i="17"/>
  <c r="LGE126" i="17"/>
  <c r="LGD126" i="17"/>
  <c r="LGC126" i="17"/>
  <c r="LGB126" i="17"/>
  <c r="LGA126" i="17"/>
  <c r="LFZ126" i="17"/>
  <c r="LFY126" i="17"/>
  <c r="LFX126" i="17"/>
  <c r="LFW126" i="17"/>
  <c r="LFV126" i="17"/>
  <c r="LFU126" i="17"/>
  <c r="LFT126" i="17"/>
  <c r="LFS126" i="17"/>
  <c r="LFR126" i="17"/>
  <c r="LFQ126" i="17"/>
  <c r="LFP126" i="17"/>
  <c r="LFO126" i="17"/>
  <c r="LFN126" i="17"/>
  <c r="LFM126" i="17"/>
  <c r="LFL126" i="17"/>
  <c r="LFK126" i="17"/>
  <c r="LFJ126" i="17"/>
  <c r="LFI126" i="17"/>
  <c r="LFH126" i="17"/>
  <c r="LFG126" i="17"/>
  <c r="LFF126" i="17"/>
  <c r="LFE126" i="17"/>
  <c r="LFD126" i="17"/>
  <c r="LFC126" i="17"/>
  <c r="LFB126" i="17"/>
  <c r="LFA126" i="17"/>
  <c r="LEZ126" i="17"/>
  <c r="LEY126" i="17"/>
  <c r="LEX126" i="17"/>
  <c r="LEW126" i="17"/>
  <c r="LEV126" i="17"/>
  <c r="LEU126" i="17"/>
  <c r="LET126" i="17"/>
  <c r="LES126" i="17"/>
  <c r="LER126" i="17"/>
  <c r="LEQ126" i="17"/>
  <c r="LEP126" i="17"/>
  <c r="LEO126" i="17"/>
  <c r="LEN126" i="17"/>
  <c r="LEM126" i="17"/>
  <c r="LEL126" i="17"/>
  <c r="LEK126" i="17"/>
  <c r="LEJ126" i="17"/>
  <c r="LEI126" i="17"/>
  <c r="LEH126" i="17"/>
  <c r="LEG126" i="17"/>
  <c r="LEF126" i="17"/>
  <c r="LEE126" i="17"/>
  <c r="LED126" i="17"/>
  <c r="LEC126" i="17"/>
  <c r="LEB126" i="17"/>
  <c r="LEA126" i="17"/>
  <c r="LDZ126" i="17"/>
  <c r="LDY126" i="17"/>
  <c r="LDX126" i="17"/>
  <c r="LDW126" i="17"/>
  <c r="LDV126" i="17"/>
  <c r="LDU126" i="17"/>
  <c r="LDT126" i="17"/>
  <c r="LDS126" i="17"/>
  <c r="LDR126" i="17"/>
  <c r="LDQ126" i="17"/>
  <c r="LDP126" i="17"/>
  <c r="LDO126" i="17"/>
  <c r="LDN126" i="17"/>
  <c r="LDM126" i="17"/>
  <c r="LDL126" i="17"/>
  <c r="LDK126" i="17"/>
  <c r="LDJ126" i="17"/>
  <c r="LDI126" i="17"/>
  <c r="LDH126" i="17"/>
  <c r="LDG126" i="17"/>
  <c r="LDF126" i="17"/>
  <c r="LDE126" i="17"/>
  <c r="LDD126" i="17"/>
  <c r="LDC126" i="17"/>
  <c r="LDB126" i="17"/>
  <c r="LDA126" i="17"/>
  <c r="LCZ126" i="17"/>
  <c r="LCY126" i="17"/>
  <c r="LCX126" i="17"/>
  <c r="LCW126" i="17"/>
  <c r="LCV126" i="17"/>
  <c r="LCU126" i="17"/>
  <c r="LCT126" i="17"/>
  <c r="LCS126" i="17"/>
  <c r="LCR126" i="17"/>
  <c r="LCQ126" i="17"/>
  <c r="LCP126" i="17"/>
  <c r="LCO126" i="17"/>
  <c r="LCN126" i="17"/>
  <c r="LCM126" i="17"/>
  <c r="LCL126" i="17"/>
  <c r="LCK126" i="17"/>
  <c r="LCJ126" i="17"/>
  <c r="LCI126" i="17"/>
  <c r="LCH126" i="17"/>
  <c r="LCG126" i="17"/>
  <c r="LCF126" i="17"/>
  <c r="LCE126" i="17"/>
  <c r="LCD126" i="17"/>
  <c r="LCC126" i="17"/>
  <c r="LCB126" i="17"/>
  <c r="LCA126" i="17"/>
  <c r="LBZ126" i="17"/>
  <c r="LBY126" i="17"/>
  <c r="LBX126" i="17"/>
  <c r="LBW126" i="17"/>
  <c r="LBV126" i="17"/>
  <c r="LBU126" i="17"/>
  <c r="LBT126" i="17"/>
  <c r="LBS126" i="17"/>
  <c r="LBR126" i="17"/>
  <c r="LBQ126" i="17"/>
  <c r="LBP126" i="17"/>
  <c r="LBO126" i="17"/>
  <c r="LBN126" i="17"/>
  <c r="LBM126" i="17"/>
  <c r="LBL126" i="17"/>
  <c r="LBK126" i="17"/>
  <c r="LBJ126" i="17"/>
  <c r="LBI126" i="17"/>
  <c r="LBH126" i="17"/>
  <c r="LBG126" i="17"/>
  <c r="LBF126" i="17"/>
  <c r="LBE126" i="17"/>
  <c r="LBD126" i="17"/>
  <c r="LBC126" i="17"/>
  <c r="LBB126" i="17"/>
  <c r="LBA126" i="17"/>
  <c r="LAZ126" i="17"/>
  <c r="LAY126" i="17"/>
  <c r="LAX126" i="17"/>
  <c r="LAW126" i="17"/>
  <c r="LAV126" i="17"/>
  <c r="LAU126" i="17"/>
  <c r="LAT126" i="17"/>
  <c r="LAS126" i="17"/>
  <c r="LAR126" i="17"/>
  <c r="LAQ126" i="17"/>
  <c r="LAP126" i="17"/>
  <c r="LAO126" i="17"/>
  <c r="LAN126" i="17"/>
  <c r="LAM126" i="17"/>
  <c r="LAL126" i="17"/>
  <c r="LAK126" i="17"/>
  <c r="LAJ126" i="17"/>
  <c r="LAI126" i="17"/>
  <c r="LAH126" i="17"/>
  <c r="LAG126" i="17"/>
  <c r="LAF126" i="17"/>
  <c r="LAE126" i="17"/>
  <c r="LAD126" i="17"/>
  <c r="LAC126" i="17"/>
  <c r="LAB126" i="17"/>
  <c r="LAA126" i="17"/>
  <c r="KZZ126" i="17"/>
  <c r="KZY126" i="17"/>
  <c r="KZX126" i="17"/>
  <c r="KZW126" i="17"/>
  <c r="KZV126" i="17"/>
  <c r="KZU126" i="17"/>
  <c r="KZT126" i="17"/>
  <c r="KZS126" i="17"/>
  <c r="KZR126" i="17"/>
  <c r="KZQ126" i="17"/>
  <c r="KZP126" i="17"/>
  <c r="KZO126" i="17"/>
  <c r="KZN126" i="17"/>
  <c r="KZM126" i="17"/>
  <c r="KZL126" i="17"/>
  <c r="KZK126" i="17"/>
  <c r="KZJ126" i="17"/>
  <c r="KZI126" i="17"/>
  <c r="KZH126" i="17"/>
  <c r="KZG126" i="17"/>
  <c r="KZF126" i="17"/>
  <c r="KZE126" i="17"/>
  <c r="KZD126" i="17"/>
  <c r="KZC126" i="17"/>
  <c r="KZB126" i="17"/>
  <c r="KZA126" i="17"/>
  <c r="KYZ126" i="17"/>
  <c r="KYY126" i="17"/>
  <c r="KYX126" i="17"/>
  <c r="KYW126" i="17"/>
  <c r="KYV126" i="17"/>
  <c r="KYU126" i="17"/>
  <c r="KYT126" i="17"/>
  <c r="KYS126" i="17"/>
  <c r="KYR126" i="17"/>
  <c r="KYQ126" i="17"/>
  <c r="KYP126" i="17"/>
  <c r="KYO126" i="17"/>
  <c r="KYN126" i="17"/>
  <c r="KYM126" i="17"/>
  <c r="KYL126" i="17"/>
  <c r="KYK126" i="17"/>
  <c r="KYJ126" i="17"/>
  <c r="KYI126" i="17"/>
  <c r="KYH126" i="17"/>
  <c r="KYG126" i="17"/>
  <c r="KYF126" i="17"/>
  <c r="KYE126" i="17"/>
  <c r="KYD126" i="17"/>
  <c r="KYC126" i="17"/>
  <c r="KYB126" i="17"/>
  <c r="KYA126" i="17"/>
  <c r="KXZ126" i="17"/>
  <c r="KXY126" i="17"/>
  <c r="KXX126" i="17"/>
  <c r="KXW126" i="17"/>
  <c r="KXV126" i="17"/>
  <c r="KXU126" i="17"/>
  <c r="KXT126" i="17"/>
  <c r="KXS126" i="17"/>
  <c r="KXR126" i="17"/>
  <c r="KXQ126" i="17"/>
  <c r="KXP126" i="17"/>
  <c r="KXO126" i="17"/>
  <c r="KXN126" i="17"/>
  <c r="KXM126" i="17"/>
  <c r="KXL126" i="17"/>
  <c r="KXK126" i="17"/>
  <c r="KXJ126" i="17"/>
  <c r="KXI126" i="17"/>
  <c r="KXH126" i="17"/>
  <c r="KXG126" i="17"/>
  <c r="KXF126" i="17"/>
  <c r="KXE126" i="17"/>
  <c r="KXD126" i="17"/>
  <c r="KXC126" i="17"/>
  <c r="KXB126" i="17"/>
  <c r="KXA126" i="17"/>
  <c r="KWZ126" i="17"/>
  <c r="KWY126" i="17"/>
  <c r="KWX126" i="17"/>
  <c r="KWW126" i="17"/>
  <c r="KWV126" i="17"/>
  <c r="KWU126" i="17"/>
  <c r="KWT126" i="17"/>
  <c r="KWS126" i="17"/>
  <c r="KWR126" i="17"/>
  <c r="KWQ126" i="17"/>
  <c r="KWP126" i="17"/>
  <c r="KWO126" i="17"/>
  <c r="KWN126" i="17"/>
  <c r="KWM126" i="17"/>
  <c r="KWL126" i="17"/>
  <c r="KWK126" i="17"/>
  <c r="KWJ126" i="17"/>
  <c r="KWI126" i="17"/>
  <c r="KWH126" i="17"/>
  <c r="KWG126" i="17"/>
  <c r="KWF126" i="17"/>
  <c r="KWE126" i="17"/>
  <c r="KWD126" i="17"/>
  <c r="KWC126" i="17"/>
  <c r="KWB126" i="17"/>
  <c r="KWA126" i="17"/>
  <c r="KVZ126" i="17"/>
  <c r="KVY126" i="17"/>
  <c r="KVX126" i="17"/>
  <c r="KVW126" i="17"/>
  <c r="KVV126" i="17"/>
  <c r="KVU126" i="17"/>
  <c r="KVT126" i="17"/>
  <c r="KVS126" i="17"/>
  <c r="KVR126" i="17"/>
  <c r="KVQ126" i="17"/>
  <c r="KVP126" i="17"/>
  <c r="KVO126" i="17"/>
  <c r="KVN126" i="17"/>
  <c r="KVM126" i="17"/>
  <c r="KVL126" i="17"/>
  <c r="KVK126" i="17"/>
  <c r="KVJ126" i="17"/>
  <c r="KVI126" i="17"/>
  <c r="KVH126" i="17"/>
  <c r="KVG126" i="17"/>
  <c r="KVF126" i="17"/>
  <c r="KVE126" i="17"/>
  <c r="KVD126" i="17"/>
  <c r="KVC126" i="17"/>
  <c r="KVB126" i="17"/>
  <c r="KVA126" i="17"/>
  <c r="KUZ126" i="17"/>
  <c r="KUY126" i="17"/>
  <c r="KUX126" i="17"/>
  <c r="KUW126" i="17"/>
  <c r="KUV126" i="17"/>
  <c r="KUU126" i="17"/>
  <c r="KUT126" i="17"/>
  <c r="KUS126" i="17"/>
  <c r="KUR126" i="17"/>
  <c r="KUQ126" i="17"/>
  <c r="KUP126" i="17"/>
  <c r="KUO126" i="17"/>
  <c r="KUN126" i="17"/>
  <c r="KUM126" i="17"/>
  <c r="KUL126" i="17"/>
  <c r="KUK126" i="17"/>
  <c r="KUJ126" i="17"/>
  <c r="KUI126" i="17"/>
  <c r="KUH126" i="17"/>
  <c r="KUG126" i="17"/>
  <c r="KUF126" i="17"/>
  <c r="KUE126" i="17"/>
  <c r="KUD126" i="17"/>
  <c r="KUC126" i="17"/>
  <c r="KUB126" i="17"/>
  <c r="KUA126" i="17"/>
  <c r="KTZ126" i="17"/>
  <c r="KTY126" i="17"/>
  <c r="KTX126" i="17"/>
  <c r="KTW126" i="17"/>
  <c r="KTV126" i="17"/>
  <c r="KTU126" i="17"/>
  <c r="KTT126" i="17"/>
  <c r="KTS126" i="17"/>
  <c r="KTR126" i="17"/>
  <c r="KTQ126" i="17"/>
  <c r="KTP126" i="17"/>
  <c r="KTO126" i="17"/>
  <c r="KTN126" i="17"/>
  <c r="KTM126" i="17"/>
  <c r="KTL126" i="17"/>
  <c r="KTK126" i="17"/>
  <c r="KTJ126" i="17"/>
  <c r="KTI126" i="17"/>
  <c r="KTH126" i="17"/>
  <c r="KTG126" i="17"/>
  <c r="KTF126" i="17"/>
  <c r="KTE126" i="17"/>
  <c r="KTD126" i="17"/>
  <c r="KTC126" i="17"/>
  <c r="KTB126" i="17"/>
  <c r="KTA126" i="17"/>
  <c r="KSZ126" i="17"/>
  <c r="KSY126" i="17"/>
  <c r="KSX126" i="17"/>
  <c r="KSW126" i="17"/>
  <c r="KSV126" i="17"/>
  <c r="KSU126" i="17"/>
  <c r="KST126" i="17"/>
  <c r="KSS126" i="17"/>
  <c r="KSR126" i="17"/>
  <c r="KSQ126" i="17"/>
  <c r="KSP126" i="17"/>
  <c r="KSO126" i="17"/>
  <c r="KSN126" i="17"/>
  <c r="KSM126" i="17"/>
  <c r="KSL126" i="17"/>
  <c r="KSK126" i="17"/>
  <c r="KSJ126" i="17"/>
  <c r="KSI126" i="17"/>
  <c r="KSH126" i="17"/>
  <c r="KSG126" i="17"/>
  <c r="KSF126" i="17"/>
  <c r="KSE126" i="17"/>
  <c r="KSD126" i="17"/>
  <c r="KSC126" i="17"/>
  <c r="KSB126" i="17"/>
  <c r="KSA126" i="17"/>
  <c r="KRZ126" i="17"/>
  <c r="KRY126" i="17"/>
  <c r="KRX126" i="17"/>
  <c r="KRW126" i="17"/>
  <c r="KRV126" i="17"/>
  <c r="KRU126" i="17"/>
  <c r="KRT126" i="17"/>
  <c r="KRS126" i="17"/>
  <c r="KRR126" i="17"/>
  <c r="KRQ126" i="17"/>
  <c r="KRP126" i="17"/>
  <c r="KRO126" i="17"/>
  <c r="KRN126" i="17"/>
  <c r="KRM126" i="17"/>
  <c r="KRL126" i="17"/>
  <c r="KRK126" i="17"/>
  <c r="KRJ126" i="17"/>
  <c r="KRI126" i="17"/>
  <c r="KRH126" i="17"/>
  <c r="KRG126" i="17"/>
  <c r="KRF126" i="17"/>
  <c r="KRE126" i="17"/>
  <c r="KRD126" i="17"/>
  <c r="KRC126" i="17"/>
  <c r="KRB126" i="17"/>
  <c r="KRA126" i="17"/>
  <c r="KQZ126" i="17"/>
  <c r="KQY126" i="17"/>
  <c r="KQX126" i="17"/>
  <c r="KQW126" i="17"/>
  <c r="KQV126" i="17"/>
  <c r="KQU126" i="17"/>
  <c r="KQT126" i="17"/>
  <c r="KQS126" i="17"/>
  <c r="KQR126" i="17"/>
  <c r="KQQ126" i="17"/>
  <c r="KQP126" i="17"/>
  <c r="KQO126" i="17"/>
  <c r="KQN126" i="17"/>
  <c r="KQM126" i="17"/>
  <c r="KQL126" i="17"/>
  <c r="KQK126" i="17"/>
  <c r="KQJ126" i="17"/>
  <c r="KQI126" i="17"/>
  <c r="KQH126" i="17"/>
  <c r="KQG126" i="17"/>
  <c r="KQF126" i="17"/>
  <c r="KQE126" i="17"/>
  <c r="KQD126" i="17"/>
  <c r="KQC126" i="17"/>
  <c r="KQB126" i="17"/>
  <c r="KQA126" i="17"/>
  <c r="KPZ126" i="17"/>
  <c r="KPY126" i="17"/>
  <c r="KPX126" i="17"/>
  <c r="KPW126" i="17"/>
  <c r="KPV126" i="17"/>
  <c r="KPU126" i="17"/>
  <c r="KPT126" i="17"/>
  <c r="KPS126" i="17"/>
  <c r="KPR126" i="17"/>
  <c r="KPQ126" i="17"/>
  <c r="KPP126" i="17"/>
  <c r="KPO126" i="17"/>
  <c r="KPN126" i="17"/>
  <c r="KPM126" i="17"/>
  <c r="KPL126" i="17"/>
  <c r="KPK126" i="17"/>
  <c r="KPJ126" i="17"/>
  <c r="KPI126" i="17"/>
  <c r="KPH126" i="17"/>
  <c r="KPG126" i="17"/>
  <c r="KPF126" i="17"/>
  <c r="KPE126" i="17"/>
  <c r="KPD126" i="17"/>
  <c r="KPC126" i="17"/>
  <c r="KPB126" i="17"/>
  <c r="KPA126" i="17"/>
  <c r="KOZ126" i="17"/>
  <c r="KOY126" i="17"/>
  <c r="KOX126" i="17"/>
  <c r="KOW126" i="17"/>
  <c r="KOV126" i="17"/>
  <c r="KOU126" i="17"/>
  <c r="KOT126" i="17"/>
  <c r="KOS126" i="17"/>
  <c r="KOR126" i="17"/>
  <c r="KOQ126" i="17"/>
  <c r="KOP126" i="17"/>
  <c r="KOO126" i="17"/>
  <c r="KON126" i="17"/>
  <c r="KOM126" i="17"/>
  <c r="KOL126" i="17"/>
  <c r="KOK126" i="17"/>
  <c r="KOJ126" i="17"/>
  <c r="KOI126" i="17"/>
  <c r="KOH126" i="17"/>
  <c r="KOG126" i="17"/>
  <c r="KOF126" i="17"/>
  <c r="KOE126" i="17"/>
  <c r="KOD126" i="17"/>
  <c r="KOC126" i="17"/>
  <c r="KOB126" i="17"/>
  <c r="KOA126" i="17"/>
  <c r="KNZ126" i="17"/>
  <c r="KNY126" i="17"/>
  <c r="KNX126" i="17"/>
  <c r="KNW126" i="17"/>
  <c r="KNV126" i="17"/>
  <c r="KNU126" i="17"/>
  <c r="KNT126" i="17"/>
  <c r="KNS126" i="17"/>
  <c r="KNR126" i="17"/>
  <c r="KNQ126" i="17"/>
  <c r="KNP126" i="17"/>
  <c r="KNO126" i="17"/>
  <c r="KNN126" i="17"/>
  <c r="KNM126" i="17"/>
  <c r="KNL126" i="17"/>
  <c r="KNK126" i="17"/>
  <c r="KNJ126" i="17"/>
  <c r="KNI126" i="17"/>
  <c r="KNH126" i="17"/>
  <c r="KNG126" i="17"/>
  <c r="KNF126" i="17"/>
  <c r="KNE126" i="17"/>
  <c r="KND126" i="17"/>
  <c r="KNC126" i="17"/>
  <c r="KNB126" i="17"/>
  <c r="KNA126" i="17"/>
  <c r="KMZ126" i="17"/>
  <c r="KMY126" i="17"/>
  <c r="KMX126" i="17"/>
  <c r="KMW126" i="17"/>
  <c r="KMV126" i="17"/>
  <c r="KMU126" i="17"/>
  <c r="KMT126" i="17"/>
  <c r="KMS126" i="17"/>
  <c r="KMR126" i="17"/>
  <c r="KMQ126" i="17"/>
  <c r="KMP126" i="17"/>
  <c r="KMO126" i="17"/>
  <c r="KMN126" i="17"/>
  <c r="KMM126" i="17"/>
  <c r="KML126" i="17"/>
  <c r="KMK126" i="17"/>
  <c r="KMJ126" i="17"/>
  <c r="KMI126" i="17"/>
  <c r="KMH126" i="17"/>
  <c r="KMG126" i="17"/>
  <c r="KMF126" i="17"/>
  <c r="KME126" i="17"/>
  <c r="KMD126" i="17"/>
  <c r="KMC126" i="17"/>
  <c r="KMB126" i="17"/>
  <c r="KMA126" i="17"/>
  <c r="KLZ126" i="17"/>
  <c r="KLY126" i="17"/>
  <c r="KLX126" i="17"/>
  <c r="KLW126" i="17"/>
  <c r="KLV126" i="17"/>
  <c r="KLU126" i="17"/>
  <c r="KLT126" i="17"/>
  <c r="KLS126" i="17"/>
  <c r="KLR126" i="17"/>
  <c r="KLQ126" i="17"/>
  <c r="KLP126" i="17"/>
  <c r="KLO126" i="17"/>
  <c r="KLN126" i="17"/>
  <c r="KLM126" i="17"/>
  <c r="KLL126" i="17"/>
  <c r="KLK126" i="17"/>
  <c r="KLJ126" i="17"/>
  <c r="KLI126" i="17"/>
  <c r="KLH126" i="17"/>
  <c r="KLG126" i="17"/>
  <c r="KLF126" i="17"/>
  <c r="KLE126" i="17"/>
  <c r="KLD126" i="17"/>
  <c r="KLC126" i="17"/>
  <c r="KLB126" i="17"/>
  <c r="KLA126" i="17"/>
  <c r="KKZ126" i="17"/>
  <c r="KKY126" i="17"/>
  <c r="KKX126" i="17"/>
  <c r="KKW126" i="17"/>
  <c r="KKV126" i="17"/>
  <c r="KKU126" i="17"/>
  <c r="KKT126" i="17"/>
  <c r="KKS126" i="17"/>
  <c r="KKR126" i="17"/>
  <c r="KKQ126" i="17"/>
  <c r="KKP126" i="17"/>
  <c r="KKO126" i="17"/>
  <c r="KKN126" i="17"/>
  <c r="KKM126" i="17"/>
  <c r="KKL126" i="17"/>
  <c r="KKK126" i="17"/>
  <c r="KKJ126" i="17"/>
  <c r="KKI126" i="17"/>
  <c r="KKH126" i="17"/>
  <c r="KKG126" i="17"/>
  <c r="KKF126" i="17"/>
  <c r="KKE126" i="17"/>
  <c r="KKD126" i="17"/>
  <c r="KKC126" i="17"/>
  <c r="KKB126" i="17"/>
  <c r="KKA126" i="17"/>
  <c r="KJZ126" i="17"/>
  <c r="KJY126" i="17"/>
  <c r="KJX126" i="17"/>
  <c r="KJW126" i="17"/>
  <c r="KJV126" i="17"/>
  <c r="KJU126" i="17"/>
  <c r="KJT126" i="17"/>
  <c r="KJS126" i="17"/>
  <c r="KJR126" i="17"/>
  <c r="KJQ126" i="17"/>
  <c r="KJP126" i="17"/>
  <c r="KJO126" i="17"/>
  <c r="KJN126" i="17"/>
  <c r="KJM126" i="17"/>
  <c r="KJL126" i="17"/>
  <c r="KJK126" i="17"/>
  <c r="KJJ126" i="17"/>
  <c r="KJI126" i="17"/>
  <c r="KJH126" i="17"/>
  <c r="KJG126" i="17"/>
  <c r="KJF126" i="17"/>
  <c r="KJE126" i="17"/>
  <c r="KJD126" i="17"/>
  <c r="KJC126" i="17"/>
  <c r="KJB126" i="17"/>
  <c r="KJA126" i="17"/>
  <c r="KIZ126" i="17"/>
  <c r="KIY126" i="17"/>
  <c r="KIX126" i="17"/>
  <c r="KIW126" i="17"/>
  <c r="KIV126" i="17"/>
  <c r="KIU126" i="17"/>
  <c r="KIT126" i="17"/>
  <c r="KIS126" i="17"/>
  <c r="KIR126" i="17"/>
  <c r="KIQ126" i="17"/>
  <c r="KIP126" i="17"/>
  <c r="KIO126" i="17"/>
  <c r="KIN126" i="17"/>
  <c r="KIM126" i="17"/>
  <c r="KIL126" i="17"/>
  <c r="KIK126" i="17"/>
  <c r="KIJ126" i="17"/>
  <c r="KII126" i="17"/>
  <c r="KIH126" i="17"/>
  <c r="KIG126" i="17"/>
  <c r="KIF126" i="17"/>
  <c r="KIE126" i="17"/>
  <c r="KID126" i="17"/>
  <c r="KIC126" i="17"/>
  <c r="KIB126" i="17"/>
  <c r="KIA126" i="17"/>
  <c r="KHZ126" i="17"/>
  <c r="KHY126" i="17"/>
  <c r="KHX126" i="17"/>
  <c r="KHW126" i="17"/>
  <c r="KHV126" i="17"/>
  <c r="KHU126" i="17"/>
  <c r="KHT126" i="17"/>
  <c r="KHS126" i="17"/>
  <c r="KHR126" i="17"/>
  <c r="KHQ126" i="17"/>
  <c r="KHP126" i="17"/>
  <c r="KHO126" i="17"/>
  <c r="KHN126" i="17"/>
  <c r="KHM126" i="17"/>
  <c r="KHL126" i="17"/>
  <c r="KHK126" i="17"/>
  <c r="KHJ126" i="17"/>
  <c r="KHI126" i="17"/>
  <c r="KHH126" i="17"/>
  <c r="KHG126" i="17"/>
  <c r="KHF126" i="17"/>
  <c r="KHE126" i="17"/>
  <c r="KHD126" i="17"/>
  <c r="KHC126" i="17"/>
  <c r="KHB126" i="17"/>
  <c r="KHA126" i="17"/>
  <c r="KGZ126" i="17"/>
  <c r="KGY126" i="17"/>
  <c r="KGX126" i="17"/>
  <c r="KGW126" i="17"/>
  <c r="KGV126" i="17"/>
  <c r="KGU126" i="17"/>
  <c r="KGT126" i="17"/>
  <c r="KGS126" i="17"/>
  <c r="KGR126" i="17"/>
  <c r="KGQ126" i="17"/>
  <c r="KGP126" i="17"/>
  <c r="KGO126" i="17"/>
  <c r="KGN126" i="17"/>
  <c r="KGM126" i="17"/>
  <c r="KGL126" i="17"/>
  <c r="KGK126" i="17"/>
  <c r="KGJ126" i="17"/>
  <c r="KGI126" i="17"/>
  <c r="KGH126" i="17"/>
  <c r="KGG126" i="17"/>
  <c r="KGF126" i="17"/>
  <c r="KGE126" i="17"/>
  <c r="KGD126" i="17"/>
  <c r="KGC126" i="17"/>
  <c r="KGB126" i="17"/>
  <c r="KGA126" i="17"/>
  <c r="KFZ126" i="17"/>
  <c r="KFY126" i="17"/>
  <c r="KFX126" i="17"/>
  <c r="KFW126" i="17"/>
  <c r="KFV126" i="17"/>
  <c r="KFU126" i="17"/>
  <c r="KFT126" i="17"/>
  <c r="KFS126" i="17"/>
  <c r="KFR126" i="17"/>
  <c r="KFQ126" i="17"/>
  <c r="KFP126" i="17"/>
  <c r="KFO126" i="17"/>
  <c r="KFN126" i="17"/>
  <c r="KFM126" i="17"/>
  <c r="KFL126" i="17"/>
  <c r="KFK126" i="17"/>
  <c r="KFJ126" i="17"/>
  <c r="KFI126" i="17"/>
  <c r="KFH126" i="17"/>
  <c r="KFG126" i="17"/>
  <c r="KFF126" i="17"/>
  <c r="KFE126" i="17"/>
  <c r="KFD126" i="17"/>
  <c r="KFC126" i="17"/>
  <c r="KFB126" i="17"/>
  <c r="KFA126" i="17"/>
  <c r="KEZ126" i="17"/>
  <c r="KEY126" i="17"/>
  <c r="KEX126" i="17"/>
  <c r="KEW126" i="17"/>
  <c r="KEV126" i="17"/>
  <c r="KEU126" i="17"/>
  <c r="KET126" i="17"/>
  <c r="KES126" i="17"/>
  <c r="KER126" i="17"/>
  <c r="KEQ126" i="17"/>
  <c r="KEP126" i="17"/>
  <c r="KEO126" i="17"/>
  <c r="KEN126" i="17"/>
  <c r="KEM126" i="17"/>
  <c r="KEL126" i="17"/>
  <c r="KEK126" i="17"/>
  <c r="KEJ126" i="17"/>
  <c r="KEI126" i="17"/>
  <c r="KEH126" i="17"/>
  <c r="KEG126" i="17"/>
  <c r="KEF126" i="17"/>
  <c r="KEE126" i="17"/>
  <c r="KED126" i="17"/>
  <c r="KEC126" i="17"/>
  <c r="KEB126" i="17"/>
  <c r="KEA126" i="17"/>
  <c r="KDZ126" i="17"/>
  <c r="KDY126" i="17"/>
  <c r="KDX126" i="17"/>
  <c r="KDW126" i="17"/>
  <c r="KDV126" i="17"/>
  <c r="KDU126" i="17"/>
  <c r="KDT126" i="17"/>
  <c r="KDS126" i="17"/>
  <c r="KDR126" i="17"/>
  <c r="KDQ126" i="17"/>
  <c r="KDP126" i="17"/>
  <c r="KDO126" i="17"/>
  <c r="KDN126" i="17"/>
  <c r="KDM126" i="17"/>
  <c r="KDL126" i="17"/>
  <c r="KDK126" i="17"/>
  <c r="KDJ126" i="17"/>
  <c r="KDI126" i="17"/>
  <c r="KDH126" i="17"/>
  <c r="KDG126" i="17"/>
  <c r="KDF126" i="17"/>
  <c r="KDE126" i="17"/>
  <c r="KDD126" i="17"/>
  <c r="KDC126" i="17"/>
  <c r="KDB126" i="17"/>
  <c r="KDA126" i="17"/>
  <c r="KCZ126" i="17"/>
  <c r="KCY126" i="17"/>
  <c r="KCX126" i="17"/>
  <c r="KCW126" i="17"/>
  <c r="KCV126" i="17"/>
  <c r="KCU126" i="17"/>
  <c r="KCT126" i="17"/>
  <c r="KCS126" i="17"/>
  <c r="KCR126" i="17"/>
  <c r="KCQ126" i="17"/>
  <c r="KCP126" i="17"/>
  <c r="KCO126" i="17"/>
  <c r="KCN126" i="17"/>
  <c r="KCM126" i="17"/>
  <c r="KCL126" i="17"/>
  <c r="KCK126" i="17"/>
  <c r="KCJ126" i="17"/>
  <c r="KCI126" i="17"/>
  <c r="KCH126" i="17"/>
  <c r="KCG126" i="17"/>
  <c r="KCF126" i="17"/>
  <c r="KCE126" i="17"/>
  <c r="KCD126" i="17"/>
  <c r="KCC126" i="17"/>
  <c r="KCB126" i="17"/>
  <c r="KCA126" i="17"/>
  <c r="KBZ126" i="17"/>
  <c r="KBY126" i="17"/>
  <c r="KBX126" i="17"/>
  <c r="KBW126" i="17"/>
  <c r="KBV126" i="17"/>
  <c r="KBU126" i="17"/>
  <c r="KBT126" i="17"/>
  <c r="KBS126" i="17"/>
  <c r="KBR126" i="17"/>
  <c r="KBQ126" i="17"/>
  <c r="KBP126" i="17"/>
  <c r="KBO126" i="17"/>
  <c r="KBN126" i="17"/>
  <c r="KBM126" i="17"/>
  <c r="KBL126" i="17"/>
  <c r="KBK126" i="17"/>
  <c r="KBJ126" i="17"/>
  <c r="KBI126" i="17"/>
  <c r="KBH126" i="17"/>
  <c r="KBG126" i="17"/>
  <c r="KBF126" i="17"/>
  <c r="KBE126" i="17"/>
  <c r="KBD126" i="17"/>
  <c r="KBC126" i="17"/>
  <c r="KBB126" i="17"/>
  <c r="KBA126" i="17"/>
  <c r="KAZ126" i="17"/>
  <c r="KAY126" i="17"/>
  <c r="KAX126" i="17"/>
  <c r="KAW126" i="17"/>
  <c r="KAV126" i="17"/>
  <c r="KAU126" i="17"/>
  <c r="KAT126" i="17"/>
  <c r="KAS126" i="17"/>
  <c r="KAR126" i="17"/>
  <c r="KAQ126" i="17"/>
  <c r="KAP126" i="17"/>
  <c r="KAO126" i="17"/>
  <c r="KAN126" i="17"/>
  <c r="KAM126" i="17"/>
  <c r="KAL126" i="17"/>
  <c r="KAK126" i="17"/>
  <c r="KAJ126" i="17"/>
  <c r="KAI126" i="17"/>
  <c r="KAH126" i="17"/>
  <c r="KAG126" i="17"/>
  <c r="KAF126" i="17"/>
  <c r="KAE126" i="17"/>
  <c r="KAD126" i="17"/>
  <c r="KAC126" i="17"/>
  <c r="KAB126" i="17"/>
  <c r="KAA126" i="17"/>
  <c r="JZZ126" i="17"/>
  <c r="JZY126" i="17"/>
  <c r="JZX126" i="17"/>
  <c r="JZW126" i="17"/>
  <c r="JZV126" i="17"/>
  <c r="JZU126" i="17"/>
  <c r="JZT126" i="17"/>
  <c r="JZS126" i="17"/>
  <c r="JZR126" i="17"/>
  <c r="JZQ126" i="17"/>
  <c r="JZP126" i="17"/>
  <c r="JZO126" i="17"/>
  <c r="JZN126" i="17"/>
  <c r="JZM126" i="17"/>
  <c r="JZL126" i="17"/>
  <c r="JZK126" i="17"/>
  <c r="JZJ126" i="17"/>
  <c r="JZI126" i="17"/>
  <c r="JZH126" i="17"/>
  <c r="JZG126" i="17"/>
  <c r="JZF126" i="17"/>
  <c r="JZE126" i="17"/>
  <c r="JZD126" i="17"/>
  <c r="JZC126" i="17"/>
  <c r="JZB126" i="17"/>
  <c r="JZA126" i="17"/>
  <c r="JYZ126" i="17"/>
  <c r="JYY126" i="17"/>
  <c r="JYX126" i="17"/>
  <c r="JYW126" i="17"/>
  <c r="JYV126" i="17"/>
  <c r="JYU126" i="17"/>
  <c r="JYT126" i="17"/>
  <c r="JYS126" i="17"/>
  <c r="JYR126" i="17"/>
  <c r="JYQ126" i="17"/>
  <c r="JYP126" i="17"/>
  <c r="JYO126" i="17"/>
  <c r="JYN126" i="17"/>
  <c r="JYM126" i="17"/>
  <c r="JYL126" i="17"/>
  <c r="JYK126" i="17"/>
  <c r="JYJ126" i="17"/>
  <c r="JYI126" i="17"/>
  <c r="JYH126" i="17"/>
  <c r="JYG126" i="17"/>
  <c r="JYF126" i="17"/>
  <c r="JYE126" i="17"/>
  <c r="JYD126" i="17"/>
  <c r="JYC126" i="17"/>
  <c r="JYB126" i="17"/>
  <c r="JYA126" i="17"/>
  <c r="JXZ126" i="17"/>
  <c r="JXY126" i="17"/>
  <c r="JXX126" i="17"/>
  <c r="JXW126" i="17"/>
  <c r="JXV126" i="17"/>
  <c r="JXU126" i="17"/>
  <c r="JXT126" i="17"/>
  <c r="JXS126" i="17"/>
  <c r="JXR126" i="17"/>
  <c r="JXQ126" i="17"/>
  <c r="JXP126" i="17"/>
  <c r="JXO126" i="17"/>
  <c r="JXN126" i="17"/>
  <c r="JXM126" i="17"/>
  <c r="JXL126" i="17"/>
  <c r="JXK126" i="17"/>
  <c r="JXJ126" i="17"/>
  <c r="JXI126" i="17"/>
  <c r="JXH126" i="17"/>
  <c r="JXG126" i="17"/>
  <c r="JXF126" i="17"/>
  <c r="JXE126" i="17"/>
  <c r="JXD126" i="17"/>
  <c r="JXC126" i="17"/>
  <c r="JXB126" i="17"/>
  <c r="JXA126" i="17"/>
  <c r="JWZ126" i="17"/>
  <c r="JWY126" i="17"/>
  <c r="JWX126" i="17"/>
  <c r="JWW126" i="17"/>
  <c r="JWV126" i="17"/>
  <c r="JWU126" i="17"/>
  <c r="JWT126" i="17"/>
  <c r="JWS126" i="17"/>
  <c r="JWR126" i="17"/>
  <c r="JWQ126" i="17"/>
  <c r="JWP126" i="17"/>
  <c r="JWO126" i="17"/>
  <c r="JWN126" i="17"/>
  <c r="JWM126" i="17"/>
  <c r="JWL126" i="17"/>
  <c r="JWK126" i="17"/>
  <c r="JWJ126" i="17"/>
  <c r="JWI126" i="17"/>
  <c r="JWH126" i="17"/>
  <c r="JWG126" i="17"/>
  <c r="JWF126" i="17"/>
  <c r="JWE126" i="17"/>
  <c r="JWD126" i="17"/>
  <c r="JWC126" i="17"/>
  <c r="JWB126" i="17"/>
  <c r="JWA126" i="17"/>
  <c r="JVZ126" i="17"/>
  <c r="JVY126" i="17"/>
  <c r="JVX126" i="17"/>
  <c r="JVW126" i="17"/>
  <c r="JVV126" i="17"/>
  <c r="JVU126" i="17"/>
  <c r="JVT126" i="17"/>
  <c r="JVS126" i="17"/>
  <c r="JVR126" i="17"/>
  <c r="JVQ126" i="17"/>
  <c r="JVP126" i="17"/>
  <c r="JVO126" i="17"/>
  <c r="JVN126" i="17"/>
  <c r="JVM126" i="17"/>
  <c r="JVL126" i="17"/>
  <c r="JVK126" i="17"/>
  <c r="JVJ126" i="17"/>
  <c r="JVI126" i="17"/>
  <c r="JVH126" i="17"/>
  <c r="JVG126" i="17"/>
  <c r="JVF126" i="17"/>
  <c r="JVE126" i="17"/>
  <c r="JVD126" i="17"/>
  <c r="JVC126" i="17"/>
  <c r="JVB126" i="17"/>
  <c r="JVA126" i="17"/>
  <c r="JUZ126" i="17"/>
  <c r="JUY126" i="17"/>
  <c r="JUX126" i="17"/>
  <c r="JUW126" i="17"/>
  <c r="JUV126" i="17"/>
  <c r="JUU126" i="17"/>
  <c r="JUT126" i="17"/>
  <c r="JUS126" i="17"/>
  <c r="JUR126" i="17"/>
  <c r="JUQ126" i="17"/>
  <c r="JUP126" i="17"/>
  <c r="JUO126" i="17"/>
  <c r="JUN126" i="17"/>
  <c r="JUM126" i="17"/>
  <c r="JUL126" i="17"/>
  <c r="JUK126" i="17"/>
  <c r="JUJ126" i="17"/>
  <c r="JUI126" i="17"/>
  <c r="JUH126" i="17"/>
  <c r="JUG126" i="17"/>
  <c r="JUF126" i="17"/>
  <c r="JUE126" i="17"/>
  <c r="JUD126" i="17"/>
  <c r="JUC126" i="17"/>
  <c r="JUB126" i="17"/>
  <c r="JUA126" i="17"/>
  <c r="JTZ126" i="17"/>
  <c r="JTY126" i="17"/>
  <c r="JTX126" i="17"/>
  <c r="JTW126" i="17"/>
  <c r="JTV126" i="17"/>
  <c r="JTU126" i="17"/>
  <c r="JTT126" i="17"/>
  <c r="JTS126" i="17"/>
  <c r="JTR126" i="17"/>
  <c r="JTQ126" i="17"/>
  <c r="JTP126" i="17"/>
  <c r="JTO126" i="17"/>
  <c r="JTN126" i="17"/>
  <c r="JTM126" i="17"/>
  <c r="JTL126" i="17"/>
  <c r="JTK126" i="17"/>
  <c r="JTJ126" i="17"/>
  <c r="JTI126" i="17"/>
  <c r="JTH126" i="17"/>
  <c r="JTG126" i="17"/>
  <c r="JTF126" i="17"/>
  <c r="JTE126" i="17"/>
  <c r="JTD126" i="17"/>
  <c r="JTC126" i="17"/>
  <c r="JTB126" i="17"/>
  <c r="JTA126" i="17"/>
  <c r="JSZ126" i="17"/>
  <c r="JSY126" i="17"/>
  <c r="JSX126" i="17"/>
  <c r="JSW126" i="17"/>
  <c r="JSV126" i="17"/>
  <c r="JSU126" i="17"/>
  <c r="JST126" i="17"/>
  <c r="JSS126" i="17"/>
  <c r="JSR126" i="17"/>
  <c r="JSQ126" i="17"/>
  <c r="JSP126" i="17"/>
  <c r="JSO126" i="17"/>
  <c r="JSN126" i="17"/>
  <c r="JSM126" i="17"/>
  <c r="JSL126" i="17"/>
  <c r="JSK126" i="17"/>
  <c r="JSJ126" i="17"/>
  <c r="JSI126" i="17"/>
  <c r="JSH126" i="17"/>
  <c r="JSG126" i="17"/>
  <c r="JSF126" i="17"/>
  <c r="JSE126" i="17"/>
  <c r="JSD126" i="17"/>
  <c r="JSC126" i="17"/>
  <c r="JSB126" i="17"/>
  <c r="JSA126" i="17"/>
  <c r="JRZ126" i="17"/>
  <c r="JRY126" i="17"/>
  <c r="JRX126" i="17"/>
  <c r="JRW126" i="17"/>
  <c r="JRV126" i="17"/>
  <c r="JRU126" i="17"/>
  <c r="JRT126" i="17"/>
  <c r="JRS126" i="17"/>
  <c r="JRR126" i="17"/>
  <c r="JRQ126" i="17"/>
  <c r="JRP126" i="17"/>
  <c r="JRO126" i="17"/>
  <c r="JRN126" i="17"/>
  <c r="JRM126" i="17"/>
  <c r="JRL126" i="17"/>
  <c r="JRK126" i="17"/>
  <c r="JRJ126" i="17"/>
  <c r="JRI126" i="17"/>
  <c r="JRH126" i="17"/>
  <c r="JRG126" i="17"/>
  <c r="JRF126" i="17"/>
  <c r="JRE126" i="17"/>
  <c r="JRD126" i="17"/>
  <c r="JRC126" i="17"/>
  <c r="JRB126" i="17"/>
  <c r="JRA126" i="17"/>
  <c r="JQZ126" i="17"/>
  <c r="JQY126" i="17"/>
  <c r="JQX126" i="17"/>
  <c r="JQW126" i="17"/>
  <c r="JQV126" i="17"/>
  <c r="JQU126" i="17"/>
  <c r="JQT126" i="17"/>
  <c r="JQS126" i="17"/>
  <c r="JQR126" i="17"/>
  <c r="JQQ126" i="17"/>
  <c r="JQP126" i="17"/>
  <c r="JQO126" i="17"/>
  <c r="JQN126" i="17"/>
  <c r="JQM126" i="17"/>
  <c r="JQL126" i="17"/>
  <c r="JQK126" i="17"/>
  <c r="JQJ126" i="17"/>
  <c r="JQI126" i="17"/>
  <c r="JQH126" i="17"/>
  <c r="JQG126" i="17"/>
  <c r="JQF126" i="17"/>
  <c r="JQE126" i="17"/>
  <c r="JQD126" i="17"/>
  <c r="JQC126" i="17"/>
  <c r="JQB126" i="17"/>
  <c r="JQA126" i="17"/>
  <c r="JPZ126" i="17"/>
  <c r="JPY126" i="17"/>
  <c r="JPX126" i="17"/>
  <c r="JPW126" i="17"/>
  <c r="JPV126" i="17"/>
  <c r="JPU126" i="17"/>
  <c r="JPT126" i="17"/>
  <c r="JPS126" i="17"/>
  <c r="JPR126" i="17"/>
  <c r="JPQ126" i="17"/>
  <c r="JPP126" i="17"/>
  <c r="JPO126" i="17"/>
  <c r="JPN126" i="17"/>
  <c r="JPM126" i="17"/>
  <c r="JPL126" i="17"/>
  <c r="JPK126" i="17"/>
  <c r="JPJ126" i="17"/>
  <c r="JPI126" i="17"/>
  <c r="JPH126" i="17"/>
  <c r="JPG126" i="17"/>
  <c r="JPF126" i="17"/>
  <c r="JPE126" i="17"/>
  <c r="JPD126" i="17"/>
  <c r="JPC126" i="17"/>
  <c r="JPB126" i="17"/>
  <c r="JPA126" i="17"/>
  <c r="JOZ126" i="17"/>
  <c r="JOY126" i="17"/>
  <c r="JOX126" i="17"/>
  <c r="JOW126" i="17"/>
  <c r="JOV126" i="17"/>
  <c r="JOU126" i="17"/>
  <c r="JOT126" i="17"/>
  <c r="JOS126" i="17"/>
  <c r="JOR126" i="17"/>
  <c r="JOQ126" i="17"/>
  <c r="JOP126" i="17"/>
  <c r="JOO126" i="17"/>
  <c r="JON126" i="17"/>
  <c r="JOM126" i="17"/>
  <c r="JOL126" i="17"/>
  <c r="JOK126" i="17"/>
  <c r="JOJ126" i="17"/>
  <c r="JOI126" i="17"/>
  <c r="JOH126" i="17"/>
  <c r="JOG126" i="17"/>
  <c r="JOF126" i="17"/>
  <c r="JOE126" i="17"/>
  <c r="JOD126" i="17"/>
  <c r="JOC126" i="17"/>
  <c r="JOB126" i="17"/>
  <c r="JOA126" i="17"/>
  <c r="JNZ126" i="17"/>
  <c r="JNY126" i="17"/>
  <c r="JNX126" i="17"/>
  <c r="JNW126" i="17"/>
  <c r="JNV126" i="17"/>
  <c r="JNU126" i="17"/>
  <c r="JNT126" i="17"/>
  <c r="JNS126" i="17"/>
  <c r="JNR126" i="17"/>
  <c r="JNQ126" i="17"/>
  <c r="JNP126" i="17"/>
  <c r="JNO126" i="17"/>
  <c r="JNN126" i="17"/>
  <c r="JNM126" i="17"/>
  <c r="JNL126" i="17"/>
  <c r="JNK126" i="17"/>
  <c r="JNJ126" i="17"/>
  <c r="JNI126" i="17"/>
  <c r="JNH126" i="17"/>
  <c r="JNG126" i="17"/>
  <c r="JNF126" i="17"/>
  <c r="JNE126" i="17"/>
  <c r="JND126" i="17"/>
  <c r="JNC126" i="17"/>
  <c r="JNB126" i="17"/>
  <c r="JNA126" i="17"/>
  <c r="JMZ126" i="17"/>
  <c r="JMY126" i="17"/>
  <c r="JMX126" i="17"/>
  <c r="JMW126" i="17"/>
  <c r="JMV126" i="17"/>
  <c r="JMU126" i="17"/>
  <c r="JMT126" i="17"/>
  <c r="JMS126" i="17"/>
  <c r="JMR126" i="17"/>
  <c r="JMQ126" i="17"/>
  <c r="JMP126" i="17"/>
  <c r="JMO126" i="17"/>
  <c r="JMN126" i="17"/>
  <c r="JMM126" i="17"/>
  <c r="JML126" i="17"/>
  <c r="JMK126" i="17"/>
  <c r="JMJ126" i="17"/>
  <c r="JMI126" i="17"/>
  <c r="JMH126" i="17"/>
  <c r="JMG126" i="17"/>
  <c r="JMF126" i="17"/>
  <c r="JME126" i="17"/>
  <c r="JMD126" i="17"/>
  <c r="JMC126" i="17"/>
  <c r="JMB126" i="17"/>
  <c r="JMA126" i="17"/>
  <c r="JLZ126" i="17"/>
  <c r="JLY126" i="17"/>
  <c r="JLX126" i="17"/>
  <c r="JLW126" i="17"/>
  <c r="JLV126" i="17"/>
  <c r="JLU126" i="17"/>
  <c r="JLT126" i="17"/>
  <c r="JLS126" i="17"/>
  <c r="JLR126" i="17"/>
  <c r="JLQ126" i="17"/>
  <c r="JLP126" i="17"/>
  <c r="JLO126" i="17"/>
  <c r="JLN126" i="17"/>
  <c r="JLM126" i="17"/>
  <c r="JLL126" i="17"/>
  <c r="JLK126" i="17"/>
  <c r="JLJ126" i="17"/>
  <c r="JLI126" i="17"/>
  <c r="JLH126" i="17"/>
  <c r="JLG126" i="17"/>
  <c r="JLF126" i="17"/>
  <c r="JLE126" i="17"/>
  <c r="JLD126" i="17"/>
  <c r="JLC126" i="17"/>
  <c r="JLB126" i="17"/>
  <c r="JLA126" i="17"/>
  <c r="JKZ126" i="17"/>
  <c r="JKY126" i="17"/>
  <c r="JKX126" i="17"/>
  <c r="JKW126" i="17"/>
  <c r="JKV126" i="17"/>
  <c r="JKU126" i="17"/>
  <c r="JKT126" i="17"/>
  <c r="JKS126" i="17"/>
  <c r="JKR126" i="17"/>
  <c r="JKQ126" i="17"/>
  <c r="JKP126" i="17"/>
  <c r="JKO126" i="17"/>
  <c r="JKN126" i="17"/>
  <c r="JKM126" i="17"/>
  <c r="JKL126" i="17"/>
  <c r="JKK126" i="17"/>
  <c r="JKJ126" i="17"/>
  <c r="JKI126" i="17"/>
  <c r="JKH126" i="17"/>
  <c r="JKG126" i="17"/>
  <c r="JKF126" i="17"/>
  <c r="JKE126" i="17"/>
  <c r="JKD126" i="17"/>
  <c r="JKC126" i="17"/>
  <c r="JKB126" i="17"/>
  <c r="JKA126" i="17"/>
  <c r="JJZ126" i="17"/>
  <c r="JJY126" i="17"/>
  <c r="JJX126" i="17"/>
  <c r="JJW126" i="17"/>
  <c r="JJV126" i="17"/>
  <c r="JJU126" i="17"/>
  <c r="JJT126" i="17"/>
  <c r="JJS126" i="17"/>
  <c r="JJR126" i="17"/>
  <c r="JJQ126" i="17"/>
  <c r="JJP126" i="17"/>
  <c r="JJO126" i="17"/>
  <c r="JJN126" i="17"/>
  <c r="JJM126" i="17"/>
  <c r="JJL126" i="17"/>
  <c r="JJK126" i="17"/>
  <c r="JJJ126" i="17"/>
  <c r="JJI126" i="17"/>
  <c r="JJH126" i="17"/>
  <c r="JJG126" i="17"/>
  <c r="JJF126" i="17"/>
  <c r="JJE126" i="17"/>
  <c r="JJD126" i="17"/>
  <c r="JJC126" i="17"/>
  <c r="JJB126" i="17"/>
  <c r="JJA126" i="17"/>
  <c r="JIZ126" i="17"/>
  <c r="JIY126" i="17"/>
  <c r="JIX126" i="17"/>
  <c r="JIW126" i="17"/>
  <c r="JIV126" i="17"/>
  <c r="JIU126" i="17"/>
  <c r="JIT126" i="17"/>
  <c r="JIS126" i="17"/>
  <c r="JIR126" i="17"/>
  <c r="JIQ126" i="17"/>
  <c r="JIP126" i="17"/>
  <c r="JIO126" i="17"/>
  <c r="JIN126" i="17"/>
  <c r="JIM126" i="17"/>
  <c r="JIL126" i="17"/>
  <c r="JIK126" i="17"/>
  <c r="JIJ126" i="17"/>
  <c r="JII126" i="17"/>
  <c r="JIH126" i="17"/>
  <c r="JIG126" i="17"/>
  <c r="JIF126" i="17"/>
  <c r="JIE126" i="17"/>
  <c r="JID126" i="17"/>
  <c r="JIC126" i="17"/>
  <c r="JIB126" i="17"/>
  <c r="JIA126" i="17"/>
  <c r="JHZ126" i="17"/>
  <c r="JHY126" i="17"/>
  <c r="JHX126" i="17"/>
  <c r="JHW126" i="17"/>
  <c r="JHV126" i="17"/>
  <c r="JHU126" i="17"/>
  <c r="JHT126" i="17"/>
  <c r="JHS126" i="17"/>
  <c r="JHR126" i="17"/>
  <c r="JHQ126" i="17"/>
  <c r="JHP126" i="17"/>
  <c r="JHO126" i="17"/>
  <c r="JHN126" i="17"/>
  <c r="JHM126" i="17"/>
  <c r="JHL126" i="17"/>
  <c r="JHK126" i="17"/>
  <c r="JHJ126" i="17"/>
  <c r="JHI126" i="17"/>
  <c r="JHH126" i="17"/>
  <c r="JHG126" i="17"/>
  <c r="JHF126" i="17"/>
  <c r="JHE126" i="17"/>
  <c r="JHD126" i="17"/>
  <c r="JHC126" i="17"/>
  <c r="JHB126" i="17"/>
  <c r="JHA126" i="17"/>
  <c r="JGZ126" i="17"/>
  <c r="JGY126" i="17"/>
  <c r="JGX126" i="17"/>
  <c r="JGW126" i="17"/>
  <c r="JGV126" i="17"/>
  <c r="JGU126" i="17"/>
  <c r="JGT126" i="17"/>
  <c r="JGS126" i="17"/>
  <c r="JGR126" i="17"/>
  <c r="JGQ126" i="17"/>
  <c r="JGP126" i="17"/>
  <c r="JGO126" i="17"/>
  <c r="JGN126" i="17"/>
  <c r="JGM126" i="17"/>
  <c r="JGL126" i="17"/>
  <c r="JGK126" i="17"/>
  <c r="JGJ126" i="17"/>
  <c r="JGI126" i="17"/>
  <c r="JGH126" i="17"/>
  <c r="JGG126" i="17"/>
  <c r="JGF126" i="17"/>
  <c r="JGE126" i="17"/>
  <c r="JGD126" i="17"/>
  <c r="JGC126" i="17"/>
  <c r="JGB126" i="17"/>
  <c r="JGA126" i="17"/>
  <c r="JFZ126" i="17"/>
  <c r="JFY126" i="17"/>
  <c r="JFX126" i="17"/>
  <c r="JFW126" i="17"/>
  <c r="JFV126" i="17"/>
  <c r="JFU126" i="17"/>
  <c r="JFT126" i="17"/>
  <c r="JFS126" i="17"/>
  <c r="JFR126" i="17"/>
  <c r="JFQ126" i="17"/>
  <c r="JFP126" i="17"/>
  <c r="JFO126" i="17"/>
  <c r="JFN126" i="17"/>
  <c r="JFM126" i="17"/>
  <c r="JFL126" i="17"/>
  <c r="JFK126" i="17"/>
  <c r="JFJ126" i="17"/>
  <c r="JFI126" i="17"/>
  <c r="JFH126" i="17"/>
  <c r="JFG126" i="17"/>
  <c r="JFF126" i="17"/>
  <c r="JFE126" i="17"/>
  <c r="JFD126" i="17"/>
  <c r="JFC126" i="17"/>
  <c r="JFB126" i="17"/>
  <c r="JFA126" i="17"/>
  <c r="JEZ126" i="17"/>
  <c r="JEY126" i="17"/>
  <c r="JEX126" i="17"/>
  <c r="JEW126" i="17"/>
  <c r="JEV126" i="17"/>
  <c r="JEU126" i="17"/>
  <c r="JET126" i="17"/>
  <c r="JES126" i="17"/>
  <c r="JER126" i="17"/>
  <c r="JEQ126" i="17"/>
  <c r="JEP126" i="17"/>
  <c r="JEO126" i="17"/>
  <c r="JEN126" i="17"/>
  <c r="JEM126" i="17"/>
  <c r="JEL126" i="17"/>
  <c r="JEK126" i="17"/>
  <c r="JEJ126" i="17"/>
  <c r="JEI126" i="17"/>
  <c r="JEH126" i="17"/>
  <c r="JEG126" i="17"/>
  <c r="JEF126" i="17"/>
  <c r="JEE126" i="17"/>
  <c r="JED126" i="17"/>
  <c r="JEC126" i="17"/>
  <c r="JEB126" i="17"/>
  <c r="JEA126" i="17"/>
  <c r="JDZ126" i="17"/>
  <c r="JDY126" i="17"/>
  <c r="JDX126" i="17"/>
  <c r="JDW126" i="17"/>
  <c r="JDV126" i="17"/>
  <c r="JDU126" i="17"/>
  <c r="JDT126" i="17"/>
  <c r="JDS126" i="17"/>
  <c r="JDR126" i="17"/>
  <c r="JDQ126" i="17"/>
  <c r="JDP126" i="17"/>
  <c r="JDO126" i="17"/>
  <c r="JDN126" i="17"/>
  <c r="JDM126" i="17"/>
  <c r="JDL126" i="17"/>
  <c r="JDK126" i="17"/>
  <c r="JDJ126" i="17"/>
  <c r="JDI126" i="17"/>
  <c r="JDH126" i="17"/>
  <c r="JDG126" i="17"/>
  <c r="JDF126" i="17"/>
  <c r="JDE126" i="17"/>
  <c r="JDD126" i="17"/>
  <c r="JDC126" i="17"/>
  <c r="JDB126" i="17"/>
  <c r="JDA126" i="17"/>
  <c r="JCZ126" i="17"/>
  <c r="JCY126" i="17"/>
  <c r="JCX126" i="17"/>
  <c r="JCW126" i="17"/>
  <c r="JCV126" i="17"/>
  <c r="JCU126" i="17"/>
  <c r="JCT126" i="17"/>
  <c r="JCS126" i="17"/>
  <c r="JCR126" i="17"/>
  <c r="JCQ126" i="17"/>
  <c r="JCP126" i="17"/>
  <c r="JCO126" i="17"/>
  <c r="JCN126" i="17"/>
  <c r="JCM126" i="17"/>
  <c r="JCL126" i="17"/>
  <c r="JCK126" i="17"/>
  <c r="JCJ126" i="17"/>
  <c r="JCI126" i="17"/>
  <c r="JCH126" i="17"/>
  <c r="JCG126" i="17"/>
  <c r="JCF126" i="17"/>
  <c r="JCE126" i="17"/>
  <c r="JCD126" i="17"/>
  <c r="JCC126" i="17"/>
  <c r="JCB126" i="17"/>
  <c r="JCA126" i="17"/>
  <c r="JBZ126" i="17"/>
  <c r="JBY126" i="17"/>
  <c r="JBX126" i="17"/>
  <c r="JBW126" i="17"/>
  <c r="JBV126" i="17"/>
  <c r="JBU126" i="17"/>
  <c r="JBT126" i="17"/>
  <c r="JBS126" i="17"/>
  <c r="JBR126" i="17"/>
  <c r="JBQ126" i="17"/>
  <c r="JBP126" i="17"/>
  <c r="JBO126" i="17"/>
  <c r="JBN126" i="17"/>
  <c r="JBM126" i="17"/>
  <c r="JBL126" i="17"/>
  <c r="JBK126" i="17"/>
  <c r="JBJ126" i="17"/>
  <c r="JBI126" i="17"/>
  <c r="JBH126" i="17"/>
  <c r="JBG126" i="17"/>
  <c r="JBF126" i="17"/>
  <c r="JBE126" i="17"/>
  <c r="JBD126" i="17"/>
  <c r="JBC126" i="17"/>
  <c r="JBB126" i="17"/>
  <c r="JBA126" i="17"/>
  <c r="JAZ126" i="17"/>
  <c r="JAY126" i="17"/>
  <c r="JAX126" i="17"/>
  <c r="JAW126" i="17"/>
  <c r="JAV126" i="17"/>
  <c r="JAU126" i="17"/>
  <c r="JAT126" i="17"/>
  <c r="JAS126" i="17"/>
  <c r="JAR126" i="17"/>
  <c r="JAQ126" i="17"/>
  <c r="JAP126" i="17"/>
  <c r="JAO126" i="17"/>
  <c r="JAN126" i="17"/>
  <c r="JAM126" i="17"/>
  <c r="JAL126" i="17"/>
  <c r="JAK126" i="17"/>
  <c r="JAJ126" i="17"/>
  <c r="JAI126" i="17"/>
  <c r="JAH126" i="17"/>
  <c r="JAG126" i="17"/>
  <c r="JAF126" i="17"/>
  <c r="JAE126" i="17"/>
  <c r="JAD126" i="17"/>
  <c r="JAC126" i="17"/>
  <c r="JAB126" i="17"/>
  <c r="JAA126" i="17"/>
  <c r="IZZ126" i="17"/>
  <c r="IZY126" i="17"/>
  <c r="IZX126" i="17"/>
  <c r="IZW126" i="17"/>
  <c r="IZV126" i="17"/>
  <c r="IZU126" i="17"/>
  <c r="IZT126" i="17"/>
  <c r="IZS126" i="17"/>
  <c r="IZR126" i="17"/>
  <c r="IZQ126" i="17"/>
  <c r="IZP126" i="17"/>
  <c r="IZO126" i="17"/>
  <c r="IZN126" i="17"/>
  <c r="IZM126" i="17"/>
  <c r="IZL126" i="17"/>
  <c r="IZK126" i="17"/>
  <c r="IZJ126" i="17"/>
  <c r="IZI126" i="17"/>
  <c r="IZH126" i="17"/>
  <c r="IZG126" i="17"/>
  <c r="IZF126" i="17"/>
  <c r="IZE126" i="17"/>
  <c r="IZD126" i="17"/>
  <c r="IZC126" i="17"/>
  <c r="IZB126" i="17"/>
  <c r="IZA126" i="17"/>
  <c r="IYZ126" i="17"/>
  <c r="IYY126" i="17"/>
  <c r="IYX126" i="17"/>
  <c r="IYW126" i="17"/>
  <c r="IYV126" i="17"/>
  <c r="IYU126" i="17"/>
  <c r="IYT126" i="17"/>
  <c r="IYS126" i="17"/>
  <c r="IYR126" i="17"/>
  <c r="IYQ126" i="17"/>
  <c r="IYP126" i="17"/>
  <c r="IYO126" i="17"/>
  <c r="IYN126" i="17"/>
  <c r="IYM126" i="17"/>
  <c r="IYL126" i="17"/>
  <c r="IYK126" i="17"/>
  <c r="IYJ126" i="17"/>
  <c r="IYI126" i="17"/>
  <c r="IYH126" i="17"/>
  <c r="IYG126" i="17"/>
  <c r="IYF126" i="17"/>
  <c r="IYE126" i="17"/>
  <c r="IYD126" i="17"/>
  <c r="IYC126" i="17"/>
  <c r="IYB126" i="17"/>
  <c r="IYA126" i="17"/>
  <c r="IXZ126" i="17"/>
  <c r="IXY126" i="17"/>
  <c r="IXX126" i="17"/>
  <c r="IXW126" i="17"/>
  <c r="IXV126" i="17"/>
  <c r="IXU126" i="17"/>
  <c r="IXT126" i="17"/>
  <c r="IXS126" i="17"/>
  <c r="IXR126" i="17"/>
  <c r="IXQ126" i="17"/>
  <c r="IXP126" i="17"/>
  <c r="IXO126" i="17"/>
  <c r="IXN126" i="17"/>
  <c r="IXM126" i="17"/>
  <c r="IXL126" i="17"/>
  <c r="IXK126" i="17"/>
  <c r="IXJ126" i="17"/>
  <c r="IXI126" i="17"/>
  <c r="IXH126" i="17"/>
  <c r="IXG126" i="17"/>
  <c r="IXF126" i="17"/>
  <c r="IXE126" i="17"/>
  <c r="IXD126" i="17"/>
  <c r="IXC126" i="17"/>
  <c r="IXB126" i="17"/>
  <c r="IXA126" i="17"/>
  <c r="IWZ126" i="17"/>
  <c r="IWY126" i="17"/>
  <c r="IWX126" i="17"/>
  <c r="IWW126" i="17"/>
  <c r="IWV126" i="17"/>
  <c r="IWU126" i="17"/>
  <c r="IWT126" i="17"/>
  <c r="IWS126" i="17"/>
  <c r="IWR126" i="17"/>
  <c r="IWQ126" i="17"/>
  <c r="IWP126" i="17"/>
  <c r="IWO126" i="17"/>
  <c r="IWN126" i="17"/>
  <c r="IWM126" i="17"/>
  <c r="IWL126" i="17"/>
  <c r="IWK126" i="17"/>
  <c r="IWJ126" i="17"/>
  <c r="IWI126" i="17"/>
  <c r="IWH126" i="17"/>
  <c r="IWG126" i="17"/>
  <c r="IWF126" i="17"/>
  <c r="IWE126" i="17"/>
  <c r="IWD126" i="17"/>
  <c r="IWC126" i="17"/>
  <c r="IWB126" i="17"/>
  <c r="IWA126" i="17"/>
  <c r="IVZ126" i="17"/>
  <c r="IVY126" i="17"/>
  <c r="IVX126" i="17"/>
  <c r="IVW126" i="17"/>
  <c r="IVV126" i="17"/>
  <c r="IVU126" i="17"/>
  <c r="IVT126" i="17"/>
  <c r="IVS126" i="17"/>
  <c r="IVR126" i="17"/>
  <c r="IVQ126" i="17"/>
  <c r="IVP126" i="17"/>
  <c r="IVO126" i="17"/>
  <c r="IVN126" i="17"/>
  <c r="IVM126" i="17"/>
  <c r="IVL126" i="17"/>
  <c r="IVK126" i="17"/>
  <c r="IVJ126" i="17"/>
  <c r="IVI126" i="17"/>
  <c r="IVH126" i="17"/>
  <c r="IVG126" i="17"/>
  <c r="IVF126" i="17"/>
  <c r="IVE126" i="17"/>
  <c r="IVD126" i="17"/>
  <c r="IVC126" i="17"/>
  <c r="IVB126" i="17"/>
  <c r="IVA126" i="17"/>
  <c r="IUZ126" i="17"/>
  <c r="IUY126" i="17"/>
  <c r="IUX126" i="17"/>
  <c r="IUW126" i="17"/>
  <c r="IUV126" i="17"/>
  <c r="IUU126" i="17"/>
  <c r="IUT126" i="17"/>
  <c r="IUS126" i="17"/>
  <c r="IUR126" i="17"/>
  <c r="IUQ126" i="17"/>
  <c r="IUP126" i="17"/>
  <c r="IUO126" i="17"/>
  <c r="IUN126" i="17"/>
  <c r="IUM126" i="17"/>
  <c r="IUL126" i="17"/>
  <c r="IUK126" i="17"/>
  <c r="IUJ126" i="17"/>
  <c r="IUI126" i="17"/>
  <c r="IUH126" i="17"/>
  <c r="IUG126" i="17"/>
  <c r="IUF126" i="17"/>
  <c r="IUE126" i="17"/>
  <c r="IUD126" i="17"/>
  <c r="IUC126" i="17"/>
  <c r="IUB126" i="17"/>
  <c r="IUA126" i="17"/>
  <c r="ITZ126" i="17"/>
  <c r="ITY126" i="17"/>
  <c r="ITX126" i="17"/>
  <c r="ITW126" i="17"/>
  <c r="ITV126" i="17"/>
  <c r="ITU126" i="17"/>
  <c r="ITT126" i="17"/>
  <c r="ITS126" i="17"/>
  <c r="ITR126" i="17"/>
  <c r="ITQ126" i="17"/>
  <c r="ITP126" i="17"/>
  <c r="ITO126" i="17"/>
  <c r="ITN126" i="17"/>
  <c r="ITM126" i="17"/>
  <c r="ITL126" i="17"/>
  <c r="ITK126" i="17"/>
  <c r="ITJ126" i="17"/>
  <c r="ITI126" i="17"/>
  <c r="ITH126" i="17"/>
  <c r="ITG126" i="17"/>
  <c r="ITF126" i="17"/>
  <c r="ITE126" i="17"/>
  <c r="ITD126" i="17"/>
  <c r="ITC126" i="17"/>
  <c r="ITB126" i="17"/>
  <c r="ITA126" i="17"/>
  <c r="ISZ126" i="17"/>
  <c r="ISY126" i="17"/>
  <c r="ISX126" i="17"/>
  <c r="ISW126" i="17"/>
  <c r="ISV126" i="17"/>
  <c r="ISU126" i="17"/>
  <c r="IST126" i="17"/>
  <c r="ISS126" i="17"/>
  <c r="ISR126" i="17"/>
  <c r="ISQ126" i="17"/>
  <c r="ISP126" i="17"/>
  <c r="ISO126" i="17"/>
  <c r="ISN126" i="17"/>
  <c r="ISM126" i="17"/>
  <c r="ISL126" i="17"/>
  <c r="ISK126" i="17"/>
  <c r="ISJ126" i="17"/>
  <c r="ISI126" i="17"/>
  <c r="ISH126" i="17"/>
  <c r="ISG126" i="17"/>
  <c r="ISF126" i="17"/>
  <c r="ISE126" i="17"/>
  <c r="ISD126" i="17"/>
  <c r="ISC126" i="17"/>
  <c r="ISB126" i="17"/>
  <c r="ISA126" i="17"/>
  <c r="IRZ126" i="17"/>
  <c r="IRY126" i="17"/>
  <c r="IRX126" i="17"/>
  <c r="IRW126" i="17"/>
  <c r="IRV126" i="17"/>
  <c r="IRU126" i="17"/>
  <c r="IRT126" i="17"/>
  <c r="IRS126" i="17"/>
  <c r="IRR126" i="17"/>
  <c r="IRQ126" i="17"/>
  <c r="IRP126" i="17"/>
  <c r="IRO126" i="17"/>
  <c r="IRN126" i="17"/>
  <c r="IRM126" i="17"/>
  <c r="IRL126" i="17"/>
  <c r="IRK126" i="17"/>
  <c r="IRJ126" i="17"/>
  <c r="IRI126" i="17"/>
  <c r="IRH126" i="17"/>
  <c r="IRG126" i="17"/>
  <c r="IRF126" i="17"/>
  <c r="IRE126" i="17"/>
  <c r="IRD126" i="17"/>
  <c r="IRC126" i="17"/>
  <c r="IRB126" i="17"/>
  <c r="IRA126" i="17"/>
  <c r="IQZ126" i="17"/>
  <c r="IQY126" i="17"/>
  <c r="IQX126" i="17"/>
  <c r="IQW126" i="17"/>
  <c r="IQV126" i="17"/>
  <c r="IQU126" i="17"/>
  <c r="IQT126" i="17"/>
  <c r="IQS126" i="17"/>
  <c r="IQR126" i="17"/>
  <c r="IQQ126" i="17"/>
  <c r="IQP126" i="17"/>
  <c r="IQO126" i="17"/>
  <c r="IQN126" i="17"/>
  <c r="IQM126" i="17"/>
  <c r="IQL126" i="17"/>
  <c r="IQK126" i="17"/>
  <c r="IQJ126" i="17"/>
  <c r="IQI126" i="17"/>
  <c r="IQH126" i="17"/>
  <c r="IQG126" i="17"/>
  <c r="IQF126" i="17"/>
  <c r="IQE126" i="17"/>
  <c r="IQD126" i="17"/>
  <c r="IQC126" i="17"/>
  <c r="IQB126" i="17"/>
  <c r="IQA126" i="17"/>
  <c r="IPZ126" i="17"/>
  <c r="IPY126" i="17"/>
  <c r="IPX126" i="17"/>
  <c r="IPW126" i="17"/>
  <c r="IPV126" i="17"/>
  <c r="IPU126" i="17"/>
  <c r="IPT126" i="17"/>
  <c r="IPS126" i="17"/>
  <c r="IPR126" i="17"/>
  <c r="IPQ126" i="17"/>
  <c r="IPP126" i="17"/>
  <c r="IPO126" i="17"/>
  <c r="IPN126" i="17"/>
  <c r="IPM126" i="17"/>
  <c r="IPL126" i="17"/>
  <c r="IPK126" i="17"/>
  <c r="IPJ126" i="17"/>
  <c r="IPI126" i="17"/>
  <c r="IPH126" i="17"/>
  <c r="IPG126" i="17"/>
  <c r="IPF126" i="17"/>
  <c r="IPE126" i="17"/>
  <c r="IPD126" i="17"/>
  <c r="IPC126" i="17"/>
  <c r="IPB126" i="17"/>
  <c r="IPA126" i="17"/>
  <c r="IOZ126" i="17"/>
  <c r="IOY126" i="17"/>
  <c r="IOX126" i="17"/>
  <c r="IOW126" i="17"/>
  <c r="IOV126" i="17"/>
  <c r="IOU126" i="17"/>
  <c r="IOT126" i="17"/>
  <c r="IOS126" i="17"/>
  <c r="IOR126" i="17"/>
  <c r="IOQ126" i="17"/>
  <c r="IOP126" i="17"/>
  <c r="IOO126" i="17"/>
  <c r="ION126" i="17"/>
  <c r="IOM126" i="17"/>
  <c r="IOL126" i="17"/>
  <c r="IOK126" i="17"/>
  <c r="IOJ126" i="17"/>
  <c r="IOI126" i="17"/>
  <c r="IOH126" i="17"/>
  <c r="IOG126" i="17"/>
  <c r="IOF126" i="17"/>
  <c r="IOE126" i="17"/>
  <c r="IOD126" i="17"/>
  <c r="IOC126" i="17"/>
  <c r="IOB126" i="17"/>
  <c r="IOA126" i="17"/>
  <c r="INZ126" i="17"/>
  <c r="INY126" i="17"/>
  <c r="INX126" i="17"/>
  <c r="INW126" i="17"/>
  <c r="INV126" i="17"/>
  <c r="INU126" i="17"/>
  <c r="INT126" i="17"/>
  <c r="INS126" i="17"/>
  <c r="INR126" i="17"/>
  <c r="INQ126" i="17"/>
  <c r="INP126" i="17"/>
  <c r="INO126" i="17"/>
  <c r="INN126" i="17"/>
  <c r="INM126" i="17"/>
  <c r="INL126" i="17"/>
  <c r="INK126" i="17"/>
  <c r="INJ126" i="17"/>
  <c r="INI126" i="17"/>
  <c r="INH126" i="17"/>
  <c r="ING126" i="17"/>
  <c r="INF126" i="17"/>
  <c r="INE126" i="17"/>
  <c r="IND126" i="17"/>
  <c r="INC126" i="17"/>
  <c r="INB126" i="17"/>
  <c r="INA126" i="17"/>
  <c r="IMZ126" i="17"/>
  <c r="IMY126" i="17"/>
  <c r="IMX126" i="17"/>
  <c r="IMW126" i="17"/>
  <c r="IMV126" i="17"/>
  <c r="IMU126" i="17"/>
  <c r="IMT126" i="17"/>
  <c r="IMS126" i="17"/>
  <c r="IMR126" i="17"/>
  <c r="IMQ126" i="17"/>
  <c r="IMP126" i="17"/>
  <c r="IMO126" i="17"/>
  <c r="IMN126" i="17"/>
  <c r="IMM126" i="17"/>
  <c r="IML126" i="17"/>
  <c r="IMK126" i="17"/>
  <c r="IMJ126" i="17"/>
  <c r="IMI126" i="17"/>
  <c r="IMH126" i="17"/>
  <c r="IMG126" i="17"/>
  <c r="IMF126" i="17"/>
  <c r="IME126" i="17"/>
  <c r="IMD126" i="17"/>
  <c r="IMC126" i="17"/>
  <c r="IMB126" i="17"/>
  <c r="IMA126" i="17"/>
  <c r="ILZ126" i="17"/>
  <c r="ILY126" i="17"/>
  <c r="ILX126" i="17"/>
  <c r="ILW126" i="17"/>
  <c r="ILV126" i="17"/>
  <c r="ILU126" i="17"/>
  <c r="ILT126" i="17"/>
  <c r="ILS126" i="17"/>
  <c r="ILR126" i="17"/>
  <c r="ILQ126" i="17"/>
  <c r="ILP126" i="17"/>
  <c r="ILO126" i="17"/>
  <c r="ILN126" i="17"/>
  <c r="ILM126" i="17"/>
  <c r="ILL126" i="17"/>
  <c r="ILK126" i="17"/>
  <c r="ILJ126" i="17"/>
  <c r="ILI126" i="17"/>
  <c r="ILH126" i="17"/>
  <c r="ILG126" i="17"/>
  <c r="ILF126" i="17"/>
  <c r="ILE126" i="17"/>
  <c r="ILD126" i="17"/>
  <c r="ILC126" i="17"/>
  <c r="ILB126" i="17"/>
  <c r="ILA126" i="17"/>
  <c r="IKZ126" i="17"/>
  <c r="IKY126" i="17"/>
  <c r="IKX126" i="17"/>
  <c r="IKW126" i="17"/>
  <c r="IKV126" i="17"/>
  <c r="IKU126" i="17"/>
  <c r="IKT126" i="17"/>
  <c r="IKS126" i="17"/>
  <c r="IKR126" i="17"/>
  <c r="IKQ126" i="17"/>
  <c r="IKP126" i="17"/>
  <c r="IKO126" i="17"/>
  <c r="IKN126" i="17"/>
  <c r="IKM126" i="17"/>
  <c r="IKL126" i="17"/>
  <c r="IKK126" i="17"/>
  <c r="IKJ126" i="17"/>
  <c r="IKI126" i="17"/>
  <c r="IKH126" i="17"/>
  <c r="IKG126" i="17"/>
  <c r="IKF126" i="17"/>
  <c r="IKE126" i="17"/>
  <c r="IKD126" i="17"/>
  <c r="IKC126" i="17"/>
  <c r="IKB126" i="17"/>
  <c r="IKA126" i="17"/>
  <c r="IJZ126" i="17"/>
  <c r="IJY126" i="17"/>
  <c r="IJX126" i="17"/>
  <c r="IJW126" i="17"/>
  <c r="IJV126" i="17"/>
  <c r="IJU126" i="17"/>
  <c r="IJT126" i="17"/>
  <c r="IJS126" i="17"/>
  <c r="IJR126" i="17"/>
  <c r="IJQ126" i="17"/>
  <c r="IJP126" i="17"/>
  <c r="IJO126" i="17"/>
  <c r="IJN126" i="17"/>
  <c r="IJM126" i="17"/>
  <c r="IJL126" i="17"/>
  <c r="IJK126" i="17"/>
  <c r="IJJ126" i="17"/>
  <c r="IJI126" i="17"/>
  <c r="IJH126" i="17"/>
  <c r="IJG126" i="17"/>
  <c r="IJF126" i="17"/>
  <c r="IJE126" i="17"/>
  <c r="IJD126" i="17"/>
  <c r="IJC126" i="17"/>
  <c r="IJB126" i="17"/>
  <c r="IJA126" i="17"/>
  <c r="IIZ126" i="17"/>
  <c r="IIY126" i="17"/>
  <c r="IIX126" i="17"/>
  <c r="IIW126" i="17"/>
  <c r="IIV126" i="17"/>
  <c r="IIU126" i="17"/>
  <c r="IIT126" i="17"/>
  <c r="IIS126" i="17"/>
  <c r="IIR126" i="17"/>
  <c r="IIQ126" i="17"/>
  <c r="IIP126" i="17"/>
  <c r="IIO126" i="17"/>
  <c r="IIN126" i="17"/>
  <c r="IIM126" i="17"/>
  <c r="IIL126" i="17"/>
  <c r="IIK126" i="17"/>
  <c r="IIJ126" i="17"/>
  <c r="III126" i="17"/>
  <c r="IIH126" i="17"/>
  <c r="IIG126" i="17"/>
  <c r="IIF126" i="17"/>
  <c r="IIE126" i="17"/>
  <c r="IID126" i="17"/>
  <c r="IIC126" i="17"/>
  <c r="IIB126" i="17"/>
  <c r="IIA126" i="17"/>
  <c r="IHZ126" i="17"/>
  <c r="IHY126" i="17"/>
  <c r="IHX126" i="17"/>
  <c r="IHW126" i="17"/>
  <c r="IHV126" i="17"/>
  <c r="IHU126" i="17"/>
  <c r="IHT126" i="17"/>
  <c r="IHS126" i="17"/>
  <c r="IHR126" i="17"/>
  <c r="IHQ126" i="17"/>
  <c r="IHP126" i="17"/>
  <c r="IHO126" i="17"/>
  <c r="IHN126" i="17"/>
  <c r="IHM126" i="17"/>
  <c r="IHL126" i="17"/>
  <c r="IHK126" i="17"/>
  <c r="IHJ126" i="17"/>
  <c r="IHI126" i="17"/>
  <c r="IHH126" i="17"/>
  <c r="IHG126" i="17"/>
  <c r="IHF126" i="17"/>
  <c r="IHE126" i="17"/>
  <c r="IHD126" i="17"/>
  <c r="IHC126" i="17"/>
  <c r="IHB126" i="17"/>
  <c r="IHA126" i="17"/>
  <c r="IGZ126" i="17"/>
  <c r="IGY126" i="17"/>
  <c r="IGX126" i="17"/>
  <c r="IGW126" i="17"/>
  <c r="IGV126" i="17"/>
  <c r="IGU126" i="17"/>
  <c r="IGT126" i="17"/>
  <c r="IGS126" i="17"/>
  <c r="IGR126" i="17"/>
  <c r="IGQ126" i="17"/>
  <c r="IGP126" i="17"/>
  <c r="IGO126" i="17"/>
  <c r="IGN126" i="17"/>
  <c r="IGM126" i="17"/>
  <c r="IGL126" i="17"/>
  <c r="IGK126" i="17"/>
  <c r="IGJ126" i="17"/>
  <c r="IGI126" i="17"/>
  <c r="IGH126" i="17"/>
  <c r="IGG126" i="17"/>
  <c r="IGF126" i="17"/>
  <c r="IGE126" i="17"/>
  <c r="IGD126" i="17"/>
  <c r="IGC126" i="17"/>
  <c r="IGB126" i="17"/>
  <c r="IGA126" i="17"/>
  <c r="IFZ126" i="17"/>
  <c r="IFY126" i="17"/>
  <c r="IFX126" i="17"/>
  <c r="IFW126" i="17"/>
  <c r="IFV126" i="17"/>
  <c r="IFU126" i="17"/>
  <c r="IFT126" i="17"/>
  <c r="IFS126" i="17"/>
  <c r="IFR126" i="17"/>
  <c r="IFQ126" i="17"/>
  <c r="IFP126" i="17"/>
  <c r="IFO126" i="17"/>
  <c r="IFN126" i="17"/>
  <c r="IFM126" i="17"/>
  <c r="IFL126" i="17"/>
  <c r="IFK126" i="17"/>
  <c r="IFJ126" i="17"/>
  <c r="IFI126" i="17"/>
  <c r="IFH126" i="17"/>
  <c r="IFG126" i="17"/>
  <c r="IFF126" i="17"/>
  <c r="IFE126" i="17"/>
  <c r="IFD126" i="17"/>
  <c r="IFC126" i="17"/>
  <c r="IFB126" i="17"/>
  <c r="IFA126" i="17"/>
  <c r="IEZ126" i="17"/>
  <c r="IEY126" i="17"/>
  <c r="IEX126" i="17"/>
  <c r="IEW126" i="17"/>
  <c r="IEV126" i="17"/>
  <c r="IEU126" i="17"/>
  <c r="IET126" i="17"/>
  <c r="IES126" i="17"/>
  <c r="IER126" i="17"/>
  <c r="IEQ126" i="17"/>
  <c r="IEP126" i="17"/>
  <c r="IEO126" i="17"/>
  <c r="IEN126" i="17"/>
  <c r="IEM126" i="17"/>
  <c r="IEL126" i="17"/>
  <c r="IEK126" i="17"/>
  <c r="IEJ126" i="17"/>
  <c r="IEI126" i="17"/>
  <c r="IEH126" i="17"/>
  <c r="IEG126" i="17"/>
  <c r="IEF126" i="17"/>
  <c r="IEE126" i="17"/>
  <c r="IED126" i="17"/>
  <c r="IEC126" i="17"/>
  <c r="IEB126" i="17"/>
  <c r="IEA126" i="17"/>
  <c r="IDZ126" i="17"/>
  <c r="IDY126" i="17"/>
  <c r="IDX126" i="17"/>
  <c r="IDW126" i="17"/>
  <c r="IDV126" i="17"/>
  <c r="IDU126" i="17"/>
  <c r="IDT126" i="17"/>
  <c r="IDS126" i="17"/>
  <c r="IDR126" i="17"/>
  <c r="IDQ126" i="17"/>
  <c r="IDP126" i="17"/>
  <c r="IDO126" i="17"/>
  <c r="IDN126" i="17"/>
  <c r="IDM126" i="17"/>
  <c r="IDL126" i="17"/>
  <c r="IDK126" i="17"/>
  <c r="IDJ126" i="17"/>
  <c r="IDI126" i="17"/>
  <c r="IDH126" i="17"/>
  <c r="IDG126" i="17"/>
  <c r="IDF126" i="17"/>
  <c r="IDE126" i="17"/>
  <c r="IDD126" i="17"/>
  <c r="IDC126" i="17"/>
  <c r="IDB126" i="17"/>
  <c r="IDA126" i="17"/>
  <c r="ICZ126" i="17"/>
  <c r="ICY126" i="17"/>
  <c r="ICX126" i="17"/>
  <c r="ICW126" i="17"/>
  <c r="ICV126" i="17"/>
  <c r="ICU126" i="17"/>
  <c r="ICT126" i="17"/>
  <c r="ICS126" i="17"/>
  <c r="ICR126" i="17"/>
  <c r="ICQ126" i="17"/>
  <c r="ICP126" i="17"/>
  <c r="ICO126" i="17"/>
  <c r="ICN126" i="17"/>
  <c r="ICM126" i="17"/>
  <c r="ICL126" i="17"/>
  <c r="ICK126" i="17"/>
  <c r="ICJ126" i="17"/>
  <c r="ICI126" i="17"/>
  <c r="ICH126" i="17"/>
  <c r="ICG126" i="17"/>
  <c r="ICF126" i="17"/>
  <c r="ICE126" i="17"/>
  <c r="ICD126" i="17"/>
  <c r="ICC126" i="17"/>
  <c r="ICB126" i="17"/>
  <c r="ICA126" i="17"/>
  <c r="IBZ126" i="17"/>
  <c r="IBY126" i="17"/>
  <c r="IBX126" i="17"/>
  <c r="IBW126" i="17"/>
  <c r="IBV126" i="17"/>
  <c r="IBU126" i="17"/>
  <c r="IBT126" i="17"/>
  <c r="IBS126" i="17"/>
  <c r="IBR126" i="17"/>
  <c r="IBQ126" i="17"/>
  <c r="IBP126" i="17"/>
  <c r="IBO126" i="17"/>
  <c r="IBN126" i="17"/>
  <c r="IBM126" i="17"/>
  <c r="IBL126" i="17"/>
  <c r="IBK126" i="17"/>
  <c r="IBJ126" i="17"/>
  <c r="IBI126" i="17"/>
  <c r="IBH126" i="17"/>
  <c r="IBG126" i="17"/>
  <c r="IBF126" i="17"/>
  <c r="IBE126" i="17"/>
  <c r="IBD126" i="17"/>
  <c r="IBC126" i="17"/>
  <c r="IBB126" i="17"/>
  <c r="IBA126" i="17"/>
  <c r="IAZ126" i="17"/>
  <c r="IAY126" i="17"/>
  <c r="IAX126" i="17"/>
  <c r="IAW126" i="17"/>
  <c r="IAV126" i="17"/>
  <c r="IAU126" i="17"/>
  <c r="IAT126" i="17"/>
  <c r="IAS126" i="17"/>
  <c r="IAR126" i="17"/>
  <c r="IAQ126" i="17"/>
  <c r="IAP126" i="17"/>
  <c r="IAO126" i="17"/>
  <c r="IAN126" i="17"/>
  <c r="IAM126" i="17"/>
  <c r="IAL126" i="17"/>
  <c r="IAK126" i="17"/>
  <c r="IAJ126" i="17"/>
  <c r="IAI126" i="17"/>
  <c r="IAH126" i="17"/>
  <c r="IAG126" i="17"/>
  <c r="IAF126" i="17"/>
  <c r="IAE126" i="17"/>
  <c r="IAD126" i="17"/>
  <c r="IAC126" i="17"/>
  <c r="IAB126" i="17"/>
  <c r="IAA126" i="17"/>
  <c r="HZZ126" i="17"/>
  <c r="HZY126" i="17"/>
  <c r="HZX126" i="17"/>
  <c r="HZW126" i="17"/>
  <c r="HZV126" i="17"/>
  <c r="HZU126" i="17"/>
  <c r="HZT126" i="17"/>
  <c r="HZS126" i="17"/>
  <c r="HZR126" i="17"/>
  <c r="HZQ126" i="17"/>
  <c r="HZP126" i="17"/>
  <c r="HZO126" i="17"/>
  <c r="HZN126" i="17"/>
  <c r="HZM126" i="17"/>
  <c r="HZL126" i="17"/>
  <c r="HZK126" i="17"/>
  <c r="HZJ126" i="17"/>
  <c r="HZI126" i="17"/>
  <c r="HZH126" i="17"/>
  <c r="HZG126" i="17"/>
  <c r="HZF126" i="17"/>
  <c r="HZE126" i="17"/>
  <c r="HZD126" i="17"/>
  <c r="HZC126" i="17"/>
  <c r="HZB126" i="17"/>
  <c r="HZA126" i="17"/>
  <c r="HYZ126" i="17"/>
  <c r="HYY126" i="17"/>
  <c r="HYX126" i="17"/>
  <c r="HYW126" i="17"/>
  <c r="HYV126" i="17"/>
  <c r="HYU126" i="17"/>
  <c r="HYT126" i="17"/>
  <c r="HYS126" i="17"/>
  <c r="HYR126" i="17"/>
  <c r="HYQ126" i="17"/>
  <c r="HYP126" i="17"/>
  <c r="HYO126" i="17"/>
  <c r="HYN126" i="17"/>
  <c r="HYM126" i="17"/>
  <c r="HYL126" i="17"/>
  <c r="HYK126" i="17"/>
  <c r="HYJ126" i="17"/>
  <c r="HYI126" i="17"/>
  <c r="HYH126" i="17"/>
  <c r="HYG126" i="17"/>
  <c r="HYF126" i="17"/>
  <c r="HYE126" i="17"/>
  <c r="HYD126" i="17"/>
  <c r="HYC126" i="17"/>
  <c r="HYB126" i="17"/>
  <c r="HYA126" i="17"/>
  <c r="HXZ126" i="17"/>
  <c r="HXY126" i="17"/>
  <c r="HXX126" i="17"/>
  <c r="HXW126" i="17"/>
  <c r="HXV126" i="17"/>
  <c r="HXU126" i="17"/>
  <c r="HXT126" i="17"/>
  <c r="HXS126" i="17"/>
  <c r="HXR126" i="17"/>
  <c r="HXQ126" i="17"/>
  <c r="HXP126" i="17"/>
  <c r="HXO126" i="17"/>
  <c r="HXN126" i="17"/>
  <c r="HXM126" i="17"/>
  <c r="HXL126" i="17"/>
  <c r="HXK126" i="17"/>
  <c r="HXJ126" i="17"/>
  <c r="HXI126" i="17"/>
  <c r="HXH126" i="17"/>
  <c r="HXG126" i="17"/>
  <c r="HXF126" i="17"/>
  <c r="HXE126" i="17"/>
  <c r="HXD126" i="17"/>
  <c r="HXC126" i="17"/>
  <c r="HXB126" i="17"/>
  <c r="HXA126" i="17"/>
  <c r="HWZ126" i="17"/>
  <c r="HWY126" i="17"/>
  <c r="HWX126" i="17"/>
  <c r="HWW126" i="17"/>
  <c r="HWV126" i="17"/>
  <c r="HWU126" i="17"/>
  <c r="HWT126" i="17"/>
  <c r="HWS126" i="17"/>
  <c r="HWR126" i="17"/>
  <c r="HWQ126" i="17"/>
  <c r="HWP126" i="17"/>
  <c r="HWO126" i="17"/>
  <c r="HWN126" i="17"/>
  <c r="HWM126" i="17"/>
  <c r="HWL126" i="17"/>
  <c r="HWK126" i="17"/>
  <c r="HWJ126" i="17"/>
  <c r="HWI126" i="17"/>
  <c r="HWH126" i="17"/>
  <c r="HWG126" i="17"/>
  <c r="HWF126" i="17"/>
  <c r="HWE126" i="17"/>
  <c r="HWD126" i="17"/>
  <c r="HWC126" i="17"/>
  <c r="HWB126" i="17"/>
  <c r="HWA126" i="17"/>
  <c r="HVZ126" i="17"/>
  <c r="HVY126" i="17"/>
  <c r="HVX126" i="17"/>
  <c r="HVW126" i="17"/>
  <c r="HVV126" i="17"/>
  <c r="HVU126" i="17"/>
  <c r="HVT126" i="17"/>
  <c r="HVS126" i="17"/>
  <c r="HVR126" i="17"/>
  <c r="HVQ126" i="17"/>
  <c r="HVP126" i="17"/>
  <c r="HVO126" i="17"/>
  <c r="HVN126" i="17"/>
  <c r="HVM126" i="17"/>
  <c r="HVL126" i="17"/>
  <c r="HVK126" i="17"/>
  <c r="HVJ126" i="17"/>
  <c r="HVI126" i="17"/>
  <c r="HVH126" i="17"/>
  <c r="HVG126" i="17"/>
  <c r="HVF126" i="17"/>
  <c r="HVE126" i="17"/>
  <c r="HVD126" i="17"/>
  <c r="HVC126" i="17"/>
  <c r="HVB126" i="17"/>
  <c r="HVA126" i="17"/>
  <c r="HUZ126" i="17"/>
  <c r="HUY126" i="17"/>
  <c r="HUX126" i="17"/>
  <c r="HUW126" i="17"/>
  <c r="HUV126" i="17"/>
  <c r="HUU126" i="17"/>
  <c r="HUT126" i="17"/>
  <c r="HUS126" i="17"/>
  <c r="HUR126" i="17"/>
  <c r="HUQ126" i="17"/>
  <c r="HUP126" i="17"/>
  <c r="HUO126" i="17"/>
  <c r="HUN126" i="17"/>
  <c r="HUM126" i="17"/>
  <c r="HUL126" i="17"/>
  <c r="HUK126" i="17"/>
  <c r="HUJ126" i="17"/>
  <c r="HUI126" i="17"/>
  <c r="HUH126" i="17"/>
  <c r="HUG126" i="17"/>
  <c r="HUF126" i="17"/>
  <c r="HUE126" i="17"/>
  <c r="HUD126" i="17"/>
  <c r="HUC126" i="17"/>
  <c r="HUB126" i="17"/>
  <c r="HUA126" i="17"/>
  <c r="HTZ126" i="17"/>
  <c r="HTY126" i="17"/>
  <c r="HTX126" i="17"/>
  <c r="HTW126" i="17"/>
  <c r="HTV126" i="17"/>
  <c r="HTU126" i="17"/>
  <c r="HTT126" i="17"/>
  <c r="HTS126" i="17"/>
  <c r="HTR126" i="17"/>
  <c r="HTQ126" i="17"/>
  <c r="HTP126" i="17"/>
  <c r="HTO126" i="17"/>
  <c r="HTN126" i="17"/>
  <c r="HTM126" i="17"/>
  <c r="HTL126" i="17"/>
  <c r="HTK126" i="17"/>
  <c r="HTJ126" i="17"/>
  <c r="HTI126" i="17"/>
  <c r="HTH126" i="17"/>
  <c r="HTG126" i="17"/>
  <c r="HTF126" i="17"/>
  <c r="HTE126" i="17"/>
  <c r="HTD126" i="17"/>
  <c r="HTC126" i="17"/>
  <c r="HTB126" i="17"/>
  <c r="HTA126" i="17"/>
  <c r="HSZ126" i="17"/>
  <c r="HSY126" i="17"/>
  <c r="HSX126" i="17"/>
  <c r="HSW126" i="17"/>
  <c r="HSV126" i="17"/>
  <c r="HSU126" i="17"/>
  <c r="HST126" i="17"/>
  <c r="HSS126" i="17"/>
  <c r="HSR126" i="17"/>
  <c r="HSQ126" i="17"/>
  <c r="HSP126" i="17"/>
  <c r="HSO126" i="17"/>
  <c r="HSN126" i="17"/>
  <c r="HSM126" i="17"/>
  <c r="HSL126" i="17"/>
  <c r="HSK126" i="17"/>
  <c r="HSJ126" i="17"/>
  <c r="HSI126" i="17"/>
  <c r="HSH126" i="17"/>
  <c r="HSG126" i="17"/>
  <c r="HSF126" i="17"/>
  <c r="HSE126" i="17"/>
  <c r="HSD126" i="17"/>
  <c r="HSC126" i="17"/>
  <c r="HSB126" i="17"/>
  <c r="HSA126" i="17"/>
  <c r="HRZ126" i="17"/>
  <c r="HRY126" i="17"/>
  <c r="HRX126" i="17"/>
  <c r="HRW126" i="17"/>
  <c r="HRV126" i="17"/>
  <c r="HRU126" i="17"/>
  <c r="HRT126" i="17"/>
  <c r="HRS126" i="17"/>
  <c r="HRR126" i="17"/>
  <c r="HRQ126" i="17"/>
  <c r="HRP126" i="17"/>
  <c r="HRO126" i="17"/>
  <c r="HRN126" i="17"/>
  <c r="HRM126" i="17"/>
  <c r="HRL126" i="17"/>
  <c r="HRK126" i="17"/>
  <c r="HRJ126" i="17"/>
  <c r="HRI126" i="17"/>
  <c r="HRH126" i="17"/>
  <c r="HRG126" i="17"/>
  <c r="HRF126" i="17"/>
  <c r="HRE126" i="17"/>
  <c r="HRD126" i="17"/>
  <c r="HRC126" i="17"/>
  <c r="HRB126" i="17"/>
  <c r="HRA126" i="17"/>
  <c r="HQZ126" i="17"/>
  <c r="HQY126" i="17"/>
  <c r="HQX126" i="17"/>
  <c r="HQW126" i="17"/>
  <c r="HQV126" i="17"/>
  <c r="HQU126" i="17"/>
  <c r="HQT126" i="17"/>
  <c r="HQS126" i="17"/>
  <c r="HQR126" i="17"/>
  <c r="HQQ126" i="17"/>
  <c r="HQP126" i="17"/>
  <c r="HQO126" i="17"/>
  <c r="HQN126" i="17"/>
  <c r="HQM126" i="17"/>
  <c r="HQL126" i="17"/>
  <c r="HQK126" i="17"/>
  <c r="HQJ126" i="17"/>
  <c r="HQI126" i="17"/>
  <c r="HQH126" i="17"/>
  <c r="HQG126" i="17"/>
  <c r="HQF126" i="17"/>
  <c r="HQE126" i="17"/>
  <c r="HQD126" i="17"/>
  <c r="HQC126" i="17"/>
  <c r="HQB126" i="17"/>
  <c r="HQA126" i="17"/>
  <c r="HPZ126" i="17"/>
  <c r="HPY126" i="17"/>
  <c r="HPX126" i="17"/>
  <c r="HPW126" i="17"/>
  <c r="HPV126" i="17"/>
  <c r="HPU126" i="17"/>
  <c r="HPT126" i="17"/>
  <c r="HPS126" i="17"/>
  <c r="HPR126" i="17"/>
  <c r="HPQ126" i="17"/>
  <c r="HPP126" i="17"/>
  <c r="HPO126" i="17"/>
  <c r="HPN126" i="17"/>
  <c r="HPM126" i="17"/>
  <c r="HPL126" i="17"/>
  <c r="HPK126" i="17"/>
  <c r="HPJ126" i="17"/>
  <c r="HPI126" i="17"/>
  <c r="HPH126" i="17"/>
  <c r="HPG126" i="17"/>
  <c r="HPF126" i="17"/>
  <c r="HPE126" i="17"/>
  <c r="HPD126" i="17"/>
  <c r="HPC126" i="17"/>
  <c r="HPB126" i="17"/>
  <c r="HPA126" i="17"/>
  <c r="HOZ126" i="17"/>
  <c r="HOY126" i="17"/>
  <c r="HOX126" i="17"/>
  <c r="HOW126" i="17"/>
  <c r="HOV126" i="17"/>
  <c r="HOU126" i="17"/>
  <c r="HOT126" i="17"/>
  <c r="HOS126" i="17"/>
  <c r="HOR126" i="17"/>
  <c r="HOQ126" i="17"/>
  <c r="HOP126" i="17"/>
  <c r="HOO126" i="17"/>
  <c r="HON126" i="17"/>
  <c r="HOM126" i="17"/>
  <c r="HOL126" i="17"/>
  <c r="HOK126" i="17"/>
  <c r="HOJ126" i="17"/>
  <c r="HOI126" i="17"/>
  <c r="HOH126" i="17"/>
  <c r="HOG126" i="17"/>
  <c r="HOF126" i="17"/>
  <c r="HOE126" i="17"/>
  <c r="HOD126" i="17"/>
  <c r="HOC126" i="17"/>
  <c r="HOB126" i="17"/>
  <c r="HOA126" i="17"/>
  <c r="HNZ126" i="17"/>
  <c r="HNY126" i="17"/>
  <c r="HNX126" i="17"/>
  <c r="HNW126" i="17"/>
  <c r="HNV126" i="17"/>
  <c r="HNU126" i="17"/>
  <c r="HNT126" i="17"/>
  <c r="HNS126" i="17"/>
  <c r="HNR126" i="17"/>
  <c r="HNQ126" i="17"/>
  <c r="HNP126" i="17"/>
  <c r="HNO126" i="17"/>
  <c r="HNN126" i="17"/>
  <c r="HNM126" i="17"/>
  <c r="HNL126" i="17"/>
  <c r="HNK126" i="17"/>
  <c r="HNJ126" i="17"/>
  <c r="HNI126" i="17"/>
  <c r="HNH126" i="17"/>
  <c r="HNG126" i="17"/>
  <c r="HNF126" i="17"/>
  <c r="HNE126" i="17"/>
  <c r="HND126" i="17"/>
  <c r="HNC126" i="17"/>
  <c r="HNB126" i="17"/>
  <c r="HNA126" i="17"/>
  <c r="HMZ126" i="17"/>
  <c r="HMY126" i="17"/>
  <c r="HMX126" i="17"/>
  <c r="HMW126" i="17"/>
  <c r="HMV126" i="17"/>
  <c r="HMU126" i="17"/>
  <c r="HMT126" i="17"/>
  <c r="HMS126" i="17"/>
  <c r="HMR126" i="17"/>
  <c r="HMQ126" i="17"/>
  <c r="HMP126" i="17"/>
  <c r="HMO126" i="17"/>
  <c r="HMN126" i="17"/>
  <c r="HMM126" i="17"/>
  <c r="HML126" i="17"/>
  <c r="HMK126" i="17"/>
  <c r="HMJ126" i="17"/>
  <c r="HMI126" i="17"/>
  <c r="HMH126" i="17"/>
  <c r="HMG126" i="17"/>
  <c r="HMF126" i="17"/>
  <c r="HME126" i="17"/>
  <c r="HMD126" i="17"/>
  <c r="HMC126" i="17"/>
  <c r="HMB126" i="17"/>
  <c r="HMA126" i="17"/>
  <c r="HLZ126" i="17"/>
  <c r="HLY126" i="17"/>
  <c r="HLX126" i="17"/>
  <c r="HLW126" i="17"/>
  <c r="HLV126" i="17"/>
  <c r="HLU126" i="17"/>
  <c r="HLT126" i="17"/>
  <c r="HLS126" i="17"/>
  <c r="HLR126" i="17"/>
  <c r="HLQ126" i="17"/>
  <c r="HLP126" i="17"/>
  <c r="HLO126" i="17"/>
  <c r="HLN126" i="17"/>
  <c r="HLM126" i="17"/>
  <c r="HLL126" i="17"/>
  <c r="HLK126" i="17"/>
  <c r="HLJ126" i="17"/>
  <c r="HLI126" i="17"/>
  <c r="HLH126" i="17"/>
  <c r="HLG126" i="17"/>
  <c r="HLF126" i="17"/>
  <c r="HLE126" i="17"/>
  <c r="HLD126" i="17"/>
  <c r="HLC126" i="17"/>
  <c r="HLB126" i="17"/>
  <c r="HLA126" i="17"/>
  <c r="HKZ126" i="17"/>
  <c r="HKY126" i="17"/>
  <c r="HKX126" i="17"/>
  <c r="HKW126" i="17"/>
  <c r="HKV126" i="17"/>
  <c r="HKU126" i="17"/>
  <c r="HKT126" i="17"/>
  <c r="HKS126" i="17"/>
  <c r="HKR126" i="17"/>
  <c r="HKQ126" i="17"/>
  <c r="HKP126" i="17"/>
  <c r="HKO126" i="17"/>
  <c r="HKN126" i="17"/>
  <c r="HKM126" i="17"/>
  <c r="HKL126" i="17"/>
  <c r="HKK126" i="17"/>
  <c r="HKJ126" i="17"/>
  <c r="HKI126" i="17"/>
  <c r="HKH126" i="17"/>
  <c r="HKG126" i="17"/>
  <c r="HKF126" i="17"/>
  <c r="HKE126" i="17"/>
  <c r="HKD126" i="17"/>
  <c r="HKC126" i="17"/>
  <c r="HKB126" i="17"/>
  <c r="HKA126" i="17"/>
  <c r="HJZ126" i="17"/>
  <c r="HJY126" i="17"/>
  <c r="HJX126" i="17"/>
  <c r="HJW126" i="17"/>
  <c r="HJV126" i="17"/>
  <c r="HJU126" i="17"/>
  <c r="HJT126" i="17"/>
  <c r="HJS126" i="17"/>
  <c r="HJR126" i="17"/>
  <c r="HJQ126" i="17"/>
  <c r="HJP126" i="17"/>
  <c r="HJO126" i="17"/>
  <c r="HJN126" i="17"/>
  <c r="HJM126" i="17"/>
  <c r="HJL126" i="17"/>
  <c r="HJK126" i="17"/>
  <c r="HJJ126" i="17"/>
  <c r="HJI126" i="17"/>
  <c r="HJH126" i="17"/>
  <c r="HJG126" i="17"/>
  <c r="HJF126" i="17"/>
  <c r="HJE126" i="17"/>
  <c r="HJD126" i="17"/>
  <c r="HJC126" i="17"/>
  <c r="HJB126" i="17"/>
  <c r="HJA126" i="17"/>
  <c r="HIZ126" i="17"/>
  <c r="HIY126" i="17"/>
  <c r="HIX126" i="17"/>
  <c r="HIW126" i="17"/>
  <c r="HIV126" i="17"/>
  <c r="HIU126" i="17"/>
  <c r="HIT126" i="17"/>
  <c r="HIS126" i="17"/>
  <c r="HIR126" i="17"/>
  <c r="HIQ126" i="17"/>
  <c r="HIP126" i="17"/>
  <c r="HIO126" i="17"/>
  <c r="HIN126" i="17"/>
  <c r="HIM126" i="17"/>
  <c r="HIL126" i="17"/>
  <c r="HIK126" i="17"/>
  <c r="HIJ126" i="17"/>
  <c r="HII126" i="17"/>
  <c r="HIH126" i="17"/>
  <c r="HIG126" i="17"/>
  <c r="HIF126" i="17"/>
  <c r="HIE126" i="17"/>
  <c r="HID126" i="17"/>
  <c r="HIC126" i="17"/>
  <c r="HIB126" i="17"/>
  <c r="HIA126" i="17"/>
  <c r="HHZ126" i="17"/>
  <c r="HHY126" i="17"/>
  <c r="HHX126" i="17"/>
  <c r="HHW126" i="17"/>
  <c r="HHV126" i="17"/>
  <c r="HHU126" i="17"/>
  <c r="HHT126" i="17"/>
  <c r="HHS126" i="17"/>
  <c r="HHR126" i="17"/>
  <c r="HHQ126" i="17"/>
  <c r="HHP126" i="17"/>
  <c r="HHO126" i="17"/>
  <c r="HHN126" i="17"/>
  <c r="HHM126" i="17"/>
  <c r="HHL126" i="17"/>
  <c r="HHK126" i="17"/>
  <c r="HHJ126" i="17"/>
  <c r="HHI126" i="17"/>
  <c r="HHH126" i="17"/>
  <c r="HHG126" i="17"/>
  <c r="HHF126" i="17"/>
  <c r="HHE126" i="17"/>
  <c r="HHD126" i="17"/>
  <c r="HHC126" i="17"/>
  <c r="HHB126" i="17"/>
  <c r="HHA126" i="17"/>
  <c r="HGZ126" i="17"/>
  <c r="HGY126" i="17"/>
  <c r="HGX126" i="17"/>
  <c r="HGW126" i="17"/>
  <c r="HGV126" i="17"/>
  <c r="HGU126" i="17"/>
  <c r="HGT126" i="17"/>
  <c r="HGS126" i="17"/>
  <c r="HGR126" i="17"/>
  <c r="HGQ126" i="17"/>
  <c r="HGP126" i="17"/>
  <c r="HGO126" i="17"/>
  <c r="HGN126" i="17"/>
  <c r="HGM126" i="17"/>
  <c r="HGL126" i="17"/>
  <c r="HGK126" i="17"/>
  <c r="HGJ126" i="17"/>
  <c r="HGI126" i="17"/>
  <c r="HGH126" i="17"/>
  <c r="HGG126" i="17"/>
  <c r="HGF126" i="17"/>
  <c r="HGE126" i="17"/>
  <c r="HGD126" i="17"/>
  <c r="HGC126" i="17"/>
  <c r="HGB126" i="17"/>
  <c r="HGA126" i="17"/>
  <c r="HFZ126" i="17"/>
  <c r="HFY126" i="17"/>
  <c r="HFX126" i="17"/>
  <c r="HFW126" i="17"/>
  <c r="HFV126" i="17"/>
  <c r="HFU126" i="17"/>
  <c r="HFT126" i="17"/>
  <c r="HFS126" i="17"/>
  <c r="HFR126" i="17"/>
  <c r="HFQ126" i="17"/>
  <c r="HFP126" i="17"/>
  <c r="HFO126" i="17"/>
  <c r="HFN126" i="17"/>
  <c r="HFM126" i="17"/>
  <c r="HFL126" i="17"/>
  <c r="HFK126" i="17"/>
  <c r="HFJ126" i="17"/>
  <c r="HFI126" i="17"/>
  <c r="HFH126" i="17"/>
  <c r="HFG126" i="17"/>
  <c r="HFF126" i="17"/>
  <c r="HFE126" i="17"/>
  <c r="HFD126" i="17"/>
  <c r="HFC126" i="17"/>
  <c r="HFB126" i="17"/>
  <c r="HFA126" i="17"/>
  <c r="HEZ126" i="17"/>
  <c r="HEY126" i="17"/>
  <c r="HEX126" i="17"/>
  <c r="HEW126" i="17"/>
  <c r="HEV126" i="17"/>
  <c r="HEU126" i="17"/>
  <c r="HET126" i="17"/>
  <c r="HES126" i="17"/>
  <c r="HER126" i="17"/>
  <c r="HEQ126" i="17"/>
  <c r="HEP126" i="17"/>
  <c r="HEO126" i="17"/>
  <c r="HEN126" i="17"/>
  <c r="HEM126" i="17"/>
  <c r="HEL126" i="17"/>
  <c r="HEK126" i="17"/>
  <c r="HEJ126" i="17"/>
  <c r="HEI126" i="17"/>
  <c r="HEH126" i="17"/>
  <c r="HEG126" i="17"/>
  <c r="HEF126" i="17"/>
  <c r="HEE126" i="17"/>
  <c r="HED126" i="17"/>
  <c r="HEC126" i="17"/>
  <c r="HEB126" i="17"/>
  <c r="HEA126" i="17"/>
  <c r="HDZ126" i="17"/>
  <c r="HDY126" i="17"/>
  <c r="HDX126" i="17"/>
  <c r="HDW126" i="17"/>
  <c r="HDV126" i="17"/>
  <c r="HDU126" i="17"/>
  <c r="HDT126" i="17"/>
  <c r="HDS126" i="17"/>
  <c r="HDR126" i="17"/>
  <c r="HDQ126" i="17"/>
  <c r="HDP126" i="17"/>
  <c r="HDO126" i="17"/>
  <c r="HDN126" i="17"/>
  <c r="HDM126" i="17"/>
  <c r="HDL126" i="17"/>
  <c r="HDK126" i="17"/>
  <c r="HDJ126" i="17"/>
  <c r="HDI126" i="17"/>
  <c r="HDH126" i="17"/>
  <c r="HDG126" i="17"/>
  <c r="HDF126" i="17"/>
  <c r="HDE126" i="17"/>
  <c r="HDD126" i="17"/>
  <c r="HDC126" i="17"/>
  <c r="HDB126" i="17"/>
  <c r="HDA126" i="17"/>
  <c r="HCZ126" i="17"/>
  <c r="HCY126" i="17"/>
  <c r="HCX126" i="17"/>
  <c r="HCW126" i="17"/>
  <c r="HCV126" i="17"/>
  <c r="HCU126" i="17"/>
  <c r="HCT126" i="17"/>
  <c r="HCS126" i="17"/>
  <c r="HCR126" i="17"/>
  <c r="HCQ126" i="17"/>
  <c r="HCP126" i="17"/>
  <c r="HCO126" i="17"/>
  <c r="HCN126" i="17"/>
  <c r="HCM126" i="17"/>
  <c r="HCL126" i="17"/>
  <c r="HCK126" i="17"/>
  <c r="HCJ126" i="17"/>
  <c r="HCI126" i="17"/>
  <c r="HCH126" i="17"/>
  <c r="HCG126" i="17"/>
  <c r="HCF126" i="17"/>
  <c r="HCE126" i="17"/>
  <c r="HCD126" i="17"/>
  <c r="HCC126" i="17"/>
  <c r="HCB126" i="17"/>
  <c r="HCA126" i="17"/>
  <c r="HBZ126" i="17"/>
  <c r="HBY126" i="17"/>
  <c r="HBX126" i="17"/>
  <c r="HBW126" i="17"/>
  <c r="HBV126" i="17"/>
  <c r="HBU126" i="17"/>
  <c r="HBT126" i="17"/>
  <c r="HBS126" i="17"/>
  <c r="HBR126" i="17"/>
  <c r="HBQ126" i="17"/>
  <c r="HBP126" i="17"/>
  <c r="HBO126" i="17"/>
  <c r="HBN126" i="17"/>
  <c r="HBM126" i="17"/>
  <c r="HBL126" i="17"/>
  <c r="HBK126" i="17"/>
  <c r="HBJ126" i="17"/>
  <c r="HBI126" i="17"/>
  <c r="HBH126" i="17"/>
  <c r="HBG126" i="17"/>
  <c r="HBF126" i="17"/>
  <c r="HBE126" i="17"/>
  <c r="HBD126" i="17"/>
  <c r="HBC126" i="17"/>
  <c r="HBB126" i="17"/>
  <c r="HBA126" i="17"/>
  <c r="HAZ126" i="17"/>
  <c r="HAY126" i="17"/>
  <c r="HAX126" i="17"/>
  <c r="HAW126" i="17"/>
  <c r="HAV126" i="17"/>
  <c r="HAU126" i="17"/>
  <c r="HAT126" i="17"/>
  <c r="HAS126" i="17"/>
  <c r="HAR126" i="17"/>
  <c r="HAQ126" i="17"/>
  <c r="HAP126" i="17"/>
  <c r="HAO126" i="17"/>
  <c r="HAN126" i="17"/>
  <c r="HAM126" i="17"/>
  <c r="HAL126" i="17"/>
  <c r="HAK126" i="17"/>
  <c r="HAJ126" i="17"/>
  <c r="HAI126" i="17"/>
  <c r="HAH126" i="17"/>
  <c r="HAG126" i="17"/>
  <c r="HAF126" i="17"/>
  <c r="HAE126" i="17"/>
  <c r="HAD126" i="17"/>
  <c r="HAC126" i="17"/>
  <c r="HAB126" i="17"/>
  <c r="HAA126" i="17"/>
  <c r="GZZ126" i="17"/>
  <c r="GZY126" i="17"/>
  <c r="GZX126" i="17"/>
  <c r="GZW126" i="17"/>
  <c r="GZV126" i="17"/>
  <c r="GZU126" i="17"/>
  <c r="GZT126" i="17"/>
  <c r="GZS126" i="17"/>
  <c r="GZR126" i="17"/>
  <c r="GZQ126" i="17"/>
  <c r="GZP126" i="17"/>
  <c r="GZO126" i="17"/>
  <c r="GZN126" i="17"/>
  <c r="GZM126" i="17"/>
  <c r="GZL126" i="17"/>
  <c r="GZK126" i="17"/>
  <c r="GZJ126" i="17"/>
  <c r="GZI126" i="17"/>
  <c r="GZH126" i="17"/>
  <c r="GZG126" i="17"/>
  <c r="GZF126" i="17"/>
  <c r="GZE126" i="17"/>
  <c r="GZD126" i="17"/>
  <c r="GZC126" i="17"/>
  <c r="GZB126" i="17"/>
  <c r="GZA126" i="17"/>
  <c r="GYZ126" i="17"/>
  <c r="GYY126" i="17"/>
  <c r="GYX126" i="17"/>
  <c r="GYW126" i="17"/>
  <c r="GYV126" i="17"/>
  <c r="GYU126" i="17"/>
  <c r="GYT126" i="17"/>
  <c r="GYS126" i="17"/>
  <c r="GYR126" i="17"/>
  <c r="GYQ126" i="17"/>
  <c r="GYP126" i="17"/>
  <c r="GYO126" i="17"/>
  <c r="GYN126" i="17"/>
  <c r="GYM126" i="17"/>
  <c r="GYL126" i="17"/>
  <c r="GYK126" i="17"/>
  <c r="GYJ126" i="17"/>
  <c r="GYI126" i="17"/>
  <c r="GYH126" i="17"/>
  <c r="GYG126" i="17"/>
  <c r="GYF126" i="17"/>
  <c r="GYE126" i="17"/>
  <c r="GYD126" i="17"/>
  <c r="GYC126" i="17"/>
  <c r="GYB126" i="17"/>
  <c r="GYA126" i="17"/>
  <c r="GXZ126" i="17"/>
  <c r="GXY126" i="17"/>
  <c r="GXX126" i="17"/>
  <c r="GXW126" i="17"/>
  <c r="GXV126" i="17"/>
  <c r="GXU126" i="17"/>
  <c r="GXT126" i="17"/>
  <c r="GXS126" i="17"/>
  <c r="GXR126" i="17"/>
  <c r="GXQ126" i="17"/>
  <c r="GXP126" i="17"/>
  <c r="GXO126" i="17"/>
  <c r="GXN126" i="17"/>
  <c r="GXM126" i="17"/>
  <c r="GXL126" i="17"/>
  <c r="GXK126" i="17"/>
  <c r="GXJ126" i="17"/>
  <c r="GXI126" i="17"/>
  <c r="GXH126" i="17"/>
  <c r="GXG126" i="17"/>
  <c r="GXF126" i="17"/>
  <c r="GXE126" i="17"/>
  <c r="GXD126" i="17"/>
  <c r="GXC126" i="17"/>
  <c r="GXB126" i="17"/>
  <c r="GXA126" i="17"/>
  <c r="GWZ126" i="17"/>
  <c r="GWY126" i="17"/>
  <c r="GWX126" i="17"/>
  <c r="GWW126" i="17"/>
  <c r="GWV126" i="17"/>
  <c r="GWU126" i="17"/>
  <c r="GWT126" i="17"/>
  <c r="GWS126" i="17"/>
  <c r="GWR126" i="17"/>
  <c r="GWQ126" i="17"/>
  <c r="GWP126" i="17"/>
  <c r="GWO126" i="17"/>
  <c r="GWN126" i="17"/>
  <c r="GWM126" i="17"/>
  <c r="GWL126" i="17"/>
  <c r="GWK126" i="17"/>
  <c r="GWJ126" i="17"/>
  <c r="GWI126" i="17"/>
  <c r="GWH126" i="17"/>
  <c r="GWG126" i="17"/>
  <c r="GWF126" i="17"/>
  <c r="GWE126" i="17"/>
  <c r="GWD126" i="17"/>
  <c r="GWC126" i="17"/>
  <c r="GWB126" i="17"/>
  <c r="GWA126" i="17"/>
  <c r="GVZ126" i="17"/>
  <c r="GVY126" i="17"/>
  <c r="GVX126" i="17"/>
  <c r="GVW126" i="17"/>
  <c r="GVV126" i="17"/>
  <c r="GVU126" i="17"/>
  <c r="GVT126" i="17"/>
  <c r="GVS126" i="17"/>
  <c r="GVR126" i="17"/>
  <c r="GVQ126" i="17"/>
  <c r="GVP126" i="17"/>
  <c r="GVO126" i="17"/>
  <c r="GVN126" i="17"/>
  <c r="GVM126" i="17"/>
  <c r="GVL126" i="17"/>
  <c r="GVK126" i="17"/>
  <c r="GVJ126" i="17"/>
  <c r="GVI126" i="17"/>
  <c r="GVH126" i="17"/>
  <c r="GVG126" i="17"/>
  <c r="GVF126" i="17"/>
  <c r="GVE126" i="17"/>
  <c r="GVD126" i="17"/>
  <c r="GVC126" i="17"/>
  <c r="GVB126" i="17"/>
  <c r="GVA126" i="17"/>
  <c r="GUZ126" i="17"/>
  <c r="GUY126" i="17"/>
  <c r="GUX126" i="17"/>
  <c r="GUW126" i="17"/>
  <c r="GUV126" i="17"/>
  <c r="GUU126" i="17"/>
  <c r="GUT126" i="17"/>
  <c r="GUS126" i="17"/>
  <c r="GUR126" i="17"/>
  <c r="GUQ126" i="17"/>
  <c r="GUP126" i="17"/>
  <c r="GUO126" i="17"/>
  <c r="GUN126" i="17"/>
  <c r="GUM126" i="17"/>
  <c r="GUL126" i="17"/>
  <c r="GUK126" i="17"/>
  <c r="GUJ126" i="17"/>
  <c r="GUI126" i="17"/>
  <c r="GUH126" i="17"/>
  <c r="GUG126" i="17"/>
  <c r="GUF126" i="17"/>
  <c r="GUE126" i="17"/>
  <c r="GUD126" i="17"/>
  <c r="GUC126" i="17"/>
  <c r="GUB126" i="17"/>
  <c r="GUA126" i="17"/>
  <c r="GTZ126" i="17"/>
  <c r="GTY126" i="17"/>
  <c r="GTX126" i="17"/>
  <c r="GTW126" i="17"/>
  <c r="GTV126" i="17"/>
  <c r="GTU126" i="17"/>
  <c r="GTT126" i="17"/>
  <c r="GTS126" i="17"/>
  <c r="GTR126" i="17"/>
  <c r="GTQ126" i="17"/>
  <c r="GTP126" i="17"/>
  <c r="GTO126" i="17"/>
  <c r="GTN126" i="17"/>
  <c r="GTM126" i="17"/>
  <c r="GTL126" i="17"/>
  <c r="GTK126" i="17"/>
  <c r="GTJ126" i="17"/>
  <c r="GTI126" i="17"/>
  <c r="GTH126" i="17"/>
  <c r="GTG126" i="17"/>
  <c r="GTF126" i="17"/>
  <c r="GTE126" i="17"/>
  <c r="GTD126" i="17"/>
  <c r="GTC126" i="17"/>
  <c r="GTB126" i="17"/>
  <c r="GTA126" i="17"/>
  <c r="GSZ126" i="17"/>
  <c r="GSY126" i="17"/>
  <c r="GSX126" i="17"/>
  <c r="GSW126" i="17"/>
  <c r="GSV126" i="17"/>
  <c r="GSU126" i="17"/>
  <c r="GST126" i="17"/>
  <c r="GSS126" i="17"/>
  <c r="GSR126" i="17"/>
  <c r="GSQ126" i="17"/>
  <c r="GSP126" i="17"/>
  <c r="GSO126" i="17"/>
  <c r="GSN126" i="17"/>
  <c r="GSM126" i="17"/>
  <c r="GSL126" i="17"/>
  <c r="GSK126" i="17"/>
  <c r="GSJ126" i="17"/>
  <c r="GSI126" i="17"/>
  <c r="GSH126" i="17"/>
  <c r="GSG126" i="17"/>
  <c r="GSF126" i="17"/>
  <c r="GSE126" i="17"/>
  <c r="GSD126" i="17"/>
  <c r="GSC126" i="17"/>
  <c r="GSB126" i="17"/>
  <c r="GSA126" i="17"/>
  <c r="GRZ126" i="17"/>
  <c r="GRY126" i="17"/>
  <c r="GRX126" i="17"/>
  <c r="GRW126" i="17"/>
  <c r="GRV126" i="17"/>
  <c r="GRU126" i="17"/>
  <c r="GRT126" i="17"/>
  <c r="GRS126" i="17"/>
  <c r="GRR126" i="17"/>
  <c r="GRQ126" i="17"/>
  <c r="GRP126" i="17"/>
  <c r="GRO126" i="17"/>
  <c r="GRN126" i="17"/>
  <c r="GRM126" i="17"/>
  <c r="GRL126" i="17"/>
  <c r="GRK126" i="17"/>
  <c r="GRJ126" i="17"/>
  <c r="GRI126" i="17"/>
  <c r="GRH126" i="17"/>
  <c r="GRG126" i="17"/>
  <c r="GRF126" i="17"/>
  <c r="GRE126" i="17"/>
  <c r="GRD126" i="17"/>
  <c r="GRC126" i="17"/>
  <c r="GRB126" i="17"/>
  <c r="GRA126" i="17"/>
  <c r="GQZ126" i="17"/>
  <c r="GQY126" i="17"/>
  <c r="GQX126" i="17"/>
  <c r="GQW126" i="17"/>
  <c r="GQV126" i="17"/>
  <c r="GQU126" i="17"/>
  <c r="GQT126" i="17"/>
  <c r="GQS126" i="17"/>
  <c r="GQR126" i="17"/>
  <c r="GQQ126" i="17"/>
  <c r="GQP126" i="17"/>
  <c r="GQO126" i="17"/>
  <c r="GQN126" i="17"/>
  <c r="GQM126" i="17"/>
  <c r="GQL126" i="17"/>
  <c r="GQK126" i="17"/>
  <c r="GQJ126" i="17"/>
  <c r="GQI126" i="17"/>
  <c r="GQH126" i="17"/>
  <c r="GQG126" i="17"/>
  <c r="GQF126" i="17"/>
  <c r="GQE126" i="17"/>
  <c r="GQD126" i="17"/>
  <c r="GQC126" i="17"/>
  <c r="GQB126" i="17"/>
  <c r="GQA126" i="17"/>
  <c r="GPZ126" i="17"/>
  <c r="GPY126" i="17"/>
  <c r="GPX126" i="17"/>
  <c r="GPW126" i="17"/>
  <c r="GPV126" i="17"/>
  <c r="GPU126" i="17"/>
  <c r="GPT126" i="17"/>
  <c r="GPS126" i="17"/>
  <c r="GPR126" i="17"/>
  <c r="GPQ126" i="17"/>
  <c r="GPP126" i="17"/>
  <c r="GPO126" i="17"/>
  <c r="GPN126" i="17"/>
  <c r="GPM126" i="17"/>
  <c r="GPL126" i="17"/>
  <c r="GPK126" i="17"/>
  <c r="GPJ126" i="17"/>
  <c r="GPI126" i="17"/>
  <c r="GPH126" i="17"/>
  <c r="GPG126" i="17"/>
  <c r="GPF126" i="17"/>
  <c r="GPE126" i="17"/>
  <c r="GPD126" i="17"/>
  <c r="GPC126" i="17"/>
  <c r="GPB126" i="17"/>
  <c r="GPA126" i="17"/>
  <c r="GOZ126" i="17"/>
  <c r="GOY126" i="17"/>
  <c r="GOX126" i="17"/>
  <c r="GOW126" i="17"/>
  <c r="GOV126" i="17"/>
  <c r="GOU126" i="17"/>
  <c r="GOT126" i="17"/>
  <c r="GOS126" i="17"/>
  <c r="GOR126" i="17"/>
  <c r="GOQ126" i="17"/>
  <c r="GOP126" i="17"/>
  <c r="GOO126" i="17"/>
  <c r="GON126" i="17"/>
  <c r="GOM126" i="17"/>
  <c r="GOL126" i="17"/>
  <c r="GOK126" i="17"/>
  <c r="GOJ126" i="17"/>
  <c r="GOI126" i="17"/>
  <c r="GOH126" i="17"/>
  <c r="GOG126" i="17"/>
  <c r="GOF126" i="17"/>
  <c r="GOE126" i="17"/>
  <c r="GOD126" i="17"/>
  <c r="GOC126" i="17"/>
  <c r="GOB126" i="17"/>
  <c r="GOA126" i="17"/>
  <c r="GNZ126" i="17"/>
  <c r="GNY126" i="17"/>
  <c r="GNX126" i="17"/>
  <c r="GNW126" i="17"/>
  <c r="GNV126" i="17"/>
  <c r="GNU126" i="17"/>
  <c r="GNT126" i="17"/>
  <c r="GNS126" i="17"/>
  <c r="GNR126" i="17"/>
  <c r="GNQ126" i="17"/>
  <c r="GNP126" i="17"/>
  <c r="GNO126" i="17"/>
  <c r="GNN126" i="17"/>
  <c r="GNM126" i="17"/>
  <c r="GNL126" i="17"/>
  <c r="GNK126" i="17"/>
  <c r="GNJ126" i="17"/>
  <c r="GNI126" i="17"/>
  <c r="GNH126" i="17"/>
  <c r="GNG126" i="17"/>
  <c r="GNF126" i="17"/>
  <c r="GNE126" i="17"/>
  <c r="GND126" i="17"/>
  <c r="GNC126" i="17"/>
  <c r="GNB126" i="17"/>
  <c r="GNA126" i="17"/>
  <c r="GMZ126" i="17"/>
  <c r="GMY126" i="17"/>
  <c r="GMX126" i="17"/>
  <c r="GMW126" i="17"/>
  <c r="GMV126" i="17"/>
  <c r="GMU126" i="17"/>
  <c r="GMT126" i="17"/>
  <c r="GMS126" i="17"/>
  <c r="GMR126" i="17"/>
  <c r="GMQ126" i="17"/>
  <c r="GMP126" i="17"/>
  <c r="GMO126" i="17"/>
  <c r="GMN126" i="17"/>
  <c r="GMM126" i="17"/>
  <c r="GML126" i="17"/>
  <c r="GMK126" i="17"/>
  <c r="GMJ126" i="17"/>
  <c r="GMI126" i="17"/>
  <c r="GMH126" i="17"/>
  <c r="GMG126" i="17"/>
  <c r="GMF126" i="17"/>
  <c r="GME126" i="17"/>
  <c r="GMD126" i="17"/>
  <c r="GMC126" i="17"/>
  <c r="GMB126" i="17"/>
  <c r="GMA126" i="17"/>
  <c r="GLZ126" i="17"/>
  <c r="GLY126" i="17"/>
  <c r="GLX126" i="17"/>
  <c r="GLW126" i="17"/>
  <c r="GLV126" i="17"/>
  <c r="GLU126" i="17"/>
  <c r="GLT126" i="17"/>
  <c r="GLS126" i="17"/>
  <c r="GLR126" i="17"/>
  <c r="GLQ126" i="17"/>
  <c r="GLP126" i="17"/>
  <c r="GLO126" i="17"/>
  <c r="GLN126" i="17"/>
  <c r="GLM126" i="17"/>
  <c r="GLL126" i="17"/>
  <c r="GLK126" i="17"/>
  <c r="GLJ126" i="17"/>
  <c r="GLI126" i="17"/>
  <c r="GLH126" i="17"/>
  <c r="GLG126" i="17"/>
  <c r="GLF126" i="17"/>
  <c r="GLE126" i="17"/>
  <c r="GLD126" i="17"/>
  <c r="GLC126" i="17"/>
  <c r="GLB126" i="17"/>
  <c r="GLA126" i="17"/>
  <c r="GKZ126" i="17"/>
  <c r="GKY126" i="17"/>
  <c r="GKX126" i="17"/>
  <c r="GKW126" i="17"/>
  <c r="GKV126" i="17"/>
  <c r="GKU126" i="17"/>
  <c r="GKT126" i="17"/>
  <c r="GKS126" i="17"/>
  <c r="GKR126" i="17"/>
  <c r="GKQ126" i="17"/>
  <c r="GKP126" i="17"/>
  <c r="GKO126" i="17"/>
  <c r="GKN126" i="17"/>
  <c r="GKM126" i="17"/>
  <c r="GKL126" i="17"/>
  <c r="GKK126" i="17"/>
  <c r="GKJ126" i="17"/>
  <c r="GKI126" i="17"/>
  <c r="GKH126" i="17"/>
  <c r="GKG126" i="17"/>
  <c r="GKF126" i="17"/>
  <c r="GKE126" i="17"/>
  <c r="GKD126" i="17"/>
  <c r="GKC126" i="17"/>
  <c r="GKB126" i="17"/>
  <c r="GKA126" i="17"/>
  <c r="GJZ126" i="17"/>
  <c r="GJY126" i="17"/>
  <c r="GJX126" i="17"/>
  <c r="GJW126" i="17"/>
  <c r="GJV126" i="17"/>
  <c r="GJU126" i="17"/>
  <c r="GJT126" i="17"/>
  <c r="GJS126" i="17"/>
  <c r="GJR126" i="17"/>
  <c r="GJQ126" i="17"/>
  <c r="GJP126" i="17"/>
  <c r="GJO126" i="17"/>
  <c r="GJN126" i="17"/>
  <c r="GJM126" i="17"/>
  <c r="GJL126" i="17"/>
  <c r="GJK126" i="17"/>
  <c r="GJJ126" i="17"/>
  <c r="GJI126" i="17"/>
  <c r="GJH126" i="17"/>
  <c r="GJG126" i="17"/>
  <c r="GJF126" i="17"/>
  <c r="GJE126" i="17"/>
  <c r="GJD126" i="17"/>
  <c r="GJC126" i="17"/>
  <c r="GJB126" i="17"/>
  <c r="GJA126" i="17"/>
  <c r="GIZ126" i="17"/>
  <c r="GIY126" i="17"/>
  <c r="GIX126" i="17"/>
  <c r="GIW126" i="17"/>
  <c r="GIV126" i="17"/>
  <c r="GIU126" i="17"/>
  <c r="GIT126" i="17"/>
  <c r="GIS126" i="17"/>
  <c r="GIR126" i="17"/>
  <c r="GIQ126" i="17"/>
  <c r="GIP126" i="17"/>
  <c r="GIO126" i="17"/>
  <c r="GIN126" i="17"/>
  <c r="GIM126" i="17"/>
  <c r="GIL126" i="17"/>
  <c r="GIK126" i="17"/>
  <c r="GIJ126" i="17"/>
  <c r="GII126" i="17"/>
  <c r="GIH126" i="17"/>
  <c r="GIG126" i="17"/>
  <c r="GIF126" i="17"/>
  <c r="GIE126" i="17"/>
  <c r="GID126" i="17"/>
  <c r="GIC126" i="17"/>
  <c r="GIB126" i="17"/>
  <c r="GIA126" i="17"/>
  <c r="GHZ126" i="17"/>
  <c r="GHY126" i="17"/>
  <c r="GHX126" i="17"/>
  <c r="GHW126" i="17"/>
  <c r="GHV126" i="17"/>
  <c r="GHU126" i="17"/>
  <c r="GHT126" i="17"/>
  <c r="GHS126" i="17"/>
  <c r="GHR126" i="17"/>
  <c r="GHQ126" i="17"/>
  <c r="GHP126" i="17"/>
  <c r="GHO126" i="17"/>
  <c r="GHN126" i="17"/>
  <c r="GHM126" i="17"/>
  <c r="GHL126" i="17"/>
  <c r="GHK126" i="17"/>
  <c r="GHJ126" i="17"/>
  <c r="GHI126" i="17"/>
  <c r="GHH126" i="17"/>
  <c r="GHG126" i="17"/>
  <c r="GHF126" i="17"/>
  <c r="GHE126" i="17"/>
  <c r="GHD126" i="17"/>
  <c r="GHC126" i="17"/>
  <c r="GHB126" i="17"/>
  <c r="GHA126" i="17"/>
  <c r="GGZ126" i="17"/>
  <c r="GGY126" i="17"/>
  <c r="GGX126" i="17"/>
  <c r="GGW126" i="17"/>
  <c r="GGV126" i="17"/>
  <c r="GGU126" i="17"/>
  <c r="GGT126" i="17"/>
  <c r="GGS126" i="17"/>
  <c r="GGR126" i="17"/>
  <c r="GGQ126" i="17"/>
  <c r="GGP126" i="17"/>
  <c r="GGO126" i="17"/>
  <c r="GGN126" i="17"/>
  <c r="GGM126" i="17"/>
  <c r="GGL126" i="17"/>
  <c r="GGK126" i="17"/>
  <c r="GGJ126" i="17"/>
  <c r="GGI126" i="17"/>
  <c r="GGH126" i="17"/>
  <c r="GGG126" i="17"/>
  <c r="GGF126" i="17"/>
  <c r="GGE126" i="17"/>
  <c r="GGD126" i="17"/>
  <c r="GGC126" i="17"/>
  <c r="GGB126" i="17"/>
  <c r="GGA126" i="17"/>
  <c r="GFZ126" i="17"/>
  <c r="GFY126" i="17"/>
  <c r="GFX126" i="17"/>
  <c r="GFW126" i="17"/>
  <c r="GFV126" i="17"/>
  <c r="GFU126" i="17"/>
  <c r="GFT126" i="17"/>
  <c r="GFS126" i="17"/>
  <c r="GFR126" i="17"/>
  <c r="GFQ126" i="17"/>
  <c r="GFP126" i="17"/>
  <c r="GFO126" i="17"/>
  <c r="GFN126" i="17"/>
  <c r="GFM126" i="17"/>
  <c r="GFL126" i="17"/>
  <c r="GFK126" i="17"/>
  <c r="GFJ126" i="17"/>
  <c r="GFI126" i="17"/>
  <c r="GFH126" i="17"/>
  <c r="GFG126" i="17"/>
  <c r="GFF126" i="17"/>
  <c r="GFE126" i="17"/>
  <c r="GFD126" i="17"/>
  <c r="GFC126" i="17"/>
  <c r="GFB126" i="17"/>
  <c r="GFA126" i="17"/>
  <c r="GEZ126" i="17"/>
  <c r="GEY126" i="17"/>
  <c r="GEX126" i="17"/>
  <c r="GEW126" i="17"/>
  <c r="GEV126" i="17"/>
  <c r="GEU126" i="17"/>
  <c r="GET126" i="17"/>
  <c r="GES126" i="17"/>
  <c r="GER126" i="17"/>
  <c r="GEQ126" i="17"/>
  <c r="GEP126" i="17"/>
  <c r="GEO126" i="17"/>
  <c r="GEN126" i="17"/>
  <c r="GEM126" i="17"/>
  <c r="GEL126" i="17"/>
  <c r="GEK126" i="17"/>
  <c r="GEJ126" i="17"/>
  <c r="GEI126" i="17"/>
  <c r="GEH126" i="17"/>
  <c r="GEG126" i="17"/>
  <c r="GEF126" i="17"/>
  <c r="GEE126" i="17"/>
  <c r="GED126" i="17"/>
  <c r="GEC126" i="17"/>
  <c r="GEB126" i="17"/>
  <c r="GEA126" i="17"/>
  <c r="GDZ126" i="17"/>
  <c r="GDY126" i="17"/>
  <c r="GDX126" i="17"/>
  <c r="GDW126" i="17"/>
  <c r="GDV126" i="17"/>
  <c r="GDU126" i="17"/>
  <c r="GDT126" i="17"/>
  <c r="GDS126" i="17"/>
  <c r="GDR126" i="17"/>
  <c r="GDQ126" i="17"/>
  <c r="GDP126" i="17"/>
  <c r="GDO126" i="17"/>
  <c r="GDN126" i="17"/>
  <c r="GDM126" i="17"/>
  <c r="GDL126" i="17"/>
  <c r="GDK126" i="17"/>
  <c r="GDJ126" i="17"/>
  <c r="GDI126" i="17"/>
  <c r="GDH126" i="17"/>
  <c r="GDG126" i="17"/>
  <c r="GDF126" i="17"/>
  <c r="GDE126" i="17"/>
  <c r="GDD126" i="17"/>
  <c r="GDC126" i="17"/>
  <c r="GDB126" i="17"/>
  <c r="GDA126" i="17"/>
  <c r="GCZ126" i="17"/>
  <c r="GCY126" i="17"/>
  <c r="GCX126" i="17"/>
  <c r="GCW126" i="17"/>
  <c r="GCV126" i="17"/>
  <c r="GCU126" i="17"/>
  <c r="GCT126" i="17"/>
  <c r="GCS126" i="17"/>
  <c r="GCR126" i="17"/>
  <c r="GCQ126" i="17"/>
  <c r="GCP126" i="17"/>
  <c r="GCO126" i="17"/>
  <c r="GCN126" i="17"/>
  <c r="GCM126" i="17"/>
  <c r="GCL126" i="17"/>
  <c r="GCK126" i="17"/>
  <c r="GCJ126" i="17"/>
  <c r="GCI126" i="17"/>
  <c r="GCH126" i="17"/>
  <c r="GCG126" i="17"/>
  <c r="GCF126" i="17"/>
  <c r="GCE126" i="17"/>
  <c r="GCD126" i="17"/>
  <c r="GCC126" i="17"/>
  <c r="GCB126" i="17"/>
  <c r="GCA126" i="17"/>
  <c r="GBZ126" i="17"/>
  <c r="GBY126" i="17"/>
  <c r="GBX126" i="17"/>
  <c r="GBW126" i="17"/>
  <c r="GBV126" i="17"/>
  <c r="GBU126" i="17"/>
  <c r="GBT126" i="17"/>
  <c r="GBS126" i="17"/>
  <c r="GBR126" i="17"/>
  <c r="GBQ126" i="17"/>
  <c r="GBP126" i="17"/>
  <c r="GBO126" i="17"/>
  <c r="GBN126" i="17"/>
  <c r="GBM126" i="17"/>
  <c r="GBL126" i="17"/>
  <c r="GBK126" i="17"/>
  <c r="GBJ126" i="17"/>
  <c r="GBI126" i="17"/>
  <c r="GBH126" i="17"/>
  <c r="GBG126" i="17"/>
  <c r="GBF126" i="17"/>
  <c r="GBE126" i="17"/>
  <c r="GBD126" i="17"/>
  <c r="GBC126" i="17"/>
  <c r="GBB126" i="17"/>
  <c r="GBA126" i="17"/>
  <c r="GAZ126" i="17"/>
  <c r="GAY126" i="17"/>
  <c r="GAX126" i="17"/>
  <c r="GAW126" i="17"/>
  <c r="GAV126" i="17"/>
  <c r="GAU126" i="17"/>
  <c r="GAT126" i="17"/>
  <c r="GAS126" i="17"/>
  <c r="GAR126" i="17"/>
  <c r="GAQ126" i="17"/>
  <c r="GAP126" i="17"/>
  <c r="GAO126" i="17"/>
  <c r="GAN126" i="17"/>
  <c r="GAM126" i="17"/>
  <c r="GAL126" i="17"/>
  <c r="GAK126" i="17"/>
  <c r="GAJ126" i="17"/>
  <c r="GAI126" i="17"/>
  <c r="GAH126" i="17"/>
  <c r="GAG126" i="17"/>
  <c r="GAF126" i="17"/>
  <c r="GAE126" i="17"/>
  <c r="GAD126" i="17"/>
  <c r="GAC126" i="17"/>
  <c r="GAB126" i="17"/>
  <c r="GAA126" i="17"/>
  <c r="FZZ126" i="17"/>
  <c r="FZY126" i="17"/>
  <c r="FZX126" i="17"/>
  <c r="FZW126" i="17"/>
  <c r="FZV126" i="17"/>
  <c r="FZU126" i="17"/>
  <c r="FZT126" i="17"/>
  <c r="FZS126" i="17"/>
  <c r="FZR126" i="17"/>
  <c r="FZQ126" i="17"/>
  <c r="FZP126" i="17"/>
  <c r="FZO126" i="17"/>
  <c r="FZN126" i="17"/>
  <c r="FZM126" i="17"/>
  <c r="FZL126" i="17"/>
  <c r="FZK126" i="17"/>
  <c r="FZJ126" i="17"/>
  <c r="FZI126" i="17"/>
  <c r="FZH126" i="17"/>
  <c r="FZG126" i="17"/>
  <c r="FZF126" i="17"/>
  <c r="FZE126" i="17"/>
  <c r="FZD126" i="17"/>
  <c r="FZC126" i="17"/>
  <c r="FZB126" i="17"/>
  <c r="FZA126" i="17"/>
  <c r="FYZ126" i="17"/>
  <c r="FYY126" i="17"/>
  <c r="FYX126" i="17"/>
  <c r="FYW126" i="17"/>
  <c r="FYV126" i="17"/>
  <c r="FYU126" i="17"/>
  <c r="FYT126" i="17"/>
  <c r="FYS126" i="17"/>
  <c r="FYR126" i="17"/>
  <c r="FYQ126" i="17"/>
  <c r="FYP126" i="17"/>
  <c r="FYO126" i="17"/>
  <c r="FYN126" i="17"/>
  <c r="FYM126" i="17"/>
  <c r="FYL126" i="17"/>
  <c r="FYK126" i="17"/>
  <c r="FYJ126" i="17"/>
  <c r="FYI126" i="17"/>
  <c r="FYH126" i="17"/>
  <c r="FYG126" i="17"/>
  <c r="FYF126" i="17"/>
  <c r="FYE126" i="17"/>
  <c r="FYD126" i="17"/>
  <c r="FYC126" i="17"/>
  <c r="FYB126" i="17"/>
  <c r="FYA126" i="17"/>
  <c r="FXZ126" i="17"/>
  <c r="FXY126" i="17"/>
  <c r="FXX126" i="17"/>
  <c r="FXW126" i="17"/>
  <c r="FXV126" i="17"/>
  <c r="FXU126" i="17"/>
  <c r="FXT126" i="17"/>
  <c r="FXS126" i="17"/>
  <c r="FXR126" i="17"/>
  <c r="FXQ126" i="17"/>
  <c r="FXP126" i="17"/>
  <c r="FXO126" i="17"/>
  <c r="FXN126" i="17"/>
  <c r="FXM126" i="17"/>
  <c r="FXL126" i="17"/>
  <c r="FXK126" i="17"/>
  <c r="FXJ126" i="17"/>
  <c r="FXI126" i="17"/>
  <c r="FXH126" i="17"/>
  <c r="FXG126" i="17"/>
  <c r="FXF126" i="17"/>
  <c r="FXE126" i="17"/>
  <c r="FXD126" i="17"/>
  <c r="FXC126" i="17"/>
  <c r="FXB126" i="17"/>
  <c r="FXA126" i="17"/>
  <c r="FWZ126" i="17"/>
  <c r="FWY126" i="17"/>
  <c r="FWX126" i="17"/>
  <c r="FWW126" i="17"/>
  <c r="FWV126" i="17"/>
  <c r="FWU126" i="17"/>
  <c r="FWT126" i="17"/>
  <c r="FWS126" i="17"/>
  <c r="FWR126" i="17"/>
  <c r="FWQ126" i="17"/>
  <c r="FWP126" i="17"/>
  <c r="FWO126" i="17"/>
  <c r="FWN126" i="17"/>
  <c r="FWM126" i="17"/>
  <c r="FWL126" i="17"/>
  <c r="FWK126" i="17"/>
  <c r="FWJ126" i="17"/>
  <c r="FWI126" i="17"/>
  <c r="FWH126" i="17"/>
  <c r="FWG126" i="17"/>
  <c r="FWF126" i="17"/>
  <c r="FWE126" i="17"/>
  <c r="FWD126" i="17"/>
  <c r="FWC126" i="17"/>
  <c r="FWB126" i="17"/>
  <c r="FWA126" i="17"/>
  <c r="FVZ126" i="17"/>
  <c r="FVY126" i="17"/>
  <c r="FVX126" i="17"/>
  <c r="FVW126" i="17"/>
  <c r="FVV126" i="17"/>
  <c r="FVU126" i="17"/>
  <c r="FVT126" i="17"/>
  <c r="FVS126" i="17"/>
  <c r="FVR126" i="17"/>
  <c r="FVQ126" i="17"/>
  <c r="FVP126" i="17"/>
  <c r="FVO126" i="17"/>
  <c r="FVN126" i="17"/>
  <c r="FVM126" i="17"/>
  <c r="FVL126" i="17"/>
  <c r="FVK126" i="17"/>
  <c r="FVJ126" i="17"/>
  <c r="FVI126" i="17"/>
  <c r="FVH126" i="17"/>
  <c r="FVG126" i="17"/>
  <c r="FVF126" i="17"/>
  <c r="FVE126" i="17"/>
  <c r="FVD126" i="17"/>
  <c r="FVC126" i="17"/>
  <c r="FVB126" i="17"/>
  <c r="FVA126" i="17"/>
  <c r="FUZ126" i="17"/>
  <c r="FUY126" i="17"/>
  <c r="FUX126" i="17"/>
  <c r="FUW126" i="17"/>
  <c r="FUV126" i="17"/>
  <c r="FUU126" i="17"/>
  <c r="FUT126" i="17"/>
  <c r="FUS126" i="17"/>
  <c r="FUR126" i="17"/>
  <c r="FUQ126" i="17"/>
  <c r="FUP126" i="17"/>
  <c r="FUO126" i="17"/>
  <c r="FUN126" i="17"/>
  <c r="FUM126" i="17"/>
  <c r="FUL126" i="17"/>
  <c r="FUK126" i="17"/>
  <c r="FUJ126" i="17"/>
  <c r="FUI126" i="17"/>
  <c r="FUH126" i="17"/>
  <c r="FUG126" i="17"/>
  <c r="FUF126" i="17"/>
  <c r="FUE126" i="17"/>
  <c r="FUD126" i="17"/>
  <c r="FUC126" i="17"/>
  <c r="FUB126" i="17"/>
  <c r="FUA126" i="17"/>
  <c r="FTZ126" i="17"/>
  <c r="FTY126" i="17"/>
  <c r="FTX126" i="17"/>
  <c r="FTW126" i="17"/>
  <c r="FTV126" i="17"/>
  <c r="FTU126" i="17"/>
  <c r="FTT126" i="17"/>
  <c r="FTS126" i="17"/>
  <c r="FTR126" i="17"/>
  <c r="FTQ126" i="17"/>
  <c r="FTP126" i="17"/>
  <c r="FTO126" i="17"/>
  <c r="FTN126" i="17"/>
  <c r="FTM126" i="17"/>
  <c r="FTL126" i="17"/>
  <c r="FTK126" i="17"/>
  <c r="FTJ126" i="17"/>
  <c r="FTI126" i="17"/>
  <c r="FTH126" i="17"/>
  <c r="FTG126" i="17"/>
  <c r="FTF126" i="17"/>
  <c r="FTE126" i="17"/>
  <c r="FTD126" i="17"/>
  <c r="FTC126" i="17"/>
  <c r="FTB126" i="17"/>
  <c r="FTA126" i="17"/>
  <c r="FSZ126" i="17"/>
  <c r="FSY126" i="17"/>
  <c r="FSX126" i="17"/>
  <c r="FSW126" i="17"/>
  <c r="FSV126" i="17"/>
  <c r="FSU126" i="17"/>
  <c r="FST126" i="17"/>
  <c r="FSS126" i="17"/>
  <c r="FSR126" i="17"/>
  <c r="FSQ126" i="17"/>
  <c r="FSP126" i="17"/>
  <c r="FSO126" i="17"/>
  <c r="FSN126" i="17"/>
  <c r="FSM126" i="17"/>
  <c r="FSL126" i="17"/>
  <c r="FSK126" i="17"/>
  <c r="FSJ126" i="17"/>
  <c r="FSI126" i="17"/>
  <c r="FSH126" i="17"/>
  <c r="FSG126" i="17"/>
  <c r="FSF126" i="17"/>
  <c r="FSE126" i="17"/>
  <c r="FSD126" i="17"/>
  <c r="FSC126" i="17"/>
  <c r="FSB126" i="17"/>
  <c r="FSA126" i="17"/>
  <c r="FRZ126" i="17"/>
  <c r="FRY126" i="17"/>
  <c r="FRX126" i="17"/>
  <c r="FRW126" i="17"/>
  <c r="FRV126" i="17"/>
  <c r="FRU126" i="17"/>
  <c r="FRT126" i="17"/>
  <c r="FRS126" i="17"/>
  <c r="FRR126" i="17"/>
  <c r="FRQ126" i="17"/>
  <c r="FRP126" i="17"/>
  <c r="FRO126" i="17"/>
  <c r="FRN126" i="17"/>
  <c r="FRM126" i="17"/>
  <c r="FRL126" i="17"/>
  <c r="FRK126" i="17"/>
  <c r="FRJ126" i="17"/>
  <c r="FRI126" i="17"/>
  <c r="FRH126" i="17"/>
  <c r="FRG126" i="17"/>
  <c r="FRF126" i="17"/>
  <c r="FRE126" i="17"/>
  <c r="FRD126" i="17"/>
  <c r="FRC126" i="17"/>
  <c r="FRB126" i="17"/>
  <c r="FRA126" i="17"/>
  <c r="FQZ126" i="17"/>
  <c r="FQY126" i="17"/>
  <c r="FQX126" i="17"/>
  <c r="FQW126" i="17"/>
  <c r="FQV126" i="17"/>
  <c r="FQU126" i="17"/>
  <c r="FQT126" i="17"/>
  <c r="FQS126" i="17"/>
  <c r="FQR126" i="17"/>
  <c r="FQQ126" i="17"/>
  <c r="FQP126" i="17"/>
  <c r="FQO126" i="17"/>
  <c r="FQN126" i="17"/>
  <c r="FQM126" i="17"/>
  <c r="FQL126" i="17"/>
  <c r="FQK126" i="17"/>
  <c r="FQJ126" i="17"/>
  <c r="FQI126" i="17"/>
  <c r="FQH126" i="17"/>
  <c r="FQG126" i="17"/>
  <c r="FQF126" i="17"/>
  <c r="FQE126" i="17"/>
  <c r="FQD126" i="17"/>
  <c r="FQC126" i="17"/>
  <c r="FQB126" i="17"/>
  <c r="FQA126" i="17"/>
  <c r="FPZ126" i="17"/>
  <c r="FPY126" i="17"/>
  <c r="FPX126" i="17"/>
  <c r="FPW126" i="17"/>
  <c r="FPV126" i="17"/>
  <c r="FPU126" i="17"/>
  <c r="FPT126" i="17"/>
  <c r="FPS126" i="17"/>
  <c r="FPR126" i="17"/>
  <c r="FPQ126" i="17"/>
  <c r="FPP126" i="17"/>
  <c r="FPO126" i="17"/>
  <c r="FPN126" i="17"/>
  <c r="FPM126" i="17"/>
  <c r="FPL126" i="17"/>
  <c r="FPK126" i="17"/>
  <c r="FPJ126" i="17"/>
  <c r="FPI126" i="17"/>
  <c r="FPH126" i="17"/>
  <c r="FPG126" i="17"/>
  <c r="FPF126" i="17"/>
  <c r="FPE126" i="17"/>
  <c r="FPD126" i="17"/>
  <c r="FPC126" i="17"/>
  <c r="FPB126" i="17"/>
  <c r="FPA126" i="17"/>
  <c r="FOZ126" i="17"/>
  <c r="FOY126" i="17"/>
  <c r="FOX126" i="17"/>
  <c r="FOW126" i="17"/>
  <c r="FOV126" i="17"/>
  <c r="FOU126" i="17"/>
  <c r="FOT126" i="17"/>
  <c r="FOS126" i="17"/>
  <c r="FOR126" i="17"/>
  <c r="FOQ126" i="17"/>
  <c r="FOP126" i="17"/>
  <c r="FOO126" i="17"/>
  <c r="FON126" i="17"/>
  <c r="FOM126" i="17"/>
  <c r="FOL126" i="17"/>
  <c r="FOK126" i="17"/>
  <c r="FOJ126" i="17"/>
  <c r="FOI126" i="17"/>
  <c r="FOH126" i="17"/>
  <c r="FOG126" i="17"/>
  <c r="FOF126" i="17"/>
  <c r="FOE126" i="17"/>
  <c r="FOD126" i="17"/>
  <c r="FOC126" i="17"/>
  <c r="FOB126" i="17"/>
  <c r="FOA126" i="17"/>
  <c r="FNZ126" i="17"/>
  <c r="FNY126" i="17"/>
  <c r="FNX126" i="17"/>
  <c r="FNW126" i="17"/>
  <c r="FNV126" i="17"/>
  <c r="FNU126" i="17"/>
  <c r="FNT126" i="17"/>
  <c r="FNS126" i="17"/>
  <c r="FNR126" i="17"/>
  <c r="FNQ126" i="17"/>
  <c r="FNP126" i="17"/>
  <c r="FNO126" i="17"/>
  <c r="FNN126" i="17"/>
  <c r="FNM126" i="17"/>
  <c r="FNL126" i="17"/>
  <c r="FNK126" i="17"/>
  <c r="FNJ126" i="17"/>
  <c r="FNI126" i="17"/>
  <c r="FNH126" i="17"/>
  <c r="FNG126" i="17"/>
  <c r="FNF126" i="17"/>
  <c r="FNE126" i="17"/>
  <c r="FND126" i="17"/>
  <c r="FNC126" i="17"/>
  <c r="FNB126" i="17"/>
  <c r="FNA126" i="17"/>
  <c r="FMZ126" i="17"/>
  <c r="FMY126" i="17"/>
  <c r="FMX126" i="17"/>
  <c r="FMW126" i="17"/>
  <c r="FMV126" i="17"/>
  <c r="FMU126" i="17"/>
  <c r="FMT126" i="17"/>
  <c r="FMS126" i="17"/>
  <c r="FMR126" i="17"/>
  <c r="FMQ126" i="17"/>
  <c r="FMP126" i="17"/>
  <c r="FMO126" i="17"/>
  <c r="FMN126" i="17"/>
  <c r="FMM126" i="17"/>
  <c r="FML126" i="17"/>
  <c r="FMK126" i="17"/>
  <c r="FMJ126" i="17"/>
  <c r="FMI126" i="17"/>
  <c r="FMH126" i="17"/>
  <c r="FMG126" i="17"/>
  <c r="FMF126" i="17"/>
  <c r="FME126" i="17"/>
  <c r="FMD126" i="17"/>
  <c r="FMC126" i="17"/>
  <c r="FMB126" i="17"/>
  <c r="FMA126" i="17"/>
  <c r="FLZ126" i="17"/>
  <c r="FLY126" i="17"/>
  <c r="FLX126" i="17"/>
  <c r="FLW126" i="17"/>
  <c r="FLV126" i="17"/>
  <c r="FLU126" i="17"/>
  <c r="FLT126" i="17"/>
  <c r="FLS126" i="17"/>
  <c r="FLR126" i="17"/>
  <c r="FLQ126" i="17"/>
  <c r="FLP126" i="17"/>
  <c r="FLO126" i="17"/>
  <c r="FLN126" i="17"/>
  <c r="FLM126" i="17"/>
  <c r="FLL126" i="17"/>
  <c r="FLK126" i="17"/>
  <c r="FLJ126" i="17"/>
  <c r="FLI126" i="17"/>
  <c r="FLH126" i="17"/>
  <c r="FLG126" i="17"/>
  <c r="FLF126" i="17"/>
  <c r="FLE126" i="17"/>
  <c r="FLD126" i="17"/>
  <c r="FLC126" i="17"/>
  <c r="FLB126" i="17"/>
  <c r="FLA126" i="17"/>
  <c r="FKZ126" i="17"/>
  <c r="FKY126" i="17"/>
  <c r="FKX126" i="17"/>
  <c r="FKW126" i="17"/>
  <c r="FKV126" i="17"/>
  <c r="FKU126" i="17"/>
  <c r="FKT126" i="17"/>
  <c r="FKS126" i="17"/>
  <c r="FKR126" i="17"/>
  <c r="FKQ126" i="17"/>
  <c r="FKP126" i="17"/>
  <c r="FKO126" i="17"/>
  <c r="FKN126" i="17"/>
  <c r="FKM126" i="17"/>
  <c r="FKL126" i="17"/>
  <c r="FKK126" i="17"/>
  <c r="FKJ126" i="17"/>
  <c r="FKI126" i="17"/>
  <c r="FKH126" i="17"/>
  <c r="FKG126" i="17"/>
  <c r="FKF126" i="17"/>
  <c r="FKE126" i="17"/>
  <c r="FKD126" i="17"/>
  <c r="FKC126" i="17"/>
  <c r="FKB126" i="17"/>
  <c r="FKA126" i="17"/>
  <c r="FJZ126" i="17"/>
  <c r="FJY126" i="17"/>
  <c r="FJX126" i="17"/>
  <c r="FJW126" i="17"/>
  <c r="FJV126" i="17"/>
  <c r="FJU126" i="17"/>
  <c r="FJT126" i="17"/>
  <c r="FJS126" i="17"/>
  <c r="FJR126" i="17"/>
  <c r="FJQ126" i="17"/>
  <c r="FJP126" i="17"/>
  <c r="FJO126" i="17"/>
  <c r="FJN126" i="17"/>
  <c r="FJM126" i="17"/>
  <c r="FJL126" i="17"/>
  <c r="FJK126" i="17"/>
  <c r="FJJ126" i="17"/>
  <c r="FJI126" i="17"/>
  <c r="FJH126" i="17"/>
  <c r="FJG126" i="17"/>
  <c r="FJF126" i="17"/>
  <c r="FJE126" i="17"/>
  <c r="FJD126" i="17"/>
  <c r="FJC126" i="17"/>
  <c r="FJB126" i="17"/>
  <c r="FJA126" i="17"/>
  <c r="FIZ126" i="17"/>
  <c r="FIY126" i="17"/>
  <c r="FIX126" i="17"/>
  <c r="FIW126" i="17"/>
  <c r="FIV126" i="17"/>
  <c r="FIU126" i="17"/>
  <c r="FIT126" i="17"/>
  <c r="FIS126" i="17"/>
  <c r="FIR126" i="17"/>
  <c r="FIQ126" i="17"/>
  <c r="FIP126" i="17"/>
  <c r="FIO126" i="17"/>
  <c r="FIN126" i="17"/>
  <c r="FIM126" i="17"/>
  <c r="FIL126" i="17"/>
  <c r="FIK126" i="17"/>
  <c r="FIJ126" i="17"/>
  <c r="FII126" i="17"/>
  <c r="FIH126" i="17"/>
  <c r="FIG126" i="17"/>
  <c r="FIF126" i="17"/>
  <c r="FIE126" i="17"/>
  <c r="FID126" i="17"/>
  <c r="FIC126" i="17"/>
  <c r="FIB126" i="17"/>
  <c r="FIA126" i="17"/>
  <c r="FHZ126" i="17"/>
  <c r="FHY126" i="17"/>
  <c r="FHX126" i="17"/>
  <c r="FHW126" i="17"/>
  <c r="FHV126" i="17"/>
  <c r="FHU126" i="17"/>
  <c r="FHT126" i="17"/>
  <c r="FHS126" i="17"/>
  <c r="FHR126" i="17"/>
  <c r="FHQ126" i="17"/>
  <c r="FHP126" i="17"/>
  <c r="FHO126" i="17"/>
  <c r="FHN126" i="17"/>
  <c r="FHM126" i="17"/>
  <c r="FHL126" i="17"/>
  <c r="FHK126" i="17"/>
  <c r="FHJ126" i="17"/>
  <c r="FHI126" i="17"/>
  <c r="FHH126" i="17"/>
  <c r="FHG126" i="17"/>
  <c r="FHF126" i="17"/>
  <c r="FHE126" i="17"/>
  <c r="FHD126" i="17"/>
  <c r="FHC126" i="17"/>
  <c r="FHB126" i="17"/>
  <c r="FHA126" i="17"/>
  <c r="FGZ126" i="17"/>
  <c r="FGY126" i="17"/>
  <c r="FGX126" i="17"/>
  <c r="FGW126" i="17"/>
  <c r="FGV126" i="17"/>
  <c r="FGU126" i="17"/>
  <c r="FGT126" i="17"/>
  <c r="FGS126" i="17"/>
  <c r="FGR126" i="17"/>
  <c r="FGQ126" i="17"/>
  <c r="FGP126" i="17"/>
  <c r="FGO126" i="17"/>
  <c r="FGN126" i="17"/>
  <c r="FGM126" i="17"/>
  <c r="FGL126" i="17"/>
  <c r="FGK126" i="17"/>
  <c r="FGJ126" i="17"/>
  <c r="FGI126" i="17"/>
  <c r="FGH126" i="17"/>
  <c r="FGG126" i="17"/>
  <c r="FGF126" i="17"/>
  <c r="FGE126" i="17"/>
  <c r="FGD126" i="17"/>
  <c r="FGC126" i="17"/>
  <c r="FGB126" i="17"/>
  <c r="FGA126" i="17"/>
  <c r="FFZ126" i="17"/>
  <c r="FFY126" i="17"/>
  <c r="FFX126" i="17"/>
  <c r="FFW126" i="17"/>
  <c r="FFV126" i="17"/>
  <c r="FFU126" i="17"/>
  <c r="FFT126" i="17"/>
  <c r="FFS126" i="17"/>
  <c r="FFR126" i="17"/>
  <c r="FFQ126" i="17"/>
  <c r="FFP126" i="17"/>
  <c r="FFO126" i="17"/>
  <c r="FFN126" i="17"/>
  <c r="FFM126" i="17"/>
  <c r="FFL126" i="17"/>
  <c r="FFK126" i="17"/>
  <c r="FFJ126" i="17"/>
  <c r="FFI126" i="17"/>
  <c r="FFH126" i="17"/>
  <c r="FFG126" i="17"/>
  <c r="FFF126" i="17"/>
  <c r="FFE126" i="17"/>
  <c r="FFD126" i="17"/>
  <c r="FFC126" i="17"/>
  <c r="FFB126" i="17"/>
  <c r="FFA126" i="17"/>
  <c r="FEZ126" i="17"/>
  <c r="FEY126" i="17"/>
  <c r="FEX126" i="17"/>
  <c r="FEW126" i="17"/>
  <c r="FEV126" i="17"/>
  <c r="FEU126" i="17"/>
  <c r="FET126" i="17"/>
  <c r="FES126" i="17"/>
  <c r="FER126" i="17"/>
  <c r="FEQ126" i="17"/>
  <c r="FEP126" i="17"/>
  <c r="FEO126" i="17"/>
  <c r="FEN126" i="17"/>
  <c r="FEM126" i="17"/>
  <c r="FEL126" i="17"/>
  <c r="FEK126" i="17"/>
  <c r="FEJ126" i="17"/>
  <c r="FEI126" i="17"/>
  <c r="FEH126" i="17"/>
  <c r="FEG126" i="17"/>
  <c r="FEF126" i="17"/>
  <c r="FEE126" i="17"/>
  <c r="FED126" i="17"/>
  <c r="FEC126" i="17"/>
  <c r="FEB126" i="17"/>
  <c r="FEA126" i="17"/>
  <c r="FDZ126" i="17"/>
  <c r="FDY126" i="17"/>
  <c r="FDX126" i="17"/>
  <c r="FDW126" i="17"/>
  <c r="FDV126" i="17"/>
  <c r="FDU126" i="17"/>
  <c r="FDT126" i="17"/>
  <c r="FDS126" i="17"/>
  <c r="FDR126" i="17"/>
  <c r="FDQ126" i="17"/>
  <c r="FDP126" i="17"/>
  <c r="FDO126" i="17"/>
  <c r="FDN126" i="17"/>
  <c r="FDM126" i="17"/>
  <c r="FDL126" i="17"/>
  <c r="FDK126" i="17"/>
  <c r="FDJ126" i="17"/>
  <c r="FDI126" i="17"/>
  <c r="FDH126" i="17"/>
  <c r="FDG126" i="17"/>
  <c r="FDF126" i="17"/>
  <c r="FDE126" i="17"/>
  <c r="FDD126" i="17"/>
  <c r="FDC126" i="17"/>
  <c r="FDB126" i="17"/>
  <c r="FDA126" i="17"/>
  <c r="FCZ126" i="17"/>
  <c r="FCY126" i="17"/>
  <c r="FCX126" i="17"/>
  <c r="FCW126" i="17"/>
  <c r="FCV126" i="17"/>
  <c r="FCU126" i="17"/>
  <c r="FCT126" i="17"/>
  <c r="FCS126" i="17"/>
  <c r="FCR126" i="17"/>
  <c r="FCQ126" i="17"/>
  <c r="FCP126" i="17"/>
  <c r="FCO126" i="17"/>
  <c r="FCN126" i="17"/>
  <c r="FCM126" i="17"/>
  <c r="FCL126" i="17"/>
  <c r="FCK126" i="17"/>
  <c r="FCJ126" i="17"/>
  <c r="FCI126" i="17"/>
  <c r="FCH126" i="17"/>
  <c r="FCG126" i="17"/>
  <c r="FCF126" i="17"/>
  <c r="FCE126" i="17"/>
  <c r="FCD126" i="17"/>
  <c r="FCC126" i="17"/>
  <c r="FCB126" i="17"/>
  <c r="FCA126" i="17"/>
  <c r="FBZ126" i="17"/>
  <c r="FBY126" i="17"/>
  <c r="FBX126" i="17"/>
  <c r="FBW126" i="17"/>
  <c r="FBV126" i="17"/>
  <c r="FBU126" i="17"/>
  <c r="FBT126" i="17"/>
  <c r="FBS126" i="17"/>
  <c r="FBR126" i="17"/>
  <c r="FBQ126" i="17"/>
  <c r="FBP126" i="17"/>
  <c r="FBO126" i="17"/>
  <c r="FBN126" i="17"/>
  <c r="FBM126" i="17"/>
  <c r="FBL126" i="17"/>
  <c r="FBK126" i="17"/>
  <c r="FBJ126" i="17"/>
  <c r="FBI126" i="17"/>
  <c r="FBH126" i="17"/>
  <c r="FBG126" i="17"/>
  <c r="FBF126" i="17"/>
  <c r="FBE126" i="17"/>
  <c r="FBD126" i="17"/>
  <c r="FBC126" i="17"/>
  <c r="FBB126" i="17"/>
  <c r="FBA126" i="17"/>
  <c r="FAZ126" i="17"/>
  <c r="FAY126" i="17"/>
  <c r="FAX126" i="17"/>
  <c r="FAW126" i="17"/>
  <c r="FAV126" i="17"/>
  <c r="FAU126" i="17"/>
  <c r="FAT126" i="17"/>
  <c r="FAS126" i="17"/>
  <c r="FAR126" i="17"/>
  <c r="FAQ126" i="17"/>
  <c r="FAP126" i="17"/>
  <c r="FAO126" i="17"/>
  <c r="FAN126" i="17"/>
  <c r="FAM126" i="17"/>
  <c r="FAL126" i="17"/>
  <c r="FAK126" i="17"/>
  <c r="FAJ126" i="17"/>
  <c r="FAI126" i="17"/>
  <c r="FAH126" i="17"/>
  <c r="FAG126" i="17"/>
  <c r="FAF126" i="17"/>
  <c r="FAE126" i="17"/>
  <c r="FAD126" i="17"/>
  <c r="FAC126" i="17"/>
  <c r="FAB126" i="17"/>
  <c r="FAA126" i="17"/>
  <c r="EZZ126" i="17"/>
  <c r="EZY126" i="17"/>
  <c r="EZX126" i="17"/>
  <c r="EZW126" i="17"/>
  <c r="EZV126" i="17"/>
  <c r="EZU126" i="17"/>
  <c r="EZT126" i="17"/>
  <c r="EZS126" i="17"/>
  <c r="EZR126" i="17"/>
  <c r="EZQ126" i="17"/>
  <c r="EZP126" i="17"/>
  <c r="EZO126" i="17"/>
  <c r="EZN126" i="17"/>
  <c r="EZM126" i="17"/>
  <c r="EZL126" i="17"/>
  <c r="EZK126" i="17"/>
  <c r="EZJ126" i="17"/>
  <c r="EZI126" i="17"/>
  <c r="EZH126" i="17"/>
  <c r="EZG126" i="17"/>
  <c r="EZF126" i="17"/>
  <c r="EZE126" i="17"/>
  <c r="EZD126" i="17"/>
  <c r="EZC126" i="17"/>
  <c r="EZB126" i="17"/>
  <c r="EZA126" i="17"/>
  <c r="EYZ126" i="17"/>
  <c r="EYY126" i="17"/>
  <c r="EYX126" i="17"/>
  <c r="EYW126" i="17"/>
  <c r="EYV126" i="17"/>
  <c r="EYU126" i="17"/>
  <c r="EYT126" i="17"/>
  <c r="EYS126" i="17"/>
  <c r="EYR126" i="17"/>
  <c r="EYQ126" i="17"/>
  <c r="EYP126" i="17"/>
  <c r="EYO126" i="17"/>
  <c r="EYN126" i="17"/>
  <c r="EYM126" i="17"/>
  <c r="EYL126" i="17"/>
  <c r="EYK126" i="17"/>
  <c r="EYJ126" i="17"/>
  <c r="EYI126" i="17"/>
  <c r="EYH126" i="17"/>
  <c r="EYG126" i="17"/>
  <c r="EYF126" i="17"/>
  <c r="EYE126" i="17"/>
  <c r="EYD126" i="17"/>
  <c r="EYC126" i="17"/>
  <c r="EYB126" i="17"/>
  <c r="EYA126" i="17"/>
  <c r="EXZ126" i="17"/>
  <c r="EXY126" i="17"/>
  <c r="EXX126" i="17"/>
  <c r="EXW126" i="17"/>
  <c r="EXV126" i="17"/>
  <c r="EXU126" i="17"/>
  <c r="EXT126" i="17"/>
  <c r="EXS126" i="17"/>
  <c r="EXR126" i="17"/>
  <c r="EXQ126" i="17"/>
  <c r="EXP126" i="17"/>
  <c r="EXO126" i="17"/>
  <c r="EXN126" i="17"/>
  <c r="EXM126" i="17"/>
  <c r="EXL126" i="17"/>
  <c r="EXK126" i="17"/>
  <c r="EXJ126" i="17"/>
  <c r="EXI126" i="17"/>
  <c r="EXH126" i="17"/>
  <c r="EXG126" i="17"/>
  <c r="EXF126" i="17"/>
  <c r="EXE126" i="17"/>
  <c r="EXD126" i="17"/>
  <c r="EXC126" i="17"/>
  <c r="EXB126" i="17"/>
  <c r="EXA126" i="17"/>
  <c r="EWZ126" i="17"/>
  <c r="EWY126" i="17"/>
  <c r="EWX126" i="17"/>
  <c r="EWW126" i="17"/>
  <c r="EWV126" i="17"/>
  <c r="EWU126" i="17"/>
  <c r="EWT126" i="17"/>
  <c r="EWS126" i="17"/>
  <c r="EWR126" i="17"/>
  <c r="EWQ126" i="17"/>
  <c r="EWP126" i="17"/>
  <c r="EWO126" i="17"/>
  <c r="EWN126" i="17"/>
  <c r="EWM126" i="17"/>
  <c r="EWL126" i="17"/>
  <c r="EWK126" i="17"/>
  <c r="EWJ126" i="17"/>
  <c r="EWI126" i="17"/>
  <c r="EWH126" i="17"/>
  <c r="EWG126" i="17"/>
  <c r="EWF126" i="17"/>
  <c r="EWE126" i="17"/>
  <c r="EWD126" i="17"/>
  <c r="EWC126" i="17"/>
  <c r="EWB126" i="17"/>
  <c r="EWA126" i="17"/>
  <c r="EVZ126" i="17"/>
  <c r="EVY126" i="17"/>
  <c r="EVX126" i="17"/>
  <c r="EVW126" i="17"/>
  <c r="EVV126" i="17"/>
  <c r="EVU126" i="17"/>
  <c r="EVT126" i="17"/>
  <c r="EVS126" i="17"/>
  <c r="EVR126" i="17"/>
  <c r="EVQ126" i="17"/>
  <c r="EVP126" i="17"/>
  <c r="EVO126" i="17"/>
  <c r="EVN126" i="17"/>
  <c r="EVM126" i="17"/>
  <c r="EVL126" i="17"/>
  <c r="EVK126" i="17"/>
  <c r="EVJ126" i="17"/>
  <c r="EVI126" i="17"/>
  <c r="EVH126" i="17"/>
  <c r="EVG126" i="17"/>
  <c r="EVF126" i="17"/>
  <c r="EVE126" i="17"/>
  <c r="EVD126" i="17"/>
  <c r="EVC126" i="17"/>
  <c r="EVB126" i="17"/>
  <c r="EVA126" i="17"/>
  <c r="EUZ126" i="17"/>
  <c r="EUY126" i="17"/>
  <c r="EUX126" i="17"/>
  <c r="EUW126" i="17"/>
  <c r="EUV126" i="17"/>
  <c r="EUU126" i="17"/>
  <c r="EUT126" i="17"/>
  <c r="EUS126" i="17"/>
  <c r="EUR126" i="17"/>
  <c r="EUQ126" i="17"/>
  <c r="EUP126" i="17"/>
  <c r="EUO126" i="17"/>
  <c r="EUN126" i="17"/>
  <c r="EUM126" i="17"/>
  <c r="EUL126" i="17"/>
  <c r="EUK126" i="17"/>
  <c r="EUJ126" i="17"/>
  <c r="EUI126" i="17"/>
  <c r="EUH126" i="17"/>
  <c r="EUG126" i="17"/>
  <c r="EUF126" i="17"/>
  <c r="EUE126" i="17"/>
  <c r="EUD126" i="17"/>
  <c r="EUC126" i="17"/>
  <c r="EUB126" i="17"/>
  <c r="EUA126" i="17"/>
  <c r="ETZ126" i="17"/>
  <c r="ETY126" i="17"/>
  <c r="ETX126" i="17"/>
  <c r="ETW126" i="17"/>
  <c r="ETV126" i="17"/>
  <c r="ETU126" i="17"/>
  <c r="ETT126" i="17"/>
  <c r="ETS126" i="17"/>
  <c r="ETR126" i="17"/>
  <c r="ETQ126" i="17"/>
  <c r="ETP126" i="17"/>
  <c r="ETO126" i="17"/>
  <c r="ETN126" i="17"/>
  <c r="ETM126" i="17"/>
  <c r="ETL126" i="17"/>
  <c r="ETK126" i="17"/>
  <c r="ETJ126" i="17"/>
  <c r="ETI126" i="17"/>
  <c r="ETH126" i="17"/>
  <c r="ETG126" i="17"/>
  <c r="ETF126" i="17"/>
  <c r="ETE126" i="17"/>
  <c r="ETD126" i="17"/>
  <c r="ETC126" i="17"/>
  <c r="ETB126" i="17"/>
  <c r="ETA126" i="17"/>
  <c r="ESZ126" i="17"/>
  <c r="ESY126" i="17"/>
  <c r="ESX126" i="17"/>
  <c r="ESW126" i="17"/>
  <c r="ESV126" i="17"/>
  <c r="ESU126" i="17"/>
  <c r="EST126" i="17"/>
  <c r="ESS126" i="17"/>
  <c r="ESR126" i="17"/>
  <c r="ESQ126" i="17"/>
  <c r="ESP126" i="17"/>
  <c r="ESO126" i="17"/>
  <c r="ESN126" i="17"/>
  <c r="ESM126" i="17"/>
  <c r="ESL126" i="17"/>
  <c r="ESK126" i="17"/>
  <c r="ESJ126" i="17"/>
  <c r="ESI126" i="17"/>
  <c r="ESH126" i="17"/>
  <c r="ESG126" i="17"/>
  <c r="ESF126" i="17"/>
  <c r="ESE126" i="17"/>
  <c r="ESD126" i="17"/>
  <c r="ESC126" i="17"/>
  <c r="ESB126" i="17"/>
  <c r="ESA126" i="17"/>
  <c r="ERZ126" i="17"/>
  <c r="ERY126" i="17"/>
  <c r="ERX126" i="17"/>
  <c r="ERW126" i="17"/>
  <c r="ERV126" i="17"/>
  <c r="ERU126" i="17"/>
  <c r="ERT126" i="17"/>
  <c r="ERS126" i="17"/>
  <c r="ERR126" i="17"/>
  <c r="ERQ126" i="17"/>
  <c r="ERP126" i="17"/>
  <c r="ERO126" i="17"/>
  <c r="ERN126" i="17"/>
  <c r="ERM126" i="17"/>
  <c r="ERL126" i="17"/>
  <c r="ERK126" i="17"/>
  <c r="ERJ126" i="17"/>
  <c r="ERI126" i="17"/>
  <c r="ERH126" i="17"/>
  <c r="ERG126" i="17"/>
  <c r="ERF126" i="17"/>
  <c r="ERE126" i="17"/>
  <c r="ERD126" i="17"/>
  <c r="ERC126" i="17"/>
  <c r="ERB126" i="17"/>
  <c r="ERA126" i="17"/>
  <c r="EQZ126" i="17"/>
  <c r="EQY126" i="17"/>
  <c r="EQX126" i="17"/>
  <c r="EQW126" i="17"/>
  <c r="EQV126" i="17"/>
  <c r="EQU126" i="17"/>
  <c r="EQT126" i="17"/>
  <c r="EQS126" i="17"/>
  <c r="EQR126" i="17"/>
  <c r="EQQ126" i="17"/>
  <c r="EQP126" i="17"/>
  <c r="EQO126" i="17"/>
  <c r="EQN126" i="17"/>
  <c r="EQM126" i="17"/>
  <c r="EQL126" i="17"/>
  <c r="EQK126" i="17"/>
  <c r="EQJ126" i="17"/>
  <c r="EQI126" i="17"/>
  <c r="EQH126" i="17"/>
  <c r="EQG126" i="17"/>
  <c r="EQF126" i="17"/>
  <c r="EQE126" i="17"/>
  <c r="EQD126" i="17"/>
  <c r="EQC126" i="17"/>
  <c r="EQB126" i="17"/>
  <c r="EQA126" i="17"/>
  <c r="EPZ126" i="17"/>
  <c r="EPY126" i="17"/>
  <c r="EPX126" i="17"/>
  <c r="EPW126" i="17"/>
  <c r="EPV126" i="17"/>
  <c r="EPU126" i="17"/>
  <c r="EPT126" i="17"/>
  <c r="EPS126" i="17"/>
  <c r="EPR126" i="17"/>
  <c r="EPQ126" i="17"/>
  <c r="EPP126" i="17"/>
  <c r="EPO126" i="17"/>
  <c r="EPN126" i="17"/>
  <c r="EPM126" i="17"/>
  <c r="EPL126" i="17"/>
  <c r="EPK126" i="17"/>
  <c r="EPJ126" i="17"/>
  <c r="EPI126" i="17"/>
  <c r="EPH126" i="17"/>
  <c r="EPG126" i="17"/>
  <c r="EPF126" i="17"/>
  <c r="EPE126" i="17"/>
  <c r="EPD126" i="17"/>
  <c r="EPC126" i="17"/>
  <c r="EPB126" i="17"/>
  <c r="EPA126" i="17"/>
  <c r="EOZ126" i="17"/>
  <c r="EOY126" i="17"/>
  <c r="EOX126" i="17"/>
  <c r="EOW126" i="17"/>
  <c r="EOV126" i="17"/>
  <c r="EOU126" i="17"/>
  <c r="EOT126" i="17"/>
  <c r="EOS126" i="17"/>
  <c r="EOR126" i="17"/>
  <c r="EOQ126" i="17"/>
  <c r="EOP126" i="17"/>
  <c r="EOO126" i="17"/>
  <c r="EON126" i="17"/>
  <c r="EOM126" i="17"/>
  <c r="EOL126" i="17"/>
  <c r="EOK126" i="17"/>
  <c r="EOJ126" i="17"/>
  <c r="EOI126" i="17"/>
  <c r="EOH126" i="17"/>
  <c r="EOG126" i="17"/>
  <c r="EOF126" i="17"/>
  <c r="EOE126" i="17"/>
  <c r="EOD126" i="17"/>
  <c r="EOC126" i="17"/>
  <c r="EOB126" i="17"/>
  <c r="EOA126" i="17"/>
  <c r="ENZ126" i="17"/>
  <c r="ENY126" i="17"/>
  <c r="ENX126" i="17"/>
  <c r="ENW126" i="17"/>
  <c r="ENV126" i="17"/>
  <c r="ENU126" i="17"/>
  <c r="ENT126" i="17"/>
  <c r="ENS126" i="17"/>
  <c r="ENR126" i="17"/>
  <c r="ENQ126" i="17"/>
  <c r="ENP126" i="17"/>
  <c r="ENO126" i="17"/>
  <c r="ENN126" i="17"/>
  <c r="ENM126" i="17"/>
  <c r="ENL126" i="17"/>
  <c r="ENK126" i="17"/>
  <c r="ENJ126" i="17"/>
  <c r="ENI126" i="17"/>
  <c r="ENH126" i="17"/>
  <c r="ENG126" i="17"/>
  <c r="ENF126" i="17"/>
  <c r="ENE126" i="17"/>
  <c r="END126" i="17"/>
  <c r="ENC126" i="17"/>
  <c r="ENB126" i="17"/>
  <c r="ENA126" i="17"/>
  <c r="EMZ126" i="17"/>
  <c r="EMY126" i="17"/>
  <c r="EMX126" i="17"/>
  <c r="EMW126" i="17"/>
  <c r="EMV126" i="17"/>
  <c r="EMU126" i="17"/>
  <c r="EMT126" i="17"/>
  <c r="EMS126" i="17"/>
  <c r="EMR126" i="17"/>
  <c r="EMQ126" i="17"/>
  <c r="EMP126" i="17"/>
  <c r="EMO126" i="17"/>
  <c r="EMN126" i="17"/>
  <c r="EMM126" i="17"/>
  <c r="EML126" i="17"/>
  <c r="EMK126" i="17"/>
  <c r="EMJ126" i="17"/>
  <c r="EMI126" i="17"/>
  <c r="EMH126" i="17"/>
  <c r="EMG126" i="17"/>
  <c r="EMF126" i="17"/>
  <c r="EME126" i="17"/>
  <c r="EMD126" i="17"/>
  <c r="EMC126" i="17"/>
  <c r="EMB126" i="17"/>
  <c r="EMA126" i="17"/>
  <c r="ELZ126" i="17"/>
  <c r="ELY126" i="17"/>
  <c r="ELX126" i="17"/>
  <c r="ELW126" i="17"/>
  <c r="ELV126" i="17"/>
  <c r="ELU126" i="17"/>
  <c r="ELT126" i="17"/>
  <c r="ELS126" i="17"/>
  <c r="ELR126" i="17"/>
  <c r="ELQ126" i="17"/>
  <c r="ELP126" i="17"/>
  <c r="ELO126" i="17"/>
  <c r="ELN126" i="17"/>
  <c r="ELM126" i="17"/>
  <c r="ELL126" i="17"/>
  <c r="ELK126" i="17"/>
  <c r="ELJ126" i="17"/>
  <c r="ELI126" i="17"/>
  <c r="ELH126" i="17"/>
  <c r="ELG126" i="17"/>
  <c r="ELF126" i="17"/>
  <c r="ELE126" i="17"/>
  <c r="ELD126" i="17"/>
  <c r="ELC126" i="17"/>
  <c r="ELB126" i="17"/>
  <c r="ELA126" i="17"/>
  <c r="EKZ126" i="17"/>
  <c r="EKY126" i="17"/>
  <c r="EKX126" i="17"/>
  <c r="EKW126" i="17"/>
  <c r="EKV126" i="17"/>
  <c r="EKU126" i="17"/>
  <c r="EKT126" i="17"/>
  <c r="EKS126" i="17"/>
  <c r="EKR126" i="17"/>
  <c r="EKQ126" i="17"/>
  <c r="EKP126" i="17"/>
  <c r="EKO126" i="17"/>
  <c r="EKN126" i="17"/>
  <c r="EKM126" i="17"/>
  <c r="EKL126" i="17"/>
  <c r="EKK126" i="17"/>
  <c r="EKJ126" i="17"/>
  <c r="EKI126" i="17"/>
  <c r="EKH126" i="17"/>
  <c r="EKG126" i="17"/>
  <c r="EKF126" i="17"/>
  <c r="EKE126" i="17"/>
  <c r="EKD126" i="17"/>
  <c r="EKC126" i="17"/>
  <c r="EKB126" i="17"/>
  <c r="EKA126" i="17"/>
  <c r="EJZ126" i="17"/>
  <c r="EJY126" i="17"/>
  <c r="EJX126" i="17"/>
  <c r="EJW126" i="17"/>
  <c r="EJV126" i="17"/>
  <c r="EJU126" i="17"/>
  <c r="EJT126" i="17"/>
  <c r="EJS126" i="17"/>
  <c r="EJR126" i="17"/>
  <c r="EJQ126" i="17"/>
  <c r="EJP126" i="17"/>
  <c r="EJO126" i="17"/>
  <c r="EJN126" i="17"/>
  <c r="EJM126" i="17"/>
  <c r="EJL126" i="17"/>
  <c r="EJK126" i="17"/>
  <c r="EJJ126" i="17"/>
  <c r="EJI126" i="17"/>
  <c r="EJH126" i="17"/>
  <c r="EJG126" i="17"/>
  <c r="EJF126" i="17"/>
  <c r="EJE126" i="17"/>
  <c r="EJD126" i="17"/>
  <c r="EJC126" i="17"/>
  <c r="EJB126" i="17"/>
  <c r="EJA126" i="17"/>
  <c r="EIZ126" i="17"/>
  <c r="EIY126" i="17"/>
  <c r="EIX126" i="17"/>
  <c r="EIW126" i="17"/>
  <c r="EIV126" i="17"/>
  <c r="EIU126" i="17"/>
  <c r="EIT126" i="17"/>
  <c r="EIS126" i="17"/>
  <c r="EIR126" i="17"/>
  <c r="EIQ126" i="17"/>
  <c r="EIP126" i="17"/>
  <c r="EIO126" i="17"/>
  <c r="EIN126" i="17"/>
  <c r="EIM126" i="17"/>
  <c r="EIL126" i="17"/>
  <c r="EIK126" i="17"/>
  <c r="EIJ126" i="17"/>
  <c r="EII126" i="17"/>
  <c r="EIH126" i="17"/>
  <c r="EIG126" i="17"/>
  <c r="EIF126" i="17"/>
  <c r="EIE126" i="17"/>
  <c r="EID126" i="17"/>
  <c r="EIC126" i="17"/>
  <c r="EIB126" i="17"/>
  <c r="EIA126" i="17"/>
  <c r="EHZ126" i="17"/>
  <c r="EHY126" i="17"/>
  <c r="EHX126" i="17"/>
  <c r="EHW126" i="17"/>
  <c r="EHV126" i="17"/>
  <c r="EHU126" i="17"/>
  <c r="EHT126" i="17"/>
  <c r="EHS126" i="17"/>
  <c r="EHR126" i="17"/>
  <c r="EHQ126" i="17"/>
  <c r="EHP126" i="17"/>
  <c r="EHO126" i="17"/>
  <c r="EHN126" i="17"/>
  <c r="EHM126" i="17"/>
  <c r="EHL126" i="17"/>
  <c r="EHK126" i="17"/>
  <c r="EHJ126" i="17"/>
  <c r="EHI126" i="17"/>
  <c r="EHH126" i="17"/>
  <c r="EHG126" i="17"/>
  <c r="EHF126" i="17"/>
  <c r="EHE126" i="17"/>
  <c r="EHD126" i="17"/>
  <c r="EHC126" i="17"/>
  <c r="EHB126" i="17"/>
  <c r="EHA126" i="17"/>
  <c r="EGZ126" i="17"/>
  <c r="EGY126" i="17"/>
  <c r="EGX126" i="17"/>
  <c r="EGW126" i="17"/>
  <c r="EGV126" i="17"/>
  <c r="EGU126" i="17"/>
  <c r="EGT126" i="17"/>
  <c r="EGS126" i="17"/>
  <c r="EGR126" i="17"/>
  <c r="EGQ126" i="17"/>
  <c r="EGP126" i="17"/>
  <c r="EGO126" i="17"/>
  <c r="EGN126" i="17"/>
  <c r="EGM126" i="17"/>
  <c r="EGL126" i="17"/>
  <c r="EGK126" i="17"/>
  <c r="EGJ126" i="17"/>
  <c r="EGI126" i="17"/>
  <c r="EGH126" i="17"/>
  <c r="EGG126" i="17"/>
  <c r="EGF126" i="17"/>
  <c r="EGE126" i="17"/>
  <c r="EGD126" i="17"/>
  <c r="EGC126" i="17"/>
  <c r="EGB126" i="17"/>
  <c r="EGA126" i="17"/>
  <c r="EFZ126" i="17"/>
  <c r="EFY126" i="17"/>
  <c r="EFX126" i="17"/>
  <c r="EFW126" i="17"/>
  <c r="EFV126" i="17"/>
  <c r="EFU126" i="17"/>
  <c r="EFT126" i="17"/>
  <c r="EFS126" i="17"/>
  <c r="EFR126" i="17"/>
  <c r="EFQ126" i="17"/>
  <c r="EFP126" i="17"/>
  <c r="EFO126" i="17"/>
  <c r="EFN126" i="17"/>
  <c r="EFM126" i="17"/>
  <c r="EFL126" i="17"/>
  <c r="EFK126" i="17"/>
  <c r="EFJ126" i="17"/>
  <c r="EFI126" i="17"/>
  <c r="EFH126" i="17"/>
  <c r="EFG126" i="17"/>
  <c r="EFF126" i="17"/>
  <c r="EFE126" i="17"/>
  <c r="EFD126" i="17"/>
  <c r="EFC126" i="17"/>
  <c r="EFB126" i="17"/>
  <c r="EFA126" i="17"/>
  <c r="EEZ126" i="17"/>
  <c r="EEY126" i="17"/>
  <c r="EEX126" i="17"/>
  <c r="EEW126" i="17"/>
  <c r="EEV126" i="17"/>
  <c r="EEU126" i="17"/>
  <c r="EET126" i="17"/>
  <c r="EES126" i="17"/>
  <c r="EER126" i="17"/>
  <c r="EEQ126" i="17"/>
  <c r="EEP126" i="17"/>
  <c r="EEO126" i="17"/>
  <c r="EEN126" i="17"/>
  <c r="EEM126" i="17"/>
  <c r="EEL126" i="17"/>
  <c r="EEK126" i="17"/>
  <c r="EEJ126" i="17"/>
  <c r="EEI126" i="17"/>
  <c r="EEH126" i="17"/>
  <c r="EEG126" i="17"/>
  <c r="EEF126" i="17"/>
  <c r="EEE126" i="17"/>
  <c r="EED126" i="17"/>
  <c r="EEC126" i="17"/>
  <c r="EEB126" i="17"/>
  <c r="EEA126" i="17"/>
  <c r="EDZ126" i="17"/>
  <c r="EDY126" i="17"/>
  <c r="EDX126" i="17"/>
  <c r="EDW126" i="17"/>
  <c r="EDV126" i="17"/>
  <c r="EDU126" i="17"/>
  <c r="EDT126" i="17"/>
  <c r="EDS126" i="17"/>
  <c r="EDR126" i="17"/>
  <c r="EDQ126" i="17"/>
  <c r="EDP126" i="17"/>
  <c r="EDO126" i="17"/>
  <c r="EDN126" i="17"/>
  <c r="EDM126" i="17"/>
  <c r="EDL126" i="17"/>
  <c r="EDK126" i="17"/>
  <c r="EDJ126" i="17"/>
  <c r="EDI126" i="17"/>
  <c r="EDH126" i="17"/>
  <c r="EDG126" i="17"/>
  <c r="EDF126" i="17"/>
  <c r="EDE126" i="17"/>
  <c r="EDD126" i="17"/>
  <c r="EDC126" i="17"/>
  <c r="EDB126" i="17"/>
  <c r="EDA126" i="17"/>
  <c r="ECZ126" i="17"/>
  <c r="ECY126" i="17"/>
  <c r="ECX126" i="17"/>
  <c r="ECW126" i="17"/>
  <c r="ECV126" i="17"/>
  <c r="ECU126" i="17"/>
  <c r="ECT126" i="17"/>
  <c r="ECS126" i="17"/>
  <c r="ECR126" i="17"/>
  <c r="ECQ126" i="17"/>
  <c r="ECP126" i="17"/>
  <c r="ECO126" i="17"/>
  <c r="ECN126" i="17"/>
  <c r="ECM126" i="17"/>
  <c r="ECL126" i="17"/>
  <c r="ECK126" i="17"/>
  <c r="ECJ126" i="17"/>
  <c r="ECI126" i="17"/>
  <c r="ECH126" i="17"/>
  <c r="ECG126" i="17"/>
  <c r="ECF126" i="17"/>
  <c r="ECE126" i="17"/>
  <c r="ECD126" i="17"/>
  <c r="ECC126" i="17"/>
  <c r="ECB126" i="17"/>
  <c r="ECA126" i="17"/>
  <c r="EBZ126" i="17"/>
  <c r="EBY126" i="17"/>
  <c r="EBX126" i="17"/>
  <c r="EBW126" i="17"/>
  <c r="EBV126" i="17"/>
  <c r="EBU126" i="17"/>
  <c r="EBT126" i="17"/>
  <c r="EBS126" i="17"/>
  <c r="EBR126" i="17"/>
  <c r="EBQ126" i="17"/>
  <c r="EBP126" i="17"/>
  <c r="EBO126" i="17"/>
  <c r="EBN126" i="17"/>
  <c r="EBM126" i="17"/>
  <c r="EBL126" i="17"/>
  <c r="EBK126" i="17"/>
  <c r="EBJ126" i="17"/>
  <c r="EBI126" i="17"/>
  <c r="EBH126" i="17"/>
  <c r="EBG126" i="17"/>
  <c r="EBF126" i="17"/>
  <c r="EBE126" i="17"/>
  <c r="EBD126" i="17"/>
  <c r="EBC126" i="17"/>
  <c r="EBB126" i="17"/>
  <c r="EBA126" i="17"/>
  <c r="EAZ126" i="17"/>
  <c r="EAY126" i="17"/>
  <c r="EAX126" i="17"/>
  <c r="EAW126" i="17"/>
  <c r="EAV126" i="17"/>
  <c r="EAU126" i="17"/>
  <c r="EAT126" i="17"/>
  <c r="EAS126" i="17"/>
  <c r="EAR126" i="17"/>
  <c r="EAQ126" i="17"/>
  <c r="EAP126" i="17"/>
  <c r="EAO126" i="17"/>
  <c r="EAN126" i="17"/>
  <c r="EAM126" i="17"/>
  <c r="EAL126" i="17"/>
  <c r="EAK126" i="17"/>
  <c r="EAJ126" i="17"/>
  <c r="EAI126" i="17"/>
  <c r="EAH126" i="17"/>
  <c r="EAG126" i="17"/>
  <c r="EAF126" i="17"/>
  <c r="EAE126" i="17"/>
  <c r="EAD126" i="17"/>
  <c r="EAC126" i="17"/>
  <c r="EAB126" i="17"/>
  <c r="EAA126" i="17"/>
  <c r="DZZ126" i="17"/>
  <c r="DZY126" i="17"/>
  <c r="DZX126" i="17"/>
  <c r="DZW126" i="17"/>
  <c r="DZV126" i="17"/>
  <c r="DZU126" i="17"/>
  <c r="DZT126" i="17"/>
  <c r="DZS126" i="17"/>
  <c r="DZR126" i="17"/>
  <c r="DZQ126" i="17"/>
  <c r="DZP126" i="17"/>
  <c r="DZO126" i="17"/>
  <c r="DZN126" i="17"/>
  <c r="DZM126" i="17"/>
  <c r="DZL126" i="17"/>
  <c r="DZK126" i="17"/>
  <c r="DZJ126" i="17"/>
  <c r="DZI126" i="17"/>
  <c r="DZH126" i="17"/>
  <c r="DZG126" i="17"/>
  <c r="DZF126" i="17"/>
  <c r="DZE126" i="17"/>
  <c r="DZD126" i="17"/>
  <c r="DZC126" i="17"/>
  <c r="DZB126" i="17"/>
  <c r="DZA126" i="17"/>
  <c r="DYZ126" i="17"/>
  <c r="DYY126" i="17"/>
  <c r="DYX126" i="17"/>
  <c r="DYW126" i="17"/>
  <c r="DYV126" i="17"/>
  <c r="DYU126" i="17"/>
  <c r="DYT126" i="17"/>
  <c r="DYS126" i="17"/>
  <c r="DYR126" i="17"/>
  <c r="DYQ126" i="17"/>
  <c r="DYP126" i="17"/>
  <c r="DYO126" i="17"/>
  <c r="DYN126" i="17"/>
  <c r="DYM126" i="17"/>
  <c r="DYL126" i="17"/>
  <c r="DYK126" i="17"/>
  <c r="DYJ126" i="17"/>
  <c r="DYI126" i="17"/>
  <c r="DYH126" i="17"/>
  <c r="DYG126" i="17"/>
  <c r="DYF126" i="17"/>
  <c r="DYE126" i="17"/>
  <c r="DYD126" i="17"/>
  <c r="DYC126" i="17"/>
  <c r="DYB126" i="17"/>
  <c r="DYA126" i="17"/>
  <c r="DXZ126" i="17"/>
  <c r="DXY126" i="17"/>
  <c r="DXX126" i="17"/>
  <c r="DXW126" i="17"/>
  <c r="DXV126" i="17"/>
  <c r="DXU126" i="17"/>
  <c r="DXT126" i="17"/>
  <c r="DXS126" i="17"/>
  <c r="DXR126" i="17"/>
  <c r="DXQ126" i="17"/>
  <c r="DXP126" i="17"/>
  <c r="DXO126" i="17"/>
  <c r="DXN126" i="17"/>
  <c r="DXM126" i="17"/>
  <c r="DXL126" i="17"/>
  <c r="DXK126" i="17"/>
  <c r="DXJ126" i="17"/>
  <c r="DXI126" i="17"/>
  <c r="DXH126" i="17"/>
  <c r="DXG126" i="17"/>
  <c r="DXF126" i="17"/>
  <c r="DXE126" i="17"/>
  <c r="DXD126" i="17"/>
  <c r="DXC126" i="17"/>
  <c r="DXB126" i="17"/>
  <c r="DXA126" i="17"/>
  <c r="DWZ126" i="17"/>
  <c r="DWY126" i="17"/>
  <c r="DWX126" i="17"/>
  <c r="DWW126" i="17"/>
  <c r="DWV126" i="17"/>
  <c r="DWU126" i="17"/>
  <c r="DWT126" i="17"/>
  <c r="DWS126" i="17"/>
  <c r="DWR126" i="17"/>
  <c r="DWQ126" i="17"/>
  <c r="DWP126" i="17"/>
  <c r="DWO126" i="17"/>
  <c r="DWN126" i="17"/>
  <c r="DWM126" i="17"/>
  <c r="DWL126" i="17"/>
  <c r="DWK126" i="17"/>
  <c r="DWJ126" i="17"/>
  <c r="DWI126" i="17"/>
  <c r="DWH126" i="17"/>
  <c r="DWG126" i="17"/>
  <c r="DWF126" i="17"/>
  <c r="DWE126" i="17"/>
  <c r="DWD126" i="17"/>
  <c r="DWC126" i="17"/>
  <c r="DWB126" i="17"/>
  <c r="DWA126" i="17"/>
  <c r="DVZ126" i="17"/>
  <c r="DVY126" i="17"/>
  <c r="DVX126" i="17"/>
  <c r="DVW126" i="17"/>
  <c r="DVV126" i="17"/>
  <c r="DVU126" i="17"/>
  <c r="DVT126" i="17"/>
  <c r="DVS126" i="17"/>
  <c r="DVR126" i="17"/>
  <c r="DVQ126" i="17"/>
  <c r="DVP126" i="17"/>
  <c r="DVO126" i="17"/>
  <c r="DVN126" i="17"/>
  <c r="DVM126" i="17"/>
  <c r="DVL126" i="17"/>
  <c r="DVK126" i="17"/>
  <c r="DVJ126" i="17"/>
  <c r="DVI126" i="17"/>
  <c r="DVH126" i="17"/>
  <c r="DVG126" i="17"/>
  <c r="DVF126" i="17"/>
  <c r="DVE126" i="17"/>
  <c r="DVD126" i="17"/>
  <c r="DVC126" i="17"/>
  <c r="DVB126" i="17"/>
  <c r="DVA126" i="17"/>
  <c r="DUZ126" i="17"/>
  <c r="DUY126" i="17"/>
  <c r="DUX126" i="17"/>
  <c r="DUW126" i="17"/>
  <c r="DUV126" i="17"/>
  <c r="DUU126" i="17"/>
  <c r="DUT126" i="17"/>
  <c r="DUS126" i="17"/>
  <c r="DUR126" i="17"/>
  <c r="DUQ126" i="17"/>
  <c r="DUP126" i="17"/>
  <c r="DUO126" i="17"/>
  <c r="DUN126" i="17"/>
  <c r="DUM126" i="17"/>
  <c r="DUL126" i="17"/>
  <c r="DUK126" i="17"/>
  <c r="DUJ126" i="17"/>
  <c r="DUI126" i="17"/>
  <c r="DUH126" i="17"/>
  <c r="DUG126" i="17"/>
  <c r="DUF126" i="17"/>
  <c r="DUE126" i="17"/>
  <c r="DUD126" i="17"/>
  <c r="DUC126" i="17"/>
  <c r="DUB126" i="17"/>
  <c r="DUA126" i="17"/>
  <c r="DTZ126" i="17"/>
  <c r="DTY126" i="17"/>
  <c r="DTX126" i="17"/>
  <c r="DTW126" i="17"/>
  <c r="DTV126" i="17"/>
  <c r="DTU126" i="17"/>
  <c r="DTT126" i="17"/>
  <c r="DTS126" i="17"/>
  <c r="DTR126" i="17"/>
  <c r="DTQ126" i="17"/>
  <c r="DTP126" i="17"/>
  <c r="DTO126" i="17"/>
  <c r="DTN126" i="17"/>
  <c r="DTM126" i="17"/>
  <c r="DTL126" i="17"/>
  <c r="DTK126" i="17"/>
  <c r="DTJ126" i="17"/>
  <c r="DTI126" i="17"/>
  <c r="DTH126" i="17"/>
  <c r="DTG126" i="17"/>
  <c r="DTF126" i="17"/>
  <c r="DTE126" i="17"/>
  <c r="DTD126" i="17"/>
  <c r="DTC126" i="17"/>
  <c r="DTB126" i="17"/>
  <c r="DTA126" i="17"/>
  <c r="DSZ126" i="17"/>
  <c r="DSY126" i="17"/>
  <c r="DSX126" i="17"/>
  <c r="DSW126" i="17"/>
  <c r="DSV126" i="17"/>
  <c r="DSU126" i="17"/>
  <c r="DST126" i="17"/>
  <c r="DSS126" i="17"/>
  <c r="DSR126" i="17"/>
  <c r="DSQ126" i="17"/>
  <c r="DSP126" i="17"/>
  <c r="DSO126" i="17"/>
  <c r="DSN126" i="17"/>
  <c r="DSM126" i="17"/>
  <c r="DSL126" i="17"/>
  <c r="DSK126" i="17"/>
  <c r="DSJ126" i="17"/>
  <c r="DSI126" i="17"/>
  <c r="DSH126" i="17"/>
  <c r="DSG126" i="17"/>
  <c r="DSF126" i="17"/>
  <c r="DSE126" i="17"/>
  <c r="DSD126" i="17"/>
  <c r="DSC126" i="17"/>
  <c r="DSB126" i="17"/>
  <c r="DSA126" i="17"/>
  <c r="DRZ126" i="17"/>
  <c r="DRY126" i="17"/>
  <c r="DRX126" i="17"/>
  <c r="DRW126" i="17"/>
  <c r="DRV126" i="17"/>
  <c r="DRU126" i="17"/>
  <c r="DRT126" i="17"/>
  <c r="DRS126" i="17"/>
  <c r="DRR126" i="17"/>
  <c r="DRQ126" i="17"/>
  <c r="DRP126" i="17"/>
  <c r="DRO126" i="17"/>
  <c r="DRN126" i="17"/>
  <c r="DRM126" i="17"/>
  <c r="DRL126" i="17"/>
  <c r="DRK126" i="17"/>
  <c r="DRJ126" i="17"/>
  <c r="DRI126" i="17"/>
  <c r="DRH126" i="17"/>
  <c r="DRG126" i="17"/>
  <c r="DRF126" i="17"/>
  <c r="DRE126" i="17"/>
  <c r="DRD126" i="17"/>
  <c r="DRC126" i="17"/>
  <c r="DRB126" i="17"/>
  <c r="DRA126" i="17"/>
  <c r="DQZ126" i="17"/>
  <c r="DQY126" i="17"/>
  <c r="DQX126" i="17"/>
  <c r="DQW126" i="17"/>
  <c r="DQV126" i="17"/>
  <c r="DQU126" i="17"/>
  <c r="DQT126" i="17"/>
  <c r="DQS126" i="17"/>
  <c r="DQR126" i="17"/>
  <c r="DQQ126" i="17"/>
  <c r="DQP126" i="17"/>
  <c r="DQO126" i="17"/>
  <c r="DQN126" i="17"/>
  <c r="DQM126" i="17"/>
  <c r="DQL126" i="17"/>
  <c r="DQK126" i="17"/>
  <c r="DQJ126" i="17"/>
  <c r="DQI126" i="17"/>
  <c r="DQH126" i="17"/>
  <c r="DQG126" i="17"/>
  <c r="DQF126" i="17"/>
  <c r="DQE126" i="17"/>
  <c r="DQD126" i="17"/>
  <c r="DQC126" i="17"/>
  <c r="DQB126" i="17"/>
  <c r="DQA126" i="17"/>
  <c r="DPZ126" i="17"/>
  <c r="DPY126" i="17"/>
  <c r="DPX126" i="17"/>
  <c r="DPW126" i="17"/>
  <c r="DPV126" i="17"/>
  <c r="DPU126" i="17"/>
  <c r="DPT126" i="17"/>
  <c r="DPS126" i="17"/>
  <c r="DPR126" i="17"/>
  <c r="DPQ126" i="17"/>
  <c r="DPP126" i="17"/>
  <c r="DPO126" i="17"/>
  <c r="DPN126" i="17"/>
  <c r="DPM126" i="17"/>
  <c r="DPL126" i="17"/>
  <c r="DPK126" i="17"/>
  <c r="DPJ126" i="17"/>
  <c r="DPI126" i="17"/>
  <c r="DPH126" i="17"/>
  <c r="DPG126" i="17"/>
  <c r="DPF126" i="17"/>
  <c r="DPE126" i="17"/>
  <c r="DPD126" i="17"/>
  <c r="DPC126" i="17"/>
  <c r="DPB126" i="17"/>
  <c r="DPA126" i="17"/>
  <c r="DOZ126" i="17"/>
  <c r="DOY126" i="17"/>
  <c r="DOX126" i="17"/>
  <c r="DOW126" i="17"/>
  <c r="DOV126" i="17"/>
  <c r="DOU126" i="17"/>
  <c r="DOT126" i="17"/>
  <c r="DOS126" i="17"/>
  <c r="DOR126" i="17"/>
  <c r="DOQ126" i="17"/>
  <c r="DOP126" i="17"/>
  <c r="DOO126" i="17"/>
  <c r="DON126" i="17"/>
  <c r="DOM126" i="17"/>
  <c r="DOL126" i="17"/>
  <c r="DOK126" i="17"/>
  <c r="DOJ126" i="17"/>
  <c r="DOI126" i="17"/>
  <c r="DOH126" i="17"/>
  <c r="DOG126" i="17"/>
  <c r="DOF126" i="17"/>
  <c r="DOE126" i="17"/>
  <c r="DOD126" i="17"/>
  <c r="DOC126" i="17"/>
  <c r="DOB126" i="17"/>
  <c r="DOA126" i="17"/>
  <c r="DNZ126" i="17"/>
  <c r="DNY126" i="17"/>
  <c r="DNX126" i="17"/>
  <c r="DNW126" i="17"/>
  <c r="DNV126" i="17"/>
  <c r="DNU126" i="17"/>
  <c r="DNT126" i="17"/>
  <c r="DNS126" i="17"/>
  <c r="DNR126" i="17"/>
  <c r="DNQ126" i="17"/>
  <c r="DNP126" i="17"/>
  <c r="DNO126" i="17"/>
  <c r="DNN126" i="17"/>
  <c r="DNM126" i="17"/>
  <c r="DNL126" i="17"/>
  <c r="DNK126" i="17"/>
  <c r="DNJ126" i="17"/>
  <c r="DNI126" i="17"/>
  <c r="DNH126" i="17"/>
  <c r="DNG126" i="17"/>
  <c r="DNF126" i="17"/>
  <c r="DNE126" i="17"/>
  <c r="DND126" i="17"/>
  <c r="DNC126" i="17"/>
  <c r="DNB126" i="17"/>
  <c r="DNA126" i="17"/>
  <c r="DMZ126" i="17"/>
  <c r="DMY126" i="17"/>
  <c r="DMX126" i="17"/>
  <c r="DMW126" i="17"/>
  <c r="DMV126" i="17"/>
  <c r="DMU126" i="17"/>
  <c r="DMT126" i="17"/>
  <c r="DMS126" i="17"/>
  <c r="DMR126" i="17"/>
  <c r="DMQ126" i="17"/>
  <c r="DMP126" i="17"/>
  <c r="DMO126" i="17"/>
  <c r="DMN126" i="17"/>
  <c r="DMM126" i="17"/>
  <c r="DML126" i="17"/>
  <c r="DMK126" i="17"/>
  <c r="DMJ126" i="17"/>
  <c r="DMI126" i="17"/>
  <c r="DMH126" i="17"/>
  <c r="DMG126" i="17"/>
  <c r="DMF126" i="17"/>
  <c r="DME126" i="17"/>
  <c r="DMD126" i="17"/>
  <c r="DMC126" i="17"/>
  <c r="DMB126" i="17"/>
  <c r="DMA126" i="17"/>
  <c r="DLZ126" i="17"/>
  <c r="DLY126" i="17"/>
  <c r="DLX126" i="17"/>
  <c r="DLW126" i="17"/>
  <c r="DLV126" i="17"/>
  <c r="DLU126" i="17"/>
  <c r="DLT126" i="17"/>
  <c r="DLS126" i="17"/>
  <c r="DLR126" i="17"/>
  <c r="DLQ126" i="17"/>
  <c r="DLP126" i="17"/>
  <c r="DLO126" i="17"/>
  <c r="DLN126" i="17"/>
  <c r="DLM126" i="17"/>
  <c r="DLL126" i="17"/>
  <c r="DLK126" i="17"/>
  <c r="DLJ126" i="17"/>
  <c r="DLI126" i="17"/>
  <c r="DLH126" i="17"/>
  <c r="DLG126" i="17"/>
  <c r="DLF126" i="17"/>
  <c r="DLE126" i="17"/>
  <c r="DLD126" i="17"/>
  <c r="DLC126" i="17"/>
  <c r="DLB126" i="17"/>
  <c r="DLA126" i="17"/>
  <c r="DKZ126" i="17"/>
  <c r="DKY126" i="17"/>
  <c r="DKX126" i="17"/>
  <c r="DKW126" i="17"/>
  <c r="DKV126" i="17"/>
  <c r="DKU126" i="17"/>
  <c r="DKT126" i="17"/>
  <c r="DKS126" i="17"/>
  <c r="DKR126" i="17"/>
  <c r="DKQ126" i="17"/>
  <c r="DKP126" i="17"/>
  <c r="DKO126" i="17"/>
  <c r="DKN126" i="17"/>
  <c r="DKM126" i="17"/>
  <c r="DKL126" i="17"/>
  <c r="DKK126" i="17"/>
  <c r="DKJ126" i="17"/>
  <c r="DKI126" i="17"/>
  <c r="DKH126" i="17"/>
  <c r="DKG126" i="17"/>
  <c r="DKF126" i="17"/>
  <c r="DKE126" i="17"/>
  <c r="DKD126" i="17"/>
  <c r="DKC126" i="17"/>
  <c r="DKB126" i="17"/>
  <c r="DKA126" i="17"/>
  <c r="DJZ126" i="17"/>
  <c r="DJY126" i="17"/>
  <c r="DJX126" i="17"/>
  <c r="DJW126" i="17"/>
  <c r="DJV126" i="17"/>
  <c r="DJU126" i="17"/>
  <c r="DJT126" i="17"/>
  <c r="DJS126" i="17"/>
  <c r="DJR126" i="17"/>
  <c r="DJQ126" i="17"/>
  <c r="DJP126" i="17"/>
  <c r="DJO126" i="17"/>
  <c r="DJN126" i="17"/>
  <c r="DJM126" i="17"/>
  <c r="DJL126" i="17"/>
  <c r="DJK126" i="17"/>
  <c r="DJJ126" i="17"/>
  <c r="DJI126" i="17"/>
  <c r="DJH126" i="17"/>
  <c r="DJG126" i="17"/>
  <c r="DJF126" i="17"/>
  <c r="DJE126" i="17"/>
  <c r="DJD126" i="17"/>
  <c r="DJC126" i="17"/>
  <c r="DJB126" i="17"/>
  <c r="DJA126" i="17"/>
  <c r="DIZ126" i="17"/>
  <c r="DIY126" i="17"/>
  <c r="DIX126" i="17"/>
  <c r="DIW126" i="17"/>
  <c r="DIV126" i="17"/>
  <c r="DIU126" i="17"/>
  <c r="DIT126" i="17"/>
  <c r="DIS126" i="17"/>
  <c r="DIR126" i="17"/>
  <c r="DIQ126" i="17"/>
  <c r="DIP126" i="17"/>
  <c r="DIO126" i="17"/>
  <c r="DIN126" i="17"/>
  <c r="DIM126" i="17"/>
  <c r="DIL126" i="17"/>
  <c r="DIK126" i="17"/>
  <c r="DIJ126" i="17"/>
  <c r="DII126" i="17"/>
  <c r="DIH126" i="17"/>
  <c r="DIG126" i="17"/>
  <c r="DIF126" i="17"/>
  <c r="DIE126" i="17"/>
  <c r="DID126" i="17"/>
  <c r="DIC126" i="17"/>
  <c r="DIB126" i="17"/>
  <c r="DIA126" i="17"/>
  <c r="DHZ126" i="17"/>
  <c r="DHY126" i="17"/>
  <c r="DHX126" i="17"/>
  <c r="DHW126" i="17"/>
  <c r="DHV126" i="17"/>
  <c r="DHU126" i="17"/>
  <c r="DHT126" i="17"/>
  <c r="DHS126" i="17"/>
  <c r="DHR126" i="17"/>
  <c r="DHQ126" i="17"/>
  <c r="DHP126" i="17"/>
  <c r="DHO126" i="17"/>
  <c r="DHN126" i="17"/>
  <c r="DHM126" i="17"/>
  <c r="DHL126" i="17"/>
  <c r="DHK126" i="17"/>
  <c r="DHJ126" i="17"/>
  <c r="DHI126" i="17"/>
  <c r="DHH126" i="17"/>
  <c r="DHG126" i="17"/>
  <c r="DHF126" i="17"/>
  <c r="DHE126" i="17"/>
  <c r="DHD126" i="17"/>
  <c r="DHC126" i="17"/>
  <c r="DHB126" i="17"/>
  <c r="DHA126" i="17"/>
  <c r="DGZ126" i="17"/>
  <c r="DGY126" i="17"/>
  <c r="DGX126" i="17"/>
  <c r="DGW126" i="17"/>
  <c r="DGV126" i="17"/>
  <c r="DGU126" i="17"/>
  <c r="DGT126" i="17"/>
  <c r="DGS126" i="17"/>
  <c r="DGR126" i="17"/>
  <c r="DGQ126" i="17"/>
  <c r="DGP126" i="17"/>
  <c r="DGO126" i="17"/>
  <c r="DGN126" i="17"/>
  <c r="DGM126" i="17"/>
  <c r="DGL126" i="17"/>
  <c r="DGK126" i="17"/>
  <c r="DGJ126" i="17"/>
  <c r="DGI126" i="17"/>
  <c r="DGH126" i="17"/>
  <c r="DGG126" i="17"/>
  <c r="DGF126" i="17"/>
  <c r="DGE126" i="17"/>
  <c r="DGD126" i="17"/>
  <c r="DGC126" i="17"/>
  <c r="DGB126" i="17"/>
  <c r="DGA126" i="17"/>
  <c r="DFZ126" i="17"/>
  <c r="DFY126" i="17"/>
  <c r="DFX126" i="17"/>
  <c r="DFW126" i="17"/>
  <c r="DFV126" i="17"/>
  <c r="DFU126" i="17"/>
  <c r="DFT126" i="17"/>
  <c r="DFS126" i="17"/>
  <c r="DFR126" i="17"/>
  <c r="DFQ126" i="17"/>
  <c r="DFP126" i="17"/>
  <c r="DFO126" i="17"/>
  <c r="DFN126" i="17"/>
  <c r="DFM126" i="17"/>
  <c r="DFL126" i="17"/>
  <c r="DFK126" i="17"/>
  <c r="DFJ126" i="17"/>
  <c r="DFI126" i="17"/>
  <c r="DFH126" i="17"/>
  <c r="DFG126" i="17"/>
  <c r="DFF126" i="17"/>
  <c r="DFE126" i="17"/>
  <c r="DFD126" i="17"/>
  <c r="DFC126" i="17"/>
  <c r="DFB126" i="17"/>
  <c r="DFA126" i="17"/>
  <c r="DEZ126" i="17"/>
  <c r="DEY126" i="17"/>
  <c r="DEX126" i="17"/>
  <c r="DEW126" i="17"/>
  <c r="DEV126" i="17"/>
  <c r="DEU126" i="17"/>
  <c r="DET126" i="17"/>
  <c r="DES126" i="17"/>
  <c r="DER126" i="17"/>
  <c r="DEQ126" i="17"/>
  <c r="DEP126" i="17"/>
  <c r="DEO126" i="17"/>
  <c r="DEN126" i="17"/>
  <c r="DEM126" i="17"/>
  <c r="DEL126" i="17"/>
  <c r="DEK126" i="17"/>
  <c r="DEJ126" i="17"/>
  <c r="DEI126" i="17"/>
  <c r="DEH126" i="17"/>
  <c r="DEG126" i="17"/>
  <c r="DEF126" i="17"/>
  <c r="DEE126" i="17"/>
  <c r="DED126" i="17"/>
  <c r="DEC126" i="17"/>
  <c r="DEB126" i="17"/>
  <c r="DEA126" i="17"/>
  <c r="DDZ126" i="17"/>
  <c r="DDY126" i="17"/>
  <c r="DDX126" i="17"/>
  <c r="DDW126" i="17"/>
  <c r="DDV126" i="17"/>
  <c r="DDU126" i="17"/>
  <c r="DDT126" i="17"/>
  <c r="DDS126" i="17"/>
  <c r="DDR126" i="17"/>
  <c r="DDQ126" i="17"/>
  <c r="DDP126" i="17"/>
  <c r="DDO126" i="17"/>
  <c r="DDN126" i="17"/>
  <c r="DDM126" i="17"/>
  <c r="DDL126" i="17"/>
  <c r="DDK126" i="17"/>
  <c r="DDJ126" i="17"/>
  <c r="DDI126" i="17"/>
  <c r="DDH126" i="17"/>
  <c r="DDG126" i="17"/>
  <c r="DDF126" i="17"/>
  <c r="DDE126" i="17"/>
  <c r="DDD126" i="17"/>
  <c r="DDC126" i="17"/>
  <c r="DDB126" i="17"/>
  <c r="DDA126" i="17"/>
  <c r="DCZ126" i="17"/>
  <c r="DCY126" i="17"/>
  <c r="DCX126" i="17"/>
  <c r="DCW126" i="17"/>
  <c r="DCV126" i="17"/>
  <c r="DCU126" i="17"/>
  <c r="DCT126" i="17"/>
  <c r="DCS126" i="17"/>
  <c r="DCR126" i="17"/>
  <c r="DCQ126" i="17"/>
  <c r="DCP126" i="17"/>
  <c r="DCO126" i="17"/>
  <c r="DCN126" i="17"/>
  <c r="DCM126" i="17"/>
  <c r="DCL126" i="17"/>
  <c r="DCK126" i="17"/>
  <c r="DCJ126" i="17"/>
  <c r="DCI126" i="17"/>
  <c r="DCH126" i="17"/>
  <c r="DCG126" i="17"/>
  <c r="DCF126" i="17"/>
  <c r="DCE126" i="17"/>
  <c r="DCD126" i="17"/>
  <c r="DCC126" i="17"/>
  <c r="DCB126" i="17"/>
  <c r="DCA126" i="17"/>
  <c r="DBZ126" i="17"/>
  <c r="DBY126" i="17"/>
  <c r="DBX126" i="17"/>
  <c r="DBW126" i="17"/>
  <c r="DBV126" i="17"/>
  <c r="DBU126" i="17"/>
  <c r="DBT126" i="17"/>
  <c r="DBS126" i="17"/>
  <c r="DBR126" i="17"/>
  <c r="DBQ126" i="17"/>
  <c r="DBP126" i="17"/>
  <c r="DBO126" i="17"/>
  <c r="DBN126" i="17"/>
  <c r="DBM126" i="17"/>
  <c r="DBL126" i="17"/>
  <c r="DBK126" i="17"/>
  <c r="DBJ126" i="17"/>
  <c r="DBI126" i="17"/>
  <c r="DBH126" i="17"/>
  <c r="DBG126" i="17"/>
  <c r="DBF126" i="17"/>
  <c r="DBE126" i="17"/>
  <c r="DBD126" i="17"/>
  <c r="DBC126" i="17"/>
  <c r="DBB126" i="17"/>
  <c r="DBA126" i="17"/>
  <c r="DAZ126" i="17"/>
  <c r="DAY126" i="17"/>
  <c r="DAX126" i="17"/>
  <c r="DAW126" i="17"/>
  <c r="DAV126" i="17"/>
  <c r="DAU126" i="17"/>
  <c r="DAT126" i="17"/>
  <c r="DAS126" i="17"/>
  <c r="DAR126" i="17"/>
  <c r="DAQ126" i="17"/>
  <c r="DAP126" i="17"/>
  <c r="DAO126" i="17"/>
  <c r="DAN126" i="17"/>
  <c r="DAM126" i="17"/>
  <c r="DAL126" i="17"/>
  <c r="DAK126" i="17"/>
  <c r="DAJ126" i="17"/>
  <c r="DAI126" i="17"/>
  <c r="DAH126" i="17"/>
  <c r="DAG126" i="17"/>
  <c r="DAF126" i="17"/>
  <c r="DAE126" i="17"/>
  <c r="DAD126" i="17"/>
  <c r="DAC126" i="17"/>
  <c r="DAB126" i="17"/>
  <c r="DAA126" i="17"/>
  <c r="CZZ126" i="17"/>
  <c r="CZY126" i="17"/>
  <c r="CZX126" i="17"/>
  <c r="CZW126" i="17"/>
  <c r="CZV126" i="17"/>
  <c r="CZU126" i="17"/>
  <c r="CZT126" i="17"/>
  <c r="CZS126" i="17"/>
  <c r="CZR126" i="17"/>
  <c r="CZQ126" i="17"/>
  <c r="CZP126" i="17"/>
  <c r="CZO126" i="17"/>
  <c r="CZN126" i="17"/>
  <c r="CZM126" i="17"/>
  <c r="CZL126" i="17"/>
  <c r="CZK126" i="17"/>
  <c r="CZJ126" i="17"/>
  <c r="CZI126" i="17"/>
  <c r="CZH126" i="17"/>
  <c r="CZG126" i="17"/>
  <c r="CZF126" i="17"/>
  <c r="CZE126" i="17"/>
  <c r="CZD126" i="17"/>
  <c r="CZC126" i="17"/>
  <c r="CZB126" i="17"/>
  <c r="CZA126" i="17"/>
  <c r="CYZ126" i="17"/>
  <c r="CYY126" i="17"/>
  <c r="CYX126" i="17"/>
  <c r="CYW126" i="17"/>
  <c r="CYV126" i="17"/>
  <c r="CYU126" i="17"/>
  <c r="CYT126" i="17"/>
  <c r="CYS126" i="17"/>
  <c r="CYR126" i="17"/>
  <c r="CYQ126" i="17"/>
  <c r="CYP126" i="17"/>
  <c r="CYO126" i="17"/>
  <c r="CYN126" i="17"/>
  <c r="CYM126" i="17"/>
  <c r="CYL126" i="17"/>
  <c r="CYK126" i="17"/>
  <c r="CYJ126" i="17"/>
  <c r="CYI126" i="17"/>
  <c r="CYH126" i="17"/>
  <c r="CYG126" i="17"/>
  <c r="CYF126" i="17"/>
  <c r="CYE126" i="17"/>
  <c r="CYD126" i="17"/>
  <c r="CYC126" i="17"/>
  <c r="CYB126" i="17"/>
  <c r="CYA126" i="17"/>
  <c r="CXZ126" i="17"/>
  <c r="CXY126" i="17"/>
  <c r="CXX126" i="17"/>
  <c r="CXW126" i="17"/>
  <c r="CXV126" i="17"/>
  <c r="CXU126" i="17"/>
  <c r="CXT126" i="17"/>
  <c r="CXS126" i="17"/>
  <c r="CXR126" i="17"/>
  <c r="CXQ126" i="17"/>
  <c r="CXP126" i="17"/>
  <c r="CXO126" i="17"/>
  <c r="CXN126" i="17"/>
  <c r="CXM126" i="17"/>
  <c r="CXL126" i="17"/>
  <c r="CXK126" i="17"/>
  <c r="CXJ126" i="17"/>
  <c r="CXI126" i="17"/>
  <c r="CXH126" i="17"/>
  <c r="CXG126" i="17"/>
  <c r="CXF126" i="17"/>
  <c r="CXE126" i="17"/>
  <c r="CXD126" i="17"/>
  <c r="CXC126" i="17"/>
  <c r="CXB126" i="17"/>
  <c r="CXA126" i="17"/>
  <c r="CWZ126" i="17"/>
  <c r="CWY126" i="17"/>
  <c r="CWX126" i="17"/>
  <c r="CWW126" i="17"/>
  <c r="CWV126" i="17"/>
  <c r="CWU126" i="17"/>
  <c r="CWT126" i="17"/>
  <c r="CWS126" i="17"/>
  <c r="CWR126" i="17"/>
  <c r="CWQ126" i="17"/>
  <c r="CWP126" i="17"/>
  <c r="CWO126" i="17"/>
  <c r="CWN126" i="17"/>
  <c r="CWM126" i="17"/>
  <c r="CWL126" i="17"/>
  <c r="CWK126" i="17"/>
  <c r="CWJ126" i="17"/>
  <c r="CWI126" i="17"/>
  <c r="CWH126" i="17"/>
  <c r="CWG126" i="17"/>
  <c r="CWF126" i="17"/>
  <c r="CWE126" i="17"/>
  <c r="CWD126" i="17"/>
  <c r="CWC126" i="17"/>
  <c r="CWB126" i="17"/>
  <c r="CWA126" i="17"/>
  <c r="CVZ126" i="17"/>
  <c r="CVY126" i="17"/>
  <c r="CVX126" i="17"/>
  <c r="CVW126" i="17"/>
  <c r="CVV126" i="17"/>
  <c r="CVU126" i="17"/>
  <c r="CVT126" i="17"/>
  <c r="CVS126" i="17"/>
  <c r="CVR126" i="17"/>
  <c r="CVQ126" i="17"/>
  <c r="CVP126" i="17"/>
  <c r="CVO126" i="17"/>
  <c r="CVN126" i="17"/>
  <c r="CVM126" i="17"/>
  <c r="CVL126" i="17"/>
  <c r="CVK126" i="17"/>
  <c r="CVJ126" i="17"/>
  <c r="CVI126" i="17"/>
  <c r="CVH126" i="17"/>
  <c r="CVG126" i="17"/>
  <c r="CVF126" i="17"/>
  <c r="CVE126" i="17"/>
  <c r="CVD126" i="17"/>
  <c r="CVC126" i="17"/>
  <c r="CVB126" i="17"/>
  <c r="CVA126" i="17"/>
  <c r="CUZ126" i="17"/>
  <c r="CUY126" i="17"/>
  <c r="CUX126" i="17"/>
  <c r="CUW126" i="17"/>
  <c r="CUV126" i="17"/>
  <c r="CUU126" i="17"/>
  <c r="CUT126" i="17"/>
  <c r="CUS126" i="17"/>
  <c r="CUR126" i="17"/>
  <c r="CUQ126" i="17"/>
  <c r="CUP126" i="17"/>
  <c r="CUO126" i="17"/>
  <c r="CUN126" i="17"/>
  <c r="CUM126" i="17"/>
  <c r="CUL126" i="17"/>
  <c r="CUK126" i="17"/>
  <c r="CUJ126" i="17"/>
  <c r="CUI126" i="17"/>
  <c r="CUH126" i="17"/>
  <c r="CUG126" i="17"/>
  <c r="CUF126" i="17"/>
  <c r="CUE126" i="17"/>
  <c r="CUD126" i="17"/>
  <c r="CUC126" i="17"/>
  <c r="CUB126" i="17"/>
  <c r="CUA126" i="17"/>
  <c r="CTZ126" i="17"/>
  <c r="CTY126" i="17"/>
  <c r="CTX126" i="17"/>
  <c r="CTW126" i="17"/>
  <c r="CTV126" i="17"/>
  <c r="CTU126" i="17"/>
  <c r="CTT126" i="17"/>
  <c r="CTS126" i="17"/>
  <c r="CTR126" i="17"/>
  <c r="CTQ126" i="17"/>
  <c r="CTP126" i="17"/>
  <c r="CTO126" i="17"/>
  <c r="CTN126" i="17"/>
  <c r="CTM126" i="17"/>
  <c r="CTL126" i="17"/>
  <c r="CTK126" i="17"/>
  <c r="CTJ126" i="17"/>
  <c r="CTI126" i="17"/>
  <c r="CTH126" i="17"/>
  <c r="CTG126" i="17"/>
  <c r="CTF126" i="17"/>
  <c r="CTE126" i="17"/>
  <c r="CTD126" i="17"/>
  <c r="CTC126" i="17"/>
  <c r="CTB126" i="17"/>
  <c r="CTA126" i="17"/>
  <c r="CSZ126" i="17"/>
  <c r="CSY126" i="17"/>
  <c r="CSX126" i="17"/>
  <c r="CSW126" i="17"/>
  <c r="CSV126" i="17"/>
  <c r="CSU126" i="17"/>
  <c r="CST126" i="17"/>
  <c r="CSS126" i="17"/>
  <c r="CSR126" i="17"/>
  <c r="CSQ126" i="17"/>
  <c r="CSP126" i="17"/>
  <c r="CSO126" i="17"/>
  <c r="CSN126" i="17"/>
  <c r="CSM126" i="17"/>
  <c r="CSL126" i="17"/>
  <c r="CSK126" i="17"/>
  <c r="CSJ126" i="17"/>
  <c r="CSI126" i="17"/>
  <c r="CSH126" i="17"/>
  <c r="CSG126" i="17"/>
  <c r="CSF126" i="17"/>
  <c r="CSE126" i="17"/>
  <c r="CSD126" i="17"/>
  <c r="CSC126" i="17"/>
  <c r="CSB126" i="17"/>
  <c r="CSA126" i="17"/>
  <c r="CRZ126" i="17"/>
  <c r="CRY126" i="17"/>
  <c r="CRX126" i="17"/>
  <c r="CRW126" i="17"/>
  <c r="CRV126" i="17"/>
  <c r="CRU126" i="17"/>
  <c r="CRT126" i="17"/>
  <c r="CRS126" i="17"/>
  <c r="CRR126" i="17"/>
  <c r="CRQ126" i="17"/>
  <c r="CRP126" i="17"/>
  <c r="CRO126" i="17"/>
  <c r="CRN126" i="17"/>
  <c r="CRM126" i="17"/>
  <c r="CRL126" i="17"/>
  <c r="CRK126" i="17"/>
  <c r="CRJ126" i="17"/>
  <c r="CRI126" i="17"/>
  <c r="CRH126" i="17"/>
  <c r="CRG126" i="17"/>
  <c r="CRF126" i="17"/>
  <c r="CRE126" i="17"/>
  <c r="CRD126" i="17"/>
  <c r="CRC126" i="17"/>
  <c r="CRB126" i="17"/>
  <c r="CRA126" i="17"/>
  <c r="CQZ126" i="17"/>
  <c r="CQY126" i="17"/>
  <c r="CQX126" i="17"/>
  <c r="CQW126" i="17"/>
  <c r="CQV126" i="17"/>
  <c r="CQU126" i="17"/>
  <c r="CQT126" i="17"/>
  <c r="CQS126" i="17"/>
  <c r="CQR126" i="17"/>
  <c r="CQQ126" i="17"/>
  <c r="CQP126" i="17"/>
  <c r="CQO126" i="17"/>
  <c r="CQN126" i="17"/>
  <c r="CQM126" i="17"/>
  <c r="CQL126" i="17"/>
  <c r="CQK126" i="17"/>
  <c r="CQJ126" i="17"/>
  <c r="CQI126" i="17"/>
  <c r="CQH126" i="17"/>
  <c r="CQG126" i="17"/>
  <c r="CQF126" i="17"/>
  <c r="CQE126" i="17"/>
  <c r="CQD126" i="17"/>
  <c r="CQC126" i="17"/>
  <c r="CQB126" i="17"/>
  <c r="CQA126" i="17"/>
  <c r="CPZ126" i="17"/>
  <c r="CPY126" i="17"/>
  <c r="CPX126" i="17"/>
  <c r="CPW126" i="17"/>
  <c r="CPV126" i="17"/>
  <c r="CPU126" i="17"/>
  <c r="CPT126" i="17"/>
  <c r="CPS126" i="17"/>
  <c r="CPR126" i="17"/>
  <c r="CPQ126" i="17"/>
  <c r="CPP126" i="17"/>
  <c r="CPO126" i="17"/>
  <c r="CPN126" i="17"/>
  <c r="CPM126" i="17"/>
  <c r="CPL126" i="17"/>
  <c r="CPK126" i="17"/>
  <c r="CPJ126" i="17"/>
  <c r="CPI126" i="17"/>
  <c r="CPH126" i="17"/>
  <c r="CPG126" i="17"/>
  <c r="CPF126" i="17"/>
  <c r="CPE126" i="17"/>
  <c r="CPD126" i="17"/>
  <c r="CPC126" i="17"/>
  <c r="CPB126" i="17"/>
  <c r="CPA126" i="17"/>
  <c r="COZ126" i="17"/>
  <c r="COY126" i="17"/>
  <c r="COX126" i="17"/>
  <c r="COW126" i="17"/>
  <c r="COV126" i="17"/>
  <c r="COU126" i="17"/>
  <c r="COT126" i="17"/>
  <c r="COS126" i="17"/>
  <c r="COR126" i="17"/>
  <c r="COQ126" i="17"/>
  <c r="COP126" i="17"/>
  <c r="COO126" i="17"/>
  <c r="CON126" i="17"/>
  <c r="COM126" i="17"/>
  <c r="COL126" i="17"/>
  <c r="COK126" i="17"/>
  <c r="COJ126" i="17"/>
  <c r="COI126" i="17"/>
  <c r="COH126" i="17"/>
  <c r="COG126" i="17"/>
  <c r="COF126" i="17"/>
  <c r="COE126" i="17"/>
  <c r="COD126" i="17"/>
  <c r="COC126" i="17"/>
  <c r="COB126" i="17"/>
  <c r="COA126" i="17"/>
  <c r="CNZ126" i="17"/>
  <c r="CNY126" i="17"/>
  <c r="CNX126" i="17"/>
  <c r="CNW126" i="17"/>
  <c r="CNV126" i="17"/>
  <c r="CNU126" i="17"/>
  <c r="CNT126" i="17"/>
  <c r="CNS126" i="17"/>
  <c r="CNR126" i="17"/>
  <c r="CNQ126" i="17"/>
  <c r="CNP126" i="17"/>
  <c r="CNO126" i="17"/>
  <c r="CNN126" i="17"/>
  <c r="CNM126" i="17"/>
  <c r="CNL126" i="17"/>
  <c r="CNK126" i="17"/>
  <c r="CNJ126" i="17"/>
  <c r="CNI126" i="17"/>
  <c r="CNH126" i="17"/>
  <c r="CNG126" i="17"/>
  <c r="CNF126" i="17"/>
  <c r="CNE126" i="17"/>
  <c r="CND126" i="17"/>
  <c r="CNC126" i="17"/>
  <c r="CNB126" i="17"/>
  <c r="CNA126" i="17"/>
  <c r="CMZ126" i="17"/>
  <c r="CMY126" i="17"/>
  <c r="CMX126" i="17"/>
  <c r="CMW126" i="17"/>
  <c r="CMV126" i="17"/>
  <c r="CMU126" i="17"/>
  <c r="CMT126" i="17"/>
  <c r="CMS126" i="17"/>
  <c r="CMR126" i="17"/>
  <c r="CMQ126" i="17"/>
  <c r="CMP126" i="17"/>
  <c r="CMO126" i="17"/>
  <c r="CMN126" i="17"/>
  <c r="CMM126" i="17"/>
  <c r="CML126" i="17"/>
  <c r="CMK126" i="17"/>
  <c r="CMJ126" i="17"/>
  <c r="CMI126" i="17"/>
  <c r="CMH126" i="17"/>
  <c r="CMG126" i="17"/>
  <c r="CMF126" i="17"/>
  <c r="CME126" i="17"/>
  <c r="CMD126" i="17"/>
  <c r="CMC126" i="17"/>
  <c r="CMB126" i="17"/>
  <c r="CMA126" i="17"/>
  <c r="CLZ126" i="17"/>
  <c r="CLY126" i="17"/>
  <c r="CLX126" i="17"/>
  <c r="CLW126" i="17"/>
  <c r="CLV126" i="17"/>
  <c r="CLU126" i="17"/>
  <c r="CLT126" i="17"/>
  <c r="CLS126" i="17"/>
  <c r="CLR126" i="17"/>
  <c r="CLQ126" i="17"/>
  <c r="CLP126" i="17"/>
  <c r="CLO126" i="17"/>
  <c r="CLN126" i="17"/>
  <c r="CLM126" i="17"/>
  <c r="CLL126" i="17"/>
  <c r="CLK126" i="17"/>
  <c r="CLJ126" i="17"/>
  <c r="CLI126" i="17"/>
  <c r="CLH126" i="17"/>
  <c r="CLG126" i="17"/>
  <c r="CLF126" i="17"/>
  <c r="CLE126" i="17"/>
  <c r="CLD126" i="17"/>
  <c r="CLC126" i="17"/>
  <c r="CLB126" i="17"/>
  <c r="CLA126" i="17"/>
  <c r="CKZ126" i="17"/>
  <c r="CKY126" i="17"/>
  <c r="CKX126" i="17"/>
  <c r="CKW126" i="17"/>
  <c r="CKV126" i="17"/>
  <c r="CKU126" i="17"/>
  <c r="CKT126" i="17"/>
  <c r="CKS126" i="17"/>
  <c r="CKR126" i="17"/>
  <c r="CKQ126" i="17"/>
  <c r="CKP126" i="17"/>
  <c r="CKO126" i="17"/>
  <c r="CKN126" i="17"/>
  <c r="CKM126" i="17"/>
  <c r="CKL126" i="17"/>
  <c r="CKK126" i="17"/>
  <c r="CKJ126" i="17"/>
  <c r="CKI126" i="17"/>
  <c r="CKH126" i="17"/>
  <c r="CKG126" i="17"/>
  <c r="CKF126" i="17"/>
  <c r="CKE126" i="17"/>
  <c r="CKD126" i="17"/>
  <c r="CKC126" i="17"/>
  <c r="CKB126" i="17"/>
  <c r="CKA126" i="17"/>
  <c r="CJZ126" i="17"/>
  <c r="CJY126" i="17"/>
  <c r="CJX126" i="17"/>
  <c r="CJW126" i="17"/>
  <c r="CJV126" i="17"/>
  <c r="CJU126" i="17"/>
  <c r="CJT126" i="17"/>
  <c r="CJS126" i="17"/>
  <c r="CJR126" i="17"/>
  <c r="CJQ126" i="17"/>
  <c r="CJP126" i="17"/>
  <c r="CJO126" i="17"/>
  <c r="CJN126" i="17"/>
  <c r="CJM126" i="17"/>
  <c r="CJL126" i="17"/>
  <c r="CJK126" i="17"/>
  <c r="CJJ126" i="17"/>
  <c r="CJI126" i="17"/>
  <c r="CJH126" i="17"/>
  <c r="CJG126" i="17"/>
  <c r="CJF126" i="17"/>
  <c r="CJE126" i="17"/>
  <c r="CJD126" i="17"/>
  <c r="CJC126" i="17"/>
  <c r="CJB126" i="17"/>
  <c r="CJA126" i="17"/>
  <c r="CIZ126" i="17"/>
  <c r="CIY126" i="17"/>
  <c r="CIX126" i="17"/>
  <c r="CIW126" i="17"/>
  <c r="CIV126" i="17"/>
  <c r="CIU126" i="17"/>
  <c r="CIT126" i="17"/>
  <c r="CIS126" i="17"/>
  <c r="CIR126" i="17"/>
  <c r="CIQ126" i="17"/>
  <c r="CIP126" i="17"/>
  <c r="CIO126" i="17"/>
  <c r="CIN126" i="17"/>
  <c r="CIM126" i="17"/>
  <c r="CIL126" i="17"/>
  <c r="CIK126" i="17"/>
  <c r="CIJ126" i="17"/>
  <c r="CII126" i="17"/>
  <c r="CIH126" i="17"/>
  <c r="CIG126" i="17"/>
  <c r="CIF126" i="17"/>
  <c r="CIE126" i="17"/>
  <c r="CID126" i="17"/>
  <c r="CIC126" i="17"/>
  <c r="CIB126" i="17"/>
  <c r="CIA126" i="17"/>
  <c r="CHZ126" i="17"/>
  <c r="CHY126" i="17"/>
  <c r="CHX126" i="17"/>
  <c r="CHW126" i="17"/>
  <c r="CHV126" i="17"/>
  <c r="CHU126" i="17"/>
  <c r="CHT126" i="17"/>
  <c r="CHS126" i="17"/>
  <c r="CHR126" i="17"/>
  <c r="CHQ126" i="17"/>
  <c r="CHP126" i="17"/>
  <c r="CHO126" i="17"/>
  <c r="CHN126" i="17"/>
  <c r="CHM126" i="17"/>
  <c r="CHL126" i="17"/>
  <c r="CHK126" i="17"/>
  <c r="CHJ126" i="17"/>
  <c r="CHI126" i="17"/>
  <c r="CHH126" i="17"/>
  <c r="CHG126" i="17"/>
  <c r="CHF126" i="17"/>
  <c r="CHE126" i="17"/>
  <c r="CHD126" i="17"/>
  <c r="CHC126" i="17"/>
  <c r="CHB126" i="17"/>
  <c r="CHA126" i="17"/>
  <c r="CGZ126" i="17"/>
  <c r="CGY126" i="17"/>
  <c r="CGX126" i="17"/>
  <c r="CGW126" i="17"/>
  <c r="CGV126" i="17"/>
  <c r="CGU126" i="17"/>
  <c r="CGT126" i="17"/>
  <c r="CGS126" i="17"/>
  <c r="CGR126" i="17"/>
  <c r="CGQ126" i="17"/>
  <c r="CGP126" i="17"/>
  <c r="CGO126" i="17"/>
  <c r="CGN126" i="17"/>
  <c r="CGM126" i="17"/>
  <c r="CGL126" i="17"/>
  <c r="CGK126" i="17"/>
  <c r="CGJ126" i="17"/>
  <c r="CGI126" i="17"/>
  <c r="CGH126" i="17"/>
  <c r="CGG126" i="17"/>
  <c r="CGF126" i="17"/>
  <c r="CGE126" i="17"/>
  <c r="CGD126" i="17"/>
  <c r="CGC126" i="17"/>
  <c r="CGB126" i="17"/>
  <c r="CGA126" i="17"/>
  <c r="CFZ126" i="17"/>
  <c r="CFY126" i="17"/>
  <c r="CFX126" i="17"/>
  <c r="CFW126" i="17"/>
  <c r="CFV126" i="17"/>
  <c r="CFU126" i="17"/>
  <c r="CFT126" i="17"/>
  <c r="CFS126" i="17"/>
  <c r="CFR126" i="17"/>
  <c r="CFQ126" i="17"/>
  <c r="CFP126" i="17"/>
  <c r="CFO126" i="17"/>
  <c r="CFN126" i="17"/>
  <c r="CFM126" i="17"/>
  <c r="CFL126" i="17"/>
  <c r="CFK126" i="17"/>
  <c r="CFJ126" i="17"/>
  <c r="CFI126" i="17"/>
  <c r="CFH126" i="17"/>
  <c r="CFG126" i="17"/>
  <c r="CFF126" i="17"/>
  <c r="CFE126" i="17"/>
  <c r="CFD126" i="17"/>
  <c r="CFC126" i="17"/>
  <c r="CFB126" i="17"/>
  <c r="CFA126" i="17"/>
  <c r="CEZ126" i="17"/>
  <c r="CEY126" i="17"/>
  <c r="CEX126" i="17"/>
  <c r="CEW126" i="17"/>
  <c r="CEV126" i="17"/>
  <c r="CEU126" i="17"/>
  <c r="CET126" i="17"/>
  <c r="CES126" i="17"/>
  <c r="CER126" i="17"/>
  <c r="CEQ126" i="17"/>
  <c r="CEP126" i="17"/>
  <c r="CEO126" i="17"/>
  <c r="CEN126" i="17"/>
  <c r="CEM126" i="17"/>
  <c r="CEL126" i="17"/>
  <c r="CEK126" i="17"/>
  <c r="CEJ126" i="17"/>
  <c r="CEI126" i="17"/>
  <c r="CEH126" i="17"/>
  <c r="CEG126" i="17"/>
  <c r="CEF126" i="17"/>
  <c r="CEE126" i="17"/>
  <c r="CED126" i="17"/>
  <c r="CEC126" i="17"/>
  <c r="CEB126" i="17"/>
  <c r="CEA126" i="17"/>
  <c r="CDZ126" i="17"/>
  <c r="CDY126" i="17"/>
  <c r="CDX126" i="17"/>
  <c r="CDW126" i="17"/>
  <c r="CDV126" i="17"/>
  <c r="CDU126" i="17"/>
  <c r="CDT126" i="17"/>
  <c r="CDS126" i="17"/>
  <c r="CDR126" i="17"/>
  <c r="CDQ126" i="17"/>
  <c r="CDP126" i="17"/>
  <c r="CDO126" i="17"/>
  <c r="CDN126" i="17"/>
  <c r="CDM126" i="17"/>
  <c r="CDL126" i="17"/>
  <c r="CDK126" i="17"/>
  <c r="CDJ126" i="17"/>
  <c r="CDI126" i="17"/>
  <c r="CDH126" i="17"/>
  <c r="CDG126" i="17"/>
  <c r="CDF126" i="17"/>
  <c r="CDE126" i="17"/>
  <c r="CDD126" i="17"/>
  <c r="CDC126" i="17"/>
  <c r="CDB126" i="17"/>
  <c r="CDA126" i="17"/>
  <c r="CCZ126" i="17"/>
  <c r="CCY126" i="17"/>
  <c r="CCX126" i="17"/>
  <c r="CCW126" i="17"/>
  <c r="CCV126" i="17"/>
  <c r="CCU126" i="17"/>
  <c r="CCT126" i="17"/>
  <c r="CCS126" i="17"/>
  <c r="CCR126" i="17"/>
  <c r="CCQ126" i="17"/>
  <c r="CCP126" i="17"/>
  <c r="CCO126" i="17"/>
  <c r="CCN126" i="17"/>
  <c r="CCM126" i="17"/>
  <c r="CCL126" i="17"/>
  <c r="CCK126" i="17"/>
  <c r="CCJ126" i="17"/>
  <c r="CCI126" i="17"/>
  <c r="CCH126" i="17"/>
  <c r="CCG126" i="17"/>
  <c r="CCF126" i="17"/>
  <c r="CCE126" i="17"/>
  <c r="CCD126" i="17"/>
  <c r="CCC126" i="17"/>
  <c r="CCB126" i="17"/>
  <c r="CCA126" i="17"/>
  <c r="CBZ126" i="17"/>
  <c r="CBY126" i="17"/>
  <c r="CBX126" i="17"/>
  <c r="CBW126" i="17"/>
  <c r="CBV126" i="17"/>
  <c r="CBU126" i="17"/>
  <c r="CBT126" i="17"/>
  <c r="CBS126" i="17"/>
  <c r="CBR126" i="17"/>
  <c r="CBQ126" i="17"/>
  <c r="CBP126" i="17"/>
  <c r="CBO126" i="17"/>
  <c r="CBN126" i="17"/>
  <c r="CBM126" i="17"/>
  <c r="CBL126" i="17"/>
  <c r="CBK126" i="17"/>
  <c r="CBJ126" i="17"/>
  <c r="CBI126" i="17"/>
  <c r="CBH126" i="17"/>
  <c r="CBG126" i="17"/>
  <c r="CBF126" i="17"/>
  <c r="CBE126" i="17"/>
  <c r="CBD126" i="17"/>
  <c r="CBC126" i="17"/>
  <c r="CBB126" i="17"/>
  <c r="CBA126" i="17"/>
  <c r="CAZ126" i="17"/>
  <c r="CAY126" i="17"/>
  <c r="CAX126" i="17"/>
  <c r="CAW126" i="17"/>
  <c r="CAV126" i="17"/>
  <c r="CAU126" i="17"/>
  <c r="CAT126" i="17"/>
  <c r="CAS126" i="17"/>
  <c r="CAR126" i="17"/>
  <c r="CAQ126" i="17"/>
  <c r="CAP126" i="17"/>
  <c r="CAO126" i="17"/>
  <c r="CAN126" i="17"/>
  <c r="CAM126" i="17"/>
  <c r="CAL126" i="17"/>
  <c r="CAK126" i="17"/>
  <c r="CAJ126" i="17"/>
  <c r="CAI126" i="17"/>
  <c r="CAH126" i="17"/>
  <c r="CAG126" i="17"/>
  <c r="CAF126" i="17"/>
  <c r="CAE126" i="17"/>
  <c r="CAD126" i="17"/>
  <c r="CAC126" i="17"/>
  <c r="CAB126" i="17"/>
  <c r="CAA126" i="17"/>
  <c r="BZZ126" i="17"/>
  <c r="BZY126" i="17"/>
  <c r="BZX126" i="17"/>
  <c r="BZW126" i="17"/>
  <c r="BZV126" i="17"/>
  <c r="BZU126" i="17"/>
  <c r="BZT126" i="17"/>
  <c r="BZS126" i="17"/>
  <c r="BZR126" i="17"/>
  <c r="BZQ126" i="17"/>
  <c r="BZP126" i="17"/>
  <c r="BZO126" i="17"/>
  <c r="BZN126" i="17"/>
  <c r="BZM126" i="17"/>
  <c r="BZL126" i="17"/>
  <c r="BZK126" i="17"/>
  <c r="BZJ126" i="17"/>
  <c r="BZI126" i="17"/>
  <c r="BZH126" i="17"/>
  <c r="BZG126" i="17"/>
  <c r="BZF126" i="17"/>
  <c r="BZE126" i="17"/>
  <c r="BZD126" i="17"/>
  <c r="BZC126" i="17"/>
  <c r="BZB126" i="17"/>
  <c r="BZA126" i="17"/>
  <c r="BYZ126" i="17"/>
  <c r="BYY126" i="17"/>
  <c r="BYX126" i="17"/>
  <c r="BYW126" i="17"/>
  <c r="BYV126" i="17"/>
  <c r="BYU126" i="17"/>
  <c r="BYT126" i="17"/>
  <c r="BYS126" i="17"/>
  <c r="BYR126" i="17"/>
  <c r="BYQ126" i="17"/>
  <c r="BYP126" i="17"/>
  <c r="BYO126" i="17"/>
  <c r="BYN126" i="17"/>
  <c r="BYM126" i="17"/>
  <c r="BYL126" i="17"/>
  <c r="BYK126" i="17"/>
  <c r="BYJ126" i="17"/>
  <c r="BYI126" i="17"/>
  <c r="BYH126" i="17"/>
  <c r="BYG126" i="17"/>
  <c r="BYF126" i="17"/>
  <c r="BYE126" i="17"/>
  <c r="BYD126" i="17"/>
  <c r="BYC126" i="17"/>
  <c r="BYB126" i="17"/>
  <c r="BYA126" i="17"/>
  <c r="BXZ126" i="17"/>
  <c r="BXY126" i="17"/>
  <c r="BXX126" i="17"/>
  <c r="BXW126" i="17"/>
  <c r="BXV126" i="17"/>
  <c r="BXU126" i="17"/>
  <c r="BXT126" i="17"/>
  <c r="BXS126" i="17"/>
  <c r="BXR126" i="17"/>
  <c r="BXQ126" i="17"/>
  <c r="BXP126" i="17"/>
  <c r="BXO126" i="17"/>
  <c r="BXN126" i="17"/>
  <c r="BXM126" i="17"/>
  <c r="BXL126" i="17"/>
  <c r="BXK126" i="17"/>
  <c r="BXJ126" i="17"/>
  <c r="BXI126" i="17"/>
  <c r="BXH126" i="17"/>
  <c r="BXG126" i="17"/>
  <c r="BXF126" i="17"/>
  <c r="BXE126" i="17"/>
  <c r="BXD126" i="17"/>
  <c r="BXC126" i="17"/>
  <c r="BXB126" i="17"/>
  <c r="BXA126" i="17"/>
  <c r="BWZ126" i="17"/>
  <c r="BWY126" i="17"/>
  <c r="BWX126" i="17"/>
  <c r="BWW126" i="17"/>
  <c r="BWV126" i="17"/>
  <c r="BWU126" i="17"/>
  <c r="BWT126" i="17"/>
  <c r="BWS126" i="17"/>
  <c r="BWR126" i="17"/>
  <c r="BWQ126" i="17"/>
  <c r="BWP126" i="17"/>
  <c r="BWO126" i="17"/>
  <c r="BWN126" i="17"/>
  <c r="BWM126" i="17"/>
  <c r="BWL126" i="17"/>
  <c r="BWK126" i="17"/>
  <c r="BWJ126" i="17"/>
  <c r="BWI126" i="17"/>
  <c r="BWH126" i="17"/>
  <c r="BWG126" i="17"/>
  <c r="BWF126" i="17"/>
  <c r="BWE126" i="17"/>
  <c r="BWD126" i="17"/>
  <c r="BWC126" i="17"/>
  <c r="BWB126" i="17"/>
  <c r="BWA126" i="17"/>
  <c r="BVZ126" i="17"/>
  <c r="BVY126" i="17"/>
  <c r="BVX126" i="17"/>
  <c r="BVW126" i="17"/>
  <c r="BVV126" i="17"/>
  <c r="BVU126" i="17"/>
  <c r="BVT126" i="17"/>
  <c r="BVS126" i="17"/>
  <c r="BVR126" i="17"/>
  <c r="BVQ126" i="17"/>
  <c r="BVP126" i="17"/>
  <c r="BVO126" i="17"/>
  <c r="BVN126" i="17"/>
  <c r="BVM126" i="17"/>
  <c r="BVL126" i="17"/>
  <c r="BVK126" i="17"/>
  <c r="BVJ126" i="17"/>
  <c r="BVI126" i="17"/>
  <c r="BVH126" i="17"/>
  <c r="BVG126" i="17"/>
  <c r="BVF126" i="17"/>
  <c r="BVE126" i="17"/>
  <c r="BVD126" i="17"/>
  <c r="BVC126" i="17"/>
  <c r="BVB126" i="17"/>
  <c r="BVA126" i="17"/>
  <c r="BUZ126" i="17"/>
  <c r="BUY126" i="17"/>
  <c r="BUX126" i="17"/>
  <c r="BUW126" i="17"/>
  <c r="BUV126" i="17"/>
  <c r="BUU126" i="17"/>
  <c r="BUT126" i="17"/>
  <c r="BUS126" i="17"/>
  <c r="BUR126" i="17"/>
  <c r="BUQ126" i="17"/>
  <c r="BUP126" i="17"/>
  <c r="BUO126" i="17"/>
  <c r="BUN126" i="17"/>
  <c r="BUM126" i="17"/>
  <c r="BUL126" i="17"/>
  <c r="BUK126" i="17"/>
  <c r="BUJ126" i="17"/>
  <c r="BUI126" i="17"/>
  <c r="BUH126" i="17"/>
  <c r="BUG126" i="17"/>
  <c r="BUF126" i="17"/>
  <c r="BUE126" i="17"/>
  <c r="BUD126" i="17"/>
  <c r="BUC126" i="17"/>
  <c r="BUB126" i="17"/>
  <c r="BUA126" i="17"/>
  <c r="BTZ126" i="17"/>
  <c r="BTY126" i="17"/>
  <c r="BTX126" i="17"/>
  <c r="BTW126" i="17"/>
  <c r="BTV126" i="17"/>
  <c r="BTU126" i="17"/>
  <c r="BTT126" i="17"/>
  <c r="BTS126" i="17"/>
  <c r="BTR126" i="17"/>
  <c r="BTQ126" i="17"/>
  <c r="BTP126" i="17"/>
  <c r="BTO126" i="17"/>
  <c r="BTN126" i="17"/>
  <c r="BTM126" i="17"/>
  <c r="BTL126" i="17"/>
  <c r="BTK126" i="17"/>
  <c r="BTJ126" i="17"/>
  <c r="BTI126" i="17"/>
  <c r="BTH126" i="17"/>
  <c r="BTG126" i="17"/>
  <c r="BTF126" i="17"/>
  <c r="BTE126" i="17"/>
  <c r="BTD126" i="17"/>
  <c r="BTC126" i="17"/>
  <c r="BTB126" i="17"/>
  <c r="BTA126" i="17"/>
  <c r="BSZ126" i="17"/>
  <c r="BSY126" i="17"/>
  <c r="BSX126" i="17"/>
  <c r="BSW126" i="17"/>
  <c r="BSV126" i="17"/>
  <c r="BSU126" i="17"/>
  <c r="BST126" i="17"/>
  <c r="BSS126" i="17"/>
  <c r="BSR126" i="17"/>
  <c r="BSQ126" i="17"/>
  <c r="BSP126" i="17"/>
  <c r="BSO126" i="17"/>
  <c r="BSN126" i="17"/>
  <c r="BSM126" i="17"/>
  <c r="BSL126" i="17"/>
  <c r="BSK126" i="17"/>
  <c r="BSJ126" i="17"/>
  <c r="BSI126" i="17"/>
  <c r="BSH126" i="17"/>
  <c r="BSG126" i="17"/>
  <c r="BSF126" i="17"/>
  <c r="BSE126" i="17"/>
  <c r="BSD126" i="17"/>
  <c r="BSC126" i="17"/>
  <c r="BSB126" i="17"/>
  <c r="BSA126" i="17"/>
  <c r="BRZ126" i="17"/>
  <c r="BRY126" i="17"/>
  <c r="BRX126" i="17"/>
  <c r="BRW126" i="17"/>
  <c r="BRV126" i="17"/>
  <c r="BRU126" i="17"/>
  <c r="BRT126" i="17"/>
  <c r="BRS126" i="17"/>
  <c r="BRR126" i="17"/>
  <c r="BRQ126" i="17"/>
  <c r="BRP126" i="17"/>
  <c r="BRO126" i="17"/>
  <c r="BRN126" i="17"/>
  <c r="BRM126" i="17"/>
  <c r="BRL126" i="17"/>
  <c r="BRK126" i="17"/>
  <c r="BRJ126" i="17"/>
  <c r="BRI126" i="17"/>
  <c r="BRH126" i="17"/>
  <c r="BRG126" i="17"/>
  <c r="BRF126" i="17"/>
  <c r="BRE126" i="17"/>
  <c r="BRD126" i="17"/>
  <c r="BRC126" i="17"/>
  <c r="BRB126" i="17"/>
  <c r="BRA126" i="17"/>
  <c r="BQZ126" i="17"/>
  <c r="BQY126" i="17"/>
  <c r="BQX126" i="17"/>
  <c r="BQW126" i="17"/>
  <c r="BQV126" i="17"/>
  <c r="BQU126" i="17"/>
  <c r="BQT126" i="17"/>
  <c r="BQS126" i="17"/>
  <c r="BQR126" i="17"/>
  <c r="BQQ126" i="17"/>
  <c r="BQP126" i="17"/>
  <c r="BQO126" i="17"/>
  <c r="BQN126" i="17"/>
  <c r="BQM126" i="17"/>
  <c r="BQL126" i="17"/>
  <c r="BQK126" i="17"/>
  <c r="BQJ126" i="17"/>
  <c r="BQI126" i="17"/>
  <c r="BQH126" i="17"/>
  <c r="BQG126" i="17"/>
  <c r="BQF126" i="17"/>
  <c r="BQE126" i="17"/>
  <c r="BQD126" i="17"/>
  <c r="BQC126" i="17"/>
  <c r="BQB126" i="17"/>
  <c r="BQA126" i="17"/>
  <c r="BPZ126" i="17"/>
  <c r="BPY126" i="17"/>
  <c r="BPX126" i="17"/>
  <c r="BPW126" i="17"/>
  <c r="BPV126" i="17"/>
  <c r="BPU126" i="17"/>
  <c r="BPT126" i="17"/>
  <c r="BPS126" i="17"/>
  <c r="BPR126" i="17"/>
  <c r="BPQ126" i="17"/>
  <c r="BPP126" i="17"/>
  <c r="BPO126" i="17"/>
  <c r="BPN126" i="17"/>
  <c r="BPM126" i="17"/>
  <c r="BPL126" i="17"/>
  <c r="BPK126" i="17"/>
  <c r="BPJ126" i="17"/>
  <c r="BPI126" i="17"/>
  <c r="BPH126" i="17"/>
  <c r="BPG126" i="17"/>
  <c r="BPF126" i="17"/>
  <c r="BPE126" i="17"/>
  <c r="BPD126" i="17"/>
  <c r="BPC126" i="17"/>
  <c r="BPB126" i="17"/>
  <c r="BPA126" i="17"/>
  <c r="BOZ126" i="17"/>
  <c r="BOY126" i="17"/>
  <c r="BOX126" i="17"/>
  <c r="BOW126" i="17"/>
  <c r="BOV126" i="17"/>
  <c r="BOU126" i="17"/>
  <c r="BOT126" i="17"/>
  <c r="BOS126" i="17"/>
  <c r="BOR126" i="17"/>
  <c r="BOQ126" i="17"/>
  <c r="BOP126" i="17"/>
  <c r="BOO126" i="17"/>
  <c r="BON126" i="17"/>
  <c r="BOM126" i="17"/>
  <c r="BOL126" i="17"/>
  <c r="BOK126" i="17"/>
  <c r="BOJ126" i="17"/>
  <c r="BOI126" i="17"/>
  <c r="BOH126" i="17"/>
  <c r="BOG126" i="17"/>
  <c r="BOF126" i="17"/>
  <c r="BOE126" i="17"/>
  <c r="BOD126" i="17"/>
  <c r="BOC126" i="17"/>
  <c r="BOB126" i="17"/>
  <c r="BOA126" i="17"/>
  <c r="BNZ126" i="17"/>
  <c r="BNY126" i="17"/>
  <c r="BNX126" i="17"/>
  <c r="BNW126" i="17"/>
  <c r="BNV126" i="17"/>
  <c r="BNU126" i="17"/>
  <c r="BNT126" i="17"/>
  <c r="BNS126" i="17"/>
  <c r="BNR126" i="17"/>
  <c r="BNQ126" i="17"/>
  <c r="BNP126" i="17"/>
  <c r="BNO126" i="17"/>
  <c r="BNN126" i="17"/>
  <c r="BNM126" i="17"/>
  <c r="BNL126" i="17"/>
  <c r="BNK126" i="17"/>
  <c r="BNJ126" i="17"/>
  <c r="BNI126" i="17"/>
  <c r="BNH126" i="17"/>
  <c r="BNG126" i="17"/>
  <c r="BNF126" i="17"/>
  <c r="BNE126" i="17"/>
  <c r="BND126" i="17"/>
  <c r="BNC126" i="17"/>
  <c r="BNB126" i="17"/>
  <c r="BNA126" i="17"/>
  <c r="BMZ126" i="17"/>
  <c r="BMY126" i="17"/>
  <c r="BMX126" i="17"/>
  <c r="BMW126" i="17"/>
  <c r="BMV126" i="17"/>
  <c r="BMU126" i="17"/>
  <c r="BMT126" i="17"/>
  <c r="BMS126" i="17"/>
  <c r="BMR126" i="17"/>
  <c r="BMQ126" i="17"/>
  <c r="BMP126" i="17"/>
  <c r="BMO126" i="17"/>
  <c r="BMN126" i="17"/>
  <c r="BMM126" i="17"/>
  <c r="BML126" i="17"/>
  <c r="BMK126" i="17"/>
  <c r="BMJ126" i="17"/>
  <c r="BMI126" i="17"/>
  <c r="BMH126" i="17"/>
  <c r="BMG126" i="17"/>
  <c r="BMF126" i="17"/>
  <c r="BME126" i="17"/>
  <c r="BMD126" i="17"/>
  <c r="BMC126" i="17"/>
  <c r="BMB126" i="17"/>
  <c r="BMA126" i="17"/>
  <c r="BLZ126" i="17"/>
  <c r="BLY126" i="17"/>
  <c r="BLX126" i="17"/>
  <c r="BLW126" i="17"/>
  <c r="BLV126" i="17"/>
  <c r="BLU126" i="17"/>
  <c r="BLT126" i="17"/>
  <c r="BLS126" i="17"/>
  <c r="BLR126" i="17"/>
  <c r="BLQ126" i="17"/>
  <c r="BLP126" i="17"/>
  <c r="BLO126" i="17"/>
  <c r="BLN126" i="17"/>
  <c r="BLM126" i="17"/>
  <c r="BLL126" i="17"/>
  <c r="BLK126" i="17"/>
  <c r="BLJ126" i="17"/>
  <c r="BLI126" i="17"/>
  <c r="BLH126" i="17"/>
  <c r="BLG126" i="17"/>
  <c r="BLF126" i="17"/>
  <c r="BLE126" i="17"/>
  <c r="BLD126" i="17"/>
  <c r="BLC126" i="17"/>
  <c r="BLB126" i="17"/>
  <c r="BLA126" i="17"/>
  <c r="BKZ126" i="17"/>
  <c r="BKY126" i="17"/>
  <c r="BKX126" i="17"/>
  <c r="BKW126" i="17"/>
  <c r="BKV126" i="17"/>
  <c r="BKU126" i="17"/>
  <c r="BKT126" i="17"/>
  <c r="BKS126" i="17"/>
  <c r="BKR126" i="17"/>
  <c r="BKQ126" i="17"/>
  <c r="BKP126" i="17"/>
  <c r="BKO126" i="17"/>
  <c r="BKN126" i="17"/>
  <c r="BKM126" i="17"/>
  <c r="BKL126" i="17"/>
  <c r="BKK126" i="17"/>
  <c r="BKJ126" i="17"/>
  <c r="BKI126" i="17"/>
  <c r="BKH126" i="17"/>
  <c r="BKG126" i="17"/>
  <c r="BKF126" i="17"/>
  <c r="BKE126" i="17"/>
  <c r="BKD126" i="17"/>
  <c r="BKC126" i="17"/>
  <c r="BKB126" i="17"/>
  <c r="BKA126" i="17"/>
  <c r="BJZ126" i="17"/>
  <c r="BJY126" i="17"/>
  <c r="BJX126" i="17"/>
  <c r="BJW126" i="17"/>
  <c r="BJV126" i="17"/>
  <c r="BJU126" i="17"/>
  <c r="BJT126" i="17"/>
  <c r="BJS126" i="17"/>
  <c r="BJR126" i="17"/>
  <c r="BJQ126" i="17"/>
  <c r="BJP126" i="17"/>
  <c r="BJO126" i="17"/>
  <c r="BJN126" i="17"/>
  <c r="BJM126" i="17"/>
  <c r="BJL126" i="17"/>
  <c r="BJK126" i="17"/>
  <c r="BJJ126" i="17"/>
  <c r="BJI126" i="17"/>
  <c r="BJH126" i="17"/>
  <c r="BJG126" i="17"/>
  <c r="BJF126" i="17"/>
  <c r="BJE126" i="17"/>
  <c r="BJD126" i="17"/>
  <c r="BJC126" i="17"/>
  <c r="BJB126" i="17"/>
  <c r="BJA126" i="17"/>
  <c r="BIZ126" i="17"/>
  <c r="BIY126" i="17"/>
  <c r="BIX126" i="17"/>
  <c r="BIW126" i="17"/>
  <c r="BIV126" i="17"/>
  <c r="BIU126" i="17"/>
  <c r="BIT126" i="17"/>
  <c r="BIS126" i="17"/>
  <c r="BIR126" i="17"/>
  <c r="BIQ126" i="17"/>
  <c r="BIP126" i="17"/>
  <c r="BIO126" i="17"/>
  <c r="BIN126" i="17"/>
  <c r="BIM126" i="17"/>
  <c r="BIL126" i="17"/>
  <c r="BIK126" i="17"/>
  <c r="BIJ126" i="17"/>
  <c r="BII126" i="17"/>
  <c r="BIH126" i="17"/>
  <c r="BIG126" i="17"/>
  <c r="BIF126" i="17"/>
  <c r="BIE126" i="17"/>
  <c r="BID126" i="17"/>
  <c r="BIC126" i="17"/>
  <c r="BIB126" i="17"/>
  <c r="BIA126" i="17"/>
  <c r="BHZ126" i="17"/>
  <c r="BHY126" i="17"/>
  <c r="BHX126" i="17"/>
  <c r="BHW126" i="17"/>
  <c r="BHV126" i="17"/>
  <c r="BHU126" i="17"/>
  <c r="BHT126" i="17"/>
  <c r="BHS126" i="17"/>
  <c r="BHR126" i="17"/>
  <c r="BHQ126" i="17"/>
  <c r="BHP126" i="17"/>
  <c r="BHO126" i="17"/>
  <c r="BHN126" i="17"/>
  <c r="BHM126" i="17"/>
  <c r="BHL126" i="17"/>
  <c r="BHK126" i="17"/>
  <c r="BHJ126" i="17"/>
  <c r="BHI126" i="17"/>
  <c r="BHH126" i="17"/>
  <c r="BHG126" i="17"/>
  <c r="BHF126" i="17"/>
  <c r="BHE126" i="17"/>
  <c r="BHD126" i="17"/>
  <c r="BHC126" i="17"/>
  <c r="BHB126" i="17"/>
  <c r="BHA126" i="17"/>
  <c r="BGZ126" i="17"/>
  <c r="BGY126" i="17"/>
  <c r="BGX126" i="17"/>
  <c r="BGW126" i="17"/>
  <c r="BGV126" i="17"/>
  <c r="BGU126" i="17"/>
  <c r="BGT126" i="17"/>
  <c r="BGS126" i="17"/>
  <c r="BGR126" i="17"/>
  <c r="BGQ126" i="17"/>
  <c r="BGP126" i="17"/>
  <c r="BGO126" i="17"/>
  <c r="BGN126" i="17"/>
  <c r="BGM126" i="17"/>
  <c r="BGL126" i="17"/>
  <c r="BGK126" i="17"/>
  <c r="BGJ126" i="17"/>
  <c r="BGI126" i="17"/>
  <c r="BGH126" i="17"/>
  <c r="BGG126" i="17"/>
  <c r="BGF126" i="17"/>
  <c r="BGE126" i="17"/>
  <c r="BGD126" i="17"/>
  <c r="BGC126" i="17"/>
  <c r="BGB126" i="17"/>
  <c r="BGA126" i="17"/>
  <c r="BFZ126" i="17"/>
  <c r="BFY126" i="17"/>
  <c r="BFX126" i="17"/>
  <c r="BFW126" i="17"/>
  <c r="BFV126" i="17"/>
  <c r="BFU126" i="17"/>
  <c r="BFT126" i="17"/>
  <c r="BFS126" i="17"/>
  <c r="BFR126" i="17"/>
  <c r="BFQ126" i="17"/>
  <c r="BFP126" i="17"/>
  <c r="BFO126" i="17"/>
  <c r="BFN126" i="17"/>
  <c r="BFM126" i="17"/>
  <c r="BFL126" i="17"/>
  <c r="BFK126" i="17"/>
  <c r="BFJ126" i="17"/>
  <c r="BFI126" i="17"/>
  <c r="BFH126" i="17"/>
  <c r="BFG126" i="17"/>
  <c r="BFF126" i="17"/>
  <c r="BFE126" i="17"/>
  <c r="BFD126" i="17"/>
  <c r="BFC126" i="17"/>
  <c r="BFB126" i="17"/>
  <c r="BFA126" i="17"/>
  <c r="BEZ126" i="17"/>
  <c r="BEY126" i="17"/>
  <c r="BEX126" i="17"/>
  <c r="BEW126" i="17"/>
  <c r="BEV126" i="17"/>
  <c r="BEU126" i="17"/>
  <c r="BET126" i="17"/>
  <c r="BES126" i="17"/>
  <c r="BER126" i="17"/>
  <c r="BEQ126" i="17"/>
  <c r="BEP126" i="17"/>
  <c r="BEO126" i="17"/>
  <c r="BEN126" i="17"/>
  <c r="BEM126" i="17"/>
  <c r="BEL126" i="17"/>
  <c r="BEK126" i="17"/>
  <c r="BEJ126" i="17"/>
  <c r="BEI126" i="17"/>
  <c r="BEH126" i="17"/>
  <c r="BEG126" i="17"/>
  <c r="BEF126" i="17"/>
  <c r="BEE126" i="17"/>
  <c r="BED126" i="17"/>
  <c r="BEC126" i="17"/>
  <c r="BEB126" i="17"/>
  <c r="BEA126" i="17"/>
  <c r="BDZ126" i="17"/>
  <c r="BDY126" i="17"/>
  <c r="BDX126" i="17"/>
  <c r="BDW126" i="17"/>
  <c r="BDV126" i="17"/>
  <c r="BDU126" i="17"/>
  <c r="BDT126" i="17"/>
  <c r="BDS126" i="17"/>
  <c r="BDR126" i="17"/>
  <c r="BDQ126" i="17"/>
  <c r="BDP126" i="17"/>
  <c r="BDO126" i="17"/>
  <c r="BDN126" i="17"/>
  <c r="BDM126" i="17"/>
  <c r="BDL126" i="17"/>
  <c r="BDK126" i="17"/>
  <c r="BDJ126" i="17"/>
  <c r="BDI126" i="17"/>
  <c r="BDH126" i="17"/>
  <c r="BDG126" i="17"/>
  <c r="BDF126" i="17"/>
  <c r="BDE126" i="17"/>
  <c r="BDD126" i="17"/>
  <c r="BDC126" i="17"/>
  <c r="BDB126" i="17"/>
  <c r="BDA126" i="17"/>
  <c r="BCZ126" i="17"/>
  <c r="BCY126" i="17"/>
  <c r="BCX126" i="17"/>
  <c r="BCW126" i="17"/>
  <c r="BCV126" i="17"/>
  <c r="BCU126" i="17"/>
  <c r="BCT126" i="17"/>
  <c r="BCS126" i="17"/>
  <c r="BCR126" i="17"/>
  <c r="BCQ126" i="17"/>
  <c r="BCP126" i="17"/>
  <c r="BCO126" i="17"/>
  <c r="BCN126" i="17"/>
  <c r="BCM126" i="17"/>
  <c r="BCL126" i="17"/>
  <c r="BCK126" i="17"/>
  <c r="BCJ126" i="17"/>
  <c r="BCI126" i="17"/>
  <c r="BCH126" i="17"/>
  <c r="BCG126" i="17"/>
  <c r="BCF126" i="17"/>
  <c r="BCE126" i="17"/>
  <c r="BCD126" i="17"/>
  <c r="BCC126" i="17"/>
  <c r="BCB126" i="17"/>
  <c r="BCA126" i="17"/>
  <c r="BBZ126" i="17"/>
  <c r="BBY126" i="17"/>
  <c r="BBX126" i="17"/>
  <c r="BBW126" i="17"/>
  <c r="BBV126" i="17"/>
  <c r="BBU126" i="17"/>
  <c r="BBT126" i="17"/>
  <c r="BBS126" i="17"/>
  <c r="BBR126" i="17"/>
  <c r="BBQ126" i="17"/>
  <c r="BBP126" i="17"/>
  <c r="BBO126" i="17"/>
  <c r="BBN126" i="17"/>
  <c r="BBM126" i="17"/>
  <c r="BBL126" i="17"/>
  <c r="BBK126" i="17"/>
  <c r="BBJ126" i="17"/>
  <c r="BBI126" i="17"/>
  <c r="BBH126" i="17"/>
  <c r="BBG126" i="17"/>
  <c r="BBF126" i="17"/>
  <c r="BBE126" i="17"/>
  <c r="BBD126" i="17"/>
  <c r="BBC126" i="17"/>
  <c r="BBB126" i="17"/>
  <c r="BBA126" i="17"/>
  <c r="BAZ126" i="17"/>
  <c r="BAY126" i="17"/>
  <c r="BAX126" i="17"/>
  <c r="BAW126" i="17"/>
  <c r="BAV126" i="17"/>
  <c r="BAU126" i="17"/>
  <c r="BAT126" i="17"/>
  <c r="BAS126" i="17"/>
  <c r="BAR126" i="17"/>
  <c r="BAQ126" i="17"/>
  <c r="BAP126" i="17"/>
  <c r="BAO126" i="17"/>
  <c r="BAN126" i="17"/>
  <c r="BAM126" i="17"/>
  <c r="BAL126" i="17"/>
  <c r="BAK126" i="17"/>
  <c r="BAJ126" i="17"/>
  <c r="BAI126" i="17"/>
  <c r="BAH126" i="17"/>
  <c r="BAG126" i="17"/>
  <c r="BAF126" i="17"/>
  <c r="BAE126" i="17"/>
  <c r="BAD126" i="17"/>
  <c r="BAC126" i="17"/>
  <c r="BAB126" i="17"/>
  <c r="BAA126" i="17"/>
  <c r="AZZ126" i="17"/>
  <c r="AZY126" i="17"/>
  <c r="AZX126" i="17"/>
  <c r="AZW126" i="17"/>
  <c r="AZV126" i="17"/>
  <c r="AZU126" i="17"/>
  <c r="AZT126" i="17"/>
  <c r="AZS126" i="17"/>
  <c r="AZR126" i="17"/>
  <c r="AZQ126" i="17"/>
  <c r="AZP126" i="17"/>
  <c r="AZO126" i="17"/>
  <c r="AZN126" i="17"/>
  <c r="AZM126" i="17"/>
  <c r="AZL126" i="17"/>
  <c r="AZK126" i="17"/>
  <c r="AZJ126" i="17"/>
  <c r="AZI126" i="17"/>
  <c r="AZH126" i="17"/>
  <c r="AZG126" i="17"/>
  <c r="AZF126" i="17"/>
  <c r="AZE126" i="17"/>
  <c r="AZD126" i="17"/>
  <c r="AZC126" i="17"/>
  <c r="AZB126" i="17"/>
  <c r="AZA126" i="17"/>
  <c r="AYZ126" i="17"/>
  <c r="AYY126" i="17"/>
  <c r="AYX126" i="17"/>
  <c r="AYW126" i="17"/>
  <c r="AYV126" i="17"/>
  <c r="AYU126" i="17"/>
  <c r="AYT126" i="17"/>
  <c r="AYS126" i="17"/>
  <c r="AYR126" i="17"/>
  <c r="AYQ126" i="17"/>
  <c r="AYP126" i="17"/>
  <c r="AYO126" i="17"/>
  <c r="AYN126" i="17"/>
  <c r="AYM126" i="17"/>
  <c r="AYL126" i="17"/>
  <c r="AYK126" i="17"/>
  <c r="AYJ126" i="17"/>
  <c r="AYI126" i="17"/>
  <c r="AYH126" i="17"/>
  <c r="AYG126" i="17"/>
  <c r="AYF126" i="17"/>
  <c r="AYE126" i="17"/>
  <c r="AYD126" i="17"/>
  <c r="AYC126" i="17"/>
  <c r="AYB126" i="17"/>
  <c r="AYA126" i="17"/>
  <c r="AXZ126" i="17"/>
  <c r="AXY126" i="17"/>
  <c r="AXX126" i="17"/>
  <c r="AXW126" i="17"/>
  <c r="AXV126" i="17"/>
  <c r="AXU126" i="17"/>
  <c r="AXT126" i="17"/>
  <c r="AXS126" i="17"/>
  <c r="AXR126" i="17"/>
  <c r="AXQ126" i="17"/>
  <c r="AXP126" i="17"/>
  <c r="AXO126" i="17"/>
  <c r="AXN126" i="17"/>
  <c r="AXM126" i="17"/>
  <c r="AXL126" i="17"/>
  <c r="AXK126" i="17"/>
  <c r="AXJ126" i="17"/>
  <c r="AXI126" i="17"/>
  <c r="AXH126" i="17"/>
  <c r="AXG126" i="17"/>
  <c r="AXF126" i="17"/>
  <c r="AXE126" i="17"/>
  <c r="AXD126" i="17"/>
  <c r="AXC126" i="17"/>
  <c r="AXB126" i="17"/>
  <c r="AXA126" i="17"/>
  <c r="AWZ126" i="17"/>
  <c r="AWY126" i="17"/>
  <c r="AWX126" i="17"/>
  <c r="AWW126" i="17"/>
  <c r="AWV126" i="17"/>
  <c r="AWU126" i="17"/>
  <c r="AWT126" i="17"/>
  <c r="AWS126" i="17"/>
  <c r="AWR126" i="17"/>
  <c r="AWQ126" i="17"/>
  <c r="AWP126" i="17"/>
  <c r="AWO126" i="17"/>
  <c r="AWN126" i="17"/>
  <c r="AWM126" i="17"/>
  <c r="AWL126" i="17"/>
  <c r="AWK126" i="17"/>
  <c r="AWJ126" i="17"/>
  <c r="AWI126" i="17"/>
  <c r="AWH126" i="17"/>
  <c r="AWG126" i="17"/>
  <c r="AWF126" i="17"/>
  <c r="AWE126" i="17"/>
  <c r="AWD126" i="17"/>
  <c r="AWC126" i="17"/>
  <c r="AWB126" i="17"/>
  <c r="AWA126" i="17"/>
  <c r="AVZ126" i="17"/>
  <c r="AVY126" i="17"/>
  <c r="AVX126" i="17"/>
  <c r="AVW126" i="17"/>
  <c r="AVV126" i="17"/>
  <c r="AVU126" i="17"/>
  <c r="AVT126" i="17"/>
  <c r="AVS126" i="17"/>
  <c r="AVR126" i="17"/>
  <c r="AVQ126" i="17"/>
  <c r="AVP126" i="17"/>
  <c r="AVO126" i="17"/>
  <c r="AVN126" i="17"/>
  <c r="AVM126" i="17"/>
  <c r="AVL126" i="17"/>
  <c r="AVK126" i="17"/>
  <c r="AVJ126" i="17"/>
  <c r="AVI126" i="17"/>
  <c r="AVH126" i="17"/>
  <c r="AVG126" i="17"/>
  <c r="AVF126" i="17"/>
  <c r="AVE126" i="17"/>
  <c r="AVD126" i="17"/>
  <c r="AVC126" i="17"/>
  <c r="AVB126" i="17"/>
  <c r="AVA126" i="17"/>
  <c r="AUZ126" i="17"/>
  <c r="AUY126" i="17"/>
  <c r="AUX126" i="17"/>
  <c r="AUW126" i="17"/>
  <c r="AUV126" i="17"/>
  <c r="AUU126" i="17"/>
  <c r="AUT126" i="17"/>
  <c r="AUS126" i="17"/>
  <c r="AUR126" i="17"/>
  <c r="AUQ126" i="17"/>
  <c r="AUP126" i="17"/>
  <c r="AUO126" i="17"/>
  <c r="AUN126" i="17"/>
  <c r="AUM126" i="17"/>
  <c r="AUL126" i="17"/>
  <c r="AUK126" i="17"/>
  <c r="AUJ126" i="17"/>
  <c r="AUI126" i="17"/>
  <c r="AUH126" i="17"/>
  <c r="AUG126" i="17"/>
  <c r="AUF126" i="17"/>
  <c r="AUE126" i="17"/>
  <c r="AUD126" i="17"/>
  <c r="AUC126" i="17"/>
  <c r="AUB126" i="17"/>
  <c r="AUA126" i="17"/>
  <c r="ATZ126" i="17"/>
  <c r="ATY126" i="17"/>
  <c r="ATX126" i="17"/>
  <c r="ATW126" i="17"/>
  <c r="ATV126" i="17"/>
  <c r="ATU126" i="17"/>
  <c r="ATT126" i="17"/>
  <c r="ATS126" i="17"/>
  <c r="ATR126" i="17"/>
  <c r="ATQ126" i="17"/>
  <c r="ATP126" i="17"/>
  <c r="ATO126" i="17"/>
  <c r="ATN126" i="17"/>
  <c r="ATM126" i="17"/>
  <c r="ATL126" i="17"/>
  <c r="ATK126" i="17"/>
  <c r="ATJ126" i="17"/>
  <c r="ATI126" i="17"/>
  <c r="ATH126" i="17"/>
  <c r="ATG126" i="17"/>
  <c r="ATF126" i="17"/>
  <c r="ATE126" i="17"/>
  <c r="ATD126" i="17"/>
  <c r="ATC126" i="17"/>
  <c r="ATB126" i="17"/>
  <c r="ATA126" i="17"/>
  <c r="ASZ126" i="17"/>
  <c r="ASY126" i="17"/>
  <c r="ASX126" i="17"/>
  <c r="ASW126" i="17"/>
  <c r="ASV126" i="17"/>
  <c r="ASU126" i="17"/>
  <c r="AST126" i="17"/>
  <c r="ASS126" i="17"/>
  <c r="ASR126" i="17"/>
  <c r="ASQ126" i="17"/>
  <c r="ASP126" i="17"/>
  <c r="ASO126" i="17"/>
  <c r="ASN126" i="17"/>
  <c r="ASM126" i="17"/>
  <c r="ASL126" i="17"/>
  <c r="ASK126" i="17"/>
  <c r="ASJ126" i="17"/>
  <c r="ASI126" i="17"/>
  <c r="ASH126" i="17"/>
  <c r="ASG126" i="17"/>
  <c r="ASF126" i="17"/>
  <c r="ASE126" i="17"/>
  <c r="ASD126" i="17"/>
  <c r="ASC126" i="17"/>
  <c r="ASB126" i="17"/>
  <c r="ASA126" i="17"/>
  <c r="ARZ126" i="17"/>
  <c r="ARY126" i="17"/>
  <c r="ARX126" i="17"/>
  <c r="ARW126" i="17"/>
  <c r="ARV126" i="17"/>
  <c r="ARU126" i="17"/>
  <c r="ART126" i="17"/>
  <c r="ARS126" i="17"/>
  <c r="ARR126" i="17"/>
  <c r="ARQ126" i="17"/>
  <c r="ARP126" i="17"/>
  <c r="ARO126" i="17"/>
  <c r="ARN126" i="17"/>
  <c r="ARM126" i="17"/>
  <c r="ARL126" i="17"/>
  <c r="ARK126" i="17"/>
  <c r="ARJ126" i="17"/>
  <c r="ARI126" i="17"/>
  <c r="ARH126" i="17"/>
  <c r="ARG126" i="17"/>
  <c r="ARF126" i="17"/>
  <c r="ARE126" i="17"/>
  <c r="ARD126" i="17"/>
  <c r="ARC126" i="17"/>
  <c r="ARB126" i="17"/>
  <c r="ARA126" i="17"/>
  <c r="AQZ126" i="17"/>
  <c r="AQY126" i="17"/>
  <c r="AQX126" i="17"/>
  <c r="AQW126" i="17"/>
  <c r="AQV126" i="17"/>
  <c r="AQU126" i="17"/>
  <c r="AQT126" i="17"/>
  <c r="AQS126" i="17"/>
  <c r="AQR126" i="17"/>
  <c r="AQQ126" i="17"/>
  <c r="AQP126" i="17"/>
  <c r="AQO126" i="17"/>
  <c r="AQN126" i="17"/>
  <c r="AQM126" i="17"/>
  <c r="AQL126" i="17"/>
  <c r="AQK126" i="17"/>
  <c r="AQJ126" i="17"/>
  <c r="AQI126" i="17"/>
  <c r="AQH126" i="17"/>
  <c r="AQG126" i="17"/>
  <c r="AQF126" i="17"/>
  <c r="AQE126" i="17"/>
  <c r="AQD126" i="17"/>
  <c r="AQC126" i="17"/>
  <c r="AQB126" i="17"/>
  <c r="AQA126" i="17"/>
  <c r="APZ126" i="17"/>
  <c r="APY126" i="17"/>
  <c r="APX126" i="17"/>
  <c r="APW126" i="17"/>
  <c r="APV126" i="17"/>
  <c r="APU126" i="17"/>
  <c r="APT126" i="17"/>
  <c r="APS126" i="17"/>
  <c r="APR126" i="17"/>
  <c r="APQ126" i="17"/>
  <c r="APP126" i="17"/>
  <c r="APO126" i="17"/>
  <c r="APN126" i="17"/>
  <c r="APM126" i="17"/>
  <c r="APL126" i="17"/>
  <c r="APK126" i="17"/>
  <c r="APJ126" i="17"/>
  <c r="API126" i="17"/>
  <c r="APH126" i="17"/>
  <c r="APG126" i="17"/>
  <c r="APF126" i="17"/>
  <c r="APE126" i="17"/>
  <c r="APD126" i="17"/>
  <c r="APC126" i="17"/>
  <c r="APB126" i="17"/>
  <c r="APA126" i="17"/>
  <c r="AOZ126" i="17"/>
  <c r="AOY126" i="17"/>
  <c r="AOX126" i="17"/>
  <c r="AOW126" i="17"/>
  <c r="AOV126" i="17"/>
  <c r="AOU126" i="17"/>
  <c r="AOT126" i="17"/>
  <c r="AOS126" i="17"/>
  <c r="AOR126" i="17"/>
  <c r="AOQ126" i="17"/>
  <c r="AOP126" i="17"/>
  <c r="AOO126" i="17"/>
  <c r="AON126" i="17"/>
  <c r="AOM126" i="17"/>
  <c r="AOL126" i="17"/>
  <c r="AOK126" i="17"/>
  <c r="AOJ126" i="17"/>
  <c r="AOI126" i="17"/>
  <c r="AOH126" i="17"/>
  <c r="AOG126" i="17"/>
  <c r="AOF126" i="17"/>
  <c r="AOE126" i="17"/>
  <c r="AOD126" i="17"/>
  <c r="AOC126" i="17"/>
  <c r="AOB126" i="17"/>
  <c r="AOA126" i="17"/>
  <c r="ANZ126" i="17"/>
  <c r="ANY126" i="17"/>
  <c r="ANX126" i="17"/>
  <c r="ANW126" i="17"/>
  <c r="ANV126" i="17"/>
  <c r="ANU126" i="17"/>
  <c r="ANT126" i="17"/>
  <c r="ANS126" i="17"/>
  <c r="ANR126" i="17"/>
  <c r="ANQ126" i="17"/>
  <c r="ANP126" i="17"/>
  <c r="ANO126" i="17"/>
  <c r="ANN126" i="17"/>
  <c r="ANM126" i="17"/>
  <c r="ANL126" i="17"/>
  <c r="ANK126" i="17"/>
  <c r="ANJ126" i="17"/>
  <c r="ANI126" i="17"/>
  <c r="ANH126" i="17"/>
  <c r="ANG126" i="17"/>
  <c r="ANF126" i="17"/>
  <c r="ANE126" i="17"/>
  <c r="AND126" i="17"/>
  <c r="ANC126" i="17"/>
  <c r="ANB126" i="17"/>
  <c r="ANA126" i="17"/>
  <c r="AMZ126" i="17"/>
  <c r="AMY126" i="17"/>
  <c r="AMX126" i="17"/>
  <c r="AMW126" i="17"/>
  <c r="AMV126" i="17"/>
  <c r="AMU126" i="17"/>
  <c r="AMT126" i="17"/>
  <c r="AMS126" i="17"/>
  <c r="AMR126" i="17"/>
  <c r="AMQ126" i="17"/>
  <c r="AMP126" i="17"/>
  <c r="AMO126" i="17"/>
  <c r="AMN126" i="17"/>
  <c r="AMM126" i="17"/>
  <c r="AML126" i="17"/>
  <c r="AMK126" i="17"/>
  <c r="AMJ126" i="17"/>
  <c r="AMI126" i="17"/>
  <c r="AMH126" i="17"/>
  <c r="AMG126" i="17"/>
  <c r="AMF126" i="17"/>
  <c r="AME126" i="17"/>
  <c r="AMD126" i="17"/>
  <c r="AMC126" i="17"/>
  <c r="AMB126" i="17"/>
  <c r="AMA126" i="17"/>
  <c r="ALZ126" i="17"/>
  <c r="ALY126" i="17"/>
  <c r="ALX126" i="17"/>
  <c r="ALW126" i="17"/>
  <c r="ALV126" i="17"/>
  <c r="ALU126" i="17"/>
  <c r="ALT126" i="17"/>
  <c r="ALS126" i="17"/>
  <c r="ALR126" i="17"/>
  <c r="ALQ126" i="17"/>
  <c r="ALP126" i="17"/>
  <c r="ALO126" i="17"/>
  <c r="ALN126" i="17"/>
  <c r="ALM126" i="17"/>
  <c r="ALL126" i="17"/>
  <c r="ALK126" i="17"/>
  <c r="ALJ126" i="17"/>
  <c r="ALI126" i="17"/>
  <c r="ALH126" i="17"/>
  <c r="ALG126" i="17"/>
  <c r="ALF126" i="17"/>
  <c r="ALE126" i="17"/>
  <c r="ALD126" i="17"/>
  <c r="ALC126" i="17"/>
  <c r="ALB126" i="17"/>
  <c r="ALA126" i="17"/>
  <c r="AKZ126" i="17"/>
  <c r="AKY126" i="17"/>
  <c r="AKX126" i="17"/>
  <c r="AKW126" i="17"/>
  <c r="AKV126" i="17"/>
  <c r="AKU126" i="17"/>
  <c r="AKT126" i="17"/>
  <c r="AKS126" i="17"/>
  <c r="AKR126" i="17"/>
  <c r="AKQ126" i="17"/>
  <c r="AKP126" i="17"/>
  <c r="AKO126" i="17"/>
  <c r="AKN126" i="17"/>
  <c r="AKM126" i="17"/>
  <c r="AKL126" i="17"/>
  <c r="AKK126" i="17"/>
  <c r="AKJ126" i="17"/>
  <c r="AKI126" i="17"/>
  <c r="AKH126" i="17"/>
  <c r="AKG126" i="17"/>
  <c r="AKF126" i="17"/>
  <c r="AKE126" i="17"/>
  <c r="AKD126" i="17"/>
  <c r="AKC126" i="17"/>
  <c r="AKB126" i="17"/>
  <c r="AKA126" i="17"/>
  <c r="AJZ126" i="17"/>
  <c r="AJY126" i="17"/>
  <c r="AJX126" i="17"/>
  <c r="AJW126" i="17"/>
  <c r="AJV126" i="17"/>
  <c r="AJU126" i="17"/>
  <c r="AJT126" i="17"/>
  <c r="AJS126" i="17"/>
  <c r="AJR126" i="17"/>
  <c r="AJQ126" i="17"/>
  <c r="AJP126" i="17"/>
  <c r="AJO126" i="17"/>
  <c r="AJN126" i="17"/>
  <c r="AJM126" i="17"/>
  <c r="AJL126" i="17"/>
  <c r="AJK126" i="17"/>
  <c r="AJJ126" i="17"/>
  <c r="AJI126" i="17"/>
  <c r="AJH126" i="17"/>
  <c r="AJG126" i="17"/>
  <c r="AJF126" i="17"/>
  <c r="AJE126" i="17"/>
  <c r="AJD126" i="17"/>
  <c r="AJC126" i="17"/>
  <c r="AJB126" i="17"/>
  <c r="AJA126" i="17"/>
  <c r="AIZ126" i="17"/>
  <c r="AIY126" i="17"/>
  <c r="AIX126" i="17"/>
  <c r="AIW126" i="17"/>
  <c r="AIV126" i="17"/>
  <c r="AIU126" i="17"/>
  <c r="AIT126" i="17"/>
  <c r="AIS126" i="17"/>
  <c r="AIR126" i="17"/>
  <c r="AIQ126" i="17"/>
  <c r="AIP126" i="17"/>
  <c r="AIO126" i="17"/>
  <c r="AIN126" i="17"/>
  <c r="AIM126" i="17"/>
  <c r="AIL126" i="17"/>
  <c r="AIK126" i="17"/>
  <c r="AIJ126" i="17"/>
  <c r="AII126" i="17"/>
  <c r="AIH126" i="17"/>
  <c r="AIG126" i="17"/>
  <c r="AIF126" i="17"/>
  <c r="AIE126" i="17"/>
  <c r="AID126" i="17"/>
  <c r="AIC126" i="17"/>
  <c r="AIB126" i="17"/>
  <c r="AIA126" i="17"/>
  <c r="AHZ126" i="17"/>
  <c r="AHY126" i="17"/>
  <c r="AHX126" i="17"/>
  <c r="AHW126" i="17"/>
  <c r="AHV126" i="17"/>
  <c r="AHU126" i="17"/>
  <c r="AHT126" i="17"/>
  <c r="AHS126" i="17"/>
  <c r="AHR126" i="17"/>
  <c r="AHQ126" i="17"/>
  <c r="AHP126" i="17"/>
  <c r="AHO126" i="17"/>
  <c r="AHN126" i="17"/>
  <c r="AHM126" i="17"/>
  <c r="AHL126" i="17"/>
  <c r="AHK126" i="17"/>
  <c r="AHJ126" i="17"/>
  <c r="AHI126" i="17"/>
  <c r="AHH126" i="17"/>
  <c r="AHG126" i="17"/>
  <c r="AHF126" i="17"/>
  <c r="AHE126" i="17"/>
  <c r="AHD126" i="17"/>
  <c r="AHC126" i="17"/>
  <c r="AHB126" i="17"/>
  <c r="AHA126" i="17"/>
  <c r="AGZ126" i="17"/>
  <c r="AGY126" i="17"/>
  <c r="AGX126" i="17"/>
  <c r="AGW126" i="17"/>
  <c r="AGV126" i="17"/>
  <c r="AGU126" i="17"/>
  <c r="AGT126" i="17"/>
  <c r="AGS126" i="17"/>
  <c r="AGR126" i="17"/>
  <c r="AGQ126" i="17"/>
  <c r="AGP126" i="17"/>
  <c r="AGO126" i="17"/>
  <c r="AGN126" i="17"/>
  <c r="AGM126" i="17"/>
  <c r="AGL126" i="17"/>
  <c r="AGK126" i="17"/>
  <c r="AGJ126" i="17"/>
  <c r="AGI126" i="17"/>
  <c r="AGH126" i="17"/>
  <c r="AGG126" i="17"/>
  <c r="AGF126" i="17"/>
  <c r="AGE126" i="17"/>
  <c r="AGD126" i="17"/>
  <c r="AGC126" i="17"/>
  <c r="AGB126" i="17"/>
  <c r="AGA126" i="17"/>
  <c r="AFZ126" i="17"/>
  <c r="AFY126" i="17"/>
  <c r="AFX126" i="17"/>
  <c r="AFW126" i="17"/>
  <c r="AFV126" i="17"/>
  <c r="AFU126" i="17"/>
  <c r="AFT126" i="17"/>
  <c r="AFS126" i="17"/>
  <c r="AFR126" i="17"/>
  <c r="AFQ126" i="17"/>
  <c r="AFP126" i="17"/>
  <c r="AFO126" i="17"/>
  <c r="AFN126" i="17"/>
  <c r="AFM126" i="17"/>
  <c r="AFL126" i="17"/>
  <c r="AFK126" i="17"/>
  <c r="AFJ126" i="17"/>
  <c r="AFI126" i="17"/>
  <c r="AFH126" i="17"/>
  <c r="AFG126" i="17"/>
  <c r="AFF126" i="17"/>
  <c r="AFE126" i="17"/>
  <c r="AFD126" i="17"/>
  <c r="AFC126" i="17"/>
  <c r="AFB126" i="17"/>
  <c r="AFA126" i="17"/>
  <c r="AEZ126" i="17"/>
  <c r="AEY126" i="17"/>
  <c r="AEX126" i="17"/>
  <c r="AEW126" i="17"/>
  <c r="AEV126" i="17"/>
  <c r="AEU126" i="17"/>
  <c r="AET126" i="17"/>
  <c r="AES126" i="17"/>
  <c r="AER126" i="17"/>
  <c r="AEQ126" i="17"/>
  <c r="AEP126" i="17"/>
  <c r="AEO126" i="17"/>
  <c r="AEN126" i="17"/>
  <c r="AEM126" i="17"/>
  <c r="AEL126" i="17"/>
  <c r="AEK126" i="17"/>
  <c r="AEJ126" i="17"/>
  <c r="AEI126" i="17"/>
  <c r="AEH126" i="17"/>
  <c r="AEG126" i="17"/>
  <c r="AEF126" i="17"/>
  <c r="AEE126" i="17"/>
  <c r="AED126" i="17"/>
  <c r="AEC126" i="17"/>
  <c r="AEB126" i="17"/>
  <c r="AEA126" i="17"/>
  <c r="ADZ126" i="17"/>
  <c r="ADY126" i="17"/>
  <c r="ADX126" i="17"/>
  <c r="ADW126" i="17"/>
  <c r="ADV126" i="17"/>
  <c r="ADU126" i="17"/>
  <c r="ADT126" i="17"/>
  <c r="ADS126" i="17"/>
  <c r="ADR126" i="17"/>
  <c r="ADQ126" i="17"/>
  <c r="ADP126" i="17"/>
  <c r="ADO126" i="17"/>
  <c r="ADN126" i="17"/>
  <c r="ADM126" i="17"/>
  <c r="ADL126" i="17"/>
  <c r="ADK126" i="17"/>
  <c r="ADJ126" i="17"/>
  <c r="ADI126" i="17"/>
  <c r="ADH126" i="17"/>
  <c r="ADG126" i="17"/>
  <c r="ADF126" i="17"/>
  <c r="ADE126" i="17"/>
  <c r="ADD126" i="17"/>
  <c r="ADC126" i="17"/>
  <c r="ADB126" i="17"/>
  <c r="ADA126" i="17"/>
  <c r="ACZ126" i="17"/>
  <c r="ACY126" i="17"/>
  <c r="ACX126" i="17"/>
  <c r="ACW126" i="17"/>
  <c r="ACV126" i="17"/>
  <c r="ACU126" i="17"/>
  <c r="ACT126" i="17"/>
  <c r="ACS126" i="17"/>
  <c r="ACR126" i="17"/>
  <c r="ACQ126" i="17"/>
  <c r="ACP126" i="17"/>
  <c r="ACO126" i="17"/>
  <c r="ACN126" i="17"/>
  <c r="ACM126" i="17"/>
  <c r="ACL126" i="17"/>
  <c r="ACK126" i="17"/>
  <c r="ACJ126" i="17"/>
  <c r="ACI126" i="17"/>
  <c r="ACH126" i="17"/>
  <c r="ACG126" i="17"/>
  <c r="ACF126" i="17"/>
  <c r="ACE126" i="17"/>
  <c r="ACD126" i="17"/>
  <c r="ACC126" i="17"/>
  <c r="ACB126" i="17"/>
  <c r="ACA126" i="17"/>
  <c r="ABZ126" i="17"/>
  <c r="ABY126" i="17"/>
  <c r="ABX126" i="17"/>
  <c r="ABW126" i="17"/>
  <c r="ABV126" i="17"/>
  <c r="ABU126" i="17"/>
  <c r="ABT126" i="17"/>
  <c r="ABS126" i="17"/>
  <c r="ABR126" i="17"/>
  <c r="ABQ126" i="17"/>
  <c r="ABP126" i="17"/>
  <c r="ABO126" i="17"/>
  <c r="ABN126" i="17"/>
  <c r="ABM126" i="17"/>
  <c r="ABL126" i="17"/>
  <c r="ABK126" i="17"/>
  <c r="ABJ126" i="17"/>
  <c r="ABI126" i="17"/>
  <c r="ABH126" i="17"/>
  <c r="ABG126" i="17"/>
  <c r="ABF126" i="17"/>
  <c r="ABE126" i="17"/>
  <c r="ABD126" i="17"/>
  <c r="ABC126" i="17"/>
  <c r="ABB126" i="17"/>
  <c r="ABA126" i="17"/>
  <c r="AAZ126" i="17"/>
  <c r="AAY126" i="17"/>
  <c r="AAX126" i="17"/>
  <c r="AAW126" i="17"/>
  <c r="AAV126" i="17"/>
  <c r="AAU126" i="17"/>
  <c r="AAT126" i="17"/>
  <c r="AAS126" i="17"/>
  <c r="AAR126" i="17"/>
  <c r="AAQ126" i="17"/>
  <c r="AAP126" i="17"/>
  <c r="AAO126" i="17"/>
  <c r="AAN126" i="17"/>
  <c r="AAM126" i="17"/>
  <c r="AAL126" i="17"/>
  <c r="AAK126" i="17"/>
  <c r="AAJ126" i="17"/>
  <c r="AAI126" i="17"/>
  <c r="AAH126" i="17"/>
  <c r="AAG126" i="17"/>
  <c r="AAF126" i="17"/>
  <c r="AAE126" i="17"/>
  <c r="AAD126" i="17"/>
  <c r="AAC126" i="17"/>
  <c r="AAB126" i="17"/>
  <c r="AAA126" i="17"/>
  <c r="ZZ126" i="17"/>
  <c r="ZY126" i="17"/>
  <c r="ZX126" i="17"/>
  <c r="ZW126" i="17"/>
  <c r="ZV126" i="17"/>
  <c r="ZU126" i="17"/>
  <c r="ZT126" i="17"/>
  <c r="ZS126" i="17"/>
  <c r="ZR126" i="17"/>
  <c r="ZQ126" i="17"/>
  <c r="ZP126" i="17"/>
  <c r="ZO126" i="17"/>
  <c r="ZN126" i="17"/>
  <c r="ZM126" i="17"/>
  <c r="ZL126" i="17"/>
  <c r="ZK126" i="17"/>
  <c r="ZJ126" i="17"/>
  <c r="ZI126" i="17"/>
  <c r="ZH126" i="17"/>
  <c r="ZG126" i="17"/>
  <c r="ZF126" i="17"/>
  <c r="ZE126" i="17"/>
  <c r="ZD126" i="17"/>
  <c r="ZC126" i="17"/>
  <c r="ZB126" i="17"/>
  <c r="ZA126" i="17"/>
  <c r="YZ126" i="17"/>
  <c r="YY126" i="17"/>
  <c r="YX126" i="17"/>
  <c r="YW126" i="17"/>
  <c r="YV126" i="17"/>
  <c r="YU126" i="17"/>
  <c r="YT126" i="17"/>
  <c r="YS126" i="17"/>
  <c r="YR126" i="17"/>
  <c r="YQ126" i="17"/>
  <c r="YP126" i="17"/>
  <c r="YO126" i="17"/>
  <c r="YN126" i="17"/>
  <c r="YM126" i="17"/>
  <c r="YL126" i="17"/>
  <c r="YK126" i="17"/>
  <c r="YJ126" i="17"/>
  <c r="YI126" i="17"/>
  <c r="YH126" i="17"/>
  <c r="YG126" i="17"/>
  <c r="YF126" i="17"/>
  <c r="YE126" i="17"/>
  <c r="YD126" i="17"/>
  <c r="YC126" i="17"/>
  <c r="YB126" i="17"/>
  <c r="YA126" i="17"/>
  <c r="XZ126" i="17"/>
  <c r="XY126" i="17"/>
  <c r="XX126" i="17"/>
  <c r="XW126" i="17"/>
  <c r="XV126" i="17"/>
  <c r="XU126" i="17"/>
  <c r="XT126" i="17"/>
  <c r="XS126" i="17"/>
  <c r="XR126" i="17"/>
  <c r="XQ126" i="17"/>
  <c r="XP126" i="17"/>
  <c r="XO126" i="17"/>
  <c r="XN126" i="17"/>
  <c r="XM126" i="17"/>
  <c r="XL126" i="17"/>
  <c r="XK126" i="17"/>
  <c r="XJ126" i="17"/>
  <c r="XI126" i="17"/>
  <c r="XH126" i="17"/>
  <c r="XG126" i="17"/>
  <c r="XF126" i="17"/>
  <c r="XE126" i="17"/>
  <c r="XD126" i="17"/>
  <c r="XC126" i="17"/>
  <c r="XB126" i="17"/>
  <c r="XA126" i="17"/>
  <c r="WZ126" i="17"/>
  <c r="WY126" i="17"/>
  <c r="WX126" i="17"/>
  <c r="WW126" i="17"/>
  <c r="WV126" i="17"/>
  <c r="WU126" i="17"/>
  <c r="WT126" i="17"/>
  <c r="WS126" i="17"/>
  <c r="WR126" i="17"/>
  <c r="WQ126" i="17"/>
  <c r="WP126" i="17"/>
  <c r="WO126" i="17"/>
  <c r="WN126" i="17"/>
  <c r="WM126" i="17"/>
  <c r="WL126" i="17"/>
  <c r="WK126" i="17"/>
  <c r="WJ126" i="17"/>
  <c r="WI126" i="17"/>
  <c r="WH126" i="17"/>
  <c r="WG126" i="17"/>
  <c r="WF126" i="17"/>
  <c r="WE126" i="17"/>
  <c r="WD126" i="17"/>
  <c r="WC126" i="17"/>
  <c r="WB126" i="17"/>
  <c r="WA126" i="17"/>
  <c r="VZ126" i="17"/>
  <c r="VY126" i="17"/>
  <c r="VX126" i="17"/>
  <c r="VW126" i="17"/>
  <c r="VV126" i="17"/>
  <c r="VU126" i="17"/>
  <c r="VT126" i="17"/>
  <c r="VS126" i="17"/>
  <c r="VR126" i="17"/>
  <c r="VQ126" i="17"/>
  <c r="VP126" i="17"/>
  <c r="VO126" i="17"/>
  <c r="VN126" i="17"/>
  <c r="VM126" i="17"/>
  <c r="VL126" i="17"/>
  <c r="VK126" i="17"/>
  <c r="VJ126" i="17"/>
  <c r="VI126" i="17"/>
  <c r="VH126" i="17"/>
  <c r="VG126" i="17"/>
  <c r="VF126" i="17"/>
  <c r="VE126" i="17"/>
  <c r="VD126" i="17"/>
  <c r="VC126" i="17"/>
  <c r="VB126" i="17"/>
  <c r="VA126" i="17"/>
  <c r="UZ126" i="17"/>
  <c r="UY126" i="17"/>
  <c r="UX126" i="17"/>
  <c r="UW126" i="17"/>
  <c r="UV126" i="17"/>
  <c r="UU126" i="17"/>
  <c r="UT126" i="17"/>
  <c r="US126" i="17"/>
  <c r="UR126" i="17"/>
  <c r="UQ126" i="17"/>
  <c r="UP126" i="17"/>
  <c r="UO126" i="17"/>
  <c r="UN126" i="17"/>
  <c r="UM126" i="17"/>
  <c r="UL126" i="17"/>
  <c r="UK126" i="17"/>
  <c r="UJ126" i="17"/>
  <c r="UI126" i="17"/>
  <c r="UH126" i="17"/>
  <c r="UG126" i="17"/>
  <c r="UF126" i="17"/>
  <c r="UE126" i="17"/>
  <c r="UD126" i="17"/>
  <c r="UC126" i="17"/>
  <c r="UB126" i="17"/>
  <c r="UA126" i="17"/>
  <c r="TZ126" i="17"/>
  <c r="TY126" i="17"/>
  <c r="TX126" i="17"/>
  <c r="TW126" i="17"/>
  <c r="TV126" i="17"/>
  <c r="TU126" i="17"/>
  <c r="TT126" i="17"/>
  <c r="TS126" i="17"/>
  <c r="TR126" i="17"/>
  <c r="TQ126" i="17"/>
  <c r="TP126" i="17"/>
  <c r="TO126" i="17"/>
  <c r="TN126" i="17"/>
  <c r="TM126" i="17"/>
  <c r="TL126" i="17"/>
  <c r="TK126" i="17"/>
  <c r="TJ126" i="17"/>
  <c r="TI126" i="17"/>
  <c r="TH126" i="17"/>
  <c r="TG126" i="17"/>
  <c r="TF126" i="17"/>
  <c r="TE126" i="17"/>
  <c r="TD126" i="17"/>
  <c r="TC126" i="17"/>
  <c r="TB126" i="17"/>
  <c r="TA126" i="17"/>
  <c r="SZ126" i="17"/>
  <c r="SY126" i="17"/>
  <c r="SX126" i="17"/>
  <c r="SW126" i="17"/>
  <c r="SV126" i="17"/>
  <c r="SU126" i="17"/>
  <c r="ST126" i="17"/>
  <c r="SS126" i="17"/>
  <c r="SR126" i="17"/>
  <c r="SQ126" i="17"/>
  <c r="SP126" i="17"/>
  <c r="SO126" i="17"/>
  <c r="SN126" i="17"/>
  <c r="SM126" i="17"/>
  <c r="SL126" i="17"/>
  <c r="SK126" i="17"/>
  <c r="SJ126" i="17"/>
  <c r="SI126" i="17"/>
  <c r="SH126" i="17"/>
  <c r="SG126" i="17"/>
  <c r="SF126" i="17"/>
  <c r="SE126" i="17"/>
  <c r="SD126" i="17"/>
  <c r="SC126" i="17"/>
  <c r="SB126" i="17"/>
  <c r="SA126" i="17"/>
  <c r="RZ126" i="17"/>
  <c r="RY126" i="17"/>
  <c r="RX126" i="17"/>
  <c r="RW126" i="17"/>
  <c r="RV126" i="17"/>
  <c r="RU126" i="17"/>
  <c r="RT126" i="17"/>
  <c r="RS126" i="17"/>
  <c r="RR126" i="17"/>
  <c r="RQ126" i="17"/>
  <c r="RP126" i="17"/>
  <c r="RO126" i="17"/>
  <c r="RN126" i="17"/>
  <c r="RM126" i="17"/>
  <c r="RL126" i="17"/>
  <c r="RK126" i="17"/>
  <c r="RJ126" i="17"/>
  <c r="RI126" i="17"/>
  <c r="RH126" i="17"/>
  <c r="RG126" i="17"/>
  <c r="RF126" i="17"/>
  <c r="RE126" i="17"/>
  <c r="RD126" i="17"/>
  <c r="RC126" i="17"/>
  <c r="RB126" i="17"/>
  <c r="RA126" i="17"/>
  <c r="QZ126" i="17"/>
  <c r="QY126" i="17"/>
  <c r="QX126" i="17"/>
  <c r="QW126" i="17"/>
  <c r="QV126" i="17"/>
  <c r="QU126" i="17"/>
  <c r="QT126" i="17"/>
  <c r="QS126" i="17"/>
  <c r="QR126" i="17"/>
  <c r="QQ126" i="17"/>
  <c r="QP126" i="17"/>
  <c r="QO126" i="17"/>
  <c r="QN126" i="17"/>
  <c r="QM126" i="17"/>
  <c r="QL126" i="17"/>
  <c r="QK126" i="17"/>
  <c r="QJ126" i="17"/>
  <c r="QI126" i="17"/>
  <c r="QH126" i="17"/>
  <c r="QG126" i="17"/>
  <c r="QF126" i="17"/>
  <c r="QE126" i="17"/>
  <c r="QD126" i="17"/>
  <c r="QC126" i="17"/>
  <c r="QB126" i="17"/>
  <c r="QA126" i="17"/>
  <c r="PZ126" i="17"/>
  <c r="PY126" i="17"/>
  <c r="PX126" i="17"/>
  <c r="PW126" i="17"/>
  <c r="PV126" i="17"/>
  <c r="PU126" i="17"/>
  <c r="PT126" i="17"/>
  <c r="PS126" i="17"/>
  <c r="PR126" i="17"/>
  <c r="PQ126" i="17"/>
  <c r="PP126" i="17"/>
  <c r="PO126" i="17"/>
  <c r="PN126" i="17"/>
  <c r="PM126" i="17"/>
  <c r="PL126" i="17"/>
  <c r="PK126" i="17"/>
  <c r="PJ126" i="17"/>
  <c r="PI126" i="17"/>
  <c r="PH126" i="17"/>
  <c r="PG126" i="17"/>
  <c r="PF126" i="17"/>
  <c r="PE126" i="17"/>
  <c r="PD126" i="17"/>
  <c r="PC126" i="17"/>
  <c r="PB126" i="17"/>
  <c r="PA126" i="17"/>
  <c r="OZ126" i="17"/>
  <c r="OY126" i="17"/>
  <c r="OX126" i="17"/>
  <c r="OW126" i="17"/>
  <c r="OV126" i="17"/>
  <c r="OU126" i="17"/>
  <c r="OT126" i="17"/>
  <c r="OS126" i="17"/>
  <c r="OR126" i="17"/>
  <c r="OQ126" i="17"/>
  <c r="OP126" i="17"/>
  <c r="OO126" i="17"/>
  <c r="ON126" i="17"/>
  <c r="OM126" i="17"/>
  <c r="OL126" i="17"/>
  <c r="OK126" i="17"/>
  <c r="OJ126" i="17"/>
  <c r="OI126" i="17"/>
  <c r="OH126" i="17"/>
  <c r="OG126" i="17"/>
  <c r="OF126" i="17"/>
  <c r="OE126" i="17"/>
  <c r="OD126" i="17"/>
  <c r="OC126" i="17"/>
  <c r="OB126" i="17"/>
  <c r="OA126" i="17"/>
  <c r="NZ126" i="17"/>
  <c r="NY126" i="17"/>
  <c r="NX126" i="17"/>
  <c r="NW126" i="17"/>
  <c r="NV126" i="17"/>
  <c r="NU126" i="17"/>
  <c r="NT126" i="17"/>
  <c r="NS126" i="17"/>
  <c r="NR126" i="17"/>
  <c r="NQ126" i="17"/>
  <c r="NP126" i="17"/>
  <c r="NO126" i="17"/>
  <c r="NN126" i="17"/>
  <c r="NM126" i="17"/>
  <c r="NL126" i="17"/>
  <c r="NK126" i="17"/>
  <c r="NJ126" i="17"/>
  <c r="NI126" i="17"/>
  <c r="NH126" i="17"/>
  <c r="NG126" i="17"/>
  <c r="NF126" i="17"/>
  <c r="NE126" i="17"/>
  <c r="ND126" i="17"/>
  <c r="NC126" i="17"/>
  <c r="NB126" i="17"/>
  <c r="NA126" i="17"/>
  <c r="MZ126" i="17"/>
  <c r="MY126" i="17"/>
  <c r="MX126" i="17"/>
  <c r="MW126" i="17"/>
  <c r="MV126" i="17"/>
  <c r="MU126" i="17"/>
  <c r="MT126" i="17"/>
  <c r="MS126" i="17"/>
  <c r="MR126" i="17"/>
  <c r="MQ126" i="17"/>
  <c r="MP126" i="17"/>
  <c r="MO126" i="17"/>
  <c r="MN126" i="17"/>
  <c r="MM126" i="17"/>
  <c r="ML126" i="17"/>
  <c r="MK126" i="17"/>
  <c r="MJ126" i="17"/>
  <c r="MI126" i="17"/>
  <c r="MH126" i="17"/>
  <c r="MG126" i="17"/>
  <c r="MF126" i="17"/>
  <c r="ME126" i="17"/>
  <c r="MD126" i="17"/>
  <c r="MC126" i="17"/>
  <c r="MB126" i="17"/>
  <c r="MA126" i="17"/>
  <c r="LZ126" i="17"/>
  <c r="LY126" i="17"/>
  <c r="LX126" i="17"/>
  <c r="LW126" i="17"/>
  <c r="LV126" i="17"/>
  <c r="LU126" i="17"/>
  <c r="LT126" i="17"/>
  <c r="LS126" i="17"/>
  <c r="LR126" i="17"/>
  <c r="LQ126" i="17"/>
  <c r="LP126" i="17"/>
  <c r="LO126" i="17"/>
  <c r="LN126" i="17"/>
  <c r="LM126" i="17"/>
  <c r="LL126" i="17"/>
  <c r="LK126" i="17"/>
  <c r="LJ126" i="17"/>
  <c r="LI126" i="17"/>
  <c r="LH126" i="17"/>
  <c r="LG126" i="17"/>
  <c r="LF126" i="17"/>
  <c r="LE126" i="17"/>
  <c r="LD126" i="17"/>
  <c r="LC126" i="17"/>
  <c r="LB126" i="17"/>
  <c r="LA126" i="17"/>
  <c r="KZ126" i="17"/>
  <c r="KY126" i="17"/>
  <c r="KX126" i="17"/>
  <c r="KW126" i="17"/>
  <c r="KV126" i="17"/>
  <c r="KU126" i="17"/>
  <c r="KT126" i="17"/>
  <c r="KS126" i="17"/>
  <c r="KR126" i="17"/>
  <c r="KQ126" i="17"/>
  <c r="KP126" i="17"/>
  <c r="KO126" i="17"/>
  <c r="KN126" i="17"/>
  <c r="KM126" i="17"/>
  <c r="KL126" i="17"/>
  <c r="KK126" i="17"/>
  <c r="KJ126" i="17"/>
  <c r="KI126" i="17"/>
  <c r="KH126" i="17"/>
  <c r="KG126" i="17"/>
  <c r="KF126" i="17"/>
  <c r="KE126" i="17"/>
  <c r="KD126" i="17"/>
  <c r="KC126" i="17"/>
  <c r="KB126" i="17"/>
  <c r="KA126" i="17"/>
  <c r="JZ126" i="17"/>
  <c r="JY126" i="17"/>
  <c r="JX126" i="17"/>
  <c r="JW126" i="17"/>
  <c r="JV126" i="17"/>
  <c r="JU126" i="17"/>
  <c r="JT126" i="17"/>
  <c r="JS126" i="17"/>
  <c r="JR126" i="17"/>
  <c r="JQ126" i="17"/>
  <c r="JP126" i="17"/>
  <c r="JO126" i="17"/>
  <c r="JN126" i="17"/>
  <c r="JM126" i="17"/>
  <c r="JL126" i="17"/>
  <c r="JK126" i="17"/>
  <c r="JJ126" i="17"/>
  <c r="JI126" i="17"/>
  <c r="JH126" i="17"/>
  <c r="JG126" i="17"/>
  <c r="JF126" i="17"/>
  <c r="JE126" i="17"/>
  <c r="JD126" i="17"/>
  <c r="JC126" i="17"/>
  <c r="JB126" i="17"/>
  <c r="JA126" i="17"/>
  <c r="IZ126" i="17"/>
  <c r="IY126" i="17"/>
  <c r="IX126" i="17"/>
  <c r="IW126" i="17"/>
  <c r="IV126" i="17"/>
  <c r="IU126" i="17"/>
  <c r="IT126" i="17"/>
  <c r="IS126" i="17"/>
  <c r="IR126" i="17"/>
  <c r="IQ126" i="17"/>
  <c r="IP126" i="17"/>
  <c r="IO126" i="17"/>
  <c r="IN126" i="17"/>
  <c r="IM126" i="17"/>
  <c r="IL126" i="17"/>
  <c r="IK126" i="17"/>
  <c r="IJ126" i="17"/>
  <c r="II126" i="17"/>
  <c r="IH126" i="17"/>
  <c r="IG126" i="17"/>
  <c r="IF126" i="17"/>
  <c r="IE126" i="17"/>
  <c r="ID126" i="17"/>
  <c r="IC126" i="17"/>
  <c r="IB126" i="17"/>
  <c r="IA126" i="17"/>
  <c r="HZ126" i="17"/>
  <c r="HY126" i="17"/>
  <c r="HX126" i="17"/>
  <c r="HW126" i="17"/>
  <c r="HV126" i="17"/>
  <c r="HU126" i="17"/>
  <c r="HT126" i="17"/>
  <c r="HS126" i="17"/>
  <c r="HR126" i="17"/>
  <c r="HQ126" i="17"/>
  <c r="HP126" i="17"/>
  <c r="HO126" i="17"/>
  <c r="HN126" i="17"/>
  <c r="HM126" i="17"/>
  <c r="HL126" i="17"/>
  <c r="HK126" i="17"/>
  <c r="HJ126" i="17"/>
  <c r="HI126" i="17"/>
  <c r="HH126" i="17"/>
  <c r="HG126" i="17"/>
  <c r="HF126" i="17"/>
  <c r="HE126" i="17"/>
  <c r="HD126" i="17"/>
  <c r="HC126" i="17"/>
  <c r="HB126" i="17"/>
  <c r="HA126" i="17"/>
  <c r="GZ126" i="17"/>
  <c r="GY126" i="17"/>
  <c r="GX126" i="17"/>
  <c r="GW126" i="17"/>
  <c r="GV126" i="17"/>
  <c r="GU126" i="17"/>
  <c r="GT126" i="17"/>
  <c r="GS126" i="17"/>
  <c r="GR126" i="17"/>
  <c r="GQ126" i="17"/>
  <c r="GP126" i="17"/>
  <c r="GO126" i="17"/>
  <c r="GN126" i="17"/>
  <c r="GM126" i="17"/>
  <c r="GL126" i="17"/>
  <c r="GK126" i="17"/>
  <c r="GJ126" i="17"/>
  <c r="GI126" i="17"/>
  <c r="GH126" i="17"/>
  <c r="GG126" i="17"/>
  <c r="GF126" i="17"/>
  <c r="GE126" i="17"/>
  <c r="GD126" i="17"/>
  <c r="GC126" i="17"/>
  <c r="GB126" i="17"/>
  <c r="GA126" i="17"/>
  <c r="FZ126" i="17"/>
  <c r="FY126" i="17"/>
  <c r="FX126" i="17"/>
  <c r="FW126" i="17"/>
  <c r="FV126" i="17"/>
  <c r="FU126" i="17"/>
  <c r="FT126" i="17"/>
  <c r="FS126" i="17"/>
  <c r="FR126" i="17"/>
  <c r="FQ126" i="17"/>
  <c r="FP126" i="17"/>
  <c r="FO126" i="17"/>
  <c r="FN126" i="17"/>
  <c r="FM126" i="17"/>
  <c r="FL126" i="17"/>
  <c r="FK126" i="17"/>
  <c r="FJ126" i="17"/>
  <c r="FI126" i="17"/>
  <c r="FH126" i="17"/>
  <c r="FG126" i="17"/>
  <c r="FF126" i="17"/>
  <c r="FE126" i="17"/>
  <c r="FD126" i="17"/>
  <c r="FC126" i="17"/>
  <c r="FB126" i="17"/>
  <c r="FA126" i="17"/>
  <c r="EZ126" i="17"/>
  <c r="EY126" i="17"/>
  <c r="EX126" i="17"/>
  <c r="EW126" i="17"/>
  <c r="EV126" i="17"/>
  <c r="EU126" i="17"/>
  <c r="ET126" i="17"/>
  <c r="ES126" i="17"/>
  <c r="ER126" i="17"/>
  <c r="EQ126" i="17"/>
  <c r="EP126" i="17"/>
  <c r="EO126" i="17"/>
  <c r="EN126" i="17"/>
  <c r="EM126" i="17"/>
  <c r="EL126" i="17"/>
  <c r="EK126" i="17"/>
  <c r="EJ126" i="17"/>
  <c r="EI126" i="17"/>
  <c r="EH126" i="17"/>
  <c r="EG126" i="17"/>
  <c r="EF126" i="17"/>
  <c r="EE126" i="17"/>
  <c r="ED126" i="17"/>
  <c r="EC126" i="17"/>
  <c r="EB126" i="17"/>
  <c r="EA126" i="17"/>
  <c r="DZ126" i="17"/>
  <c r="DY126" i="17"/>
  <c r="DX126" i="17"/>
  <c r="DW126" i="17"/>
  <c r="DV126" i="17"/>
  <c r="DU126" i="17"/>
  <c r="DT126" i="17"/>
  <c r="DS126" i="17"/>
  <c r="DR126" i="17"/>
  <c r="DQ126" i="17"/>
  <c r="DP126" i="17"/>
  <c r="DO126" i="17"/>
  <c r="DN126" i="17"/>
  <c r="DM126" i="17"/>
  <c r="DL126" i="17"/>
  <c r="DK126" i="17"/>
  <c r="DJ126" i="17"/>
  <c r="DI126" i="17"/>
  <c r="DH126" i="17"/>
  <c r="DG126" i="17"/>
  <c r="DF126" i="17"/>
  <c r="DE126" i="17"/>
  <c r="DD126" i="17"/>
  <c r="DC126" i="17"/>
  <c r="DB126" i="17"/>
  <c r="DA126" i="17"/>
  <c r="CZ126" i="17"/>
  <c r="CY126" i="17"/>
  <c r="CX126" i="17"/>
  <c r="CW126" i="17"/>
  <c r="CV126" i="17"/>
  <c r="CU126" i="17"/>
  <c r="CT126" i="17"/>
  <c r="CS126" i="17"/>
  <c r="CR126" i="17"/>
  <c r="CQ126" i="17"/>
  <c r="CP126" i="17"/>
  <c r="CO126" i="17"/>
  <c r="CN126" i="17"/>
  <c r="CM126" i="17"/>
  <c r="CL126" i="17"/>
  <c r="CK126" i="17"/>
  <c r="CJ126" i="17"/>
  <c r="CI126" i="17"/>
  <c r="CH126" i="17"/>
  <c r="CG126" i="17"/>
  <c r="CF126" i="17"/>
  <c r="CE126" i="17"/>
  <c r="CD126" i="17"/>
  <c r="CC126" i="17"/>
  <c r="CB126" i="17"/>
  <c r="CA126" i="17"/>
  <c r="BZ126" i="17"/>
  <c r="BY126" i="17"/>
  <c r="BX126" i="17"/>
  <c r="BW126" i="17"/>
  <c r="BV126" i="17"/>
  <c r="BU126" i="17"/>
  <c r="BT126" i="17"/>
  <c r="BS126" i="17"/>
  <c r="BR126" i="17"/>
  <c r="BQ126" i="17"/>
  <c r="BP126" i="17"/>
  <c r="BO126" i="17"/>
  <c r="BN126" i="17"/>
  <c r="BM126" i="17"/>
  <c r="BL126" i="17"/>
  <c r="BK126" i="17"/>
  <c r="BJ126" i="17"/>
  <c r="BI126" i="17"/>
  <c r="BH126" i="17"/>
  <c r="BG126" i="17"/>
  <c r="BF126" i="17"/>
  <c r="BE126" i="17"/>
  <c r="BD126" i="17"/>
  <c r="BC126" i="17"/>
  <c r="BB126" i="17"/>
  <c r="BA126" i="17"/>
  <c r="AZ126" i="17"/>
  <c r="AY126" i="17"/>
  <c r="AX126" i="17"/>
  <c r="AW126" i="17"/>
  <c r="AV126" i="17"/>
  <c r="AU126" i="17"/>
  <c r="AT126" i="17"/>
  <c r="AS126" i="17"/>
  <c r="AR126" i="17"/>
  <c r="AQ126" i="17"/>
  <c r="AP126" i="17"/>
  <c r="AO126" i="17"/>
  <c r="AN126" i="17"/>
  <c r="AM126" i="17"/>
  <c r="AL126" i="17"/>
  <c r="AK126" i="17"/>
  <c r="AJ126" i="17"/>
  <c r="AI126" i="17"/>
  <c r="AH126" i="17"/>
  <c r="AG126" i="17"/>
  <c r="AF126" i="17"/>
  <c r="AE126" i="17"/>
  <c r="AD126" i="17"/>
  <c r="AC126" i="17"/>
  <c r="AB126" i="17"/>
  <c r="AA126" i="17"/>
  <c r="Z126" i="17"/>
  <c r="Y126" i="17"/>
  <c r="X126" i="17"/>
  <c r="W126" i="17"/>
  <c r="V126" i="17"/>
  <c r="U126" i="17"/>
  <c r="T126" i="17"/>
  <c r="S126" i="17"/>
  <c r="R126" i="17"/>
  <c r="Q126" i="17"/>
  <c r="P126" i="17"/>
  <c r="O126" i="17"/>
  <c r="N126" i="17"/>
  <c r="M126" i="17"/>
  <c r="L126" i="17"/>
  <c r="K126" i="17"/>
  <c r="J126" i="17"/>
  <c r="I126" i="17"/>
  <c r="H126" i="17"/>
  <c r="G126" i="17"/>
  <c r="F126" i="17"/>
  <c r="E126" i="17"/>
  <c r="D126" i="17"/>
  <c r="C126" i="17"/>
  <c r="B126" i="17"/>
  <c r="AD2717" i="31"/>
  <c r="AC2717" i="31"/>
  <c r="AD2714" i="31"/>
  <c r="AC2714" i="31"/>
  <c r="AD2711" i="31"/>
  <c r="AC2711" i="31"/>
  <c r="AD2708" i="31"/>
  <c r="AC2708" i="31"/>
  <c r="AD2705" i="31"/>
  <c r="AC2705" i="31"/>
  <c r="AD2702" i="31"/>
  <c r="AC2702" i="31"/>
  <c r="AD2699" i="31"/>
  <c r="AC2699" i="31"/>
  <c r="AD2696" i="31"/>
  <c r="AC2696" i="31"/>
  <c r="AD2693" i="31"/>
  <c r="AC2693" i="31"/>
  <c r="AD2690" i="31"/>
  <c r="AC2690" i="31"/>
  <c r="AD2686" i="31"/>
  <c r="AD2718" i="31" s="1"/>
  <c r="AC2686" i="31"/>
  <c r="AC2718" i="31" s="1"/>
  <c r="L2677" i="31"/>
  <c r="F1479" i="13"/>
  <c r="I4" i="13"/>
  <c r="I3" i="13"/>
  <c r="D127" i="30"/>
  <c r="D126" i="30"/>
  <c r="D125" i="30"/>
  <c r="D124" i="30"/>
  <c r="D123" i="30"/>
  <c r="D122" i="30"/>
  <c r="E122" i="30" s="1"/>
  <c r="D121" i="30"/>
  <c r="D120" i="30"/>
  <c r="D119" i="30"/>
  <c r="D118" i="30"/>
  <c r="D117" i="30"/>
  <c r="D116" i="30"/>
  <c r="D115" i="30"/>
  <c r="E115" i="30" s="1"/>
  <c r="D114" i="30"/>
  <c r="D113" i="30"/>
  <c r="D112" i="30"/>
  <c r="D111" i="30"/>
  <c r="D110" i="30"/>
  <c r="D109" i="30"/>
  <c r="D108" i="30"/>
  <c r="E107" i="30"/>
  <c r="D107" i="30"/>
  <c r="D106" i="30"/>
  <c r="D105" i="30"/>
  <c r="D104" i="30"/>
  <c r="D103" i="30"/>
  <c r="E103" i="30" s="1"/>
  <c r="D102" i="30"/>
  <c r="E101" i="30"/>
  <c r="D101" i="30"/>
  <c r="D100" i="30"/>
  <c r="D99" i="30"/>
  <c r="D98" i="30"/>
  <c r="E97" i="30"/>
  <c r="D97" i="30"/>
  <c r="D96" i="30"/>
  <c r="D95" i="30"/>
  <c r="E94" i="30"/>
  <c r="D94" i="30"/>
  <c r="D93" i="30"/>
  <c r="D92" i="30"/>
  <c r="D91" i="30"/>
  <c r="D90" i="30"/>
  <c r="D89" i="30"/>
  <c r="D88" i="30"/>
  <c r="E87" i="30"/>
  <c r="D87" i="30"/>
  <c r="D86" i="30"/>
  <c r="D85" i="30"/>
  <c r="E84" i="30"/>
  <c r="D84" i="30"/>
  <c r="D83" i="30"/>
  <c r="D82" i="30"/>
  <c r="D81" i="30"/>
  <c r="D80" i="30"/>
  <c r="E79" i="30"/>
  <c r="D79" i="30"/>
  <c r="F75" i="30"/>
  <c r="E75" i="30"/>
  <c r="F74" i="30"/>
  <c r="E74" i="30"/>
  <c r="F73" i="30"/>
  <c r="E73" i="30"/>
  <c r="F72" i="30"/>
  <c r="E72" i="30"/>
  <c r="E71" i="30"/>
  <c r="F67" i="30"/>
  <c r="E67" i="30"/>
  <c r="E66" i="30"/>
  <c r="F65" i="30"/>
  <c r="E65" i="30"/>
  <c r="F64" i="30"/>
  <c r="E64" i="30"/>
  <c r="F63" i="30"/>
  <c r="F59" i="30"/>
  <c r="E59" i="30"/>
  <c r="A59" i="30"/>
  <c r="F58" i="30"/>
  <c r="E58" i="30"/>
  <c r="A58" i="30"/>
  <c r="F57" i="30"/>
  <c r="E57" i="30"/>
  <c r="A57" i="30"/>
  <c r="F56" i="30"/>
  <c r="E56" i="30"/>
  <c r="A56" i="30"/>
  <c r="F55" i="30"/>
  <c r="E55" i="30"/>
  <c r="A55" i="30"/>
  <c r="E50" i="30"/>
  <c r="I49" i="30"/>
  <c r="E47" i="30"/>
  <c r="E44" i="30"/>
  <c r="E41" i="30"/>
  <c r="E38" i="30"/>
  <c r="E37" i="30"/>
  <c r="K33" i="30"/>
  <c r="E33" i="30"/>
  <c r="E27" i="30"/>
  <c r="F66" i="30"/>
  <c r="E24" i="30"/>
  <c r="E21" i="30"/>
  <c r="E63" i="30" s="1"/>
  <c r="E20" i="30"/>
  <c r="K18" i="30"/>
  <c r="D16" i="30"/>
  <c r="D15" i="30"/>
  <c r="D14" i="30"/>
  <c r="D13" i="30"/>
  <c r="D12" i="30"/>
  <c r="D11" i="30"/>
  <c r="D10" i="30"/>
  <c r="D9" i="30"/>
  <c r="D8" i="30"/>
  <c r="D7" i="30"/>
  <c r="D6" i="30"/>
  <c r="D5" i="30"/>
  <c r="E3" i="30"/>
  <c r="D3" i="30"/>
  <c r="A3" i="30"/>
  <c r="A37" i="30" s="1"/>
  <c r="E102" i="29"/>
  <c r="D102" i="29"/>
  <c r="D101" i="29"/>
  <c r="D100" i="29"/>
  <c r="D99" i="29"/>
  <c r="D98" i="29"/>
  <c r="E98" i="29" s="1"/>
  <c r="D97" i="29"/>
  <c r="E97" i="29" s="1"/>
  <c r="D96" i="29"/>
  <c r="E96" i="29" s="1"/>
  <c r="D95" i="29"/>
  <c r="E95" i="29" s="1"/>
  <c r="D94" i="29"/>
  <c r="E93" i="29"/>
  <c r="D93" i="29"/>
  <c r="E92" i="29"/>
  <c r="D92" i="29"/>
  <c r="E91" i="29"/>
  <c r="D91" i="29"/>
  <c r="D90" i="29"/>
  <c r="D89" i="29"/>
  <c r="D88" i="29"/>
  <c r="D87" i="29"/>
  <c r="D86" i="29"/>
  <c r="D85" i="29"/>
  <c r="E85" i="29" s="1"/>
  <c r="D84" i="29"/>
  <c r="D83" i="29"/>
  <c r="D82" i="29"/>
  <c r="D81" i="29"/>
  <c r="D80" i="29"/>
  <c r="D79" i="29"/>
  <c r="E79" i="29" s="1"/>
  <c r="F75" i="29"/>
  <c r="E75" i="29"/>
  <c r="F74" i="29"/>
  <c r="E74" i="29"/>
  <c r="F73" i="29"/>
  <c r="E73" i="29"/>
  <c r="F72" i="29"/>
  <c r="E72" i="29"/>
  <c r="E67" i="29"/>
  <c r="E66" i="29"/>
  <c r="F65" i="29"/>
  <c r="E65" i="29"/>
  <c r="F64" i="29"/>
  <c r="E64" i="29"/>
  <c r="F59" i="29"/>
  <c r="A59" i="29"/>
  <c r="F58" i="29"/>
  <c r="A58" i="29"/>
  <c r="F57" i="29"/>
  <c r="A57" i="29"/>
  <c r="F56" i="29"/>
  <c r="E56" i="29"/>
  <c r="A56" i="29"/>
  <c r="F55" i="29"/>
  <c r="A55" i="29"/>
  <c r="E50" i="29"/>
  <c r="I49" i="29"/>
  <c r="E47" i="29"/>
  <c r="E44" i="29"/>
  <c r="E41" i="29"/>
  <c r="E38" i="29"/>
  <c r="E71" i="29" s="1"/>
  <c r="E37" i="29"/>
  <c r="K33" i="29"/>
  <c r="E33" i="29"/>
  <c r="F67" i="29"/>
  <c r="E27" i="29"/>
  <c r="F66" i="29"/>
  <c r="E24" i="29"/>
  <c r="F63" i="29"/>
  <c r="E21" i="29"/>
  <c r="E63" i="29" s="1"/>
  <c r="E20" i="29"/>
  <c r="K18" i="29"/>
  <c r="D16" i="29"/>
  <c r="D15" i="29"/>
  <c r="D14" i="29"/>
  <c r="E13" i="29"/>
  <c r="E59" i="29" s="1"/>
  <c r="D13" i="29"/>
  <c r="D12" i="29"/>
  <c r="D11" i="29"/>
  <c r="E10" i="29"/>
  <c r="E58" i="29" s="1"/>
  <c r="D10" i="29"/>
  <c r="D9" i="29"/>
  <c r="D8" i="29"/>
  <c r="E7" i="29"/>
  <c r="E57" i="29" s="1"/>
  <c r="D7" i="29"/>
  <c r="D6" i="29"/>
  <c r="D5" i="29"/>
  <c r="E4" i="29"/>
  <c r="E55" i="29" s="1"/>
  <c r="E3" i="29"/>
  <c r="D3" i="29"/>
  <c r="A3" i="29"/>
  <c r="A37" i="29" s="1"/>
  <c r="D133" i="6"/>
  <c r="D132" i="6"/>
  <c r="D131" i="6"/>
  <c r="D130" i="6"/>
  <c r="E130" i="6" s="1"/>
  <c r="D129" i="6"/>
  <c r="D128" i="6"/>
  <c r="D127" i="6"/>
  <c r="E126" i="6"/>
  <c r="D126" i="6"/>
  <c r="D125" i="6"/>
  <c r="D124" i="6"/>
  <c r="D123" i="6"/>
  <c r="D122" i="6"/>
  <c r="D121" i="6"/>
  <c r="D120" i="6"/>
  <c r="D119" i="6"/>
  <c r="E118" i="6"/>
  <c r="D118" i="6"/>
  <c r="D117" i="6"/>
  <c r="D116" i="6"/>
  <c r="D115" i="6"/>
  <c r="D114" i="6"/>
  <c r="D113" i="6"/>
  <c r="D112" i="6"/>
  <c r="E111" i="6"/>
  <c r="D111" i="6"/>
  <c r="D110" i="6"/>
  <c r="D109" i="6"/>
  <c r="E109" i="6" s="1"/>
  <c r="D108" i="6"/>
  <c r="E107" i="6"/>
  <c r="D107" i="6"/>
  <c r="D106" i="6"/>
  <c r="D105" i="6"/>
  <c r="D104" i="6"/>
  <c r="D103" i="6"/>
  <c r="D102" i="6"/>
  <c r="D101" i="6"/>
  <c r="D100" i="6"/>
  <c r="D99" i="6"/>
  <c r="D98" i="6"/>
  <c r="E98" i="6" s="1"/>
  <c r="D97" i="6"/>
  <c r="D96" i="6"/>
  <c r="D95" i="6"/>
  <c r="D94" i="6"/>
  <c r="D93" i="6"/>
  <c r="D92" i="6"/>
  <c r="D91" i="6"/>
  <c r="D90" i="6"/>
  <c r="D89" i="6"/>
  <c r="D88" i="6"/>
  <c r="D87" i="6"/>
  <c r="D86" i="6"/>
  <c r="D85" i="6"/>
  <c r="D84" i="6"/>
  <c r="E84" i="6" s="1"/>
  <c r="D83" i="6"/>
  <c r="D82" i="6"/>
  <c r="D81" i="6"/>
  <c r="D80" i="6"/>
  <c r="D79" i="6"/>
  <c r="F75" i="6"/>
  <c r="E75" i="6"/>
  <c r="F74" i="6"/>
  <c r="E74" i="6"/>
  <c r="F73" i="6"/>
  <c r="E73" i="6"/>
  <c r="F72" i="6"/>
  <c r="E72" i="6"/>
  <c r="E67" i="6"/>
  <c r="E66" i="6"/>
  <c r="F65" i="6"/>
  <c r="E65" i="6"/>
  <c r="F64" i="6"/>
  <c r="E64" i="6"/>
  <c r="A59" i="6"/>
  <c r="F58" i="6"/>
  <c r="A58" i="6"/>
  <c r="F57" i="6"/>
  <c r="A57" i="6"/>
  <c r="F56" i="6"/>
  <c r="E56" i="6"/>
  <c r="A56" i="6"/>
  <c r="F55" i="6"/>
  <c r="A55" i="6"/>
  <c r="E50" i="6"/>
  <c r="I49" i="6"/>
  <c r="E47" i="6"/>
  <c r="E44" i="6"/>
  <c r="E41" i="6"/>
  <c r="E38" i="6"/>
  <c r="E71" i="6" s="1"/>
  <c r="E37" i="6"/>
  <c r="K33" i="6"/>
  <c r="E33" i="6"/>
  <c r="F67" i="6"/>
  <c r="E27" i="6"/>
  <c r="F66" i="6"/>
  <c r="E24" i="6"/>
  <c r="F63" i="6"/>
  <c r="E21" i="6"/>
  <c r="E63" i="6" s="1"/>
  <c r="E20" i="6"/>
  <c r="K18" i="6"/>
  <c r="D16" i="6"/>
  <c r="D15" i="6"/>
  <c r="D14" i="6"/>
  <c r="E13" i="6"/>
  <c r="E59" i="6" s="1"/>
  <c r="D13" i="6"/>
  <c r="D12" i="6"/>
  <c r="D11" i="6"/>
  <c r="E10" i="6"/>
  <c r="E58" i="6" s="1"/>
  <c r="D10" i="6"/>
  <c r="D9" i="6"/>
  <c r="D8" i="6"/>
  <c r="E7" i="6"/>
  <c r="E57" i="6" s="1"/>
  <c r="D7" i="6"/>
  <c r="D6" i="6"/>
  <c r="D5" i="6"/>
  <c r="E4" i="6"/>
  <c r="E55" i="6" s="1"/>
  <c r="E3" i="6"/>
  <c r="D3" i="6"/>
  <c r="A3" i="6"/>
  <c r="A37" i="6" s="1"/>
  <c r="F23" i="4"/>
  <c r="E23" i="4"/>
  <c r="F22" i="4"/>
  <c r="E22" i="4"/>
  <c r="F21" i="4"/>
  <c r="E21" i="4"/>
  <c r="F20" i="4"/>
  <c r="E20" i="4"/>
  <c r="F19" i="4"/>
  <c r="E19" i="4"/>
  <c r="F18" i="4"/>
  <c r="E18" i="4"/>
  <c r="F17" i="4"/>
  <c r="E17" i="4"/>
  <c r="F16" i="4"/>
  <c r="E16" i="4"/>
  <c r="F15" i="4"/>
  <c r="E15" i="4"/>
  <c r="B2" i="4"/>
  <c r="B1" i="4"/>
  <c r="B14" i="4" s="1"/>
  <c r="G40" i="1"/>
  <c r="L24" i="1"/>
  <c r="F24" i="1"/>
  <c r="H24" i="1" s="1"/>
  <c r="L23" i="1"/>
  <c r="H23" i="1"/>
  <c r="F23" i="1"/>
  <c r="K22" i="1"/>
  <c r="G22" i="1"/>
  <c r="L21" i="1"/>
  <c r="L17" i="1"/>
  <c r="K16" i="1"/>
  <c r="G16" i="1"/>
  <c r="E16" i="1"/>
  <c r="K13" i="1"/>
  <c r="G13" i="1"/>
  <c r="L12" i="1"/>
  <c r="H12" i="1"/>
  <c r="L9" i="1"/>
  <c r="H9" i="1"/>
  <c r="L8" i="1"/>
  <c r="H8" i="1"/>
  <c r="L7" i="1"/>
  <c r="J7" i="1"/>
  <c r="H7" i="1"/>
  <c r="I5" i="1"/>
  <c r="I26" i="1" s="1"/>
  <c r="I27" i="1" s="1"/>
  <c r="I4" i="1"/>
  <c r="F60" i="30" l="1"/>
  <c r="F68" i="29"/>
  <c r="F44" i="30"/>
  <c r="F60" i="29"/>
  <c r="F51" i="29"/>
  <c r="F47" i="6"/>
  <c r="F41" i="6"/>
  <c r="F71" i="29"/>
  <c r="F76" i="29" s="1"/>
  <c r="E4" i="5"/>
  <c r="F68" i="6"/>
  <c r="F71" i="30"/>
  <c r="F76" i="30" s="1"/>
  <c r="A20" i="6"/>
  <c r="F60" i="6"/>
  <c r="E79" i="6"/>
  <c r="E93" i="6"/>
  <c r="E103" i="6"/>
  <c r="E122" i="6"/>
  <c r="E82" i="29"/>
  <c r="F68" i="30"/>
  <c r="E99" i="30"/>
  <c r="A20" i="29"/>
  <c r="A20" i="30"/>
  <c r="K5" i="1" l="1"/>
  <c r="K26" i="1" s="1"/>
  <c r="F51" i="30"/>
  <c r="F51" i="6"/>
  <c r="G5" i="1"/>
  <c r="G26" i="1" s="1"/>
  <c r="F71" i="6"/>
  <c r="F76" i="6" s="1"/>
  <c r="E6" i="5"/>
  <c r="C6" i="5" s="1"/>
  <c r="F4" i="5"/>
  <c r="C4" i="5" s="1"/>
  <c r="I2" i="5"/>
  <c r="E5" i="5" l="1"/>
  <c r="C5" i="5" s="1"/>
  <c r="C3" i="5" s="1"/>
  <c r="I3" i="5"/>
  <c r="F2" i="5" s="1"/>
  <c r="C2" i="5" s="1"/>
  <c r="K27" i="1"/>
  <c r="K30" i="1" s="1"/>
  <c r="K32" i="1" s="1"/>
  <c r="E5" i="1"/>
  <c r="E26" i="1" s="1"/>
  <c r="N27" i="1"/>
  <c r="G27" i="1"/>
  <c r="G30" i="1" s="1"/>
  <c r="G32" i="1" s="1"/>
  <c r="K40" i="1" l="1"/>
  <c r="E27" i="1"/>
  <c r="C30" i="1" l="1"/>
  <c r="C31" i="1" s="1"/>
  <c r="E30" i="1"/>
  <c r="E32" i="1" s="1"/>
  <c r="A28" i="1"/>
  <c r="E14" i="4" l="1"/>
  <c r="D14" i="4" s="1"/>
  <c r="E8" i="5"/>
  <c r="F8" i="5" s="1"/>
  <c r="C8" i="5" s="1"/>
  <c r="B6" i="4" l="1"/>
  <c r="B5" i="4"/>
  <c r="F14" i="4"/>
  <c r="C10" i="5"/>
  <c r="C7" i="5" s="1"/>
  <c r="C11" i="5" s="1"/>
  <c r="C12" i="5" s="1"/>
  <c r="D6" i="4" l="1"/>
  <c r="C6" i="4"/>
  <c r="B10" i="4"/>
  <c r="B8" i="4"/>
  <c r="C5" i="4"/>
  <c r="B9" i="4"/>
  <c r="B11" i="4"/>
  <c r="B7" i="4"/>
  <c r="D5" i="4"/>
  <c r="C7" i="4" l="1"/>
  <c r="D7" i="4"/>
  <c r="D8" i="4"/>
  <c r="C8" i="4"/>
</calcChain>
</file>

<file path=xl/sharedStrings.xml><?xml version="1.0" encoding="utf-8"?>
<sst xmlns="http://schemas.openxmlformats.org/spreadsheetml/2006/main" count="67519" uniqueCount="5960">
  <si>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</si>
  <si>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</si>
  <si>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</si>
  <si>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family val="2"/>
      </rPr>
      <t>1</t>
    </r>
  </si>
  <si>
    <r>
      <rPr>
        <sz val="10"/>
        <rFont val="仿宋_GB2312"/>
        <charset val="134"/>
      </rPr>
      <t>可比实例</t>
    </r>
    <r>
      <rPr>
        <sz val="10"/>
        <rFont val="Arial"/>
        <family val="2"/>
      </rPr>
      <t>2</t>
    </r>
  </si>
  <si>
    <r>
      <rPr>
        <sz val="10"/>
        <rFont val="仿宋_GB2312"/>
        <charset val="134"/>
      </rPr>
      <t>可比案例</t>
    </r>
    <r>
      <rPr>
        <sz val="10"/>
        <rFont val="Arial"/>
        <family val="2"/>
      </rPr>
      <t>3</t>
    </r>
  </si>
  <si>
    <r>
      <rPr>
        <sz val="10"/>
        <rFont val="仿宋_GB2312"/>
        <charset val="134"/>
      </rPr>
      <t>可比实例</t>
    </r>
    <r>
      <rPr>
        <sz val="10"/>
        <rFont val="Arial"/>
        <family val="2"/>
      </rPr>
      <t>3</t>
    </r>
  </si>
  <si>
    <r>
      <rPr>
        <sz val="10"/>
        <rFont val="仿宋_GB2312"/>
        <charset val="134"/>
      </rPr>
      <t>小区名称</t>
    </r>
  </si>
  <si>
    <t>绿海家园</t>
  </si>
  <si>
    <t>西环里小区</t>
  </si>
  <si>
    <t>永安里小区</t>
  </si>
  <si>
    <t>新悦家园</t>
  </si>
  <si>
    <r>
      <rPr>
        <sz val="10"/>
        <rFont val="仿宋_GB2312"/>
        <charset val="134"/>
      </rPr>
      <t>平均租金（元</t>
    </r>
    <r>
      <rPr>
        <sz val="10"/>
        <rFont val="Arial"/>
        <family val="2"/>
      </rPr>
      <t>/</t>
    </r>
    <r>
      <rPr>
        <sz val="10"/>
        <rFont val="仿宋_GB2312"/>
        <charset val="134"/>
      </rPr>
      <t>平方米</t>
    </r>
    <r>
      <rPr>
        <sz val="10"/>
        <rFont val="Arial"/>
        <family val="2"/>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</si>
  <si>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</si>
  <si>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</si>
  <si>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family val="2"/>
      </rPr>
      <t>12</t>
    </r>
    <r>
      <rPr>
        <sz val="10"/>
        <rFont val="仿宋_GB2312"/>
        <charset val="134"/>
      </rPr>
      <t>个月</t>
    </r>
  </si>
  <si>
    <r>
      <rPr>
        <sz val="10"/>
        <rFont val="仿宋_GB2312"/>
        <charset val="134"/>
      </rPr>
      <t>交易情况</t>
    </r>
  </si>
  <si>
    <r>
      <rPr>
        <sz val="10"/>
        <rFont val="仿宋_GB2312"/>
        <charset val="134"/>
      </rPr>
      <t>正常</t>
    </r>
  </si>
  <si>
    <r>
      <rPr>
        <sz val="11"/>
        <color theme="1"/>
        <rFont val="仿宋_GB2312"/>
        <charset val="134"/>
      </rPr>
      <t>区域状况</t>
    </r>
  </si>
  <si>
    <t>居住区成熟度</t>
  </si>
  <si>
    <t>周边有北京湾、伊舍小镇等居住小区，居住小区规模较小，入住率一般，综合评价居住区成熟度一般</t>
  </si>
  <si>
    <r>
      <rPr>
        <sz val="10"/>
        <rFont val="仿宋_GB2312"/>
        <charset val="134"/>
      </rPr>
      <t>周边有</t>
    </r>
    <r>
      <rPr>
        <sz val="10"/>
        <rFont val="宋体"/>
        <family val="3"/>
        <charset val="134"/>
      </rPr>
      <t>珺璟家园</t>
    </r>
    <r>
      <rPr>
        <sz val="10"/>
        <rFont val="仿宋_GB2312"/>
        <charset val="134"/>
      </rPr>
      <t>、北环里小区、和平家园小区等居住小区，居住小区规模较大，入住率较高，综合评价居住区成熟度较好</t>
    </r>
  </si>
  <si>
    <t>周边有新悦家园、南环里小区、金隅万科城、润杰经典创新园等居住小区，居住小区规模较大，入住率较高，综合评价居住区成熟度较好</t>
  </si>
  <si>
    <r>
      <rPr>
        <sz val="10"/>
        <rFont val="仿宋_GB2312"/>
        <charset val="134"/>
      </rPr>
      <t>较好</t>
    </r>
  </si>
  <si>
    <t>周边有永安里小区、南环里小区、金隅万科城、润杰经典创新园等居住小区，居住小区规模较大，入住率较高，综合评价居住区成熟度较好</t>
  </si>
  <si>
    <t>交通条件</t>
  </si>
  <si>
    <t>周边有公交车站（绿海家园），停靠线路有昌36路支线，距京藏高速支线距离1.2公里，但距高速出入口约2公里，综合评价交通便捷度一般</t>
  </si>
  <si>
    <t>周边有公交车站（昌平西关环岛东、建明里小区），停靠线路有493路、872路、886路、昌35路、昌53路、昌70路等十余条公交线路，距地铁昌平线（昌平站）约1200米，综合评价交通便捷度较好</t>
  </si>
  <si>
    <t>周边有公交车站（南环中路、花样年华小区），停靠线路有345路、357路、559路、885路、昌1路、昌2路、昌67路等多条公交线路，距地铁昌平线（昌平站）约900米，综合评价交通便捷度较好</t>
  </si>
  <si>
    <t>商业设施</t>
  </si>
  <si>
    <t>周边有八达岭奥特莱斯、乐多港万达广场、华联生鲜超市等，商业设施较齐备</t>
  </si>
  <si>
    <t>周边有佳莲·时代广场、西关购物广场等，商业设施较齐备</t>
  </si>
  <si>
    <t>周边有悦荟万科、国泰百货等，商业设施较齐备</t>
  </si>
  <si>
    <r>
      <rPr>
        <sz val="10"/>
        <rFont val="仿宋_GB2312"/>
        <charset val="134"/>
      </rPr>
      <t>一般</t>
    </r>
  </si>
  <si>
    <t>自然环境</t>
  </si>
  <si>
    <r>
      <rPr>
        <sz val="10"/>
        <rFont val="仿宋_GB2312"/>
        <charset val="134"/>
      </rPr>
      <t>周边有辛店村公园、</t>
    </r>
    <r>
      <rPr>
        <sz val="10"/>
        <rFont val="宋体"/>
        <family val="3"/>
        <charset val="134"/>
      </rPr>
      <t>奤夿</t>
    </r>
    <r>
      <rPr>
        <sz val="10"/>
        <rFont val="仿宋_GB2312"/>
        <charset val="134"/>
      </rPr>
      <t>屯城市森林、北京劳动保障职业学院等，绿化面积较大，自然与人环境较好</t>
    </r>
  </si>
  <si>
    <t>周边有十三陵明皇蜡像宫、博览城等，绿化面积较大，自然与人环境较好</t>
  </si>
  <si>
    <t>周边有昌平公园、永安公园、昌平区体育馆等，绿化面积较大，自然与人环境较好</t>
  </si>
  <si>
    <t>公共配套</t>
  </si>
  <si>
    <r>
      <rPr>
        <sz val="10"/>
        <rFont val="仿宋_GB2312"/>
        <charset val="134"/>
      </rPr>
      <t>周边有昌平区城南街道旧县幼儿园、昌平区城南中心旧县小学、</t>
    </r>
    <r>
      <rPr>
        <sz val="10"/>
        <rFont val="宋体"/>
        <family val="3"/>
        <charset val="134"/>
      </rPr>
      <t>奤夿</t>
    </r>
    <r>
      <rPr>
        <sz val="10"/>
        <rFont val="仿宋_GB2312"/>
        <charset val="134"/>
      </rPr>
      <t>屯小学等教育设施；华联生活超市、春光商店等便民服务设施；公共配套设施状况一般</t>
    </r>
  </si>
  <si>
    <t>周边有昌平工业幼儿园、昌平区城关小学、昌平一中西关校区等教育设施；昌平区医院、北京皇城股骨头坏死专科医院等医疗设施；北京农村商业银行、中国工商银行等配套设施，公共配套设施状况较好</t>
  </si>
  <si>
    <t>周边有北京市昌平区机关幼儿园、昌平区二毛学校、昌平实验中学等教育设施；昌平城区社区卫生服务中心、北京侯丽萍风湿病中医医院等医疗设施；、中国银行、华夏银行、宁波银行等配套设施，公共配套设施状况较好</t>
  </si>
  <si>
    <r>
      <rPr>
        <sz val="10"/>
        <rFont val="仿宋_GB2312"/>
        <charset val="134"/>
      </rPr>
      <t>区域内银行、超市、中小学校、餐饮、医院等公共配套设施较齐全</t>
    </r>
  </si>
  <si>
    <r>
      <rPr>
        <sz val="11"/>
        <color theme="1"/>
        <rFont val="仿宋_GB2312"/>
        <charset val="134"/>
      </rPr>
      <t>实物状况</t>
    </r>
  </si>
  <si>
    <t>物业服务</t>
  </si>
  <si>
    <t>有专业物业公司，物业服务保障较好</t>
  </si>
  <si>
    <t>暂无物业公司，物业服务保障一般</t>
  </si>
  <si>
    <r>
      <rPr>
        <sz val="10"/>
        <rFont val="仿宋_GB2312"/>
        <charset val="134"/>
      </rPr>
      <t>主力户型为二居，住宅套型较好</t>
    </r>
  </si>
  <si>
    <t>小区环境</t>
  </si>
  <si>
    <r>
      <rPr>
        <sz val="10"/>
        <rFont val="仿宋_GB2312"/>
        <charset val="134"/>
      </rPr>
      <t>绿化率约为</t>
    </r>
    <r>
      <rPr>
        <sz val="10"/>
        <rFont val="Arial"/>
        <family val="2"/>
      </rPr>
      <t>30%</t>
    </r>
    <r>
      <rPr>
        <sz val="10"/>
        <rFont val="仿宋_GB2312"/>
        <charset val="134"/>
      </rPr>
      <t>，较好</t>
    </r>
  </si>
  <si>
    <t>绿化率约为38%，较好</t>
  </si>
  <si>
    <r>
      <rPr>
        <sz val="10"/>
        <rFont val="仿宋_GB2312"/>
        <charset val="134"/>
      </rPr>
      <t>该小区装修为基本装修，未对居住产生不良影响，一般</t>
    </r>
  </si>
  <si>
    <t>绿化率约为40%，好</t>
  </si>
  <si>
    <r>
      <rPr>
        <sz val="10"/>
        <rFont val="仿宋_GB2312"/>
        <charset val="134"/>
      </rPr>
      <t>配套设施</t>
    </r>
  </si>
  <si>
    <t>配备活动站、医疗站</t>
  </si>
  <si>
    <r>
      <rPr>
        <sz val="10"/>
        <rFont val="仿宋_GB2312"/>
        <charset val="134"/>
      </rPr>
      <t>配备活动站、医疗站</t>
    </r>
  </si>
  <si>
    <r>
      <rPr>
        <sz val="10"/>
        <rFont val="仿宋_GB2312"/>
        <charset val="134"/>
      </rPr>
      <t>朝向较好，能保证较长时间的采光，通风较好，较好</t>
    </r>
  </si>
  <si>
    <t>居住管理</t>
  </si>
  <si>
    <t>配备管理人员，数量充足，居住管理较好</t>
  </si>
  <si>
    <r>
      <rPr>
        <sz val="10"/>
        <rFont val="仿宋_GB2312"/>
        <charset val="134"/>
      </rPr>
      <t>配备管理人员</t>
    </r>
  </si>
  <si>
    <t>户型</t>
  </si>
  <si>
    <t>主力户型为一居室，住宅套型较好</t>
  </si>
  <si>
    <t>主力户型为二居室，住宅套型较好</t>
  </si>
  <si>
    <t>建筑面积</t>
  </si>
  <si>
    <t>50-60平方米</t>
  </si>
  <si>
    <t>50-65平方米</t>
  </si>
  <si>
    <t>60-90平方米</t>
  </si>
  <si>
    <t>朝向、采光、通风</t>
  </si>
  <si>
    <t>朝向较好，能保证较长时间的采光，通风较好，综合分析朝向、采光、通风状况较好</t>
  </si>
  <si>
    <t>朝向好，能保证较长时间的采光，通风好，综合分析朝向、采光、通风状况好</t>
  </si>
  <si>
    <t>朝向较好，能保证较长时间的采光，通风较好，较好</t>
  </si>
  <si>
    <t>有无电梯</t>
  </si>
  <si>
    <t>有</t>
  </si>
  <si>
    <t>无</t>
  </si>
  <si>
    <t>装修</t>
  </si>
  <si>
    <r>
      <rPr>
        <sz val="10"/>
        <rFont val="仿宋_GB2312"/>
        <charset val="134"/>
      </rPr>
      <t>空间布局与居住功能适宜；休息、学习与活动空间影响不大，较好</t>
    </r>
  </si>
  <si>
    <t>设备</t>
  </si>
  <si>
    <t>配备家具、家电；程度较新；功能正常，质量有保证，较好</t>
  </si>
  <si>
    <r>
      <rPr>
        <sz val="10"/>
        <rFont val="仿宋_GB2312"/>
        <charset val="134"/>
      </rPr>
      <t>有专业物业公司，物业服务保障好</t>
    </r>
  </si>
  <si>
    <r>
      <rPr>
        <sz val="10"/>
        <rFont val="仿宋_GB2312"/>
        <charset val="134"/>
      </rPr>
      <t>出租稳定性</t>
    </r>
  </si>
  <si>
    <r>
      <rPr>
        <sz val="10"/>
        <rFont val="仿宋_GB2312"/>
        <charset val="134"/>
      </rPr>
      <t>出租稳定性好</t>
    </r>
  </si>
  <si>
    <t>出租稳定性一般</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</si>
  <si>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</si>
  <si>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</si>
  <si>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</si>
  <si>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</si>
  <si>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</si>
  <si>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family val="2"/>
      </rPr>
      <t>/</t>
    </r>
    <r>
      <rPr>
        <sz val="10"/>
        <rFont val="仿宋_GB2312"/>
        <charset val="134"/>
      </rPr>
      <t>平米）</t>
    </r>
  </si>
  <si>
    <t>_____</t>
  </si>
  <si>
    <r>
      <rPr>
        <sz val="10"/>
        <rFont val="仿宋_GB2312"/>
        <charset val="134"/>
      </rPr>
      <t>比较价值（元</t>
    </r>
    <r>
      <rPr>
        <sz val="10"/>
        <rFont val="Arial"/>
        <family val="2"/>
      </rPr>
      <t>/</t>
    </r>
    <r>
      <rPr>
        <sz val="10"/>
        <rFont val="仿宋_GB2312"/>
        <charset val="134"/>
      </rPr>
      <t>平米）</t>
    </r>
  </si>
  <si>
    <t>序号</t>
  </si>
  <si>
    <t>项目</t>
  </si>
  <si>
    <t>测算值</t>
  </si>
  <si>
    <t>说明</t>
  </si>
  <si>
    <t>折旧及摊销成本</t>
  </si>
  <si>
    <t>运营费用（元）</t>
  </si>
  <si>
    <t>2=2.1+2.2+2.3</t>
  </si>
  <si>
    <t>维修费（元）</t>
  </si>
  <si>
    <t>保险费（元）</t>
  </si>
  <si>
    <r>
      <rPr>
        <sz val="10"/>
        <color rgb="FF000000"/>
        <rFont val="宋体"/>
        <family val="3"/>
        <charset val="134"/>
      </rPr>
      <t>物业费</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</si>
  <si>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</si>
  <si>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</si>
  <si>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</si>
  <si>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rPr>
        <sz val="10"/>
        <color rgb="FF000000"/>
        <rFont val="宋体"/>
        <family val="3"/>
        <charset val="134"/>
      </rPr>
      <t>利息</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</si>
  <si>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</si>
  <si>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</si>
  <si>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</si>
  <si>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rPr>
        <sz val="10"/>
        <color rgb="FF000000"/>
        <rFont val="宋体"/>
        <family val="3"/>
        <charset val="134"/>
      </rP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</si>
  <si>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0"/>
        <color rgb="FF000000"/>
        <rFont val="Arial"/>
        <family val="2"/>
      </rP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</si>
  <si>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</si>
  <si>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</si>
  <si>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</si>
  <si>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</si>
  <si>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</si>
  <si>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</si>
  <si>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</si>
  <si>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</si>
  <si>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</si>
  <si>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</si>
  <si>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</si>
  <si>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</si>
  <si>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</si>
  <si>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</si>
  <si>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</si>
  <si>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</si>
  <si>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</si>
  <si>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</si>
  <si>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</si>
  <si>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</si>
  <si>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</si>
  <si>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</si>
  <si>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</si>
  <si>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</si>
  <si>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</si>
  <si>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</si>
  <si>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</si>
  <si>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</si>
  <si>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</si>
  <si>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sz val="11"/>
        <color theme="1"/>
        <rFont val="宋体"/>
        <family val="3"/>
        <charset val="134"/>
      </rPr>
      <t>中指数据</t>
    </r>
  </si>
  <si>
    <r>
      <rPr>
        <sz val="11"/>
        <rFont val="宋体"/>
        <family val="3"/>
        <charset val="134"/>
      </rPr>
      <t>小区名称</t>
    </r>
  </si>
  <si>
    <t>西环里</t>
  </si>
  <si>
    <r>
      <rPr>
        <sz val="11"/>
        <rFont val="宋体"/>
        <family val="3"/>
        <charset val="134"/>
      </rPr>
      <t>时间</t>
    </r>
  </si>
  <si>
    <r>
      <rPr>
        <sz val="11"/>
        <rFont val="宋体"/>
        <family val="3"/>
        <charset val="134"/>
      </rPr>
      <t>样本数量</t>
    </r>
  </si>
  <si>
    <r>
      <rPr>
        <sz val="11"/>
        <color theme="1"/>
        <rFont val="Arial"/>
        <family val="2"/>
      </rPr>
      <t>2020</t>
    </r>
    <r>
      <rPr>
        <sz val="11"/>
        <color theme="1"/>
        <rFont val="宋体"/>
        <family val="3"/>
        <charset val="134"/>
      </rPr>
      <t>年三季度</t>
    </r>
  </si>
  <si>
    <t>——</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</si>
  <si>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</si>
  <si>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</si>
  <si>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</si>
  <si>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Arial"/>
        <family val="2"/>
      </rPr>
      <t>2020</t>
    </r>
    <r>
      <rPr>
        <sz val="11"/>
        <color theme="1"/>
        <rFont val="宋体"/>
        <family val="3"/>
        <charset val="134"/>
      </rPr>
      <t>年四季度</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</si>
  <si>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</si>
  <si>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</si>
  <si>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</si>
  <si>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Arial"/>
        <family val="2"/>
      </rPr>
      <t>2021</t>
    </r>
    <r>
      <rPr>
        <sz val="11"/>
        <color theme="1"/>
        <rFont val="宋体"/>
        <family val="3"/>
        <charset val="134"/>
      </rPr>
      <t>年一季度</t>
    </r>
  </si>
  <si>
    <r>
      <rPr>
        <sz val="11"/>
        <color theme="1"/>
        <rFont val="Arial"/>
        <family val="2"/>
      </rPr>
      <t>2021</t>
    </r>
    <r>
      <rPr>
        <sz val="11"/>
        <color theme="1"/>
        <rFont val="宋体"/>
        <family val="3"/>
        <charset val="134"/>
      </rPr>
      <t>年二季度</t>
    </r>
  </si>
  <si>
    <r>
      <rPr>
        <sz val="11"/>
        <color theme="1"/>
        <rFont val="Arial"/>
        <family val="2"/>
      </rPr>
      <t>2021</t>
    </r>
    <r>
      <rPr>
        <sz val="11"/>
        <color theme="1"/>
        <rFont val="宋体"/>
        <family val="3"/>
        <charset val="134"/>
      </rPr>
      <t>年三季度（</t>
    </r>
    <r>
      <rPr>
        <sz val="11"/>
        <color theme="1"/>
        <rFont val="Arial"/>
        <family val="2"/>
      </rPr>
      <t>7</t>
    </r>
    <r>
      <rPr>
        <sz val="11"/>
        <color theme="1"/>
        <rFont val="宋体"/>
        <family val="3"/>
        <charset val="134"/>
      </rPr>
      <t>月）</t>
    </r>
  </si>
  <si>
    <r>
      <rPr>
        <sz val="11"/>
        <rFont val="宋体"/>
        <family val="3"/>
        <charset val="134"/>
      </rPr>
      <t>平均月租金</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</si>
  <si>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</si>
  <si>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</si>
  <si>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</si>
  <si>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</si>
  <si>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</si>
  <si>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t>采暖</t>
  </si>
  <si>
    <t>物业</t>
  </si>
  <si>
    <t>时间</t>
  </si>
  <si>
    <r>
      <rPr>
        <sz val="11"/>
        <color theme="1"/>
        <rFont val="宋体"/>
        <family val="3"/>
        <charset val="134"/>
      </rPr>
      <t>估价机构样本小区数据</t>
    </r>
  </si>
  <si>
    <t>样本数量</t>
  </si>
  <si>
    <t>租金平均单价（元/平方米·月）</t>
  </si>
  <si>
    <r>
      <rPr>
        <sz val="11"/>
        <color theme="1"/>
        <rFont val="Arial"/>
        <family val="2"/>
      </rPr>
      <t>2019</t>
    </r>
    <r>
      <rPr>
        <sz val="11"/>
        <color theme="1"/>
        <rFont val="宋体"/>
        <family val="3"/>
        <charset val="134"/>
      </rPr>
      <t>年二季度（</t>
    </r>
    <r>
      <rPr>
        <sz val="11"/>
        <color theme="1"/>
        <rFont val="Arial"/>
        <family val="2"/>
      </rPr>
      <t>6</t>
    </r>
    <r>
      <rPr>
        <sz val="11"/>
        <color theme="1"/>
        <rFont val="宋体"/>
        <family val="3"/>
        <charset val="134"/>
      </rPr>
      <t>月）</t>
    </r>
  </si>
  <si>
    <r>
      <rPr>
        <sz val="11"/>
        <color theme="1"/>
        <rFont val="Arial"/>
        <family val="2"/>
      </rPr>
      <t>2019</t>
    </r>
    <r>
      <rPr>
        <sz val="11"/>
        <color theme="1"/>
        <rFont val="宋体"/>
        <family val="3"/>
        <charset val="134"/>
      </rPr>
      <t>年三季度</t>
    </r>
  </si>
  <si>
    <r>
      <rPr>
        <sz val="11"/>
        <color theme="1"/>
        <rFont val="Arial"/>
        <family val="2"/>
      </rPr>
      <t>2019</t>
    </r>
    <r>
      <rPr>
        <sz val="11"/>
        <color theme="1"/>
        <rFont val="宋体"/>
        <family val="3"/>
        <charset val="134"/>
      </rPr>
      <t>年四季度</t>
    </r>
  </si>
  <si>
    <r>
      <rPr>
        <sz val="11"/>
        <color theme="1"/>
        <rFont val="Arial"/>
        <family val="2"/>
      </rPr>
      <t>2020</t>
    </r>
    <r>
      <rPr>
        <sz val="11"/>
        <color theme="1"/>
        <rFont val="宋体"/>
        <family val="3"/>
        <charset val="134"/>
      </rPr>
      <t>年一季度</t>
    </r>
  </si>
  <si>
    <r>
      <rPr>
        <sz val="11"/>
        <color theme="1"/>
        <rFont val="Arial"/>
        <family val="2"/>
      </rP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</si>
  <si>
    <t>日期</t>
  </si>
  <si>
    <t>面积</t>
  </si>
  <si>
    <t>价格</t>
  </si>
  <si>
    <t>单价</t>
  </si>
  <si>
    <t>月均</t>
  </si>
  <si>
    <t>朝向</t>
  </si>
  <si>
    <t>楼层</t>
  </si>
  <si>
    <t>二居室</t>
  </si>
  <si>
    <t>普通装修</t>
  </si>
  <si>
    <t>南北</t>
  </si>
  <si>
    <r>
      <rPr>
        <sz val="11"/>
        <color theme="1"/>
        <rFont val="宋体"/>
        <family val="3"/>
        <charset val="134"/>
      </rPr>
      <t>高</t>
    </r>
    <r>
      <rPr>
        <sz val="11"/>
        <color theme="1"/>
        <rFont val="Arial"/>
        <family val="2"/>
      </rPr>
      <t>/6</t>
    </r>
  </si>
  <si>
    <t>南</t>
  </si>
  <si>
    <r>
      <rPr>
        <sz val="11"/>
        <color theme="1"/>
        <rFont val="宋体"/>
        <family val="3"/>
        <charset val="134"/>
      </rPr>
      <t>中</t>
    </r>
    <r>
      <rPr>
        <sz val="11"/>
        <color theme="1"/>
        <rFont val="Arial"/>
        <family val="2"/>
      </rPr>
      <t>/5</t>
    </r>
  </si>
  <si>
    <t>中/5</t>
  </si>
  <si>
    <t>一居室</t>
  </si>
  <si>
    <t>精装修</t>
  </si>
  <si>
    <r>
      <rPr>
        <sz val="11"/>
        <color theme="1"/>
        <rFont val="宋体"/>
        <family val="3"/>
        <charset val="134"/>
      </rPr>
      <t>中</t>
    </r>
    <r>
      <rPr>
        <sz val="11"/>
        <color theme="1"/>
        <rFont val="Arial"/>
        <family val="2"/>
      </rPr>
      <t>/6</t>
    </r>
  </si>
  <si>
    <r>
      <rPr>
        <sz val="11"/>
        <color theme="1"/>
        <rFont val="宋体"/>
        <family val="3"/>
        <charset val="134"/>
      </rPr>
      <t>低</t>
    </r>
    <r>
      <rPr>
        <sz val="11"/>
        <color theme="1"/>
        <rFont val="Arial"/>
        <family val="2"/>
      </rPr>
      <t>/6</t>
    </r>
  </si>
  <si>
    <t>东西</t>
  </si>
  <si>
    <r>
      <rPr>
        <sz val="11"/>
        <color theme="1"/>
        <rFont val="宋体"/>
        <family val="3"/>
        <charset val="134"/>
      </rPr>
      <t>中</t>
    </r>
    <r>
      <rPr>
        <sz val="11"/>
        <color theme="1"/>
        <rFont val="Arial"/>
        <family val="2"/>
      </rPr>
      <t>/4</t>
    </r>
  </si>
  <si>
    <r>
      <rPr>
        <sz val="11"/>
        <color theme="1"/>
        <rFont val="宋体"/>
        <family val="3"/>
        <charset val="134"/>
      </rPr>
      <t>高</t>
    </r>
    <r>
      <rPr>
        <sz val="11"/>
        <color theme="1"/>
        <rFont val="Arial"/>
        <family val="2"/>
      </rPr>
      <t>/5</t>
    </r>
  </si>
  <si>
    <t>三居室</t>
  </si>
  <si>
    <t>南北东</t>
  </si>
  <si>
    <r>
      <rPr>
        <sz val="11"/>
        <color theme="1"/>
        <rFont val="Arial"/>
        <family val="2"/>
      </rPr>
      <t>高</t>
    </r>
    <r>
      <rPr>
        <sz val="11"/>
        <color theme="1"/>
        <rFont val="Arial"/>
        <family val="2"/>
      </rPr>
      <t>/6</t>
    </r>
  </si>
  <si>
    <r>
      <rPr>
        <sz val="11"/>
        <color theme="1"/>
        <rFont val="Arial"/>
        <family val="2"/>
      </rPr>
      <t>低</t>
    </r>
    <r>
      <rPr>
        <sz val="11"/>
        <color theme="1"/>
        <rFont val="Arial"/>
        <family val="2"/>
      </rPr>
      <t>/6</t>
    </r>
  </si>
  <si>
    <r>
      <rPr>
        <sz val="11"/>
        <color theme="1"/>
        <rFont val="Arial"/>
        <family val="2"/>
      </rPr>
      <t>中</t>
    </r>
    <r>
      <rPr>
        <sz val="11"/>
        <color theme="1"/>
        <rFont val="Arial"/>
        <family val="2"/>
      </rPr>
      <t>/5</t>
    </r>
  </si>
  <si>
    <t>西南</t>
  </si>
  <si>
    <t>中/6</t>
  </si>
  <si>
    <r>
      <rPr>
        <sz val="11"/>
        <color theme="1"/>
        <rFont val="宋体"/>
        <family val="3"/>
        <charset val="134"/>
      </rPr>
      <t>低</t>
    </r>
    <r>
      <rPr>
        <sz val="11"/>
        <color theme="1"/>
        <rFont val="Arial"/>
        <family val="2"/>
      </rPr>
      <t>/5</t>
    </r>
  </si>
  <si>
    <t>西</t>
  </si>
  <si>
    <t>高/6</t>
  </si>
  <si>
    <t>低/6</t>
  </si>
  <si>
    <t>小区名称</t>
  </si>
  <si>
    <t>年度</t>
  </si>
  <si>
    <t>月度</t>
  </si>
  <si>
    <r>
      <rPr>
        <sz val="9"/>
        <color rgb="FF000000"/>
        <rFont val="Arial"/>
        <family val="2"/>
      </rPr>
      <t>租金（元/</t>
    </r>
    <r>
      <rPr>
        <sz val="9"/>
        <color rgb="FF000000"/>
        <rFont val="华文细黑"/>
        <family val="3"/>
        <charset val="134"/>
      </rPr>
      <t>㎡</t>
    </r>
    <r>
      <rPr>
        <sz val="9"/>
        <color rgb="FF000000"/>
        <rFont val="Arial"/>
        <family val="2"/>
      </rPr>
      <t>·</t>
    </r>
    <r>
      <rPr>
        <sz val="9"/>
        <color rgb="FF000000"/>
        <rFont val="华文细黑"/>
        <family val="3"/>
        <charset val="134"/>
      </rPr>
      <t>月）</t>
    </r>
  </si>
  <si>
    <t>永安里</t>
  </si>
  <si>
    <t>低/5</t>
  </si>
  <si>
    <t>东西南</t>
  </si>
  <si>
    <t>租金（元/㎡·月）</t>
  </si>
  <si>
    <t>中/28</t>
  </si>
  <si>
    <t>东南</t>
  </si>
  <si>
    <t>高/28</t>
  </si>
  <si>
    <t>东北</t>
  </si>
  <si>
    <t>低/26</t>
  </si>
  <si>
    <t>高/24</t>
  </si>
  <si>
    <t>东</t>
  </si>
  <si>
    <r>
      <rPr>
        <sz val="11"/>
        <color theme="1"/>
        <rFont val="宋体"/>
        <family val="3"/>
        <charset val="134"/>
      </rPr>
      <t>中</t>
    </r>
    <r>
      <rPr>
        <sz val="11"/>
        <color theme="1"/>
        <rFont val="Arial"/>
        <family val="2"/>
      </rPr>
      <t>/28</t>
    </r>
  </si>
  <si>
    <r>
      <rPr>
        <sz val="11"/>
        <color theme="1"/>
        <rFont val="宋体"/>
        <family val="3"/>
        <charset val="134"/>
      </rPr>
      <t>高</t>
    </r>
    <r>
      <rPr>
        <sz val="11"/>
        <color theme="1"/>
        <rFont val="Arial"/>
        <family val="2"/>
      </rPr>
      <t>/28</t>
    </r>
  </si>
  <si>
    <t>西北</t>
  </si>
  <si>
    <r>
      <rPr>
        <sz val="11"/>
        <color theme="1"/>
        <rFont val="宋体"/>
        <family val="3"/>
        <charset val="134"/>
      </rPr>
      <t>低</t>
    </r>
    <r>
      <rPr>
        <sz val="11"/>
        <color theme="1"/>
        <rFont val="Arial"/>
        <family val="2"/>
      </rPr>
      <t>/28</t>
    </r>
  </si>
  <si>
    <r>
      <rPr>
        <sz val="11"/>
        <color theme="1"/>
        <rFont val="宋体"/>
        <family val="3"/>
        <charset val="134"/>
      </rPr>
      <t>高</t>
    </r>
    <r>
      <rPr>
        <sz val="11"/>
        <color theme="1"/>
        <rFont val="Arial"/>
        <family val="2"/>
      </rPr>
      <t>/24</t>
    </r>
  </si>
  <si>
    <t>低/28</t>
  </si>
  <si>
    <t>北</t>
  </si>
  <si>
    <r>
      <rPr>
        <sz val="9"/>
        <color theme="1"/>
        <rFont val="Arial"/>
        <family val="2"/>
      </rPr>
      <t>租金（元/</t>
    </r>
    <r>
      <rPr>
        <sz val="9"/>
        <color theme="1"/>
        <rFont val="华文细黑"/>
        <family val="3"/>
        <charset val="134"/>
      </rPr>
      <t>㎡</t>
    </r>
    <r>
      <rPr>
        <sz val="9"/>
        <color theme="1"/>
        <rFont val="Arial"/>
        <family val="2"/>
      </rPr>
      <t>·</t>
    </r>
    <r>
      <rPr>
        <sz val="9"/>
        <color theme="1"/>
        <rFont val="华文细黑"/>
        <family val="3"/>
        <charset val="134"/>
      </rPr>
      <t>月）</t>
    </r>
  </si>
  <si>
    <t>小区</t>
  </si>
  <si>
    <t>平米租金(元/㎡*月)</t>
  </si>
  <si>
    <t>套均租金(元/套*月)</t>
  </si>
  <si>
    <t>参考售价(元/㎡)</t>
  </si>
  <si>
    <t>租售比</t>
  </si>
  <si>
    <t>郝庄家园&lt;城南街道西&lt;昌平区</t>
  </si>
  <si>
    <t>39.52</t>
  </si>
  <si>
    <t>2733</t>
  </si>
  <si>
    <t>29025</t>
  </si>
  <si>
    <t>1:734</t>
  </si>
  <si>
    <t>41.52</t>
  </si>
  <si>
    <t>2611</t>
  </si>
  <si>
    <t>26841</t>
  </si>
  <si>
    <t>1:646</t>
  </si>
  <si>
    <t>41.50</t>
  </si>
  <si>
    <t>27106</t>
  </si>
  <si>
    <t>1:653</t>
  </si>
  <si>
    <t>西环里&lt;城北街道&lt;昌平区</t>
  </si>
  <si>
    <t>52.43</t>
  </si>
  <si>
    <t>3054</t>
  </si>
  <si>
    <t>37795</t>
  </si>
  <si>
    <t>1:720</t>
  </si>
  <si>
    <t>54.19</t>
  </si>
  <si>
    <t>2958</t>
  </si>
  <si>
    <t>36888</t>
  </si>
  <si>
    <t>1:680</t>
  </si>
  <si>
    <t>51.38</t>
  </si>
  <si>
    <t>2978</t>
  </si>
  <si>
    <t>35309</t>
  </si>
  <si>
    <t>1:687</t>
  </si>
  <si>
    <t>48.64</t>
  </si>
  <si>
    <t>3046</t>
  </si>
  <si>
    <t>34833</t>
  </si>
  <si>
    <t>1:716</t>
  </si>
  <si>
    <t>48.33</t>
  </si>
  <si>
    <t>2917</t>
  </si>
  <si>
    <t>34311</t>
  </si>
  <si>
    <t>1:709</t>
  </si>
  <si>
    <t>46.85</t>
  </si>
  <si>
    <t>2743</t>
  </si>
  <si>
    <t>32926</t>
  </si>
  <si>
    <t>1:702</t>
  </si>
  <si>
    <t>48.13</t>
  </si>
  <si>
    <t>2845</t>
  </si>
  <si>
    <t>33417</t>
  </si>
  <si>
    <t>1:694</t>
  </si>
  <si>
    <t>47.53</t>
  </si>
  <si>
    <t>2870</t>
  </si>
  <si>
    <t>34264</t>
  </si>
  <si>
    <t>48.94</t>
  </si>
  <si>
    <t>2907</t>
  </si>
  <si>
    <t>35479</t>
  </si>
  <si>
    <t>1:724</t>
  </si>
  <si>
    <t>49.75</t>
  </si>
  <si>
    <t>2883</t>
  </si>
  <si>
    <t>35398</t>
  </si>
  <si>
    <t>1:711</t>
  </si>
  <si>
    <t>48.98</t>
  </si>
  <si>
    <t>2933</t>
  </si>
  <si>
    <t>35054</t>
  </si>
  <si>
    <t>1:715</t>
  </si>
  <si>
    <t>47.51</t>
  </si>
  <si>
    <t>2952</t>
  </si>
  <si>
    <t>34854</t>
  </si>
  <si>
    <t>1:733</t>
  </si>
  <si>
    <t>48.07</t>
  </si>
  <si>
    <t>3057</t>
  </si>
  <si>
    <t>34429</t>
  </si>
  <si>
    <t>花雨汀&lt;城南街道东&lt;昌平区</t>
  </si>
  <si>
    <t>47.08</t>
  </si>
  <si>
    <t>4032</t>
  </si>
  <si>
    <t>37560</t>
  </si>
  <si>
    <t>1:797</t>
  </si>
  <si>
    <t>45.29</t>
  </si>
  <si>
    <t>3974</t>
  </si>
  <si>
    <t>37283</t>
  </si>
  <si>
    <t>1:823</t>
  </si>
  <si>
    <t>43.12</t>
  </si>
  <si>
    <t>3795</t>
  </si>
  <si>
    <t>37826</t>
  </si>
  <si>
    <t>1:877</t>
  </si>
  <si>
    <t>49.36</t>
  </si>
  <si>
    <t>3650</t>
  </si>
  <si>
    <t>33872</t>
  </si>
  <si>
    <t>1:686</t>
  </si>
  <si>
    <t>47.31</t>
  </si>
  <si>
    <t>3896</t>
  </si>
  <si>
    <t>1:788</t>
  </si>
  <si>
    <t>44.59</t>
  </si>
  <si>
    <t>3615</t>
  </si>
  <si>
    <t>34307</t>
  </si>
  <si>
    <t>1:769</t>
  </si>
  <si>
    <t>46.88</t>
  </si>
  <si>
    <t>3900</t>
  </si>
  <si>
    <t>38088</t>
  </si>
  <si>
    <t>1:812</t>
  </si>
  <si>
    <t>49.50</t>
  </si>
  <si>
    <t>4680</t>
  </si>
  <si>
    <t>37834</t>
  </si>
  <si>
    <t>1:764</t>
  </si>
  <si>
    <t>52.90</t>
  </si>
  <si>
    <t>4714</t>
  </si>
  <si>
    <t>38332</t>
  </si>
  <si>
    <t>50.02</t>
  </si>
  <si>
    <t>4504</t>
  </si>
  <si>
    <t>39020</t>
  </si>
  <si>
    <t>1:780</t>
  </si>
  <si>
    <t>50.12</t>
  </si>
  <si>
    <t>4761</t>
  </si>
  <si>
    <t>37011</t>
  </si>
  <si>
    <t>1:738</t>
  </si>
  <si>
    <t>拓然家园&lt;城南街道东&lt;昌平区</t>
  </si>
  <si>
    <t>44.78</t>
  </si>
  <si>
    <t>4100</t>
  </si>
  <si>
    <t>34863</t>
  </si>
  <si>
    <t>1:778</t>
  </si>
  <si>
    <t>42.90</t>
  </si>
  <si>
    <t>3720</t>
  </si>
  <si>
    <t>34162</t>
  </si>
  <si>
    <t>1:796</t>
  </si>
  <si>
    <t>40.94</t>
  </si>
  <si>
    <t>3309</t>
  </si>
  <si>
    <t>33305</t>
  </si>
  <si>
    <t>1:813</t>
  </si>
  <si>
    <t>41.12</t>
  </si>
  <si>
    <t>3484</t>
  </si>
  <si>
    <t>33495</t>
  </si>
  <si>
    <t>1:814</t>
  </si>
  <si>
    <t>42.33</t>
  </si>
  <si>
    <t>3500</t>
  </si>
  <si>
    <t>32903</t>
  </si>
  <si>
    <t>1:777</t>
  </si>
  <si>
    <t>41.24</t>
  </si>
  <si>
    <t>3509</t>
  </si>
  <si>
    <t>32628</t>
  </si>
  <si>
    <t>1:791</t>
  </si>
  <si>
    <t>41.55</t>
  </si>
  <si>
    <t>3424</t>
  </si>
  <si>
    <t>29987</t>
  </si>
  <si>
    <t>1:721</t>
  </si>
  <si>
    <t>41.38</t>
  </si>
  <si>
    <t>3520</t>
  </si>
  <si>
    <t>31951</t>
  </si>
  <si>
    <t>1:772</t>
  </si>
  <si>
    <t>42.75</t>
  </si>
  <si>
    <t>3475</t>
  </si>
  <si>
    <t>32014</t>
  </si>
  <si>
    <t>1:748</t>
  </si>
  <si>
    <t>43.45</t>
  </si>
  <si>
    <t>3531</t>
  </si>
  <si>
    <t>33316</t>
  </si>
  <si>
    <t>1:766</t>
  </si>
  <si>
    <t>43.89</t>
  </si>
  <si>
    <t>3472</t>
  </si>
  <si>
    <t>34170</t>
  </si>
  <si>
    <t>44.44</t>
  </si>
  <si>
    <t>3388</t>
  </si>
  <si>
    <t>32292</t>
  </si>
  <si>
    <t>1:726</t>
  </si>
  <si>
    <t>永安里小区&lt;城北街道&lt;昌平区</t>
  </si>
  <si>
    <t>48.99</t>
  </si>
  <si>
    <t>3637</t>
  </si>
  <si>
    <t>35107</t>
  </si>
  <si>
    <t>46.91</t>
  </si>
  <si>
    <t>3421</t>
  </si>
  <si>
    <t>34133</t>
  </si>
  <si>
    <t>1:727</t>
  </si>
  <si>
    <t>47.78</t>
  </si>
  <si>
    <t>3504</t>
  </si>
  <si>
    <t>34639</t>
  </si>
  <si>
    <t>45.96</t>
  </si>
  <si>
    <t>3612</t>
  </si>
  <si>
    <t>32978</t>
  </si>
  <si>
    <t>1:717</t>
  </si>
  <si>
    <t>44.34</t>
  </si>
  <si>
    <t>3471</t>
  </si>
  <si>
    <t>34581</t>
  </si>
  <si>
    <t>1:779</t>
  </si>
  <si>
    <t>3215</t>
  </si>
  <si>
    <t>33988</t>
  </si>
  <si>
    <t>47.77</t>
  </si>
  <si>
    <t>3257</t>
  </si>
  <si>
    <t>34397</t>
  </si>
  <si>
    <t>47.74</t>
  </si>
  <si>
    <t>35850</t>
  </si>
  <si>
    <t>1:750</t>
  </si>
  <si>
    <t>47.32</t>
  </si>
  <si>
    <t>3821</t>
  </si>
  <si>
    <t>36391</t>
  </si>
  <si>
    <t>51.98</t>
  </si>
  <si>
    <t>3287</t>
  </si>
  <si>
    <t>35154</t>
  </si>
  <si>
    <t>1:676</t>
  </si>
  <si>
    <t>47.66</t>
  </si>
  <si>
    <t>3571</t>
  </si>
  <si>
    <t>35316</t>
  </si>
  <si>
    <t>1:740</t>
  </si>
  <si>
    <t>47.75</t>
  </si>
  <si>
    <t>3331</t>
  </si>
  <si>
    <t>35223</t>
  </si>
  <si>
    <t>1:737</t>
  </si>
  <si>
    <t>43.93</t>
  </si>
  <si>
    <t>3764</t>
  </si>
  <si>
    <t>34629</t>
  </si>
  <si>
    <t>新悦家园&lt;城北街道&lt;昌平区</t>
  </si>
  <si>
    <t>49.77</t>
  </si>
  <si>
    <t>4021</t>
  </si>
  <si>
    <t>38094</t>
  </si>
  <si>
    <t>1:765</t>
  </si>
  <si>
    <t>53.26</t>
  </si>
  <si>
    <t>4215</t>
  </si>
  <si>
    <t>38458</t>
  </si>
  <si>
    <t>1:722</t>
  </si>
  <si>
    <t>47.15</t>
  </si>
  <si>
    <t>3946</t>
  </si>
  <si>
    <t>37170</t>
  </si>
  <si>
    <t>47.57</t>
  </si>
  <si>
    <t>3776</t>
  </si>
  <si>
    <t>36764</t>
  </si>
  <si>
    <t>46.66</t>
  </si>
  <si>
    <t>3577</t>
  </si>
  <si>
    <t>35638</t>
  </si>
  <si>
    <t>1:763</t>
  </si>
  <si>
    <t>45.92</t>
  </si>
  <si>
    <t>3575</t>
  </si>
  <si>
    <t>35530</t>
  </si>
  <si>
    <t>1:773</t>
  </si>
  <si>
    <t>45.91</t>
  </si>
  <si>
    <t>3444</t>
  </si>
  <si>
    <t>36128</t>
  </si>
  <si>
    <t>1:786</t>
  </si>
  <si>
    <t>46.42</t>
  </si>
  <si>
    <t>3221</t>
  </si>
  <si>
    <t>37718</t>
  </si>
  <si>
    <t>46.41</t>
  </si>
  <si>
    <t>3461</t>
  </si>
  <si>
    <t>38210</t>
  </si>
  <si>
    <t>45.39</t>
  </si>
  <si>
    <t>3694</t>
  </si>
  <si>
    <t>36322</t>
  </si>
  <si>
    <t>1:800</t>
  </si>
  <si>
    <t>45.41</t>
  </si>
  <si>
    <t>3724</t>
  </si>
  <si>
    <t>37189</t>
  </si>
  <si>
    <t>1:818</t>
  </si>
  <si>
    <t>49.06</t>
  </si>
  <si>
    <t>3436</t>
  </si>
  <si>
    <t>37255</t>
  </si>
  <si>
    <t>1:759</t>
  </si>
  <si>
    <t>49.49</t>
  </si>
  <si>
    <t>3510</t>
  </si>
  <si>
    <t>36005</t>
  </si>
  <si>
    <t>区县</t>
  </si>
  <si>
    <t>年</t>
  </si>
  <si>
    <t>月份</t>
  </si>
  <si>
    <t>监测租金</t>
  </si>
  <si>
    <t>May</t>
  </si>
  <si>
    <t>June</t>
  </si>
  <si>
    <t>August</t>
  </si>
  <si>
    <t>September</t>
  </si>
  <si>
    <t>October</t>
  </si>
  <si>
    <t>November</t>
  </si>
  <si>
    <t>December</t>
  </si>
  <si>
    <t>January</t>
  </si>
  <si>
    <t>February</t>
  </si>
  <si>
    <t>March</t>
  </si>
  <si>
    <t>April</t>
  </si>
  <si>
    <t>泰河园三里</t>
  </si>
  <si>
    <t>悦廷</t>
  </si>
  <si>
    <t>July</t>
  </si>
  <si>
    <t>昌平区</t>
  </si>
  <si>
    <t>房间号</t>
  </si>
  <si>
    <t>面积
（㎡）</t>
  </si>
  <si>
    <t>套型</t>
  </si>
  <si>
    <t>居室</t>
  </si>
  <si>
    <t>怡景名苑</t>
  </si>
  <si>
    <t>4-1-101</t>
  </si>
  <si>
    <t>B1反</t>
  </si>
  <si>
    <t>东西+南</t>
  </si>
  <si>
    <t>大</t>
  </si>
  <si>
    <t>4-1-102</t>
  </si>
  <si>
    <t>A1反</t>
  </si>
  <si>
    <t>小</t>
  </si>
  <si>
    <t>4-1-103</t>
  </si>
  <si>
    <t xml:space="preserve">A1 </t>
  </si>
  <si>
    <t>4-1-104</t>
  </si>
  <si>
    <t>4-1-105</t>
  </si>
  <si>
    <t>A、A反</t>
  </si>
  <si>
    <t>40.88-42.01</t>
  </si>
  <si>
    <t>1居室</t>
  </si>
  <si>
    <t>4-1-106</t>
  </si>
  <si>
    <t xml:space="preserve">B1 </t>
  </si>
  <si>
    <t>A1、A1反</t>
  </si>
  <si>
    <t>40.88-41.94</t>
  </si>
  <si>
    <t>4-1-201</t>
  </si>
  <si>
    <t>B、B反</t>
  </si>
  <si>
    <t>55.6-60.03</t>
  </si>
  <si>
    <t>2居室</t>
  </si>
  <si>
    <t>4-1-202</t>
  </si>
  <si>
    <t>B反</t>
  </si>
  <si>
    <t>56.67-59.96</t>
  </si>
  <si>
    <t>4-1-203</t>
  </si>
  <si>
    <t>B1、B1反</t>
  </si>
  <si>
    <t>58.71-59.31</t>
  </si>
  <si>
    <t>4-1-204</t>
  </si>
  <si>
    <t>56.08-56.19</t>
  </si>
  <si>
    <t>4-1-205</t>
  </si>
  <si>
    <t>B1、E</t>
  </si>
  <si>
    <t>东西北</t>
  </si>
  <si>
    <t>50.19-59.79</t>
  </si>
  <si>
    <t>4-1-206</t>
  </si>
  <si>
    <t>4-1-301</t>
  </si>
  <si>
    <t>4-1-302</t>
  </si>
  <si>
    <t>4-1-303</t>
  </si>
  <si>
    <t>4-1-304</t>
  </si>
  <si>
    <t>4-1-305</t>
  </si>
  <si>
    <t>4-1-306</t>
  </si>
  <si>
    <t>4-1-401</t>
  </si>
  <si>
    <t>4-1-402</t>
  </si>
  <si>
    <t>4-1-403</t>
  </si>
  <si>
    <t>4-1-404</t>
  </si>
  <si>
    <t>4-1-405</t>
  </si>
  <si>
    <t>4-1-406</t>
  </si>
  <si>
    <t>4-1-501</t>
  </si>
  <si>
    <t>4-1-502</t>
  </si>
  <si>
    <t>4-1-503</t>
  </si>
  <si>
    <t>4-1-504</t>
  </si>
  <si>
    <t>4-1-505</t>
  </si>
  <si>
    <t>4-1-506</t>
  </si>
  <si>
    <t>4-1-601</t>
  </si>
  <si>
    <t>4-1-602</t>
  </si>
  <si>
    <t>4-1-603</t>
  </si>
  <si>
    <t>4-1-604</t>
  </si>
  <si>
    <t>4-1-605</t>
  </si>
  <si>
    <t>4-1-606</t>
  </si>
  <si>
    <t>4-1-701</t>
  </si>
  <si>
    <t>4-1-702</t>
  </si>
  <si>
    <t>4-1-703</t>
  </si>
  <si>
    <t>4-1-704</t>
  </si>
  <si>
    <t>4-1-705</t>
  </si>
  <si>
    <t>4-1-706</t>
  </si>
  <si>
    <t>4-1-801</t>
  </si>
  <si>
    <t>4-1-802</t>
  </si>
  <si>
    <t>4-1-803</t>
  </si>
  <si>
    <t>4-1-804</t>
  </si>
  <si>
    <t>4-1-805</t>
  </si>
  <si>
    <t>4-1-806</t>
  </si>
  <si>
    <t>4-1-901</t>
  </si>
  <si>
    <t>4-1-902</t>
  </si>
  <si>
    <t>4-1-903</t>
  </si>
  <si>
    <t>4-1-904</t>
  </si>
  <si>
    <t>4-1-905</t>
  </si>
  <si>
    <t>4-1-906</t>
  </si>
  <si>
    <t>4-1-1001</t>
  </si>
  <si>
    <t>4-1-1002</t>
  </si>
  <si>
    <t>4-1-1003</t>
  </si>
  <si>
    <t>4-1-1004</t>
  </si>
  <si>
    <t>4-1-1005</t>
  </si>
  <si>
    <t>4-1-1006</t>
  </si>
  <si>
    <t>4-1-1101</t>
  </si>
  <si>
    <t>4-1-1102</t>
  </si>
  <si>
    <t>4-1-1103</t>
  </si>
  <si>
    <t>4-1-1104</t>
  </si>
  <si>
    <t>4-1-1105</t>
  </si>
  <si>
    <t>4-1-1106</t>
  </si>
  <si>
    <t>4-1-1201</t>
  </si>
  <si>
    <t>4-1-1202</t>
  </si>
  <si>
    <t>4-1-1203</t>
  </si>
  <si>
    <t>4-1-1204</t>
  </si>
  <si>
    <t>4-1-1205</t>
  </si>
  <si>
    <t>4-1-1206</t>
  </si>
  <si>
    <t>4-1-1301</t>
  </si>
  <si>
    <t>4-1-1302</t>
  </si>
  <si>
    <t>4-1-1303</t>
  </si>
  <si>
    <t>4-1-1304</t>
  </si>
  <si>
    <t>4-1-1305</t>
  </si>
  <si>
    <t>4-1-1306</t>
  </si>
  <si>
    <t>4-1-1401</t>
  </si>
  <si>
    <t>4-1-1402</t>
  </si>
  <si>
    <t>4-1-1403</t>
  </si>
  <si>
    <t>4-1-1404</t>
  </si>
  <si>
    <t>4-1-1405</t>
  </si>
  <si>
    <t>4-1-1406</t>
  </si>
  <si>
    <t>4-1-1501</t>
  </si>
  <si>
    <t>4-1-1502</t>
  </si>
  <si>
    <t>4-1-1503</t>
  </si>
  <si>
    <t>4-1-1504</t>
  </si>
  <si>
    <t>4-1-1505</t>
  </si>
  <si>
    <t>4-1-1506</t>
  </si>
  <si>
    <t>4-1-1601</t>
  </si>
  <si>
    <t>4-1-1602</t>
  </si>
  <si>
    <t>4-1-1603</t>
  </si>
  <si>
    <t>4-1-1604</t>
  </si>
  <si>
    <t>4-1-1605</t>
  </si>
  <si>
    <t>4-1-1606</t>
  </si>
  <si>
    <t>4-1-1701</t>
  </si>
  <si>
    <t>4-1-1702</t>
  </si>
  <si>
    <t>4-1-1703</t>
  </si>
  <si>
    <t>4-1-1704</t>
  </si>
  <si>
    <t>4-1-1705</t>
  </si>
  <si>
    <t>4-1-1706</t>
  </si>
  <si>
    <t>4-1-1801</t>
  </si>
  <si>
    <t>4-1-1802</t>
  </si>
  <si>
    <t>4-1-1803</t>
  </si>
  <si>
    <t>4-1-1804</t>
  </si>
  <si>
    <t>4-1-1805</t>
  </si>
  <si>
    <t>4-1-1806</t>
  </si>
  <si>
    <t>4-1-1901</t>
  </si>
  <si>
    <t>4-1-1902</t>
  </si>
  <si>
    <t>4-1-1903</t>
  </si>
  <si>
    <t>4-1-1904</t>
  </si>
  <si>
    <t>4-1-1905</t>
  </si>
  <si>
    <t>4-1-1906</t>
  </si>
  <si>
    <t>4-1-2001</t>
  </si>
  <si>
    <t>4-1-2002</t>
  </si>
  <si>
    <t>4-1-2003</t>
  </si>
  <si>
    <t>4-1-2004</t>
  </si>
  <si>
    <t>4-1-2005</t>
  </si>
  <si>
    <t>4-1-2006</t>
  </si>
  <si>
    <t>4-1-2101</t>
  </si>
  <si>
    <t>4-1-2102</t>
  </si>
  <si>
    <t>4-1-2103</t>
  </si>
  <si>
    <t>4-1-2104</t>
  </si>
  <si>
    <t>4-1-2105</t>
  </si>
  <si>
    <t>4-1-2106</t>
  </si>
  <si>
    <t>4-1-2201</t>
  </si>
  <si>
    <t>4-1-2202</t>
  </si>
  <si>
    <t>4-1-2203</t>
  </si>
  <si>
    <t>4-1-2204</t>
  </si>
  <si>
    <t>4-1-2205</t>
  </si>
  <si>
    <t>4-1-2206</t>
  </si>
  <si>
    <t>4-1-2301</t>
  </si>
  <si>
    <t>4-1-2302</t>
  </si>
  <si>
    <t>4-1-2303</t>
  </si>
  <si>
    <t>4-1-2304</t>
  </si>
  <si>
    <t>4-1-2305</t>
  </si>
  <si>
    <t>4-1-2306</t>
  </si>
  <si>
    <t>4-1-2401</t>
  </si>
  <si>
    <t>4-1-2402</t>
  </si>
  <si>
    <t>4-1-2403</t>
  </si>
  <si>
    <t>4-1-2404</t>
  </si>
  <si>
    <t>4-1-2405</t>
  </si>
  <si>
    <t>4-1-2406</t>
  </si>
  <si>
    <t>4-1-2501</t>
  </si>
  <si>
    <t>4-1-2502</t>
  </si>
  <si>
    <t>4-1-2503</t>
  </si>
  <si>
    <t>4-1-2504</t>
  </si>
  <si>
    <t>4-1-2505</t>
  </si>
  <si>
    <t>4-1-2506</t>
  </si>
  <si>
    <t>4-1-2601</t>
  </si>
  <si>
    <t>4-1-2602</t>
  </si>
  <si>
    <t>4-1-2603</t>
  </si>
  <si>
    <t>4-1-2604</t>
  </si>
  <si>
    <t>4-1-2605</t>
  </si>
  <si>
    <t>4-1-2606</t>
  </si>
  <si>
    <t>4-1-2701</t>
  </si>
  <si>
    <t>4-1-2702</t>
  </si>
  <si>
    <t>4-1-2703</t>
  </si>
  <si>
    <t>4-1-2704</t>
  </si>
  <si>
    <t>4-1-2705</t>
  </si>
  <si>
    <t>4-1-2706</t>
  </si>
  <si>
    <t>4-1-2801</t>
  </si>
  <si>
    <t>4-1-2802</t>
  </si>
  <si>
    <t>4-1-2803</t>
  </si>
  <si>
    <t>4-1-2804</t>
  </si>
  <si>
    <t>4-1-2805</t>
  </si>
  <si>
    <t>4-1-2806</t>
  </si>
  <si>
    <t>4-1-2901</t>
  </si>
  <si>
    <t>4-1-2902</t>
  </si>
  <si>
    <t>4-1-2903</t>
  </si>
  <si>
    <t>4-1-2904</t>
  </si>
  <si>
    <t>4-1-2905</t>
  </si>
  <si>
    <t>4-1-2906</t>
  </si>
  <si>
    <t>4-2-101</t>
  </si>
  <si>
    <t>4-2-102</t>
  </si>
  <si>
    <t>4-2-103</t>
  </si>
  <si>
    <t>4-2-104</t>
  </si>
  <si>
    <t>4-2-105</t>
  </si>
  <si>
    <t>4-2-106</t>
  </si>
  <si>
    <t>E</t>
  </si>
  <si>
    <t>东西+北</t>
  </si>
  <si>
    <t>4-2-201</t>
  </si>
  <si>
    <t>4-2-202</t>
  </si>
  <si>
    <t>4-2-203</t>
  </si>
  <si>
    <t>4-2-204</t>
  </si>
  <si>
    <t>4-2-205</t>
  </si>
  <si>
    <t>4-2-206</t>
  </si>
  <si>
    <t>4-2-301</t>
  </si>
  <si>
    <t>4-2-302</t>
  </si>
  <si>
    <t>4-2-303</t>
  </si>
  <si>
    <t>4-2-304</t>
  </si>
  <si>
    <t>4-2-305</t>
  </si>
  <si>
    <t>4-2-306</t>
  </si>
  <si>
    <t>4-2-401</t>
  </si>
  <si>
    <t>4-2-402</t>
  </si>
  <si>
    <t>4-2-403</t>
  </si>
  <si>
    <t>4-2-404</t>
  </si>
  <si>
    <t>4-2-405</t>
  </si>
  <si>
    <t>4-2-406</t>
  </si>
  <si>
    <t>4-2-501</t>
  </si>
  <si>
    <t>4-2-502</t>
  </si>
  <si>
    <t>4-2-503</t>
  </si>
  <si>
    <t>4-2-504</t>
  </si>
  <si>
    <t>4-2-505</t>
  </si>
  <si>
    <t>4-2-506</t>
  </si>
  <si>
    <t>4-2-601</t>
  </si>
  <si>
    <t>4-2-602</t>
  </si>
  <si>
    <t>4-2-603</t>
  </si>
  <si>
    <t>4-2-604</t>
  </si>
  <si>
    <t>4-2-605</t>
  </si>
  <si>
    <t>4-2-606</t>
  </si>
  <si>
    <t>4-2-701</t>
  </si>
  <si>
    <t>4-2-702</t>
  </si>
  <si>
    <t>4-2-703</t>
  </si>
  <si>
    <t>4-2-704</t>
  </si>
  <si>
    <t>4-2-705</t>
  </si>
  <si>
    <t>4-2-706</t>
  </si>
  <si>
    <t>4-2-801</t>
  </si>
  <si>
    <t>4-2-802</t>
  </si>
  <si>
    <t>4-2-803</t>
  </si>
  <si>
    <t>4-2-804</t>
  </si>
  <si>
    <t>4-2-805</t>
  </si>
  <si>
    <t>4-2-806</t>
  </si>
  <si>
    <t>4-2-901</t>
  </si>
  <si>
    <t>4-2-902</t>
  </si>
  <si>
    <t>4-2-903</t>
  </si>
  <si>
    <t>4-2-904</t>
  </si>
  <si>
    <t>4-2-905</t>
  </si>
  <si>
    <t>4-2-906</t>
  </si>
  <si>
    <t>4-2-1001</t>
  </si>
  <si>
    <t>4-2-1002</t>
  </si>
  <si>
    <t>4-2-1003</t>
  </si>
  <si>
    <t>4-2-1004</t>
  </si>
  <si>
    <t>4-2-1005</t>
  </si>
  <si>
    <t>4-2-1006</t>
  </si>
  <si>
    <t>4-2-1101</t>
  </si>
  <si>
    <t>4-2-1102</t>
  </si>
  <si>
    <t>4-2-1103</t>
  </si>
  <si>
    <t>4-2-1104</t>
  </si>
  <si>
    <t>4-2-1105</t>
  </si>
  <si>
    <t>4-2-1106</t>
  </si>
  <si>
    <t>4-2-1201</t>
  </si>
  <si>
    <t>4-2-1202</t>
  </si>
  <si>
    <t>4-2-1203</t>
  </si>
  <si>
    <t>A1</t>
  </si>
  <si>
    <t>4-2-1204</t>
  </si>
  <si>
    <t>4-2-1205</t>
  </si>
  <si>
    <t>4-2-1206</t>
  </si>
  <si>
    <t>4-2-1301</t>
  </si>
  <si>
    <t>4-2-1302</t>
  </si>
  <si>
    <t>4-2-1303</t>
  </si>
  <si>
    <t>4-2-1304</t>
  </si>
  <si>
    <t>4-2-1305</t>
  </si>
  <si>
    <t>4-2-1306</t>
  </si>
  <si>
    <t>4-2-1401</t>
  </si>
  <si>
    <t>4-2-1402</t>
  </si>
  <si>
    <t>4-2-1403</t>
  </si>
  <si>
    <t>4-2-1404</t>
  </si>
  <si>
    <t>4-2-1405</t>
  </si>
  <si>
    <t>4-2-1406</t>
  </si>
  <si>
    <t>4-2-1501</t>
  </si>
  <si>
    <t>4-2-1502</t>
  </si>
  <si>
    <t>4-2-1503</t>
  </si>
  <si>
    <t>4-2-1504</t>
  </si>
  <si>
    <t>4-2-1505</t>
  </si>
  <si>
    <t>4-2-1506</t>
  </si>
  <si>
    <t>4-2-1601</t>
  </si>
  <si>
    <t>4-2-1602</t>
  </si>
  <si>
    <t>4-2-1603</t>
  </si>
  <si>
    <t>4-2-1604</t>
  </si>
  <si>
    <t>4-2-1605</t>
  </si>
  <si>
    <t>4-2-1606</t>
  </si>
  <si>
    <t>4-2-1701</t>
  </si>
  <si>
    <t>4-2-1702</t>
  </si>
  <si>
    <t>4-2-1703</t>
  </si>
  <si>
    <t>4-2-1704</t>
  </si>
  <si>
    <t>4-2-1705</t>
  </si>
  <si>
    <t>4-2-1706</t>
  </si>
  <si>
    <t>4-2-1801</t>
  </si>
  <si>
    <t>4-2-1802</t>
  </si>
  <si>
    <t>4-2-1803</t>
  </si>
  <si>
    <t>4-2-1804</t>
  </si>
  <si>
    <t>4-2-1805</t>
  </si>
  <si>
    <t>4-2-1806</t>
  </si>
  <si>
    <t>4-2-1901</t>
  </si>
  <si>
    <t>4-2-1902</t>
  </si>
  <si>
    <t>4-2-1903</t>
  </si>
  <si>
    <t>4-2-1904</t>
  </si>
  <si>
    <t>4-2-1905</t>
  </si>
  <si>
    <t>4-2-1906</t>
  </si>
  <si>
    <t>4-2-2001</t>
  </si>
  <si>
    <t>4-2-2002</t>
  </si>
  <si>
    <t>4-2-2003</t>
  </si>
  <si>
    <t>4-2-2004</t>
  </si>
  <si>
    <t>4-2-2005</t>
  </si>
  <si>
    <t>4-2-2006</t>
  </si>
  <si>
    <t>4-2-2101</t>
  </si>
  <si>
    <t>4-2-2102</t>
  </si>
  <si>
    <t>4-2-2103</t>
  </si>
  <si>
    <t>4-2-2104</t>
  </si>
  <si>
    <t>4-2-2105</t>
  </si>
  <si>
    <t>4-2-2106</t>
  </si>
  <si>
    <t>4-2-2201</t>
  </si>
  <si>
    <t>4-2-2202</t>
  </si>
  <si>
    <t>4-2-2203</t>
  </si>
  <si>
    <t>4-2-2204</t>
  </si>
  <si>
    <t>4-2-2205</t>
  </si>
  <si>
    <t>4-2-2206</t>
  </si>
  <si>
    <t>4-2-2301</t>
  </si>
  <si>
    <t>4-2-2302</t>
  </si>
  <si>
    <t>4-2-2303</t>
  </si>
  <si>
    <t>4-2-2304</t>
  </si>
  <si>
    <t>4-2-2305</t>
  </si>
  <si>
    <t>4-2-2306</t>
  </si>
  <si>
    <t>4-2-2401</t>
  </si>
  <si>
    <t>4-2-2402</t>
  </si>
  <si>
    <t>4-2-2403</t>
  </si>
  <si>
    <t>4-2-2404</t>
  </si>
  <si>
    <t>4-2-2405</t>
  </si>
  <si>
    <t>4-2-2406</t>
  </si>
  <si>
    <t>4-2-2501</t>
  </si>
  <si>
    <t>4-2-2502</t>
  </si>
  <si>
    <t>4-2-2503</t>
  </si>
  <si>
    <t>4-2-2504</t>
  </si>
  <si>
    <t>4-2-2505</t>
  </si>
  <si>
    <t>4-2-2506</t>
  </si>
  <si>
    <t>4-2-2601</t>
  </si>
  <si>
    <t>4-2-2602</t>
  </si>
  <si>
    <t>4-2-2603</t>
  </si>
  <si>
    <t>4-2-2604</t>
  </si>
  <si>
    <t>4-2-2605</t>
  </si>
  <si>
    <t>4-2-2606</t>
  </si>
  <si>
    <t>4-2-2701</t>
  </si>
  <si>
    <t>4-2-2702</t>
  </si>
  <si>
    <t>4-2-2703</t>
  </si>
  <si>
    <t>4-2-2704</t>
  </si>
  <si>
    <t>4-2-2705</t>
  </si>
  <si>
    <t>4-2-2706</t>
  </si>
  <si>
    <t>4-2-2801</t>
  </si>
  <si>
    <t>4-2-2802</t>
  </si>
  <si>
    <t>4-2-2803</t>
  </si>
  <si>
    <t>4-2-2804</t>
  </si>
  <si>
    <t>4-2-2805</t>
  </si>
  <si>
    <t>4-2-2806</t>
  </si>
  <si>
    <t>4-2-2901</t>
  </si>
  <si>
    <t>4-2-2902</t>
  </si>
  <si>
    <t>4-2-2903</t>
  </si>
  <si>
    <t>4-2-2904</t>
  </si>
  <si>
    <t>4-2-2905</t>
  </si>
  <si>
    <t>4-2-2906</t>
  </si>
  <si>
    <t>4-3-101</t>
  </si>
  <si>
    <t xml:space="preserve">B </t>
  </si>
  <si>
    <t>4-3-102</t>
  </si>
  <si>
    <t>A</t>
  </si>
  <si>
    <t>4-3-103</t>
  </si>
  <si>
    <t>A反</t>
  </si>
  <si>
    <t>4-3-104</t>
  </si>
  <si>
    <t>4-3-105</t>
  </si>
  <si>
    <t>4-3-201</t>
  </si>
  <si>
    <t>4-3-202</t>
  </si>
  <si>
    <t>4-3-203</t>
  </si>
  <si>
    <t>4-3-204</t>
  </si>
  <si>
    <t>4-3-205</t>
  </si>
  <si>
    <t>4-3-206</t>
  </si>
  <si>
    <t>4-3-301</t>
  </si>
  <si>
    <t>4-3-302</t>
  </si>
  <si>
    <t>4-3-303</t>
  </si>
  <si>
    <t>4-3-304</t>
  </si>
  <si>
    <t>4-3-305</t>
  </si>
  <si>
    <t>4-3-306</t>
  </si>
  <si>
    <t>4-3-401</t>
  </si>
  <si>
    <t>4-3-402</t>
  </si>
  <si>
    <t>4-3-403</t>
  </si>
  <si>
    <t>4-3-404</t>
  </si>
  <si>
    <t>4-3-405</t>
  </si>
  <si>
    <t>4-3-406</t>
  </si>
  <si>
    <t>4-3-501</t>
  </si>
  <si>
    <t>4-3-502</t>
  </si>
  <si>
    <t>4-3-503</t>
  </si>
  <si>
    <t>4-3-504</t>
  </si>
  <si>
    <t>4-3-505</t>
  </si>
  <si>
    <t>4-3-506</t>
  </si>
  <si>
    <t>4-3-601</t>
  </si>
  <si>
    <t>4-3-602</t>
  </si>
  <si>
    <t>4-3-603</t>
  </si>
  <si>
    <t>4-3-604</t>
  </si>
  <si>
    <t>4-3-605</t>
  </si>
  <si>
    <t>4-3-606</t>
  </si>
  <si>
    <t>4-3-701</t>
  </si>
  <si>
    <t>4-3-702</t>
  </si>
  <si>
    <t>4-3-703</t>
  </si>
  <si>
    <t>4-3-704</t>
  </si>
  <si>
    <t>4-3-705</t>
  </si>
  <si>
    <t>4-3-706</t>
  </si>
  <si>
    <t>4-3-801</t>
  </si>
  <si>
    <t>4-3-802</t>
  </si>
  <si>
    <t>4-3-803</t>
  </si>
  <si>
    <t>4-3-804</t>
  </si>
  <si>
    <t>4-3-805</t>
  </si>
  <si>
    <t>4-3-806</t>
  </si>
  <si>
    <t>4-3-901</t>
  </si>
  <si>
    <t>4-3-902</t>
  </si>
  <si>
    <t>4-3-903</t>
  </si>
  <si>
    <t>4-3-904</t>
  </si>
  <si>
    <t>4-3-905</t>
  </si>
  <si>
    <t>4-3-906</t>
  </si>
  <si>
    <t>4-3-1001</t>
  </si>
  <si>
    <t>4-3-1002</t>
  </si>
  <si>
    <t>4-3-1003</t>
  </si>
  <si>
    <t>4-3-1004</t>
  </si>
  <si>
    <t>4-3-1005</t>
  </si>
  <si>
    <t>4-3-1006</t>
  </si>
  <si>
    <t>4-3-1101</t>
  </si>
  <si>
    <t>4-3-1102</t>
  </si>
  <si>
    <t>4-3-1103</t>
  </si>
  <si>
    <t>4-3-1104</t>
  </si>
  <si>
    <t>4-3-1105</t>
  </si>
  <si>
    <t>4-3-1106</t>
  </si>
  <si>
    <t>4-3-1201</t>
  </si>
  <si>
    <t>4-3-1202</t>
  </si>
  <si>
    <t>4-3-1203</t>
  </si>
  <si>
    <t>4-3-1204</t>
  </si>
  <si>
    <t>4-3-1205</t>
  </si>
  <si>
    <t>4-3-1206</t>
  </si>
  <si>
    <t>4-3-1301</t>
  </si>
  <si>
    <t>4-3-1302</t>
  </si>
  <si>
    <t>4-3-1303</t>
  </si>
  <si>
    <t>4-3-1304</t>
  </si>
  <si>
    <t>4-3-1305</t>
  </si>
  <si>
    <t>4-3-1306</t>
  </si>
  <si>
    <t>4-3-1401</t>
  </si>
  <si>
    <t>4-3-1402</t>
  </si>
  <si>
    <t>4-3-1403</t>
  </si>
  <si>
    <t>4-3-1404</t>
  </si>
  <si>
    <t>4-3-1405</t>
  </si>
  <si>
    <t>4-3-1406</t>
  </si>
  <si>
    <t>4-3-1501</t>
  </si>
  <si>
    <t>4-3-1502</t>
  </si>
  <si>
    <t>4-3-1503</t>
  </si>
  <si>
    <t>4-3-1504</t>
  </si>
  <si>
    <t>4-3-1505</t>
  </si>
  <si>
    <t>4-3-1506</t>
  </si>
  <si>
    <t>4-3-1601</t>
  </si>
  <si>
    <t>4-3-1602</t>
  </si>
  <si>
    <t>4-3-1603</t>
  </si>
  <si>
    <t>4-3-1604</t>
  </si>
  <si>
    <t>4-3-1605</t>
  </si>
  <si>
    <t>4-3-1606</t>
  </si>
  <si>
    <t>4-3-1701</t>
  </si>
  <si>
    <t>4-3-1702</t>
  </si>
  <si>
    <t>4-3-1703</t>
  </si>
  <si>
    <t>4-3-1704</t>
  </si>
  <si>
    <t>4-3-1705</t>
  </si>
  <si>
    <t>4-3-1706</t>
  </si>
  <si>
    <t>4-3-1801</t>
  </si>
  <si>
    <t>4-3-1802</t>
  </si>
  <si>
    <t>4-3-1803</t>
  </si>
  <si>
    <t>4-3-1804</t>
  </si>
  <si>
    <t>4-3-1805</t>
  </si>
  <si>
    <t>4-3-1806</t>
  </si>
  <si>
    <t>4-3-1901</t>
  </si>
  <si>
    <t>4-3-1902</t>
  </si>
  <si>
    <t>4-3-1903</t>
  </si>
  <si>
    <t>4-3-1904</t>
  </si>
  <si>
    <t>4-3-1905</t>
  </si>
  <si>
    <t>4-3-1906</t>
  </si>
  <si>
    <t>4-3-2001</t>
  </si>
  <si>
    <t>4-3-2002</t>
  </si>
  <si>
    <t>4-3-2003</t>
  </si>
  <si>
    <t>4-3-2004</t>
  </si>
  <si>
    <t>4-3-2005</t>
  </si>
  <si>
    <t>4-3-2006</t>
  </si>
  <si>
    <t>4-3-2101</t>
  </si>
  <si>
    <t>4-3-2102</t>
  </si>
  <si>
    <t>4-3-2103</t>
  </si>
  <si>
    <t>4-3-2104</t>
  </si>
  <si>
    <t>4-3-2105</t>
  </si>
  <si>
    <t>4-3-2106</t>
  </si>
  <si>
    <t>4-3-2201</t>
  </si>
  <si>
    <t>4-3-2202</t>
  </si>
  <si>
    <t>4-3-2203</t>
  </si>
  <si>
    <t>4-3-2204</t>
  </si>
  <si>
    <t>4-3-2205</t>
  </si>
  <si>
    <t>4-3-2206</t>
  </si>
  <si>
    <t>4-3-2301</t>
  </si>
  <si>
    <t>4-3-2302</t>
  </si>
  <si>
    <t>4-3-2303</t>
  </si>
  <si>
    <t>4-3-2304</t>
  </si>
  <si>
    <t>4-3-2305</t>
  </si>
  <si>
    <t>4-3-2306</t>
  </si>
  <si>
    <t>4-3-2401</t>
  </si>
  <si>
    <t>4-3-2402</t>
  </si>
  <si>
    <t>4-3-2403</t>
  </si>
  <si>
    <t>4-3-2404</t>
  </si>
  <si>
    <t>4-3-2405</t>
  </si>
  <si>
    <t>4-3-2406</t>
  </si>
  <si>
    <t>4-3-2501</t>
  </si>
  <si>
    <t>4-3-2502</t>
  </si>
  <si>
    <t>4-3-2503</t>
  </si>
  <si>
    <t>4-3-2504</t>
  </si>
  <si>
    <t>4-3-2505</t>
  </si>
  <si>
    <t>4-3-2506</t>
  </si>
  <si>
    <t>4-3-2601</t>
  </si>
  <si>
    <t>4-3-2602</t>
  </si>
  <si>
    <t>4-3-2603</t>
  </si>
  <si>
    <t>4-3-2604</t>
  </si>
  <si>
    <t>4-3-2605</t>
  </si>
  <si>
    <t>4-3-2606</t>
  </si>
  <si>
    <t>4-3-2701</t>
  </si>
  <si>
    <t>4-3-2702</t>
  </si>
  <si>
    <t>4-3-2703</t>
  </si>
  <si>
    <t>4-3-2704</t>
  </si>
  <si>
    <t>4-3-2705</t>
  </si>
  <si>
    <t>4-3-2706</t>
  </si>
  <si>
    <t>4-3-2801</t>
  </si>
  <si>
    <t>4-3-2802</t>
  </si>
  <si>
    <t>4-3-2803</t>
  </si>
  <si>
    <t>4-3-2804</t>
  </si>
  <si>
    <t>4-3-2805</t>
  </si>
  <si>
    <t>4-3-2806</t>
  </si>
  <si>
    <t>4-3-2901</t>
  </si>
  <si>
    <t>4-3-2902</t>
  </si>
  <si>
    <t>4-3-2903</t>
  </si>
  <si>
    <t>4-3-2904</t>
  </si>
  <si>
    <t>4-3-2905</t>
  </si>
  <si>
    <t>4-3-2906</t>
  </si>
  <si>
    <t>4-4-101</t>
  </si>
  <si>
    <t>4-4-102</t>
  </si>
  <si>
    <t>4-4-103</t>
  </si>
  <si>
    <t>4-4-104</t>
  </si>
  <si>
    <t>4-4-105</t>
  </si>
  <si>
    <t>4-4-106</t>
  </si>
  <si>
    <t>4-4-201</t>
  </si>
  <si>
    <t>4-4-202</t>
  </si>
  <si>
    <t>4-4-203</t>
  </si>
  <si>
    <t>4-4-204</t>
  </si>
  <si>
    <t>4-4-205</t>
  </si>
  <si>
    <t>4-4-206</t>
  </si>
  <si>
    <t>4-4-207</t>
  </si>
  <si>
    <t>南北+东</t>
  </si>
  <si>
    <t>4-4-301</t>
  </si>
  <si>
    <t>4-4-302</t>
  </si>
  <si>
    <t>4-4-303</t>
  </si>
  <si>
    <t>4-4-304</t>
  </si>
  <si>
    <t>4-4-305</t>
  </si>
  <si>
    <t>4-4-306</t>
  </si>
  <si>
    <t>4-4-307</t>
  </si>
  <si>
    <t>4-4-401</t>
  </si>
  <si>
    <t>4-4-402</t>
  </si>
  <si>
    <t>4-4-403</t>
  </si>
  <si>
    <t>4-4-404</t>
  </si>
  <si>
    <t>4-4-405</t>
  </si>
  <si>
    <t>4-4-406</t>
  </si>
  <si>
    <t>4-4-407</t>
  </si>
  <si>
    <t>4-4-501</t>
  </si>
  <si>
    <t>4-4-502</t>
  </si>
  <si>
    <t>4-4-503</t>
  </si>
  <si>
    <t>4-4-504</t>
  </si>
  <si>
    <t>4-4-505</t>
  </si>
  <si>
    <t>4-4-506</t>
  </si>
  <si>
    <t>4-4-507</t>
  </si>
  <si>
    <t>4-4-601</t>
  </si>
  <si>
    <t>4-4-602</t>
  </si>
  <si>
    <t>4-4-603</t>
  </si>
  <si>
    <t>4-4-604</t>
  </si>
  <si>
    <t>4-4-605</t>
  </si>
  <si>
    <t>4-4-606</t>
  </si>
  <si>
    <t>4-4-607</t>
  </si>
  <si>
    <t>4-4-701</t>
  </si>
  <si>
    <t>4-4-702</t>
  </si>
  <si>
    <t>4-4-703</t>
  </si>
  <si>
    <t>4-4-704</t>
  </si>
  <si>
    <t>4-4-705</t>
  </si>
  <si>
    <t>4-4-706</t>
  </si>
  <si>
    <t>4-4-707</t>
  </si>
  <si>
    <t>4-4-801</t>
  </si>
  <si>
    <t>4-4-802</t>
  </si>
  <si>
    <t>4-4-803</t>
  </si>
  <si>
    <t>4-4-804</t>
  </si>
  <si>
    <t>4-4-805</t>
  </si>
  <si>
    <t>4-4-806</t>
  </si>
  <si>
    <t>4-4-807</t>
  </si>
  <si>
    <t>4-4-901</t>
  </si>
  <si>
    <t>4-4-902</t>
  </si>
  <si>
    <t>4-4-903</t>
  </si>
  <si>
    <t>4-4-904</t>
  </si>
  <si>
    <t>4-4-905</t>
  </si>
  <si>
    <t>4-4-906</t>
  </si>
  <si>
    <t>4-4-907</t>
  </si>
  <si>
    <t>4-4-1001</t>
  </si>
  <si>
    <t>4-4-1002</t>
  </si>
  <si>
    <t>4-4-1003</t>
  </si>
  <si>
    <t>4-4-1004</t>
  </si>
  <si>
    <t>4-4-1005</t>
  </si>
  <si>
    <t>4-4-1006</t>
  </si>
  <si>
    <t>4-4-1007</t>
  </si>
  <si>
    <t>4-4-1101</t>
  </si>
  <si>
    <t>4-4-1102</t>
  </si>
  <si>
    <t>4-4-1103</t>
  </si>
  <si>
    <t>4-4-1104</t>
  </si>
  <si>
    <t>4-4-1105</t>
  </si>
  <si>
    <t>4-4-1106</t>
  </si>
  <si>
    <t>4-4-1107</t>
  </si>
  <si>
    <t>4-4-1201</t>
  </si>
  <si>
    <t>4-4-1202</t>
  </si>
  <si>
    <t>4-4-1203</t>
  </si>
  <si>
    <t>4-4-1204</t>
  </si>
  <si>
    <t>4-4-1205</t>
  </si>
  <si>
    <t>4-4-1206</t>
  </si>
  <si>
    <t>4-4-1207</t>
  </si>
  <si>
    <t>4-4-1301</t>
  </si>
  <si>
    <t>4-4-1302</t>
  </si>
  <si>
    <t>4-4-1303</t>
  </si>
  <si>
    <t>4-4-1304</t>
  </si>
  <si>
    <t>4-4-1305</t>
  </si>
  <si>
    <t>4-4-1306</t>
  </si>
  <si>
    <t>4-4-1307</t>
  </si>
  <si>
    <t>4-4-1401</t>
  </si>
  <si>
    <t>4-4-1402</t>
  </si>
  <si>
    <t>4-4-1403</t>
  </si>
  <si>
    <t>4-4-1404</t>
  </si>
  <si>
    <t>4-4-1405</t>
  </si>
  <si>
    <t>4-4-1406</t>
  </si>
  <si>
    <t>4-4-1407</t>
  </si>
  <si>
    <t>4-4-1501</t>
  </si>
  <si>
    <t>4-4-1502</t>
  </si>
  <si>
    <t>4-4-1503</t>
  </si>
  <si>
    <t>4-4-1504</t>
  </si>
  <si>
    <t>4-4-1505</t>
  </si>
  <si>
    <t>4-4-1506</t>
  </si>
  <si>
    <t>4-4-1507</t>
  </si>
  <si>
    <t>4-4-1601</t>
  </si>
  <si>
    <t>4-4-1602</t>
  </si>
  <si>
    <t>4-4-1603</t>
  </si>
  <si>
    <t>4-4-1604</t>
  </si>
  <si>
    <t>4-4-1605</t>
  </si>
  <si>
    <t>4-4-1606</t>
  </si>
  <si>
    <t>4-4-1607</t>
  </si>
  <si>
    <t>4-4-1701</t>
  </si>
  <si>
    <t>4-4-1702</t>
  </si>
  <si>
    <t>4-4-1703</t>
  </si>
  <si>
    <t>4-4-1704</t>
  </si>
  <si>
    <t>4-4-1705</t>
  </si>
  <si>
    <t>4-4-1706</t>
  </si>
  <si>
    <t>4-4-1707</t>
  </si>
  <si>
    <t>4-4-1801</t>
  </si>
  <si>
    <t>4-4-1802</t>
  </si>
  <si>
    <t>4-4-1803</t>
  </si>
  <si>
    <t>4-4-1804</t>
  </si>
  <si>
    <t>4-4-1805</t>
  </si>
  <si>
    <t>4-4-1806</t>
  </si>
  <si>
    <t>4-4-1807</t>
  </si>
  <si>
    <t>4-4-1901</t>
  </si>
  <si>
    <t>4-4-1902</t>
  </si>
  <si>
    <t>4-4-1903</t>
  </si>
  <si>
    <t>4-4-1904</t>
  </si>
  <si>
    <t>4-4-1905</t>
  </si>
  <si>
    <t>4-4-1906</t>
  </si>
  <si>
    <t>4-4-1907</t>
  </si>
  <si>
    <t>4-4-2001</t>
  </si>
  <si>
    <t>4-4-2002</t>
  </si>
  <si>
    <t>4-4-2003</t>
  </si>
  <si>
    <t>4-4-2004</t>
  </si>
  <si>
    <t>4-4-2005</t>
  </si>
  <si>
    <t>4-4-2006</t>
  </si>
  <si>
    <t>4-4-2007</t>
  </si>
  <si>
    <t>4-4-2101</t>
  </si>
  <si>
    <t>4-4-2102</t>
  </si>
  <si>
    <t>4-4-2103</t>
  </si>
  <si>
    <t>4-4-2104</t>
  </si>
  <si>
    <t>4-4-2105</t>
  </si>
  <si>
    <t>4-4-2106</t>
  </si>
  <si>
    <t>4-4-2107</t>
  </si>
  <si>
    <t>4-4-2201</t>
  </si>
  <si>
    <t>4-4-2202</t>
  </si>
  <si>
    <t>4-4-2203</t>
  </si>
  <si>
    <t>4-4-2204</t>
  </si>
  <si>
    <t>4-4-2205</t>
  </si>
  <si>
    <t>4-4-2206</t>
  </si>
  <si>
    <t>4-4-2207</t>
  </si>
  <si>
    <t>4-4-2301</t>
  </si>
  <si>
    <t>4-4-2302</t>
  </si>
  <si>
    <t>4-4-2303</t>
  </si>
  <si>
    <t>4-4-2304</t>
  </si>
  <si>
    <t>4-4-2305</t>
  </si>
  <si>
    <t>4-4-2306</t>
  </si>
  <si>
    <t>4-4-2307</t>
  </si>
  <si>
    <t>4-4-2401</t>
  </si>
  <si>
    <t>4-4-2402</t>
  </si>
  <si>
    <t>4-4-2403</t>
  </si>
  <si>
    <t>4-4-2404</t>
  </si>
  <si>
    <t>4-4-2405</t>
  </si>
  <si>
    <t>4-4-2406</t>
  </si>
  <si>
    <t>4-4-2407</t>
  </si>
  <si>
    <t>4-4-2501</t>
  </si>
  <si>
    <t>4-4-2502</t>
  </si>
  <si>
    <t>4-4-2503</t>
  </si>
  <si>
    <t>4-4-2504</t>
  </si>
  <si>
    <t>4-4-2505</t>
  </si>
  <si>
    <t>4-4-2506</t>
  </si>
  <si>
    <t>4-4-2507</t>
  </si>
  <si>
    <t>4-4-2601</t>
  </si>
  <si>
    <t>4-4-2602</t>
  </si>
  <si>
    <t>4-4-2603</t>
  </si>
  <si>
    <t>4-4-2604</t>
  </si>
  <si>
    <t>4-4-2605</t>
  </si>
  <si>
    <t>4-4-2606</t>
  </si>
  <si>
    <t>4-4-2607</t>
  </si>
  <si>
    <t>4-4-2701</t>
  </si>
  <si>
    <t>4-4-2702</t>
  </si>
  <si>
    <t>4-4-2703</t>
  </si>
  <si>
    <t>4-4-2704</t>
  </si>
  <si>
    <t>4-4-2705</t>
  </si>
  <si>
    <t>4-4-2706</t>
  </si>
  <si>
    <t>4-4-2707</t>
  </si>
  <si>
    <t>4-4-2801</t>
  </si>
  <si>
    <t>4-4-2802</t>
  </si>
  <si>
    <t>4-4-2803</t>
  </si>
  <si>
    <t>4-4-2804</t>
  </si>
  <si>
    <t>4-4-2805</t>
  </si>
  <si>
    <t>4-4-2806</t>
  </si>
  <si>
    <t>4-4-2807</t>
  </si>
  <si>
    <t>4-4-2901</t>
  </si>
  <si>
    <t>4-4-2902</t>
  </si>
  <si>
    <t>4-4-2903</t>
  </si>
  <si>
    <t>4-4-2904</t>
  </si>
  <si>
    <t>4-4-2905</t>
  </si>
  <si>
    <t>4-4-2906</t>
  </si>
  <si>
    <t>4-4-2907</t>
  </si>
  <si>
    <t>14-1-101</t>
  </si>
  <si>
    <t>14-1-102</t>
  </si>
  <si>
    <t>14-1-103</t>
  </si>
  <si>
    <t>14-1-104</t>
  </si>
  <si>
    <t>14-1-105</t>
  </si>
  <si>
    <t>14-1-106</t>
  </si>
  <si>
    <t>B</t>
  </si>
  <si>
    <t>14-1-201</t>
  </si>
  <si>
    <t>14-1-202</t>
  </si>
  <si>
    <t>14-1-203</t>
  </si>
  <si>
    <t>14-1-204</t>
  </si>
  <si>
    <t>14-1-205</t>
  </si>
  <si>
    <t>14-1-206</t>
  </si>
  <si>
    <t>14-1-301</t>
  </si>
  <si>
    <t>14-1-302</t>
  </si>
  <si>
    <t>14-1-303</t>
  </si>
  <si>
    <t>14-1-304</t>
  </si>
  <si>
    <t>14-1-305</t>
  </si>
  <si>
    <t>14-1-306</t>
  </si>
  <si>
    <t>14-1-401</t>
  </si>
  <si>
    <t>14-1-402</t>
  </si>
  <si>
    <t>14-1-403</t>
  </si>
  <si>
    <t>14-1-404</t>
  </si>
  <si>
    <t>14-1-405</t>
  </si>
  <si>
    <t>14-1-406</t>
  </si>
  <si>
    <t>14-1-501</t>
  </si>
  <si>
    <t>14-1-502</t>
  </si>
  <si>
    <t>14-1-503</t>
  </si>
  <si>
    <t>14-1-504</t>
  </si>
  <si>
    <t>14-1-505</t>
  </si>
  <si>
    <t>14-1-506</t>
  </si>
  <si>
    <t>14-1-601</t>
  </si>
  <si>
    <t>14-1-602</t>
  </si>
  <si>
    <t>14-1-603</t>
  </si>
  <si>
    <t>14-1-604</t>
  </si>
  <si>
    <t>14-1-605</t>
  </si>
  <si>
    <t>14-1-606</t>
  </si>
  <si>
    <t>14-1-701</t>
  </si>
  <si>
    <t>14-1-702</t>
  </si>
  <si>
    <t>14-1-703</t>
  </si>
  <si>
    <t>14-1-704</t>
  </si>
  <si>
    <t>14-1-705</t>
  </si>
  <si>
    <t>14-1-706</t>
  </si>
  <si>
    <t>14-1-801</t>
  </si>
  <si>
    <t>14-1-802</t>
  </si>
  <si>
    <t>14-1-803</t>
  </si>
  <si>
    <t>14-1-804</t>
  </si>
  <si>
    <t>14-1-805</t>
  </si>
  <si>
    <t>14-1-806</t>
  </si>
  <si>
    <t>14-1-901</t>
  </si>
  <si>
    <t>14-1-902</t>
  </si>
  <si>
    <t>14-1-903</t>
  </si>
  <si>
    <t>14-1-904</t>
  </si>
  <si>
    <t>14-1-905</t>
  </si>
  <si>
    <t>14-1-906</t>
  </si>
  <si>
    <t>14-1-1001</t>
  </si>
  <si>
    <t>14-1-1002</t>
  </si>
  <si>
    <t>14-1-1003</t>
  </si>
  <si>
    <t>14-1-1004</t>
  </si>
  <si>
    <t>14-1-1005</t>
  </si>
  <si>
    <t>14-1-1006</t>
  </si>
  <si>
    <t>14-1-1101</t>
  </si>
  <si>
    <t>14-1-1102</t>
  </si>
  <si>
    <t>14-1-1103</t>
  </si>
  <si>
    <t>14-1-1104</t>
  </si>
  <si>
    <t>14-1-1105</t>
  </si>
  <si>
    <t>14-1-1106</t>
  </si>
  <si>
    <t>14-1-1201</t>
  </si>
  <si>
    <t>14-1-1202</t>
  </si>
  <si>
    <t>14-1-1203</t>
  </si>
  <si>
    <t>14-1-1204</t>
  </si>
  <si>
    <t>14-1-1205</t>
  </si>
  <si>
    <t>14-1-1206</t>
  </si>
  <si>
    <t>14-1-1301</t>
  </si>
  <si>
    <t>14-1-1302</t>
  </si>
  <si>
    <t>14-1-1303</t>
  </si>
  <si>
    <t>14-1-1304</t>
  </si>
  <si>
    <t>14-1-1305</t>
  </si>
  <si>
    <t>14-1-1306</t>
  </si>
  <si>
    <t>14-1-1401</t>
  </si>
  <si>
    <t>14-1-1402</t>
  </si>
  <si>
    <t>14-1-1403</t>
  </si>
  <si>
    <t>14-1-1404</t>
  </si>
  <si>
    <t>14-1-1405</t>
  </si>
  <si>
    <t>14-1-1406</t>
  </si>
  <si>
    <t>14-1-1501</t>
  </si>
  <si>
    <t>14-1-1502</t>
  </si>
  <si>
    <t>14-1-1503</t>
  </si>
  <si>
    <t>14-1-1504</t>
  </si>
  <si>
    <t>14-1-1505</t>
  </si>
  <si>
    <t>14-1-1506</t>
  </si>
  <si>
    <t>14-1-1601</t>
  </si>
  <si>
    <t>14-1-1602</t>
  </si>
  <si>
    <t>14-1-1603</t>
  </si>
  <si>
    <t>14-1-1604</t>
  </si>
  <si>
    <t>14-1-1605</t>
  </si>
  <si>
    <t>14-1-1606</t>
  </si>
  <si>
    <t>14-1-1701</t>
  </si>
  <si>
    <t>14-1-1702</t>
  </si>
  <si>
    <t>14-1-1703</t>
  </si>
  <si>
    <t>14-1-1704</t>
  </si>
  <si>
    <t>14-1-1705</t>
  </si>
  <si>
    <t>14-1-1706</t>
  </si>
  <si>
    <t>14-1-1801</t>
  </si>
  <si>
    <t>14-1-1802</t>
  </si>
  <si>
    <t>14-1-1803</t>
  </si>
  <si>
    <t>14-1-1804</t>
  </si>
  <si>
    <t>14-1-1805</t>
  </si>
  <si>
    <t>14-1-1806</t>
  </si>
  <si>
    <t>14-1-1901</t>
  </si>
  <si>
    <t>14-1-1902</t>
  </si>
  <si>
    <t>14-1-1903</t>
  </si>
  <si>
    <t>14-1-1904</t>
  </si>
  <si>
    <t>14-1-1905</t>
  </si>
  <si>
    <t>14-1-1906</t>
  </si>
  <si>
    <t>14-1-2001</t>
  </si>
  <si>
    <t>14-1-2002</t>
  </si>
  <si>
    <t>14-1-2003</t>
  </si>
  <si>
    <t>14-1-2004</t>
  </si>
  <si>
    <t>14-1-2005</t>
  </si>
  <si>
    <t>14-1-2006</t>
  </si>
  <si>
    <t>14-1-2101</t>
  </si>
  <si>
    <t>14-1-2102</t>
  </si>
  <si>
    <t>14-1-2103</t>
  </si>
  <si>
    <t>14-1-2104</t>
  </si>
  <si>
    <t>14-1-2105</t>
  </si>
  <si>
    <t>14-1-2106</t>
  </si>
  <si>
    <t>14-1-2201</t>
  </si>
  <si>
    <t>14-1-2202</t>
  </si>
  <si>
    <t>14-1-2203</t>
  </si>
  <si>
    <t>14-1-2204</t>
  </si>
  <si>
    <t>14-1-2205</t>
  </si>
  <si>
    <t>14-1-2206</t>
  </si>
  <si>
    <t>14-1-2301</t>
  </si>
  <si>
    <t>14-1-2302</t>
  </si>
  <si>
    <t>14-1-2303</t>
  </si>
  <si>
    <t>14-1-2304</t>
  </si>
  <si>
    <t>14-1-2305</t>
  </si>
  <si>
    <t>14-1-2306</t>
  </si>
  <si>
    <t>14-1-2401</t>
  </si>
  <si>
    <t>14-1-2402</t>
  </si>
  <si>
    <t>14-1-2403</t>
  </si>
  <si>
    <t>14-1-2404</t>
  </si>
  <si>
    <t>14-1-2405</t>
  </si>
  <si>
    <t>14-1-2406</t>
  </si>
  <si>
    <t>14-1-2501</t>
  </si>
  <si>
    <t>14-1-2502</t>
  </si>
  <si>
    <t>14-1-2503</t>
  </si>
  <si>
    <t>14-1-2504</t>
  </si>
  <si>
    <t>14-1-2505</t>
  </si>
  <si>
    <t>14-1-2506</t>
  </si>
  <si>
    <t>14-1-2601</t>
  </si>
  <si>
    <t>14-1-2602</t>
  </si>
  <si>
    <t>14-1-2603</t>
  </si>
  <si>
    <t>14-1-2604</t>
  </si>
  <si>
    <t>14-1-2605</t>
  </si>
  <si>
    <t>14-1-2606</t>
  </si>
  <si>
    <t>14-1-2701</t>
  </si>
  <si>
    <t>14-1-2702</t>
  </si>
  <si>
    <t>14-1-2703</t>
  </si>
  <si>
    <t>14-1-2704</t>
  </si>
  <si>
    <t>14-1-2705</t>
  </si>
  <si>
    <t>14-1-2706</t>
  </si>
  <si>
    <t>14-1-2801</t>
  </si>
  <si>
    <t>14-1-2802</t>
  </si>
  <si>
    <t>14-1-2803</t>
  </si>
  <si>
    <t>14-1-2804</t>
  </si>
  <si>
    <t>14-1-2805</t>
  </si>
  <si>
    <t>14-1-2806</t>
  </si>
  <si>
    <t>14-1-2901</t>
  </si>
  <si>
    <t>14-1-2902</t>
  </si>
  <si>
    <t>14-1-2903</t>
  </si>
  <si>
    <t>14-1-2904</t>
  </si>
  <si>
    <t>14-1-2905</t>
  </si>
  <si>
    <t>14-1-2906</t>
  </si>
  <si>
    <t>14-2-101</t>
  </si>
  <si>
    <t>14-2-102</t>
  </si>
  <si>
    <t>14-2-103</t>
  </si>
  <si>
    <t>14-2-104</t>
  </si>
  <si>
    <t>14-2-105</t>
  </si>
  <si>
    <t>14-2-106</t>
  </si>
  <si>
    <t>14-2-201</t>
  </si>
  <si>
    <t>14-2-202</t>
  </si>
  <si>
    <t>14-2-203</t>
  </si>
  <si>
    <t>14-2-204</t>
  </si>
  <si>
    <t>14-2-205</t>
  </si>
  <si>
    <t>14-2-206</t>
  </si>
  <si>
    <t>14-2-301</t>
  </si>
  <si>
    <t>14-2-302</t>
  </si>
  <si>
    <t>14-2-303</t>
  </si>
  <si>
    <t>14-2-304</t>
  </si>
  <si>
    <t>14-2-305</t>
  </si>
  <si>
    <t>14-2-306</t>
  </si>
  <si>
    <t>14-2-401</t>
  </si>
  <si>
    <t>14-2-402</t>
  </si>
  <si>
    <t>14-2-403</t>
  </si>
  <si>
    <t>14-2-404</t>
  </si>
  <si>
    <t>14-2-405</t>
  </si>
  <si>
    <t>14-2-406</t>
  </si>
  <si>
    <t>14-2-501</t>
  </si>
  <si>
    <t>14-2-502</t>
  </si>
  <si>
    <t>14-2-503</t>
  </si>
  <si>
    <t>14-2-504</t>
  </si>
  <si>
    <t>14-2-505</t>
  </si>
  <si>
    <t>14-2-506</t>
  </si>
  <si>
    <t>14-2-601</t>
  </si>
  <si>
    <t>14-2-602</t>
  </si>
  <si>
    <t>14-2-603</t>
  </si>
  <si>
    <t>14-2-604</t>
  </si>
  <si>
    <t>14-2-605</t>
  </si>
  <si>
    <t>14-2-606</t>
  </si>
  <si>
    <t>14-2-701</t>
  </si>
  <si>
    <t>14-2-702</t>
  </si>
  <si>
    <t>14-2-703</t>
  </si>
  <si>
    <t>14-2-704</t>
  </si>
  <si>
    <t>14-2-705</t>
  </si>
  <si>
    <t>14-2-706</t>
  </si>
  <si>
    <t>14-2-801</t>
  </si>
  <si>
    <t>14-2-802</t>
  </si>
  <si>
    <t>14-2-803</t>
  </si>
  <si>
    <t>14-2-804</t>
  </si>
  <si>
    <t>14-2-805</t>
  </si>
  <si>
    <t>14-2-806</t>
  </si>
  <si>
    <t>14-2-901</t>
  </si>
  <si>
    <t>14-2-902</t>
  </si>
  <si>
    <t>14-2-903</t>
  </si>
  <si>
    <t>14-2-904</t>
  </si>
  <si>
    <t>14-2-905</t>
  </si>
  <si>
    <t>14-2-906</t>
  </si>
  <si>
    <t>14-2-1001</t>
  </si>
  <si>
    <t>14-2-1002</t>
  </si>
  <si>
    <t>14-2-1003</t>
  </si>
  <si>
    <t>14-2-1004</t>
  </si>
  <si>
    <t>14-2-1005</t>
  </si>
  <si>
    <t>14-2-1006</t>
  </si>
  <si>
    <t>14-2-1101</t>
  </si>
  <si>
    <t>14-2-1102</t>
  </si>
  <si>
    <t>14-2-1103</t>
  </si>
  <si>
    <t>14-2-1104</t>
  </si>
  <si>
    <t>14-2-1105</t>
  </si>
  <si>
    <t>14-2-1106</t>
  </si>
  <si>
    <t>14-2-1201</t>
  </si>
  <si>
    <t>14-2-1202</t>
  </si>
  <si>
    <t>14-2-1203</t>
  </si>
  <si>
    <t>14-2-1204</t>
  </si>
  <si>
    <t>14-2-1205</t>
  </si>
  <si>
    <t>14-2-1206</t>
  </si>
  <si>
    <t>14-2-1301</t>
  </si>
  <si>
    <t>14-2-1302</t>
  </si>
  <si>
    <t>14-2-1303</t>
  </si>
  <si>
    <t>14-2-1304</t>
  </si>
  <si>
    <t>14-2-1305</t>
  </si>
  <si>
    <t>14-2-1306</t>
  </si>
  <si>
    <t>14-2-1401</t>
  </si>
  <si>
    <t>14-2-1402</t>
  </si>
  <si>
    <t>14-2-1403</t>
  </si>
  <si>
    <t>14-2-1404</t>
  </si>
  <si>
    <t>14-2-1405</t>
  </si>
  <si>
    <t>14-2-1406</t>
  </si>
  <si>
    <t>14-2-1501</t>
  </si>
  <si>
    <t>14-2-1502</t>
  </si>
  <si>
    <t>14-2-1503</t>
  </si>
  <si>
    <t>14-2-1504</t>
  </si>
  <si>
    <t>14-2-1505</t>
  </si>
  <si>
    <t>14-2-1506</t>
  </si>
  <si>
    <t>14-2-1601</t>
  </si>
  <si>
    <t>14-2-1602</t>
  </si>
  <si>
    <t>14-2-1603</t>
  </si>
  <si>
    <t>14-2-1604</t>
  </si>
  <si>
    <t>14-2-1605</t>
  </si>
  <si>
    <t>14-2-1606</t>
  </si>
  <si>
    <t>14-2-1701</t>
  </si>
  <si>
    <t>14-2-1702</t>
  </si>
  <si>
    <t>14-2-1703</t>
  </si>
  <si>
    <t>14-2-1704</t>
  </si>
  <si>
    <t>14-2-1705</t>
  </si>
  <si>
    <t>14-2-1706</t>
  </si>
  <si>
    <t>14-2-1801</t>
  </si>
  <si>
    <t>14-2-1802</t>
  </si>
  <si>
    <t>14-2-1803</t>
  </si>
  <si>
    <t>14-2-1804</t>
  </si>
  <si>
    <t>14-2-1805</t>
  </si>
  <si>
    <t>14-2-1806</t>
  </si>
  <si>
    <t>14-2-1901</t>
  </si>
  <si>
    <t>14-2-1902</t>
  </si>
  <si>
    <t>14-2-1903</t>
  </si>
  <si>
    <t>14-2-1904</t>
  </si>
  <si>
    <t>14-2-1905</t>
  </si>
  <si>
    <t>14-2-1906</t>
  </si>
  <si>
    <t>14-2-2001</t>
  </si>
  <si>
    <t>14-2-2002</t>
  </si>
  <si>
    <t>14-2-2003</t>
  </si>
  <si>
    <t>14-2-2004</t>
  </si>
  <si>
    <t>14-2-2005</t>
  </si>
  <si>
    <t>14-2-2006</t>
  </si>
  <si>
    <t>14-2-2101</t>
  </si>
  <si>
    <t>14-2-2102</t>
  </si>
  <si>
    <t>14-2-2103</t>
  </si>
  <si>
    <t>14-2-2104</t>
  </si>
  <si>
    <t>14-2-2105</t>
  </si>
  <si>
    <t>14-2-2106</t>
  </si>
  <si>
    <t>14-2-2201</t>
  </si>
  <si>
    <t>14-2-2202</t>
  </si>
  <si>
    <t>14-2-2203</t>
  </si>
  <si>
    <t>14-2-2204</t>
  </si>
  <si>
    <t>14-2-2205</t>
  </si>
  <si>
    <t>14-2-2206</t>
  </si>
  <si>
    <t>14-2-2301</t>
  </si>
  <si>
    <t>14-2-2302</t>
  </si>
  <si>
    <t>14-2-2303</t>
  </si>
  <si>
    <t>14-2-2304</t>
  </si>
  <si>
    <t>14-2-2305</t>
  </si>
  <si>
    <t>14-2-2306</t>
  </si>
  <si>
    <t>14-2-2401</t>
  </si>
  <si>
    <t>14-2-2402</t>
  </si>
  <si>
    <t>14-2-2403</t>
  </si>
  <si>
    <t>14-2-2404</t>
  </si>
  <si>
    <t>14-2-2405</t>
  </si>
  <si>
    <t>14-2-2406</t>
  </si>
  <si>
    <t>14-2-2501</t>
  </si>
  <si>
    <t>14-2-2502</t>
  </si>
  <si>
    <t>14-2-2503</t>
  </si>
  <si>
    <t>14-2-2504</t>
  </si>
  <si>
    <t>14-2-2505</t>
  </si>
  <si>
    <t>14-2-2506</t>
  </si>
  <si>
    <t>14-2-2601</t>
  </si>
  <si>
    <t>14-2-2602</t>
  </si>
  <si>
    <t>14-2-2603</t>
  </si>
  <si>
    <t>14-2-2604</t>
  </si>
  <si>
    <t>14-2-2605</t>
  </si>
  <si>
    <t>14-2-2606</t>
  </si>
  <si>
    <t>14-2-2701</t>
  </si>
  <si>
    <t>14-2-2702</t>
  </si>
  <si>
    <t>14-2-2703</t>
  </si>
  <si>
    <t>14-2-2704</t>
  </si>
  <si>
    <t>14-2-2705</t>
  </si>
  <si>
    <t>14-2-2706</t>
  </si>
  <si>
    <t>14-2-2801</t>
  </si>
  <si>
    <t>14-2-2802</t>
  </si>
  <si>
    <t>14-2-2803</t>
  </si>
  <si>
    <t>14-2-2804</t>
  </si>
  <si>
    <t>14-2-2805</t>
  </si>
  <si>
    <t>14-2-2806</t>
  </si>
  <si>
    <t>14-2-2901</t>
  </si>
  <si>
    <t>14-2-2902</t>
  </si>
  <si>
    <t>14-2-2903</t>
  </si>
  <si>
    <t>14-2-2904</t>
  </si>
  <si>
    <t>14-2-2905</t>
  </si>
  <si>
    <t>14-2-2906</t>
  </si>
  <si>
    <t>14-3-101</t>
  </si>
  <si>
    <t>14-3-102</t>
  </si>
  <si>
    <t>14-3-103</t>
  </si>
  <si>
    <t>14-3-104</t>
  </si>
  <si>
    <t>14-3-105</t>
  </si>
  <si>
    <t>14-3-106</t>
  </si>
  <si>
    <t>14-3-107</t>
  </si>
  <si>
    <t>14-3-108</t>
  </si>
  <si>
    <t>14-3-201</t>
  </si>
  <si>
    <t>14-3-202</t>
  </si>
  <si>
    <t>14-3-203</t>
  </si>
  <si>
    <t>14-3-204</t>
  </si>
  <si>
    <t>14-3-205</t>
  </si>
  <si>
    <t>14-3-206</t>
  </si>
  <si>
    <t>14-3-207</t>
  </si>
  <si>
    <t>14-3-208</t>
  </si>
  <si>
    <t>14-3-301</t>
  </si>
  <si>
    <t>14-3-302</t>
  </si>
  <si>
    <t>14-3-303</t>
  </si>
  <si>
    <t>14-3-304</t>
  </si>
  <si>
    <t>14-3-305</t>
  </si>
  <si>
    <t>14-3-306</t>
  </si>
  <si>
    <t>14-3-307</t>
  </si>
  <si>
    <t>14-3-308</t>
  </si>
  <si>
    <t>14-3-401</t>
  </si>
  <si>
    <t>14-3-402</t>
  </si>
  <si>
    <t>14-3-403</t>
  </si>
  <si>
    <t>14-3-404</t>
  </si>
  <si>
    <t>14-3-405</t>
  </si>
  <si>
    <t>14-3-406</t>
  </si>
  <si>
    <t>14-3-407</t>
  </si>
  <si>
    <t>14-3-408</t>
  </si>
  <si>
    <t>14-3-501</t>
  </si>
  <si>
    <t>14-3-502</t>
  </si>
  <si>
    <t>14-3-503</t>
  </si>
  <si>
    <t>14-3-504</t>
  </si>
  <si>
    <t>14-3-505</t>
  </si>
  <si>
    <t>14-3-506</t>
  </si>
  <si>
    <t>14-3-507</t>
  </si>
  <si>
    <t>14-3-508</t>
  </si>
  <si>
    <t>14-3-601</t>
  </si>
  <si>
    <t>14-3-602</t>
  </si>
  <si>
    <t>14-3-603</t>
  </si>
  <si>
    <t>14-3-604</t>
  </si>
  <si>
    <t>14-3-605</t>
  </si>
  <si>
    <t>14-3-606</t>
  </si>
  <si>
    <t>14-3-607</t>
  </si>
  <si>
    <t>14-3-608</t>
  </si>
  <si>
    <t>14-3-701</t>
  </si>
  <si>
    <t>14-3-702</t>
  </si>
  <si>
    <t>14-3-703</t>
  </si>
  <si>
    <t>14-3-704</t>
  </si>
  <si>
    <t>14-3-705</t>
  </si>
  <si>
    <t>14-3-706</t>
  </si>
  <si>
    <t>14-3-707</t>
  </si>
  <si>
    <t>14-3-708</t>
  </si>
  <si>
    <t>14-3-801</t>
  </si>
  <si>
    <t>14-3-802</t>
  </si>
  <si>
    <t>14-3-803</t>
  </si>
  <si>
    <t>14-3-804</t>
  </si>
  <si>
    <t>14-3-805</t>
  </si>
  <si>
    <t>14-3-806</t>
  </si>
  <si>
    <t>14-3-807</t>
  </si>
  <si>
    <t>14-3-808</t>
  </si>
  <si>
    <t>14-3-901</t>
  </si>
  <si>
    <t>14-3-902</t>
  </si>
  <si>
    <t>14-3-903</t>
  </si>
  <si>
    <t>14-3-904</t>
  </si>
  <si>
    <t>14-3-905</t>
  </si>
  <si>
    <t>14-3-906</t>
  </si>
  <si>
    <t>14-3-907</t>
  </si>
  <si>
    <t>14-3-908</t>
  </si>
  <si>
    <t>14-3-1001</t>
  </si>
  <si>
    <t>14-3-1002</t>
  </si>
  <si>
    <t>14-3-1003</t>
  </si>
  <si>
    <t>14-3-1004</t>
  </si>
  <si>
    <t>14-3-1005</t>
  </si>
  <si>
    <t>14-3-1006</t>
  </si>
  <si>
    <t>14-3-1007</t>
  </si>
  <si>
    <t>14-3-1008</t>
  </si>
  <si>
    <t>14-3-1101</t>
  </si>
  <si>
    <t>14-3-1102</t>
  </si>
  <si>
    <t>14-3-1103</t>
  </si>
  <si>
    <t>14-3-1104</t>
  </si>
  <si>
    <t>14-3-1105</t>
  </si>
  <si>
    <t>14-3-1106</t>
  </si>
  <si>
    <t>14-3-1107</t>
  </si>
  <si>
    <t>14-3-1108</t>
  </si>
  <si>
    <t>14-3-1201</t>
  </si>
  <si>
    <t>14-3-1202</t>
  </si>
  <si>
    <t>14-3-1203</t>
  </si>
  <si>
    <t>14-3-1204</t>
  </si>
  <si>
    <t>14-3-1205</t>
  </si>
  <si>
    <t>14-3-1206</t>
  </si>
  <si>
    <t>14-3-1207</t>
  </si>
  <si>
    <t>14-3-1208</t>
  </si>
  <si>
    <t>14-3-1301</t>
  </si>
  <si>
    <t>14-3-1302</t>
  </si>
  <si>
    <t>14-3-1303</t>
  </si>
  <si>
    <t>14-3-1304</t>
  </si>
  <si>
    <t>14-3-1305</t>
  </si>
  <si>
    <t>14-3-1306</t>
  </si>
  <si>
    <t>14-3-1307</t>
  </si>
  <si>
    <t>14-3-1308</t>
  </si>
  <si>
    <t>14-3-1401</t>
  </si>
  <si>
    <t>14-3-1402</t>
  </si>
  <si>
    <t>14-3-1403</t>
  </si>
  <si>
    <t>14-3-1404</t>
  </si>
  <si>
    <t>14-3-1405</t>
  </si>
  <si>
    <t>14-3-1406</t>
  </si>
  <si>
    <t>14-3-1407</t>
  </si>
  <si>
    <t>14-3-1408</t>
  </si>
  <si>
    <t>14-3-1501</t>
  </si>
  <si>
    <t>14-3-1502</t>
  </si>
  <si>
    <t>14-3-1503</t>
  </si>
  <si>
    <t>14-3-1504</t>
  </si>
  <si>
    <t>14-3-1505</t>
  </si>
  <si>
    <t>14-3-1506</t>
  </si>
  <si>
    <t>14-3-1507</t>
  </si>
  <si>
    <t>14-3-1508</t>
  </si>
  <si>
    <t>14-3-1601</t>
  </si>
  <si>
    <t>14-3-1602</t>
  </si>
  <si>
    <t>14-3-1603</t>
  </si>
  <si>
    <t>14-3-1604</t>
  </si>
  <si>
    <t>14-3-1605</t>
  </si>
  <si>
    <t>14-3-1606</t>
  </si>
  <si>
    <t>14-3-1607</t>
  </si>
  <si>
    <t>14-3-1608</t>
  </si>
  <si>
    <t>14-3-1701</t>
  </si>
  <si>
    <t>14-3-1702</t>
  </si>
  <si>
    <t>14-3-1703</t>
  </si>
  <si>
    <t>14-3-1704</t>
  </si>
  <si>
    <t>14-3-1705</t>
  </si>
  <si>
    <t>14-3-1706</t>
  </si>
  <si>
    <t>14-3-1707</t>
  </si>
  <si>
    <t>14-3-1708</t>
  </si>
  <si>
    <t>14-3-1801</t>
  </si>
  <si>
    <t>14-3-1802</t>
  </si>
  <si>
    <t>14-3-1803</t>
  </si>
  <si>
    <t>14-3-1804</t>
  </si>
  <si>
    <t>14-3-1805</t>
  </si>
  <si>
    <t>14-3-1806</t>
  </si>
  <si>
    <t>14-3-1807</t>
  </si>
  <si>
    <t>14-3-1808</t>
  </si>
  <si>
    <t>14-3-1901</t>
  </si>
  <si>
    <t>14-3-1902</t>
  </si>
  <si>
    <t>14-3-1903</t>
  </si>
  <si>
    <t>14-3-1904</t>
  </si>
  <si>
    <t>14-3-1905</t>
  </si>
  <si>
    <t>14-3-1906</t>
  </si>
  <si>
    <t>14-3-1907</t>
  </si>
  <si>
    <t>14-3-1908</t>
  </si>
  <si>
    <t>14-3-2001</t>
  </si>
  <si>
    <t>14-3-2002</t>
  </si>
  <si>
    <t>14-3-2003</t>
  </si>
  <si>
    <t>14-3-2004</t>
  </si>
  <si>
    <t>14-3-2005</t>
  </si>
  <si>
    <t>14-3-2006</t>
  </si>
  <si>
    <t>14-3-2007</t>
  </si>
  <si>
    <t>14-3-2008</t>
  </si>
  <si>
    <t>14-3-2101</t>
  </si>
  <si>
    <t>14-3-2102</t>
  </si>
  <si>
    <t>14-3-2103</t>
  </si>
  <si>
    <t>14-3-2104</t>
  </si>
  <si>
    <t>14-3-2105</t>
  </si>
  <si>
    <t>14-3-2106</t>
  </si>
  <si>
    <t>14-3-2107</t>
  </si>
  <si>
    <t>14-3-2108</t>
  </si>
  <si>
    <t>14-3-2201</t>
  </si>
  <si>
    <t>14-3-2202</t>
  </si>
  <si>
    <t>14-3-2203</t>
  </si>
  <si>
    <t>14-3-2204</t>
  </si>
  <si>
    <t>14-3-2205</t>
  </si>
  <si>
    <t>14-3-2206</t>
  </si>
  <si>
    <t>14-3-2207</t>
  </si>
  <si>
    <t>14-3-2208</t>
  </si>
  <si>
    <t>14-3-2301</t>
  </si>
  <si>
    <t>14-3-2302</t>
  </si>
  <si>
    <t>14-3-2303</t>
  </si>
  <si>
    <t>14-3-2304</t>
  </si>
  <si>
    <t>14-3-2305</t>
  </si>
  <si>
    <t>14-3-2306</t>
  </si>
  <si>
    <t>14-3-2307</t>
  </si>
  <si>
    <t>14-3-2308</t>
  </si>
  <si>
    <t>14-3-2401</t>
  </si>
  <si>
    <t>14-3-2402</t>
  </si>
  <si>
    <t>14-3-2403</t>
  </si>
  <si>
    <t>14-3-2404</t>
  </si>
  <si>
    <t>14-3-2405</t>
  </si>
  <si>
    <t>14-3-2406</t>
  </si>
  <si>
    <t>14-3-2407</t>
  </si>
  <si>
    <t>14-3-2408</t>
  </si>
  <si>
    <t>14-3-2501</t>
  </si>
  <si>
    <t>14-3-2502</t>
  </si>
  <si>
    <t>14-3-2503</t>
  </si>
  <si>
    <t>14-3-2504</t>
  </si>
  <si>
    <t>14-3-2505</t>
  </si>
  <si>
    <t>14-3-2506</t>
  </si>
  <si>
    <t>14-3-2507</t>
  </si>
  <si>
    <t>14-3-2508</t>
  </si>
  <si>
    <t>14-3-2601</t>
  </si>
  <si>
    <t>14-3-2602</t>
  </si>
  <si>
    <t>14-3-2603</t>
  </si>
  <si>
    <t>14-3-2604</t>
  </si>
  <si>
    <t>14-3-2605</t>
  </si>
  <si>
    <t>14-3-2606</t>
  </si>
  <si>
    <t>14-3-2607</t>
  </si>
  <si>
    <t>14-3-2608</t>
  </si>
  <si>
    <t>14-3-2701</t>
  </si>
  <si>
    <t>14-3-2702</t>
  </si>
  <si>
    <t>14-3-2703</t>
  </si>
  <si>
    <t>14-3-2704</t>
  </si>
  <si>
    <t>14-3-2705</t>
  </si>
  <si>
    <t>14-3-2706</t>
  </si>
  <si>
    <t>14-3-2707</t>
  </si>
  <si>
    <t>14-3-2708</t>
  </si>
  <si>
    <t>14-3-2801</t>
  </si>
  <si>
    <t>14-3-2802</t>
  </si>
  <si>
    <t>14-3-2803</t>
  </si>
  <si>
    <t>14-3-2804</t>
  </si>
  <si>
    <t>14-3-2805</t>
  </si>
  <si>
    <t>14-3-2806</t>
  </si>
  <si>
    <t>14-3-2807</t>
  </si>
  <si>
    <t>14-3-2808</t>
  </si>
  <si>
    <t>14-3-2901</t>
  </si>
  <si>
    <t>14-3-2902</t>
  </si>
  <si>
    <t>14-3-2903</t>
  </si>
  <si>
    <t>14-3-2904</t>
  </si>
  <si>
    <t>14-3-2905</t>
  </si>
  <si>
    <t>14-3-2906</t>
  </si>
  <si>
    <t>14-3-2907</t>
  </si>
  <si>
    <t>14-3-2908</t>
  </si>
  <si>
    <t>14-4-101</t>
  </si>
  <si>
    <t>14-4-102</t>
  </si>
  <si>
    <t>14-4-103</t>
  </si>
  <si>
    <t>14-4-104</t>
  </si>
  <si>
    <t>14-4-105</t>
  </si>
  <si>
    <t>14-4-106</t>
  </si>
  <si>
    <t>B1</t>
  </si>
  <si>
    <t>14-4-201</t>
  </si>
  <si>
    <t>14-4-202</t>
  </si>
  <si>
    <t>14-4-203</t>
  </si>
  <si>
    <t>14-4-204</t>
  </si>
  <si>
    <t>14-4-205</t>
  </si>
  <si>
    <t>14-4-206</t>
  </si>
  <si>
    <t>14-4-301</t>
  </si>
  <si>
    <t>14-4-302</t>
  </si>
  <si>
    <t>14-4-303</t>
  </si>
  <si>
    <t>14-4-304</t>
  </si>
  <si>
    <t>14-4-305</t>
  </si>
  <si>
    <t>14-4-306</t>
  </si>
  <si>
    <t>14-4-401</t>
  </si>
  <si>
    <t>14-4-402</t>
  </si>
  <si>
    <t>14-4-403</t>
  </si>
  <si>
    <t>14-4-404</t>
  </si>
  <si>
    <t>14-4-405</t>
  </si>
  <si>
    <t>14-4-406</t>
  </si>
  <si>
    <t>14-4-501</t>
  </si>
  <si>
    <t>14-4-502</t>
  </si>
  <si>
    <t>14-4-503</t>
  </si>
  <si>
    <t>14-4-504</t>
  </si>
  <si>
    <t>14-4-505</t>
  </si>
  <si>
    <t>14-4-506</t>
  </si>
  <si>
    <t>14-4-601</t>
  </si>
  <si>
    <t>14-4-602</t>
  </si>
  <si>
    <t>14-4-603</t>
  </si>
  <si>
    <t>14-4-604</t>
  </si>
  <si>
    <t>14-4-605</t>
  </si>
  <si>
    <t>14-4-606</t>
  </si>
  <si>
    <t>14-4-701</t>
  </si>
  <si>
    <t>14-4-702</t>
  </si>
  <si>
    <t>14-4-703</t>
  </si>
  <si>
    <t>14-4-704</t>
  </si>
  <si>
    <t>14-4-705</t>
  </si>
  <si>
    <t>14-4-706</t>
  </si>
  <si>
    <t>14-4-801</t>
  </si>
  <si>
    <t>14-4-802</t>
  </si>
  <si>
    <t>14-4-803</t>
  </si>
  <si>
    <t>14-4-804</t>
  </si>
  <si>
    <t>14-4-805</t>
  </si>
  <si>
    <t>14-4-806</t>
  </si>
  <si>
    <t>14-4-901</t>
  </si>
  <si>
    <t>14-4-902</t>
  </si>
  <si>
    <t>14-4-903</t>
  </si>
  <si>
    <t>14-4-904</t>
  </si>
  <si>
    <t>14-4-905</t>
  </si>
  <si>
    <t>14-4-906</t>
  </si>
  <si>
    <t>14-4-1001</t>
  </si>
  <si>
    <t>14-4-1002</t>
  </si>
  <si>
    <t>14-4-1003</t>
  </si>
  <si>
    <t>14-4-1004</t>
  </si>
  <si>
    <t>14-4-1005</t>
  </si>
  <si>
    <t>14-4-1006</t>
  </si>
  <si>
    <t>14-4-1101</t>
  </si>
  <si>
    <t>14-4-1102</t>
  </si>
  <si>
    <t>14-4-1103</t>
  </si>
  <si>
    <t>14-4-1104</t>
  </si>
  <si>
    <t>14-4-1105</t>
  </si>
  <si>
    <t>14-4-1106</t>
  </si>
  <si>
    <t>14-4-1201</t>
  </si>
  <si>
    <t>14-4-1202</t>
  </si>
  <si>
    <t>14-4-1203</t>
  </si>
  <si>
    <t>14-4-1204</t>
  </si>
  <si>
    <t>14-4-1205</t>
  </si>
  <si>
    <t>14-4-1206</t>
  </si>
  <si>
    <t>14-4-1301</t>
  </si>
  <si>
    <t>14-4-1302</t>
  </si>
  <si>
    <t>14-4-1303</t>
  </si>
  <si>
    <t>14-4-1304</t>
  </si>
  <si>
    <t>14-4-1305</t>
  </si>
  <si>
    <t>14-4-1306</t>
  </si>
  <si>
    <t>14-4-1401</t>
  </si>
  <si>
    <t>14-4-1402</t>
  </si>
  <si>
    <t>14-4-1403</t>
  </si>
  <si>
    <t>14-4-1404</t>
  </si>
  <si>
    <t>14-4-1405</t>
  </si>
  <si>
    <t>14-4-1406</t>
  </si>
  <si>
    <t>14-4-1501</t>
  </si>
  <si>
    <t>14-4-1502</t>
  </si>
  <si>
    <t>14-4-1503</t>
  </si>
  <si>
    <t>14-4-1504</t>
  </si>
  <si>
    <t>14-4-1505</t>
  </si>
  <si>
    <t>14-4-1506</t>
  </si>
  <si>
    <t>14-4-1601</t>
  </si>
  <si>
    <t>14-4-1602</t>
  </si>
  <si>
    <t>14-4-1603</t>
  </si>
  <si>
    <t>14-4-1604</t>
  </si>
  <si>
    <t>14-4-1605</t>
  </si>
  <si>
    <t>14-4-1606</t>
  </si>
  <si>
    <t>14-4-1701</t>
  </si>
  <si>
    <t>14-4-1702</t>
  </si>
  <si>
    <t>14-4-1703</t>
  </si>
  <si>
    <t>14-4-1704</t>
  </si>
  <si>
    <t>14-4-1705</t>
  </si>
  <si>
    <t>14-4-1706</t>
  </si>
  <si>
    <t>14-4-1801</t>
  </si>
  <si>
    <t>14-4-1802</t>
  </si>
  <si>
    <t>14-4-1803</t>
  </si>
  <si>
    <t>14-4-1804</t>
  </si>
  <si>
    <t>14-4-1805</t>
  </si>
  <si>
    <t>14-4-1806</t>
  </si>
  <si>
    <t>14-4-1901</t>
  </si>
  <si>
    <t>14-4-1902</t>
  </si>
  <si>
    <t>14-4-1903</t>
  </si>
  <si>
    <t>14-4-1904</t>
  </si>
  <si>
    <t>14-4-1905</t>
  </si>
  <si>
    <t>14-4-1906</t>
  </si>
  <si>
    <t>14-4-2001</t>
  </si>
  <si>
    <t>14-4-2002</t>
  </si>
  <si>
    <t>14-4-2003</t>
  </si>
  <si>
    <t>14-4-2004</t>
  </si>
  <si>
    <t>14-4-2005</t>
  </si>
  <si>
    <t>14-4-2006</t>
  </si>
  <si>
    <t>14-4-2101</t>
  </si>
  <si>
    <t>14-4-2102</t>
  </si>
  <si>
    <t>14-4-2103</t>
  </si>
  <si>
    <t>14-4-2104</t>
  </si>
  <si>
    <t>14-4-2105</t>
  </si>
  <si>
    <t>14-4-2106</t>
  </si>
  <si>
    <t>14-4-2201</t>
  </si>
  <si>
    <t>14-4-2202</t>
  </si>
  <si>
    <t>14-4-2203</t>
  </si>
  <si>
    <t>14-4-2204</t>
  </si>
  <si>
    <t>14-4-2205</t>
  </si>
  <si>
    <t>14-4-2206</t>
  </si>
  <si>
    <t>14-4-2301</t>
  </si>
  <si>
    <t>14-4-2302</t>
  </si>
  <si>
    <t>14-4-2303</t>
  </si>
  <si>
    <t>14-4-2304</t>
  </si>
  <si>
    <t>14-4-2305</t>
  </si>
  <si>
    <t>14-4-2306</t>
  </si>
  <si>
    <t>14-4-2401</t>
  </si>
  <si>
    <t>14-4-2402</t>
  </si>
  <si>
    <t>14-4-2403</t>
  </si>
  <si>
    <t>14-4-2404</t>
  </si>
  <si>
    <t>14-4-2405</t>
  </si>
  <si>
    <t>14-4-2406</t>
  </si>
  <si>
    <t>14-4-2501</t>
  </si>
  <si>
    <t>14-4-2502</t>
  </si>
  <si>
    <t>14-4-2503</t>
  </si>
  <si>
    <t>14-4-2504</t>
  </si>
  <si>
    <t>14-4-2505</t>
  </si>
  <si>
    <t>14-4-2506</t>
  </si>
  <si>
    <t>14-4-2601</t>
  </si>
  <si>
    <t>14-4-2602</t>
  </si>
  <si>
    <t>14-4-2603</t>
  </si>
  <si>
    <t>14-4-2604</t>
  </si>
  <si>
    <t>14-4-2605</t>
  </si>
  <si>
    <t>14-4-2606</t>
  </si>
  <si>
    <t>14-4-2701</t>
  </si>
  <si>
    <t>14-4-2702</t>
  </si>
  <si>
    <t>14-4-2703</t>
  </si>
  <si>
    <t>14-4-2704</t>
  </si>
  <si>
    <t>14-4-2705</t>
  </si>
  <si>
    <t>14-4-2706</t>
  </si>
  <si>
    <t>14-4-2801</t>
  </si>
  <si>
    <t>14-4-2802</t>
  </si>
  <si>
    <t>14-4-2803</t>
  </si>
  <si>
    <t>14-4-2804</t>
  </si>
  <si>
    <t>14-4-2805</t>
  </si>
  <si>
    <t>14-4-2806</t>
  </si>
  <si>
    <t>14-4-2901</t>
  </si>
  <si>
    <t>14-4-2902</t>
  </si>
  <si>
    <t>14-4-2903</t>
  </si>
  <si>
    <t>14-4-2904</t>
  </si>
  <si>
    <t>14-4-2905</t>
  </si>
  <si>
    <t>14-4-2906</t>
  </si>
  <si>
    <t>所属区</t>
  </si>
  <si>
    <t>所属街道</t>
  </si>
  <si>
    <t>行政坐落地址</t>
  </si>
  <si>
    <t>楼号</t>
  </si>
  <si>
    <t>单元</t>
  </si>
  <si>
    <t>总楼层</t>
  </si>
  <si>
    <t>所在楼层</t>
  </si>
  <si>
    <t>房号</t>
  </si>
  <si>
    <t>产权比例（个人：代持机构）</t>
  </si>
  <si>
    <t>套内面积</t>
  </si>
  <si>
    <t>户型代码</t>
  </si>
  <si>
    <t>销售状态</t>
  </si>
  <si>
    <t>网签合同编号</t>
  </si>
  <si>
    <t>签约时间</t>
  </si>
  <si>
    <t>购房人姓名</t>
  </si>
  <si>
    <t>共同共有人姓名</t>
  </si>
  <si>
    <t>交房时间</t>
  </si>
  <si>
    <t>城南街道</t>
  </si>
  <si>
    <t>昌平区绿海家园</t>
  </si>
  <si>
    <t>50：50</t>
  </si>
  <si>
    <t>二居</t>
  </si>
  <si>
    <t>A3反</t>
  </si>
  <si>
    <t>未销售</t>
  </si>
  <si>
    <t>一居</t>
  </si>
  <si>
    <r>
      <rPr>
        <sz val="9"/>
        <color theme="1"/>
        <rFont val="宋体"/>
        <family val="3"/>
        <charset val="134"/>
        <scheme val="minor"/>
      </rPr>
      <t>50：50</t>
    </r>
  </si>
  <si>
    <t>B2反</t>
  </si>
  <si>
    <t>B2</t>
  </si>
  <si>
    <t>A2</t>
  </si>
  <si>
    <t>A2反</t>
  </si>
  <si>
    <t>A4反</t>
  </si>
  <si>
    <t>B3反</t>
  </si>
  <si>
    <t>B3</t>
  </si>
  <si>
    <t>A4</t>
  </si>
  <si>
    <t>A6反</t>
  </si>
  <si>
    <t>B4</t>
  </si>
  <si>
    <t>A5</t>
  </si>
  <si>
    <t>A3</t>
  </si>
  <si>
    <t>已销售</t>
  </si>
  <si>
    <t>GY2096349</t>
  </si>
  <si>
    <t>张智美</t>
  </si>
  <si>
    <t>李佳佳</t>
  </si>
  <si>
    <t>GY2096353</t>
  </si>
  <si>
    <t>徐宏贵</t>
  </si>
  <si>
    <t>GY2096359</t>
  </si>
  <si>
    <t>周文亭</t>
  </si>
  <si>
    <t>GY2096293</t>
  </si>
  <si>
    <t>章俊</t>
  </si>
  <si>
    <t>刘晶</t>
  </si>
  <si>
    <t>GY2096368</t>
  </si>
  <si>
    <t>叶蕾</t>
  </si>
  <si>
    <t>GY2096374</t>
  </si>
  <si>
    <t>陶刚石</t>
  </si>
  <si>
    <t>齐春路</t>
  </si>
  <si>
    <t>GY2096379</t>
  </si>
  <si>
    <t>张晓阳</t>
  </si>
  <si>
    <t>高肖贤</t>
  </si>
  <si>
    <t>GY2096385</t>
  </si>
  <si>
    <t>闫颂</t>
  </si>
  <si>
    <t>蔡洪光</t>
  </si>
  <si>
    <t>GY2096387</t>
  </si>
  <si>
    <t>关俊卿</t>
  </si>
  <si>
    <t>靳亚男</t>
  </si>
  <si>
    <t>GY2096391</t>
  </si>
  <si>
    <t>田晓媛</t>
  </si>
  <si>
    <t>刘海涛</t>
  </si>
  <si>
    <t>GY2096396</t>
  </si>
  <si>
    <t>高爽</t>
  </si>
  <si>
    <t>李喆</t>
  </si>
  <si>
    <t>GY2096398</t>
  </si>
  <si>
    <t>辜良杰</t>
  </si>
  <si>
    <t>GY2096399</t>
  </si>
  <si>
    <t>闫晓铮</t>
  </si>
  <si>
    <t>杨阳</t>
  </si>
  <si>
    <t>GY2096406</t>
  </si>
  <si>
    <t>徐玉学</t>
  </si>
  <si>
    <t>张秀红</t>
  </si>
  <si>
    <t>GY2096408</t>
  </si>
  <si>
    <t>刘勃</t>
  </si>
  <si>
    <t>唐宁</t>
  </si>
  <si>
    <t>GY2096417</t>
  </si>
  <si>
    <t>时玉龙</t>
  </si>
  <si>
    <t>潘芹</t>
  </si>
  <si>
    <t>GY2096422</t>
  </si>
  <si>
    <t>田运林</t>
  </si>
  <si>
    <t>孙文英</t>
  </si>
  <si>
    <t>GY2096424</t>
  </si>
  <si>
    <t>胡素芳</t>
  </si>
  <si>
    <t>GY2096427</t>
  </si>
  <si>
    <t>卢娜</t>
  </si>
  <si>
    <t>王雨辰</t>
  </si>
  <si>
    <t>GY2096429</t>
  </si>
  <si>
    <t>张燕翔</t>
  </si>
  <si>
    <t>肖瑶</t>
  </si>
  <si>
    <t>GY2096432</t>
  </si>
  <si>
    <t>康凯</t>
  </si>
  <si>
    <t>GY2096437</t>
  </si>
  <si>
    <t>单文涛</t>
  </si>
  <si>
    <t>王欣</t>
  </si>
  <si>
    <t>GY2096441</t>
  </si>
  <si>
    <t>马晓峰</t>
  </si>
  <si>
    <t>郭秀芳</t>
  </si>
  <si>
    <t>GY2096442</t>
  </si>
  <si>
    <t>高清臣</t>
  </si>
  <si>
    <t>闫玉英</t>
  </si>
  <si>
    <t>GY2096447</t>
  </si>
  <si>
    <t>王莹莹</t>
  </si>
  <si>
    <t>GY2096450</t>
  </si>
  <si>
    <t>张超</t>
  </si>
  <si>
    <t>GY2100394</t>
  </si>
  <si>
    <t>刘璐璐</t>
  </si>
  <si>
    <t>刘占良</t>
  </si>
  <si>
    <t>GY2096457</t>
  </si>
  <si>
    <t>郝会欣</t>
  </si>
  <si>
    <t>GY2096459</t>
  </si>
  <si>
    <t>辛光灿</t>
  </si>
  <si>
    <t>GY2096462</t>
  </si>
  <si>
    <t>吴昊</t>
  </si>
  <si>
    <t>闫岩</t>
  </si>
  <si>
    <t>GY2096467</t>
  </si>
  <si>
    <t>梁源</t>
  </si>
  <si>
    <t>冯春钰</t>
  </si>
  <si>
    <t>GY2096470</t>
  </si>
  <si>
    <t>田亮</t>
  </si>
  <si>
    <t>钱坤</t>
  </si>
  <si>
    <t>GY2096474</t>
  </si>
  <si>
    <t>崔多英</t>
  </si>
  <si>
    <t>刘新悦</t>
  </si>
  <si>
    <t>GY2096479</t>
  </si>
  <si>
    <t>韩敏</t>
  </si>
  <si>
    <t>GY2096496</t>
  </si>
  <si>
    <t>杨剑</t>
  </si>
  <si>
    <t>李红</t>
  </si>
  <si>
    <t>GY2096501</t>
  </si>
  <si>
    <t>李晓伟</t>
  </si>
  <si>
    <t>GY2096507</t>
  </si>
  <si>
    <t>郝彬</t>
  </si>
  <si>
    <t>臧政</t>
  </si>
  <si>
    <t>GY2096366</t>
  </si>
  <si>
    <t>王浩</t>
  </si>
  <si>
    <t>王萌萌</t>
  </si>
  <si>
    <t>GY2096375</t>
  </si>
  <si>
    <t>郑秀征</t>
  </si>
  <si>
    <t>康肖英</t>
  </si>
  <si>
    <t>GY2096394</t>
  </si>
  <si>
    <t>郭妍</t>
  </si>
  <si>
    <t>GY2096400</t>
  </si>
  <si>
    <t>刘新春</t>
  </si>
  <si>
    <t>石玲</t>
  </si>
  <si>
    <t>GY2096407</t>
  </si>
  <si>
    <t>唐树媛</t>
  </si>
  <si>
    <t>刘颖林</t>
  </si>
  <si>
    <t>GY2096413</t>
  </si>
  <si>
    <t>李同乐</t>
  </si>
  <si>
    <t>王丽丽</t>
  </si>
  <si>
    <t>GY2096419</t>
  </si>
  <si>
    <t>李亚春</t>
  </si>
  <si>
    <t>孟庆利</t>
  </si>
  <si>
    <t>GY2096426</t>
  </si>
  <si>
    <t>杨琳</t>
  </si>
  <si>
    <t>GY2096433</t>
  </si>
  <si>
    <t>林宁</t>
  </si>
  <si>
    <t>曲霞</t>
  </si>
  <si>
    <t>GY2096439</t>
  </si>
  <si>
    <t>范红玉</t>
  </si>
  <si>
    <t>GY2096443</t>
  </si>
  <si>
    <t>赵鹏</t>
  </si>
  <si>
    <t>林宏妮</t>
  </si>
  <si>
    <t>GY2096448</t>
  </si>
  <si>
    <t>张勇</t>
  </si>
  <si>
    <t>田慧娟</t>
  </si>
  <si>
    <t>GY2096451</t>
  </si>
  <si>
    <t>张润祺</t>
  </si>
  <si>
    <t>熊瑛瑛</t>
  </si>
  <si>
    <t>GY2096456</t>
  </si>
  <si>
    <t>邹善伟</t>
  </si>
  <si>
    <t>殷宏艳</t>
  </si>
  <si>
    <t>GY2098229</t>
  </si>
  <si>
    <t>王宇嘉</t>
  </si>
  <si>
    <t>陈玉平</t>
  </si>
  <si>
    <t>GY2096458</t>
  </si>
  <si>
    <t>于文志</t>
  </si>
  <si>
    <t>GY2096463</t>
  </si>
  <si>
    <t>朱永国</t>
  </si>
  <si>
    <t>陈淑芬</t>
  </si>
  <si>
    <t>GY2096469</t>
  </si>
  <si>
    <t>姚斌</t>
  </si>
  <si>
    <t>马卿</t>
  </si>
  <si>
    <t>GY2096473</t>
  </si>
  <si>
    <t>李佳宁</t>
  </si>
  <si>
    <t>吴桐</t>
  </si>
  <si>
    <t>GY2096476</t>
  </si>
  <si>
    <t>程少民</t>
  </si>
  <si>
    <t>刘文华</t>
  </si>
  <si>
    <t>GY2096483</t>
  </si>
  <si>
    <t>王曦</t>
  </si>
  <si>
    <t>GY2096487</t>
  </si>
  <si>
    <t>时鑫</t>
  </si>
  <si>
    <t>胡宝玉</t>
  </si>
  <si>
    <t>GY2096497</t>
  </si>
  <si>
    <t>任欢</t>
  </si>
  <si>
    <t>陈迎杰</t>
  </si>
  <si>
    <t>GY2096506</t>
  </si>
  <si>
    <t>贺洁</t>
  </si>
  <si>
    <t>GY2096511</t>
  </si>
  <si>
    <t>侯红超</t>
  </si>
  <si>
    <t>李燕佳</t>
  </si>
  <si>
    <t>GY2096515</t>
  </si>
  <si>
    <t>付兴</t>
  </si>
  <si>
    <t>赵红娟</t>
  </si>
  <si>
    <t>GY2096522</t>
  </si>
  <si>
    <t>冯攀屹</t>
  </si>
  <si>
    <t>GY2096526</t>
  </si>
  <si>
    <t>倪悦涵</t>
  </si>
  <si>
    <t>丁彬</t>
  </si>
  <si>
    <t>GY2098230</t>
  </si>
  <si>
    <t>奎硕</t>
  </si>
  <si>
    <t>宋玉杰</t>
  </si>
  <si>
    <t>GY2096531</t>
  </si>
  <si>
    <t>李楠</t>
  </si>
  <si>
    <t>梁建新</t>
  </si>
  <si>
    <t>GY2096542</t>
  </si>
  <si>
    <t>董伟</t>
  </si>
  <si>
    <t>刘鱼芳</t>
  </si>
  <si>
    <t>GY2096546</t>
  </si>
  <si>
    <t>郭幸丽</t>
  </si>
  <si>
    <t>谢庆恩</t>
  </si>
  <si>
    <t>GY2096551</t>
  </si>
  <si>
    <t>潘晓燕</t>
  </si>
  <si>
    <t>吕毅</t>
  </si>
  <si>
    <t>GY2096556</t>
  </si>
  <si>
    <t>李明</t>
  </si>
  <si>
    <t>刘燕君</t>
  </si>
  <si>
    <t>GY2096562</t>
  </si>
  <si>
    <t>王旭</t>
  </si>
  <si>
    <t>GY2096566</t>
  </si>
  <si>
    <t>刘登笑</t>
  </si>
  <si>
    <t>卢海萌</t>
  </si>
  <si>
    <t>GY2096575</t>
  </si>
  <si>
    <t>吴兆乙</t>
  </si>
  <si>
    <t>GY2096579</t>
  </si>
  <si>
    <t>高佳倩</t>
  </si>
  <si>
    <t>范晓杰</t>
  </si>
  <si>
    <t>GY2096592</t>
  </si>
  <si>
    <t>王川</t>
  </si>
  <si>
    <t>宋新生</t>
  </si>
  <si>
    <t>GY2096599</t>
  </si>
  <si>
    <t>黄腾</t>
  </si>
  <si>
    <t>郑旭</t>
  </si>
  <si>
    <t>GY2096606</t>
  </si>
  <si>
    <t>孙秋怡</t>
  </si>
  <si>
    <t>韩震</t>
  </si>
  <si>
    <t>GY2096612</t>
  </si>
  <si>
    <t>张祥</t>
  </si>
  <si>
    <t>GY2096615</t>
  </si>
  <si>
    <t>刘乐伟</t>
  </si>
  <si>
    <t>GY2096352</t>
  </si>
  <si>
    <t>王健</t>
  </si>
  <si>
    <t>孟蒙</t>
  </si>
  <si>
    <t>GY2096356</t>
  </si>
  <si>
    <t>杨沫</t>
  </si>
  <si>
    <t>GY2096367</t>
  </si>
  <si>
    <t>姜继东</t>
  </si>
  <si>
    <t>GY2096370</t>
  </si>
  <si>
    <t>郑晗</t>
  </si>
  <si>
    <t>杨君</t>
  </si>
  <si>
    <t>GY2096383</t>
  </si>
  <si>
    <t>郝文华</t>
  </si>
  <si>
    <t>郭松梅</t>
  </si>
  <si>
    <t>GY2096392</t>
  </si>
  <si>
    <t>程琳</t>
  </si>
  <si>
    <t>GY2096402</t>
  </si>
  <si>
    <t>韩梅</t>
  </si>
  <si>
    <t>GY2096410</t>
  </si>
  <si>
    <t>王忠峰</t>
  </si>
  <si>
    <t>姜岳云</t>
  </si>
  <si>
    <t>GY2096415</t>
  </si>
  <si>
    <t>张鑫</t>
  </si>
  <si>
    <t>杨美希</t>
  </si>
  <si>
    <t>GY2096434</t>
  </si>
  <si>
    <t>丁仲明</t>
  </si>
  <si>
    <t>王蕊</t>
  </si>
  <si>
    <t>GY2096438</t>
  </si>
  <si>
    <t>秦萌</t>
  </si>
  <si>
    <t>周亚平</t>
  </si>
  <si>
    <t>GY2096454</t>
  </si>
  <si>
    <t>张紫璇</t>
  </si>
  <si>
    <t>GY2096471</t>
  </si>
  <si>
    <t>宫磊</t>
  </si>
  <si>
    <t>GY2096481</t>
  </si>
  <si>
    <t>宋春阳</t>
  </si>
  <si>
    <t>祖德峰</t>
  </si>
  <si>
    <t>GY2096491</t>
  </si>
  <si>
    <t>宁华蓉</t>
  </si>
  <si>
    <t>李欢</t>
  </si>
  <si>
    <t>GY2096494</t>
  </si>
  <si>
    <t>刘子铭</t>
  </si>
  <si>
    <t>GY2096500</t>
  </si>
  <si>
    <t>胡雁斌</t>
  </si>
  <si>
    <t>GY2096505</t>
  </si>
  <si>
    <t>蒋龙</t>
  </si>
  <si>
    <t>周蓓</t>
  </si>
  <si>
    <t>GY2096512</t>
  </si>
  <si>
    <t>孙皓</t>
  </si>
  <si>
    <t>GY2096517</t>
  </si>
  <si>
    <t>徐阿新</t>
  </si>
  <si>
    <t>马慧颖</t>
  </si>
  <si>
    <t>GY2096528</t>
  </si>
  <si>
    <t>贾宁</t>
  </si>
  <si>
    <t>林秀丽</t>
  </si>
  <si>
    <t>GY2096545</t>
  </si>
  <si>
    <t>刘国栋</t>
  </si>
  <si>
    <t>聂艳妮</t>
  </si>
  <si>
    <t>GY2096553</t>
  </si>
  <si>
    <t>牛懋杰</t>
  </si>
  <si>
    <t>GY2096558</t>
  </si>
  <si>
    <t>李凤娟</t>
  </si>
  <si>
    <t>GY2096568</t>
  </si>
  <si>
    <t>何伟</t>
  </si>
  <si>
    <t>夏慧芝</t>
  </si>
  <si>
    <t>GY2096578</t>
  </si>
  <si>
    <t>徐文鑫</t>
  </si>
  <si>
    <t>GY2096582</t>
  </si>
  <si>
    <t>景一帆</t>
  </si>
  <si>
    <t>GY2096588</t>
  </si>
  <si>
    <t>耿文佳</t>
  </si>
  <si>
    <t>GY2096595</t>
  </si>
  <si>
    <t>张锋</t>
  </si>
  <si>
    <t>张艳</t>
  </si>
  <si>
    <t>GY2096601</t>
  </si>
  <si>
    <t>李胜</t>
  </si>
  <si>
    <t>GY2096604</t>
  </si>
  <si>
    <t>王奔</t>
  </si>
  <si>
    <t>GY2096611</t>
  </si>
  <si>
    <t>王涛</t>
  </si>
  <si>
    <t>GY2097634</t>
  </si>
  <si>
    <t>周娟</t>
  </si>
  <si>
    <t>GY2097652</t>
  </si>
  <si>
    <t>张晓龙</t>
  </si>
  <si>
    <t>张瑶</t>
  </si>
  <si>
    <t>GY2097666</t>
  </si>
  <si>
    <t>黄雪</t>
  </si>
  <si>
    <t>张猛</t>
  </si>
  <si>
    <t>GY2097678</t>
  </si>
  <si>
    <t>周杨</t>
  </si>
  <si>
    <t>GY2097686</t>
  </si>
  <si>
    <t>孙连华</t>
  </si>
  <si>
    <t>宫锡安</t>
  </si>
  <si>
    <t>GY2097696</t>
  </si>
  <si>
    <t>王君艳</t>
  </si>
  <si>
    <t>王振</t>
  </si>
  <si>
    <t>南北西</t>
  </si>
  <si>
    <t>GY2097704</t>
  </si>
  <si>
    <t>胡涛</t>
  </si>
  <si>
    <t>张彩琼</t>
  </si>
  <si>
    <t>GY2097713</t>
  </si>
  <si>
    <t>李东林</t>
  </si>
  <si>
    <t>陈小霞</t>
  </si>
  <si>
    <t>GY2096354</t>
  </si>
  <si>
    <t>邰超</t>
  </si>
  <si>
    <t>GY2096357</t>
  </si>
  <si>
    <t>郭建卓</t>
  </si>
  <si>
    <t>冯玲</t>
  </si>
  <si>
    <t>GY2096369</t>
  </si>
  <si>
    <t>刘静怡</t>
  </si>
  <si>
    <t>许维萍</t>
  </si>
  <si>
    <t>GY2096386</t>
  </si>
  <si>
    <t>翟希猛</t>
  </si>
  <si>
    <t>GY2096390</t>
  </si>
  <si>
    <t>朱明</t>
  </si>
  <si>
    <t>马晓佳</t>
  </si>
  <si>
    <t>GY2096393</t>
  </si>
  <si>
    <t>陈锐</t>
  </si>
  <si>
    <t>GY2096397</t>
  </si>
  <si>
    <t>张郁</t>
  </si>
  <si>
    <t>GY2096404</t>
  </si>
  <si>
    <t>霍建秋</t>
  </si>
  <si>
    <t>费腾</t>
  </si>
  <si>
    <t>GY2096409</t>
  </si>
  <si>
    <t>王炜</t>
  </si>
  <si>
    <t>GY2096414</t>
  </si>
  <si>
    <t>索田栋</t>
  </si>
  <si>
    <t>GY2096421</t>
  </si>
  <si>
    <t>侯建伟</t>
  </si>
  <si>
    <t>GY2096425</t>
  </si>
  <si>
    <t>韩笑</t>
  </si>
  <si>
    <t>张玉飞</t>
  </si>
  <si>
    <t>GY2096428</t>
  </si>
  <si>
    <t>孙伟</t>
  </si>
  <si>
    <t>王卓</t>
  </si>
  <si>
    <t>GY2096435</t>
  </si>
  <si>
    <t>叶磊</t>
  </si>
  <si>
    <t>GY2096440</t>
  </si>
  <si>
    <t>李琳凤</t>
  </si>
  <si>
    <t>GY2096444</t>
  </si>
  <si>
    <t>周哲</t>
  </si>
  <si>
    <t>梁菲</t>
  </si>
  <si>
    <t>GY2096449</t>
  </si>
  <si>
    <t>范文博</t>
  </si>
  <si>
    <t>GY2096460</t>
  </si>
  <si>
    <t>田野</t>
  </si>
  <si>
    <t>康传杰</t>
  </si>
  <si>
    <t>GY2096464</t>
  </si>
  <si>
    <t>宋晓玲</t>
  </si>
  <si>
    <t>宋巍</t>
  </si>
  <si>
    <t>GY2096485</t>
  </si>
  <si>
    <t>寇焕义</t>
  </si>
  <si>
    <t>付云</t>
  </si>
  <si>
    <t>GY2096493</t>
  </si>
  <si>
    <t>孟同起</t>
  </si>
  <si>
    <t>石惠琴</t>
  </si>
  <si>
    <t>GY2096502</t>
  </si>
  <si>
    <t>马爱燕</t>
  </si>
  <si>
    <t>王大林</t>
  </si>
  <si>
    <t>GY2096351</t>
  </si>
  <si>
    <t>徐培根</t>
  </si>
  <si>
    <t>周红梅</t>
  </si>
  <si>
    <t>GY2096518</t>
  </si>
  <si>
    <t>宋启宁</t>
  </si>
  <si>
    <t>张爱红</t>
  </si>
  <si>
    <t>GY2096525</t>
  </si>
  <si>
    <t>刘国菊</t>
  </si>
  <si>
    <t>何永强</t>
  </si>
  <si>
    <t>GY2096529</t>
  </si>
  <si>
    <t>王继文</t>
  </si>
  <si>
    <t>陈鑫</t>
  </si>
  <si>
    <t>GY2096534</t>
  </si>
  <si>
    <t>许国栋</t>
  </si>
  <si>
    <t>吴晓芹</t>
  </si>
  <si>
    <t>GY2096544</t>
  </si>
  <si>
    <t>王莹</t>
  </si>
  <si>
    <t>王坚</t>
  </si>
  <si>
    <t>GY2096548</t>
  </si>
  <si>
    <t>张成通</t>
  </si>
  <si>
    <t>GY2096554</t>
  </si>
  <si>
    <t>朱卉</t>
  </si>
  <si>
    <t>GY2096557</t>
  </si>
  <si>
    <t>邢鹏云</t>
  </si>
  <si>
    <t>芦阳</t>
  </si>
  <si>
    <t>GY2096564</t>
  </si>
  <si>
    <t>刘卫彬</t>
  </si>
  <si>
    <t>王斯齐</t>
  </si>
  <si>
    <t>GY2096571</t>
  </si>
  <si>
    <t>欧欢峰</t>
  </si>
  <si>
    <t>GY2096576</t>
  </si>
  <si>
    <t>乐亮</t>
  </si>
  <si>
    <t>姜保平</t>
  </si>
  <si>
    <t>GY2096584</t>
  </si>
  <si>
    <t>祁颖</t>
  </si>
  <si>
    <t>赵柏东</t>
  </si>
  <si>
    <t>GY2096600</t>
  </si>
  <si>
    <t>杨美荟</t>
  </si>
  <si>
    <t>李孟龙</t>
  </si>
  <si>
    <t>GY2096608</t>
  </si>
  <si>
    <t>刘佳</t>
  </si>
  <si>
    <t>GY2096651</t>
  </si>
  <si>
    <t>刘博文</t>
  </si>
  <si>
    <t>GY2096659</t>
  </si>
  <si>
    <t>孟繁宝</t>
  </si>
  <si>
    <t>郝晓芝</t>
  </si>
  <si>
    <t>GY2096348</t>
  </si>
  <si>
    <t>张琳</t>
  </si>
  <si>
    <t>GY2096477</t>
  </si>
  <si>
    <t>马亮</t>
  </si>
  <si>
    <t>李小敏</t>
  </si>
  <si>
    <t>GY2096486</t>
  </si>
  <si>
    <t>费丽</t>
  </si>
  <si>
    <t>闫普兴</t>
  </si>
  <si>
    <t>GY2099802</t>
  </si>
  <si>
    <t>邱艳</t>
  </si>
  <si>
    <t>张成普</t>
  </si>
  <si>
    <t>GY2096492</t>
  </si>
  <si>
    <t>梁雪聪</t>
  </si>
  <si>
    <t>郭建斌</t>
  </si>
  <si>
    <t>GY2096498</t>
  </si>
  <si>
    <t>唐丰飞</t>
  </si>
  <si>
    <t>张仙仙</t>
  </si>
  <si>
    <t>GY2096503</t>
  </si>
  <si>
    <t>范永刚</t>
  </si>
  <si>
    <t>GY2096508</t>
  </si>
  <si>
    <t>米烁强</t>
  </si>
  <si>
    <t>方煜</t>
  </si>
  <si>
    <t>GY2096516</t>
  </si>
  <si>
    <t>姚佳</t>
  </si>
  <si>
    <t>张良</t>
  </si>
  <si>
    <t>GY2096524</t>
  </si>
  <si>
    <t>闫磊</t>
  </si>
  <si>
    <t>GY2096527</t>
  </si>
  <si>
    <t>王灏</t>
  </si>
  <si>
    <t>孙蕾</t>
  </si>
  <si>
    <t>GY2096536</t>
  </si>
  <si>
    <t>谢晴平</t>
  </si>
  <si>
    <t>高春艳</t>
  </si>
  <si>
    <t>GY2096540</t>
  </si>
  <si>
    <t>陈伟</t>
  </si>
  <si>
    <t>GY2096547</t>
  </si>
  <si>
    <t>董一楠</t>
  </si>
  <si>
    <t>腰海昆</t>
  </si>
  <si>
    <t>GY2096552</t>
  </si>
  <si>
    <t>李劲松</t>
  </si>
  <si>
    <t>GY2096561</t>
  </si>
  <si>
    <t>张中娟</t>
  </si>
  <si>
    <t>吕志永</t>
  </si>
  <si>
    <t>GY2096587</t>
  </si>
  <si>
    <t>牛丛</t>
  </si>
  <si>
    <t>吴佳卉</t>
  </si>
  <si>
    <t>GY2096594</t>
  </si>
  <si>
    <t>刘雪鹏</t>
  </si>
  <si>
    <t>刘潇红</t>
  </si>
  <si>
    <t>GY2096598</t>
  </si>
  <si>
    <t>王高</t>
  </si>
  <si>
    <t>GY2096603</t>
  </si>
  <si>
    <t>王辉</t>
  </si>
  <si>
    <t>宋铭</t>
  </si>
  <si>
    <t>GY2096605</t>
  </si>
  <si>
    <t>康蕊</t>
  </si>
  <si>
    <t>GY2096609</t>
  </si>
  <si>
    <t>冯德智</t>
  </si>
  <si>
    <t>GY2097632</t>
  </si>
  <si>
    <t>常继勇</t>
  </si>
  <si>
    <t>于涵羽</t>
  </si>
  <si>
    <t>GY2097716</t>
  </si>
  <si>
    <t>沈雪梅</t>
  </si>
  <si>
    <t>吴超</t>
  </si>
  <si>
    <t>GY2097722</t>
  </si>
  <si>
    <t>毕海生</t>
  </si>
  <si>
    <t>GY2097749</t>
  </si>
  <si>
    <t>金玉珠</t>
  </si>
  <si>
    <t>GY2097756</t>
  </si>
  <si>
    <t>肖健</t>
  </si>
  <si>
    <t>GY2097759</t>
  </si>
  <si>
    <t>孙小平</t>
  </si>
  <si>
    <t>GY2097765</t>
  </si>
  <si>
    <t>杜乐</t>
  </si>
  <si>
    <t>王娟娟</t>
  </si>
  <si>
    <t>GY2097778</t>
  </si>
  <si>
    <t>侯北辰</t>
  </si>
  <si>
    <t>GY2097786</t>
  </si>
  <si>
    <t>陈逸杰</t>
  </si>
  <si>
    <t>顾耀娟</t>
  </si>
  <si>
    <t>GY2097795</t>
  </si>
  <si>
    <t>王海伟</t>
  </si>
  <si>
    <t>孙莎莎</t>
  </si>
  <si>
    <t>GY2097801</t>
  </si>
  <si>
    <t>段喜军</t>
  </si>
  <si>
    <t>杨婷</t>
  </si>
  <si>
    <t>GY2097816</t>
  </si>
  <si>
    <t>梅华伟</t>
  </si>
  <si>
    <t>GY2097822</t>
  </si>
  <si>
    <t>周锋</t>
  </si>
  <si>
    <t>孙宇</t>
  </si>
  <si>
    <t>GY2097830</t>
  </si>
  <si>
    <t>赵晶</t>
  </si>
  <si>
    <t>梅艳鹏</t>
  </si>
  <si>
    <t>GY2097847</t>
  </si>
  <si>
    <t>刘飞</t>
  </si>
  <si>
    <t>高春</t>
  </si>
  <si>
    <t>GY2098221</t>
  </si>
  <si>
    <t>李松林</t>
  </si>
  <si>
    <t>曾冬梅</t>
  </si>
  <si>
    <t>GY2097857</t>
  </si>
  <si>
    <t>伏烨</t>
  </si>
  <si>
    <t>及瑞</t>
  </si>
  <si>
    <t>GY2096519</t>
  </si>
  <si>
    <t>赵静</t>
  </si>
  <si>
    <t>GY2096533</t>
  </si>
  <si>
    <t>谷川</t>
  </si>
  <si>
    <t>朱林</t>
  </si>
  <si>
    <t>GY2096541</t>
  </si>
  <si>
    <t>梅昭洪</t>
  </si>
  <si>
    <t>汪二龙</t>
  </si>
  <si>
    <t>GY2096555</t>
  </si>
  <si>
    <t>毛福林</t>
  </si>
  <si>
    <t>薛雨霞</t>
  </si>
  <si>
    <t>GY2096560</t>
  </si>
  <si>
    <t>吴鹏</t>
  </si>
  <si>
    <t>王珊珊</t>
  </si>
  <si>
    <t>GY2096567</t>
  </si>
  <si>
    <t>张之悍</t>
  </si>
  <si>
    <t>杜羽熙</t>
  </si>
  <si>
    <t>GY2096573</t>
  </si>
  <si>
    <t>蒋淼</t>
  </si>
  <si>
    <t>王鼎杰</t>
  </si>
  <si>
    <t>GY2096577</t>
  </si>
  <si>
    <t>王秀珊</t>
  </si>
  <si>
    <t>GY2096586</t>
  </si>
  <si>
    <t>鲍喆</t>
  </si>
  <si>
    <t>GY2096589</t>
  </si>
  <si>
    <t>董向峰</t>
  </si>
  <si>
    <t>GY2096596</t>
  </si>
  <si>
    <t>仇开阳</t>
  </si>
  <si>
    <t>GY2096597</t>
  </si>
  <si>
    <t>殷国善</t>
  </si>
  <si>
    <t>赵艳君</t>
  </si>
  <si>
    <t>GY2096602</t>
  </si>
  <si>
    <t>吕春艳</t>
  </si>
  <si>
    <t>GY2096607</t>
  </si>
  <si>
    <t>张冲</t>
  </si>
  <si>
    <t>GY2096613</t>
  </si>
  <si>
    <t>靳喜庆</t>
  </si>
  <si>
    <t>GY2096616</t>
  </si>
  <si>
    <t>宁耀强</t>
  </si>
  <si>
    <t>GY2096617</t>
  </si>
  <si>
    <t>庞清尹</t>
  </si>
  <si>
    <t>粟多稳</t>
  </si>
  <si>
    <t>GY2096619</t>
  </si>
  <si>
    <t>李洪</t>
  </si>
  <si>
    <t>朱丹</t>
  </si>
  <si>
    <t>GY2096620</t>
  </si>
  <si>
    <t>彭志涛</t>
  </si>
  <si>
    <t>罗晓娇</t>
  </si>
  <si>
    <t>H1反</t>
  </si>
  <si>
    <t>GY2097624</t>
  </si>
  <si>
    <t>费新欣</t>
  </si>
  <si>
    <t>崔甲顺</t>
  </si>
  <si>
    <t>J反</t>
  </si>
  <si>
    <t>GY2097656</t>
  </si>
  <si>
    <t>吴冰</t>
  </si>
  <si>
    <t>K反</t>
  </si>
  <si>
    <t>GY2097660</t>
  </si>
  <si>
    <t>刘安坤</t>
  </si>
  <si>
    <t>K</t>
  </si>
  <si>
    <t>GY2097663</t>
  </si>
  <si>
    <t>迟妍</t>
  </si>
  <si>
    <t>赵强</t>
  </si>
  <si>
    <t>J</t>
  </si>
  <si>
    <t>GY2097664</t>
  </si>
  <si>
    <t>李行天</t>
  </si>
  <si>
    <t>H1</t>
  </si>
  <si>
    <t>GY2097669</t>
  </si>
  <si>
    <t>马雪婷</t>
  </si>
  <si>
    <t>计鹏</t>
  </si>
  <si>
    <t>H</t>
  </si>
  <si>
    <t>GY2097677</t>
  </si>
  <si>
    <t>蒋楠</t>
  </si>
  <si>
    <t>刘嵩</t>
  </si>
  <si>
    <t>G</t>
  </si>
  <si>
    <t>GY2097682</t>
  </si>
  <si>
    <t>丁艺娟</t>
  </si>
  <si>
    <t>孙永强</t>
  </si>
  <si>
    <t>G反</t>
  </si>
  <si>
    <t>GY2099242</t>
  </si>
  <si>
    <t>常媛</t>
  </si>
  <si>
    <t>燕翔</t>
  </si>
  <si>
    <t>H反</t>
  </si>
  <si>
    <t>GY2097692</t>
  </si>
  <si>
    <t>刘馨</t>
  </si>
  <si>
    <t>GY2097707</t>
  </si>
  <si>
    <t>姜晨</t>
  </si>
  <si>
    <t>刘伟</t>
  </si>
  <si>
    <t>GY2097717</t>
  </si>
  <si>
    <t>韩历</t>
  </si>
  <si>
    <t>胡晓洁</t>
  </si>
  <si>
    <t>GY2097793</t>
  </si>
  <si>
    <t>张帆</t>
  </si>
  <si>
    <t>杨晓庆</t>
  </si>
  <si>
    <t>GY2097804</t>
  </si>
  <si>
    <t>张岩</t>
  </si>
  <si>
    <t>李月华</t>
  </si>
  <si>
    <t>GY2097808</t>
  </si>
  <si>
    <t>罗军</t>
  </si>
  <si>
    <t>岳栋栋</t>
  </si>
  <si>
    <t>GY2097814</t>
  </si>
  <si>
    <t>冯伟</t>
  </si>
  <si>
    <t>周倩</t>
  </si>
  <si>
    <t>GY2097646</t>
  </si>
  <si>
    <t>牛楠</t>
  </si>
  <si>
    <t>王娜</t>
  </si>
  <si>
    <t>GY2097651</t>
  </si>
  <si>
    <t>李菲</t>
  </si>
  <si>
    <t>GY2097665</t>
  </si>
  <si>
    <t>曲红名</t>
  </si>
  <si>
    <t>宗萌萌</t>
  </si>
  <si>
    <t>GY2097674</t>
  </si>
  <si>
    <t>王晓宁</t>
  </si>
  <si>
    <t>安延佩</t>
  </si>
  <si>
    <t>GY2097681</t>
  </si>
  <si>
    <t>李轩邈</t>
  </si>
  <si>
    <t>王锦春</t>
  </si>
  <si>
    <t>GY2097699</t>
  </si>
  <si>
    <t>郭昱</t>
  </si>
  <si>
    <t>GY2097734</t>
  </si>
  <si>
    <t>韩儒</t>
  </si>
  <si>
    <t>苏威</t>
  </si>
  <si>
    <t>GY2097741</t>
  </si>
  <si>
    <t>祖雅兰</t>
  </si>
  <si>
    <t>蔡璋</t>
  </si>
  <si>
    <t>GY2097745</t>
  </si>
  <si>
    <t>李辉</t>
  </si>
  <si>
    <t>吕玲玲</t>
  </si>
  <si>
    <t>GY2097747</t>
  </si>
  <si>
    <t>武梦琦</t>
  </si>
  <si>
    <t>史亮</t>
  </si>
  <si>
    <t>GY2097784</t>
  </si>
  <si>
    <t>何肖</t>
  </si>
  <si>
    <t>李波</t>
  </si>
  <si>
    <t>GY2098220</t>
  </si>
  <si>
    <t>康蓓蕾</t>
  </si>
  <si>
    <t>GY2097794</t>
  </si>
  <si>
    <t>王芳</t>
  </si>
  <si>
    <t>李高超</t>
  </si>
  <si>
    <t>GY2097800</t>
  </si>
  <si>
    <t>葛鑫</t>
  </si>
  <si>
    <t>李玉娇</t>
  </si>
  <si>
    <t>GY2097805</t>
  </si>
  <si>
    <t>王忠杰</t>
  </si>
  <si>
    <t>于永梅</t>
  </si>
  <si>
    <t>GY2097810</t>
  </si>
  <si>
    <t>杨鸿</t>
  </si>
  <si>
    <t>GY2097743</t>
  </si>
  <si>
    <t>刘神</t>
  </si>
  <si>
    <t>周欢</t>
  </si>
  <si>
    <t>GY2097817</t>
  </si>
  <si>
    <t>郑毛景</t>
  </si>
  <si>
    <t>王永</t>
  </si>
  <si>
    <t>GY2097821</t>
  </si>
  <si>
    <t>罗欣</t>
  </si>
  <si>
    <t>GY2097829</t>
  </si>
  <si>
    <t>秦俭</t>
  </si>
  <si>
    <t>GY2097835</t>
  </si>
  <si>
    <t>刘宝刚</t>
  </si>
  <si>
    <t>GY2097840</t>
  </si>
  <si>
    <t>徐鹏飞</t>
  </si>
  <si>
    <t>张瑛杰</t>
  </si>
  <si>
    <t>GY2097854</t>
  </si>
  <si>
    <t>邓德仙</t>
  </si>
  <si>
    <t>杨亲欢</t>
  </si>
  <si>
    <t>GY2097863</t>
  </si>
  <si>
    <t>陆鹏</t>
  </si>
  <si>
    <t>张伟红</t>
  </si>
  <si>
    <t>GY2097871</t>
  </si>
  <si>
    <t>孔芃</t>
  </si>
  <si>
    <t>GY2097882</t>
  </si>
  <si>
    <t>谢旭霞</t>
  </si>
  <si>
    <t>GY2097894</t>
  </si>
  <si>
    <t>梁丽晨</t>
  </si>
  <si>
    <t>任晓茂</t>
  </si>
  <si>
    <t>GY2097899</t>
  </si>
  <si>
    <t>张欢</t>
  </si>
  <si>
    <t>于洋</t>
  </si>
  <si>
    <t>GY2097906</t>
  </si>
  <si>
    <t>孙刚</t>
  </si>
  <si>
    <t>GY2097919</t>
  </si>
  <si>
    <t>李博</t>
  </si>
  <si>
    <t>侯晓婷</t>
  </si>
  <si>
    <t>GY2097931</t>
  </si>
  <si>
    <t>曾光明</t>
  </si>
  <si>
    <t>GY2097934</t>
  </si>
  <si>
    <t>赵旭</t>
  </si>
  <si>
    <t>GY2097945</t>
  </si>
  <si>
    <t>于广锋</t>
  </si>
  <si>
    <t>孟祥颖</t>
  </si>
  <si>
    <t>GY2097956</t>
  </si>
  <si>
    <t>莫志鸿</t>
  </si>
  <si>
    <t>陈林</t>
  </si>
  <si>
    <t>GY2099249</t>
  </si>
  <si>
    <t>赵青</t>
  </si>
  <si>
    <t>GY2097963</t>
  </si>
  <si>
    <t>徐天引</t>
  </si>
  <si>
    <t>吴燕杰</t>
  </si>
  <si>
    <t>GY2097973</t>
  </si>
  <si>
    <t>张飒</t>
  </si>
  <si>
    <t>GY2097981</t>
  </si>
  <si>
    <t>宋胤</t>
  </si>
  <si>
    <t>王玉红</t>
  </si>
  <si>
    <t>GY2097989</t>
  </si>
  <si>
    <t>王淼</t>
  </si>
  <si>
    <t>史智力</t>
  </si>
  <si>
    <t>GY2097995</t>
  </si>
  <si>
    <t>史丽云</t>
  </si>
  <si>
    <t>GY2098002</t>
  </si>
  <si>
    <t>王玉花</t>
  </si>
  <si>
    <t>罗中夫</t>
  </si>
  <si>
    <t>GY2098006</t>
  </si>
  <si>
    <t>羊本加</t>
  </si>
  <si>
    <t>银卓玛</t>
  </si>
  <si>
    <t>GY2098012</t>
  </si>
  <si>
    <t>赵刊</t>
  </si>
  <si>
    <t>GY2097630</t>
  </si>
  <si>
    <t>田翰</t>
  </si>
  <si>
    <t>刘岸</t>
  </si>
  <si>
    <t>GY2097675</t>
  </si>
  <si>
    <t>陈品敦</t>
  </si>
  <si>
    <t>林伯开</t>
  </si>
  <si>
    <t>GY2097700</t>
  </si>
  <si>
    <t>苏文旭</t>
  </si>
  <si>
    <t>胡春杰</t>
  </si>
  <si>
    <t>GY2097715</t>
  </si>
  <si>
    <t>耿莹莹</t>
  </si>
  <si>
    <t>耿军浩</t>
  </si>
  <si>
    <t>GY2097721</t>
  </si>
  <si>
    <t>刘亚军</t>
  </si>
  <si>
    <t>李忠纪</t>
  </si>
  <si>
    <t>GY2097728</t>
  </si>
  <si>
    <t>张广元</t>
  </si>
  <si>
    <t>赵华敬</t>
  </si>
  <si>
    <t>GY2100701</t>
  </si>
  <si>
    <t>宋述泉</t>
  </si>
  <si>
    <t>张静</t>
  </si>
  <si>
    <t>GY2097748</t>
  </si>
  <si>
    <t>伍妍妮</t>
  </si>
  <si>
    <t>GY2097754</t>
  </si>
  <si>
    <t>李扬</t>
  </si>
  <si>
    <t>宋一名</t>
  </si>
  <si>
    <t>GY2096345</t>
  </si>
  <si>
    <t>柴坷</t>
  </si>
  <si>
    <t>爱新觉罗·启明</t>
  </si>
  <si>
    <t>GY2097764</t>
  </si>
  <si>
    <t>薛涛</t>
  </si>
  <si>
    <t>乔静</t>
  </si>
  <si>
    <t>GY2097782</t>
  </si>
  <si>
    <t>高俊颖</t>
  </si>
  <si>
    <t>陈健</t>
  </si>
  <si>
    <t>GY2097792</t>
  </si>
  <si>
    <t>党云</t>
  </si>
  <si>
    <t>GY2097802</t>
  </si>
  <si>
    <t>李荣俊</t>
  </si>
  <si>
    <t>张蕾</t>
  </si>
  <si>
    <t>GY2097811</t>
  </si>
  <si>
    <t>付阳</t>
  </si>
  <si>
    <t>赵龙飞</t>
  </si>
  <si>
    <t>GY2097819</t>
  </si>
  <si>
    <t>胡文志</t>
  </si>
  <si>
    <t>袁文静</t>
  </si>
  <si>
    <t>GY2097828</t>
  </si>
  <si>
    <t>王垚</t>
  </si>
  <si>
    <t>刘磊</t>
  </si>
  <si>
    <t>GY2097836</t>
  </si>
  <si>
    <t>蒋燕</t>
  </si>
  <si>
    <t>李书剑</t>
  </si>
  <si>
    <t>GY2097843</t>
  </si>
  <si>
    <t>田媛媛</t>
  </si>
  <si>
    <t>李勇</t>
  </si>
  <si>
    <t>GY2097849</t>
  </si>
  <si>
    <t>梁怀志</t>
  </si>
  <si>
    <t>GY2097855</t>
  </si>
  <si>
    <t>王银玲</t>
  </si>
  <si>
    <t>张志军</t>
  </si>
  <si>
    <t>GY2097865</t>
  </si>
  <si>
    <t>田培培</t>
  </si>
  <si>
    <t>王中华</t>
  </si>
  <si>
    <t>GY2097872</t>
  </si>
  <si>
    <t>宋小军</t>
  </si>
  <si>
    <t>GY2097878</t>
  </si>
  <si>
    <t>杨留忠</t>
  </si>
  <si>
    <t>张晓明</t>
  </si>
  <si>
    <t>GY2097889</t>
  </si>
  <si>
    <t>申永明</t>
  </si>
  <si>
    <t>GY2097892</t>
  </si>
  <si>
    <t>肖寨</t>
  </si>
  <si>
    <t>刘红艳</t>
  </si>
  <si>
    <t>GY2097902</t>
  </si>
  <si>
    <t>郭策</t>
  </si>
  <si>
    <t>陆新爱</t>
  </si>
  <si>
    <t>GY2097907</t>
  </si>
  <si>
    <t>王静娟</t>
  </si>
  <si>
    <t>李文伟</t>
  </si>
  <si>
    <t>GY2097918</t>
  </si>
  <si>
    <t>巩金蕾</t>
  </si>
  <si>
    <t>侯卫英</t>
  </si>
  <si>
    <t>GY2097928</t>
  </si>
  <si>
    <t>何倩</t>
  </si>
  <si>
    <t>李凯祥</t>
  </si>
  <si>
    <t>GY2097932</t>
  </si>
  <si>
    <t>王靖</t>
  </si>
  <si>
    <t>宋妤轩</t>
  </si>
  <si>
    <t>GY2097939</t>
  </si>
  <si>
    <t>张盛</t>
  </si>
  <si>
    <t>刘雅杰</t>
  </si>
  <si>
    <t>GY2097972</t>
  </si>
  <si>
    <t>林弘睿</t>
  </si>
  <si>
    <t>GY2097977</t>
  </si>
  <si>
    <t>廖春斌</t>
  </si>
  <si>
    <t>GY2097991</t>
  </si>
  <si>
    <t>王亚敏</t>
  </si>
  <si>
    <t>GY2097997</t>
  </si>
  <si>
    <t>韩彦博</t>
  </si>
  <si>
    <t>GY2098007</t>
  </si>
  <si>
    <t>张艳超</t>
  </si>
  <si>
    <t>佀慧娜</t>
  </si>
  <si>
    <t>GY2098015</t>
  </si>
  <si>
    <t>刘振涛</t>
  </si>
  <si>
    <t>赵辉</t>
  </si>
  <si>
    <t>GY2097787</t>
  </si>
  <si>
    <t>张琴英</t>
  </si>
  <si>
    <t>李献</t>
  </si>
  <si>
    <t>GY2097719</t>
  </si>
  <si>
    <t>安婷</t>
  </si>
  <si>
    <t>杨晓刚</t>
  </si>
  <si>
    <t>GY2097727</t>
  </si>
  <si>
    <t>李秀金</t>
  </si>
  <si>
    <t>吕健</t>
  </si>
  <si>
    <t>GY2097738</t>
  </si>
  <si>
    <t>崔营营</t>
  </si>
  <si>
    <t>崔利娟</t>
  </si>
  <si>
    <t>GY2097758</t>
  </si>
  <si>
    <t>吴丛</t>
  </si>
  <si>
    <t>何琦</t>
  </si>
  <si>
    <t>GY2097766</t>
  </si>
  <si>
    <t>扈晓峰</t>
  </si>
  <si>
    <t>GY2097772</t>
  </si>
  <si>
    <t>秦明</t>
  </si>
  <si>
    <t>赵婷婷</t>
  </si>
  <si>
    <t>GY2097780</t>
  </si>
  <si>
    <t>李爽</t>
  </si>
  <si>
    <t>李莹</t>
  </si>
  <si>
    <t>GY2097797</t>
  </si>
  <si>
    <t>高阳</t>
  </si>
  <si>
    <t>GY2097806</t>
  </si>
  <si>
    <t>黄幼莹</t>
  </si>
  <si>
    <t>GY2097815</t>
  </si>
  <si>
    <t>肖颂明</t>
  </si>
  <si>
    <t>王永霞</t>
  </si>
  <si>
    <t>GY2097820</t>
  </si>
  <si>
    <t>武珍珍</t>
  </si>
  <si>
    <t>程寅武</t>
  </si>
  <si>
    <t>GY2097833</t>
  </si>
  <si>
    <t>谢潇天</t>
  </si>
  <si>
    <t>孟欣</t>
  </si>
  <si>
    <t>GY2097839</t>
  </si>
  <si>
    <t>田家驹</t>
  </si>
  <si>
    <t>蔡淼</t>
  </si>
  <si>
    <t>GY2097844</t>
  </si>
  <si>
    <t>黄勃</t>
  </si>
  <si>
    <t>GY2097851</t>
  </si>
  <si>
    <t>马燕坤</t>
  </si>
  <si>
    <t>GY2097862</t>
  </si>
  <si>
    <t>李梦洁</t>
  </si>
  <si>
    <t>韩东博</t>
  </si>
  <si>
    <t>GY2097893</t>
  </si>
  <si>
    <t>张会申</t>
  </si>
  <si>
    <t>刘亚彬</t>
  </si>
  <si>
    <t>GY2097900</t>
  </si>
  <si>
    <t>冯宇</t>
  </si>
  <si>
    <t>李军</t>
  </si>
  <si>
    <t>GY2097908</t>
  </si>
  <si>
    <t>杨小波</t>
  </si>
  <si>
    <t>苟利明</t>
  </si>
  <si>
    <t>GY2097925</t>
  </si>
  <si>
    <t>刘柏</t>
  </si>
  <si>
    <t>韩媛媛</t>
  </si>
  <si>
    <t>GY2097941</t>
  </si>
  <si>
    <t>梅磊</t>
  </si>
  <si>
    <t>GY2097949</t>
  </si>
  <si>
    <t>蒋勇</t>
  </si>
  <si>
    <t>GY2097957</t>
  </si>
  <si>
    <t>温涛</t>
  </si>
  <si>
    <t>王瑜</t>
  </si>
  <si>
    <t>GY2097970</t>
  </si>
  <si>
    <t>赵宇新</t>
  </si>
  <si>
    <t>李娆娆</t>
  </si>
  <si>
    <t>GY2098227</t>
  </si>
  <si>
    <t>李正祥</t>
  </si>
  <si>
    <t>GY2097983</t>
  </si>
  <si>
    <t>张桂平</t>
  </si>
  <si>
    <t>GY2099251</t>
  </si>
  <si>
    <t>李丛郁</t>
  </si>
  <si>
    <t>GY2097993</t>
  </si>
  <si>
    <t>苏雅拉</t>
  </si>
  <si>
    <t>乌云高娃</t>
  </si>
  <si>
    <t>GY2097999</t>
  </si>
  <si>
    <t>王晓强</t>
  </si>
  <si>
    <t>简丽娜</t>
  </si>
  <si>
    <t>GY2098008</t>
  </si>
  <si>
    <t>王欣恺</t>
  </si>
  <si>
    <t>GY2098017</t>
  </si>
  <si>
    <t>柯贤良</t>
  </si>
  <si>
    <t>程君</t>
  </si>
  <si>
    <t>GY2098026</t>
  </si>
  <si>
    <t>王绥德</t>
  </si>
  <si>
    <t>印亚奇</t>
  </si>
  <si>
    <t>GY2098036</t>
  </si>
  <si>
    <t>王娅</t>
  </si>
  <si>
    <t>杜茂林</t>
  </si>
  <si>
    <t>GY2098041</t>
  </si>
  <si>
    <t>GY2098050</t>
  </si>
  <si>
    <t>李程飞</t>
  </si>
  <si>
    <t>GY2098054</t>
  </si>
  <si>
    <t>张艳丽</t>
  </si>
  <si>
    <t>宋玉清</t>
  </si>
  <si>
    <t>GY2098058</t>
  </si>
  <si>
    <t>贾维婧</t>
  </si>
  <si>
    <t>GY2098065</t>
  </si>
  <si>
    <t>陈子萌</t>
  </si>
  <si>
    <t>姜雷</t>
  </si>
  <si>
    <t>GY2097807</t>
  </si>
  <si>
    <t>李小凤</t>
  </si>
  <si>
    <t>徐绅洋</t>
  </si>
  <si>
    <t>GY2097869</t>
  </si>
  <si>
    <t>商雪</t>
  </si>
  <si>
    <t>李鹏</t>
  </si>
  <si>
    <t>GY2097877</t>
  </si>
  <si>
    <t>石少刚</t>
  </si>
  <si>
    <t>GY2097885</t>
  </si>
  <si>
    <t>杜薇</t>
  </si>
  <si>
    <t>郭俊峰</t>
  </si>
  <si>
    <t>GY2097895</t>
  </si>
  <si>
    <t>高国建</t>
  </si>
  <si>
    <t>李少源</t>
  </si>
  <si>
    <t>GY2097901</t>
  </si>
  <si>
    <t>洪英</t>
  </si>
  <si>
    <t>GY2097904</t>
  </si>
  <si>
    <t>刘贵林</t>
  </si>
  <si>
    <t>洪颖</t>
  </si>
  <si>
    <t>GY2097920</t>
  </si>
  <si>
    <t>刘善义</t>
  </si>
  <si>
    <t>任洪秋</t>
  </si>
  <si>
    <t>GY2097930</t>
  </si>
  <si>
    <t>刘辉</t>
  </si>
  <si>
    <t>单雨</t>
  </si>
  <si>
    <t>GY2097933</t>
  </si>
  <si>
    <t>朱玥</t>
  </si>
  <si>
    <t>杨晓宇</t>
  </si>
  <si>
    <t>GY2097937</t>
  </si>
  <si>
    <t>万中奇</t>
  </si>
  <si>
    <t>陈滨跃</t>
  </si>
  <si>
    <t>GY2097952</t>
  </si>
  <si>
    <t>王浩然</t>
  </si>
  <si>
    <t>张禄</t>
  </si>
  <si>
    <t>GY2097958</t>
  </si>
  <si>
    <t>庄凯丽</t>
  </si>
  <si>
    <t>王艺臻</t>
  </si>
  <si>
    <t>GY2097969</t>
  </si>
  <si>
    <t>邸铠</t>
  </si>
  <si>
    <t>GY2097976</t>
  </si>
  <si>
    <t>李潭</t>
  </si>
  <si>
    <t>李鸿楠</t>
  </si>
  <si>
    <t>GY2097992</t>
  </si>
  <si>
    <t>叶方</t>
  </si>
  <si>
    <t>刘双浩</t>
  </si>
  <si>
    <t>GY2097998</t>
  </si>
  <si>
    <t>田宇</t>
  </si>
  <si>
    <t>王若莹</t>
  </si>
  <si>
    <t>GY2098003</t>
  </si>
  <si>
    <t>袁海霞</t>
  </si>
  <si>
    <t>黄庭府</t>
  </si>
  <si>
    <t>GY2098009</t>
  </si>
  <si>
    <t>孙培峰</t>
  </si>
  <si>
    <t>毛畅</t>
  </si>
  <si>
    <t>GY2098014</t>
  </si>
  <si>
    <t>王守国</t>
  </si>
  <si>
    <t>李冉琼</t>
  </si>
  <si>
    <t>GY2098020</t>
  </si>
  <si>
    <t>宋晓晓</t>
  </si>
  <si>
    <t>张娟</t>
  </si>
  <si>
    <t>GY2098023</t>
  </si>
  <si>
    <t>兰晓红</t>
  </si>
  <si>
    <t>GY2096654</t>
  </si>
  <si>
    <t>赵全意</t>
  </si>
  <si>
    <t>GY2098030</t>
  </si>
  <si>
    <t>郭瑞</t>
  </si>
  <si>
    <t>GY2096466</t>
  </si>
  <si>
    <t>黄晔</t>
  </si>
  <si>
    <t>于伏龙</t>
  </si>
  <si>
    <t>GY2096472</t>
  </si>
  <si>
    <t>白利华</t>
  </si>
  <si>
    <t>马岳松</t>
  </si>
  <si>
    <t>GY2096475</t>
  </si>
  <si>
    <t>周丹</t>
  </si>
  <si>
    <t>GY2096480</t>
  </si>
  <si>
    <t>王露露</t>
  </si>
  <si>
    <t>GY2096484</t>
  </si>
  <si>
    <t>韩智超</t>
  </si>
  <si>
    <t>GY2096488</t>
  </si>
  <si>
    <t>王鹍</t>
  </si>
  <si>
    <t>GY2096509</t>
  </si>
  <si>
    <t>李毅</t>
  </si>
  <si>
    <t>GY2096523</t>
  </si>
  <si>
    <t>曲师媛</t>
  </si>
  <si>
    <t>张日月</t>
  </si>
  <si>
    <t>GY2096539</t>
  </si>
  <si>
    <t>刘景彪</t>
  </si>
  <si>
    <t>刘敏</t>
  </si>
  <si>
    <t>GY2096550</t>
  </si>
  <si>
    <t>张伟</t>
  </si>
  <si>
    <t>杨春</t>
  </si>
  <si>
    <t>GY2096559</t>
  </si>
  <si>
    <t>李建涛</t>
  </si>
  <si>
    <t>刘娟</t>
  </si>
  <si>
    <t>GY2096574</t>
  </si>
  <si>
    <t>程静</t>
  </si>
  <si>
    <t>霍金龙</t>
  </si>
  <si>
    <t>GY2096585</t>
  </si>
  <si>
    <t>张高铭</t>
  </si>
  <si>
    <t>周红艳</t>
  </si>
  <si>
    <t>GY2096593</t>
  </si>
  <si>
    <t>王凯旋</t>
  </si>
  <si>
    <t>GY2098174</t>
  </si>
  <si>
    <t>李肖昆</t>
  </si>
  <si>
    <t>GY2098178</t>
  </si>
  <si>
    <t>任赐辰</t>
  </si>
  <si>
    <t>孙琳琳</t>
  </si>
  <si>
    <t>GY2097667</t>
  </si>
  <si>
    <t>马跃川</t>
  </si>
  <si>
    <t>GY2097690</t>
  </si>
  <si>
    <t>贾智海</t>
  </si>
  <si>
    <t>王玉娇</t>
  </si>
  <si>
    <t>GY2097730</t>
  </si>
  <si>
    <t>谢磊</t>
  </si>
  <si>
    <t>周滔</t>
  </si>
  <si>
    <t>GY2097735</t>
  </si>
  <si>
    <t>徐如娜</t>
  </si>
  <si>
    <t>GY2097740</t>
  </si>
  <si>
    <t>孙赛</t>
  </si>
  <si>
    <t>GY2097752</t>
  </si>
  <si>
    <t>张宏</t>
  </si>
  <si>
    <t>GY2097757</t>
  </si>
  <si>
    <t>张强</t>
  </si>
  <si>
    <t>邵帅</t>
  </si>
  <si>
    <t>GY2097776</t>
  </si>
  <si>
    <t>钮亚磊</t>
  </si>
  <si>
    <t>赵会勇</t>
  </si>
  <si>
    <t>GY2097781</t>
  </si>
  <si>
    <t>孔庆山</t>
  </si>
  <si>
    <t>赵艳华</t>
  </si>
  <si>
    <t>GY2099253</t>
  </si>
  <si>
    <t>陈浩彬</t>
  </si>
  <si>
    <t>甄洁</t>
  </si>
  <si>
    <t>GY2097785</t>
  </si>
  <si>
    <t>张景云</t>
  </si>
  <si>
    <t>李伟</t>
  </si>
  <si>
    <t>GY2097790</t>
  </si>
  <si>
    <t>王营</t>
  </si>
  <si>
    <t>焦征</t>
  </si>
  <si>
    <t>GY2097837</t>
  </si>
  <si>
    <t>齐富江</t>
  </si>
  <si>
    <t>GY2097827</t>
  </si>
  <si>
    <t>徐桂路</t>
  </si>
  <si>
    <t>田琦</t>
  </si>
  <si>
    <t>GY2097838</t>
  </si>
  <si>
    <t>李翔飞</t>
  </si>
  <si>
    <t>孙明明</t>
  </si>
  <si>
    <t>GY2097841</t>
  </si>
  <si>
    <t>王静灵</t>
  </si>
  <si>
    <t>GY2097852</t>
  </si>
  <si>
    <t>王璞</t>
  </si>
  <si>
    <t>GY2097874</t>
  </si>
  <si>
    <t>边疆</t>
  </si>
  <si>
    <t>祖红</t>
  </si>
  <si>
    <t>GY2097881</t>
  </si>
  <si>
    <t>支树艳</t>
  </si>
  <si>
    <t>GY2097910</t>
  </si>
  <si>
    <t>宋洋勇</t>
  </si>
  <si>
    <t>李进</t>
  </si>
  <si>
    <t>GY2097923</t>
  </si>
  <si>
    <t>云双燕</t>
  </si>
  <si>
    <t>郭大伟</t>
  </si>
  <si>
    <t>GY2099803</t>
  </si>
  <si>
    <t>刘东福</t>
  </si>
  <si>
    <t>刘庆全</t>
  </si>
  <si>
    <t>GY2098219</t>
  </si>
  <si>
    <t>耿玲玲</t>
  </si>
  <si>
    <t>GY2097947</t>
  </si>
  <si>
    <t>齐迎春</t>
  </si>
  <si>
    <t>张云鹤</t>
  </si>
  <si>
    <t>GY2097955</t>
  </si>
  <si>
    <t>陶源</t>
  </si>
  <si>
    <t>王藤霖</t>
  </si>
  <si>
    <t>GY2097965</t>
  </si>
  <si>
    <t>蒋雪松</t>
  </si>
  <si>
    <t>徐菲</t>
  </si>
  <si>
    <t>GY2097980</t>
  </si>
  <si>
    <t>罗柳垠</t>
  </si>
  <si>
    <t>王佳宇</t>
  </si>
  <si>
    <t>GY2097988</t>
  </si>
  <si>
    <t>王丽娜</t>
  </si>
  <si>
    <t>杨建国</t>
  </si>
  <si>
    <t>GY2098021</t>
  </si>
  <si>
    <t>孙丙义</t>
  </si>
  <si>
    <t>赵桂英</t>
  </si>
  <si>
    <t>GY2098028</t>
  </si>
  <si>
    <t>沈涛</t>
  </si>
  <si>
    <t>田园</t>
  </si>
  <si>
    <t>GY2098033</t>
  </si>
  <si>
    <t>韩良承</t>
  </si>
  <si>
    <t>李雪娇</t>
  </si>
  <si>
    <t>GY2098062</t>
  </si>
  <si>
    <t>徐国顺</t>
  </si>
  <si>
    <t>孙月芳</t>
  </si>
  <si>
    <t>GY2098067</t>
  </si>
  <si>
    <t>陈维彬</t>
  </si>
  <si>
    <t>李娟</t>
  </si>
  <si>
    <t>GY2098070</t>
  </si>
  <si>
    <t>吴永彬</t>
  </si>
  <si>
    <t>刘自强</t>
  </si>
  <si>
    <t>GY2098073</t>
  </si>
  <si>
    <t>谷乐</t>
  </si>
  <si>
    <t>王雅琪</t>
  </si>
  <si>
    <t>GY2098078</t>
  </si>
  <si>
    <t>张霖宙</t>
  </si>
  <si>
    <t>GY2098080</t>
  </si>
  <si>
    <t>郭耀棋</t>
  </si>
  <si>
    <t>GY2098082</t>
  </si>
  <si>
    <t>郭飞飞</t>
  </si>
  <si>
    <t>唐凯</t>
  </si>
  <si>
    <t>GY2098084</t>
  </si>
  <si>
    <t>刘光明</t>
  </si>
  <si>
    <t>GY2098085</t>
  </si>
  <si>
    <t>王一莹</t>
  </si>
  <si>
    <t>张禹</t>
  </si>
  <si>
    <t>GY2098088</t>
  </si>
  <si>
    <t>王峥</t>
  </si>
  <si>
    <t>张影</t>
  </si>
  <si>
    <t>GY2098094</t>
  </si>
  <si>
    <t>周彩亲</t>
  </si>
  <si>
    <t>GY2097649</t>
  </si>
  <si>
    <t>门敬</t>
  </si>
  <si>
    <t>林鹏</t>
  </si>
  <si>
    <t>GY2097680</t>
  </si>
  <si>
    <t>刘海</t>
  </si>
  <si>
    <t>师宏彩</t>
  </si>
  <si>
    <t>GY2097709</t>
  </si>
  <si>
    <t>卢梦楠</t>
  </si>
  <si>
    <t>王黎</t>
  </si>
  <si>
    <t>GY2097725</t>
  </si>
  <si>
    <t>吴红琼</t>
  </si>
  <si>
    <t>张志强</t>
  </si>
  <si>
    <t>GY2097731</t>
  </si>
  <si>
    <t>薛士生</t>
  </si>
  <si>
    <t>徐静珍</t>
  </si>
  <si>
    <t>GY2097755</t>
  </si>
  <si>
    <t>于德永</t>
  </si>
  <si>
    <t>王津</t>
  </si>
  <si>
    <t>GY2097769</t>
  </si>
  <si>
    <t>王禹薇</t>
  </si>
  <si>
    <t>GY2097777</t>
  </si>
  <si>
    <t>王歆乐</t>
  </si>
  <si>
    <t>周广鹏</t>
  </si>
  <si>
    <t>GY2097924</t>
  </si>
  <si>
    <t>曹琪</t>
  </si>
  <si>
    <t>尹紫辉</t>
  </si>
  <si>
    <t>GY2097940</t>
  </si>
  <si>
    <t>崔海霞</t>
  </si>
  <si>
    <t>郑广建</t>
  </si>
  <si>
    <t>GY2097951</t>
  </si>
  <si>
    <t>贾均</t>
  </si>
  <si>
    <t>刘莉</t>
  </si>
  <si>
    <t>GY2097959</t>
  </si>
  <si>
    <t>王明</t>
  </si>
  <si>
    <t>GY2097968</t>
  </si>
  <si>
    <t>康建伟</t>
  </si>
  <si>
    <t>GY2097979</t>
  </si>
  <si>
    <t>王颖</t>
  </si>
  <si>
    <t>GY2097985</t>
  </si>
  <si>
    <t>刘向东</t>
  </si>
  <si>
    <t>秦录义</t>
  </si>
  <si>
    <t>GY2097994</t>
  </si>
  <si>
    <t>杜玉英</t>
  </si>
  <si>
    <t>关海</t>
  </si>
  <si>
    <t>GY2098004</t>
  </si>
  <si>
    <t>韩林</t>
  </si>
  <si>
    <t>阎崇明</t>
  </si>
  <si>
    <t>GY2097698</t>
  </si>
  <si>
    <t>赵莹</t>
  </si>
  <si>
    <t>陈海波</t>
  </si>
  <si>
    <t>GY2098018</t>
  </si>
  <si>
    <t>GY2099263</t>
  </si>
  <si>
    <t>GY2098031</t>
  </si>
  <si>
    <t>孙肖</t>
  </si>
  <si>
    <t>邢欢欢</t>
  </si>
  <si>
    <t>GY2098042</t>
  </si>
  <si>
    <t>刘淑琴</t>
  </si>
  <si>
    <t>徐树银</t>
  </si>
  <si>
    <t>GY2098053</t>
  </si>
  <si>
    <t>蒋金峰</t>
  </si>
  <si>
    <t>刘淼</t>
  </si>
  <si>
    <t>GY2098060</t>
  </si>
  <si>
    <t>刘鹏</t>
  </si>
  <si>
    <t>李萍</t>
  </si>
  <si>
    <t>GY2098071</t>
  </si>
  <si>
    <t>刘云峰</t>
  </si>
  <si>
    <t>黄婧</t>
  </si>
  <si>
    <t>GY2098086</t>
  </si>
  <si>
    <t>胡伟军</t>
  </si>
  <si>
    <t>GY2098096</t>
  </si>
  <si>
    <t>赵远芳</t>
  </si>
  <si>
    <t>宋兵</t>
  </si>
  <si>
    <t>GY2098104</t>
  </si>
  <si>
    <t>荆莹</t>
  </si>
  <si>
    <t>王继龙</t>
  </si>
  <si>
    <t>GY2098193</t>
  </si>
  <si>
    <t>赵久宝</t>
  </si>
  <si>
    <t>刘长艳</t>
  </si>
  <si>
    <t>GY2098197</t>
  </si>
  <si>
    <t>盖见雷</t>
  </si>
  <si>
    <t>吕桃叶</t>
  </si>
  <si>
    <t>GY2098107</t>
  </si>
  <si>
    <t>黄源</t>
  </si>
  <si>
    <t>GY2098114</t>
  </si>
  <si>
    <t>魏增辉</t>
  </si>
  <si>
    <t>吕晓丽</t>
  </si>
  <si>
    <t>GY2098118</t>
  </si>
  <si>
    <t>王艳</t>
  </si>
  <si>
    <t>夏先华</t>
  </si>
  <si>
    <t>GY2098122</t>
  </si>
  <si>
    <t>赵乃谦</t>
  </si>
  <si>
    <t>李亚静</t>
  </si>
  <si>
    <t>GY2098131</t>
  </si>
  <si>
    <t>申纪云</t>
  </si>
  <si>
    <t>唐立新</t>
  </si>
  <si>
    <t>GY2098133</t>
  </si>
  <si>
    <t>邢红静</t>
  </si>
  <si>
    <t>王羽</t>
  </si>
  <si>
    <t>GY2098150</t>
  </si>
  <si>
    <t>李茹</t>
  </si>
  <si>
    <t>杨艳晶</t>
  </si>
  <si>
    <t>GY2098152</t>
  </si>
  <si>
    <t>梁茜</t>
  </si>
  <si>
    <t>刘卓然</t>
  </si>
  <si>
    <t>GY2098132</t>
  </si>
  <si>
    <t>陈波涛</t>
  </si>
  <si>
    <t>戈超</t>
  </si>
  <si>
    <t>GY2098127</t>
  </si>
  <si>
    <t>王志强</t>
  </si>
  <si>
    <t>范娜莉</t>
  </si>
  <si>
    <t>GY2098123</t>
  </si>
  <si>
    <t>王鹤飞</t>
  </si>
  <si>
    <t>张浩</t>
  </si>
  <si>
    <t>GY2096662</t>
  </si>
  <si>
    <t>门雪桐</t>
  </si>
  <si>
    <t>蒋立征</t>
  </si>
  <si>
    <t>GY2096672</t>
  </si>
  <si>
    <t>蒋延霞</t>
  </si>
  <si>
    <t>董光</t>
  </si>
  <si>
    <t>GY2096676</t>
  </si>
  <si>
    <t>赵学禹</t>
  </si>
  <si>
    <t>GY2096678</t>
  </si>
  <si>
    <t>韩雅慧</t>
  </si>
  <si>
    <t>张嘉龙</t>
  </si>
  <si>
    <t>GY2096680</t>
  </si>
  <si>
    <t>谷艳伟</t>
  </si>
  <si>
    <t>朱磊</t>
  </si>
  <si>
    <t>GY2096682</t>
  </si>
  <si>
    <t>陈楠希</t>
  </si>
  <si>
    <t>张尧</t>
  </si>
  <si>
    <t>GY2097750</t>
  </si>
  <si>
    <t>杨琴娥</t>
  </si>
  <si>
    <t>田景林</t>
  </si>
  <si>
    <t>GY2097761</t>
  </si>
  <si>
    <t>王桥</t>
  </si>
  <si>
    <t>GY2097767</t>
  </si>
  <si>
    <t>杨蕊</t>
  </si>
  <si>
    <t>GY2097771</t>
  </si>
  <si>
    <t>杨侁</t>
  </si>
  <si>
    <t>GY2097779</t>
  </si>
  <si>
    <t>胡海振</t>
  </si>
  <si>
    <t>李会艳</t>
  </si>
  <si>
    <t>GY2097798</t>
  </si>
  <si>
    <t>胡志鹏</t>
  </si>
  <si>
    <t>李雪艳</t>
  </si>
  <si>
    <t>GY2097809</t>
  </si>
  <si>
    <t>江露</t>
  </si>
  <si>
    <t>宋依青</t>
  </si>
  <si>
    <t>GY2097826</t>
  </si>
  <si>
    <t>闫立新</t>
  </si>
  <si>
    <t>陈伟雄</t>
  </si>
  <si>
    <t>GY2097842</t>
  </si>
  <si>
    <t>付骁睿</t>
  </si>
  <si>
    <t>毛瑞琨</t>
  </si>
  <si>
    <t>GY2097850</t>
  </si>
  <si>
    <t>王蓉蓉</t>
  </si>
  <si>
    <t>GY2097859</t>
  </si>
  <si>
    <t>邢维</t>
  </si>
  <si>
    <t>葛旭</t>
  </si>
  <si>
    <t>GY2097866</t>
  </si>
  <si>
    <t>李占生</t>
  </si>
  <si>
    <t>李桂珍</t>
  </si>
  <si>
    <t>GY2097876</t>
  </si>
  <si>
    <t>成贺龙</t>
  </si>
  <si>
    <t>田晓佳</t>
  </si>
  <si>
    <t>GY2097887</t>
  </si>
  <si>
    <t>钱蕊</t>
  </si>
  <si>
    <t>GY2097891</t>
  </si>
  <si>
    <t>杨东亮</t>
  </si>
  <si>
    <t>李艳</t>
  </si>
  <si>
    <t>GY2097897</t>
  </si>
  <si>
    <t>杨莹</t>
  </si>
  <si>
    <t>王宇</t>
  </si>
  <si>
    <t>GY2097903</t>
  </si>
  <si>
    <t>王增养</t>
  </si>
  <si>
    <t>陈红娅</t>
  </si>
  <si>
    <t>GY2097916</t>
  </si>
  <si>
    <t>齐楠</t>
  </si>
  <si>
    <t>李秀华</t>
  </si>
  <si>
    <t>GY2097927</t>
  </si>
  <si>
    <t>那雪梅</t>
  </si>
  <si>
    <t>GY2097942</t>
  </si>
  <si>
    <t>马健</t>
  </si>
  <si>
    <t>侯莹</t>
  </si>
  <si>
    <t>GY2097948</t>
  </si>
  <si>
    <t>孙福侠</t>
  </si>
  <si>
    <t>明春霞</t>
  </si>
  <si>
    <t>GY2097953</t>
  </si>
  <si>
    <t>张晓宁</t>
  </si>
  <si>
    <t>郭肖</t>
  </si>
  <si>
    <t>GY2097960</t>
  </si>
  <si>
    <t>贺民</t>
  </si>
  <si>
    <t>胡春英</t>
  </si>
  <si>
    <t>GY2097971</t>
  </si>
  <si>
    <t>谷俊</t>
  </si>
  <si>
    <t>GY2097982</t>
  </si>
  <si>
    <t>刘洋</t>
  </si>
  <si>
    <t>盛敏</t>
  </si>
  <si>
    <t>GY2097990</t>
  </si>
  <si>
    <t>李改玲</t>
  </si>
  <si>
    <t>王锋</t>
  </si>
  <si>
    <t>GY2097996</t>
  </si>
  <si>
    <t>甄金</t>
  </si>
  <si>
    <t>GY2098000</t>
  </si>
  <si>
    <t>谷兵</t>
  </si>
  <si>
    <t>孙悦</t>
  </si>
  <si>
    <t>GY2098005</t>
  </si>
  <si>
    <t>侯茂林</t>
  </si>
  <si>
    <t>王迪</t>
  </si>
  <si>
    <t>GY2098013</t>
  </si>
  <si>
    <t>于学潮</t>
  </si>
  <si>
    <t>GY2098019</t>
  </si>
  <si>
    <t>马旭</t>
  </si>
  <si>
    <t>刘常红</t>
  </si>
  <si>
    <t>GY2098024</t>
  </si>
  <si>
    <t>曹建</t>
  </si>
  <si>
    <t>谷陪陪</t>
  </si>
  <si>
    <t>GY2098029</t>
  </si>
  <si>
    <t>李妍</t>
  </si>
  <si>
    <t>GY2098040</t>
  </si>
  <si>
    <t>徐迎</t>
  </si>
  <si>
    <t>张秀君</t>
  </si>
  <si>
    <t>GY2098051</t>
  </si>
  <si>
    <t>邓力</t>
  </si>
  <si>
    <t>GY2098066</t>
  </si>
  <si>
    <t>丁杰</t>
  </si>
  <si>
    <t>康琳</t>
  </si>
  <si>
    <t>GY2098076</t>
  </si>
  <si>
    <t>纪然</t>
  </si>
  <si>
    <t>GY2098083</t>
  </si>
  <si>
    <t>周扬</t>
  </si>
  <si>
    <t>冯娜</t>
  </si>
  <si>
    <t>GY2098087</t>
  </si>
  <si>
    <t>金妮娜</t>
  </si>
  <si>
    <t>张雨晴</t>
  </si>
  <si>
    <t>GY2098038</t>
  </si>
  <si>
    <t>陈昕</t>
  </si>
  <si>
    <t>GY2098048</t>
  </si>
  <si>
    <t>孙建瑞</t>
  </si>
  <si>
    <t>应文娜</t>
  </si>
  <si>
    <t>GY2098052</t>
  </si>
  <si>
    <t>董志征</t>
  </si>
  <si>
    <t>孟闪闪</t>
  </si>
  <si>
    <t>GY2098055</t>
  </si>
  <si>
    <t>赵祥日</t>
  </si>
  <si>
    <t>闫丽娟</t>
  </si>
  <si>
    <t>GY2098059</t>
  </si>
  <si>
    <t>翟红玉</t>
  </si>
  <si>
    <t>白彪</t>
  </si>
  <si>
    <t>GY2098064</t>
  </si>
  <si>
    <t>陈立童</t>
  </si>
  <si>
    <t>侯毓晶</t>
  </si>
  <si>
    <t>GY2098069</t>
  </si>
  <si>
    <t>张莎莎</t>
  </si>
  <si>
    <t>GY2098120</t>
  </si>
  <si>
    <t>王伟</t>
  </si>
  <si>
    <t>GY2098124</t>
  </si>
  <si>
    <t>王戈龙</t>
  </si>
  <si>
    <t>GY2098134</t>
  </si>
  <si>
    <t>黄剑</t>
  </si>
  <si>
    <t>刘婷</t>
  </si>
  <si>
    <t>GY2098139</t>
  </si>
  <si>
    <t>徐颖杰</t>
  </si>
  <si>
    <t>何杉</t>
  </si>
  <si>
    <t>GY2098141</t>
  </si>
  <si>
    <t>杨钠</t>
  </si>
  <si>
    <t>GY2098032</t>
  </si>
  <si>
    <t>吴建伟</t>
  </si>
  <si>
    <t>贾建峰</t>
  </si>
  <si>
    <t>GY2098047</t>
  </si>
  <si>
    <t>王瑞晶</t>
  </si>
  <si>
    <t>GY2098056</t>
  </si>
  <si>
    <t>田晶</t>
  </si>
  <si>
    <t>GY2098068</t>
  </si>
  <si>
    <t>徐冉</t>
  </si>
  <si>
    <t>邢茜茜</t>
  </si>
  <si>
    <t>GY2098077</t>
  </si>
  <si>
    <t>伊跃军</t>
  </si>
  <si>
    <t>王倩</t>
  </si>
  <si>
    <t>GY2098081</t>
  </si>
  <si>
    <t>张宁</t>
  </si>
  <si>
    <t>GY2098095</t>
  </si>
  <si>
    <t>王筝琳</t>
  </si>
  <si>
    <t>李士强</t>
  </si>
  <si>
    <t>GY2098102</t>
  </si>
  <si>
    <t>刘丽</t>
  </si>
  <si>
    <t>刘军</t>
  </si>
  <si>
    <t>GY2098106</t>
  </si>
  <si>
    <t>宋丽爽</t>
  </si>
  <si>
    <t>GY2098108</t>
  </si>
  <si>
    <t>田静</t>
  </si>
  <si>
    <t>刘岳</t>
  </si>
  <si>
    <t>GY2098111</t>
  </si>
  <si>
    <t>田丽芳</t>
  </si>
  <si>
    <t>李朝</t>
  </si>
  <si>
    <t>GY2098115</t>
  </si>
  <si>
    <t>王江峰</t>
  </si>
  <si>
    <t>GY2098117</t>
  </si>
  <si>
    <t>刘新宇</t>
  </si>
  <si>
    <t>南楠</t>
  </si>
  <si>
    <t>GY2098121</t>
  </si>
  <si>
    <t>郝志光</t>
  </si>
  <si>
    <t>王品</t>
  </si>
  <si>
    <t>GY2098079</t>
  </si>
  <si>
    <t>张志彬</t>
  </si>
  <si>
    <t>GY2098089</t>
  </si>
  <si>
    <t>李德顺</t>
  </si>
  <si>
    <t>李蒙蒙</t>
  </si>
  <si>
    <t>GY2098093</t>
  </si>
  <si>
    <t>刘立坤</t>
  </si>
  <si>
    <t>GY2098098</t>
  </si>
  <si>
    <t>张瑞锋</t>
  </si>
  <si>
    <t>赵丹丹</t>
  </si>
  <si>
    <t>GY2098101</t>
  </si>
  <si>
    <t>肖坤</t>
  </si>
  <si>
    <t>张文婧</t>
  </si>
  <si>
    <t>GY2098105</t>
  </si>
  <si>
    <t>王晓荣</t>
  </si>
  <si>
    <t>谭昌生</t>
  </si>
  <si>
    <t>GY2097831</t>
  </si>
  <si>
    <t>郑庆庆</t>
  </si>
  <si>
    <t>刘建强</t>
  </si>
  <si>
    <t>GY2097845</t>
  </si>
  <si>
    <t>宋立敏</t>
  </si>
  <si>
    <t>刘宇辉</t>
  </si>
  <si>
    <t>GY2097858</t>
  </si>
  <si>
    <t>于珊</t>
  </si>
  <si>
    <t>王毅超</t>
  </si>
  <si>
    <t>GY2097864</t>
  </si>
  <si>
    <t>张思阳</t>
  </si>
  <si>
    <t>周佳节</t>
  </si>
  <si>
    <t>GY2097870</t>
  </si>
  <si>
    <t>高桂兰</t>
  </si>
  <si>
    <t>GY2097873</t>
  </si>
  <si>
    <t>冯东超</t>
  </si>
  <si>
    <t>白春蕊</t>
  </si>
  <si>
    <t>GY2097880</t>
  </si>
  <si>
    <t>周明义</t>
  </si>
  <si>
    <t>王盟盟</t>
  </si>
  <si>
    <t>GY2096347</t>
  </si>
  <si>
    <t>王超</t>
  </si>
  <si>
    <t>吴银龙</t>
  </si>
  <si>
    <t>A3’</t>
  </si>
  <si>
    <t>GY2119328</t>
  </si>
  <si>
    <t>王建民</t>
  </si>
  <si>
    <t>董翠玲</t>
  </si>
  <si>
    <t>GY2119235</t>
  </si>
  <si>
    <t>杜雅悦</t>
  </si>
  <si>
    <t>徐磊</t>
  </si>
  <si>
    <t>GY2119248</t>
  </si>
  <si>
    <t>姜哲</t>
  </si>
  <si>
    <t>陈胜玉</t>
  </si>
  <si>
    <t>GY2119261</t>
  </si>
  <si>
    <t>王成秀</t>
  </si>
  <si>
    <t>GY2119290</t>
  </si>
  <si>
    <t>刘杰</t>
  </si>
  <si>
    <t>贺雪玲</t>
  </si>
  <si>
    <t>GY2119291</t>
  </si>
  <si>
    <t>薄超</t>
  </si>
  <si>
    <t>严荣菊</t>
  </si>
  <si>
    <t>GY2119292</t>
  </si>
  <si>
    <t>李振宇</t>
  </si>
  <si>
    <t>张彦</t>
  </si>
  <si>
    <t>GY2119318</t>
  </si>
  <si>
    <t>贾侦华</t>
  </si>
  <si>
    <t>GY2119186</t>
  </si>
  <si>
    <t>贺晓旋</t>
  </si>
  <si>
    <t>盛东婧</t>
  </si>
  <si>
    <t>GY2119217</t>
  </si>
  <si>
    <t>王莉</t>
  </si>
  <si>
    <t>GY2119224</t>
  </si>
  <si>
    <t>齐建抬</t>
  </si>
  <si>
    <t>蔡亚莉</t>
  </si>
  <si>
    <t>GY2119229</t>
  </si>
  <si>
    <t>王海星</t>
  </si>
  <si>
    <t>周二妮</t>
  </si>
  <si>
    <t>GY2119233</t>
  </si>
  <si>
    <t>冯李铿</t>
  </si>
  <si>
    <t>GY2119237</t>
  </si>
  <si>
    <t>黄其骥</t>
  </si>
  <si>
    <t>熊慧颖</t>
  </si>
  <si>
    <t>GY2121153</t>
  </si>
  <si>
    <t>刘文涛</t>
  </si>
  <si>
    <t>刘亚玲</t>
  </si>
  <si>
    <t>GY2119242</t>
  </si>
  <si>
    <t>葛蕊</t>
  </si>
  <si>
    <t>王成龙</t>
  </si>
  <si>
    <t>GY2119254</t>
  </si>
  <si>
    <t>张天兴</t>
  </si>
  <si>
    <t>秦彩芬</t>
  </si>
  <si>
    <t>GY2119264</t>
  </si>
  <si>
    <t>单艳芳</t>
  </si>
  <si>
    <t>赵井伟</t>
  </si>
  <si>
    <t>GY2119269</t>
  </si>
  <si>
    <t>张勇军</t>
  </si>
  <si>
    <t>王春凤</t>
  </si>
  <si>
    <t>GY2121165</t>
  </si>
  <si>
    <t>陈丽</t>
  </si>
  <si>
    <t>李晓</t>
  </si>
  <si>
    <t>GY2119275</t>
  </si>
  <si>
    <t>刘明启</t>
  </si>
  <si>
    <t>高娟</t>
  </si>
  <si>
    <t>GY2119279</t>
  </si>
  <si>
    <t>苏哲</t>
  </si>
  <si>
    <t>GY2119409</t>
  </si>
  <si>
    <t>徐平</t>
  </si>
  <si>
    <t>蒋远文</t>
  </si>
  <si>
    <t>GY2119411</t>
  </si>
  <si>
    <t>徐怡</t>
  </si>
  <si>
    <t>陆明</t>
  </si>
  <si>
    <t>GY2121270</t>
  </si>
  <si>
    <t>刘淑亮</t>
  </si>
  <si>
    <t>田占娥</t>
  </si>
  <si>
    <t>GY2119272</t>
  </si>
  <si>
    <t>朱广俊</t>
  </si>
  <si>
    <t>王小萱</t>
  </si>
  <si>
    <t>GY2119352</t>
  </si>
  <si>
    <t>刘泽龙</t>
  </si>
  <si>
    <t>孟彤彤</t>
  </si>
  <si>
    <t>GY2119359</t>
  </si>
  <si>
    <t>李皎洁</t>
  </si>
  <si>
    <t>岳斌</t>
  </si>
  <si>
    <t>GY2119380</t>
  </si>
  <si>
    <t>李峻峰</t>
  </si>
  <si>
    <t>闫秀伶</t>
  </si>
  <si>
    <t>GY2121173</t>
  </si>
  <si>
    <t>邵颖</t>
  </si>
  <si>
    <t>GY2119779</t>
  </si>
  <si>
    <t>于立</t>
  </si>
  <si>
    <t>GY2119922</t>
  </si>
  <si>
    <t>阿依古丽</t>
  </si>
  <si>
    <t>艾利·阿布利米提</t>
  </si>
  <si>
    <t>GY2119149</t>
  </si>
  <si>
    <t>谷宇</t>
  </si>
  <si>
    <t>GY2119388</t>
  </si>
  <si>
    <t>刘倩</t>
  </si>
  <si>
    <t>GY2119394</t>
  </si>
  <si>
    <t>高佩宝</t>
  </si>
  <si>
    <t>张红红</t>
  </si>
  <si>
    <t>GY2119395</t>
  </si>
  <si>
    <t>张光玲</t>
  </si>
  <si>
    <t>徐秀鑫</t>
  </si>
  <si>
    <t>GY2119396</t>
  </si>
  <si>
    <t>程宝蕾</t>
  </si>
  <si>
    <t>张志刚</t>
  </si>
  <si>
    <t>GY2121182</t>
  </si>
  <si>
    <t>张秀林</t>
  </si>
  <si>
    <t>GY2119209</t>
  </si>
  <si>
    <t>赵郑斌</t>
  </si>
  <si>
    <t>葛晓晓</t>
  </si>
  <si>
    <t>GY2119246</t>
  </si>
  <si>
    <t>张金生</t>
  </si>
  <si>
    <t>GY2119256</t>
  </si>
  <si>
    <t>陈旭</t>
  </si>
  <si>
    <t>GY2119271</t>
  </si>
  <si>
    <t>高志伟</t>
  </si>
  <si>
    <t>韩雪</t>
  </si>
  <si>
    <t>GY2119326</t>
  </si>
  <si>
    <t>朱春皓</t>
  </si>
  <si>
    <t>GY2119329</t>
  </si>
  <si>
    <t>马跃</t>
  </si>
  <si>
    <t>GY2119333</t>
  </si>
  <si>
    <t>刘海燕</t>
  </si>
  <si>
    <t>刘全慧</t>
  </si>
  <si>
    <t>GY2119334</t>
  </si>
  <si>
    <t>朱涛</t>
  </si>
  <si>
    <t>安彦彦</t>
  </si>
  <si>
    <t>GY2121170</t>
  </si>
  <si>
    <t>王莉娜</t>
  </si>
  <si>
    <t>GY2119336</t>
  </si>
  <si>
    <t>刘志启</t>
  </si>
  <si>
    <t>GY2119337</t>
  </si>
  <si>
    <t>程龙</t>
  </si>
  <si>
    <t>张妍</t>
  </si>
  <si>
    <t>GY2119960</t>
  </si>
  <si>
    <t>余小伟</t>
  </si>
  <si>
    <t>张冰君</t>
  </si>
  <si>
    <t>GY2119183</t>
  </si>
  <si>
    <t>杨智</t>
  </si>
  <si>
    <t>刘新岳</t>
  </si>
  <si>
    <t>GY2120954</t>
  </si>
  <si>
    <t>张喆</t>
  </si>
  <si>
    <t>洪丹</t>
  </si>
  <si>
    <t>GY2119195</t>
  </si>
  <si>
    <t>曹琴</t>
  </si>
  <si>
    <t>GY2119968</t>
  </si>
  <si>
    <t>邢亚君</t>
  </si>
  <si>
    <t>王博</t>
  </si>
  <si>
    <t>GY2121179</t>
  </si>
  <si>
    <t>张雨蒙</t>
  </si>
  <si>
    <t>白帆</t>
  </si>
  <si>
    <t>GY2119215</t>
  </si>
  <si>
    <t>孙颖萍</t>
  </si>
  <si>
    <t>李征</t>
  </si>
  <si>
    <t>GY2119227</t>
  </si>
  <si>
    <t>段一朋</t>
  </si>
  <si>
    <t>李茜</t>
  </si>
  <si>
    <t>A5’</t>
  </si>
  <si>
    <t>GY2121189</t>
  </si>
  <si>
    <t>沈强</t>
  </si>
  <si>
    <t>刘莉莉</t>
  </si>
  <si>
    <t>B4反</t>
  </si>
  <si>
    <t>GY2119978</t>
  </si>
  <si>
    <t>房斌</t>
  </si>
  <si>
    <t>A6</t>
  </si>
  <si>
    <t>GY2119984</t>
  </si>
  <si>
    <t>马韬</t>
  </si>
  <si>
    <t>GY2119987</t>
  </si>
  <si>
    <t>白向丽</t>
  </si>
  <si>
    <t>GY2119991</t>
  </si>
  <si>
    <t>郜昭慧</t>
  </si>
  <si>
    <t>郝海光</t>
  </si>
  <si>
    <t>GY2120170</t>
  </si>
  <si>
    <t>张涛</t>
  </si>
  <si>
    <t>杨琳琳</t>
  </si>
  <si>
    <t>GY2121199</t>
  </si>
  <si>
    <t>程峰</t>
  </si>
  <si>
    <t>金小同</t>
  </si>
  <si>
    <t>GY2120024</t>
  </si>
  <si>
    <t>贾少华</t>
  </si>
  <si>
    <t>GY2119277</t>
  </si>
  <si>
    <t>孙勇</t>
  </si>
  <si>
    <t>崔娟</t>
  </si>
  <si>
    <t>GY2119280</t>
  </si>
  <si>
    <t>田涛</t>
  </si>
  <si>
    <t>金冉</t>
  </si>
  <si>
    <t>GY2119281</t>
  </si>
  <si>
    <t>王鑫</t>
  </si>
  <si>
    <t>张振</t>
  </si>
  <si>
    <t>GY2119287</t>
  </si>
  <si>
    <t>王雪梅</t>
  </si>
  <si>
    <t>梁新清</t>
  </si>
  <si>
    <t>GY2121203</t>
  </si>
  <si>
    <t>朱钢</t>
  </si>
  <si>
    <t>贾巍</t>
  </si>
  <si>
    <t>GY2121206</t>
  </si>
  <si>
    <t>姚鹏</t>
  </si>
  <si>
    <t>鞠晓颖</t>
  </si>
  <si>
    <t>GY2119283</t>
  </si>
  <si>
    <t>袁建海</t>
  </si>
  <si>
    <t>GY2119286</t>
  </si>
  <si>
    <t>王龙梅</t>
  </si>
  <si>
    <t>杨亮</t>
  </si>
  <si>
    <t>GY2121207</t>
  </si>
  <si>
    <t>包月红</t>
  </si>
  <si>
    <t>高佩佩</t>
  </si>
  <si>
    <t>GY2120044</t>
  </si>
  <si>
    <t>刘晓梅</t>
  </si>
  <si>
    <t>GY2119240</t>
  </si>
  <si>
    <t>支艳强</t>
  </si>
  <si>
    <t>GY2121210</t>
  </si>
  <si>
    <t>沈佳佳</t>
  </si>
  <si>
    <t>肖迪</t>
  </si>
  <si>
    <t>GY2119253</t>
  </si>
  <si>
    <t>赵正文</t>
  </si>
  <si>
    <t>王锦华</t>
  </si>
  <si>
    <t>GY2119265</t>
  </si>
  <si>
    <t>张祎</t>
  </si>
  <si>
    <t>赵东亮</t>
  </si>
  <si>
    <t>GY2119288</t>
  </si>
  <si>
    <t>杨晶</t>
  </si>
  <si>
    <t>刘文星</t>
  </si>
  <si>
    <t>GY2119289</t>
  </si>
  <si>
    <t>张译中</t>
  </si>
  <si>
    <t>毛伊依</t>
  </si>
  <si>
    <t>GY2119372</t>
  </si>
  <si>
    <t>李晓蕾</t>
  </si>
  <si>
    <t>GY2119311</t>
  </si>
  <si>
    <t>杨汝军</t>
  </si>
  <si>
    <t>王杉杉</t>
  </si>
  <si>
    <t>GY2119313</t>
  </si>
  <si>
    <t>巨帅</t>
  </si>
  <si>
    <t>肖唯</t>
  </si>
  <si>
    <t>GY2119316</t>
  </si>
  <si>
    <t>陶燕燕</t>
  </si>
  <si>
    <t>GY2119319</t>
  </si>
  <si>
    <t>陈晓洋</t>
  </si>
  <si>
    <t>GY2119321</t>
  </si>
  <si>
    <t>蔡素红</t>
  </si>
  <si>
    <t>石克明</t>
  </si>
  <si>
    <t>GY2120059</t>
  </si>
  <si>
    <t>周航</t>
  </si>
  <si>
    <t>詹丹丹</t>
  </si>
  <si>
    <t>GY2119323</t>
  </si>
  <si>
    <t>马德良</t>
  </si>
  <si>
    <t>张奕</t>
  </si>
  <si>
    <t>GY2119324</t>
  </si>
  <si>
    <t>胡一江</t>
  </si>
  <si>
    <t>GY2119327</t>
  </si>
  <si>
    <t>刘彦</t>
  </si>
  <si>
    <t>张博</t>
  </si>
  <si>
    <t>GY2120068</t>
  </si>
  <si>
    <t>林博</t>
  </si>
  <si>
    <t>张乐</t>
  </si>
  <si>
    <t>GY2119330</t>
  </si>
  <si>
    <t>白静</t>
  </si>
  <si>
    <t>GY2121212</t>
  </si>
  <si>
    <t>马建民</t>
  </si>
  <si>
    <t>胡其芳</t>
  </si>
  <si>
    <t>GY2119194</t>
  </si>
  <si>
    <t>周国荣</t>
  </si>
  <si>
    <t>张萍萍</t>
  </si>
  <si>
    <t>GY2119243</t>
  </si>
  <si>
    <t>曹斌辉</t>
  </si>
  <si>
    <t>孟利静</t>
  </si>
  <si>
    <t>GY2119251</t>
  </si>
  <si>
    <t>孙杨</t>
  </si>
  <si>
    <t>马杰</t>
  </si>
  <si>
    <t>GY2121214</t>
  </si>
  <si>
    <t>池方</t>
  </si>
  <si>
    <t>聂霞初</t>
  </si>
  <si>
    <t>GY2119260</t>
  </si>
  <si>
    <t>高小龙</t>
  </si>
  <si>
    <t>赵微</t>
  </si>
  <si>
    <t>GY2120111</t>
  </si>
  <si>
    <t>王立霞</t>
  </si>
  <si>
    <t>武强</t>
  </si>
  <si>
    <t>GY2120129</t>
  </si>
  <si>
    <t>李丹</t>
  </si>
  <si>
    <t>GY2121007</t>
  </si>
  <si>
    <t>李雪松</t>
  </si>
  <si>
    <t>王新英</t>
  </si>
  <si>
    <t>GY2119634</t>
  </si>
  <si>
    <t>刘廷阳</t>
  </si>
  <si>
    <t>李思硕</t>
  </si>
  <si>
    <t>GY2119637</t>
  </si>
  <si>
    <t>王禾</t>
  </si>
  <si>
    <t>张丽华</t>
  </si>
  <si>
    <t>GY2119641</t>
  </si>
  <si>
    <t>王晓雪</t>
  </si>
  <si>
    <t>易建湘</t>
  </si>
  <si>
    <t>GY2121018</t>
  </si>
  <si>
    <t>赵有</t>
  </si>
  <si>
    <t>乔桂英</t>
  </si>
  <si>
    <t>GY2119647</t>
  </si>
  <si>
    <t>王闯杰</t>
  </si>
  <si>
    <t>李荣娜</t>
  </si>
  <si>
    <t>GY2119652</t>
  </si>
  <si>
    <t>黄倩</t>
  </si>
  <si>
    <t>GY2119653</t>
  </si>
  <si>
    <t>孙志刚</t>
  </si>
  <si>
    <t>张金芳</t>
  </si>
  <si>
    <t>GY2121027</t>
  </si>
  <si>
    <t>魏巍</t>
  </si>
  <si>
    <t>黄广滨</t>
  </si>
  <si>
    <t>GY2119657</t>
  </si>
  <si>
    <t>朱晓丽</t>
  </si>
  <si>
    <t>GY2121052</t>
  </si>
  <si>
    <t>李俭峰</t>
  </si>
  <si>
    <t>管爱春</t>
  </si>
  <si>
    <t>GY2121070</t>
  </si>
  <si>
    <t>马龙</t>
  </si>
  <si>
    <t>GY2119660</t>
  </si>
  <si>
    <t>孙冰</t>
  </si>
  <si>
    <t>颜灵亦</t>
  </si>
  <si>
    <t>GY2119666</t>
  </si>
  <si>
    <t>郎雅民</t>
  </si>
  <si>
    <t>GY2119678</t>
  </si>
  <si>
    <t>张姗姗</t>
  </si>
  <si>
    <t>GY2119681</t>
  </si>
  <si>
    <t>燕蒙</t>
  </si>
  <si>
    <t>刘卫兵</t>
  </si>
  <si>
    <t>GY2119687</t>
  </si>
  <si>
    <t>孙利佳</t>
  </si>
  <si>
    <t>翟超</t>
  </si>
  <si>
    <t>GY2119706</t>
  </si>
  <si>
    <t>徐静</t>
  </si>
  <si>
    <t>GY2119708</t>
  </si>
  <si>
    <t>窦建丽</t>
  </si>
  <si>
    <t>沈健平</t>
  </si>
  <si>
    <t>GY2119711</t>
  </si>
  <si>
    <t>黄微</t>
  </si>
  <si>
    <t>孙玉喜</t>
  </si>
  <si>
    <t>GY2119713</t>
  </si>
  <si>
    <t>尤长栓</t>
  </si>
  <si>
    <t>白玉莲</t>
  </si>
  <si>
    <t>GY2119717</t>
  </si>
  <si>
    <t>李京超</t>
  </si>
  <si>
    <t>许兰</t>
  </si>
  <si>
    <t>GY2121076</t>
  </si>
  <si>
    <t>杨硕</t>
  </si>
  <si>
    <t>阴建华</t>
  </si>
  <si>
    <t>GY2121081</t>
  </si>
  <si>
    <t>林广昆</t>
  </si>
  <si>
    <t>林荣华</t>
  </si>
  <si>
    <t>GY2121089</t>
  </si>
  <si>
    <t>朱春龙</t>
  </si>
  <si>
    <t>李书果</t>
  </si>
  <si>
    <t>GY2119720</t>
  </si>
  <si>
    <t>王科</t>
  </si>
  <si>
    <t>GY2119723</t>
  </si>
  <si>
    <t>张远征</t>
  </si>
  <si>
    <t>邱海慈</t>
  </si>
  <si>
    <t>GY2119728</t>
  </si>
  <si>
    <t>胡睿</t>
  </si>
  <si>
    <t>刘迪</t>
  </si>
  <si>
    <t>GY2119731</t>
  </si>
  <si>
    <t>彭鹏</t>
  </si>
  <si>
    <t>王静</t>
  </si>
  <si>
    <t>GY2119735</t>
  </si>
  <si>
    <t>肖森</t>
  </si>
  <si>
    <t>徐琦</t>
  </si>
  <si>
    <t>GY2119738</t>
  </si>
  <si>
    <t>杨春燕</t>
  </si>
  <si>
    <t>杨洪海</t>
  </si>
  <si>
    <t>GY2121099</t>
  </si>
  <si>
    <t>钱新华</t>
  </si>
  <si>
    <t>刘欣</t>
  </si>
  <si>
    <t>GY2119740</t>
  </si>
  <si>
    <t>吴鹏飞</t>
  </si>
  <si>
    <t>孙银玲</t>
  </si>
  <si>
    <t>GY2121610</t>
  </si>
  <si>
    <t>杜雪梅</t>
  </si>
  <si>
    <t>GY2119742</t>
  </si>
  <si>
    <t>付莹莹</t>
  </si>
  <si>
    <t>徐佳琪</t>
  </si>
  <si>
    <t>GY2119745</t>
  </si>
  <si>
    <t>李岩</t>
  </si>
  <si>
    <t>李亚男</t>
  </si>
  <si>
    <t>GY2121105</t>
  </si>
  <si>
    <t>赵小安</t>
  </si>
  <si>
    <t>GY2119749</t>
  </si>
  <si>
    <t>沈恋</t>
  </si>
  <si>
    <t>郑允星</t>
  </si>
  <si>
    <t>GY2119320</t>
  </si>
  <si>
    <t>李东升</t>
  </si>
  <si>
    <t>田芳</t>
  </si>
  <si>
    <t>GY2119310</t>
  </si>
  <si>
    <t>朱永臣</t>
  </si>
  <si>
    <t>李玲玲</t>
  </si>
  <si>
    <t>GY2119752</t>
  </si>
  <si>
    <t>王海</t>
  </si>
  <si>
    <t>贺福利</t>
  </si>
  <si>
    <t>GY2121112</t>
  </si>
  <si>
    <t>张晶晶</t>
  </si>
  <si>
    <t>GY2121125</t>
  </si>
  <si>
    <t>祁宁</t>
  </si>
  <si>
    <t>GY2119756</t>
  </si>
  <si>
    <t>陆文韬</t>
  </si>
  <si>
    <t>GY2121132</t>
  </si>
  <si>
    <t>张斌</t>
  </si>
  <si>
    <t>GY2119524</t>
  </si>
  <si>
    <t>高红莲</t>
  </si>
  <si>
    <t>GY2119584</t>
  </si>
  <si>
    <t>明书君</t>
  </si>
  <si>
    <t>黄会秋</t>
  </si>
  <si>
    <t>GY2120179</t>
  </si>
  <si>
    <t>朱克华</t>
  </si>
  <si>
    <t>朱勇</t>
  </si>
  <si>
    <t>GY2121141</t>
  </si>
  <si>
    <t>韩刚</t>
  </si>
  <si>
    <t>张爱慧</t>
  </si>
  <si>
    <t>GY2121151</t>
  </si>
  <si>
    <t>王伟伟</t>
  </si>
  <si>
    <t>袁中营</t>
  </si>
  <si>
    <t>GY2119593</t>
  </si>
  <si>
    <t>孟令国</t>
  </si>
  <si>
    <t>赵海燕</t>
  </si>
  <si>
    <t>GY2119611</t>
  </si>
  <si>
    <t>李宏华</t>
  </si>
  <si>
    <t>刘雁</t>
  </si>
  <si>
    <t>GY2119617</t>
  </si>
  <si>
    <t>陈燕梅</t>
  </si>
  <si>
    <t>陈志飞</t>
  </si>
  <si>
    <t>GY2119627</t>
  </si>
  <si>
    <t>刘震</t>
  </si>
  <si>
    <t>蒋亚林</t>
  </si>
  <si>
    <t>GY2121159</t>
  </si>
  <si>
    <t>熊远达</t>
  </si>
  <si>
    <t>甘行菊</t>
  </si>
  <si>
    <t>GY2119635</t>
  </si>
  <si>
    <t>田旭</t>
  </si>
  <si>
    <t>GY2119643</t>
  </si>
  <si>
    <t>沈节</t>
  </si>
  <si>
    <t>张曼</t>
  </si>
  <si>
    <t>GY2119654</t>
  </si>
  <si>
    <t>高丛喆</t>
  </si>
  <si>
    <t>刘君毅</t>
  </si>
  <si>
    <t>GY2119663</t>
  </si>
  <si>
    <t>杜娟</t>
  </si>
  <si>
    <t>柯辉</t>
  </si>
  <si>
    <t>GY2119677</t>
  </si>
  <si>
    <t>董方栋</t>
  </si>
  <si>
    <t>魏珊</t>
  </si>
  <si>
    <t>GY2119704</t>
  </si>
  <si>
    <t>王鹏</t>
  </si>
  <si>
    <t>刘迎迎</t>
  </si>
  <si>
    <t>GY2119716</t>
  </si>
  <si>
    <t>GY2119732</t>
  </si>
  <si>
    <t>廉烨</t>
  </si>
  <si>
    <t>李腊梅</t>
  </si>
  <si>
    <t>GY2121164</t>
  </si>
  <si>
    <t>徐健</t>
  </si>
  <si>
    <t>GY2119744</t>
  </si>
  <si>
    <t>赵湘男</t>
  </si>
  <si>
    <t>王文丽</t>
  </si>
  <si>
    <t>GY2121615</t>
  </si>
  <si>
    <t>苏玉春</t>
  </si>
  <si>
    <t>蔡海红</t>
  </si>
  <si>
    <t>GY2119760</t>
  </si>
  <si>
    <t>马文斌</t>
  </si>
  <si>
    <t>GY2119777</t>
  </si>
  <si>
    <t>李国华</t>
  </si>
  <si>
    <t>GY2119797</t>
  </si>
  <si>
    <t>刘春洁</t>
  </si>
  <si>
    <t>彭建斌</t>
  </si>
  <si>
    <t>GY2119794</t>
  </si>
  <si>
    <t>杨程鹏</t>
  </si>
  <si>
    <t>赵丽丽</t>
  </si>
  <si>
    <t>GY2121174</t>
  </si>
  <si>
    <t>杨会燕</t>
  </si>
  <si>
    <t>GY2119795</t>
  </si>
  <si>
    <t>白享</t>
  </si>
  <si>
    <t>符金金</t>
  </si>
  <si>
    <t>GY2119798</t>
  </si>
  <si>
    <t>王岩</t>
  </si>
  <si>
    <t>王立媛</t>
  </si>
  <si>
    <t>GY2119800</t>
  </si>
  <si>
    <t>陈晓浩</t>
  </si>
  <si>
    <t>樊明葆</t>
  </si>
  <si>
    <t>GY2121177</t>
  </si>
  <si>
    <t>王志良</t>
  </si>
  <si>
    <t>李晓冬</t>
  </si>
  <si>
    <t>GY2119801</t>
  </si>
  <si>
    <t>胡蝶</t>
  </si>
  <si>
    <t>GY2121191</t>
  </si>
  <si>
    <t>边强</t>
  </si>
  <si>
    <t>林丹丹</t>
  </si>
  <si>
    <t>GY2119803</t>
  </si>
  <si>
    <t>李超</t>
  </si>
  <si>
    <t>李辉红</t>
  </si>
  <si>
    <t>GY2119805</t>
  </si>
  <si>
    <t>王坡</t>
  </si>
  <si>
    <t>GY2121200</t>
  </si>
  <si>
    <t>于立新</t>
  </si>
  <si>
    <t>孙政权</t>
  </si>
  <si>
    <t>GY2119771</t>
  </si>
  <si>
    <t>蔡志宇</t>
  </si>
  <si>
    <t>GY2119773</t>
  </si>
  <si>
    <t>齐杰</t>
  </si>
  <si>
    <t>朱静</t>
  </si>
  <si>
    <t>GY2121020</t>
  </si>
  <si>
    <t>麻怀茹</t>
  </si>
  <si>
    <t>李士臣</t>
  </si>
  <si>
    <t>GY2121041</t>
  </si>
  <si>
    <t>焦振清</t>
  </si>
  <si>
    <t>李建华</t>
  </si>
  <si>
    <t>GY2119776</t>
  </si>
  <si>
    <t>肖丹琼</t>
  </si>
  <si>
    <t>GY2119778</t>
  </si>
  <si>
    <t>付天航</t>
  </si>
  <si>
    <t>GY2119781</t>
  </si>
  <si>
    <t>宋宗南</t>
  </si>
  <si>
    <t>杜荣幸</t>
  </si>
  <si>
    <t>GY2121045</t>
  </si>
  <si>
    <t>贺洪花</t>
  </si>
  <si>
    <t>GY2119784</t>
  </si>
  <si>
    <t>张榕青</t>
  </si>
  <si>
    <t>GY2119787</t>
  </si>
  <si>
    <t>谷文</t>
  </si>
  <si>
    <t>张建华</t>
  </si>
  <si>
    <t>GY2119809</t>
  </si>
  <si>
    <t>宋靓</t>
  </si>
  <si>
    <t>GY2121051</t>
  </si>
  <si>
    <t>宋海峰</t>
  </si>
  <si>
    <t>朱玲</t>
  </si>
  <si>
    <t>GY2119315</t>
  </si>
  <si>
    <t>丛明星</t>
  </si>
  <si>
    <t>GY2119317</t>
  </si>
  <si>
    <t>王爽</t>
  </si>
  <si>
    <t>李晓敏</t>
  </si>
  <si>
    <t>GY2121058</t>
  </si>
  <si>
    <t>王磊</t>
  </si>
  <si>
    <t>郭晓婷</t>
  </si>
  <si>
    <t>GY2119192</t>
  </si>
  <si>
    <t>王巧智</t>
  </si>
  <si>
    <t>GY2119206</t>
  </si>
  <si>
    <t>刘继</t>
  </si>
  <si>
    <t>徐曼</t>
  </si>
  <si>
    <t>GY2119222</t>
  </si>
  <si>
    <t>杨超</t>
  </si>
  <si>
    <t>张彬</t>
  </si>
  <si>
    <t>GY2119273</t>
  </si>
  <si>
    <t>李京泽</t>
  </si>
  <si>
    <t>张盈</t>
  </si>
  <si>
    <t>GY2119293</t>
  </si>
  <si>
    <t>王政芳</t>
  </si>
  <si>
    <t>上官立波</t>
  </si>
  <si>
    <t>GY2119295</t>
  </si>
  <si>
    <t>张鹏</t>
  </si>
  <si>
    <t>GY2119297</t>
  </si>
  <si>
    <t>鞠晓林楠</t>
  </si>
  <si>
    <t>吴俊杰</t>
  </si>
  <si>
    <t>GY2119301</t>
  </si>
  <si>
    <t>谭伟</t>
  </si>
  <si>
    <t>高静</t>
  </si>
  <si>
    <t>GY2121066</t>
  </si>
  <si>
    <t>张娜</t>
  </si>
  <si>
    <t>GY2119304</t>
  </si>
  <si>
    <t>焦振强</t>
  </si>
  <si>
    <t>杨颖</t>
  </si>
  <si>
    <t>GY2119312</t>
  </si>
  <si>
    <t>朱雅丽</t>
  </si>
  <si>
    <t>杨司</t>
  </si>
  <si>
    <t>GY2119339</t>
  </si>
  <si>
    <t>王晓力</t>
  </si>
  <si>
    <t>姜颖</t>
  </si>
  <si>
    <t>GY2119340</t>
  </si>
  <si>
    <t>庞云峰</t>
  </si>
  <si>
    <t>王肖兰</t>
  </si>
  <si>
    <t>GY2119342</t>
  </si>
  <si>
    <t>刘高林</t>
  </si>
  <si>
    <t>熊文娟</t>
  </si>
  <si>
    <t>GY2119343</t>
  </si>
  <si>
    <t>翟军英</t>
  </si>
  <si>
    <t>母杰华</t>
  </si>
  <si>
    <t>GY2119184</t>
  </si>
  <si>
    <t>刘波</t>
  </si>
  <si>
    <t>闫宏丽</t>
  </si>
  <si>
    <t>GY2121073</t>
  </si>
  <si>
    <t>张志平</t>
  </si>
  <si>
    <t>吴玉萍</t>
  </si>
  <si>
    <t>GY2119347</t>
  </si>
  <si>
    <t>陈长茂</t>
  </si>
  <si>
    <t>朱丽</t>
  </si>
  <si>
    <t>GY2119348</t>
  </si>
  <si>
    <t>邓纯国</t>
  </si>
  <si>
    <t>GY2119350</t>
  </si>
  <si>
    <t>罗中明</t>
  </si>
  <si>
    <t>吴静</t>
  </si>
  <si>
    <t>GY2119354</t>
  </si>
  <si>
    <t>黄运保</t>
  </si>
  <si>
    <t>李畅</t>
  </si>
  <si>
    <t>GY2119356</t>
  </si>
  <si>
    <t>张晓璘</t>
  </si>
  <si>
    <t>刘颖</t>
  </si>
  <si>
    <t>GY2119361</t>
  </si>
  <si>
    <t>刘丽纹</t>
  </si>
  <si>
    <t>GY2119368</t>
  </si>
  <si>
    <t>毛冰</t>
  </si>
  <si>
    <t>王金萍</t>
  </si>
  <si>
    <t>GY2119371</t>
  </si>
  <si>
    <t>贾石</t>
  </si>
  <si>
    <t>姚翠娇</t>
  </si>
  <si>
    <t>GY2121077</t>
  </si>
  <si>
    <t>GY2119357</t>
  </si>
  <si>
    <t>吴晓燕</t>
  </si>
  <si>
    <t>GY2119358</t>
  </si>
  <si>
    <t>姚凯</t>
  </si>
  <si>
    <t>李冰清</t>
  </si>
  <si>
    <t>GY2119362</t>
  </si>
  <si>
    <t>毛静静</t>
  </si>
  <si>
    <t>GY2119365</t>
  </si>
  <si>
    <t>马成</t>
  </si>
  <si>
    <t>乔一飞</t>
  </si>
  <si>
    <t>GY2119367</t>
  </si>
  <si>
    <t>栾博</t>
  </si>
  <si>
    <t>王明姣</t>
  </si>
  <si>
    <t>GY2121083</t>
  </si>
  <si>
    <t>周伟林</t>
  </si>
  <si>
    <t>刘群</t>
  </si>
  <si>
    <t>GY2121327</t>
  </si>
  <si>
    <t>霍瑞生</t>
  </si>
  <si>
    <t>刘朝霞</t>
  </si>
  <si>
    <t>GY2119370</t>
  </si>
  <si>
    <t>苏珩</t>
  </si>
  <si>
    <t>GY2121087</t>
  </si>
  <si>
    <t>钟艳杰</t>
  </si>
  <si>
    <t>王香梅</t>
  </si>
  <si>
    <t>GY2119374</t>
  </si>
  <si>
    <t>付军</t>
  </si>
  <si>
    <t>葛艳花</t>
  </si>
  <si>
    <t>GY2119376</t>
  </si>
  <si>
    <t>巩春蓓</t>
  </si>
  <si>
    <t>GY2119377</t>
  </si>
  <si>
    <t>胡文</t>
  </si>
  <si>
    <t>GY2119378</t>
  </si>
  <si>
    <t>樊艾丽</t>
  </si>
  <si>
    <t>GY2119381</t>
  </si>
  <si>
    <t>纪勇</t>
  </si>
  <si>
    <t>冯志静</t>
  </si>
  <si>
    <t>GY2119322</t>
  </si>
  <si>
    <t>殷赛赛</t>
  </si>
  <si>
    <t>李腾</t>
  </si>
  <si>
    <t>GY2119181</t>
  </si>
  <si>
    <t>刘溪</t>
  </si>
  <si>
    <t>许亚彬</t>
  </si>
  <si>
    <t>GY2121095</t>
  </si>
  <si>
    <t>周世伟</t>
  </si>
  <si>
    <t>梁振纳</t>
  </si>
  <si>
    <t>GY2121102</t>
  </si>
  <si>
    <t>李海江</t>
  </si>
  <si>
    <t>刘凤</t>
  </si>
  <si>
    <t>GY2119225</t>
  </si>
  <si>
    <t>张欣颖</t>
  </si>
  <si>
    <t>杨海波</t>
  </si>
  <si>
    <t>GY2119234</t>
  </si>
  <si>
    <t>张秀平</t>
  </si>
  <si>
    <t>GY2119252</t>
  </si>
  <si>
    <t>张泽然</t>
  </si>
  <si>
    <t>李紫薇</t>
  </si>
  <si>
    <t>GY2119259</t>
  </si>
  <si>
    <t>张志松</t>
  </si>
  <si>
    <t>刘骢然</t>
  </si>
  <si>
    <t>GY2119266</t>
  </si>
  <si>
    <t>杨新磊</t>
  </si>
  <si>
    <t>祁菲</t>
  </si>
  <si>
    <t>GY2119276</t>
  </si>
  <si>
    <t>陶坚坚</t>
  </si>
  <si>
    <t>王亚宁</t>
  </si>
  <si>
    <t>GY2119196</t>
  </si>
  <si>
    <t>尚翠杰</t>
  </si>
  <si>
    <t>赵永星</t>
  </si>
  <si>
    <t>GY2119220</t>
  </si>
  <si>
    <t>吴琼</t>
  </si>
  <si>
    <t>GY2119223</t>
  </si>
  <si>
    <t>张杰</t>
  </si>
  <si>
    <t>李志会</t>
  </si>
  <si>
    <t>GY2119226</t>
  </si>
  <si>
    <t>张永振</t>
  </si>
  <si>
    <t>苑晓静</t>
  </si>
  <si>
    <t>GY2119231</t>
  </si>
  <si>
    <t>郜龙生</t>
  </si>
  <si>
    <t>张茜茜</t>
  </si>
  <si>
    <t>GY2119236</t>
  </si>
  <si>
    <t>郭宇</t>
  </si>
  <si>
    <t>GY2119241</t>
  </si>
  <si>
    <t>姬占涛</t>
  </si>
  <si>
    <t>张怡</t>
  </si>
  <si>
    <t>GY2119250</t>
  </si>
  <si>
    <t>汤建涛</t>
  </si>
  <si>
    <t>GY2119255</t>
  </si>
  <si>
    <t>王冲</t>
  </si>
  <si>
    <t>张晴</t>
  </si>
  <si>
    <t>GY2119263</t>
  </si>
  <si>
    <t>徐江</t>
  </si>
  <si>
    <t>王翠兰</t>
  </si>
  <si>
    <t>GY2119268</t>
  </si>
  <si>
    <t>刘建华</t>
  </si>
  <si>
    <t>GY2121120</t>
  </si>
  <si>
    <t>王新跃</t>
  </si>
  <si>
    <t>GY2119600</t>
  </si>
  <si>
    <t>张海霞</t>
  </si>
  <si>
    <t>龙宁</t>
  </si>
  <si>
    <t>GY2119764</t>
  </si>
  <si>
    <t>魏楠</t>
  </si>
  <si>
    <t>GY2119766</t>
  </si>
  <si>
    <t>陈峰</t>
  </si>
  <si>
    <t>黄配</t>
  </si>
  <si>
    <t>GY2121129</t>
  </si>
  <si>
    <t>张焕然</t>
  </si>
  <si>
    <t>GY2119770</t>
  </si>
  <si>
    <t>贾毓宁</t>
  </si>
  <si>
    <t>GY2119772</t>
  </si>
  <si>
    <t>刘欢</t>
  </si>
  <si>
    <t>刘肖肖</t>
  </si>
  <si>
    <t>GY2119789</t>
  </si>
  <si>
    <t>尤帅</t>
  </si>
  <si>
    <t>杨光</t>
  </si>
  <si>
    <t>GY2119791</t>
  </si>
  <si>
    <t>韩垒垒</t>
  </si>
  <si>
    <t>GY2119836</t>
  </si>
  <si>
    <t>常莉莉</t>
  </si>
  <si>
    <t>赵雨</t>
  </si>
  <si>
    <t>GY2119837</t>
  </si>
  <si>
    <t>巩刘博</t>
  </si>
  <si>
    <t>张欣</t>
  </si>
  <si>
    <t>GY2119839</t>
  </si>
  <si>
    <t>张雯</t>
  </si>
  <si>
    <t>韩鹏</t>
  </si>
  <si>
    <t>GY2119844</t>
  </si>
  <si>
    <t>王凌云</t>
  </si>
  <si>
    <t>师宜强</t>
  </si>
  <si>
    <t>GY2119845</t>
  </si>
  <si>
    <t>邓小艳</t>
  </si>
  <si>
    <t>曹小东</t>
  </si>
  <si>
    <t>GY2119858</t>
  </si>
  <si>
    <t>陈征</t>
  </si>
  <si>
    <t>胡萌</t>
  </si>
  <si>
    <t>GY2119859</t>
  </si>
  <si>
    <t>刘红</t>
  </si>
  <si>
    <t>刘兴水</t>
  </si>
  <si>
    <t>GY2119863</t>
  </si>
  <si>
    <t>谷立好</t>
  </si>
  <si>
    <t>孟杨</t>
  </si>
  <si>
    <t>GY2119865</t>
  </si>
  <si>
    <t>陈丽君</t>
  </si>
  <si>
    <t>吴君</t>
  </si>
  <si>
    <t>GY2119867</t>
  </si>
  <si>
    <t>张雨</t>
  </si>
  <si>
    <t>李世冰</t>
  </si>
  <si>
    <t>GY2121140</t>
  </si>
  <si>
    <t>张丽</t>
  </si>
  <si>
    <t>沈宾</t>
  </si>
  <si>
    <t>GY2119872</t>
  </si>
  <si>
    <t>刘钊</t>
  </si>
  <si>
    <t>GY2119875</t>
  </si>
  <si>
    <t>任立钊</t>
  </si>
  <si>
    <t>GY2119877</t>
  </si>
  <si>
    <t>刘莹</t>
  </si>
  <si>
    <t>王雷</t>
  </si>
  <si>
    <t>GY2119879</t>
  </si>
  <si>
    <t>林志强</t>
  </si>
  <si>
    <t>张隆华</t>
  </si>
  <si>
    <t>GY2121181</t>
  </si>
  <si>
    <t>王海霞</t>
  </si>
  <si>
    <t>牛宝财</t>
  </si>
  <si>
    <t>GY2119882</t>
  </si>
  <si>
    <t>张西川</t>
  </si>
  <si>
    <t>杨玉香</t>
  </si>
  <si>
    <t>GY2119883</t>
  </si>
  <si>
    <t>李硕</t>
  </si>
  <si>
    <t>GY2119885</t>
  </si>
  <si>
    <t>殷浩</t>
  </si>
  <si>
    <t>GY2121187</t>
  </si>
  <si>
    <t>康洋</t>
  </si>
  <si>
    <t>GY2121190</t>
  </si>
  <si>
    <t>李敏</t>
  </si>
  <si>
    <t>GY2119892</t>
  </si>
  <si>
    <t>彭小璠</t>
  </si>
  <si>
    <t>李自来</t>
  </si>
  <si>
    <t>GY2119897</t>
  </si>
  <si>
    <t>邹仁鹏</t>
  </si>
  <si>
    <t>路玉洁</t>
  </si>
  <si>
    <t>GY2119898</t>
  </si>
  <si>
    <t>张君</t>
  </si>
  <si>
    <t>赵祝巍</t>
  </si>
  <si>
    <t>GY2119900</t>
  </si>
  <si>
    <t>李红亮</t>
  </si>
  <si>
    <t>邵艳丽</t>
  </si>
  <si>
    <t>GY2119683</t>
  </si>
  <si>
    <t>樊鑫</t>
  </si>
  <si>
    <t>贺潇萌</t>
  </si>
  <si>
    <t>GY2121025</t>
  </si>
  <si>
    <t>常文晓</t>
  </si>
  <si>
    <t>GY2119697</t>
  </si>
  <si>
    <t>王晨伟</t>
  </si>
  <si>
    <t>种钦</t>
  </si>
  <si>
    <t>GY2119701</t>
  </si>
  <si>
    <t>刘艳荣</t>
  </si>
  <si>
    <t>赵巍</t>
  </si>
  <si>
    <t>GY2121028</t>
  </si>
  <si>
    <t>訾鑫涛</t>
  </si>
  <si>
    <t>GY2119710</t>
  </si>
  <si>
    <t>时海霞</t>
  </si>
  <si>
    <t>刘剑晶</t>
  </si>
  <si>
    <t>GY2121032</t>
  </si>
  <si>
    <t>吴育飞</t>
  </si>
  <si>
    <t>王漫漫</t>
  </si>
  <si>
    <t>GY2119719</t>
  </si>
  <si>
    <t>仇文亮</t>
  </si>
  <si>
    <t>孙夏莲</t>
  </si>
  <si>
    <t>GY2119724</t>
  </si>
  <si>
    <t>张阳</t>
  </si>
  <si>
    <t>GY2119734</t>
  </si>
  <si>
    <t>李欣欣</t>
  </si>
  <si>
    <t>GY2119737</t>
  </si>
  <si>
    <t>赵满坡</t>
  </si>
  <si>
    <t>沈秀兰</t>
  </si>
  <si>
    <t>GY2119741</t>
  </si>
  <si>
    <t>王婧</t>
  </si>
  <si>
    <t>何辰</t>
  </si>
  <si>
    <t>GY2119748</t>
  </si>
  <si>
    <t>芦婷婷</t>
  </si>
  <si>
    <t>张佳琪</t>
  </si>
  <si>
    <t>GY2119753</t>
  </si>
  <si>
    <t>陈金凤</t>
  </si>
  <si>
    <t>彭士丽</t>
  </si>
  <si>
    <t>GY2119769</t>
  </si>
  <si>
    <t>郭海超</t>
  </si>
  <si>
    <t>GY2121047</t>
  </si>
  <si>
    <t>邹世平</t>
  </si>
  <si>
    <t>GY2119780</t>
  </si>
  <si>
    <t>谷世伟</t>
  </si>
  <si>
    <t>李欣</t>
  </si>
  <si>
    <t>GY2119796</t>
  </si>
  <si>
    <t>咸康京</t>
  </si>
  <si>
    <t>杨建生</t>
  </si>
  <si>
    <t>GY2119799</t>
  </si>
  <si>
    <t>王明超</t>
  </si>
  <si>
    <t>GY2119802</t>
  </si>
  <si>
    <t>应鹏</t>
  </si>
  <si>
    <t>于歌</t>
  </si>
  <si>
    <t>GY2122342</t>
  </si>
  <si>
    <t>赵志强</t>
  </si>
  <si>
    <t>杨静方</t>
  </si>
  <si>
    <t>GY2119808</t>
  </si>
  <si>
    <t>陈醒</t>
  </si>
  <si>
    <t>GY2119810</t>
  </si>
  <si>
    <t>王东</t>
  </si>
  <si>
    <t>王亚京</t>
  </si>
  <si>
    <t>GY2119811</t>
  </si>
  <si>
    <t>刘玉杰</t>
  </si>
  <si>
    <t>GY2119816</t>
  </si>
  <si>
    <t>张欣意</t>
  </si>
  <si>
    <t>戴若惟</t>
  </si>
  <si>
    <t>GY2119819</t>
  </si>
  <si>
    <t>王永威</t>
  </si>
  <si>
    <t>GY2119849</t>
  </si>
  <si>
    <t>曹东旺</t>
  </si>
  <si>
    <t>王彩凤</t>
  </si>
  <si>
    <t>GY2119854</t>
  </si>
  <si>
    <t>郑锋</t>
  </si>
  <si>
    <t>GY2119856</t>
  </si>
  <si>
    <t>杜蓉宁</t>
  </si>
  <si>
    <t>戴秋香</t>
  </si>
  <si>
    <t>GY2119862</t>
  </si>
  <si>
    <t>王庆华</t>
  </si>
  <si>
    <t>马利飞</t>
  </si>
  <si>
    <t>GY2119916</t>
  </si>
  <si>
    <t>龚杰</t>
  </si>
  <si>
    <t>范卿卿</t>
  </si>
  <si>
    <t>GY2119920</t>
  </si>
  <si>
    <t>张进利</t>
  </si>
  <si>
    <t>王秀珍</t>
  </si>
  <si>
    <t>GY2121056</t>
  </si>
  <si>
    <t>王文</t>
  </si>
  <si>
    <t>GY2119924</t>
  </si>
  <si>
    <t>李星月</t>
  </si>
  <si>
    <t>GY2130887</t>
  </si>
  <si>
    <t>牟艳艳</t>
  </si>
  <si>
    <t>常宁</t>
  </si>
  <si>
    <t>GY2119928</t>
  </si>
  <si>
    <t>时乐</t>
  </si>
  <si>
    <t>秦亮</t>
  </si>
  <si>
    <t>GY2119923</t>
  </si>
  <si>
    <t>张人杰</t>
  </si>
  <si>
    <t>GY2119925</t>
  </si>
  <si>
    <t>高翔</t>
  </si>
  <si>
    <t>王忠美</t>
  </si>
  <si>
    <t>GY2121060</t>
  </si>
  <si>
    <t>董嘉</t>
  </si>
  <si>
    <t>邢然</t>
  </si>
  <si>
    <t>GY2119926</t>
  </si>
  <si>
    <t>周彪</t>
  </si>
  <si>
    <t>王蕾</t>
  </si>
  <si>
    <t>GY2119927</t>
  </si>
  <si>
    <t>张亚迪</t>
  </si>
  <si>
    <t>王志新</t>
  </si>
  <si>
    <t>GY2119929</t>
  </si>
  <si>
    <t>孟召焕</t>
  </si>
  <si>
    <t>GY2119930</t>
  </si>
  <si>
    <t>高云普</t>
  </si>
  <si>
    <t>王平</t>
  </si>
  <si>
    <t>GY2121328</t>
  </si>
  <si>
    <t>兰建存</t>
  </si>
  <si>
    <t>贺岩</t>
  </si>
  <si>
    <t>GY2119931</t>
  </si>
  <si>
    <t>马超</t>
  </si>
  <si>
    <t>林思</t>
  </si>
  <si>
    <t>GY2119913</t>
  </si>
  <si>
    <t>丁金灵</t>
  </si>
  <si>
    <t>张伟嵘</t>
  </si>
  <si>
    <t>GY2119915</t>
  </si>
  <si>
    <t>曹云立</t>
  </si>
  <si>
    <t>GY2121072</t>
  </si>
  <si>
    <t>段耀生</t>
  </si>
  <si>
    <t>渠金娥</t>
  </si>
  <si>
    <t>GY2119917</t>
  </si>
  <si>
    <t>郑伟</t>
  </si>
  <si>
    <t>GY2119918</t>
  </si>
  <si>
    <t>张磊</t>
  </si>
  <si>
    <t>辛秀华</t>
  </si>
  <si>
    <t>GY2119919</t>
  </si>
  <si>
    <t>赵久成</t>
  </si>
  <si>
    <t>于月梅</t>
  </si>
  <si>
    <t>GY2121080</t>
  </si>
  <si>
    <t>霍秀清</t>
  </si>
  <si>
    <t>张春利</t>
  </si>
  <si>
    <t>GY2119921</t>
  </si>
  <si>
    <t>张毅</t>
  </si>
  <si>
    <t>GY2121085</t>
  </si>
  <si>
    <t>高福珍</t>
  </si>
  <si>
    <t>孙平岁</t>
  </si>
  <si>
    <t>GY2119346</t>
  </si>
  <si>
    <t>赵婧</t>
  </si>
  <si>
    <t>李海涛</t>
  </si>
  <si>
    <t>GY2119906</t>
  </si>
  <si>
    <t>葛霏</t>
  </si>
  <si>
    <t>沈敬迪</t>
  </si>
  <si>
    <t>GY2121097</t>
  </si>
  <si>
    <t>徐敬才</t>
  </si>
  <si>
    <t>王素齐</t>
  </si>
  <si>
    <t>GY2119907</t>
  </si>
  <si>
    <t>王剑峰</t>
  </si>
  <si>
    <t>李银环</t>
  </si>
  <si>
    <t>GY2119908</t>
  </si>
  <si>
    <t>王征</t>
  </si>
  <si>
    <t>王海云</t>
  </si>
  <si>
    <t>GY2121103</t>
  </si>
  <si>
    <t>杜铁本</t>
  </si>
  <si>
    <t>王翠红</t>
  </si>
  <si>
    <t>GY2119909</t>
  </si>
  <si>
    <t>吴松</t>
  </si>
  <si>
    <t>马跃影</t>
  </si>
  <si>
    <t>GY2121117</t>
  </si>
  <si>
    <t>刘东朝</t>
  </si>
  <si>
    <t>晏齐贞</t>
  </si>
  <si>
    <t>GY2119910</t>
  </si>
  <si>
    <t>徐宇欣</t>
  </si>
  <si>
    <t>孙笑宇</t>
  </si>
  <si>
    <t>GY2119349</t>
  </si>
  <si>
    <t>李良燕</t>
  </si>
  <si>
    <t>李冲</t>
  </si>
  <si>
    <t>GY2119351</t>
  </si>
  <si>
    <t>刘峰</t>
  </si>
  <si>
    <t>GY2119911</t>
  </si>
  <si>
    <t>王晓琴</t>
  </si>
  <si>
    <t>刘宇轩</t>
  </si>
  <si>
    <t>GY2119912</t>
  </si>
  <si>
    <t>周建秋</t>
  </si>
  <si>
    <t>梁岩</t>
  </si>
  <si>
    <t>GY2121127</t>
  </si>
  <si>
    <t>王建双</t>
  </si>
  <si>
    <t>闫西</t>
  </si>
  <si>
    <t>GY2119896</t>
  </si>
  <si>
    <t>宋秋红</t>
  </si>
  <si>
    <t>郑晓娟</t>
  </si>
  <si>
    <t>GY2119899</t>
  </si>
  <si>
    <t>高雪亮</t>
  </si>
  <si>
    <t>刘岩岩</t>
  </si>
  <si>
    <t>GY2119901</t>
  </si>
  <si>
    <t>谷宏宇</t>
  </si>
  <si>
    <t>GY2119902</t>
  </si>
  <si>
    <t>朱跃</t>
  </si>
  <si>
    <t>GY2119903</t>
  </si>
  <si>
    <t>胡新杰</t>
  </si>
  <si>
    <t>吴迪</t>
  </si>
  <si>
    <t>GY2121137</t>
  </si>
  <si>
    <t>张永卫</t>
  </si>
  <si>
    <t>王金山</t>
  </si>
  <si>
    <t>GY2119904</t>
  </si>
  <si>
    <t>王子龙</t>
  </si>
  <si>
    <t>吕艳红</t>
  </si>
  <si>
    <t>GY2119355</t>
  </si>
  <si>
    <t>王驰</t>
  </si>
  <si>
    <t>李宏珊</t>
  </si>
  <si>
    <t>GY2119905</t>
  </si>
  <si>
    <t>时建林</t>
  </si>
  <si>
    <t>GY2119874</t>
  </si>
  <si>
    <t>刘森</t>
  </si>
  <si>
    <t>GY2119880</t>
  </si>
  <si>
    <t>师颖</t>
  </si>
  <si>
    <t>GY2119881</t>
  </si>
  <si>
    <t>侯蓉蓉</t>
  </si>
  <si>
    <t>GY2119886</t>
  </si>
  <si>
    <t>刘德欣</t>
  </si>
  <si>
    <t>张雪</t>
  </si>
  <si>
    <t>GY2119888</t>
  </si>
  <si>
    <t>赵凯旋</t>
  </si>
  <si>
    <t>郭峰</t>
  </si>
  <si>
    <t>GY2119890</t>
  </si>
  <si>
    <t>张栋</t>
  </si>
  <si>
    <t>GY2119840</t>
  </si>
  <si>
    <t>盛建川</t>
  </si>
  <si>
    <t>彭明琴</t>
  </si>
  <si>
    <t>GY2120893</t>
  </si>
  <si>
    <t>杨树会</t>
  </si>
  <si>
    <t>李学军</t>
  </si>
  <si>
    <t>GY2119853</t>
  </si>
  <si>
    <t>李青松</t>
  </si>
  <si>
    <t>李金蕾</t>
  </si>
  <si>
    <t>GY2119857</t>
  </si>
  <si>
    <t>赵欣</t>
  </si>
  <si>
    <t>张百慧</t>
  </si>
  <si>
    <t>GY2119860</t>
  </si>
  <si>
    <t>杜瑞清</t>
  </si>
  <si>
    <t>GY2120907</t>
  </si>
  <si>
    <t>张龙</t>
  </si>
  <si>
    <t>冯艳金</t>
  </si>
  <si>
    <t>GY2119866</t>
  </si>
  <si>
    <t>葛蕾</t>
  </si>
  <si>
    <t>王强</t>
  </si>
  <si>
    <t>GY2121024</t>
  </si>
  <si>
    <t>彭丽</t>
  </si>
  <si>
    <t>吴迎亚</t>
  </si>
  <si>
    <t>GY2119835</t>
  </si>
  <si>
    <t>田超</t>
  </si>
  <si>
    <t>GY2119834</t>
  </si>
  <si>
    <t>王晨</t>
  </si>
  <si>
    <t>丁雪</t>
  </si>
  <si>
    <t>GY2119833</t>
  </si>
  <si>
    <t>王丙金</t>
  </si>
  <si>
    <t>于泠</t>
  </si>
  <si>
    <t>GY2119832</t>
  </si>
  <si>
    <t>崔文韬</t>
  </si>
  <si>
    <t>岳新征</t>
  </si>
  <si>
    <t>GY2119830</t>
  </si>
  <si>
    <t>邢世来</t>
  </si>
  <si>
    <t>吴青青</t>
  </si>
  <si>
    <t>GY2119828</t>
  </si>
  <si>
    <t>朱家妮</t>
  </si>
  <si>
    <t>刘彦晨</t>
  </si>
  <si>
    <t>GY2119826</t>
  </si>
  <si>
    <t>翟莹</t>
  </si>
  <si>
    <t>GY2119822</t>
  </si>
  <si>
    <t>刘术祎</t>
  </si>
  <si>
    <t>GY2119821</t>
  </si>
  <si>
    <t>周德刚</t>
  </si>
  <si>
    <t>GY2119818</t>
  </si>
  <si>
    <t>高民多</t>
  </si>
  <si>
    <t>汪辉</t>
  </si>
  <si>
    <t>GY2119817</t>
  </si>
  <si>
    <t>徐达</t>
  </si>
  <si>
    <t>GY2119815</t>
  </si>
  <si>
    <t>方超</t>
  </si>
  <si>
    <t>GY2121035</t>
  </si>
  <si>
    <t>胡一楠</t>
  </si>
  <si>
    <t>GY2119813</t>
  </si>
  <si>
    <t>刘戈</t>
  </si>
  <si>
    <t>郭馨蕾</t>
  </si>
  <si>
    <t>GY2119489</t>
  </si>
  <si>
    <t>马金玥</t>
  </si>
  <si>
    <t>GY2121044</t>
  </si>
  <si>
    <t>王磊智</t>
  </si>
  <si>
    <t>栗朝亮</t>
  </si>
  <si>
    <t>GY2119490</t>
  </si>
  <si>
    <t>李金娥</t>
  </si>
  <si>
    <t>GY2119366</t>
  </si>
  <si>
    <t>高晶晶</t>
  </si>
  <si>
    <t>崔渊</t>
  </si>
  <si>
    <t>GY2119369</t>
  </si>
  <si>
    <t>张玉坤</t>
  </si>
  <si>
    <t>田飞</t>
  </si>
  <si>
    <t>GY2119373</t>
  </si>
  <si>
    <t>刘鲁强</t>
  </si>
  <si>
    <t>葛晶</t>
  </si>
  <si>
    <t>GY2119375</t>
  </si>
  <si>
    <t>张婵</t>
  </si>
  <si>
    <t>黄海涛</t>
  </si>
  <si>
    <t>GY2119491</t>
  </si>
  <si>
    <t>王楠</t>
  </si>
  <si>
    <t>谷冲</t>
  </si>
  <si>
    <t>GY2119714</t>
  </si>
  <si>
    <t>孟茹</t>
  </si>
  <si>
    <t>GY2119722</t>
  </si>
  <si>
    <t>宗文月</t>
  </si>
  <si>
    <t>刘昌伟</t>
  </si>
  <si>
    <t>GY2119725</t>
  </si>
  <si>
    <t>魏铮</t>
  </si>
  <si>
    <t>GY2121064</t>
  </si>
  <si>
    <t>刘凤银</t>
  </si>
  <si>
    <t>程宗杰</t>
  </si>
  <si>
    <t>GY2119730</t>
  </si>
  <si>
    <t>陈顺杰</t>
  </si>
  <si>
    <t>宋爱佳</t>
  </si>
  <si>
    <t>GY2119733</t>
  </si>
  <si>
    <t>周雪桐</t>
  </si>
  <si>
    <t>GY2119736</t>
  </si>
  <si>
    <t>徐龙</t>
  </si>
  <si>
    <t>GY2119739</t>
  </si>
  <si>
    <t>柏雪娟</t>
  </si>
  <si>
    <t>纪云峰</t>
  </si>
  <si>
    <t>GY2119379</t>
  </si>
  <si>
    <t>李倩倩</t>
  </si>
  <si>
    <t>GY2119382</t>
  </si>
  <si>
    <t>孙鹏</t>
  </si>
  <si>
    <t>花玉青</t>
  </si>
  <si>
    <t>GY2121075</t>
  </si>
  <si>
    <t>李鹏飞</t>
  </si>
  <si>
    <t>张焕焕</t>
  </si>
  <si>
    <t>GY2119383</t>
  </si>
  <si>
    <t>杨春华</t>
  </si>
  <si>
    <t>GY2119384</t>
  </si>
  <si>
    <t>谷京晶</t>
  </si>
  <si>
    <t>GY2119385</t>
  </si>
  <si>
    <t>闫艳乔</t>
  </si>
  <si>
    <t>GY2119743</t>
  </si>
  <si>
    <t>刘林</t>
  </si>
  <si>
    <t>代丹丹</t>
  </si>
  <si>
    <t>GY2119746</t>
  </si>
  <si>
    <t>肖君平</t>
  </si>
  <si>
    <t>谢淑群</t>
  </si>
  <si>
    <t>GY2119386</t>
  </si>
  <si>
    <t>宋凤燕</t>
  </si>
  <si>
    <t>GY2119750</t>
  </si>
  <si>
    <t>席雷</t>
  </si>
  <si>
    <t>GY2119387</t>
  </si>
  <si>
    <t>徐树山</t>
  </si>
  <si>
    <t>郭金楠</t>
  </si>
  <si>
    <t>GY2119751</t>
  </si>
  <si>
    <t>GY2121082</t>
  </si>
  <si>
    <t>孔德华</t>
  </si>
  <si>
    <t>李清儒</t>
  </si>
  <si>
    <t>GY2121091</t>
  </si>
  <si>
    <t>赵燕卿</t>
  </si>
  <si>
    <t>GY2119754</t>
  </si>
  <si>
    <t>王建</t>
  </si>
  <si>
    <t>赵月</t>
  </si>
  <si>
    <t>GY2121098</t>
  </si>
  <si>
    <t>赵荣华</t>
  </si>
  <si>
    <t>王秀英</t>
  </si>
  <si>
    <t>GY2119757</t>
  </si>
  <si>
    <t>孙艳慧</t>
  </si>
  <si>
    <t>田杰</t>
  </si>
  <si>
    <t>GY2119761</t>
  </si>
  <si>
    <t>宋洪静</t>
  </si>
  <si>
    <t>GY2119763</t>
  </si>
  <si>
    <t>史磊</t>
  </si>
  <si>
    <t>刘芳</t>
  </si>
  <si>
    <t>GY2119782</t>
  </si>
  <si>
    <t>方杰</t>
  </si>
  <si>
    <t>于山青</t>
  </si>
  <si>
    <t>GY2119790</t>
  </si>
  <si>
    <t>刘小吉</t>
  </si>
  <si>
    <t>范喜福</t>
  </si>
  <si>
    <t>GY2121104</t>
  </si>
  <si>
    <t>郝运波</t>
  </si>
  <si>
    <t>陈爱英</t>
  </si>
  <si>
    <t>GY2119804</t>
  </si>
  <si>
    <t>曾肖冰</t>
  </si>
  <si>
    <t>GY2121111</t>
  </si>
  <si>
    <t>尹建伟</t>
  </si>
  <si>
    <t>赵艳杰</t>
  </si>
  <si>
    <t>GY2119807</t>
  </si>
  <si>
    <t>杜宇</t>
  </si>
  <si>
    <t>GY2119820</t>
  </si>
  <si>
    <t>张淑平</t>
  </si>
  <si>
    <t>GY2119823</t>
  </si>
  <si>
    <t>陶卫东</t>
  </si>
  <si>
    <t>王红</t>
  </si>
  <si>
    <t>GY2119825</t>
  </si>
  <si>
    <t>李湃</t>
  </si>
  <si>
    <t>李佳颖</t>
  </si>
  <si>
    <t>GY2119827</t>
  </si>
  <si>
    <t>白冰洁</t>
  </si>
  <si>
    <t>GY2119829</t>
  </si>
  <si>
    <t>宋超</t>
  </si>
  <si>
    <t>张伟莉</t>
  </si>
  <si>
    <t>GY2119831</t>
  </si>
  <si>
    <t>郭艳迎</t>
  </si>
  <si>
    <t>赵玉梁</t>
  </si>
  <si>
    <t>GY2119838</t>
  </si>
  <si>
    <t>刘建飞</t>
  </si>
  <si>
    <t>时丽娟</t>
  </si>
  <si>
    <t>GY2119841</t>
  </si>
  <si>
    <t>韩立金</t>
  </si>
  <si>
    <t>梁小颖</t>
  </si>
  <si>
    <t>GY2119842</t>
  </si>
  <si>
    <t>帅成</t>
  </si>
  <si>
    <t>GY2119847</t>
  </si>
  <si>
    <t>刘琪</t>
  </si>
  <si>
    <t>GY2119364</t>
  </si>
  <si>
    <t>田娟</t>
  </si>
  <si>
    <t>GY2119850</t>
  </si>
  <si>
    <t>张之璐</t>
  </si>
  <si>
    <t>邸海庆</t>
  </si>
  <si>
    <t>GY2119852</t>
  </si>
  <si>
    <t>焦雷</t>
  </si>
  <si>
    <t>GY2119855</t>
  </si>
  <si>
    <t>胡柳</t>
  </si>
  <si>
    <t>GY2119861</t>
  </si>
  <si>
    <t>赵培党</t>
  </si>
  <si>
    <t>王颖超</t>
  </si>
  <si>
    <t>GY2119868</t>
  </si>
  <si>
    <t>周文斌</t>
  </si>
  <si>
    <t>陶帮琼</t>
  </si>
  <si>
    <t>GY2119869</t>
  </si>
  <si>
    <t>陈伟益</t>
  </si>
  <si>
    <t>闫敏</t>
  </si>
  <si>
    <t>GY2119870</t>
  </si>
  <si>
    <t>许娟</t>
  </si>
  <si>
    <t>GY2119871</t>
  </si>
  <si>
    <t>胡波</t>
  </si>
  <si>
    <t>GY2119873</t>
  </si>
  <si>
    <t>于春阳</t>
  </si>
  <si>
    <t>郭雪</t>
  </si>
  <si>
    <t>GY2119876</t>
  </si>
  <si>
    <t>金宝印</t>
  </si>
  <si>
    <t>孔玉进</t>
  </si>
  <si>
    <t>GY2119884</t>
  </si>
  <si>
    <t>郑艳存</t>
  </si>
  <si>
    <t>常莱</t>
  </si>
  <si>
    <t>GY2119887</t>
  </si>
  <si>
    <t>赵娟</t>
  </si>
  <si>
    <t>宋铮</t>
  </si>
  <si>
    <t>GY2120877</t>
  </si>
  <si>
    <t>谢秀秀</t>
  </si>
  <si>
    <t>张凯</t>
  </si>
  <si>
    <t>GY2119889</t>
  </si>
  <si>
    <t>张婷婷</t>
  </si>
  <si>
    <t>邱天</t>
  </si>
  <si>
    <t>GY2121118</t>
  </si>
  <si>
    <t>武丹丹</t>
  </si>
  <si>
    <t>吴红斌</t>
  </si>
  <si>
    <t>GY2119891</t>
  </si>
  <si>
    <t>刘雪艳</t>
  </si>
  <si>
    <t>符文翔</t>
  </si>
  <si>
    <t>GY2119893</t>
  </si>
  <si>
    <t>李伟民</t>
  </si>
  <si>
    <t>GY2119895</t>
  </si>
  <si>
    <t>李灯玉</t>
  </si>
  <si>
    <t>刁文文</t>
  </si>
  <si>
    <t>GY2121128</t>
  </si>
  <si>
    <t>黄俊英</t>
  </si>
  <si>
    <t>袁小建</t>
  </si>
  <si>
    <t>GY2120061</t>
  </si>
  <si>
    <t>刘明君</t>
  </si>
  <si>
    <t>邱晔</t>
  </si>
  <si>
    <t>GY2120063</t>
  </si>
  <si>
    <t>黄宁</t>
  </si>
  <si>
    <t>卢丽平</t>
  </si>
  <si>
    <t>GY2120064</t>
  </si>
  <si>
    <t>刘畅</t>
  </si>
  <si>
    <t>高琪</t>
  </si>
  <si>
    <t>GY2120066</t>
  </si>
  <si>
    <t>王雅君</t>
  </si>
  <si>
    <t>单炳文</t>
  </si>
  <si>
    <t>GY2121133</t>
  </si>
  <si>
    <t>李玉爽</t>
  </si>
  <si>
    <t>GY2120067</t>
  </si>
  <si>
    <t>朱克飞</t>
  </si>
  <si>
    <t>齐兰娟</t>
  </si>
  <si>
    <t>GY2120069</t>
  </si>
  <si>
    <t>李海波</t>
  </si>
  <si>
    <t>GY2121143</t>
  </si>
  <si>
    <t>刘会亮</t>
  </si>
  <si>
    <t>王俊青</t>
  </si>
  <si>
    <t>GY2120070</t>
  </si>
  <si>
    <t>张瑞彪</t>
  </si>
  <si>
    <t>崔丽</t>
  </si>
  <si>
    <t>GY2120072</t>
  </si>
  <si>
    <t>张俊琪</t>
  </si>
  <si>
    <t>施晓杰</t>
  </si>
  <si>
    <t>GY2120074</t>
  </si>
  <si>
    <t>赵子健</t>
  </si>
  <si>
    <t>周雪</t>
  </si>
  <si>
    <t>GY2120075</t>
  </si>
  <si>
    <t>冯超</t>
  </si>
  <si>
    <t>安然</t>
  </si>
  <si>
    <t>GY2120076</t>
  </si>
  <si>
    <t>陈金玲</t>
  </si>
  <si>
    <t>朱强</t>
  </si>
  <si>
    <t>GY2120077</t>
  </si>
  <si>
    <t>金东鹏</t>
  </si>
  <si>
    <t>GY2120078</t>
  </si>
  <si>
    <t>孟晓宇</t>
  </si>
  <si>
    <t>GY2120080</t>
  </si>
  <si>
    <t>高鹏翔</t>
  </si>
  <si>
    <t>刘丹萍</t>
  </si>
  <si>
    <t>GY2121149</t>
  </si>
  <si>
    <t>刘晓霁</t>
  </si>
  <si>
    <t>GY2120085</t>
  </si>
  <si>
    <t>徐新洁</t>
  </si>
  <si>
    <t>何珊珊</t>
  </si>
  <si>
    <t>GY2120086</t>
  </si>
  <si>
    <t>王贺</t>
  </si>
  <si>
    <t>GY2120091</t>
  </si>
  <si>
    <t>韩斌</t>
  </si>
  <si>
    <t>孔建辉</t>
  </si>
  <si>
    <t>GY2120094</t>
  </si>
  <si>
    <t>李海龙</t>
  </si>
  <si>
    <t>刘鑫</t>
  </si>
  <si>
    <t>GY2120096</t>
  </si>
  <si>
    <t>李默然</t>
  </si>
  <si>
    <t>牛继斌</t>
  </si>
  <si>
    <t>GY2120098</t>
  </si>
  <si>
    <t>王宝才</t>
  </si>
  <si>
    <t>杜鑫</t>
  </si>
  <si>
    <t>GY2120107</t>
  </si>
  <si>
    <t>李燕芳</t>
  </si>
  <si>
    <t>魏杰儒</t>
  </si>
  <si>
    <t>GY2120110</t>
  </si>
  <si>
    <t>朱琳</t>
  </si>
  <si>
    <t>GY2120114</t>
  </si>
  <si>
    <t>李安娜</t>
  </si>
  <si>
    <t>陈鹤飞</t>
  </si>
  <si>
    <t>GY2121154</t>
  </si>
  <si>
    <t>付立宁</t>
  </si>
  <si>
    <t>芦娜</t>
  </si>
  <si>
    <t>GY2120116</t>
  </si>
  <si>
    <t>霍晓飞</t>
  </si>
  <si>
    <t>霍玉文</t>
  </si>
  <si>
    <t>GY2121178</t>
  </si>
  <si>
    <t>李萌</t>
  </si>
  <si>
    <t>黄金虎</t>
  </si>
  <si>
    <t>GY2121186</t>
  </si>
  <si>
    <t>雷印海</t>
  </si>
  <si>
    <t>GY2130901</t>
  </si>
  <si>
    <t>杨增智</t>
  </si>
  <si>
    <t>周蕊</t>
  </si>
  <si>
    <t>GY2120117</t>
  </si>
  <si>
    <t>陈艺心</t>
  </si>
  <si>
    <t>GY2120119</t>
  </si>
  <si>
    <t>高男</t>
  </si>
  <si>
    <t>任大为</t>
  </si>
  <si>
    <t>GY2120121</t>
  </si>
  <si>
    <t>王丹歧</t>
  </si>
  <si>
    <t>姜丽丽</t>
  </si>
  <si>
    <t>GY2120122</t>
  </si>
  <si>
    <t>赵宝乐</t>
  </si>
  <si>
    <t>GY2121017</t>
  </si>
  <si>
    <t>董文国</t>
  </si>
  <si>
    <t>许红莲</t>
  </si>
  <si>
    <t>GY2120124</t>
  </si>
  <si>
    <t>崔国芹</t>
  </si>
  <si>
    <t>徐友群</t>
  </si>
  <si>
    <t>GY2120125</t>
  </si>
  <si>
    <t>张然</t>
  </si>
  <si>
    <t>康伟</t>
  </si>
  <si>
    <t>GY2120126</t>
  </si>
  <si>
    <t>闫源</t>
  </si>
  <si>
    <t>GY2119986</t>
  </si>
  <si>
    <t>聂伯尧</t>
  </si>
  <si>
    <t>苏润雨</t>
  </si>
  <si>
    <t>GY2119488</t>
  </si>
  <si>
    <t>周晓超</t>
  </si>
  <si>
    <t>师贝贝</t>
  </si>
  <si>
    <t>GY2119994</t>
  </si>
  <si>
    <t>尤月</t>
  </si>
  <si>
    <t>张海龙</t>
  </si>
  <si>
    <t>GY2119995</t>
  </si>
  <si>
    <t>王静东</t>
  </si>
  <si>
    <t>李雯娟</t>
  </si>
  <si>
    <t>GY2119996</t>
  </si>
  <si>
    <t>闫海静</t>
  </si>
  <si>
    <t>王雨</t>
  </si>
  <si>
    <t>GY2119998</t>
  </si>
  <si>
    <t>张大勇</t>
  </si>
  <si>
    <t>南星</t>
  </si>
  <si>
    <t>GY2119999</t>
  </si>
  <si>
    <t>董杰</t>
  </si>
  <si>
    <t>刘芳倩</t>
  </si>
  <si>
    <t>GY2120141</t>
  </si>
  <si>
    <t>殷婷婷</t>
  </si>
  <si>
    <t>GY2120142</t>
  </si>
  <si>
    <t>贾明明</t>
  </si>
  <si>
    <t>GY2120143</t>
  </si>
  <si>
    <t>韩大伟</t>
  </si>
  <si>
    <t>杨兴华</t>
  </si>
  <si>
    <t>GY2120000</t>
  </si>
  <si>
    <t>彭丽燕</t>
  </si>
  <si>
    <t>孟庆然</t>
  </si>
  <si>
    <t>GY2120144</t>
  </si>
  <si>
    <t>王世蒙</t>
  </si>
  <si>
    <t>李艳燕</t>
  </si>
  <si>
    <t>GY2120146</t>
  </si>
  <si>
    <t>鲍龙</t>
  </si>
  <si>
    <t>滕巧丽</t>
  </si>
  <si>
    <t>GY2120147</t>
  </si>
  <si>
    <t>鲁欢</t>
  </si>
  <si>
    <t>何玉婷</t>
  </si>
  <si>
    <t>GY2120148</t>
  </si>
  <si>
    <t>杨柳</t>
  </si>
  <si>
    <t>GY2120001</t>
  </si>
  <si>
    <t>王毛毛</t>
  </si>
  <si>
    <t>钟晓慧</t>
  </si>
  <si>
    <t>GY2120002</t>
  </si>
  <si>
    <t>刘常凯</t>
  </si>
  <si>
    <t>徐丹</t>
  </si>
  <si>
    <t>GY2120003</t>
  </si>
  <si>
    <t>孙龙浩</t>
  </si>
  <si>
    <t>GY2120004</t>
  </si>
  <si>
    <t>田洪润</t>
  </si>
  <si>
    <t>GY2120005</t>
  </si>
  <si>
    <t>赵艳亭</t>
  </si>
  <si>
    <t>沈玉飞</t>
  </si>
  <si>
    <t>GY2120007</t>
  </si>
  <si>
    <t>王笛</t>
  </si>
  <si>
    <t>赵云</t>
  </si>
  <si>
    <t>GY2120008</t>
  </si>
  <si>
    <t>杨聪利</t>
  </si>
  <si>
    <t>张盼</t>
  </si>
  <si>
    <t>GY2120009</t>
  </si>
  <si>
    <t>刘立</t>
  </si>
  <si>
    <t>薛鸥</t>
  </si>
  <si>
    <t>GY2121029</t>
  </si>
  <si>
    <t>杜焕云</t>
  </si>
  <si>
    <t>GY2120010</t>
  </si>
  <si>
    <t>卢燕</t>
  </si>
  <si>
    <t>宋超杰</t>
  </si>
  <si>
    <t>GY2120011</t>
  </si>
  <si>
    <t>崔朋威</t>
  </si>
  <si>
    <t>马淼淼</t>
  </si>
  <si>
    <t>GY2121332</t>
  </si>
  <si>
    <t>张玉蕊</t>
  </si>
  <si>
    <t>雷文宝</t>
  </si>
  <si>
    <t>GY2120012</t>
  </si>
  <si>
    <t>马佳</t>
  </si>
  <si>
    <t>GY2120013</t>
  </si>
  <si>
    <t>陈卡忠</t>
  </si>
  <si>
    <t>郝小瑞</t>
  </si>
  <si>
    <t>GY2120015</t>
  </si>
  <si>
    <t>谷小伟</t>
  </si>
  <si>
    <t>GY2120016</t>
  </si>
  <si>
    <t>刘云波</t>
  </si>
  <si>
    <t>GY2120017</t>
  </si>
  <si>
    <t>刘汉平</t>
  </si>
  <si>
    <t>曹学英</t>
  </si>
  <si>
    <t>GY2120018</t>
  </si>
  <si>
    <t>薛俊强</t>
  </si>
  <si>
    <t>展爱花</t>
  </si>
  <si>
    <t>GY2120019</t>
  </si>
  <si>
    <t>刘璇</t>
  </si>
  <si>
    <t>甄秋凤</t>
  </si>
  <si>
    <t>GY2120020</t>
  </si>
  <si>
    <t>王寅虎</t>
  </si>
  <si>
    <t>吕爱粉</t>
  </si>
  <si>
    <t>GY2120021</t>
  </si>
  <si>
    <t>陈世栋</t>
  </si>
  <si>
    <t>罗艺芬</t>
  </si>
  <si>
    <t>GY2119942</t>
  </si>
  <si>
    <t>张泽宸</t>
  </si>
  <si>
    <t>荣鸽</t>
  </si>
  <si>
    <t>GY2119943</t>
  </si>
  <si>
    <t>王鸣辉</t>
  </si>
  <si>
    <t>王连冬</t>
  </si>
  <si>
    <t>GY2121037</t>
  </si>
  <si>
    <t>刘雪花</t>
  </si>
  <si>
    <t>孙成</t>
  </si>
  <si>
    <t>GY2119965</t>
  </si>
  <si>
    <t>赵晖</t>
  </si>
  <si>
    <t>赵晟</t>
  </si>
  <si>
    <t>GY2120056</t>
  </si>
  <si>
    <t>李奔</t>
  </si>
  <si>
    <t>GY2120133</t>
  </si>
  <si>
    <t>于然</t>
  </si>
  <si>
    <t>GY2120151</t>
  </si>
  <si>
    <t>杜苹</t>
  </si>
  <si>
    <t>GY2121050</t>
  </si>
  <si>
    <t>张景杭</t>
  </si>
  <si>
    <t>GY2121069</t>
  </si>
  <si>
    <t>韩银凤</t>
  </si>
  <si>
    <t>GY2120153</t>
  </si>
  <si>
    <t>蔡明超</t>
  </si>
  <si>
    <t>李晓菊</t>
  </si>
  <si>
    <t>GY2120155</t>
  </si>
  <si>
    <t>徐娜</t>
  </si>
  <si>
    <t>GY2121079</t>
  </si>
  <si>
    <t>刘庆华</t>
  </si>
  <si>
    <t>GY2120166</t>
  </si>
  <si>
    <t>王捷</t>
  </si>
  <si>
    <t>GY2120176</t>
  </si>
  <si>
    <t>赵蒙</t>
  </si>
  <si>
    <t>贾文壮</t>
  </si>
  <si>
    <t>GY2120178</t>
  </si>
  <si>
    <t>聂达</t>
  </si>
  <si>
    <t>李卓</t>
  </si>
  <si>
    <t>GY2121101</t>
  </si>
  <si>
    <t>刘宝海</t>
  </si>
  <si>
    <t>蒋朝菊</t>
  </si>
  <si>
    <t>GY2119973</t>
  </si>
  <si>
    <t>李晓旭</t>
  </si>
  <si>
    <t>赵树龙</t>
  </si>
  <si>
    <t>GY2119976</t>
  </si>
  <si>
    <t>高妍</t>
  </si>
  <si>
    <t>刘劲草</t>
  </si>
  <si>
    <t>GY2120927</t>
  </si>
  <si>
    <t>陈凯</t>
  </si>
  <si>
    <t>姜启明</t>
  </si>
  <si>
    <t>GY2120130</t>
  </si>
  <si>
    <t>李兰霞</t>
  </si>
  <si>
    <t>郭一民</t>
  </si>
  <si>
    <t>GY2120131</t>
  </si>
  <si>
    <t>杨华</t>
  </si>
  <si>
    <t>GY2121109</t>
  </si>
  <si>
    <t>岳云周</t>
  </si>
  <si>
    <t>李冬梅</t>
  </si>
  <si>
    <t>GY2119389</t>
  </si>
  <si>
    <t>李方会</t>
  </si>
  <si>
    <t>祁志超</t>
  </si>
  <si>
    <t>GY2121146</t>
  </si>
  <si>
    <t>赵淑芹</t>
  </si>
  <si>
    <t>齐治水</t>
  </si>
  <si>
    <t>GY2119940</t>
  </si>
  <si>
    <t>黄慧华</t>
  </si>
  <si>
    <t>张国涛</t>
  </si>
  <si>
    <t>GY2119941</t>
  </si>
  <si>
    <t>杜振东</t>
  </si>
  <si>
    <t>张秀芹</t>
  </si>
  <si>
    <t>GY2119944</t>
  </si>
  <si>
    <t>王雄</t>
  </si>
  <si>
    <t>阚迪</t>
  </si>
  <si>
    <t>GY2121169</t>
  </si>
  <si>
    <t>关立成</t>
  </si>
  <si>
    <t>朱肃京</t>
  </si>
  <si>
    <t>GY2119946</t>
  </si>
  <si>
    <t>武墨</t>
  </si>
  <si>
    <t>张烨平</t>
  </si>
  <si>
    <t>GY2121175</t>
  </si>
  <si>
    <t>董志虎</t>
  </si>
  <si>
    <t>陈小敏</t>
  </si>
  <si>
    <t>GY2121185</t>
  </si>
  <si>
    <t>刘玉蛟</t>
  </si>
  <si>
    <t>孟庆华</t>
  </si>
  <si>
    <t>GY2121155</t>
  </si>
  <si>
    <t>付海明</t>
  </si>
  <si>
    <t>毛勇</t>
  </si>
  <si>
    <t>GY2121161</t>
  </si>
  <si>
    <t>李雪峥</t>
  </si>
  <si>
    <t>GY2119948</t>
  </si>
  <si>
    <t>薛源</t>
  </si>
  <si>
    <t>刘宁</t>
  </si>
  <si>
    <t>GY2119949</t>
  </si>
  <si>
    <t>张铖博</t>
  </si>
  <si>
    <t>顾林岩</t>
  </si>
  <si>
    <t>GY2121168</t>
  </si>
  <si>
    <t>王应莲</t>
  </si>
  <si>
    <t>李永进</t>
  </si>
  <si>
    <t>GY2119950</t>
  </si>
  <si>
    <t>马新远</t>
  </si>
  <si>
    <t>GY2119951</t>
  </si>
  <si>
    <t>陈京乐</t>
  </si>
  <si>
    <t>罗飞</t>
  </si>
  <si>
    <t>GY2119952</t>
  </si>
  <si>
    <t>李根</t>
  </si>
  <si>
    <t>宋维</t>
  </si>
  <si>
    <t>GY2119953</t>
  </si>
  <si>
    <t>张付超</t>
  </si>
  <si>
    <t>张金芬</t>
  </si>
  <si>
    <t>GY2119954</t>
  </si>
  <si>
    <t>王寅</t>
  </si>
  <si>
    <t>GY2119955</t>
  </si>
  <si>
    <t>张晓凤</t>
  </si>
  <si>
    <t>GY2119956</t>
  </si>
  <si>
    <t>张亚平</t>
  </si>
  <si>
    <t>贾明玉</t>
  </si>
  <si>
    <t>GY2119957</t>
  </si>
  <si>
    <t>冯江红</t>
  </si>
  <si>
    <t>GY2119958</t>
  </si>
  <si>
    <t>付金鹏</t>
  </si>
  <si>
    <t>曹宁</t>
  </si>
  <si>
    <t>GY2120103</t>
  </si>
  <si>
    <t>黄经</t>
  </si>
  <si>
    <t>郭悦</t>
  </si>
  <si>
    <t>GY2120209</t>
  </si>
  <si>
    <t>耿惠</t>
  </si>
  <si>
    <t>GY2120105</t>
  </si>
  <si>
    <t>梅银成</t>
  </si>
  <si>
    <t>张晶</t>
  </si>
  <si>
    <t>GY2120108</t>
  </si>
  <si>
    <t>宋继红</t>
  </si>
  <si>
    <t>王弘燕</t>
  </si>
  <si>
    <t>GY2120109</t>
  </si>
  <si>
    <t>董海鹰</t>
  </si>
  <si>
    <t>田素玲</t>
  </si>
  <si>
    <t>GY2120112</t>
  </si>
  <si>
    <t>赵滨</t>
  </si>
  <si>
    <t>卓昕晖</t>
  </si>
  <si>
    <t>GY2120115</t>
  </si>
  <si>
    <t>刘爽</t>
  </si>
  <si>
    <t>GY2119851</t>
  </si>
  <si>
    <t>焦锋</t>
  </si>
  <si>
    <t>GY2119985</t>
  </si>
  <si>
    <t>徐海超</t>
  </si>
  <si>
    <t>GY2119989</t>
  </si>
  <si>
    <t>樊星</t>
  </si>
  <si>
    <t>GY2121197</t>
  </si>
  <si>
    <t>安连喜</t>
  </si>
  <si>
    <t>何连荣</t>
  </si>
  <si>
    <t>GY2120026</t>
  </si>
  <si>
    <t>邱锋</t>
  </si>
  <si>
    <t>尹晓娜</t>
  </si>
  <si>
    <t>GY2120027</t>
  </si>
  <si>
    <t>孔令森</t>
  </si>
  <si>
    <t>李晓红</t>
  </si>
  <si>
    <t>GY2120028</t>
  </si>
  <si>
    <t>赵起超</t>
  </si>
  <si>
    <t>马宏林</t>
  </si>
  <si>
    <t>GY2120029</t>
  </si>
  <si>
    <t>李群</t>
  </si>
  <si>
    <t>王佳佳</t>
  </si>
  <si>
    <t>GY2120030</t>
  </si>
  <si>
    <t>曹雪川</t>
  </si>
  <si>
    <t>王振坤</t>
  </si>
  <si>
    <t>GY2120031</t>
  </si>
  <si>
    <t>张海侠</t>
  </si>
  <si>
    <t>陈航</t>
  </si>
  <si>
    <t>GY2120032</t>
  </si>
  <si>
    <t>郭春雷</t>
  </si>
  <si>
    <t>魏秀丽</t>
  </si>
  <si>
    <t>GY2120033</t>
  </si>
  <si>
    <t>齐亚楠</t>
  </si>
  <si>
    <t>贾双鑫</t>
  </si>
  <si>
    <t>GY2121201</t>
  </si>
  <si>
    <t>赵旭梅</t>
  </si>
  <si>
    <t>杨爱山</t>
  </si>
  <si>
    <t>GY2120035</t>
  </si>
  <si>
    <t>赵星天</t>
  </si>
  <si>
    <t>GY2120036</t>
  </si>
  <si>
    <t>于洋洋</t>
  </si>
  <si>
    <t>张少英</t>
  </si>
  <si>
    <t>GY2120037</t>
  </si>
  <si>
    <t>孟远</t>
  </si>
  <si>
    <t>李娇</t>
  </si>
  <si>
    <t>GY2120038</t>
  </si>
  <si>
    <t>GY2120039</t>
  </si>
  <si>
    <t>周永</t>
  </si>
  <si>
    <t>GY2120041</t>
  </si>
  <si>
    <t>崔晶</t>
  </si>
  <si>
    <t>GY2120042</t>
  </si>
  <si>
    <t>孙浩</t>
  </si>
  <si>
    <t>费佳雯</t>
  </si>
  <si>
    <t>GY2120043</t>
  </si>
  <si>
    <t>李玉芳</t>
  </si>
  <si>
    <t>李宝昆</t>
  </si>
  <si>
    <t>GY2120045</t>
  </si>
  <si>
    <t>高书稳</t>
  </si>
  <si>
    <t>王大利</t>
  </si>
  <si>
    <t>GY2120048</t>
  </si>
  <si>
    <t>苏攀</t>
  </si>
  <si>
    <t>王珍钰</t>
  </si>
  <si>
    <t>GY2120049</t>
  </si>
  <si>
    <t>满素丽</t>
  </si>
  <si>
    <t>GY2121008</t>
  </si>
  <si>
    <t>翁玉合</t>
  </si>
  <si>
    <t>徐丽霞</t>
  </si>
  <si>
    <t>GY2120050</t>
  </si>
  <si>
    <t>高保恒</t>
  </si>
  <si>
    <t>魏燕</t>
  </si>
  <si>
    <t>GY2120052</t>
  </si>
  <si>
    <t>胡云峰</t>
  </si>
  <si>
    <t>孙世惠</t>
  </si>
  <si>
    <t>GY2120057</t>
  </si>
  <si>
    <t>杨陆</t>
  </si>
  <si>
    <t>高荣杰</t>
  </si>
  <si>
    <t>GY2120058</t>
  </si>
  <si>
    <t>郑雪霏</t>
  </si>
  <si>
    <t>候宝龙</t>
  </si>
  <si>
    <t>GY2120065</t>
  </si>
  <si>
    <t>王炯</t>
  </si>
  <si>
    <t>姚洋</t>
  </si>
  <si>
    <t>GY2120079</t>
  </si>
  <si>
    <t>郑雪</t>
  </si>
  <si>
    <t>石长东</t>
  </si>
  <si>
    <t>GY2120081</t>
  </si>
  <si>
    <t>张阔</t>
  </si>
  <si>
    <t>孙淼</t>
  </si>
  <si>
    <t>GY2120088</t>
  </si>
  <si>
    <t>员晓</t>
  </si>
  <si>
    <t>程永星</t>
  </si>
  <si>
    <t>GY2121034</t>
  </si>
  <si>
    <t>郝长亮</t>
  </si>
  <si>
    <t>刘景玲</t>
  </si>
  <si>
    <t>GY2121048</t>
  </si>
  <si>
    <t>胡华荣</t>
  </si>
  <si>
    <t>陈俊云</t>
  </si>
  <si>
    <t>GY2120090</t>
  </si>
  <si>
    <t>周思远</t>
  </si>
  <si>
    <t>韩飞</t>
  </si>
  <si>
    <t>GY2121068</t>
  </si>
  <si>
    <t>任超</t>
  </si>
  <si>
    <t>牛倩囡</t>
  </si>
  <si>
    <t>GY2119390</t>
  </si>
  <si>
    <t>王玥</t>
  </si>
  <si>
    <t>金东</t>
  </si>
  <si>
    <t>GY2120099</t>
  </si>
  <si>
    <t>于淼</t>
  </si>
  <si>
    <t>GY2120100</t>
  </si>
  <si>
    <t>王影</t>
  </si>
  <si>
    <t>GY2121093</t>
  </si>
  <si>
    <t>杨钰龙</t>
  </si>
  <si>
    <t>GY2119963</t>
  </si>
  <si>
    <t>高建笺</t>
  </si>
  <si>
    <t>焦建国</t>
  </si>
  <si>
    <t>GY2120051</t>
  </si>
  <si>
    <t>马玎</t>
  </si>
  <si>
    <t>唐丽雯</t>
  </si>
  <si>
    <t>GY2120055</t>
  </si>
  <si>
    <t>刘阳</t>
  </si>
  <si>
    <t>GY2121107</t>
  </si>
  <si>
    <t>付旭超</t>
  </si>
  <si>
    <t>GY2121115</t>
  </si>
  <si>
    <t>汤学义</t>
  </si>
  <si>
    <t>姚长英</t>
  </si>
  <si>
    <t>GY2120106</t>
  </si>
  <si>
    <t>刘雪鸽</t>
  </si>
  <si>
    <t>GY2120113</t>
  </si>
  <si>
    <t>马响</t>
  </si>
  <si>
    <t>韩御丹</t>
  </si>
  <si>
    <t>GY2120082</t>
  </si>
  <si>
    <t>郑玉娜</t>
  </si>
  <si>
    <t>GY2120083</t>
  </si>
  <si>
    <t>张建伟</t>
  </si>
  <si>
    <t>GY2130906</t>
  </si>
  <si>
    <t>陈太琳</t>
  </si>
  <si>
    <t>刘京京</t>
  </si>
  <si>
    <t>GY2120084</t>
  </si>
  <si>
    <t>孟淼</t>
  </si>
  <si>
    <t>GY2120087</t>
  </si>
  <si>
    <t>崔志远</t>
  </si>
  <si>
    <t>王婷</t>
  </si>
  <si>
    <t>GY2120089</t>
  </si>
  <si>
    <t>李健荣</t>
  </si>
  <si>
    <t>王在进</t>
  </si>
  <si>
    <t>GY2120092</t>
  </si>
  <si>
    <t>武立华</t>
  </si>
  <si>
    <t>刘硕硕</t>
  </si>
  <si>
    <t>GY2121158</t>
  </si>
  <si>
    <t>刘全香</t>
  </si>
  <si>
    <t>刘春红</t>
  </si>
  <si>
    <t>GY2120093</t>
  </si>
  <si>
    <t>曹明晶</t>
  </si>
  <si>
    <t>GY2120097</t>
  </si>
  <si>
    <t>尹志亮</t>
  </si>
  <si>
    <t>魏晨芳</t>
  </si>
  <si>
    <t>GY2120939</t>
  </si>
  <si>
    <t>翟昊飞</t>
  </si>
  <si>
    <t>高小霞</t>
  </si>
  <si>
    <t>GY2121163</t>
  </si>
  <si>
    <t>徐本初</t>
  </si>
  <si>
    <t>姜凤英</t>
  </si>
  <si>
    <t>GY2120101</t>
  </si>
  <si>
    <t>韩立强</t>
  </si>
  <si>
    <t>刘丽平</t>
  </si>
  <si>
    <t>GY2119936</t>
  </si>
  <si>
    <t>李森虎</t>
  </si>
  <si>
    <t>GY2119937</t>
  </si>
  <si>
    <t>孙二立</t>
  </si>
  <si>
    <t>王凯</t>
  </si>
  <si>
    <t>GY2119494</t>
  </si>
  <si>
    <t>于海龙</t>
  </si>
  <si>
    <t>李路莹</t>
  </si>
  <si>
    <t>GY2119496</t>
  </si>
  <si>
    <t>张洁梅</t>
  </si>
  <si>
    <t>李小方</t>
  </si>
  <si>
    <t>GY2121166</t>
  </si>
  <si>
    <t>曹新蕾</t>
  </si>
  <si>
    <t>李立山</t>
  </si>
  <si>
    <t>D1反</t>
  </si>
  <si>
    <t>D1</t>
  </si>
  <si>
    <t>GY2119497</t>
  </si>
  <si>
    <t>白艳龙</t>
  </si>
  <si>
    <t>GY2119506</t>
  </si>
  <si>
    <t>贾春旭</t>
  </si>
  <si>
    <t>周刚</t>
  </si>
  <si>
    <t>C3</t>
  </si>
  <si>
    <t>GY2119517</t>
  </si>
  <si>
    <t>杨灵雨</t>
  </si>
  <si>
    <t>樊晶</t>
  </si>
  <si>
    <t>GY2119522</t>
  </si>
  <si>
    <t>武男</t>
  </si>
  <si>
    <t>GY2119528</t>
  </si>
  <si>
    <t>宗明辉</t>
  </si>
  <si>
    <t>张洁</t>
  </si>
  <si>
    <t>GY2119536</t>
  </si>
  <si>
    <t>余忠晟</t>
  </si>
  <si>
    <t>荣美静</t>
  </si>
  <si>
    <t>GY2119539</t>
  </si>
  <si>
    <t>李雅菁</t>
  </si>
  <si>
    <t>江艇</t>
  </si>
  <si>
    <t>GY2119541</t>
  </si>
  <si>
    <t>耿文童</t>
  </si>
  <si>
    <t>GY2119543</t>
  </si>
  <si>
    <t>刘昊</t>
  </si>
  <si>
    <t>杜晶晶</t>
  </si>
  <si>
    <t>GY2119547</t>
  </si>
  <si>
    <t>李红霞</t>
  </si>
  <si>
    <t>王玉轻</t>
  </si>
  <si>
    <t>GY2119550</t>
  </si>
  <si>
    <t>郑伟龙</t>
  </si>
  <si>
    <t>陈思施</t>
  </si>
  <si>
    <t>GY2119555</t>
  </si>
  <si>
    <t>王素珍</t>
  </si>
  <si>
    <t>GY2119556</t>
  </si>
  <si>
    <t>李靖源</t>
  </si>
  <si>
    <t>曹腾英</t>
  </si>
  <si>
    <t>GY2119558</t>
  </si>
  <si>
    <t>艾子君</t>
  </si>
  <si>
    <t>GY2119564</t>
  </si>
  <si>
    <t>付兴民</t>
  </si>
  <si>
    <t>程建岭</t>
  </si>
  <si>
    <t>GY2119567</t>
  </si>
  <si>
    <t>王茜</t>
  </si>
  <si>
    <t>安龙</t>
  </si>
  <si>
    <t>GY2119560</t>
  </si>
  <si>
    <t>韦文彬</t>
  </si>
  <si>
    <t>雷艳</t>
  </si>
  <si>
    <t>GY2120173</t>
  </si>
  <si>
    <t>吕先庆</t>
  </si>
  <si>
    <t>李元珍</t>
  </si>
  <si>
    <t>GY2119569</t>
  </si>
  <si>
    <t>曹晨</t>
  </si>
  <si>
    <t>GY2119571</t>
  </si>
  <si>
    <t>郭强伟</t>
  </si>
  <si>
    <t>刘甜甜</t>
  </si>
  <si>
    <t>GY2119573</t>
  </si>
  <si>
    <t>周超峰</t>
  </si>
  <si>
    <t>谢小艳</t>
  </si>
  <si>
    <t>GY2119576</t>
  </si>
  <si>
    <t>马宇</t>
  </si>
  <si>
    <t>GY2119579</t>
  </si>
  <si>
    <t>武哲</t>
  </si>
  <si>
    <t>魏晓营</t>
  </si>
  <si>
    <t>GY2119582</t>
  </si>
  <si>
    <t>陈谦</t>
  </si>
  <si>
    <t>崔凤霞</t>
  </si>
  <si>
    <t>GY2119588</t>
  </si>
  <si>
    <t>于巧丽</t>
  </si>
  <si>
    <t>贾智勤</t>
  </si>
  <si>
    <t>GY2119589</t>
  </si>
  <si>
    <t>卢颖</t>
  </si>
  <si>
    <t>GY2119178</t>
  </si>
  <si>
    <t>呼妍</t>
  </si>
  <si>
    <t>赵升乐</t>
  </si>
  <si>
    <t>GY2120172</t>
  </si>
  <si>
    <t>罗凌之</t>
  </si>
  <si>
    <t>GY2120171</t>
  </si>
  <si>
    <t>郭贵芬</t>
  </si>
  <si>
    <t>刘永刚</t>
  </si>
  <si>
    <t>GY2119594</t>
  </si>
  <si>
    <t>张文韬</t>
  </si>
  <si>
    <t>王穆超</t>
  </si>
  <si>
    <t>GY2119596</t>
  </si>
  <si>
    <t>任怡</t>
  </si>
  <si>
    <t>康景阔</t>
  </si>
  <si>
    <t>GY2119599</t>
  </si>
  <si>
    <t>张硕</t>
  </si>
  <si>
    <t>GY2119603</t>
  </si>
  <si>
    <t>赵淼</t>
  </si>
  <si>
    <t>芦毅</t>
  </si>
  <si>
    <t>GY2119608</t>
  </si>
  <si>
    <t>张哲</t>
  </si>
  <si>
    <t>王邓江</t>
  </si>
  <si>
    <t>GY2119613</t>
  </si>
  <si>
    <t>刘焱</t>
  </si>
  <si>
    <t>GY2119615</t>
  </si>
  <si>
    <t>毛瑞</t>
  </si>
  <si>
    <t>GY2119618</t>
  </si>
  <si>
    <t>徐鹏</t>
  </si>
  <si>
    <t>GY2121138</t>
  </si>
  <si>
    <t>傅佳</t>
  </si>
  <si>
    <t>曹晓静</t>
  </si>
  <si>
    <t>GY2119621</t>
  </si>
  <si>
    <t>钟奕</t>
  </si>
  <si>
    <t>GY2119624</t>
  </si>
  <si>
    <t>黄伟</t>
  </si>
  <si>
    <t>C4反</t>
  </si>
  <si>
    <t>GY2119632</t>
  </si>
  <si>
    <t>赵宇捷</t>
  </si>
  <si>
    <t>GY2119503</t>
  </si>
  <si>
    <t>宁梓君</t>
  </si>
  <si>
    <t>GY2119510</t>
  </si>
  <si>
    <t>杨喆</t>
  </si>
  <si>
    <t>李静</t>
  </si>
  <si>
    <t>C2</t>
  </si>
  <si>
    <t>GY2119512</t>
  </si>
  <si>
    <t>刘涛勇</t>
  </si>
  <si>
    <t>刘娜</t>
  </si>
  <si>
    <t>GY2119498</t>
  </si>
  <si>
    <t>王立</t>
  </si>
  <si>
    <t>田晶晶</t>
  </si>
  <si>
    <t>GY2119515</t>
  </si>
  <si>
    <t>尹怀东</t>
  </si>
  <si>
    <t>GY2119516</t>
  </si>
  <si>
    <t>关云鹏</t>
  </si>
  <si>
    <t>GY2119520</t>
  </si>
  <si>
    <t>尹超</t>
  </si>
  <si>
    <t>吕颖楠</t>
  </si>
  <si>
    <t>GY2119525</t>
  </si>
  <si>
    <t>张波</t>
  </si>
  <si>
    <t>GY2119526</t>
  </si>
  <si>
    <t>万立新</t>
  </si>
  <si>
    <t>鱼涛</t>
  </si>
  <si>
    <t>GY2119529</t>
  </si>
  <si>
    <t>方彬超</t>
  </si>
  <si>
    <t>GY2119532</t>
  </si>
  <si>
    <t>黄红超</t>
  </si>
  <si>
    <t>辛秀敏</t>
  </si>
  <si>
    <t>GY2119534</t>
  </si>
  <si>
    <t>于赓</t>
  </si>
  <si>
    <t>王正一</t>
  </si>
  <si>
    <t>GY2119247</t>
  </si>
  <si>
    <t>卢柯戎</t>
  </si>
  <si>
    <t>GY2119566</t>
  </si>
  <si>
    <t>李卫伟</t>
  </si>
  <si>
    <t>鲁春荣</t>
  </si>
  <si>
    <t>GY2119568</t>
  </si>
  <si>
    <t>齐白莹</t>
  </si>
  <si>
    <t>GY2119570</t>
  </si>
  <si>
    <t>顾青</t>
  </si>
  <si>
    <t>许向欣</t>
  </si>
  <si>
    <t>C3反</t>
  </si>
  <si>
    <t>GY2119572</t>
  </si>
  <si>
    <t>邵雨淇</t>
  </si>
  <si>
    <t>GY2119574</t>
  </si>
  <si>
    <t>段茜</t>
  </si>
  <si>
    <t>苑广友</t>
  </si>
  <si>
    <t>GY2119207</t>
  </si>
  <si>
    <t>姜航</t>
  </si>
  <si>
    <t>GY2119587</t>
  </si>
  <si>
    <t>李群辉</t>
  </si>
  <si>
    <t>谢凌云</t>
  </si>
  <si>
    <t>GY2119592</t>
  </si>
  <si>
    <t>刘云鹏</t>
  </si>
  <si>
    <t>付雪梅</t>
  </si>
  <si>
    <t>GY2119597</t>
  </si>
  <si>
    <t>郑春艳</t>
  </si>
  <si>
    <t>GY2119602</t>
  </si>
  <si>
    <t>谢莹</t>
  </si>
  <si>
    <t>张寒</t>
  </si>
  <si>
    <t>GY2119501</t>
  </si>
  <si>
    <t>陈洋</t>
  </si>
  <si>
    <t>GY2119504</t>
  </si>
  <si>
    <t>鲍文</t>
  </si>
  <si>
    <t>马明月</t>
  </si>
  <si>
    <t>GY2119514</t>
  </si>
  <si>
    <t>董顺美</t>
  </si>
  <si>
    <t>薛艳江</t>
  </si>
  <si>
    <t>GY2121148</t>
  </si>
  <si>
    <t>乐洪华</t>
  </si>
  <si>
    <t>陈金娣</t>
  </si>
  <si>
    <t>GY2119518</t>
  </si>
  <si>
    <t>赵晴</t>
  </si>
  <si>
    <t>GY2119521</t>
  </si>
  <si>
    <t>何宛宛</t>
  </si>
  <si>
    <t>阳勇</t>
  </si>
  <si>
    <t>GY2119523</t>
  </si>
  <si>
    <t>马立</t>
  </si>
  <si>
    <t>陈卫</t>
  </si>
  <si>
    <t>GY2119527</t>
  </si>
  <si>
    <t>杨源</t>
  </si>
  <si>
    <t>GY2119530</t>
  </si>
  <si>
    <t>张栋栋</t>
  </si>
  <si>
    <t>段文君</t>
  </si>
  <si>
    <t>GY2119533</t>
  </si>
  <si>
    <t>徐文子</t>
  </si>
  <si>
    <t>张媛媛</t>
  </si>
  <si>
    <t>GY2119535</t>
  </si>
  <si>
    <t>王晓慧</t>
  </si>
  <si>
    <t>GY2119540</t>
  </si>
  <si>
    <t>高瑞功</t>
  </si>
  <si>
    <t>GY2119542</t>
  </si>
  <si>
    <t>邱钰胜</t>
  </si>
  <si>
    <t>GY2119549</t>
  </si>
  <si>
    <t>邢辰</t>
  </si>
  <si>
    <t>高杨</t>
  </si>
  <si>
    <t>GY2119552</t>
  </si>
  <si>
    <t>王紫煊</t>
  </si>
  <si>
    <t>GY2119554</t>
  </si>
  <si>
    <t>李慧</t>
  </si>
  <si>
    <t>D</t>
  </si>
  <si>
    <t>GY2119557</t>
  </si>
  <si>
    <t>王鑫愉</t>
  </si>
  <si>
    <t>D反</t>
  </si>
  <si>
    <t>GY2119559</t>
  </si>
  <si>
    <t>郭祥华</t>
  </si>
  <si>
    <t>GY2119562</t>
  </si>
  <si>
    <t>李则书</t>
  </si>
  <si>
    <t>GY2119565</t>
  </si>
  <si>
    <t>GY2119507</t>
  </si>
  <si>
    <t>韩峰</t>
  </si>
  <si>
    <t>李玉敏</t>
  </si>
  <si>
    <t>C1反</t>
  </si>
  <si>
    <t>GY2119513</t>
  </si>
  <si>
    <t>黄珊珊</t>
  </si>
  <si>
    <t>谷亚然</t>
  </si>
  <si>
    <t>GY2119531</t>
  </si>
  <si>
    <t>邓瑾娜</t>
  </si>
  <si>
    <t>张永利</t>
  </si>
  <si>
    <t>GY2119538</t>
  </si>
  <si>
    <t>杨俊</t>
  </si>
  <si>
    <t>C</t>
  </si>
  <si>
    <t>GY2119548</t>
  </si>
  <si>
    <t>孟瑶</t>
  </si>
  <si>
    <t>GY2119551</t>
  </si>
  <si>
    <t>倪辰</t>
  </si>
  <si>
    <t>周秀珊</t>
  </si>
  <si>
    <t>GY2119620</t>
  </si>
  <si>
    <t>胡曦</t>
  </si>
  <si>
    <t>刘岩枫</t>
  </si>
  <si>
    <t>GY2119633</t>
  </si>
  <si>
    <t>金凌云</t>
  </si>
  <si>
    <t>喻珊珊</t>
  </si>
  <si>
    <t>C反</t>
  </si>
  <si>
    <t>GY2121188</t>
  </si>
  <si>
    <t>张芝英</t>
  </si>
  <si>
    <t>赵宝平</t>
  </si>
  <si>
    <t>GY2119640</t>
  </si>
  <si>
    <t>冯俊廷</t>
  </si>
  <si>
    <t>GY2119645</t>
  </si>
  <si>
    <t>刘玉明</t>
  </si>
  <si>
    <t>王想云</t>
  </si>
  <si>
    <t>GY2119650</t>
  </si>
  <si>
    <t>任昊</t>
  </si>
  <si>
    <t>GY2119655</t>
  </si>
  <si>
    <t>李真</t>
  </si>
  <si>
    <t>陈超</t>
  </si>
  <si>
    <t>三居</t>
  </si>
  <si>
    <t>GY2121193</t>
  </si>
  <si>
    <t>张骅</t>
  </si>
  <si>
    <t>刘暄煦</t>
  </si>
  <si>
    <t>GY2119659</t>
  </si>
  <si>
    <t>张皓</t>
  </si>
  <si>
    <t>马艳丽</t>
  </si>
  <si>
    <t>GY2119665</t>
  </si>
  <si>
    <t>李旭</t>
  </si>
  <si>
    <t>王媛</t>
  </si>
  <si>
    <t>GY2119674</t>
  </si>
  <si>
    <t>吕小波</t>
  </si>
  <si>
    <t>GY2119679</t>
  </si>
  <si>
    <t>桑有财</t>
  </si>
  <si>
    <t>蒋雪超</t>
  </si>
  <si>
    <t>GY2119693</t>
  </si>
  <si>
    <t>杨大志</t>
  </si>
  <si>
    <t>赵真</t>
  </si>
  <si>
    <t>GY2119698</t>
  </si>
  <si>
    <t>方琳</t>
  </si>
  <si>
    <t>黄文浩</t>
  </si>
  <si>
    <t>GY2119703</t>
  </si>
  <si>
    <t>白俊松</t>
  </si>
  <si>
    <t>杨亚娟</t>
  </si>
  <si>
    <t>GY2119707</t>
  </si>
  <si>
    <t>詹迪</t>
  </si>
  <si>
    <t>钟泽辰</t>
  </si>
  <si>
    <t>GY2119712</t>
  </si>
  <si>
    <t>李双一</t>
  </si>
  <si>
    <t>吴亚婷</t>
  </si>
  <si>
    <t>GY2119718</t>
  </si>
  <si>
    <t>包春娟</t>
  </si>
  <si>
    <t>GY2119727</t>
  </si>
  <si>
    <t>律普一</t>
  </si>
  <si>
    <t>郑萍</t>
  </si>
  <si>
    <t>GY2119638</t>
  </si>
  <si>
    <t>王喆</t>
  </si>
  <si>
    <t>GY2119642</t>
  </si>
  <si>
    <t>杜雅红</t>
  </si>
  <si>
    <t>付文广</t>
  </si>
  <si>
    <t>GY2119644</t>
  </si>
  <si>
    <t>蒋文博</t>
  </si>
  <si>
    <t>曾玲</t>
  </si>
  <si>
    <t>GY2119648</t>
  </si>
  <si>
    <t>朱晓虹</t>
  </si>
  <si>
    <t>GY2119662</t>
  </si>
  <si>
    <t>李志华</t>
  </si>
  <si>
    <t>聂廷芳</t>
  </si>
  <si>
    <t>GY2119668</t>
  </si>
  <si>
    <t>赵晨辉</t>
  </si>
  <si>
    <t>肖连城</t>
  </si>
  <si>
    <t>GY2119672</t>
  </si>
  <si>
    <t>年文韬</t>
  </si>
  <si>
    <t>GY2119675</t>
  </si>
  <si>
    <t>刘斌</t>
  </si>
  <si>
    <t>隋红华</t>
  </si>
  <si>
    <t>GY2119680</t>
  </si>
  <si>
    <t>邰世文</t>
  </si>
  <si>
    <t>万青华</t>
  </si>
  <si>
    <t>GY2119685</t>
  </si>
  <si>
    <t>闫顺琪</t>
  </si>
  <si>
    <t>耿雪妮</t>
  </si>
  <si>
    <t>GY2119274</t>
  </si>
  <si>
    <t>唐超</t>
  </si>
  <si>
    <t>GY2119688</t>
  </si>
  <si>
    <t>问鹏</t>
  </si>
  <si>
    <t>陈红梅</t>
  </si>
  <si>
    <t>GY2119691</t>
  </si>
  <si>
    <t>田雪芹</t>
  </si>
  <si>
    <t>杨治广</t>
  </si>
  <si>
    <t>GY2119696</t>
  </si>
  <si>
    <t>胡春丽</t>
  </si>
  <si>
    <t>GY2119580</t>
  </si>
  <si>
    <t>罗丹</t>
  </si>
  <si>
    <t>GY2119583</t>
  </si>
  <si>
    <t>张辉</t>
  </si>
  <si>
    <t>何丽</t>
  </si>
  <si>
    <t>GY2120949</t>
  </si>
  <si>
    <t>张占全</t>
  </si>
  <si>
    <t>李乾</t>
  </si>
  <si>
    <t>GY2121209</t>
  </si>
  <si>
    <t>宋培程</t>
  </si>
  <si>
    <t>张珊</t>
  </si>
  <si>
    <t>GY2119604</t>
  </si>
  <si>
    <t>王馨曼</t>
  </si>
  <si>
    <t>罗云</t>
  </si>
  <si>
    <t>GY2119607</t>
  </si>
  <si>
    <t>GY2119610</t>
  </si>
  <si>
    <t>张丁丁</t>
  </si>
  <si>
    <t>张小醒</t>
  </si>
  <si>
    <t>GY2119614</t>
  </si>
  <si>
    <t>金丽虹</t>
  </si>
  <si>
    <t>GY2119616</t>
  </si>
  <si>
    <t>廖炜</t>
  </si>
  <si>
    <t>GY2121213</t>
  </si>
  <si>
    <t>陈延柏</t>
  </si>
  <si>
    <t>GY2119619</t>
  </si>
  <si>
    <t>陈洁</t>
  </si>
  <si>
    <t>GY2119399</t>
  </si>
  <si>
    <t>李庆法</t>
  </si>
  <si>
    <t>孔令娟</t>
  </si>
  <si>
    <t>GY2119622</t>
  </si>
  <si>
    <t>臧黎光</t>
  </si>
  <si>
    <t>张晓丽</t>
  </si>
  <si>
    <t>GY2119625</t>
  </si>
  <si>
    <t>李云飞</t>
  </si>
  <si>
    <t>GY2119628</t>
  </si>
  <si>
    <t>苗冉</t>
  </si>
  <si>
    <t>GY2119631</t>
  </si>
  <si>
    <t>刘松华</t>
  </si>
  <si>
    <t>郑婕</t>
  </si>
  <si>
    <t>GY2121220</t>
  </si>
  <si>
    <t>陈桂芹</t>
  </si>
  <si>
    <t>GY2119401</t>
  </si>
  <si>
    <t>初宝杰</t>
  </si>
  <si>
    <t>康卓</t>
  </si>
  <si>
    <t>GY2119578</t>
  </si>
  <si>
    <t>王雅涵</t>
  </si>
  <si>
    <t>赵巍巍</t>
  </si>
  <si>
    <t>GY2119581</t>
  </si>
  <si>
    <t>刘鸿昆</t>
  </si>
  <si>
    <t>陶喆</t>
  </si>
  <si>
    <t>GY2119585</t>
  </si>
  <si>
    <t>吴星星</t>
  </si>
  <si>
    <t>GY2119590</t>
  </si>
  <si>
    <t>张智南</t>
  </si>
  <si>
    <t>赵竹伊</t>
  </si>
  <si>
    <t>GY2119595</t>
  </si>
  <si>
    <t>张明芳</t>
  </si>
  <si>
    <t>杨乐</t>
  </si>
  <si>
    <t>GY2119601</t>
  </si>
  <si>
    <t>高秀晓</t>
  </si>
  <si>
    <t>GY2119609</t>
  </si>
  <si>
    <t>朱峰</t>
  </si>
  <si>
    <t>龚晨希</t>
  </si>
  <si>
    <t>GY2119639</t>
  </si>
  <si>
    <t>王若琪</t>
  </si>
  <si>
    <t>袁晗</t>
  </si>
  <si>
    <t>GY2119684</t>
  </si>
  <si>
    <t>赵择能</t>
  </si>
  <si>
    <t>马鲜艳</t>
  </si>
  <si>
    <t>GY2121222</t>
  </si>
  <si>
    <t>侯怀坤</t>
  </si>
  <si>
    <t>覃昕</t>
  </si>
  <si>
    <t>GY2119695</t>
  </si>
  <si>
    <t>张晓峰</t>
  </si>
  <si>
    <t>张淼</t>
  </si>
  <si>
    <t>GY2119700</t>
  </si>
  <si>
    <t>卢希利</t>
  </si>
  <si>
    <t>韩晓琴</t>
  </si>
  <si>
    <t>GY2119709</t>
  </si>
  <si>
    <t>陈勇</t>
  </si>
  <si>
    <t>GY2119651</t>
  </si>
  <si>
    <t>赵燕明</t>
  </si>
  <si>
    <t>赵凤仙</t>
  </si>
  <si>
    <t>GY2119656</t>
  </si>
  <si>
    <t>江行飞</t>
  </si>
  <si>
    <t>闫然</t>
  </si>
  <si>
    <t>GY2119658</t>
  </si>
  <si>
    <t>郭金华</t>
  </si>
  <si>
    <t>徐凤远</t>
  </si>
  <si>
    <t>GY2119661</t>
  </si>
  <si>
    <t>陈湘</t>
  </si>
  <si>
    <t>GY2121223</t>
  </si>
  <si>
    <t>洪雷</t>
  </si>
  <si>
    <t>GY2119664</t>
  </si>
  <si>
    <t>周炎</t>
  </si>
  <si>
    <t>韩轶闻</t>
  </si>
  <si>
    <t>GY2121216</t>
  </si>
  <si>
    <t>刘永占</t>
  </si>
  <si>
    <t>曹秀梅</t>
  </si>
  <si>
    <t>GY2119669</t>
  </si>
  <si>
    <t>祝少杰</t>
  </si>
  <si>
    <t>宋囡</t>
  </si>
  <si>
    <t>GY2119671</t>
  </si>
  <si>
    <t>康冕峰</t>
  </si>
  <si>
    <t>GY2121225</t>
  </si>
  <si>
    <t>邢晨</t>
  </si>
  <si>
    <t>GY2119676</t>
  </si>
  <si>
    <t>王艳杰</t>
  </si>
  <si>
    <t>王惠</t>
  </si>
  <si>
    <t>GY2119686</t>
  </si>
  <si>
    <t>田焕蓉</t>
  </si>
  <si>
    <t>GY2119689</t>
  </si>
  <si>
    <t>高鑫磊</t>
  </si>
  <si>
    <t>柴盼盼</t>
  </si>
  <si>
    <t>F反</t>
  </si>
  <si>
    <t>GY2119692</t>
  </si>
  <si>
    <t>王烁</t>
  </si>
  <si>
    <t>唐翀</t>
  </si>
  <si>
    <t>GY2121226</t>
  </si>
  <si>
    <t>何柏茹</t>
  </si>
  <si>
    <t>杨志杰</t>
  </si>
  <si>
    <t>GY2119694</t>
  </si>
  <si>
    <t>赵增辉</t>
  </si>
  <si>
    <t>赵芸</t>
  </si>
  <si>
    <t>GY2121227</t>
  </si>
  <si>
    <t>耿海娜</t>
  </si>
  <si>
    <t>GY2119699</t>
  </si>
  <si>
    <t>刘毅</t>
  </si>
  <si>
    <t>李莉</t>
  </si>
  <si>
    <t>GY2119747</t>
  </si>
  <si>
    <t>董俊峰</t>
  </si>
  <si>
    <t>GY2119755</t>
  </si>
  <si>
    <t>GY2119759</t>
  </si>
  <si>
    <t>迟程缤</t>
  </si>
  <si>
    <t>刁培培</t>
  </si>
  <si>
    <t>GY2119765</t>
  </si>
  <si>
    <t>侯永微</t>
  </si>
  <si>
    <t>GY2119768</t>
  </si>
  <si>
    <t>宋立全</t>
  </si>
  <si>
    <t>韩振飞</t>
  </si>
  <si>
    <t>GY2121228</t>
  </si>
  <si>
    <t>胡凤珍</t>
  </si>
  <si>
    <t>GY2119774</t>
  </si>
  <si>
    <t>郭凤飞</t>
  </si>
  <si>
    <t>秦咸芝</t>
  </si>
  <si>
    <t>GY2119403</t>
  </si>
  <si>
    <t>徐超</t>
  </si>
  <si>
    <t>梁鑫宇</t>
  </si>
  <si>
    <t>GY2119783</t>
  </si>
  <si>
    <t>丁慧</t>
  </si>
  <si>
    <t>汪紫琴</t>
  </si>
  <si>
    <t>GY2119788</t>
  </si>
  <si>
    <t>符颖</t>
  </si>
  <si>
    <t>GY2119793</t>
  </si>
  <si>
    <t>程寅雪</t>
  </si>
  <si>
    <t>吴宛霖</t>
  </si>
  <si>
    <t>GY2119405</t>
  </si>
  <si>
    <t>赵夏玲</t>
  </si>
  <si>
    <t>各套建筑面积（㎡）</t>
  </si>
  <si>
    <t>套数</t>
  </si>
  <si>
    <t>总建筑面积（㎡）</t>
  </si>
  <si>
    <r>
      <rPr>
        <sz val="9"/>
        <color rgb="FF000000"/>
        <rFont val="Arial"/>
        <family val="2"/>
      </rPr>
      <t>C4</t>
    </r>
    <r>
      <rPr>
        <sz val="9"/>
        <color rgb="FF000000"/>
        <rFont val="宋体"/>
        <family val="3"/>
        <charset val="134"/>
      </rPr>
      <t>反（一居）</t>
    </r>
  </si>
  <si>
    <t>1</t>
  </si>
  <si>
    <r>
      <rPr>
        <sz val="9"/>
        <color rgb="FF000000"/>
        <rFont val="Arial"/>
        <family val="2"/>
      </rPr>
      <t>C</t>
    </r>
    <r>
      <rPr>
        <sz val="9"/>
        <color rgb="FF000000"/>
        <rFont val="华文细黑"/>
        <family val="3"/>
        <charset val="134"/>
      </rPr>
      <t>，</t>
    </r>
    <r>
      <rPr>
        <sz val="9"/>
        <color rgb="FF000000"/>
        <rFont val="Arial"/>
        <family val="2"/>
      </rPr>
      <t>C</t>
    </r>
    <r>
      <rPr>
        <sz val="9"/>
        <color rgb="FF000000"/>
        <rFont val="宋体"/>
        <family val="3"/>
        <charset val="134"/>
      </rPr>
      <t>反，</t>
    </r>
    <r>
      <rPr>
        <sz val="9"/>
        <color rgb="FF000000"/>
        <rFont val="Arial"/>
        <family val="2"/>
      </rPr>
      <t>C1</t>
    </r>
    <r>
      <rPr>
        <sz val="9"/>
        <color rgb="FF000000"/>
        <rFont val="华文细黑"/>
        <family val="3"/>
        <charset val="134"/>
      </rPr>
      <t>反，</t>
    </r>
    <r>
      <rPr>
        <sz val="9"/>
        <color rgb="FF000000"/>
        <rFont val="Arial"/>
        <family val="2"/>
      </rPr>
      <t>C2</t>
    </r>
    <r>
      <rPr>
        <sz val="9"/>
        <color rgb="FF000000"/>
        <rFont val="宋体"/>
        <family val="3"/>
        <charset val="134"/>
      </rPr>
      <t>、</t>
    </r>
    <r>
      <rPr>
        <sz val="9"/>
        <color rgb="FF000000"/>
        <rFont val="Arial"/>
        <family val="2"/>
      </rPr>
      <t>C3</t>
    </r>
    <r>
      <rPr>
        <sz val="9"/>
        <color rgb="FF000000"/>
        <rFont val="宋体"/>
        <family val="3"/>
        <charset val="134"/>
      </rPr>
      <t>、</t>
    </r>
    <r>
      <rPr>
        <sz val="9"/>
        <color rgb="FF000000"/>
        <rFont val="Arial"/>
        <family val="2"/>
      </rPr>
      <t>C3</t>
    </r>
    <r>
      <rPr>
        <sz val="9"/>
        <color rgb="FF000000"/>
        <rFont val="华文细黑"/>
        <family val="3"/>
        <charset val="134"/>
      </rPr>
      <t>反，</t>
    </r>
    <r>
      <rPr>
        <sz val="9"/>
        <color rgb="FF000000"/>
        <rFont val="Arial"/>
        <family val="2"/>
      </rPr>
      <t>D</t>
    </r>
    <r>
      <rPr>
        <sz val="9"/>
        <color rgb="FF000000"/>
        <rFont val="华文细黑"/>
        <family val="3"/>
        <charset val="134"/>
      </rPr>
      <t>，</t>
    </r>
    <r>
      <rPr>
        <sz val="9"/>
        <color rgb="FF000000"/>
        <rFont val="Arial"/>
        <family val="2"/>
      </rPr>
      <t>D</t>
    </r>
    <r>
      <rPr>
        <sz val="9"/>
        <color rgb="FF000000"/>
        <rFont val="华文细黑"/>
        <family val="3"/>
        <charset val="134"/>
      </rPr>
      <t>反，</t>
    </r>
    <r>
      <rPr>
        <sz val="9"/>
        <color rgb="FF000000"/>
        <rFont val="Arial"/>
        <family val="2"/>
      </rPr>
      <t>D1</t>
    </r>
    <r>
      <rPr>
        <sz val="9"/>
        <color rgb="FF000000"/>
        <rFont val="华文细黑"/>
        <family val="3"/>
        <charset val="134"/>
      </rPr>
      <t>，</t>
    </r>
    <r>
      <rPr>
        <sz val="9"/>
        <color rgb="FF000000"/>
        <rFont val="Arial"/>
        <family val="2"/>
      </rPr>
      <t>D1</t>
    </r>
    <r>
      <rPr>
        <sz val="9"/>
        <color rgb="FF000000"/>
        <rFont val="华文细黑"/>
        <family val="3"/>
        <charset val="134"/>
      </rPr>
      <t>反（二居）</t>
    </r>
  </si>
  <si>
    <t>77.15-84.32</t>
  </si>
  <si>
    <t>1-23</t>
  </si>
  <si>
    <t>南、南北</t>
  </si>
  <si>
    <t>E（三居）</t>
  </si>
  <si>
    <t>89.53</t>
  </si>
  <si>
    <r>
      <rPr>
        <sz val="9"/>
        <color rgb="FF000000"/>
        <rFont val="Arial"/>
        <family val="2"/>
      </rPr>
      <t>4</t>
    </r>
    <r>
      <rPr>
        <sz val="9"/>
        <color rgb="FF000000"/>
        <rFont val="宋体"/>
        <family val="3"/>
        <charset val="134"/>
      </rPr>
      <t>、</t>
    </r>
    <r>
      <rPr>
        <sz val="9"/>
        <color rgb="FF000000"/>
        <rFont val="Arial"/>
        <family val="2"/>
      </rPr>
      <t>10</t>
    </r>
    <r>
      <rPr>
        <sz val="9"/>
        <color rgb="FF000000"/>
        <rFont val="宋体"/>
        <family val="3"/>
        <charset val="134"/>
      </rPr>
      <t>、</t>
    </r>
    <r>
      <rPr>
        <sz val="9"/>
        <color rgb="FF000000"/>
        <rFont val="Arial"/>
        <family val="2"/>
      </rPr>
      <t>14</t>
    </r>
  </si>
  <si>
    <t>小计</t>
  </si>
  <si>
    <t>--</t>
  </si>
  <si>
    <r>
      <rPr>
        <sz val="9"/>
        <color rgb="FF000000"/>
        <rFont val="Arial"/>
        <family val="2"/>
      </rPr>
      <t>C</t>
    </r>
    <r>
      <rPr>
        <sz val="9"/>
        <color rgb="FF000000"/>
        <rFont val="华文细黑"/>
        <family val="3"/>
        <charset val="134"/>
      </rPr>
      <t>，</t>
    </r>
    <r>
      <rPr>
        <sz val="9"/>
        <color rgb="FF000000"/>
        <rFont val="Arial"/>
        <family val="2"/>
      </rPr>
      <t>C1</t>
    </r>
    <r>
      <rPr>
        <sz val="9"/>
        <color rgb="FF000000"/>
        <rFont val="华文细黑"/>
        <family val="3"/>
        <charset val="134"/>
      </rPr>
      <t>反，</t>
    </r>
    <r>
      <rPr>
        <sz val="9"/>
        <color rgb="FF000000"/>
        <rFont val="Arial"/>
        <family val="2"/>
      </rPr>
      <t>C3</t>
    </r>
    <r>
      <rPr>
        <sz val="9"/>
        <color rgb="FF000000"/>
        <rFont val="华文细黑"/>
        <family val="3"/>
        <charset val="134"/>
      </rPr>
      <t>反，</t>
    </r>
    <r>
      <rPr>
        <sz val="9"/>
        <color rgb="FF000000"/>
        <rFont val="Arial"/>
        <family val="2"/>
      </rPr>
      <t>D</t>
    </r>
    <r>
      <rPr>
        <sz val="9"/>
        <color rgb="FF000000"/>
        <rFont val="华文细黑"/>
        <family val="3"/>
        <charset val="134"/>
      </rPr>
      <t>，</t>
    </r>
    <r>
      <rPr>
        <sz val="9"/>
        <color rgb="FF000000"/>
        <rFont val="Arial"/>
        <family val="2"/>
      </rPr>
      <t>D</t>
    </r>
    <r>
      <rPr>
        <sz val="9"/>
        <color rgb="FF000000"/>
        <rFont val="华文细黑"/>
        <family val="3"/>
        <charset val="134"/>
      </rPr>
      <t>反，</t>
    </r>
    <r>
      <rPr>
        <sz val="9"/>
        <color rgb="FF000000"/>
        <rFont val="Arial"/>
        <family val="2"/>
      </rPr>
      <t>D1</t>
    </r>
    <r>
      <rPr>
        <sz val="9"/>
        <color rgb="FF000000"/>
        <rFont val="华文细黑"/>
        <family val="3"/>
        <charset val="134"/>
      </rPr>
      <t>，</t>
    </r>
    <r>
      <rPr>
        <sz val="9"/>
        <color rgb="FF000000"/>
        <rFont val="Arial"/>
        <family val="2"/>
      </rPr>
      <t>D1</t>
    </r>
    <r>
      <rPr>
        <sz val="9"/>
        <color rgb="FF000000"/>
        <rFont val="华文细黑"/>
        <family val="3"/>
        <charset val="134"/>
      </rPr>
      <t>反（二居）</t>
    </r>
  </si>
  <si>
    <t>76-83.19</t>
  </si>
  <si>
    <t>1-19</t>
  </si>
  <si>
    <r>
      <rPr>
        <sz val="9"/>
        <color rgb="FF000000"/>
        <rFont val="Arial"/>
        <family val="2"/>
      </rPr>
      <t>F</t>
    </r>
    <r>
      <rPr>
        <sz val="9"/>
        <color rgb="FF000000"/>
        <rFont val="宋体"/>
        <family val="3"/>
        <charset val="134"/>
      </rPr>
      <t>反（三居）</t>
    </r>
  </si>
  <si>
    <r>
      <rPr>
        <sz val="9"/>
        <color rgb="FF000000"/>
        <rFont val="Arial"/>
        <family val="2"/>
      </rPr>
      <t>B1</t>
    </r>
    <r>
      <rPr>
        <sz val="9"/>
        <color rgb="FF000000"/>
        <rFont val="宋体"/>
        <family val="3"/>
        <charset val="134"/>
      </rPr>
      <t>，</t>
    </r>
    <r>
      <rPr>
        <sz val="9"/>
        <color rgb="FF000000"/>
        <rFont val="Arial"/>
        <family val="2"/>
      </rPr>
      <t>B1</t>
    </r>
    <r>
      <rPr>
        <sz val="9"/>
        <color rgb="FF000000"/>
        <rFont val="宋体"/>
        <family val="3"/>
        <charset val="134"/>
      </rPr>
      <t>反，</t>
    </r>
    <r>
      <rPr>
        <sz val="9"/>
        <color rgb="FF000000"/>
        <rFont val="Arial"/>
        <family val="2"/>
      </rPr>
      <t>B2</t>
    </r>
    <r>
      <rPr>
        <sz val="9"/>
        <color rgb="FF000000"/>
        <rFont val="宋体"/>
        <family val="3"/>
        <charset val="134"/>
      </rPr>
      <t>，</t>
    </r>
    <r>
      <rPr>
        <sz val="9"/>
        <color rgb="FF000000"/>
        <rFont val="Arial"/>
        <family val="2"/>
      </rPr>
      <t>B2</t>
    </r>
    <r>
      <rPr>
        <sz val="9"/>
        <color rgb="FF000000"/>
        <rFont val="宋体"/>
        <family val="3"/>
        <charset val="134"/>
      </rPr>
      <t>反（一居）</t>
    </r>
  </si>
  <si>
    <t>52.5-54</t>
  </si>
  <si>
    <t>2-21</t>
  </si>
  <si>
    <r>
      <rPr>
        <sz val="9"/>
        <color rgb="FF000000"/>
        <rFont val="Arial"/>
        <family val="2"/>
      </rPr>
      <t>A2</t>
    </r>
    <r>
      <rPr>
        <sz val="9"/>
        <color rgb="FF000000"/>
        <rFont val="宋体"/>
        <family val="3"/>
        <charset val="134"/>
      </rPr>
      <t>，</t>
    </r>
    <r>
      <rPr>
        <sz val="9"/>
        <color rgb="FF000000"/>
        <rFont val="Arial"/>
        <family val="2"/>
      </rPr>
      <t>A2</t>
    </r>
    <r>
      <rPr>
        <sz val="9"/>
        <color rgb="FF000000"/>
        <rFont val="宋体"/>
        <family val="3"/>
        <charset val="134"/>
      </rPr>
      <t>反（二居）</t>
    </r>
  </si>
  <si>
    <t>78.35-79</t>
  </si>
  <si>
    <t>南北、南北东、南北西</t>
  </si>
  <si>
    <t>52.6-54.35</t>
  </si>
  <si>
    <t>2-22</t>
  </si>
  <si>
    <r>
      <rPr>
        <sz val="9"/>
        <color rgb="FF000000"/>
        <rFont val="Arial"/>
        <family val="2"/>
      </rPr>
      <t>A1</t>
    </r>
    <r>
      <rPr>
        <sz val="9"/>
        <color rgb="FF000000"/>
        <rFont val="宋体"/>
        <family val="3"/>
        <charset val="134"/>
      </rPr>
      <t>，</t>
    </r>
    <r>
      <rPr>
        <sz val="9"/>
        <color rgb="FF000000"/>
        <rFont val="Arial"/>
        <family val="2"/>
      </rPr>
      <t>A1</t>
    </r>
    <r>
      <rPr>
        <sz val="9"/>
        <color rgb="FF000000"/>
        <rFont val="宋体"/>
        <family val="3"/>
        <charset val="134"/>
      </rPr>
      <t>反，</t>
    </r>
    <r>
      <rPr>
        <sz val="9"/>
        <color rgb="FF000000"/>
        <rFont val="Arial"/>
        <family val="2"/>
      </rPr>
      <t>A2</t>
    </r>
    <r>
      <rPr>
        <sz val="9"/>
        <color rgb="FF000000"/>
        <rFont val="宋体"/>
        <family val="3"/>
        <charset val="134"/>
      </rPr>
      <t>，</t>
    </r>
    <r>
      <rPr>
        <sz val="9"/>
        <color rgb="FF000000"/>
        <rFont val="Arial"/>
        <family val="2"/>
      </rPr>
      <t>A2</t>
    </r>
    <r>
      <rPr>
        <sz val="9"/>
        <color rgb="FF000000"/>
        <rFont val="宋体"/>
        <family val="3"/>
        <charset val="134"/>
      </rPr>
      <t>反，</t>
    </r>
    <r>
      <rPr>
        <sz val="9"/>
        <color rgb="FF000000"/>
        <rFont val="Arial"/>
        <family val="2"/>
      </rPr>
      <t>A3</t>
    </r>
    <r>
      <rPr>
        <sz val="9"/>
        <color rgb="FF000000"/>
        <rFont val="宋体"/>
        <family val="3"/>
        <charset val="134"/>
      </rPr>
      <t>反（二居）</t>
    </r>
  </si>
  <si>
    <t>78.61-79.82</t>
  </si>
  <si>
    <t>东西，东西北，南</t>
  </si>
  <si>
    <r>
      <rPr>
        <sz val="9"/>
        <color rgb="FF000000"/>
        <rFont val="Arial"/>
        <family val="2"/>
      </rPr>
      <t>B3</t>
    </r>
    <r>
      <rPr>
        <sz val="9"/>
        <color rgb="FF000000"/>
        <rFont val="华文细黑"/>
        <family val="3"/>
        <charset val="134"/>
      </rPr>
      <t>，</t>
    </r>
    <r>
      <rPr>
        <sz val="9"/>
        <color rgb="FF000000"/>
        <rFont val="Arial"/>
        <family val="2"/>
      </rPr>
      <t>B3</t>
    </r>
    <r>
      <rPr>
        <sz val="9"/>
        <color rgb="FF000000"/>
        <rFont val="华文细黑"/>
        <family val="3"/>
        <charset val="134"/>
      </rPr>
      <t>反（一居）</t>
    </r>
  </si>
  <si>
    <t>53.18-53.24</t>
  </si>
  <si>
    <t>A4，A4反（二居）</t>
  </si>
  <si>
    <t>78.74-79.27</t>
  </si>
  <si>
    <t>B1，B1反，B2，B2反，B4（一居）</t>
  </si>
  <si>
    <t>54.59-56.4</t>
  </si>
  <si>
    <t>3-22</t>
  </si>
  <si>
    <r>
      <rPr>
        <sz val="9"/>
        <color rgb="FF000000"/>
        <rFont val="Arial"/>
        <family val="2"/>
      </rPr>
      <t>A2</t>
    </r>
    <r>
      <rPr>
        <sz val="9"/>
        <color rgb="FF000000"/>
        <rFont val="宋体"/>
        <family val="3"/>
        <charset val="134"/>
      </rPr>
      <t>反，</t>
    </r>
    <r>
      <rPr>
        <sz val="9"/>
        <color rgb="FF000000"/>
        <rFont val="Arial"/>
        <family val="2"/>
      </rPr>
      <t>A3</t>
    </r>
    <r>
      <rPr>
        <sz val="9"/>
        <color rgb="FF000000"/>
        <rFont val="宋体"/>
        <family val="3"/>
        <charset val="134"/>
      </rPr>
      <t>，</t>
    </r>
    <r>
      <rPr>
        <sz val="9"/>
        <color rgb="FF000000"/>
        <rFont val="Arial"/>
        <family val="2"/>
      </rPr>
      <t>A5</t>
    </r>
    <r>
      <rPr>
        <sz val="9"/>
        <color rgb="FF000000"/>
        <rFont val="宋体"/>
        <family val="3"/>
        <charset val="134"/>
      </rPr>
      <t>，</t>
    </r>
    <r>
      <rPr>
        <sz val="9"/>
        <color rgb="FF000000"/>
        <rFont val="Arial"/>
        <family val="2"/>
      </rPr>
      <t>A6</t>
    </r>
    <r>
      <rPr>
        <sz val="9"/>
        <color rgb="FF000000"/>
        <rFont val="宋体"/>
        <family val="3"/>
        <charset val="134"/>
      </rPr>
      <t>反（二居）</t>
    </r>
  </si>
  <si>
    <t>77.2-82.27</t>
  </si>
  <si>
    <r>
      <rPr>
        <sz val="9"/>
        <color rgb="FF000000"/>
        <rFont val="Arial"/>
        <family val="2"/>
      </rPr>
      <t>K</t>
    </r>
    <r>
      <rPr>
        <sz val="9"/>
        <color rgb="FF000000"/>
        <rFont val="宋体"/>
        <family val="3"/>
        <charset val="134"/>
      </rPr>
      <t>，</t>
    </r>
    <r>
      <rPr>
        <sz val="9"/>
        <color rgb="FF000000"/>
        <rFont val="Arial"/>
        <family val="2"/>
      </rPr>
      <t>K</t>
    </r>
    <r>
      <rPr>
        <sz val="9"/>
        <color rgb="FF000000"/>
        <rFont val="宋体"/>
        <family val="3"/>
        <charset val="134"/>
      </rPr>
      <t>反（一居）</t>
    </r>
  </si>
  <si>
    <r>
      <rPr>
        <sz val="9"/>
        <color rgb="FF000000"/>
        <rFont val="Arial"/>
        <family val="2"/>
      </rPr>
      <t>G</t>
    </r>
    <r>
      <rPr>
        <sz val="9"/>
        <color rgb="FF000000"/>
        <rFont val="宋体"/>
        <family val="3"/>
        <charset val="134"/>
      </rPr>
      <t>，</t>
    </r>
    <r>
      <rPr>
        <sz val="9"/>
        <color rgb="FF000000"/>
        <rFont val="Arial"/>
        <family val="2"/>
      </rPr>
      <t>G</t>
    </r>
    <r>
      <rPr>
        <sz val="9"/>
        <color rgb="FF000000"/>
        <rFont val="宋体"/>
        <family val="3"/>
        <charset val="134"/>
      </rPr>
      <t>反，</t>
    </r>
    <r>
      <rPr>
        <sz val="9"/>
        <color rgb="FF000000"/>
        <rFont val="Arial"/>
        <family val="2"/>
      </rPr>
      <t>H</t>
    </r>
    <r>
      <rPr>
        <sz val="9"/>
        <color rgb="FF000000"/>
        <rFont val="宋体"/>
        <family val="3"/>
        <charset val="134"/>
      </rPr>
      <t>，</t>
    </r>
    <r>
      <rPr>
        <sz val="9"/>
        <color rgb="FF000000"/>
        <rFont val="Arial"/>
        <family val="2"/>
      </rPr>
      <t>H</t>
    </r>
    <r>
      <rPr>
        <sz val="9"/>
        <color rgb="FF000000"/>
        <rFont val="宋体"/>
        <family val="3"/>
        <charset val="134"/>
      </rPr>
      <t>反，</t>
    </r>
    <r>
      <rPr>
        <sz val="9"/>
        <color rgb="FF000000"/>
        <rFont val="Arial"/>
        <family val="2"/>
      </rPr>
      <t>H1</t>
    </r>
    <r>
      <rPr>
        <sz val="9"/>
        <color rgb="FF000000"/>
        <rFont val="宋体"/>
        <family val="3"/>
        <charset val="134"/>
      </rPr>
      <t>，</t>
    </r>
    <r>
      <rPr>
        <sz val="9"/>
        <color rgb="FF000000"/>
        <rFont val="Arial"/>
        <family val="2"/>
      </rPr>
      <t>H1</t>
    </r>
    <r>
      <rPr>
        <sz val="9"/>
        <color rgb="FF000000"/>
        <rFont val="宋体"/>
        <family val="3"/>
        <charset val="134"/>
      </rPr>
      <t>反，</t>
    </r>
    <r>
      <rPr>
        <sz val="9"/>
        <color rgb="FF000000"/>
        <rFont val="Arial"/>
        <family val="2"/>
      </rPr>
      <t>J</t>
    </r>
    <r>
      <rPr>
        <sz val="9"/>
        <color rgb="FF000000"/>
        <rFont val="宋体"/>
        <family val="3"/>
        <charset val="134"/>
      </rPr>
      <t>，</t>
    </r>
    <r>
      <rPr>
        <sz val="9"/>
        <color rgb="FF000000"/>
        <rFont val="Arial"/>
        <family val="2"/>
      </rPr>
      <t>J</t>
    </r>
    <r>
      <rPr>
        <sz val="9"/>
        <color rgb="FF000000"/>
        <rFont val="宋体"/>
        <family val="3"/>
        <charset val="134"/>
      </rPr>
      <t>反</t>
    </r>
  </si>
  <si>
    <t>79.6-82.92</t>
  </si>
  <si>
    <t>东、西、东北、东南、西北、西南</t>
  </si>
  <si>
    <r>
      <rPr>
        <sz val="9"/>
        <color rgb="FF000000"/>
        <rFont val="Arial"/>
        <family val="2"/>
      </rPr>
      <t>G</t>
    </r>
    <r>
      <rPr>
        <sz val="9"/>
        <color rgb="FF000000"/>
        <rFont val="宋体"/>
        <family val="3"/>
        <charset val="134"/>
      </rPr>
      <t>，</t>
    </r>
    <r>
      <rPr>
        <sz val="9"/>
        <color rgb="FF000000"/>
        <rFont val="Arial"/>
        <family val="2"/>
      </rPr>
      <t>G</t>
    </r>
    <r>
      <rPr>
        <sz val="9"/>
        <color rgb="FF000000"/>
        <rFont val="宋体"/>
        <family val="3"/>
        <charset val="134"/>
      </rPr>
      <t>反，</t>
    </r>
    <r>
      <rPr>
        <sz val="9"/>
        <color rgb="FF000000"/>
        <rFont val="Arial"/>
        <family val="2"/>
      </rPr>
      <t>H</t>
    </r>
    <r>
      <rPr>
        <sz val="9"/>
        <color rgb="FF000000"/>
        <rFont val="宋体"/>
        <family val="3"/>
        <charset val="134"/>
      </rPr>
      <t>，</t>
    </r>
    <r>
      <rPr>
        <sz val="9"/>
        <color rgb="FF000000"/>
        <rFont val="Arial"/>
        <family val="2"/>
      </rPr>
      <t>H</t>
    </r>
    <r>
      <rPr>
        <sz val="9"/>
        <color rgb="FF000000"/>
        <rFont val="宋体"/>
        <family val="3"/>
        <charset val="134"/>
      </rPr>
      <t>反，</t>
    </r>
    <r>
      <rPr>
        <sz val="9"/>
        <color rgb="FF000000"/>
        <rFont val="Arial"/>
        <family val="2"/>
      </rPr>
      <t>H1</t>
    </r>
    <r>
      <rPr>
        <sz val="9"/>
        <color rgb="FF000000"/>
        <rFont val="宋体"/>
        <family val="3"/>
        <charset val="134"/>
      </rPr>
      <t>，</t>
    </r>
    <r>
      <rPr>
        <sz val="9"/>
        <color rgb="FF000000"/>
        <rFont val="Arial"/>
        <family val="2"/>
      </rPr>
      <t>H1</t>
    </r>
    <r>
      <rPr>
        <sz val="9"/>
        <color rgb="FF000000"/>
        <rFont val="宋体"/>
        <family val="3"/>
        <charset val="134"/>
      </rPr>
      <t>反，</t>
    </r>
    <r>
      <rPr>
        <sz val="9"/>
        <color rgb="FF000000"/>
        <rFont val="Arial"/>
        <family val="2"/>
      </rPr>
      <t>J</t>
    </r>
    <r>
      <rPr>
        <sz val="9"/>
        <color rgb="FF000000"/>
        <rFont val="宋体"/>
        <family val="3"/>
        <charset val="134"/>
      </rPr>
      <t>，</t>
    </r>
    <r>
      <rPr>
        <sz val="9"/>
        <color rgb="FF000000"/>
        <rFont val="Arial"/>
        <family val="2"/>
      </rPr>
      <t>J</t>
    </r>
    <r>
      <rPr>
        <sz val="9"/>
        <color rgb="FF000000"/>
        <rFont val="宋体"/>
        <family val="3"/>
        <charset val="134"/>
      </rPr>
      <t>反（二居）</t>
    </r>
  </si>
  <si>
    <t>79-82.3</t>
  </si>
  <si>
    <r>
      <rPr>
        <sz val="9"/>
        <color rgb="FF000000"/>
        <rFont val="Arial"/>
        <family val="2"/>
      </rPr>
      <t>B1</t>
    </r>
    <r>
      <rPr>
        <sz val="9"/>
        <color rgb="FF000000"/>
        <rFont val="宋体"/>
        <family val="3"/>
        <charset val="134"/>
      </rPr>
      <t>，</t>
    </r>
    <r>
      <rPr>
        <sz val="9"/>
        <color rgb="FF000000"/>
        <rFont val="Arial"/>
        <family val="2"/>
      </rPr>
      <t>B1</t>
    </r>
    <r>
      <rPr>
        <sz val="9"/>
        <color rgb="FF000000"/>
        <rFont val="宋体"/>
        <family val="3"/>
        <charset val="134"/>
      </rPr>
      <t>反，</t>
    </r>
    <r>
      <rPr>
        <sz val="9"/>
        <color rgb="FF000000"/>
        <rFont val="Arial"/>
        <family val="2"/>
      </rPr>
      <t>B2</t>
    </r>
    <r>
      <rPr>
        <sz val="9"/>
        <color rgb="FF000000"/>
        <rFont val="宋体"/>
        <family val="3"/>
        <charset val="134"/>
      </rPr>
      <t>，</t>
    </r>
    <r>
      <rPr>
        <sz val="9"/>
        <color rgb="FF000000"/>
        <rFont val="Arial"/>
        <family val="2"/>
      </rPr>
      <t>B2</t>
    </r>
    <r>
      <rPr>
        <sz val="9"/>
        <color rgb="FF000000"/>
        <rFont val="宋体"/>
        <family val="3"/>
        <charset val="134"/>
      </rPr>
      <t>反，</t>
    </r>
    <r>
      <rPr>
        <sz val="9"/>
        <color rgb="FF000000"/>
        <rFont val="Arial"/>
        <family val="2"/>
      </rPr>
      <t>B4</t>
    </r>
    <r>
      <rPr>
        <sz val="9"/>
        <color rgb="FF000000"/>
        <rFont val="宋体"/>
        <family val="3"/>
        <charset val="134"/>
      </rPr>
      <t>反（一居）</t>
    </r>
  </si>
  <si>
    <t>52.35-54.09</t>
  </si>
  <si>
    <t>1-18</t>
  </si>
  <si>
    <r>
      <rPr>
        <sz val="9"/>
        <color rgb="FF000000"/>
        <rFont val="Arial"/>
        <family val="2"/>
      </rPr>
      <t>A1</t>
    </r>
    <r>
      <rPr>
        <sz val="9"/>
        <color rgb="FF000000"/>
        <rFont val="宋体"/>
        <family val="3"/>
        <charset val="134"/>
      </rPr>
      <t>，</t>
    </r>
    <r>
      <rPr>
        <sz val="9"/>
        <color rgb="FF000000"/>
        <rFont val="Arial"/>
        <family val="2"/>
      </rPr>
      <t>A3'</t>
    </r>
    <r>
      <rPr>
        <sz val="9"/>
        <color rgb="FF000000"/>
        <rFont val="宋体"/>
        <family val="3"/>
        <charset val="134"/>
      </rPr>
      <t>，</t>
    </r>
    <r>
      <rPr>
        <sz val="9"/>
        <color rgb="FF000000"/>
        <rFont val="Arial"/>
        <family val="2"/>
      </rPr>
      <t>A3</t>
    </r>
    <r>
      <rPr>
        <sz val="9"/>
        <color rgb="FF000000"/>
        <rFont val="宋体"/>
        <family val="3"/>
        <charset val="134"/>
      </rPr>
      <t>反，</t>
    </r>
    <r>
      <rPr>
        <sz val="9"/>
        <color rgb="FF000000"/>
        <rFont val="Arial"/>
        <family val="2"/>
      </rPr>
      <t>A5'</t>
    </r>
    <r>
      <rPr>
        <sz val="9"/>
        <color rgb="FF000000"/>
        <rFont val="宋体"/>
        <family val="3"/>
        <charset val="134"/>
      </rPr>
      <t>，</t>
    </r>
    <r>
      <rPr>
        <sz val="9"/>
        <color rgb="FF000000"/>
        <rFont val="Arial"/>
        <family val="2"/>
      </rPr>
      <t>A6</t>
    </r>
  </si>
  <si>
    <t>76.38-86.4</t>
  </si>
  <si>
    <t>52.74-52.79</t>
  </si>
  <si>
    <t>1-21</t>
  </si>
  <si>
    <t>78.08-78.6</t>
  </si>
  <si>
    <t>51.93-53.57</t>
  </si>
  <si>
    <r>
      <rPr>
        <sz val="9"/>
        <color rgb="FF000000"/>
        <rFont val="Arial"/>
        <family val="2"/>
      </rPr>
      <t>A1</t>
    </r>
    <r>
      <rPr>
        <sz val="9"/>
        <color rgb="FF000000"/>
        <rFont val="宋体"/>
        <family val="3"/>
        <charset val="134"/>
      </rPr>
      <t>，</t>
    </r>
    <r>
      <rPr>
        <sz val="9"/>
        <color rgb="FF000000"/>
        <rFont val="Arial"/>
        <family val="2"/>
      </rPr>
      <t>A1</t>
    </r>
    <r>
      <rPr>
        <sz val="9"/>
        <color rgb="FF000000"/>
        <rFont val="宋体"/>
        <family val="3"/>
        <charset val="134"/>
      </rPr>
      <t>反，</t>
    </r>
    <r>
      <rPr>
        <sz val="9"/>
        <color rgb="FF000000"/>
        <rFont val="Arial"/>
        <family val="2"/>
      </rPr>
      <t>A2</t>
    </r>
    <r>
      <rPr>
        <sz val="9"/>
        <color rgb="FF000000"/>
        <rFont val="宋体"/>
        <family val="3"/>
        <charset val="134"/>
      </rPr>
      <t>，</t>
    </r>
    <r>
      <rPr>
        <sz val="9"/>
        <color rgb="FF000000"/>
        <rFont val="Arial"/>
        <family val="2"/>
      </rPr>
      <t>A2</t>
    </r>
    <r>
      <rPr>
        <sz val="9"/>
        <color rgb="FF000000"/>
        <rFont val="宋体"/>
        <family val="3"/>
        <charset val="134"/>
      </rPr>
      <t>反，（二居）</t>
    </r>
  </si>
  <si>
    <t>77.62-78.8</t>
  </si>
  <si>
    <t>东西，东西北，东西南</t>
  </si>
  <si>
    <t>总计</t>
  </si>
  <si>
    <t>含物业费，含取暖费</t>
    <phoneticPr fontId="42" type="noConversion"/>
  </si>
  <si>
    <t>含物业费，不含取暖费</t>
    <phoneticPr fontId="42" type="noConversion"/>
  </si>
  <si>
    <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789305085</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789305085÷60=13155085</t>
    </r>
    <r>
      <rPr>
        <sz val="10"/>
        <color rgb="FF000000"/>
        <rFont val="宋体"/>
        <family val="3"/>
        <charset val="134"/>
      </rPr>
      <t>元。</t>
    </r>
    <phoneticPr fontId="42"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</si>
  <si>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1.5×12×175401.13=3157220</t>
    </r>
    <r>
      <rPr>
        <sz val="10"/>
        <rFont val="宋体"/>
        <family val="3"/>
        <charset val="134"/>
      </rPr>
      <t>元。</t>
    </r>
    <phoneticPr fontId="42" type="noConversion"/>
  </si>
  <si>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2367915</t>
    </r>
    <r>
      <rPr>
        <sz val="10"/>
        <color rgb="FF000000"/>
        <rFont val="宋体"/>
        <family val="3"/>
        <charset val="134"/>
      </rPr>
      <t>元。</t>
    </r>
    <phoneticPr fontId="42" type="noConversion"/>
  </si>
  <si>
    <r>
      <rPr>
        <sz val="10"/>
        <color rgb="FF000000"/>
        <rFont val="宋体"/>
        <family val="3"/>
        <charset val="134"/>
      </rPr>
      <t>该项目为公租房，根据估价委托人提供的《基础信息台账》，物业费水平为</t>
    </r>
    <r>
      <rPr>
        <sz val="10"/>
        <color rgb="FF000000"/>
        <rFont val="Arial"/>
        <family val="2"/>
      </rPr>
      <t>2.38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 xml:space="preserve"> 2.38×175401.13×12=5009456</t>
    </r>
    <r>
      <rPr>
        <sz val="10"/>
        <color rgb="FF000000"/>
        <rFont val="宋体"/>
        <family val="3"/>
        <charset val="134"/>
      </rPr>
      <t>元。</t>
    </r>
    <phoneticPr fontId="42"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</si>
  <si>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90506983</t>
    </r>
    <r>
      <rPr>
        <sz val="10"/>
        <color rgb="FF000000"/>
        <rFont val="宋体"/>
        <family val="3"/>
        <charset val="134"/>
      </rPr>
      <t>×</t>
    </r>
    <r>
      <rPr>
        <sz val="10"/>
        <color rgb="FF000000"/>
        <rFont val="Arial"/>
        <family val="2"/>
      </rPr>
      <t>2%=1810140</t>
    </r>
    <r>
      <rPr>
        <sz val="10"/>
        <color rgb="FF000000"/>
        <rFont val="宋体"/>
        <family val="3"/>
        <charset val="134"/>
      </rPr>
      <t>元。</t>
    </r>
    <phoneticPr fontId="42" type="noConversion"/>
  </si>
  <si>
    <t>无</t>
    <phoneticPr fontId="42" type="noConversion"/>
  </si>
  <si>
    <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13155085+10534591+1810140+0)×3%=764994</t>
    </r>
    <r>
      <rPr>
        <sz val="10"/>
        <color rgb="FF000000"/>
        <rFont val="宋体"/>
        <family val="3"/>
        <charset val="134"/>
      </rPr>
      <t>元。</t>
    </r>
    <phoneticPr fontId="42" type="noConversion"/>
  </si>
  <si>
    <t>卫生间配备热水器，无其他设备，程度较新；功能正常，质量有保证，一般</t>
    <phoneticPr fontId="42" type="noConversion"/>
  </si>
  <si>
    <t>大兴区</t>
  </si>
  <si>
    <t>鹿海园三里</t>
  </si>
  <si>
    <t>南海家园七里</t>
  </si>
  <si>
    <t>北京城建海梓府</t>
  </si>
  <si>
    <t>东二旗新村</t>
  </si>
  <si>
    <t>望都家园</t>
  </si>
  <si>
    <t>冠雅苑</t>
  </si>
  <si>
    <t>金色漫香苑</t>
  </si>
  <si>
    <t>北亚花园</t>
  </si>
  <si>
    <t>温泉花园B区</t>
  </si>
  <si>
    <t>温泉花园A区</t>
  </si>
  <si>
    <t>名流花园</t>
  </si>
  <si>
    <t>名佳花园一区</t>
  </si>
  <si>
    <t>名佳花园四区</t>
  </si>
  <si>
    <t>名佳花园三区</t>
  </si>
  <si>
    <t>名佳花园二区</t>
  </si>
  <si>
    <t>王府公寓一区</t>
  </si>
  <si>
    <t>王府公寓三区</t>
  </si>
  <si>
    <t>王府花园</t>
  </si>
  <si>
    <t>花雨汀</t>
  </si>
  <si>
    <t>郝庄家园西区</t>
  </si>
  <si>
    <t>郝庄家园南区</t>
  </si>
  <si>
    <t>郝庄家园东区</t>
  </si>
  <si>
    <t>郝庄家园</t>
  </si>
  <si>
    <t>金科帕提欧</t>
  </si>
  <si>
    <t>纳帕澜郡</t>
  </si>
  <si>
    <t>北街家园一区</t>
  </si>
  <si>
    <t>北街家园五区</t>
  </si>
  <si>
    <t>北街家园七区</t>
  </si>
  <si>
    <t>北街家园六区</t>
  </si>
  <si>
    <t>北街家园二区</t>
  </si>
  <si>
    <t>北街家园八区</t>
  </si>
  <si>
    <t>怡兴园</t>
  </si>
  <si>
    <t>兴政家园</t>
  </si>
  <si>
    <t>锦华园</t>
  </si>
  <si>
    <t>翰林庭院</t>
  </si>
  <si>
    <t>艺苑桐城</t>
  </si>
  <si>
    <t>泰禾中央广场</t>
  </si>
  <si>
    <t>恒大未来城</t>
  </si>
  <si>
    <t>佟馨家园</t>
  </si>
  <si>
    <t>紫宸苑</t>
  </si>
  <si>
    <t>玉璟园</t>
  </si>
  <si>
    <t>三槐家园东区</t>
  </si>
  <si>
    <t>三槐家园</t>
  </si>
  <si>
    <t>兴海园</t>
  </si>
  <si>
    <t>瀛海家园畅园C区</t>
  </si>
  <si>
    <t>清源西里</t>
  </si>
  <si>
    <t>新安里</t>
  </si>
  <si>
    <t>彩虹新城</t>
  </si>
  <si>
    <t>瑞康家园</t>
  </si>
  <si>
    <t>盛嘉华苑</t>
  </si>
  <si>
    <t>双河北里尚城</t>
  </si>
  <si>
    <t>双河北里</t>
  </si>
  <si>
    <t>清源佳园</t>
  </si>
  <si>
    <t>首座御园一区二期</t>
  </si>
  <si>
    <t>首座御园一期</t>
  </si>
  <si>
    <t>首座御园二区二期</t>
  </si>
  <si>
    <t>首座御园二期北区三期</t>
  </si>
  <si>
    <t>冯村嘉园一区</t>
  </si>
  <si>
    <t>门头沟区</t>
  </si>
  <si>
    <t>冯村嘉园二区</t>
  </si>
  <si>
    <t>京西紫金新园</t>
  </si>
  <si>
    <t>丽景长安二期</t>
  </si>
  <si>
    <t>丽景长安</t>
  </si>
  <si>
    <t>含物业费，含取暖费</t>
    <phoneticPr fontId="42" type="noConversion"/>
  </si>
  <si>
    <t>物业费</t>
    <phoneticPr fontId="42" type="noConversion"/>
  </si>
  <si>
    <t>供暖费</t>
    <phoneticPr fontId="42" type="noConversion"/>
  </si>
  <si>
    <t>该小区装修为简单装修，公共部分装修效果较好，与居住功能相适用，较好</t>
    <phoneticPr fontId="42" type="noConversion"/>
  </si>
  <si>
    <t>该小区装修为全装修，公共部分装修效果较好，与居住功能相适用，装修情况好</t>
    <phoneticPr fontId="4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</si>
</sst>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yyyy&quot;年&quot;m&quot;月&quot;d&quot;日&quot;;@"/>
    <numFmt numFmtId="177" formatCode="0.00_ "/>
    <numFmt numFmtId="178" formatCode="[$-10804]#,##0;\-#,##0"/>
    <numFmt numFmtId="179" formatCode="0.0%"/>
    <numFmt numFmtId="180" formatCode="#,##0.00_ "/>
    <numFmt numFmtId="181" formatCode="yyyy&quot;年&quot;m&quot;月&quot;;@"/>
    <numFmt numFmtId="182" formatCode="0_ "/>
  </numFmts>
  <fonts count="43">
    <font>
      <sz val="11"/>
      <color theme="1"/>
      <name val="宋体"/>
      <charset val="134"/>
      <scheme val="minor"/>
    </font>
    <font>
      <sz val="11"/>
      <color rgb="FFFF0000"/>
      <name val="宋体"/>
      <charset val="134"/>
      <scheme val="minor"/>
    </font>
    <font>
      <sz val="9"/>
      <color theme="1"/>
      <name val="宋体"/>
      <charset val="134"/>
      <scheme val="minor"/>
    </font>
    <font>
      <sz val="9"/>
      <name val="宋体"/>
      <charset val="134"/>
    </font>
    <font>
      <sz val="9"/>
      <color indexed="8"/>
      <name val="宋体"/>
      <charset val="134"/>
    </font>
    <font>
      <sz val="11"/>
      <name val="宋体"/>
      <charset val="134"/>
      <scheme val="minor"/>
    </font>
    <font>
      <sz val="9"/>
      <color rgb="FF000000"/>
      <name val="宋体"/>
      <charset val="134"/>
    </font>
    <font>
      <sz val="9"/>
      <name val="黑体"/>
      <charset val="134"/>
    </font>
    <font>
      <sz val="9"/>
      <color rgb="FF000000"/>
      <name val="Arial"/>
      <family val="2"/>
    </font>
    <font>
      <b/>
      <sz val="11"/>
      <color indexed="8"/>
      <name val="微软雅黑"/>
      <charset val="134"/>
    </font>
    <font>
      <sz val="11"/>
      <color indexed="8"/>
      <name val="微软雅黑"/>
      <charset val="134"/>
    </font>
    <font>
      <sz val="12"/>
      <color theme="1"/>
      <name val="宋体"/>
      <charset val="134"/>
      <scheme val="minor"/>
    </font>
    <font>
      <sz val="11"/>
      <color theme="1"/>
      <name val="Arial"/>
      <family val="2"/>
    </font>
    <font>
      <sz val="11"/>
      <name val="Arial"/>
      <family val="2"/>
    </font>
    <font>
      <sz val="11"/>
      <name val="宋体"/>
      <charset val="134"/>
    </font>
    <font>
      <sz val="11"/>
      <color theme="1"/>
      <name val="宋体"/>
      <charset val="134"/>
    </font>
    <font>
      <sz val="10"/>
      <name val="Arial"/>
      <family val="2"/>
    </font>
    <font>
      <sz val="9"/>
      <color theme="1"/>
      <name val="Arial"/>
      <family val="2"/>
    </font>
    <font>
      <sz val="9"/>
      <color theme="1"/>
      <name val="宋体"/>
      <charset val="134"/>
    </font>
    <font>
      <sz val="9"/>
      <color rgb="FF000000"/>
      <name val="华文细黑"/>
      <charset val="134"/>
    </font>
    <font>
      <sz val="9"/>
      <color theme="1"/>
      <name val="华文细黑"/>
      <charset val="134"/>
    </font>
    <font>
      <sz val="11"/>
      <color rgb="FF666666"/>
      <name val="微软雅黑"/>
      <charset val="134"/>
    </font>
    <font>
      <sz val="10.5"/>
      <color theme="1"/>
      <name val="Arial"/>
      <family val="2"/>
    </font>
    <font>
      <sz val="10"/>
      <color rgb="FF000000"/>
      <name val="宋体"/>
      <charset val="134"/>
    </font>
    <font>
      <sz val="10"/>
      <color rgb="FF000000"/>
      <name val="Arial"/>
      <family val="2"/>
    </font>
    <font>
      <b/>
      <sz val="10.5"/>
      <name val="宋体"/>
      <charset val="134"/>
    </font>
    <font>
      <sz val="10"/>
      <name val="仿宋_GB2312"/>
      <charset val="134"/>
    </font>
    <font>
      <sz val="10"/>
      <name val="宋体"/>
      <family val="3"/>
      <charset val="134"/>
    </font>
    <font>
      <sz val="10"/>
      <color rgb="FFFF0000"/>
      <name val="Arial"/>
      <family val="2"/>
    </font>
    <font>
      <sz val="11"/>
      <color indexed="8"/>
      <name val="宋体"/>
      <family val="3"/>
      <charset val="134"/>
    </font>
    <font>
      <sz val="12"/>
      <name val="宋体"/>
      <family val="3"/>
      <charset val="134"/>
    </font>
    <font>
      <sz val="11"/>
      <color theme="1"/>
      <name val="Tahoma"/>
      <family val="2"/>
    </font>
    <font>
      <sz val="10"/>
      <color rgb="FFFF0000"/>
      <name val="宋体"/>
      <family val="3"/>
      <charset val="134"/>
    </font>
    <font>
      <sz val="11"/>
      <color theme="1"/>
      <name val="仿宋_GB2312"/>
      <charset val="134"/>
    </font>
    <font>
      <sz val="11"/>
      <color theme="1"/>
      <name val="宋体"/>
      <family val="3"/>
      <charset val="134"/>
      <scheme val="minor"/>
    </font>
    <font>
      <sz val="10"/>
      <color rgb="FF000000"/>
      <name val="宋体"/>
      <family val="3"/>
      <charset val="134"/>
    </font>
    <font>
      <sz val="11"/>
      <color theme="1"/>
      <name val="宋体"/>
      <family val="3"/>
      <charset val="134"/>
    </font>
    <font>
      <sz val="11"/>
      <name val="宋体"/>
      <family val="3"/>
      <charset val="134"/>
    </font>
    <font>
      <sz val="9"/>
      <color rgb="FF000000"/>
      <name val="华文细黑"/>
      <family val="3"/>
      <charset val="134"/>
    </font>
    <font>
      <sz val="9"/>
      <color theme="1"/>
      <name val="华文细黑"/>
      <family val="3"/>
      <charset val="134"/>
    </font>
    <font>
      <sz val="9"/>
      <color theme="1"/>
      <name val="宋体"/>
      <family val="3"/>
      <charset val="134"/>
      <scheme val="minor"/>
    </font>
    <font>
      <sz val="9"/>
      <color rgb="FF000000"/>
      <name val="宋体"/>
      <family val="3"/>
      <charset val="134"/>
    </font>
    <font>
      <sz val="9"/>
      <name val="宋体"/>
      <family val="3"/>
      <charset val="134"/>
      <scheme val="minor"/>
    </font>
  </fonts>
  <fills count="9">
    <fill>
      <patternFill patternType="none"/>
    </fill>
    <fill>
      <patternFill patternType="gray125"/>
    </fill>
    <fill>
      <patternFill patternType="solid">
        <fgColor theme="9" tint="0.79995117038483843"/>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s>
  <borders count="28">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bottom style="medium">
        <color rgb="FF000000"/>
      </bottom>
      <diagonal/>
    </border>
    <border>
      <left style="medium">
        <color auto="1"/>
      </left>
      <right style="medium">
        <color auto="1"/>
      </right>
      <top style="medium">
        <color auto="1"/>
      </top>
      <bottom style="medium">
        <color auto="1"/>
      </bottom>
      <diagonal/>
    </border>
    <border>
      <left style="medium">
        <color rgb="FF000000"/>
      </left>
      <right style="medium">
        <color rgb="FF000000"/>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auto="1"/>
      </left>
      <right/>
      <top style="thin">
        <color auto="1"/>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style="thin">
        <color indexed="64"/>
      </left>
      <right style="thin">
        <color indexed="64"/>
      </right>
      <top style="thin">
        <color indexed="64"/>
      </top>
      <bottom style="thin">
        <color indexed="64"/>
      </bottom>
      <diagonal/>
    </border>
  </borders>
  <cellStyleXfs count="92">
    <xf numFmtId="0" fontId="0" fillId="0" borderId="0"/>
    <xf numFmtId="0" fontId="29" fillId="0" borderId="0">
      <alignment vertical="center"/>
    </xf>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0" fillId="0" borderId="0">
      <alignment vertical="center"/>
    </xf>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4" fillId="0" borderId="0">
      <alignment vertical="center"/>
    </xf>
    <xf numFmtId="0" fontId="30" fillId="0" borderId="0">
      <alignment vertical="center"/>
    </xf>
    <xf numFmtId="0" fontId="29" fillId="0" borderId="0">
      <alignment vertical="center"/>
    </xf>
    <xf numFmtId="0" fontId="29" fillId="0" borderId="0" applyNumberFormat="0" applyFont="0" applyFill="0" applyBorder="0" applyAlignment="0" applyProtection="0">
      <alignment vertical="center"/>
    </xf>
    <xf numFmtId="0" fontId="16" fillId="0" borderId="0">
      <alignment vertical="center"/>
    </xf>
    <xf numFmtId="0" fontId="30" fillId="0" borderId="0">
      <alignment vertical="center"/>
    </xf>
    <xf numFmtId="0" fontId="29" fillId="0" borderId="0">
      <alignment vertical="center"/>
    </xf>
    <xf numFmtId="0" fontId="29" fillId="0" borderId="0">
      <alignment vertical="center"/>
    </xf>
    <xf numFmtId="0" fontId="30" fillId="0" borderId="0">
      <alignment vertical="center"/>
    </xf>
    <xf numFmtId="0" fontId="29"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xf numFmtId="0" fontId="16" fillId="0" borderId="0">
      <alignment vertical="center"/>
    </xf>
    <xf numFmtId="0" fontId="30" fillId="0" borderId="0">
      <alignment vertical="center"/>
    </xf>
    <xf numFmtId="0" fontId="29" fillId="0" borderId="0">
      <alignment vertical="center"/>
    </xf>
    <xf numFmtId="0" fontId="29" fillId="0" borderId="0">
      <alignment vertical="center"/>
    </xf>
    <xf numFmtId="0" fontId="30" fillId="0" borderId="0">
      <alignment vertical="center"/>
    </xf>
    <xf numFmtId="0" fontId="29" fillId="0" borderId="0">
      <alignment vertical="center"/>
    </xf>
    <xf numFmtId="0" fontId="34" fillId="0" borderId="0">
      <alignment vertical="center"/>
    </xf>
    <xf numFmtId="0" fontId="29" fillId="0" borderId="0">
      <alignment vertical="center"/>
    </xf>
    <xf numFmtId="0" fontId="30" fillId="0" borderId="0">
      <alignment vertical="center"/>
    </xf>
    <xf numFmtId="0" fontId="29" fillId="0" borderId="0">
      <alignment vertical="center"/>
    </xf>
    <xf numFmtId="0" fontId="30" fillId="0" borderId="0">
      <alignment vertical="center"/>
    </xf>
    <xf numFmtId="0" fontId="16" fillId="0" borderId="0"/>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30" fillId="0" borderId="0">
      <alignment vertical="center"/>
    </xf>
    <xf numFmtId="0" fontId="30" fillId="0" borderId="0">
      <alignment vertical="center"/>
    </xf>
    <xf numFmtId="0" fontId="29" fillId="0" borderId="0">
      <alignment vertical="center"/>
    </xf>
    <xf numFmtId="0" fontId="30" fillId="0" borderId="0">
      <alignment vertical="center"/>
    </xf>
    <xf numFmtId="0" fontId="30" fillId="0" borderId="0">
      <alignment vertical="center"/>
    </xf>
    <xf numFmtId="0" fontId="29" fillId="0" borderId="0">
      <alignment vertical="center"/>
    </xf>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6"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4" fillId="0" borderId="0"/>
    <xf numFmtId="0" fontId="29" fillId="0" borderId="0">
      <alignment vertical="center"/>
    </xf>
    <xf numFmtId="0" fontId="31" fillId="0" borderId="0"/>
  </cellStyleXfs>
  <cellXfs count="208">
    <xf numFmtId="0" fontId="0" fillId="0" borderId="0" xfId="0"/>
    <xf numFmtId="0" fontId="0" fillId="0" borderId="0" xfId="0" applyFill="1" applyAlignment="1">
      <alignment vertical="center"/>
    </xf>
    <xf numFmtId="177" fontId="0" fillId="0" borderId="0" xfId="0" applyNumberFormat="1"/>
    <xf numFmtId="0" fontId="1" fillId="0" borderId="1" xfId="0" applyFont="1" applyFill="1" applyBorder="1" applyAlignment="1">
      <alignment horizontal="center" vertical="center" wrapText="1"/>
    </xf>
    <xf numFmtId="0" fontId="2" fillId="0" borderId="2" xfId="0" applyFont="1" applyFill="1" applyBorder="1" applyAlignment="1">
      <alignment vertical="center"/>
    </xf>
    <xf numFmtId="178" fontId="3" fillId="0" borderId="2" xfId="41" applyNumberFormat="1" applyFont="1" applyFill="1" applyBorder="1" applyAlignment="1" applyProtection="1">
      <alignment horizontal="center" vertical="center" wrapText="1"/>
    </xf>
    <xf numFmtId="177" fontId="1" fillId="0" borderId="1" xfId="0" applyNumberFormat="1" applyFont="1" applyFill="1" applyBorder="1" applyAlignment="1">
      <alignment horizontal="center" vertical="center" wrapText="1"/>
    </xf>
    <xf numFmtId="0" fontId="3" fillId="0" borderId="2" xfId="41" applyNumberFormat="1" applyFont="1" applyFill="1" applyBorder="1" applyAlignment="1" applyProtection="1">
      <alignment horizontal="center" vertical="center" wrapText="1"/>
    </xf>
    <xf numFmtId="49" fontId="2" fillId="0" borderId="2" xfId="0" applyNumberFormat="1" applyFont="1" applyFill="1" applyBorder="1" applyAlignment="1">
      <alignment vertical="center"/>
    </xf>
    <xf numFmtId="177" fontId="3" fillId="0" borderId="2" xfId="0" applyNumberFormat="1" applyFont="1" applyFill="1" applyBorder="1" applyAlignment="1">
      <alignment horizontal="center" vertical="center" shrinkToFit="1"/>
    </xf>
    <xf numFmtId="177" fontId="4" fillId="0" borderId="2" xfId="0" applyNumberFormat="1" applyFont="1" applyFill="1" applyBorder="1" applyAlignment="1">
      <alignment horizontal="center" vertical="center" shrinkToFit="1"/>
    </xf>
    <xf numFmtId="0" fontId="5"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14" fontId="2" fillId="0" borderId="2" xfId="0" applyNumberFormat="1" applyFont="1" applyFill="1" applyBorder="1" applyAlignment="1">
      <alignment vertical="center"/>
    </xf>
    <xf numFmtId="49" fontId="2" fillId="0" borderId="2" xfId="0" applyNumberFormat="1" applyFont="1" applyFill="1" applyBorder="1" applyAlignment="1">
      <alignment horizontal="center" vertical="center" wrapText="1"/>
    </xf>
    <xf numFmtId="49" fontId="3" fillId="0" borderId="2" xfId="41" applyNumberFormat="1" applyFont="1" applyFill="1" applyBorder="1" applyAlignment="1" applyProtection="1">
      <alignment horizontal="center" vertical="center" wrapText="1"/>
    </xf>
    <xf numFmtId="178" fontId="2" fillId="0" borderId="2" xfId="0" applyNumberFormat="1" applyFont="1" applyFill="1" applyBorder="1" applyAlignment="1">
      <alignment vertical="center"/>
    </xf>
    <xf numFmtId="49" fontId="0" fillId="0" borderId="0" xfId="0" applyNumberFormat="1" applyFill="1" applyAlignment="1">
      <alignment vertical="center"/>
    </xf>
    <xf numFmtId="0" fontId="0" fillId="0" borderId="0" xfId="0" applyNumberFormat="1" applyFill="1" applyAlignment="1">
      <alignment vertical="center"/>
    </xf>
    <xf numFmtId="178" fontId="3" fillId="0" borderId="2" xfId="41" applyNumberFormat="1" applyFont="1" applyFill="1" applyBorder="1" applyAlignment="1" applyProtection="1">
      <alignment horizontal="center" vertical="center" shrinkToFit="1"/>
    </xf>
    <xf numFmtId="49" fontId="6" fillId="0" borderId="2" xfId="0" applyNumberFormat="1" applyFont="1" applyFill="1" applyBorder="1" applyAlignment="1">
      <alignment horizontal="center" vertical="center" wrapText="1"/>
    </xf>
    <xf numFmtId="180" fontId="0" fillId="0" borderId="0" xfId="0" applyNumberFormat="1"/>
    <xf numFmtId="180" fontId="1" fillId="0" borderId="1" xfId="0" applyNumberFormat="1" applyFont="1" applyFill="1" applyBorder="1" applyAlignment="1">
      <alignment horizontal="center" vertical="center" wrapText="1"/>
    </xf>
    <xf numFmtId="180" fontId="3" fillId="0" borderId="2" xfId="0" applyNumberFormat="1" applyFont="1" applyFill="1" applyBorder="1" applyAlignment="1">
      <alignment horizontal="center" vertical="center" shrinkToFit="1"/>
    </xf>
    <xf numFmtId="180" fontId="4" fillId="0" borderId="2" xfId="0" applyNumberFormat="1" applyFont="1" applyFill="1" applyBorder="1" applyAlignment="1">
      <alignment horizontal="center" vertical="center" shrinkToFit="1"/>
    </xf>
    <xf numFmtId="49" fontId="7" fillId="0" borderId="2" xfId="0" applyNumberFormat="1" applyFont="1" applyFill="1" applyBorder="1" applyAlignment="1">
      <alignment horizontal="center" vertical="center"/>
    </xf>
    <xf numFmtId="178" fontId="3" fillId="0" borderId="2" xfId="0" applyNumberFormat="1" applyFont="1" applyFill="1" applyBorder="1" applyAlignment="1">
      <alignment horizontal="center" vertical="center" shrinkToFit="1"/>
    </xf>
    <xf numFmtId="178" fontId="4" fillId="0" borderId="2" xfId="0" applyNumberFormat="1" applyFont="1" applyFill="1" applyBorder="1" applyAlignment="1">
      <alignment horizontal="center" vertical="center" shrinkToFit="1"/>
    </xf>
    <xf numFmtId="49" fontId="8" fillId="0" borderId="3" xfId="0" applyNumberFormat="1" applyFont="1" applyBorder="1" applyAlignment="1">
      <alignment horizontal="justify" vertical="center" wrapText="1"/>
    </xf>
    <xf numFmtId="49" fontId="8" fillId="0" borderId="4" xfId="0" applyNumberFormat="1" applyFont="1" applyBorder="1" applyAlignment="1">
      <alignment horizontal="justify" vertical="center" wrapText="1"/>
    </xf>
    <xf numFmtId="0" fontId="8" fillId="0" borderId="4" xfId="0" applyNumberFormat="1" applyFont="1" applyBorder="1" applyAlignment="1">
      <alignment horizontal="justify" vertical="center" wrapText="1"/>
    </xf>
    <xf numFmtId="49" fontId="8" fillId="0" borderId="6" xfId="0" applyNumberFormat="1" applyFont="1" applyBorder="1" applyAlignment="1">
      <alignment horizontal="justify" vertical="center" wrapText="1"/>
    </xf>
    <xf numFmtId="0" fontId="8" fillId="0" borderId="6" xfId="0" applyNumberFormat="1" applyFont="1" applyBorder="1" applyAlignment="1">
      <alignment horizontal="justify" vertical="center" wrapText="1"/>
    </xf>
    <xf numFmtId="0" fontId="8" fillId="0" borderId="7" xfId="0" applyNumberFormat="1" applyFont="1" applyBorder="1" applyAlignment="1">
      <alignment horizontal="justify" vertical="center" wrapText="1"/>
    </xf>
    <xf numFmtId="0" fontId="8" fillId="0" borderId="5" xfId="0" applyNumberFormat="1" applyFont="1" applyBorder="1" applyAlignment="1">
      <alignment horizontal="justify" vertical="center" wrapText="1"/>
    </xf>
    <xf numFmtId="0" fontId="8" fillId="0" borderId="8" xfId="0" applyNumberFormat="1" applyFont="1" applyBorder="1" applyAlignment="1">
      <alignment horizontal="justify" vertical="center" wrapText="1"/>
    </xf>
    <xf numFmtId="0" fontId="8" fillId="0" borderId="9" xfId="0" applyNumberFormat="1" applyFont="1" applyBorder="1" applyAlignment="1">
      <alignment horizontal="justify" vertical="center" wrapText="1"/>
    </xf>
    <xf numFmtId="49" fontId="8" fillId="0" borderId="6" xfId="0" applyNumberFormat="1" applyFont="1" applyBorder="1" applyAlignment="1">
      <alignment horizontal="justify" wrapText="1"/>
    </xf>
    <xf numFmtId="49" fontId="6" fillId="0" borderId="6" xfId="0" applyNumberFormat="1" applyFont="1" applyBorder="1" applyAlignment="1">
      <alignment horizontal="justify" vertical="center" wrapText="1"/>
    </xf>
    <xf numFmtId="0" fontId="8" fillId="0" borderId="10" xfId="0" applyNumberFormat="1" applyFont="1" applyBorder="1" applyAlignment="1">
      <alignment horizontal="justify" vertical="center" wrapText="1"/>
    </xf>
    <xf numFmtId="0" fontId="8" fillId="0" borderId="0" xfId="0" applyNumberFormat="1" applyFont="1" applyAlignment="1">
      <alignment horizontal="justify" vertical="center" wrapText="1"/>
    </xf>
    <xf numFmtId="49" fontId="8" fillId="0" borderId="7" xfId="0" applyNumberFormat="1" applyFont="1" applyBorder="1" applyAlignment="1">
      <alignment horizontal="justify" wrapText="1"/>
    </xf>
    <xf numFmtId="49" fontId="8" fillId="0" borderId="7" xfId="0" applyNumberFormat="1" applyFont="1" applyBorder="1" applyAlignment="1">
      <alignment horizontal="justify" vertical="center" wrapText="1"/>
    </xf>
    <xf numFmtId="0" fontId="34" fillId="0" borderId="0" xfId="41">
      <alignment vertical="center"/>
    </xf>
    <xf numFmtId="49" fontId="9" fillId="0" borderId="2" xfId="41" applyNumberFormat="1" applyFont="1" applyFill="1" applyBorder="1" applyAlignment="1">
      <alignment horizontal="center" vertical="center" wrapText="1"/>
    </xf>
    <xf numFmtId="49" fontId="9" fillId="0" borderId="13" xfId="41" applyNumberFormat="1" applyFont="1" applyFill="1" applyBorder="1" applyAlignment="1">
      <alignment horizontal="center" vertical="center" wrapText="1"/>
    </xf>
    <xf numFmtId="49" fontId="9" fillId="0" borderId="14" xfId="41" applyNumberFormat="1" applyFont="1" applyFill="1" applyBorder="1" applyAlignment="1">
      <alignment horizontal="center" vertical="center" wrapText="1"/>
    </xf>
    <xf numFmtId="49" fontId="9" fillId="0" borderId="15" xfId="41" applyNumberFormat="1" applyFont="1" applyFill="1" applyBorder="1" applyAlignment="1">
      <alignment horizontal="center" vertical="center" wrapText="1"/>
    </xf>
    <xf numFmtId="49" fontId="10" fillId="0" borderId="16" xfId="41" applyNumberFormat="1" applyFont="1" applyFill="1" applyBorder="1" applyAlignment="1">
      <alignment horizontal="center" vertical="center" wrapText="1"/>
    </xf>
    <xf numFmtId="0" fontId="10" fillId="0" borderId="17" xfId="41" applyNumberFormat="1" applyFont="1" applyFill="1" applyBorder="1" applyAlignment="1">
      <alignment horizontal="center" vertical="center" wrapText="1"/>
    </xf>
    <xf numFmtId="0" fontId="10" fillId="0" borderId="18" xfId="44" applyNumberFormat="1" applyFont="1" applyFill="1" applyBorder="1" applyAlignment="1">
      <alignment horizontal="center"/>
    </xf>
    <xf numFmtId="0" fontId="10" fillId="0" borderId="2" xfId="44" applyNumberFormat="1" applyFont="1" applyFill="1" applyBorder="1" applyAlignment="1">
      <alignment horizontal="center"/>
    </xf>
    <xf numFmtId="0" fontId="10" fillId="0" borderId="15" xfId="41" applyNumberFormat="1" applyFont="1" applyFill="1" applyBorder="1" applyAlignment="1">
      <alignment horizontal="center" vertical="center" wrapText="1"/>
    </xf>
    <xf numFmtId="0" fontId="10" fillId="0" borderId="13" xfId="41" applyNumberFormat="1" applyFont="1" applyFill="1" applyBorder="1" applyAlignment="1">
      <alignment horizontal="center" vertical="center" wrapText="1"/>
    </xf>
    <xf numFmtId="0" fontId="10" fillId="0" borderId="18" xfId="44" applyNumberFormat="1" applyFont="1" applyFill="1" applyBorder="1" applyAlignment="1">
      <alignment horizontal="center" vertical="center"/>
    </xf>
    <xf numFmtId="0" fontId="10" fillId="0" borderId="2" xfId="44" applyNumberFormat="1" applyFont="1" applyFill="1" applyBorder="1" applyAlignment="1">
      <alignment horizontal="center" vertical="center"/>
    </xf>
    <xf numFmtId="49" fontId="11" fillId="0" borderId="2" xfId="0" applyNumberFormat="1" applyFont="1" applyFill="1" applyBorder="1" applyAlignment="1">
      <alignment horizontal="left" vertical="center" wrapText="1"/>
    </xf>
    <xf numFmtId="49" fontId="11" fillId="4" borderId="2" xfId="0" applyNumberFormat="1" applyFont="1" applyFill="1" applyBorder="1" applyAlignment="1">
      <alignment horizontal="left" vertical="center" wrapText="1"/>
    </xf>
    <xf numFmtId="0" fontId="11" fillId="0" borderId="2" xfId="0" applyNumberFormat="1" applyFont="1" applyFill="1" applyBorder="1" applyAlignment="1">
      <alignment horizontal="left" vertical="center" wrapText="1"/>
    </xf>
    <xf numFmtId="0" fontId="12" fillId="0" borderId="0" xfId="41" applyFont="1" applyAlignment="1">
      <alignment horizontal="center" vertical="center"/>
    </xf>
    <xf numFmtId="0" fontId="12" fillId="0" borderId="0" xfId="41" applyFont="1">
      <alignment vertical="center"/>
    </xf>
    <xf numFmtId="0" fontId="12" fillId="0" borderId="0" xfId="41" applyFont="1" applyAlignment="1">
      <alignment horizontal="left" vertical="center"/>
    </xf>
    <xf numFmtId="177" fontId="12" fillId="0" borderId="0" xfId="41" applyNumberFormat="1" applyFont="1">
      <alignment vertical="center"/>
    </xf>
    <xf numFmtId="0" fontId="13" fillId="0" borderId="2" xfId="41" applyFont="1" applyFill="1" applyBorder="1" applyAlignment="1">
      <alignment horizontal="center" vertical="center"/>
    </xf>
    <xf numFmtId="0" fontId="13" fillId="0" borderId="0" xfId="41" applyFont="1" applyFill="1" applyBorder="1" applyAlignment="1">
      <alignment horizontal="center" vertical="center"/>
    </xf>
    <xf numFmtId="0" fontId="12" fillId="0" borderId="2" xfId="41" applyFont="1" applyBorder="1" applyAlignment="1">
      <alignment horizontal="center" vertical="center"/>
    </xf>
    <xf numFmtId="0" fontId="13" fillId="0" borderId="2" xfId="41" applyFont="1" applyBorder="1" applyAlignment="1">
      <alignment horizontal="center" vertical="center"/>
    </xf>
    <xf numFmtId="0" fontId="15" fillId="0" borderId="2" xfId="41" applyFont="1" applyBorder="1" applyAlignment="1">
      <alignment horizontal="center" vertical="center"/>
    </xf>
    <xf numFmtId="0" fontId="15" fillId="0" borderId="0" xfId="41" applyFont="1" applyBorder="1" applyAlignment="1">
      <alignment horizontal="center" vertical="center"/>
    </xf>
    <xf numFmtId="181" fontId="12" fillId="0" borderId="2" xfId="41" applyNumberFormat="1" applyFont="1" applyBorder="1" applyAlignment="1">
      <alignment horizontal="center" vertical="center"/>
    </xf>
    <xf numFmtId="0" fontId="16" fillId="0" borderId="2" xfId="41" applyFont="1" applyFill="1" applyBorder="1" applyAlignment="1">
      <alignment horizontal="center" vertical="center"/>
    </xf>
    <xf numFmtId="177" fontId="12" fillId="0" borderId="2" xfId="41" applyNumberFormat="1" applyFont="1" applyBorder="1" applyAlignment="1">
      <alignment horizontal="center" vertical="center"/>
    </xf>
    <xf numFmtId="0" fontId="12" fillId="0" borderId="21" xfId="41" applyFont="1" applyBorder="1">
      <alignment vertical="center"/>
    </xf>
    <xf numFmtId="0" fontId="12" fillId="0" borderId="22" xfId="41" applyFont="1" applyBorder="1">
      <alignment vertical="center"/>
    </xf>
    <xf numFmtId="0" fontId="12" fillId="0" borderId="23" xfId="41" applyFont="1" applyBorder="1" applyAlignment="1">
      <alignment vertical="center"/>
    </xf>
    <xf numFmtId="0" fontId="12" fillId="0" borderId="0" xfId="41" applyFont="1" applyBorder="1" applyAlignment="1">
      <alignment horizontal="center" vertical="center"/>
    </xf>
    <xf numFmtId="0" fontId="16" fillId="0" borderId="1" xfId="41" applyFont="1" applyFill="1" applyBorder="1" applyAlignment="1">
      <alignment horizontal="center" vertical="center"/>
    </xf>
    <xf numFmtId="0" fontId="16" fillId="0" borderId="2" xfId="41" applyFont="1" applyFill="1" applyBorder="1" applyAlignment="1">
      <alignment horizontal="center"/>
    </xf>
    <xf numFmtId="177" fontId="12" fillId="0" borderId="0" xfId="41" applyNumberFormat="1" applyFont="1" applyBorder="1" applyAlignment="1">
      <alignment horizontal="center" vertical="center"/>
    </xf>
    <xf numFmtId="0" fontId="12" fillId="0" borderId="2" xfId="41" applyFont="1" applyBorder="1">
      <alignment vertical="center"/>
    </xf>
    <xf numFmtId="0" fontId="12" fillId="4" borderId="2" xfId="41" applyFont="1" applyFill="1" applyBorder="1">
      <alignment vertical="center"/>
    </xf>
    <xf numFmtId="177" fontId="12" fillId="0" borderId="2" xfId="41" applyNumberFormat="1" applyFont="1" applyBorder="1">
      <alignment vertical="center"/>
    </xf>
    <xf numFmtId="0" fontId="12" fillId="0" borderId="19" xfId="41" applyFont="1" applyBorder="1">
      <alignment vertical="center"/>
    </xf>
    <xf numFmtId="0" fontId="15" fillId="0" borderId="0" xfId="41" applyFont="1">
      <alignment vertical="center"/>
    </xf>
    <xf numFmtId="177" fontId="12" fillId="0" borderId="23" xfId="41" applyNumberFormat="1" applyFont="1" applyBorder="1">
      <alignment vertical="center"/>
    </xf>
    <xf numFmtId="0" fontId="15" fillId="0" borderId="0" xfId="41" applyFont="1" applyAlignment="1">
      <alignment horizontal="center" vertical="center"/>
    </xf>
    <xf numFmtId="14" fontId="12" fillId="0" borderId="2" xfId="41" applyNumberFormat="1" applyFont="1" applyBorder="1" applyAlignment="1">
      <alignment horizontal="center" vertical="center"/>
    </xf>
    <xf numFmtId="0" fontId="17" fillId="0" borderId="2" xfId="0" applyFont="1" applyBorder="1" applyAlignment="1">
      <alignment horizontal="center" wrapText="1"/>
    </xf>
    <xf numFmtId="0" fontId="18" fillId="0" borderId="2" xfId="0" applyFont="1" applyBorder="1" applyAlignment="1">
      <alignment horizontal="center" wrapText="1"/>
    </xf>
    <xf numFmtId="0" fontId="12" fillId="0" borderId="2" xfId="41" applyNumberFormat="1" applyFont="1" applyBorder="1" applyAlignment="1">
      <alignment horizontal="center" vertical="center"/>
    </xf>
    <xf numFmtId="0" fontId="0" fillId="0" borderId="2" xfId="0" applyBorder="1"/>
    <xf numFmtId="177" fontId="17" fillId="0" borderId="2" xfId="0" applyNumberFormat="1" applyFont="1" applyBorder="1" applyAlignment="1">
      <alignment horizontal="center" wrapText="1"/>
    </xf>
    <xf numFmtId="0" fontId="15" fillId="0" borderId="2" xfId="41" applyFont="1" applyBorder="1">
      <alignment vertical="center"/>
    </xf>
    <xf numFmtId="0" fontId="19" fillId="0" borderId="2" xfId="0" applyFont="1" applyBorder="1" applyAlignment="1">
      <alignment horizontal="center" wrapText="1"/>
    </xf>
    <xf numFmtId="177" fontId="19" fillId="0" borderId="2" xfId="0" applyNumberFormat="1" applyFont="1" applyBorder="1" applyAlignment="1">
      <alignment horizontal="center" wrapText="1"/>
    </xf>
    <xf numFmtId="177" fontId="20" fillId="0" borderId="2" xfId="0" applyNumberFormat="1" applyFont="1" applyBorder="1" applyAlignment="1">
      <alignment horizontal="center" wrapText="1"/>
    </xf>
    <xf numFmtId="0" fontId="8" fillId="0" borderId="2" xfId="0" applyFont="1" applyBorder="1" applyAlignment="1">
      <alignment horizontal="center" wrapText="1"/>
    </xf>
    <xf numFmtId="0" fontId="6" fillId="0" borderId="2" xfId="0" applyFont="1" applyBorder="1" applyAlignment="1">
      <alignment horizontal="center" wrapText="1"/>
    </xf>
    <xf numFmtId="177" fontId="8" fillId="0" borderId="2" xfId="0" applyNumberFormat="1" applyFont="1" applyBorder="1" applyAlignment="1">
      <alignment horizontal="center" wrapText="1"/>
    </xf>
    <xf numFmtId="0" fontId="21" fillId="5" borderId="2" xfId="89" applyFont="1" applyFill="1" applyBorder="1" applyAlignment="1">
      <alignment horizontal="center" vertical="center" wrapText="1"/>
    </xf>
    <xf numFmtId="0" fontId="22" fillId="0" borderId="0" xfId="41" applyFont="1">
      <alignment vertical="center"/>
    </xf>
    <xf numFmtId="0" fontId="21" fillId="0" borderId="0" xfId="89" applyFont="1" applyBorder="1" applyAlignment="1">
      <alignment horizontal="left" vertical="center" wrapText="1"/>
    </xf>
    <xf numFmtId="0" fontId="34" fillId="0" borderId="0" xfId="89" applyBorder="1"/>
    <xf numFmtId="14" fontId="21" fillId="5" borderId="2" xfId="89" applyNumberFormat="1" applyFont="1" applyFill="1" applyBorder="1" applyAlignment="1">
      <alignment horizontal="center" vertical="center" wrapText="1"/>
    </xf>
    <xf numFmtId="0" fontId="21" fillId="6" borderId="2" xfId="89" applyFont="1" applyFill="1" applyBorder="1" applyAlignment="1" applyProtection="1">
      <alignment horizontal="center" vertical="center" wrapText="1"/>
      <protection locked="0"/>
    </xf>
    <xf numFmtId="0" fontId="34" fillId="5" borderId="2" xfId="89" applyFill="1" applyBorder="1" applyAlignment="1">
      <alignment vertical="center"/>
    </xf>
    <xf numFmtId="0" fontId="21" fillId="5" borderId="1" xfId="89" applyFont="1" applyFill="1" applyBorder="1" applyAlignment="1">
      <alignment horizontal="center" vertical="center" wrapText="1"/>
    </xf>
    <xf numFmtId="0" fontId="0" fillId="3" borderId="2" xfId="89" applyFont="1" applyFill="1" applyBorder="1" applyProtection="1">
      <protection locked="0"/>
    </xf>
    <xf numFmtId="0" fontId="0" fillId="5" borderId="2" xfId="89" applyFont="1" applyFill="1" applyBorder="1"/>
    <xf numFmtId="0" fontId="34" fillId="0" borderId="2" xfId="89" applyBorder="1" applyProtection="1">
      <protection locked="0"/>
    </xf>
    <xf numFmtId="0" fontId="21" fillId="0" borderId="2" xfId="89" applyFont="1" applyBorder="1" applyAlignment="1" applyProtection="1">
      <alignment horizontal="left" vertical="center" wrapText="1"/>
      <protection locked="0"/>
    </xf>
    <xf numFmtId="0" fontId="23" fillId="0" borderId="2" xfId="0" applyFont="1" applyBorder="1" applyAlignment="1">
      <alignment horizontal="center" vertical="center" wrapText="1"/>
    </xf>
    <xf numFmtId="0" fontId="24" fillId="0" borderId="2" xfId="0" applyFont="1" applyBorder="1" applyAlignment="1">
      <alignment horizontal="center" vertical="center" wrapText="1"/>
    </xf>
    <xf numFmtId="182" fontId="24" fillId="0" borderId="2" xfId="0" applyNumberFormat="1" applyFont="1" applyBorder="1" applyAlignment="1">
      <alignment horizontal="center" vertical="center" wrapText="1"/>
    </xf>
    <xf numFmtId="182" fontId="34" fillId="0" borderId="0" xfId="41" applyNumberFormat="1">
      <alignment vertical="center"/>
    </xf>
    <xf numFmtId="0" fontId="24" fillId="0" borderId="2" xfId="0" applyFont="1" applyBorder="1" applyAlignment="1">
      <alignment vertical="center" wrapText="1"/>
    </xf>
    <xf numFmtId="182" fontId="24" fillId="3" borderId="2" xfId="0" applyNumberFormat="1" applyFont="1" applyFill="1" applyBorder="1" applyAlignment="1">
      <alignment horizontal="center" vertical="center" wrapText="1"/>
    </xf>
    <xf numFmtId="0" fontId="34" fillId="2" borderId="0" xfId="41" applyFill="1">
      <alignment vertical="center"/>
    </xf>
    <xf numFmtId="10" fontId="34" fillId="0" borderId="0" xfId="41" applyNumberFormat="1">
      <alignment vertical="center"/>
    </xf>
    <xf numFmtId="0" fontId="24" fillId="3" borderId="2" xfId="0" applyFont="1" applyFill="1" applyBorder="1" applyAlignment="1">
      <alignment horizontal="center" vertical="center" wrapText="1"/>
    </xf>
    <xf numFmtId="0" fontId="34" fillId="0" borderId="0" xfId="41" applyBorder="1">
      <alignment vertical="center"/>
    </xf>
    <xf numFmtId="0" fontId="23" fillId="0" borderId="0" xfId="0" applyFont="1" applyBorder="1" applyAlignment="1">
      <alignment vertical="center" wrapText="1"/>
    </xf>
    <xf numFmtId="0" fontId="0" fillId="0" borderId="0" xfId="0" applyFill="1"/>
    <xf numFmtId="0" fontId="25" fillId="0" borderId="0" xfId="0" applyFont="1" applyFill="1" applyBorder="1" applyAlignment="1">
      <alignment horizontal="center"/>
    </xf>
    <xf numFmtId="0" fontId="16" fillId="0" borderId="2" xfId="55" applyFont="1" applyFill="1" applyBorder="1" applyAlignment="1">
      <alignment horizontal="center" vertical="center" wrapText="1"/>
    </xf>
    <xf numFmtId="176" fontId="16" fillId="0" borderId="2" xfId="55" applyNumberFormat="1" applyFont="1" applyFill="1" applyBorder="1" applyAlignment="1">
      <alignment horizontal="center" vertical="center" wrapText="1"/>
    </xf>
    <xf numFmtId="0" fontId="16" fillId="0" borderId="2" xfId="55" applyFont="1" applyFill="1" applyBorder="1" applyAlignment="1">
      <alignment horizontal="center" vertical="center"/>
    </xf>
    <xf numFmtId="0" fontId="26" fillId="0" borderId="2" xfId="55" applyFont="1" applyFill="1" applyBorder="1" applyAlignment="1">
      <alignment horizontal="center" vertical="center" wrapText="1"/>
    </xf>
    <xf numFmtId="0" fontId="28" fillId="0" borderId="2" xfId="55" applyFont="1" applyFill="1" applyBorder="1" applyAlignment="1">
      <alignment horizontal="center" vertical="center" wrapText="1"/>
    </xf>
    <xf numFmtId="0" fontId="28" fillId="3" borderId="2" xfId="55" applyFont="1" applyFill="1" applyBorder="1" applyAlignment="1">
      <alignment horizontal="center" vertical="center" wrapText="1"/>
    </xf>
    <xf numFmtId="179" fontId="26" fillId="0" borderId="2" xfId="55" applyNumberFormat="1" applyFont="1" applyFill="1" applyBorder="1" applyAlignment="1">
      <alignment horizontal="center" vertical="center" wrapText="1"/>
    </xf>
    <xf numFmtId="0" fontId="26" fillId="7" borderId="2" xfId="55" applyFont="1" applyFill="1" applyBorder="1" applyAlignment="1">
      <alignment horizontal="center" vertical="center" wrapText="1"/>
    </xf>
    <xf numFmtId="0" fontId="12" fillId="0" borderId="26" xfId="0" applyFont="1" applyBorder="1" applyAlignment="1">
      <alignment vertical="center"/>
    </xf>
    <xf numFmtId="0" fontId="16" fillId="8" borderId="2" xfId="55" applyFont="1" applyFill="1" applyBorder="1" applyAlignment="1">
      <alignment horizontal="center" vertical="center" wrapText="1"/>
    </xf>
    <xf numFmtId="0" fontId="0" fillId="0" borderId="0" xfId="0" applyAlignment="1">
      <alignment vertical="center"/>
    </xf>
    <xf numFmtId="179" fontId="16" fillId="0" borderId="2" xfId="55" applyNumberFormat="1" applyFont="1" applyFill="1" applyBorder="1" applyAlignment="1">
      <alignment horizontal="center" vertical="center" wrapText="1"/>
    </xf>
    <xf numFmtId="0" fontId="12" fillId="0" borderId="0" xfId="0" applyFont="1" applyAlignment="1">
      <alignment vertical="center"/>
    </xf>
    <xf numFmtId="0" fontId="0" fillId="0" borderId="0" xfId="0" applyFont="1" applyAlignment="1">
      <alignment vertical="center"/>
    </xf>
    <xf numFmtId="0" fontId="12" fillId="0" borderId="0" xfId="41" applyNumberFormat="1" applyFont="1" applyAlignment="1">
      <alignment horizontal="center" vertical="center"/>
    </xf>
    <xf numFmtId="0" fontId="15" fillId="0" borderId="2" xfId="41" applyNumberFormat="1" applyFont="1" applyBorder="1" applyAlignment="1">
      <alignment horizontal="center" vertical="center"/>
    </xf>
    <xf numFmtId="0" fontId="15" fillId="0" borderId="0" xfId="41" applyNumberFormat="1" applyFont="1" applyAlignment="1">
      <alignment horizontal="center" vertical="center"/>
    </xf>
    <xf numFmtId="177" fontId="16" fillId="0" borderId="2" xfId="41" applyNumberFormat="1" applyFont="1" applyFill="1" applyBorder="1" applyAlignment="1">
      <alignment horizontal="center" vertical="center"/>
    </xf>
    <xf numFmtId="0" fontId="36" fillId="0" borderId="2" xfId="41" applyNumberFormat="1" applyFont="1" applyBorder="1" applyAlignment="1">
      <alignment horizontal="center" vertical="center"/>
    </xf>
    <xf numFmtId="0" fontId="15" fillId="0" borderId="27" xfId="41" applyFont="1" applyBorder="1" applyAlignment="1">
      <alignment horizontal="center" vertical="center"/>
    </xf>
    <xf numFmtId="0" fontId="35" fillId="0" borderId="2" xfId="0" applyFont="1" applyBorder="1" applyAlignment="1">
      <alignment vertical="center" wrapText="1"/>
    </xf>
    <xf numFmtId="0" fontId="32" fillId="0" borderId="2" xfId="0" applyFont="1" applyBorder="1" applyAlignment="1">
      <alignment vertical="center" wrapText="1"/>
    </xf>
    <xf numFmtId="177" fontId="12" fillId="0" borderId="2" xfId="41" applyNumberFormat="1" applyFont="1" applyBorder="1" applyAlignment="1">
      <alignment horizontal="center" vertical="center"/>
    </xf>
    <xf numFmtId="0" fontId="36" fillId="0" borderId="0" xfId="41" applyFont="1">
      <alignment vertical="center"/>
    </xf>
    <xf numFmtId="0" fontId="36" fillId="0" borderId="0" xfId="41" applyFont="1" applyAlignment="1">
      <alignment horizontal="left" vertical="center"/>
    </xf>
    <xf numFmtId="0" fontId="0" fillId="4" borderId="0" xfId="0" applyFill="1" applyAlignment="1">
      <alignment vertical="center"/>
    </xf>
    <xf numFmtId="0" fontId="25" fillId="0" borderId="0" xfId="0" applyFont="1" applyFill="1" applyBorder="1" applyAlignment="1">
      <alignment horizontal="center"/>
    </xf>
    <xf numFmtId="0" fontId="16" fillId="0" borderId="19" xfId="55" applyFont="1" applyFill="1" applyBorder="1" applyAlignment="1">
      <alignment horizontal="center" vertical="center" wrapText="1"/>
    </xf>
    <xf numFmtId="0" fontId="16" fillId="0" borderId="21" xfId="55" applyFont="1" applyFill="1" applyBorder="1" applyAlignment="1">
      <alignment horizontal="center" vertical="center" wrapText="1"/>
    </xf>
    <xf numFmtId="0" fontId="16" fillId="0" borderId="2" xfId="55" applyFont="1" applyFill="1" applyBorder="1" applyAlignment="1">
      <alignment horizontal="center" vertical="center" wrapText="1"/>
    </xf>
    <xf numFmtId="0" fontId="27" fillId="0" borderId="19" xfId="55" applyFont="1" applyFill="1" applyBorder="1" applyAlignment="1">
      <alignment horizontal="center" vertical="center" wrapText="1"/>
    </xf>
    <xf numFmtId="177" fontId="16" fillId="0" borderId="19" xfId="55" applyNumberFormat="1" applyFont="1" applyFill="1" applyBorder="1" applyAlignment="1">
      <alignment horizontal="center" vertical="center" wrapText="1"/>
    </xf>
    <xf numFmtId="177" fontId="16" fillId="0" borderId="21" xfId="55" applyNumberFormat="1" applyFont="1" applyFill="1" applyBorder="1" applyAlignment="1">
      <alignment horizontal="center" vertical="center" wrapText="1"/>
    </xf>
    <xf numFmtId="0" fontId="26" fillId="0" borderId="19" xfId="55" applyFont="1" applyFill="1" applyBorder="1" applyAlignment="1">
      <alignment horizontal="center" vertical="center" wrapText="1"/>
    </xf>
    <xf numFmtId="0" fontId="16" fillId="0" borderId="2" xfId="55" applyFont="1" applyFill="1" applyBorder="1" applyAlignment="1">
      <alignment vertical="center" wrapText="1"/>
    </xf>
    <xf numFmtId="177" fontId="16" fillId="0" borderId="2" xfId="55" applyNumberFormat="1" applyFont="1" applyFill="1" applyBorder="1" applyAlignment="1">
      <alignment horizontal="center" vertical="center" wrapText="1"/>
    </xf>
    <xf numFmtId="4" fontId="16" fillId="0" borderId="2" xfId="55" applyNumberFormat="1" applyFont="1" applyFill="1" applyBorder="1" applyAlignment="1">
      <alignment horizontal="center" vertical="center" wrapText="1"/>
    </xf>
    <xf numFmtId="4" fontId="16" fillId="0" borderId="19" xfId="55" applyNumberFormat="1" applyFont="1" applyFill="1" applyBorder="1" applyAlignment="1">
      <alignment horizontal="center" vertical="center" wrapText="1"/>
    </xf>
    <xf numFmtId="4" fontId="16" fillId="0" borderId="21" xfId="55" applyNumberFormat="1" applyFont="1" applyFill="1" applyBorder="1" applyAlignment="1">
      <alignment horizontal="center" vertical="center" wrapText="1"/>
    </xf>
    <xf numFmtId="0" fontId="16" fillId="0" borderId="0" xfId="55" applyFont="1" applyFill="1" applyBorder="1" applyAlignment="1">
      <alignment horizontal="left"/>
    </xf>
    <xf numFmtId="0" fontId="12" fillId="0" borderId="1" xfId="0" applyFont="1" applyBorder="1" applyAlignment="1">
      <alignment horizontal="center" vertical="center"/>
    </xf>
    <xf numFmtId="0" fontId="12" fillId="0" borderId="20" xfId="0" applyFont="1" applyBorder="1" applyAlignment="1">
      <alignment horizontal="center" vertical="center"/>
    </xf>
    <xf numFmtId="0" fontId="12" fillId="0" borderId="23" xfId="0" applyFont="1" applyBorder="1" applyAlignment="1">
      <alignment horizontal="center" vertical="center"/>
    </xf>
    <xf numFmtId="0" fontId="12" fillId="0" borderId="25" xfId="0" applyFont="1" applyBorder="1" applyAlignment="1">
      <alignment horizontal="center" vertical="center"/>
    </xf>
    <xf numFmtId="0" fontId="12" fillId="0" borderId="26" xfId="0" applyFont="1" applyBorder="1" applyAlignment="1">
      <alignment horizontal="center" vertical="center"/>
    </xf>
    <xf numFmtId="0" fontId="12" fillId="0" borderId="26" xfId="0" applyFont="1" applyFill="1" applyBorder="1" applyAlignment="1">
      <alignment horizontal="center" vertical="center"/>
    </xf>
    <xf numFmtId="0" fontId="14" fillId="3" borderId="2" xfId="41" applyFont="1" applyFill="1" applyBorder="1" applyAlignment="1">
      <alignment horizontal="center" vertical="center"/>
    </xf>
    <xf numFmtId="0" fontId="13" fillId="3" borderId="2" xfId="41" applyFont="1" applyFill="1" applyBorder="1" applyAlignment="1">
      <alignment horizontal="center" vertical="center"/>
    </xf>
    <xf numFmtId="0" fontId="13" fillId="0" borderId="19" xfId="41" applyFont="1" applyBorder="1" applyAlignment="1">
      <alignment horizontal="center" vertical="center"/>
    </xf>
    <xf numFmtId="0" fontId="13" fillId="0" borderId="24" xfId="41" applyFont="1" applyBorder="1" applyAlignment="1">
      <alignment horizontal="center" vertical="center"/>
    </xf>
    <xf numFmtId="0" fontId="13" fillId="0" borderId="21" xfId="41" applyFont="1" applyBorder="1" applyAlignment="1">
      <alignment horizontal="center" vertical="center"/>
    </xf>
    <xf numFmtId="0" fontId="12" fillId="0" borderId="2" xfId="41" applyFont="1" applyBorder="1" applyAlignment="1">
      <alignment horizontal="center" vertical="center"/>
    </xf>
    <xf numFmtId="0" fontId="12" fillId="0" borderId="19" xfId="41" applyFont="1" applyBorder="1" applyAlignment="1">
      <alignment horizontal="center" vertical="center"/>
    </xf>
    <xf numFmtId="0" fontId="12" fillId="0" borderId="24" xfId="41" applyFont="1" applyBorder="1" applyAlignment="1">
      <alignment horizontal="center" vertical="center"/>
    </xf>
    <xf numFmtId="0" fontId="12" fillId="0" borderId="21" xfId="41" applyFont="1" applyBorder="1" applyAlignment="1">
      <alignment horizontal="center" vertical="center"/>
    </xf>
    <xf numFmtId="0" fontId="16" fillId="0" borderId="2" xfId="41" applyFont="1" applyFill="1" applyBorder="1" applyAlignment="1">
      <alignment horizontal="center" vertical="center"/>
    </xf>
    <xf numFmtId="0" fontId="16" fillId="0" borderId="1" xfId="41" applyFont="1" applyFill="1" applyBorder="1" applyAlignment="1">
      <alignment horizontal="center" vertical="center"/>
    </xf>
    <xf numFmtId="0" fontId="16" fillId="0" borderId="20" xfId="41" applyFont="1" applyFill="1" applyBorder="1" applyAlignment="1">
      <alignment horizontal="center" vertical="center"/>
    </xf>
    <xf numFmtId="0" fontId="16" fillId="0" borderId="23" xfId="41" applyFont="1" applyFill="1" applyBorder="1" applyAlignment="1">
      <alignment horizontal="center" vertical="center"/>
    </xf>
    <xf numFmtId="0" fontId="12" fillId="0" borderId="1" xfId="41" applyFont="1" applyBorder="1" applyAlignment="1">
      <alignment horizontal="center" vertical="center"/>
    </xf>
    <xf numFmtId="0" fontId="12" fillId="0" borderId="20" xfId="41" applyFont="1" applyBorder="1" applyAlignment="1">
      <alignment horizontal="center" vertical="center"/>
    </xf>
    <xf numFmtId="0" fontId="12" fillId="0" borderId="0" xfId="41" applyFont="1" applyAlignment="1">
      <alignment horizontal="center" vertical="center"/>
    </xf>
    <xf numFmtId="177" fontId="12" fillId="0" borderId="2" xfId="41" applyNumberFormat="1" applyFont="1" applyBorder="1" applyAlignment="1">
      <alignment horizontal="center" vertical="center"/>
    </xf>
    <xf numFmtId="0" fontId="12" fillId="0" borderId="1" xfId="41" applyNumberFormat="1" applyFont="1" applyBorder="1" applyAlignment="1">
      <alignment horizontal="center" vertical="center"/>
    </xf>
    <xf numFmtId="0" fontId="12" fillId="0" borderId="20" xfId="41" applyNumberFormat="1" applyFont="1" applyBorder="1" applyAlignment="1">
      <alignment horizontal="center" vertical="center"/>
    </xf>
    <xf numFmtId="0" fontId="12" fillId="0" borderId="2" xfId="41" applyNumberFormat="1" applyFont="1" applyBorder="1" applyAlignment="1">
      <alignment horizontal="center" vertical="center"/>
    </xf>
    <xf numFmtId="177" fontId="12" fillId="4" borderId="21" xfId="41" applyNumberFormat="1" applyFont="1" applyFill="1" applyBorder="1" applyAlignment="1">
      <alignment horizontal="center" vertical="center"/>
    </xf>
    <xf numFmtId="14" fontId="11" fillId="0" borderId="2" xfId="0" applyNumberFormat="1" applyFont="1" applyFill="1" applyBorder="1" applyAlignment="1">
      <alignment horizontal="left" vertical="center" wrapText="1"/>
    </xf>
    <xf numFmtId="0" fontId="11" fillId="0" borderId="2" xfId="0" applyNumberFormat="1" applyFont="1" applyFill="1" applyBorder="1" applyAlignment="1">
      <alignment horizontal="left" vertical="center" wrapText="1"/>
    </xf>
    <xf numFmtId="49" fontId="8" fillId="0" borderId="5" xfId="0" applyNumberFormat="1" applyFont="1" applyBorder="1" applyAlignment="1">
      <alignment horizontal="justify" vertical="center" wrapText="1"/>
    </xf>
    <xf numFmtId="0" fontId="8" fillId="0" borderId="5" xfId="0" applyNumberFormat="1" applyFont="1" applyBorder="1" applyAlignment="1">
      <alignment horizontal="justify" vertical="center" wrapText="1"/>
    </xf>
    <xf numFmtId="49" fontId="8" fillId="0" borderId="10" xfId="0" applyNumberFormat="1" applyFont="1" applyBorder="1" applyAlignment="1">
      <alignment horizontal="justify" vertical="center" wrapText="1"/>
    </xf>
    <xf numFmtId="0" fontId="8" fillId="0" borderId="10" xfId="0" applyNumberFormat="1" applyFont="1" applyBorder="1" applyAlignment="1">
      <alignment horizontal="justify" vertical="center" wrapText="1"/>
    </xf>
    <xf numFmtId="49" fontId="8" fillId="0" borderId="3" xfId="0" applyNumberFormat="1" applyFont="1" applyBorder="1" applyAlignment="1">
      <alignment horizontal="justify" vertical="center" wrapText="1"/>
    </xf>
    <xf numFmtId="0" fontId="8" fillId="0" borderId="3" xfId="0" applyNumberFormat="1" applyFont="1" applyBorder="1" applyAlignment="1">
      <alignment horizontal="justify" vertical="center" wrapText="1"/>
    </xf>
    <xf numFmtId="49" fontId="8" fillId="0" borderId="10" xfId="0" applyNumberFormat="1" applyFont="1" applyBorder="1" applyAlignment="1">
      <alignment horizontal="left" vertical="center" wrapText="1"/>
    </xf>
    <xf numFmtId="49" fontId="8" fillId="0" borderId="5" xfId="0" applyNumberFormat="1" applyFont="1" applyBorder="1" applyAlignment="1">
      <alignment horizontal="left" vertical="center" wrapText="1"/>
    </xf>
    <xf numFmtId="49" fontId="8" fillId="0" borderId="5" xfId="0" applyNumberFormat="1" applyFont="1" applyBorder="1" applyAlignment="1">
      <alignment horizontal="justify" vertical="center"/>
    </xf>
    <xf numFmtId="0" fontId="8" fillId="0" borderId="6" xfId="0" applyNumberFormat="1" applyFont="1" applyBorder="1" applyAlignment="1">
      <alignment horizontal="justify" vertical="center" wrapText="1"/>
    </xf>
    <xf numFmtId="0" fontId="8" fillId="0" borderId="7" xfId="0" applyNumberFormat="1" applyFont="1" applyBorder="1" applyAlignment="1">
      <alignment horizontal="justify" vertical="center" wrapText="1"/>
    </xf>
    <xf numFmtId="0" fontId="8" fillId="0" borderId="10" xfId="0" applyNumberFormat="1" applyFont="1" applyBorder="1" applyAlignment="1">
      <alignment horizontal="left" vertical="center" wrapText="1"/>
    </xf>
    <xf numFmtId="0" fontId="8" fillId="0" borderId="5" xfId="0" applyNumberFormat="1" applyFont="1" applyBorder="1" applyAlignment="1">
      <alignment horizontal="left" vertical="center" wrapText="1"/>
    </xf>
    <xf numFmtId="0" fontId="8" fillId="0" borderId="11" xfId="0" applyNumberFormat="1" applyFont="1" applyBorder="1" applyAlignment="1">
      <alignment horizontal="justify" vertical="center" wrapText="1"/>
    </xf>
    <xf numFmtId="0" fontId="8" fillId="0" borderId="12" xfId="0" applyNumberFormat="1" applyFont="1" applyBorder="1" applyAlignment="1">
      <alignment horizontal="justify" vertical="center" wrapText="1"/>
    </xf>
  </cellXfs>
  <cellStyles count="92">
    <cellStyle name="常规" xfId="0" builtinId="0"/>
    <cellStyle name="常规 10" xfId="18"/>
    <cellStyle name="常规 10 2" xfId="20"/>
    <cellStyle name="常规 11" xfId="21"/>
    <cellStyle name="常规 11 2" xfId="23"/>
    <cellStyle name="常规 12" xfId="8"/>
    <cellStyle name="常规 12 2" xfId="24"/>
    <cellStyle name="常规 13" xfId="22"/>
    <cellStyle name="常规 13 2" xfId="3"/>
    <cellStyle name="常规 14" xfId="26"/>
    <cellStyle name="常规 14 2" xfId="28"/>
    <cellStyle name="常规 15" xfId="30"/>
    <cellStyle name="常规 15 2" xfId="5"/>
    <cellStyle name="常规 16" xfId="12"/>
    <cellStyle name="常规 16 2" xfId="19"/>
    <cellStyle name="常规 17" xfId="32"/>
    <cellStyle name="常规 17 2" xfId="16"/>
    <cellStyle name="常规 18" xfId="34"/>
    <cellStyle name="常规 18 2" xfId="36"/>
    <cellStyle name="常规 19" xfId="38"/>
    <cellStyle name="常规 19 2" xfId="40"/>
    <cellStyle name="常规 2" xfId="41"/>
    <cellStyle name="常规 2 10 2" xfId="25"/>
    <cellStyle name="常规 2 10 2 2" xfId="27"/>
    <cellStyle name="常规 2 2" xfId="42"/>
    <cellStyle name="常规 2 3" xfId="43"/>
    <cellStyle name="常规 2 34" xfId="44"/>
    <cellStyle name="常规 2 4" xfId="45"/>
    <cellStyle name="常规 20" xfId="29"/>
    <cellStyle name="常规 20 2" xfId="4"/>
    <cellStyle name="常规 21" xfId="11"/>
    <cellStyle name="常规 21 2" xfId="17"/>
    <cellStyle name="常规 22" xfId="31"/>
    <cellStyle name="常规 22 2" xfId="15"/>
    <cellStyle name="常规 23" xfId="33"/>
    <cellStyle name="常规 23 2" xfId="35"/>
    <cellStyle name="常规 24" xfId="37"/>
    <cellStyle name="常规 24 2" xfId="39"/>
    <cellStyle name="常规 25" xfId="47"/>
    <cellStyle name="常规 25 2" xfId="48"/>
    <cellStyle name="常规 26" xfId="10"/>
    <cellStyle name="常规 27" xfId="50"/>
    <cellStyle name="常规 28" xfId="52"/>
    <cellStyle name="常规 29" xfId="54"/>
    <cellStyle name="常规 3" xfId="55"/>
    <cellStyle name="常规 3 2" xfId="56"/>
    <cellStyle name="常规 3 3" xfId="57"/>
    <cellStyle name="常规 3 4" xfId="58"/>
    <cellStyle name="常规 30" xfId="46"/>
    <cellStyle name="常规 31" xfId="9"/>
    <cellStyle name="常规 32" xfId="49"/>
    <cellStyle name="常规 33" xfId="51"/>
    <cellStyle name="常规 34" xfId="53"/>
    <cellStyle name="常规 35" xfId="60"/>
    <cellStyle name="常规 36" xfId="62"/>
    <cellStyle name="常规 37" xfId="64"/>
    <cellStyle name="常规 38" xfId="66"/>
    <cellStyle name="常规 39" xfId="2"/>
    <cellStyle name="常规 4" xfId="67"/>
    <cellStyle name="常规 4 2" xfId="68"/>
    <cellStyle name="常规 4 3" xfId="69"/>
    <cellStyle name="常规 40" xfId="59"/>
    <cellStyle name="常规 40 2" xfId="70"/>
    <cellStyle name="常规 41" xfId="61"/>
    <cellStyle name="常规 42" xfId="63"/>
    <cellStyle name="常规 43" xfId="65"/>
    <cellStyle name="常规 44" xfId="1"/>
    <cellStyle name="常规 45" xfId="71"/>
    <cellStyle name="常规 46" xfId="73"/>
    <cellStyle name="常规 47" xfId="75"/>
    <cellStyle name="常规 48" xfId="76"/>
    <cellStyle name="常规 5" xfId="77"/>
    <cellStyle name="常规 5 2" xfId="7"/>
    <cellStyle name="常规 5 3" xfId="91"/>
    <cellStyle name="常规 51" xfId="72"/>
    <cellStyle name="常规 51 2" xfId="78"/>
    <cellStyle name="常规 51 3" xfId="79"/>
    <cellStyle name="常规 52" xfId="74"/>
    <cellStyle name="常规 52 2" xfId="80"/>
    <cellStyle name="常规 55" xfId="14"/>
    <cellStyle name="常规 59" xfId="81"/>
    <cellStyle name="常规 6" xfId="6"/>
    <cellStyle name="常规 6 2" xfId="82"/>
    <cellStyle name="常规 7" xfId="83"/>
    <cellStyle name="常规 70" xfId="84"/>
    <cellStyle name="常规 70 2" xfId="85"/>
    <cellStyle name="常规 8" xfId="86"/>
    <cellStyle name="常规 8 2" xfId="13"/>
    <cellStyle name="常规 88" xfId="87"/>
    <cellStyle name="常规 89" xfId="88"/>
    <cellStyle name="常规 9" xfId="89"/>
    <cellStyle name="常规 9 2" xfId="90"/>
  </cellStyles>
  <dxfs count="2">
    <dxf>
      <fill>
        <patternFill patternType="solid">
          <bgColor rgb="FFFFFF00"/>
        </patternFill>
      </fill>
    </dxf>
    <dxf>
      <font>
        <color rgb="FF9C0006"/>
      </font>
      <fill>
        <patternFill patternType="solid">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3</xdr:col>
      <xdr:colOff>2752094</xdr:colOff>
      <xdr:row>32</xdr:row>
      <xdr:rowOff>56800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7029450"/>
          <a:ext cx="5047615" cy="2799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769620</xdr:colOff>
      <xdr:row>10</xdr:row>
      <xdr:rowOff>17780</xdr:rowOff>
    </xdr:from>
    <xdr:to>
      <xdr:col>21</xdr:col>
      <xdr:colOff>267335</xdr:colOff>
      <xdr:row>44</xdr:row>
      <xdr:rowOff>111760</xdr:rowOff>
    </xdr:to>
    <xdr:pic>
      <xdr:nvPicPr>
        <xdr:cNvPr id="5" name="图片 4"/>
        <xdr:cNvPicPr>
          <a:picLocks noChangeAspect="1"/>
        </xdr:cNvPicPr>
      </xdr:nvPicPr>
      <xdr:blipFill>
        <a:blip xmlns:r="http://schemas.openxmlformats.org/officeDocument/2006/relationships" r:embed="rId1"/>
        <a:stretch>
          <a:fillRect/>
        </a:stretch>
      </xdr:blipFill>
      <xdr:spPr>
        <a:xfrm>
          <a:off x="11268710" y="1827530"/>
          <a:ext cx="9532620" cy="6247130"/>
        </a:xfrm>
        <a:prstGeom prst="rect">
          <a:avLst/>
        </a:prstGeom>
        <a:noFill/>
        <a:ln w="9525">
          <a:noFill/>
        </a:ln>
      </xdr:spPr>
    </xdr:pic>
    <xdr:clientData/>
  </xdr:twoCellAnchor>
  <xdr:twoCellAnchor editAs="oneCell">
    <xdr:from>
      <xdr:col>7</xdr:col>
      <xdr:colOff>653627</xdr:colOff>
      <xdr:row>10</xdr:row>
      <xdr:rowOff>70696</xdr:rowOff>
    </xdr:from>
    <xdr:to>
      <xdr:col>22</xdr:col>
      <xdr:colOff>273449</xdr:colOff>
      <xdr:row>34</xdr:row>
      <xdr:rowOff>19363</xdr:rowOff>
    </xdr:to>
    <xdr:pic>
      <xdr:nvPicPr>
        <xdr:cNvPr id="2" name="图片 1"/>
        <xdr:cNvPicPr>
          <a:picLocks noChangeAspect="1"/>
        </xdr:cNvPicPr>
      </xdr:nvPicPr>
      <xdr:blipFill>
        <a:blip xmlns:r="http://schemas.openxmlformats.org/officeDocument/2006/relationships" r:embed="rId2"/>
        <a:stretch>
          <a:fillRect/>
        </a:stretch>
      </xdr:blipFill>
      <xdr:spPr>
        <a:xfrm>
          <a:off x="11152294" y="1869863"/>
          <a:ext cx="10361905" cy="4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828675</xdr:colOff>
      <xdr:row>11</xdr:row>
      <xdr:rowOff>38100</xdr:rowOff>
    </xdr:from>
    <xdr:to>
      <xdr:col>19</xdr:col>
      <xdr:colOff>714375</xdr:colOff>
      <xdr:row>39</xdr:row>
      <xdr:rowOff>9525</xdr:rowOff>
    </xdr:to>
    <xdr:pic>
      <xdr:nvPicPr>
        <xdr:cNvPr id="3" name="图片 2"/>
        <xdr:cNvPicPr>
          <a:picLocks noChangeAspect="1"/>
        </xdr:cNvPicPr>
      </xdr:nvPicPr>
      <xdr:blipFill>
        <a:blip xmlns:r="http://schemas.openxmlformats.org/officeDocument/2006/relationships" r:embed="rId1"/>
        <a:stretch>
          <a:fillRect/>
        </a:stretch>
      </xdr:blipFill>
      <xdr:spPr>
        <a:xfrm>
          <a:off x="11327765" y="2028825"/>
          <a:ext cx="8458200" cy="5038725"/>
        </a:xfrm>
        <a:prstGeom prst="rect">
          <a:avLst/>
        </a:prstGeom>
        <a:noFill/>
        <a:ln w="9525">
          <a:noFill/>
        </a:ln>
      </xdr:spPr>
    </xdr:pic>
    <xdr:clientData/>
  </xdr:twoCellAnchor>
  <xdr:twoCellAnchor editAs="oneCell">
    <xdr:from>
      <xdr:col>7</xdr:col>
      <xdr:colOff>321098</xdr:colOff>
      <xdr:row>9</xdr:row>
      <xdr:rowOff>102659</xdr:rowOff>
    </xdr:from>
    <xdr:to>
      <xdr:col>21</xdr:col>
      <xdr:colOff>163205</xdr:colOff>
      <xdr:row>32</xdr:row>
      <xdr:rowOff>164576</xdr:rowOff>
    </xdr:to>
    <xdr:pic>
      <xdr:nvPicPr>
        <xdr:cNvPr id="4" name="图片 3"/>
        <xdr:cNvPicPr>
          <a:picLocks noChangeAspect="1"/>
        </xdr:cNvPicPr>
      </xdr:nvPicPr>
      <xdr:blipFill>
        <a:blip xmlns:r="http://schemas.openxmlformats.org/officeDocument/2006/relationships" r:embed="rId2"/>
        <a:stretch>
          <a:fillRect/>
        </a:stretch>
      </xdr:blipFill>
      <xdr:spPr>
        <a:xfrm>
          <a:off x="10819765" y="1721909"/>
          <a:ext cx="10076190" cy="42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368935</xdr:colOff>
      <xdr:row>18</xdr:row>
      <xdr:rowOff>63711</xdr:rowOff>
    </xdr:from>
    <xdr:to>
      <xdr:col>16</xdr:col>
      <xdr:colOff>473710</xdr:colOff>
      <xdr:row>45</xdr:row>
      <xdr:rowOff>54186</xdr:rowOff>
    </xdr:to>
    <xdr:pic>
      <xdr:nvPicPr>
        <xdr:cNvPr id="3" name="图片 2"/>
        <xdr:cNvPicPr>
          <a:picLocks noChangeAspect="1"/>
        </xdr:cNvPicPr>
      </xdr:nvPicPr>
      <xdr:blipFill>
        <a:blip xmlns:r="http://schemas.openxmlformats.org/officeDocument/2006/relationships" r:embed="rId1"/>
        <a:stretch>
          <a:fillRect/>
        </a:stretch>
      </xdr:blipFill>
      <xdr:spPr>
        <a:xfrm>
          <a:off x="10867602" y="3302211"/>
          <a:ext cx="6624108" cy="4848225"/>
        </a:xfrm>
        <a:prstGeom prst="rect">
          <a:avLst/>
        </a:prstGeom>
        <a:noFill/>
        <a:ln w="9525">
          <a:noFill/>
        </a:ln>
      </xdr:spPr>
    </xdr:pic>
    <xdr:clientData/>
  </xdr:twoCellAnchor>
  <xdr:twoCellAnchor editAs="oneCell">
    <xdr:from>
      <xdr:col>7</xdr:col>
      <xdr:colOff>284692</xdr:colOff>
      <xdr:row>10</xdr:row>
      <xdr:rowOff>43603</xdr:rowOff>
    </xdr:from>
    <xdr:to>
      <xdr:col>21</xdr:col>
      <xdr:colOff>649585</xdr:colOff>
      <xdr:row>38</xdr:row>
      <xdr:rowOff>53556</xdr:rowOff>
    </xdr:to>
    <xdr:pic>
      <xdr:nvPicPr>
        <xdr:cNvPr id="2" name="图片 1"/>
        <xdr:cNvPicPr>
          <a:picLocks noChangeAspect="1"/>
        </xdr:cNvPicPr>
      </xdr:nvPicPr>
      <xdr:blipFill>
        <a:blip xmlns:r="http://schemas.openxmlformats.org/officeDocument/2006/relationships" r:embed="rId2"/>
        <a:stretch>
          <a:fillRect/>
        </a:stretch>
      </xdr:blipFill>
      <xdr:spPr>
        <a:xfrm>
          <a:off x="10783359" y="1842770"/>
          <a:ext cx="10323809" cy="5047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287020</xdr:colOff>
      <xdr:row>1</xdr:row>
      <xdr:rowOff>47625</xdr:rowOff>
    </xdr:from>
    <xdr:to>
      <xdr:col>12</xdr:col>
      <xdr:colOff>58420</xdr:colOff>
      <xdr:row>41</xdr:row>
      <xdr:rowOff>133350</xdr:rowOff>
    </xdr:to>
    <xdr:pic>
      <xdr:nvPicPr>
        <xdr:cNvPr id="4" name="图片 3"/>
        <xdr:cNvPicPr>
          <a:picLocks noChangeAspect="1"/>
        </xdr:cNvPicPr>
      </xdr:nvPicPr>
      <xdr:blipFill>
        <a:blip xmlns:r="http://schemas.openxmlformats.org/officeDocument/2006/relationships" r:embed="rId1"/>
        <a:stretch>
          <a:fillRect/>
        </a:stretch>
      </xdr:blipFill>
      <xdr:spPr>
        <a:xfrm>
          <a:off x="287020" y="219075"/>
          <a:ext cx="8001000" cy="6943725"/>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200025</xdr:colOff>
      <xdr:row>13</xdr:row>
      <xdr:rowOff>161925</xdr:rowOff>
    </xdr:from>
    <xdr:to>
      <xdr:col>17</xdr:col>
      <xdr:colOff>437413</xdr:colOff>
      <xdr:row>41</xdr:row>
      <xdr:rowOff>28074</xdr:rowOff>
    </xdr:to>
    <xdr:pic>
      <xdr:nvPicPr>
        <xdr:cNvPr id="3" name="图片 2"/>
        <xdr:cNvPicPr>
          <a:picLocks noChangeAspect="1"/>
        </xdr:cNvPicPr>
      </xdr:nvPicPr>
      <xdr:blipFill>
        <a:blip xmlns:r="http://schemas.openxmlformats.org/officeDocument/2006/relationships" r:embed="rId1"/>
        <a:stretch>
          <a:fillRect/>
        </a:stretch>
      </xdr:blipFill>
      <xdr:spPr>
        <a:xfrm>
          <a:off x="6800850" y="2057400"/>
          <a:ext cx="5894705" cy="40093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7979;&#31639;-&#24120;&#30021;20200805-093803-&#24120;&#30021;20200806-10100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AppData/Roaming/Microsoft/Excel/&#27979;&#31639;-&#24120;&#30021;20200805-093803-&#24120;&#30021;20200806-101009(1)%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793;&#36828;/2021/2021.8/&#25253;&#21578;/&#20849;&#26377;&#20135;&#26435;&#25151;/&#36807;&#31243;/&#32511;&#28023;&#38468;&#20214;4.&#20849;&#26377;&#20135;&#26435;&#20303;&#25151;&#25151;&#28304;&#20449;&#24687;&#37319;&#38598;&#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97.111735724259006</v>
          </cell>
        </row>
      </sheetData>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房源信息"/>
      <sheetName val="Sheet1"/>
    </sheetNames>
    <sheetDataSet>
      <sheetData sheetId="0"/>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tabSelected="1" topLeftCell="A19" zoomScale="90" zoomScaleNormal="90" workbookViewId="0">
      <selection activeCell="O21" sqref="O21"/>
    </sheetView>
  </sheetViews>
  <sheetFormatPr defaultColWidth="9" defaultRowHeight="13.5"/>
  <cols>
    <col min="3" max="3" width="17.625" customWidth="1"/>
    <col min="4" max="4" width="5" customWidth="1"/>
    <col min="5" max="5" width="17.625" customWidth="1"/>
    <col min="6" max="6" width="9" customWidth="1"/>
    <col min="7" max="7" width="17.625" customWidth="1"/>
    <col min="8" max="8" width="9" customWidth="1"/>
    <col min="9" max="10" width="9" hidden="1" customWidth="1"/>
    <col min="11" max="11" width="17.625" customWidth="1"/>
  </cols>
  <sheetData>
    <row r="1" spans="1:12">
      <c r="A1" s="150" t="s">
        <v>0</v>
      </c>
      <c r="B1" s="150"/>
      <c r="C1" s="150"/>
      <c r="D1" s="150"/>
      <c r="E1" s="150"/>
      <c r="F1" s="150"/>
      <c r="G1" s="150"/>
      <c r="H1" s="150"/>
      <c r="I1" s="150"/>
      <c r="J1" s="150"/>
      <c r="K1" s="150"/>
      <c r="L1" s="150"/>
    </row>
    <row r="2" spans="1:12">
      <c r="A2" s="123"/>
      <c r="B2" s="123"/>
      <c r="C2" s="123"/>
      <c r="D2" s="123"/>
      <c r="E2" s="123"/>
      <c r="F2" s="123"/>
      <c r="G2" s="123"/>
      <c r="H2" s="123"/>
      <c r="I2" s="123"/>
      <c r="J2" s="123"/>
      <c r="K2" s="123"/>
      <c r="L2" s="123"/>
    </row>
    <row r="3" spans="1:12">
      <c r="A3" s="151" t="s">
        <v>1</v>
      </c>
      <c r="B3" s="152"/>
      <c r="C3" s="153" t="s">
        <v>2</v>
      </c>
      <c r="D3" s="153"/>
      <c r="E3" s="153" t="s">
        <v>3</v>
      </c>
      <c r="F3" s="153"/>
      <c r="G3" s="153" t="s">
        <v>4</v>
      </c>
      <c r="H3" s="153"/>
      <c r="I3" s="151" t="s">
        <v>5</v>
      </c>
      <c r="J3" s="152"/>
      <c r="K3" s="151" t="s">
        <v>6</v>
      </c>
      <c r="L3" s="152"/>
    </row>
    <row r="4" spans="1:12">
      <c r="A4" s="153" t="s">
        <v>7</v>
      </c>
      <c r="B4" s="153"/>
      <c r="C4" s="157" t="s">
        <v>8</v>
      </c>
      <c r="D4" s="152"/>
      <c r="E4" s="154" t="s">
        <v>9</v>
      </c>
      <c r="F4" s="152"/>
      <c r="G4" s="154" t="s">
        <v>10</v>
      </c>
      <c r="H4" s="152"/>
      <c r="I4" s="151" t="str">
        <f>[2]清枫华景园数据!C2</f>
        <v>清枫华景园</v>
      </c>
      <c r="J4" s="152"/>
      <c r="K4" s="154" t="s">
        <v>11</v>
      </c>
      <c r="L4" s="152"/>
    </row>
    <row r="5" spans="1:12">
      <c r="A5" s="153" t="s">
        <v>12</v>
      </c>
      <c r="B5" s="153"/>
      <c r="C5" s="151" t="s">
        <v>13</v>
      </c>
      <c r="D5" s="152"/>
      <c r="E5" s="155">
        <f>西环里!K7</f>
        <v>47.586666666666666</v>
      </c>
      <c r="F5" s="156"/>
      <c r="G5" s="155">
        <f>永安里!K7</f>
        <v>44.981666666666669</v>
      </c>
      <c r="H5" s="156"/>
      <c r="I5" s="155">
        <f>[2]清枫华景园数据!I6</f>
        <v>97.111735724259006</v>
      </c>
      <c r="J5" s="156"/>
      <c r="K5" s="155">
        <f>新悦家园!K7</f>
        <v>47.01</v>
      </c>
      <c r="L5" s="156"/>
    </row>
    <row r="6" spans="1:12" ht="24.75">
      <c r="A6" s="153" t="s">
        <v>14</v>
      </c>
      <c r="B6" s="153"/>
      <c r="C6" s="125" t="s">
        <v>15</v>
      </c>
      <c r="D6" s="126">
        <v>100</v>
      </c>
      <c r="E6" s="125" t="s">
        <v>15</v>
      </c>
      <c r="F6" s="126">
        <v>100</v>
      </c>
      <c r="G6" s="125" t="s">
        <v>15</v>
      </c>
      <c r="H6" s="126">
        <v>100</v>
      </c>
      <c r="I6" s="125" t="s">
        <v>15</v>
      </c>
      <c r="J6" s="126">
        <v>100</v>
      </c>
      <c r="K6" s="125" t="s">
        <v>15</v>
      </c>
      <c r="L6" s="126">
        <v>100</v>
      </c>
    </row>
    <row r="7" spans="1:12">
      <c r="A7" s="153" t="s">
        <v>16</v>
      </c>
      <c r="B7" s="153"/>
      <c r="C7" s="124" t="s">
        <v>17</v>
      </c>
      <c r="D7" s="124">
        <v>100</v>
      </c>
      <c r="E7" s="124" t="s">
        <v>17</v>
      </c>
      <c r="F7" s="124">
        <v>100</v>
      </c>
      <c r="G7" s="124" t="s">
        <v>17</v>
      </c>
      <c r="H7" s="124">
        <f>IF(G7=C7,100,"请调整")</f>
        <v>100</v>
      </c>
      <c r="I7" s="124" t="s">
        <v>17</v>
      </c>
      <c r="J7" s="124">
        <f>IF(I7=C7,100,"请调整")</f>
        <v>100</v>
      </c>
      <c r="K7" s="124" t="s">
        <v>17</v>
      </c>
      <c r="L7" s="124">
        <f>IF(K7=G7,100,"请调整")</f>
        <v>100</v>
      </c>
    </row>
    <row r="8" spans="1:12" ht="84">
      <c r="A8" s="164" t="s">
        <v>18</v>
      </c>
      <c r="B8" s="127" t="s">
        <v>19</v>
      </c>
      <c r="C8" s="127" t="s">
        <v>20</v>
      </c>
      <c r="D8" s="124">
        <v>100</v>
      </c>
      <c r="E8" s="127" t="s">
        <v>21</v>
      </c>
      <c r="F8" s="128">
        <v>105</v>
      </c>
      <c r="G8" s="127" t="s">
        <v>22</v>
      </c>
      <c r="H8" s="128">
        <f>F8</f>
        <v>105</v>
      </c>
      <c r="I8" s="124" t="s">
        <v>23</v>
      </c>
      <c r="J8" s="124">
        <v>100</v>
      </c>
      <c r="K8" s="127" t="s">
        <v>24</v>
      </c>
      <c r="L8" s="128">
        <f>F8</f>
        <v>105</v>
      </c>
    </row>
    <row r="9" spans="1:12" ht="108">
      <c r="A9" s="165"/>
      <c r="B9" s="127" t="s">
        <v>25</v>
      </c>
      <c r="C9" s="127" t="s">
        <v>26</v>
      </c>
      <c r="D9" s="124">
        <v>100</v>
      </c>
      <c r="E9" s="127" t="s">
        <v>27</v>
      </c>
      <c r="F9" s="129">
        <v>105</v>
      </c>
      <c r="G9" s="127" t="s">
        <v>28</v>
      </c>
      <c r="H9" s="129">
        <f>F9</f>
        <v>105</v>
      </c>
      <c r="I9" s="124" t="s">
        <v>23</v>
      </c>
      <c r="J9" s="124">
        <v>100</v>
      </c>
      <c r="K9" s="127" t="s">
        <v>28</v>
      </c>
      <c r="L9" s="129">
        <f>F9</f>
        <v>105</v>
      </c>
    </row>
    <row r="10" spans="1:12" ht="48">
      <c r="A10" s="165"/>
      <c r="B10" s="127" t="s">
        <v>29</v>
      </c>
      <c r="C10" s="127" t="s">
        <v>30</v>
      </c>
      <c r="D10" s="124">
        <v>100</v>
      </c>
      <c r="E10" s="127" t="s">
        <v>31</v>
      </c>
      <c r="F10" s="124">
        <v>100</v>
      </c>
      <c r="G10" s="127" t="s">
        <v>32</v>
      </c>
      <c r="H10" s="124">
        <v>100</v>
      </c>
      <c r="I10" s="124" t="s">
        <v>33</v>
      </c>
      <c r="J10" s="124">
        <v>100</v>
      </c>
      <c r="K10" s="127" t="s">
        <v>32</v>
      </c>
      <c r="L10" s="124">
        <v>100</v>
      </c>
    </row>
    <row r="11" spans="1:12" ht="60">
      <c r="A11" s="165"/>
      <c r="B11" s="127" t="s">
        <v>34</v>
      </c>
      <c r="C11" s="127" t="s">
        <v>35</v>
      </c>
      <c r="D11" s="124">
        <v>100</v>
      </c>
      <c r="E11" s="127" t="s">
        <v>36</v>
      </c>
      <c r="F11" s="124">
        <v>100</v>
      </c>
      <c r="G11" s="127" t="s">
        <v>37</v>
      </c>
      <c r="H11" s="124">
        <v>100</v>
      </c>
      <c r="I11" s="124" t="s">
        <v>33</v>
      </c>
      <c r="J11" s="124">
        <v>100</v>
      </c>
      <c r="K11" s="127" t="s">
        <v>37</v>
      </c>
      <c r="L11" s="124">
        <v>100</v>
      </c>
    </row>
    <row r="12" spans="1:12" ht="150" customHeight="1">
      <c r="A12" s="166"/>
      <c r="B12" s="127" t="s">
        <v>38</v>
      </c>
      <c r="C12" s="127" t="s">
        <v>39</v>
      </c>
      <c r="D12" s="124">
        <v>100</v>
      </c>
      <c r="E12" s="127" t="s">
        <v>40</v>
      </c>
      <c r="F12" s="129">
        <v>105</v>
      </c>
      <c r="G12" s="127" t="s">
        <v>41</v>
      </c>
      <c r="H12" s="129">
        <f>F12</f>
        <v>105</v>
      </c>
      <c r="I12" s="124" t="s">
        <v>42</v>
      </c>
      <c r="J12" s="124">
        <v>100</v>
      </c>
      <c r="K12" s="127" t="s">
        <v>41</v>
      </c>
      <c r="L12" s="129">
        <f>F12</f>
        <v>105</v>
      </c>
    </row>
    <row r="13" spans="1:12" ht="36">
      <c r="A13" s="167" t="s">
        <v>43</v>
      </c>
      <c r="B13" s="127" t="s">
        <v>44</v>
      </c>
      <c r="C13" s="127" t="s">
        <v>45</v>
      </c>
      <c r="D13" s="124">
        <v>100</v>
      </c>
      <c r="E13" s="127" t="s">
        <v>46</v>
      </c>
      <c r="F13" s="129">
        <v>98</v>
      </c>
      <c r="G13" s="127" t="str">
        <f>C13</f>
        <v>有专业物业公司，物业服务保障较好</v>
      </c>
      <c r="H13" s="124">
        <v>100</v>
      </c>
      <c r="I13" s="124" t="s">
        <v>47</v>
      </c>
      <c r="J13" s="124">
        <v>100</v>
      </c>
      <c r="K13" s="127" t="str">
        <f>C13</f>
        <v>有专业物业公司，物业服务保障较好</v>
      </c>
      <c r="L13" s="124">
        <v>100</v>
      </c>
    </row>
    <row r="14" spans="1:12" ht="27.75" customHeight="1">
      <c r="A14" s="168"/>
      <c r="B14" s="127" t="s">
        <v>48</v>
      </c>
      <c r="C14" s="124" t="s">
        <v>49</v>
      </c>
      <c r="D14" s="124">
        <v>100</v>
      </c>
      <c r="E14" s="124" t="s">
        <v>50</v>
      </c>
      <c r="F14" s="124">
        <v>100</v>
      </c>
      <c r="G14" s="124" t="s">
        <v>49</v>
      </c>
      <c r="H14" s="124">
        <v>100</v>
      </c>
      <c r="I14" s="124" t="s">
        <v>51</v>
      </c>
      <c r="J14" s="124">
        <v>98</v>
      </c>
      <c r="K14" s="124" t="s">
        <v>52</v>
      </c>
      <c r="L14" s="124">
        <v>100</v>
      </c>
    </row>
    <row r="15" spans="1:12" s="122" customFormat="1" ht="27.75" customHeight="1">
      <c r="A15" s="169"/>
      <c r="B15" s="124" t="s">
        <v>53</v>
      </c>
      <c r="C15" s="127" t="s">
        <v>54</v>
      </c>
      <c r="D15" s="124">
        <v>100</v>
      </c>
      <c r="E15" s="124" t="s">
        <v>55</v>
      </c>
      <c r="F15" s="128">
        <v>100</v>
      </c>
      <c r="G15" s="124" t="s">
        <v>55</v>
      </c>
      <c r="H15" s="128">
        <v>100</v>
      </c>
      <c r="I15" s="124" t="s">
        <v>56</v>
      </c>
      <c r="J15" s="124">
        <v>100</v>
      </c>
      <c r="K15" s="124" t="s">
        <v>55</v>
      </c>
      <c r="L15" s="128">
        <v>100</v>
      </c>
    </row>
    <row r="16" spans="1:12" ht="24">
      <c r="A16" s="168"/>
      <c r="B16" s="127" t="s">
        <v>57</v>
      </c>
      <c r="C16" s="130" t="s">
        <v>58</v>
      </c>
      <c r="D16" s="124">
        <v>100</v>
      </c>
      <c r="E16" s="130" t="str">
        <f>C16</f>
        <v>配备管理人员，数量充足，居住管理较好</v>
      </c>
      <c r="F16" s="124">
        <v>100</v>
      </c>
      <c r="G16" s="130" t="str">
        <f>C16</f>
        <v>配备管理人员，数量充足，居住管理较好</v>
      </c>
      <c r="H16" s="124">
        <v>100</v>
      </c>
      <c r="I16" s="135" t="s">
        <v>59</v>
      </c>
      <c r="J16" s="124">
        <v>100</v>
      </c>
      <c r="K16" s="130" t="str">
        <f>C16</f>
        <v>配备管理人员，数量充足，居住管理较好</v>
      </c>
      <c r="L16" s="124">
        <v>100</v>
      </c>
    </row>
    <row r="17" spans="1:14" ht="24">
      <c r="A17" s="168"/>
      <c r="B17" s="127" t="s">
        <v>60</v>
      </c>
      <c r="C17" s="131" t="s">
        <v>61</v>
      </c>
      <c r="D17" s="124">
        <v>100</v>
      </c>
      <c r="E17" s="127" t="s">
        <v>62</v>
      </c>
      <c r="F17" s="128">
        <v>100</v>
      </c>
      <c r="G17" s="127" t="s">
        <v>62</v>
      </c>
      <c r="H17" s="128">
        <v>100</v>
      </c>
      <c r="I17" s="135"/>
      <c r="J17" s="124"/>
      <c r="K17" s="127" t="s">
        <v>62</v>
      </c>
      <c r="L17" s="128">
        <f>F17</f>
        <v>100</v>
      </c>
    </row>
    <row r="18" spans="1:14">
      <c r="A18" s="168"/>
      <c r="B18" s="127" t="s">
        <v>63</v>
      </c>
      <c r="C18" s="131" t="s">
        <v>64</v>
      </c>
      <c r="D18" s="124">
        <v>100</v>
      </c>
      <c r="E18" s="127" t="s">
        <v>65</v>
      </c>
      <c r="F18" s="128">
        <v>100</v>
      </c>
      <c r="G18" s="127" t="s">
        <v>66</v>
      </c>
      <c r="H18" s="128">
        <v>99</v>
      </c>
      <c r="I18" s="135"/>
      <c r="J18" s="124"/>
      <c r="K18" s="127" t="s">
        <v>66</v>
      </c>
      <c r="L18" s="128">
        <v>99</v>
      </c>
    </row>
    <row r="19" spans="1:14" ht="63" customHeight="1">
      <c r="A19" s="168"/>
      <c r="B19" s="127" t="s">
        <v>67</v>
      </c>
      <c r="C19" s="127" t="s">
        <v>68</v>
      </c>
      <c r="D19" s="124">
        <v>100</v>
      </c>
      <c r="E19" s="127" t="s">
        <v>69</v>
      </c>
      <c r="F19" s="128">
        <v>102</v>
      </c>
      <c r="G19" s="127" t="s">
        <v>69</v>
      </c>
      <c r="H19" s="128">
        <v>102</v>
      </c>
      <c r="I19" s="127" t="s">
        <v>70</v>
      </c>
      <c r="J19" s="124">
        <v>100</v>
      </c>
      <c r="K19" s="127" t="s">
        <v>69</v>
      </c>
      <c r="L19" s="128">
        <v>102</v>
      </c>
    </row>
    <row r="20" spans="1:14" ht="63" customHeight="1">
      <c r="A20" s="168"/>
      <c r="B20" s="127" t="s">
        <v>71</v>
      </c>
      <c r="C20" s="127" t="s">
        <v>72</v>
      </c>
      <c r="D20" s="124">
        <v>100</v>
      </c>
      <c r="E20" s="127" t="s">
        <v>73</v>
      </c>
      <c r="F20" s="128">
        <v>99</v>
      </c>
      <c r="G20" s="127" t="s">
        <v>73</v>
      </c>
      <c r="H20" s="128">
        <v>99</v>
      </c>
      <c r="I20" s="127"/>
      <c r="J20" s="124"/>
      <c r="K20" s="127" t="s">
        <v>73</v>
      </c>
      <c r="L20" s="128">
        <v>99</v>
      </c>
    </row>
    <row r="21" spans="1:14" ht="51.75" customHeight="1">
      <c r="A21" s="168"/>
      <c r="B21" s="127" t="s">
        <v>74</v>
      </c>
      <c r="C21" s="127" t="s">
        <v>5958</v>
      </c>
      <c r="D21" s="124">
        <v>100</v>
      </c>
      <c r="E21" s="127" t="s">
        <v>5959</v>
      </c>
      <c r="F21" s="128">
        <v>102</v>
      </c>
      <c r="G21" s="127" t="str">
        <f>E21</f>
        <v>该小区装修为全装修，公共部分装修效果较好，与居住功能相适用，装修情况好</v>
      </c>
      <c r="H21" s="128">
        <f>F21</f>
        <v>102</v>
      </c>
      <c r="I21" s="124" t="s">
        <v>75</v>
      </c>
      <c r="J21" s="124">
        <v>100</v>
      </c>
      <c r="K21" s="127" t="str">
        <f>E21</f>
        <v>该小区装修为全装修，公共部分装修效果较好，与居住功能相适用，装修情况好</v>
      </c>
      <c r="L21" s="128">
        <f>F21</f>
        <v>102</v>
      </c>
    </row>
    <row r="22" spans="1:14" ht="48">
      <c r="A22" s="168"/>
      <c r="B22" s="127" t="s">
        <v>76</v>
      </c>
      <c r="C22" s="127" t="s">
        <v>5890</v>
      </c>
      <c r="D22" s="124">
        <v>100</v>
      </c>
      <c r="E22" s="127" t="s">
        <v>77</v>
      </c>
      <c r="F22" s="128">
        <v>102</v>
      </c>
      <c r="G22" s="127" t="str">
        <f>E22</f>
        <v>配备家具、家电；程度较新；功能正常，质量有保证，较好</v>
      </c>
      <c r="H22" s="128">
        <f>F22</f>
        <v>102</v>
      </c>
      <c r="I22" s="124" t="s">
        <v>78</v>
      </c>
      <c r="J22" s="124">
        <v>100</v>
      </c>
      <c r="K22" s="127" t="str">
        <f>E22</f>
        <v>配备家具、家电；程度较新；功能正常，质量有保证，较好</v>
      </c>
      <c r="L22" s="128">
        <f>F22</f>
        <v>102</v>
      </c>
    </row>
    <row r="23" spans="1:14" ht="24" hidden="1">
      <c r="A23" s="132"/>
      <c r="B23" s="124" t="s">
        <v>79</v>
      </c>
      <c r="C23" s="124" t="s">
        <v>80</v>
      </c>
      <c r="D23" s="124">
        <v>100</v>
      </c>
      <c r="E23" s="127" t="s">
        <v>81</v>
      </c>
      <c r="F23" s="124">
        <f>D23</f>
        <v>100</v>
      </c>
      <c r="G23" s="127" t="s">
        <v>81</v>
      </c>
      <c r="H23" s="124">
        <f>D23</f>
        <v>100</v>
      </c>
      <c r="I23" s="124" t="s">
        <v>80</v>
      </c>
      <c r="J23" s="124">
        <v>100</v>
      </c>
      <c r="K23" s="127" t="s">
        <v>81</v>
      </c>
      <c r="L23" s="124">
        <f>D23</f>
        <v>100</v>
      </c>
    </row>
    <row r="24" spans="1:14" ht="48" hidden="1">
      <c r="A24" s="132"/>
      <c r="B24" s="124" t="s">
        <v>82</v>
      </c>
      <c r="C24" s="124" t="s">
        <v>83</v>
      </c>
      <c r="D24" s="124">
        <v>100</v>
      </c>
      <c r="E24" s="124" t="s">
        <v>84</v>
      </c>
      <c r="F24" s="133">
        <f>D24</f>
        <v>100</v>
      </c>
      <c r="G24" s="133" t="s">
        <v>84</v>
      </c>
      <c r="H24" s="133">
        <f>F24</f>
        <v>100</v>
      </c>
      <c r="I24" s="133" t="s">
        <v>84</v>
      </c>
      <c r="J24" s="133">
        <v>99</v>
      </c>
      <c r="K24" s="133" t="s">
        <v>84</v>
      </c>
      <c r="L24" s="133">
        <f>F24</f>
        <v>100</v>
      </c>
    </row>
    <row r="25" spans="1:14" ht="36" hidden="1">
      <c r="A25" s="132"/>
      <c r="B25" s="124" t="s">
        <v>85</v>
      </c>
      <c r="C25" s="124" t="s">
        <v>86</v>
      </c>
      <c r="D25" s="124">
        <v>100</v>
      </c>
      <c r="E25" s="124" t="s">
        <v>86</v>
      </c>
      <c r="F25" s="133">
        <v>100</v>
      </c>
      <c r="G25" s="133" t="s">
        <v>86</v>
      </c>
      <c r="H25" s="133">
        <v>100</v>
      </c>
      <c r="I25" s="133" t="s">
        <v>86</v>
      </c>
      <c r="J25" s="133">
        <v>100</v>
      </c>
      <c r="K25" s="133" t="s">
        <v>86</v>
      </c>
      <c r="L25" s="133">
        <v>100</v>
      </c>
    </row>
    <row r="26" spans="1:14">
      <c r="A26" s="158" t="s">
        <v>87</v>
      </c>
      <c r="B26" s="158"/>
      <c r="C26" s="153" t="s">
        <v>88</v>
      </c>
      <c r="D26" s="153"/>
      <c r="E26" s="159">
        <f>E5</f>
        <v>47.586666666666666</v>
      </c>
      <c r="F26" s="159"/>
      <c r="G26" s="159">
        <f>G5</f>
        <v>44.981666666666669</v>
      </c>
      <c r="H26" s="159"/>
      <c r="I26" s="155">
        <f>I5</f>
        <v>97.111735724259006</v>
      </c>
      <c r="J26" s="156"/>
      <c r="K26" s="155">
        <f>K5</f>
        <v>47.01</v>
      </c>
      <c r="L26" s="156"/>
    </row>
    <row r="27" spans="1:14">
      <c r="A27" s="158" t="s">
        <v>89</v>
      </c>
      <c r="B27" s="158"/>
      <c r="C27" s="153" t="s">
        <v>88</v>
      </c>
      <c r="D27" s="153"/>
      <c r="E27" s="160">
        <f>ROUND(E26*POWER(100,COUNT(F6:F25))/PRODUCT(F6:F25),2)</f>
        <v>39.93</v>
      </c>
      <c r="F27" s="160"/>
      <c r="G27" s="160">
        <f>ROUND(G26*POWER(100,COUNT(H6:H25))/PRODUCT(H6:H25),2)</f>
        <v>37.36</v>
      </c>
      <c r="H27" s="160"/>
      <c r="I27" s="161">
        <f>ROUND(I26*POWER(100,COUNT(J6:J25))/PRODUCT(J6:J25),2)</f>
        <v>100.09</v>
      </c>
      <c r="J27" s="162"/>
      <c r="K27" s="161">
        <f>ROUND(K26*POWER(100,COUNT(L6:L25))/PRODUCT(L6:L25),2)</f>
        <v>39.04</v>
      </c>
      <c r="L27" s="162"/>
      <c r="N27">
        <f>G26/K26</f>
        <v>0.95685315181167141</v>
      </c>
    </row>
    <row r="28" spans="1:14" ht="14.25">
      <c r="A28" s="163" t="str">
        <f>CONCATENATE("估价对象比较价值=(",TEXT(E27,"G/通用格式"),"+",TEXT(G27,"G/通用格式"),"+",TEXT(K27,"G/通用格式"),")","/",3,"=",ROUND((E27+G27+K27)/3,0))</f>
        <v>估价对象比较价值=(39.93+37.36+39.04)/3=39</v>
      </c>
      <c r="B28" s="163"/>
      <c r="C28" s="163"/>
      <c r="D28" s="163"/>
      <c r="E28" s="163"/>
      <c r="F28" s="163"/>
      <c r="G28" s="163"/>
      <c r="H28" s="163"/>
      <c r="I28" s="163"/>
      <c r="J28" s="163"/>
      <c r="K28" s="136"/>
      <c r="L28" s="136"/>
    </row>
    <row r="29" spans="1:14">
      <c r="A29" s="134"/>
      <c r="B29" s="134"/>
      <c r="C29" s="134"/>
      <c r="D29" s="134"/>
      <c r="E29" s="134"/>
      <c r="F29" s="134"/>
      <c r="G29" s="134"/>
      <c r="H29" s="134"/>
      <c r="I29" s="134"/>
      <c r="J29" s="134"/>
      <c r="K29" s="134"/>
      <c r="L29" s="134"/>
    </row>
    <row r="30" spans="1:14">
      <c r="A30" s="134"/>
      <c r="B30" s="134"/>
      <c r="C30" s="134">
        <f>ROUND((E27+G27+K27)/3,0)</f>
        <v>39</v>
      </c>
      <c r="D30" s="134"/>
      <c r="E30" s="134">
        <f>ROUND(E27/E26,4)</f>
        <v>0.83909999999999996</v>
      </c>
      <c r="F30" s="134"/>
      <c r="G30" s="134">
        <f>ROUND(G27/G26,4)</f>
        <v>0.8306</v>
      </c>
      <c r="H30" s="134"/>
      <c r="I30" s="134"/>
      <c r="J30" s="134"/>
      <c r="K30" s="134">
        <f>ROUND(K27/K26,4)</f>
        <v>0.83050000000000002</v>
      </c>
      <c r="L30" s="134"/>
    </row>
    <row r="31" spans="1:14">
      <c r="A31" s="134"/>
      <c r="B31" s="134"/>
      <c r="C31" s="149">
        <f>C30+2.38</f>
        <v>41.38</v>
      </c>
      <c r="D31" s="134"/>
      <c r="E31" s="134"/>
      <c r="F31" s="134"/>
      <c r="G31" s="134"/>
      <c r="H31" s="134"/>
      <c r="I31" s="134"/>
      <c r="J31" s="134"/>
      <c r="K31" s="134"/>
      <c r="L31" s="134"/>
    </row>
    <row r="32" spans="1:14">
      <c r="A32" s="134"/>
      <c r="B32" s="134"/>
      <c r="C32" s="134"/>
      <c r="D32" s="134"/>
      <c r="E32" s="134">
        <f>E26*E30</f>
        <v>39.929971999999999</v>
      </c>
      <c r="F32" s="134"/>
      <c r="G32" s="134">
        <f>G26*G30</f>
        <v>37.361772333333334</v>
      </c>
      <c r="H32" s="134"/>
      <c r="I32" s="134"/>
      <c r="J32" s="134"/>
      <c r="K32" s="137">
        <f>K26*K30</f>
        <v>39.041804999999997</v>
      </c>
      <c r="L32" s="134"/>
    </row>
    <row r="40" spans="7:11">
      <c r="G40">
        <f>1-0.05</f>
        <v>0.95</v>
      </c>
      <c r="K40">
        <f>G32/K32</f>
        <v>0.95696836591784984</v>
      </c>
    </row>
  </sheetData>
  <mergeCells count="36">
    <mergeCell ref="A28:J28"/>
    <mergeCell ref="A8:A12"/>
    <mergeCell ref="A13:A22"/>
    <mergeCell ref="G26:H26"/>
    <mergeCell ref="I26:J26"/>
    <mergeCell ref="K26:L26"/>
    <mergeCell ref="A27:B27"/>
    <mergeCell ref="C27:D27"/>
    <mergeCell ref="E27:F27"/>
    <mergeCell ref="G27:H27"/>
    <mergeCell ref="I27:J27"/>
    <mergeCell ref="K27:L27"/>
    <mergeCell ref="A6:B6"/>
    <mergeCell ref="A7:B7"/>
    <mergeCell ref="A26:B26"/>
    <mergeCell ref="C26:D26"/>
    <mergeCell ref="E26:F26"/>
    <mergeCell ref="K4:L4"/>
    <mergeCell ref="A5:B5"/>
    <mergeCell ref="C5:D5"/>
    <mergeCell ref="E5:F5"/>
    <mergeCell ref="G5:H5"/>
    <mergeCell ref="I5:J5"/>
    <mergeCell ref="K5:L5"/>
    <mergeCell ref="A4:B4"/>
    <mergeCell ref="C4:D4"/>
    <mergeCell ref="E4:F4"/>
    <mergeCell ref="G4:H4"/>
    <mergeCell ref="I4:J4"/>
    <mergeCell ref="A1:L1"/>
    <mergeCell ref="A3:B3"/>
    <mergeCell ref="C3:D3"/>
    <mergeCell ref="E3:F3"/>
    <mergeCell ref="G3:H3"/>
    <mergeCell ref="I3:J3"/>
    <mergeCell ref="K3:L3"/>
  </mergeCells>
  <phoneticPr fontId="4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1479"/>
  <sheetViews>
    <sheetView workbookViewId="0">
      <pane ySplit="1" topLeftCell="A228" activePane="bottomLeft" state="frozen"/>
      <selection pane="bottomLeft" activeCell="F1" sqref="F1"/>
    </sheetView>
  </sheetViews>
  <sheetFormatPr defaultColWidth="9.625" defaultRowHeight="13.5"/>
  <cols>
    <col min="1" max="9" width="9.625" style="43"/>
    <col min="10" max="10" width="6.75" style="43" customWidth="1"/>
    <col min="11" max="11" width="14" style="43" customWidth="1"/>
    <col min="12" max="12" width="5.375" style="43" customWidth="1"/>
    <col min="13" max="16384" width="9.625" style="43"/>
  </cols>
  <sheetData>
    <row r="1" spans="1:13" ht="30">
      <c r="A1" s="44" t="s">
        <v>90</v>
      </c>
      <c r="B1" s="44" t="s">
        <v>123</v>
      </c>
      <c r="C1" s="44" t="s">
        <v>498</v>
      </c>
      <c r="D1" s="45" t="s">
        <v>60</v>
      </c>
      <c r="E1" s="46" t="s">
        <v>177</v>
      </c>
      <c r="F1" s="46" t="s">
        <v>499</v>
      </c>
      <c r="G1" s="47" t="s">
        <v>500</v>
      </c>
      <c r="H1" s="47" t="s">
        <v>501</v>
      </c>
      <c r="I1" s="43">
        <v>33</v>
      </c>
    </row>
    <row r="2" spans="1:13" ht="16.5" hidden="1">
      <c r="A2" s="48">
        <v>1</v>
      </c>
      <c r="B2" s="48" t="s">
        <v>502</v>
      </c>
      <c r="C2" s="49" t="s">
        <v>503</v>
      </c>
      <c r="D2" s="50" t="s">
        <v>504</v>
      </c>
      <c r="E2" s="51" t="s">
        <v>505</v>
      </c>
      <c r="F2" s="52">
        <v>56.08</v>
      </c>
      <c r="G2" s="53" t="s">
        <v>506</v>
      </c>
      <c r="H2" s="52">
        <v>2</v>
      </c>
    </row>
    <row r="3" spans="1:13" ht="16.5">
      <c r="A3" s="48">
        <v>2</v>
      </c>
      <c r="B3" s="48" t="s">
        <v>502</v>
      </c>
      <c r="C3" s="49" t="s">
        <v>507</v>
      </c>
      <c r="D3" s="50" t="s">
        <v>508</v>
      </c>
      <c r="E3" s="51" t="s">
        <v>201</v>
      </c>
      <c r="F3" s="52">
        <v>40.880000000000003</v>
      </c>
      <c r="G3" s="53" t="s">
        <v>509</v>
      </c>
      <c r="H3" s="52">
        <v>1</v>
      </c>
      <c r="I3" s="43">
        <f>MAX(F2:F1477)</f>
        <v>60.03</v>
      </c>
    </row>
    <row r="4" spans="1:13" ht="16.5">
      <c r="A4" s="48">
        <v>3</v>
      </c>
      <c r="B4" s="48" t="s">
        <v>502</v>
      </c>
      <c r="C4" s="49" t="s">
        <v>510</v>
      </c>
      <c r="D4" s="50" t="s">
        <v>511</v>
      </c>
      <c r="E4" s="51" t="s">
        <v>201</v>
      </c>
      <c r="F4" s="52">
        <v>41</v>
      </c>
      <c r="G4" s="53" t="s">
        <v>509</v>
      </c>
      <c r="H4" s="52">
        <v>1</v>
      </c>
      <c r="I4" s="43">
        <f>MIN(F2:F1477)</f>
        <v>40.880000000000003</v>
      </c>
    </row>
    <row r="5" spans="1:13" ht="16.5">
      <c r="A5" s="48">
        <v>4</v>
      </c>
      <c r="B5" s="48" t="s">
        <v>502</v>
      </c>
      <c r="C5" s="49" t="s">
        <v>512</v>
      </c>
      <c r="D5" s="50" t="s">
        <v>508</v>
      </c>
      <c r="E5" s="51" t="s">
        <v>201</v>
      </c>
      <c r="F5" s="52">
        <v>41</v>
      </c>
      <c r="G5" s="53" t="s">
        <v>509</v>
      </c>
      <c r="H5" s="52">
        <v>1</v>
      </c>
    </row>
    <row r="6" spans="1:13" ht="16.5">
      <c r="A6" s="48">
        <v>5</v>
      </c>
      <c r="B6" s="48" t="s">
        <v>502</v>
      </c>
      <c r="C6" s="49" t="s">
        <v>513</v>
      </c>
      <c r="D6" s="50" t="s">
        <v>511</v>
      </c>
      <c r="E6" s="51" t="s">
        <v>201</v>
      </c>
      <c r="F6" s="52">
        <v>40.880000000000003</v>
      </c>
      <c r="G6" s="53" t="s">
        <v>509</v>
      </c>
      <c r="H6" s="52">
        <v>1</v>
      </c>
      <c r="I6" s="43" t="s">
        <v>514</v>
      </c>
      <c r="J6" s="43" t="s">
        <v>183</v>
      </c>
      <c r="K6" s="43" t="s">
        <v>515</v>
      </c>
      <c r="L6" s="43">
        <v>578</v>
      </c>
      <c r="M6" s="43" t="s">
        <v>516</v>
      </c>
    </row>
    <row r="7" spans="1:13" ht="16.5" hidden="1">
      <c r="A7" s="48">
        <v>6</v>
      </c>
      <c r="B7" s="48" t="s">
        <v>502</v>
      </c>
      <c r="C7" s="49" t="s">
        <v>517</v>
      </c>
      <c r="D7" s="50" t="s">
        <v>518</v>
      </c>
      <c r="E7" s="51" t="s">
        <v>190</v>
      </c>
      <c r="F7" s="52">
        <v>58.71</v>
      </c>
      <c r="G7" s="53" t="s">
        <v>506</v>
      </c>
      <c r="H7" s="52">
        <v>2</v>
      </c>
      <c r="I7" s="43" t="s">
        <v>519</v>
      </c>
      <c r="J7" s="43" t="s">
        <v>201</v>
      </c>
      <c r="K7" s="43" t="s">
        <v>520</v>
      </c>
      <c r="L7" s="43">
        <v>493</v>
      </c>
      <c r="M7" s="43" t="s">
        <v>516</v>
      </c>
    </row>
    <row r="8" spans="1:13" ht="16.5" hidden="1">
      <c r="A8" s="48">
        <v>7</v>
      </c>
      <c r="B8" s="48" t="s">
        <v>502</v>
      </c>
      <c r="C8" s="49" t="s">
        <v>521</v>
      </c>
      <c r="D8" s="50" t="s">
        <v>504</v>
      </c>
      <c r="E8" s="51" t="s">
        <v>505</v>
      </c>
      <c r="F8" s="52">
        <v>56.08</v>
      </c>
      <c r="G8" s="53" t="s">
        <v>506</v>
      </c>
      <c r="H8" s="52">
        <v>2</v>
      </c>
      <c r="I8" s="43" t="s">
        <v>522</v>
      </c>
      <c r="J8" s="43" t="s">
        <v>181</v>
      </c>
      <c r="K8" s="43" t="s">
        <v>523</v>
      </c>
      <c r="L8" s="43">
        <v>204</v>
      </c>
      <c r="M8" s="43" t="s">
        <v>524</v>
      </c>
    </row>
    <row r="9" spans="1:13" ht="16.5">
      <c r="A9" s="48">
        <v>8</v>
      </c>
      <c r="B9" s="48" t="s">
        <v>502</v>
      </c>
      <c r="C9" s="49" t="s">
        <v>525</v>
      </c>
      <c r="D9" s="50" t="s">
        <v>508</v>
      </c>
      <c r="E9" s="51" t="s">
        <v>201</v>
      </c>
      <c r="F9" s="52">
        <v>40.880000000000003</v>
      </c>
      <c r="G9" s="53" t="s">
        <v>509</v>
      </c>
      <c r="H9" s="52">
        <v>1</v>
      </c>
      <c r="I9" s="43" t="s">
        <v>526</v>
      </c>
      <c r="J9" s="43" t="s">
        <v>194</v>
      </c>
      <c r="K9" s="43" t="s">
        <v>527</v>
      </c>
      <c r="L9" s="43">
        <v>57</v>
      </c>
      <c r="M9" s="43" t="s">
        <v>524</v>
      </c>
    </row>
    <row r="10" spans="1:13" ht="16.5">
      <c r="A10" s="48">
        <v>9</v>
      </c>
      <c r="B10" s="48" t="s">
        <v>502</v>
      </c>
      <c r="C10" s="49" t="s">
        <v>528</v>
      </c>
      <c r="D10" s="50" t="s">
        <v>511</v>
      </c>
      <c r="E10" s="51" t="s">
        <v>201</v>
      </c>
      <c r="F10" s="52">
        <v>41</v>
      </c>
      <c r="G10" s="53" t="s">
        <v>509</v>
      </c>
      <c r="H10" s="52">
        <v>1</v>
      </c>
      <c r="I10" s="43" t="s">
        <v>529</v>
      </c>
      <c r="J10" s="43" t="s">
        <v>190</v>
      </c>
      <c r="K10" s="43" t="s">
        <v>530</v>
      </c>
      <c r="L10" s="43">
        <v>58</v>
      </c>
      <c r="M10" s="43" t="s">
        <v>524</v>
      </c>
    </row>
    <row r="11" spans="1:13" ht="16.5">
      <c r="A11" s="48">
        <v>10</v>
      </c>
      <c r="B11" s="48" t="s">
        <v>502</v>
      </c>
      <c r="C11" s="49" t="s">
        <v>531</v>
      </c>
      <c r="D11" s="50" t="s">
        <v>508</v>
      </c>
      <c r="E11" s="51" t="s">
        <v>201</v>
      </c>
      <c r="F11" s="52">
        <v>41</v>
      </c>
      <c r="G11" s="53" t="s">
        <v>509</v>
      </c>
      <c r="H11" s="52">
        <v>1</v>
      </c>
      <c r="I11" s="43" t="s">
        <v>504</v>
      </c>
      <c r="J11" s="43" t="s">
        <v>210</v>
      </c>
      <c r="K11" s="43" t="s">
        <v>532</v>
      </c>
      <c r="L11" s="43">
        <v>58</v>
      </c>
      <c r="M11" s="43" t="s">
        <v>524</v>
      </c>
    </row>
    <row r="12" spans="1:13" ht="16.5">
      <c r="A12" s="48">
        <v>11</v>
      </c>
      <c r="B12" s="48" t="s">
        <v>502</v>
      </c>
      <c r="C12" s="49" t="s">
        <v>533</v>
      </c>
      <c r="D12" s="50" t="s">
        <v>511</v>
      </c>
      <c r="E12" s="51" t="s">
        <v>201</v>
      </c>
      <c r="F12" s="52">
        <v>40.880000000000003</v>
      </c>
      <c r="G12" s="53" t="s">
        <v>509</v>
      </c>
      <c r="H12" s="52">
        <v>1</v>
      </c>
      <c r="I12" s="43" t="s">
        <v>534</v>
      </c>
      <c r="J12" s="43" t="s">
        <v>535</v>
      </c>
      <c r="K12" s="43" t="s">
        <v>536</v>
      </c>
      <c r="L12" s="43">
        <v>29</v>
      </c>
      <c r="M12" s="43" t="s">
        <v>524</v>
      </c>
    </row>
    <row r="13" spans="1:13" ht="16.5" hidden="1">
      <c r="A13" s="48">
        <v>12</v>
      </c>
      <c r="B13" s="48" t="s">
        <v>502</v>
      </c>
      <c r="C13" s="49" t="s">
        <v>537</v>
      </c>
      <c r="D13" s="50" t="s">
        <v>518</v>
      </c>
      <c r="E13" s="51" t="s">
        <v>190</v>
      </c>
      <c r="F13" s="52">
        <v>59.21</v>
      </c>
      <c r="G13" s="53" t="s">
        <v>506</v>
      </c>
      <c r="H13" s="52">
        <v>2</v>
      </c>
    </row>
    <row r="14" spans="1:13" ht="16.5" hidden="1">
      <c r="A14" s="48">
        <v>13</v>
      </c>
      <c r="B14" s="48" t="s">
        <v>502</v>
      </c>
      <c r="C14" s="49" t="s">
        <v>538</v>
      </c>
      <c r="D14" s="50" t="s">
        <v>504</v>
      </c>
      <c r="E14" s="51" t="s">
        <v>505</v>
      </c>
      <c r="F14" s="52">
        <v>56.08</v>
      </c>
      <c r="G14" s="53" t="s">
        <v>506</v>
      </c>
      <c r="H14" s="52">
        <v>2</v>
      </c>
    </row>
    <row r="15" spans="1:13" ht="16.5">
      <c r="A15" s="48">
        <v>14</v>
      </c>
      <c r="B15" s="48" t="s">
        <v>502</v>
      </c>
      <c r="C15" s="49" t="s">
        <v>539</v>
      </c>
      <c r="D15" s="50" t="s">
        <v>508</v>
      </c>
      <c r="E15" s="51" t="s">
        <v>201</v>
      </c>
      <c r="F15" s="52">
        <v>40.880000000000003</v>
      </c>
      <c r="G15" s="53" t="s">
        <v>509</v>
      </c>
      <c r="H15" s="52">
        <v>1</v>
      </c>
    </row>
    <row r="16" spans="1:13" ht="16.5">
      <c r="A16" s="48">
        <v>15</v>
      </c>
      <c r="B16" s="48" t="s">
        <v>502</v>
      </c>
      <c r="C16" s="49" t="s">
        <v>540</v>
      </c>
      <c r="D16" s="50" t="s">
        <v>511</v>
      </c>
      <c r="E16" s="51" t="s">
        <v>201</v>
      </c>
      <c r="F16" s="52">
        <v>41</v>
      </c>
      <c r="G16" s="53" t="s">
        <v>509</v>
      </c>
      <c r="H16" s="52">
        <v>1</v>
      </c>
    </row>
    <row r="17" spans="1:8" ht="16.5">
      <c r="A17" s="48">
        <v>16</v>
      </c>
      <c r="B17" s="48" t="s">
        <v>502</v>
      </c>
      <c r="C17" s="49" t="s">
        <v>541</v>
      </c>
      <c r="D17" s="50" t="s">
        <v>508</v>
      </c>
      <c r="E17" s="51" t="s">
        <v>201</v>
      </c>
      <c r="F17" s="52">
        <v>41</v>
      </c>
      <c r="G17" s="53" t="s">
        <v>509</v>
      </c>
      <c r="H17" s="52">
        <v>1</v>
      </c>
    </row>
    <row r="18" spans="1:8" ht="16.5">
      <c r="A18" s="48">
        <v>17</v>
      </c>
      <c r="B18" s="48" t="s">
        <v>502</v>
      </c>
      <c r="C18" s="49" t="s">
        <v>542</v>
      </c>
      <c r="D18" s="50" t="s">
        <v>511</v>
      </c>
      <c r="E18" s="51" t="s">
        <v>201</v>
      </c>
      <c r="F18" s="52">
        <v>40.880000000000003</v>
      </c>
      <c r="G18" s="53" t="s">
        <v>509</v>
      </c>
      <c r="H18" s="52">
        <v>1</v>
      </c>
    </row>
    <row r="19" spans="1:8" ht="16.5" hidden="1">
      <c r="A19" s="48">
        <v>18</v>
      </c>
      <c r="B19" s="48" t="s">
        <v>502</v>
      </c>
      <c r="C19" s="49" t="s">
        <v>543</v>
      </c>
      <c r="D19" s="50" t="s">
        <v>518</v>
      </c>
      <c r="E19" s="51" t="s">
        <v>190</v>
      </c>
      <c r="F19" s="52">
        <v>59.21</v>
      </c>
      <c r="G19" s="53" t="s">
        <v>506</v>
      </c>
      <c r="H19" s="52">
        <v>2</v>
      </c>
    </row>
    <row r="20" spans="1:8" ht="16.5" hidden="1">
      <c r="A20" s="48">
        <v>19</v>
      </c>
      <c r="B20" s="48" t="s">
        <v>502</v>
      </c>
      <c r="C20" s="49" t="s">
        <v>544</v>
      </c>
      <c r="D20" s="50" t="s">
        <v>504</v>
      </c>
      <c r="E20" s="51" t="s">
        <v>505</v>
      </c>
      <c r="F20" s="52">
        <v>56.08</v>
      </c>
      <c r="G20" s="53" t="s">
        <v>506</v>
      </c>
      <c r="H20" s="52">
        <v>2</v>
      </c>
    </row>
    <row r="21" spans="1:8" ht="16.5">
      <c r="A21" s="48">
        <v>20</v>
      </c>
      <c r="B21" s="48" t="s">
        <v>502</v>
      </c>
      <c r="C21" s="49" t="s">
        <v>545</v>
      </c>
      <c r="D21" s="50" t="s">
        <v>508</v>
      </c>
      <c r="E21" s="51" t="s">
        <v>201</v>
      </c>
      <c r="F21" s="52">
        <v>40.880000000000003</v>
      </c>
      <c r="G21" s="53" t="s">
        <v>509</v>
      </c>
      <c r="H21" s="52">
        <v>1</v>
      </c>
    </row>
    <row r="22" spans="1:8" ht="16.5">
      <c r="A22" s="48">
        <v>21</v>
      </c>
      <c r="B22" s="48" t="s">
        <v>502</v>
      </c>
      <c r="C22" s="49" t="s">
        <v>546</v>
      </c>
      <c r="D22" s="50" t="s">
        <v>511</v>
      </c>
      <c r="E22" s="51" t="s">
        <v>201</v>
      </c>
      <c r="F22" s="52">
        <v>41</v>
      </c>
      <c r="G22" s="53" t="s">
        <v>509</v>
      </c>
      <c r="H22" s="52">
        <v>1</v>
      </c>
    </row>
    <row r="23" spans="1:8" ht="16.5">
      <c r="A23" s="48">
        <v>22</v>
      </c>
      <c r="B23" s="48" t="s">
        <v>502</v>
      </c>
      <c r="C23" s="49" t="s">
        <v>547</v>
      </c>
      <c r="D23" s="50" t="s">
        <v>508</v>
      </c>
      <c r="E23" s="51" t="s">
        <v>201</v>
      </c>
      <c r="F23" s="52">
        <v>41</v>
      </c>
      <c r="G23" s="53" t="s">
        <v>509</v>
      </c>
      <c r="H23" s="52">
        <v>1</v>
      </c>
    </row>
    <row r="24" spans="1:8" ht="16.5">
      <c r="A24" s="48">
        <v>23</v>
      </c>
      <c r="B24" s="48" t="s">
        <v>502</v>
      </c>
      <c r="C24" s="49" t="s">
        <v>548</v>
      </c>
      <c r="D24" s="50" t="s">
        <v>511</v>
      </c>
      <c r="E24" s="51" t="s">
        <v>201</v>
      </c>
      <c r="F24" s="52">
        <v>40.880000000000003</v>
      </c>
      <c r="G24" s="53" t="s">
        <v>509</v>
      </c>
      <c r="H24" s="52">
        <v>1</v>
      </c>
    </row>
    <row r="25" spans="1:8" ht="16.5" hidden="1">
      <c r="A25" s="48">
        <v>24</v>
      </c>
      <c r="B25" s="48" t="s">
        <v>502</v>
      </c>
      <c r="C25" s="49" t="s">
        <v>549</v>
      </c>
      <c r="D25" s="50" t="s">
        <v>518</v>
      </c>
      <c r="E25" s="51" t="s">
        <v>190</v>
      </c>
      <c r="F25" s="52">
        <v>59.21</v>
      </c>
      <c r="G25" s="53" t="s">
        <v>506</v>
      </c>
      <c r="H25" s="52">
        <v>2</v>
      </c>
    </row>
    <row r="26" spans="1:8" ht="16.5" hidden="1">
      <c r="A26" s="48">
        <v>25</v>
      </c>
      <c r="B26" s="48" t="s">
        <v>502</v>
      </c>
      <c r="C26" s="49" t="s">
        <v>550</v>
      </c>
      <c r="D26" s="50" t="s">
        <v>504</v>
      </c>
      <c r="E26" s="51" t="s">
        <v>505</v>
      </c>
      <c r="F26" s="52">
        <v>56.19</v>
      </c>
      <c r="G26" s="53" t="s">
        <v>506</v>
      </c>
      <c r="H26" s="52">
        <v>2</v>
      </c>
    </row>
    <row r="27" spans="1:8" ht="16.5">
      <c r="A27" s="48">
        <v>26</v>
      </c>
      <c r="B27" s="48" t="s">
        <v>502</v>
      </c>
      <c r="C27" s="49" t="s">
        <v>551</v>
      </c>
      <c r="D27" s="50" t="s">
        <v>508</v>
      </c>
      <c r="E27" s="51" t="s">
        <v>201</v>
      </c>
      <c r="F27" s="52">
        <v>41.03</v>
      </c>
      <c r="G27" s="53" t="s">
        <v>509</v>
      </c>
      <c r="H27" s="52">
        <v>1</v>
      </c>
    </row>
    <row r="28" spans="1:8" ht="16.5">
      <c r="A28" s="48">
        <v>27</v>
      </c>
      <c r="B28" s="48" t="s">
        <v>502</v>
      </c>
      <c r="C28" s="49" t="s">
        <v>552</v>
      </c>
      <c r="D28" s="50" t="s">
        <v>511</v>
      </c>
      <c r="E28" s="51" t="s">
        <v>201</v>
      </c>
      <c r="F28" s="52">
        <v>41.16</v>
      </c>
      <c r="G28" s="53" t="s">
        <v>509</v>
      </c>
      <c r="H28" s="52">
        <v>1</v>
      </c>
    </row>
    <row r="29" spans="1:8" ht="16.5">
      <c r="A29" s="48">
        <v>28</v>
      </c>
      <c r="B29" s="48" t="s">
        <v>502</v>
      </c>
      <c r="C29" s="49" t="s">
        <v>553</v>
      </c>
      <c r="D29" s="50" t="s">
        <v>508</v>
      </c>
      <c r="E29" s="51" t="s">
        <v>201</v>
      </c>
      <c r="F29" s="52">
        <v>41.16</v>
      </c>
      <c r="G29" s="53" t="s">
        <v>509</v>
      </c>
      <c r="H29" s="52">
        <v>1</v>
      </c>
    </row>
    <row r="30" spans="1:8" ht="16.5">
      <c r="A30" s="48">
        <v>29</v>
      </c>
      <c r="B30" s="48" t="s">
        <v>502</v>
      </c>
      <c r="C30" s="49" t="s">
        <v>554</v>
      </c>
      <c r="D30" s="50" t="s">
        <v>511</v>
      </c>
      <c r="E30" s="51" t="s">
        <v>201</v>
      </c>
      <c r="F30" s="52">
        <v>41.03</v>
      </c>
      <c r="G30" s="53" t="s">
        <v>509</v>
      </c>
      <c r="H30" s="52">
        <v>1</v>
      </c>
    </row>
    <row r="31" spans="1:8" ht="16.5" hidden="1">
      <c r="A31" s="48">
        <v>30</v>
      </c>
      <c r="B31" s="48" t="s">
        <v>502</v>
      </c>
      <c r="C31" s="49" t="s">
        <v>555</v>
      </c>
      <c r="D31" s="50" t="s">
        <v>518</v>
      </c>
      <c r="E31" s="51" t="s">
        <v>190</v>
      </c>
      <c r="F31" s="52">
        <v>59.31</v>
      </c>
      <c r="G31" s="53" t="s">
        <v>506</v>
      </c>
      <c r="H31" s="52">
        <v>2</v>
      </c>
    </row>
    <row r="32" spans="1:8" ht="16.5" hidden="1">
      <c r="A32" s="48">
        <v>31</v>
      </c>
      <c r="B32" s="48" t="s">
        <v>502</v>
      </c>
      <c r="C32" s="49" t="s">
        <v>556</v>
      </c>
      <c r="D32" s="50" t="s">
        <v>504</v>
      </c>
      <c r="E32" s="51" t="s">
        <v>505</v>
      </c>
      <c r="F32" s="52">
        <v>56.19</v>
      </c>
      <c r="G32" s="53" t="s">
        <v>506</v>
      </c>
      <c r="H32" s="52">
        <v>2</v>
      </c>
    </row>
    <row r="33" spans="1:8" ht="16.5">
      <c r="A33" s="48">
        <v>32</v>
      </c>
      <c r="B33" s="48" t="s">
        <v>502</v>
      </c>
      <c r="C33" s="49" t="s">
        <v>557</v>
      </c>
      <c r="D33" s="50" t="s">
        <v>508</v>
      </c>
      <c r="E33" s="51" t="s">
        <v>201</v>
      </c>
      <c r="F33" s="52">
        <v>41.03</v>
      </c>
      <c r="G33" s="53" t="s">
        <v>509</v>
      </c>
      <c r="H33" s="52">
        <v>1</v>
      </c>
    </row>
    <row r="34" spans="1:8" ht="16.5">
      <c r="A34" s="48">
        <v>33</v>
      </c>
      <c r="B34" s="48" t="s">
        <v>502</v>
      </c>
      <c r="C34" s="49" t="s">
        <v>558</v>
      </c>
      <c r="D34" s="50" t="s">
        <v>511</v>
      </c>
      <c r="E34" s="51" t="s">
        <v>201</v>
      </c>
      <c r="F34" s="52">
        <v>41.16</v>
      </c>
      <c r="G34" s="53" t="s">
        <v>509</v>
      </c>
      <c r="H34" s="52">
        <v>1</v>
      </c>
    </row>
    <row r="35" spans="1:8" ht="16.5">
      <c r="A35" s="48">
        <v>34</v>
      </c>
      <c r="B35" s="48" t="s">
        <v>502</v>
      </c>
      <c r="C35" s="49" t="s">
        <v>559</v>
      </c>
      <c r="D35" s="50" t="s">
        <v>508</v>
      </c>
      <c r="E35" s="51" t="s">
        <v>201</v>
      </c>
      <c r="F35" s="52">
        <v>41.16</v>
      </c>
      <c r="G35" s="53" t="s">
        <v>509</v>
      </c>
      <c r="H35" s="52">
        <v>1</v>
      </c>
    </row>
    <row r="36" spans="1:8" ht="16.5">
      <c r="A36" s="48">
        <v>35</v>
      </c>
      <c r="B36" s="48" t="s">
        <v>502</v>
      </c>
      <c r="C36" s="49" t="s">
        <v>560</v>
      </c>
      <c r="D36" s="50" t="s">
        <v>511</v>
      </c>
      <c r="E36" s="51" t="s">
        <v>201</v>
      </c>
      <c r="F36" s="52">
        <v>41.03</v>
      </c>
      <c r="G36" s="53" t="s">
        <v>509</v>
      </c>
      <c r="H36" s="52">
        <v>1</v>
      </c>
    </row>
    <row r="37" spans="1:8" ht="16.5" hidden="1">
      <c r="A37" s="48">
        <v>36</v>
      </c>
      <c r="B37" s="48" t="s">
        <v>502</v>
      </c>
      <c r="C37" s="49" t="s">
        <v>561</v>
      </c>
      <c r="D37" s="50" t="s">
        <v>518</v>
      </c>
      <c r="E37" s="51" t="s">
        <v>190</v>
      </c>
      <c r="F37" s="52">
        <v>59.31</v>
      </c>
      <c r="G37" s="53" t="s">
        <v>506</v>
      </c>
      <c r="H37" s="52">
        <v>2</v>
      </c>
    </row>
    <row r="38" spans="1:8" ht="16.5" hidden="1">
      <c r="A38" s="48">
        <v>37</v>
      </c>
      <c r="B38" s="48" t="s">
        <v>502</v>
      </c>
      <c r="C38" s="49" t="s">
        <v>562</v>
      </c>
      <c r="D38" s="50" t="s">
        <v>504</v>
      </c>
      <c r="E38" s="51" t="s">
        <v>505</v>
      </c>
      <c r="F38" s="52">
        <v>56.19</v>
      </c>
      <c r="G38" s="53" t="s">
        <v>506</v>
      </c>
      <c r="H38" s="52">
        <v>2</v>
      </c>
    </row>
    <row r="39" spans="1:8" ht="16.5">
      <c r="A39" s="48">
        <v>38</v>
      </c>
      <c r="B39" s="48" t="s">
        <v>502</v>
      </c>
      <c r="C39" s="49" t="s">
        <v>563</v>
      </c>
      <c r="D39" s="50" t="s">
        <v>508</v>
      </c>
      <c r="E39" s="51" t="s">
        <v>201</v>
      </c>
      <c r="F39" s="52">
        <v>41.03</v>
      </c>
      <c r="G39" s="53" t="s">
        <v>509</v>
      </c>
      <c r="H39" s="52">
        <v>1</v>
      </c>
    </row>
    <row r="40" spans="1:8" ht="16.5">
      <c r="A40" s="48">
        <v>39</v>
      </c>
      <c r="B40" s="48" t="s">
        <v>502</v>
      </c>
      <c r="C40" s="49" t="s">
        <v>564</v>
      </c>
      <c r="D40" s="50" t="s">
        <v>511</v>
      </c>
      <c r="E40" s="51" t="s">
        <v>201</v>
      </c>
      <c r="F40" s="52">
        <v>41.16</v>
      </c>
      <c r="G40" s="53" t="s">
        <v>509</v>
      </c>
      <c r="H40" s="52">
        <v>1</v>
      </c>
    </row>
    <row r="41" spans="1:8" ht="16.5">
      <c r="A41" s="48">
        <v>40</v>
      </c>
      <c r="B41" s="48" t="s">
        <v>502</v>
      </c>
      <c r="C41" s="49" t="s">
        <v>565</v>
      </c>
      <c r="D41" s="50" t="s">
        <v>508</v>
      </c>
      <c r="E41" s="51" t="s">
        <v>201</v>
      </c>
      <c r="F41" s="52">
        <v>41.16</v>
      </c>
      <c r="G41" s="53" t="s">
        <v>509</v>
      </c>
      <c r="H41" s="52">
        <v>1</v>
      </c>
    </row>
    <row r="42" spans="1:8" ht="16.5">
      <c r="A42" s="48">
        <v>41</v>
      </c>
      <c r="B42" s="48" t="s">
        <v>502</v>
      </c>
      <c r="C42" s="49" t="s">
        <v>566</v>
      </c>
      <c r="D42" s="50" t="s">
        <v>511</v>
      </c>
      <c r="E42" s="51" t="s">
        <v>201</v>
      </c>
      <c r="F42" s="52">
        <v>41.03</v>
      </c>
      <c r="G42" s="53" t="s">
        <v>509</v>
      </c>
      <c r="H42" s="52">
        <v>1</v>
      </c>
    </row>
    <row r="43" spans="1:8" ht="16.5" hidden="1">
      <c r="A43" s="48">
        <v>42</v>
      </c>
      <c r="B43" s="48" t="s">
        <v>502</v>
      </c>
      <c r="C43" s="49" t="s">
        <v>567</v>
      </c>
      <c r="D43" s="50" t="s">
        <v>518</v>
      </c>
      <c r="E43" s="51" t="s">
        <v>190</v>
      </c>
      <c r="F43" s="52">
        <v>59.31</v>
      </c>
      <c r="G43" s="53" t="s">
        <v>506</v>
      </c>
      <c r="H43" s="52">
        <v>2</v>
      </c>
    </row>
    <row r="44" spans="1:8" ht="16.5" hidden="1">
      <c r="A44" s="48">
        <v>43</v>
      </c>
      <c r="B44" s="48" t="s">
        <v>502</v>
      </c>
      <c r="C44" s="49" t="s">
        <v>568</v>
      </c>
      <c r="D44" s="50" t="s">
        <v>504</v>
      </c>
      <c r="E44" s="51" t="s">
        <v>505</v>
      </c>
      <c r="F44" s="52">
        <v>56.19</v>
      </c>
      <c r="G44" s="53" t="s">
        <v>506</v>
      </c>
      <c r="H44" s="52">
        <v>2</v>
      </c>
    </row>
    <row r="45" spans="1:8" ht="16.5">
      <c r="A45" s="48">
        <v>44</v>
      </c>
      <c r="B45" s="48" t="s">
        <v>502</v>
      </c>
      <c r="C45" s="49" t="s">
        <v>569</v>
      </c>
      <c r="D45" s="50" t="s">
        <v>508</v>
      </c>
      <c r="E45" s="51" t="s">
        <v>201</v>
      </c>
      <c r="F45" s="52">
        <v>41.03</v>
      </c>
      <c r="G45" s="53" t="s">
        <v>509</v>
      </c>
      <c r="H45" s="52">
        <v>1</v>
      </c>
    </row>
    <row r="46" spans="1:8" ht="16.5">
      <c r="A46" s="48">
        <v>45</v>
      </c>
      <c r="B46" s="48" t="s">
        <v>502</v>
      </c>
      <c r="C46" s="49" t="s">
        <v>570</v>
      </c>
      <c r="D46" s="50" t="s">
        <v>511</v>
      </c>
      <c r="E46" s="51" t="s">
        <v>201</v>
      </c>
      <c r="F46" s="52">
        <v>41.16</v>
      </c>
      <c r="G46" s="53" t="s">
        <v>509</v>
      </c>
      <c r="H46" s="52">
        <v>1</v>
      </c>
    </row>
    <row r="47" spans="1:8" ht="16.5">
      <c r="A47" s="48">
        <v>46</v>
      </c>
      <c r="B47" s="48" t="s">
        <v>502</v>
      </c>
      <c r="C47" s="49" t="s">
        <v>571</v>
      </c>
      <c r="D47" s="50" t="s">
        <v>508</v>
      </c>
      <c r="E47" s="51" t="s">
        <v>201</v>
      </c>
      <c r="F47" s="52">
        <v>41.16</v>
      </c>
      <c r="G47" s="53" t="s">
        <v>509</v>
      </c>
      <c r="H47" s="52">
        <v>1</v>
      </c>
    </row>
    <row r="48" spans="1:8" ht="16.5">
      <c r="A48" s="48">
        <v>47</v>
      </c>
      <c r="B48" s="48" t="s">
        <v>502</v>
      </c>
      <c r="C48" s="49" t="s">
        <v>572</v>
      </c>
      <c r="D48" s="50" t="s">
        <v>511</v>
      </c>
      <c r="E48" s="51" t="s">
        <v>201</v>
      </c>
      <c r="F48" s="52">
        <v>41.03</v>
      </c>
      <c r="G48" s="53" t="s">
        <v>509</v>
      </c>
      <c r="H48" s="52">
        <v>1</v>
      </c>
    </row>
    <row r="49" spans="1:8" ht="16.5" hidden="1">
      <c r="A49" s="48">
        <v>48</v>
      </c>
      <c r="B49" s="48" t="s">
        <v>502</v>
      </c>
      <c r="C49" s="49" t="s">
        <v>573</v>
      </c>
      <c r="D49" s="50" t="s">
        <v>518</v>
      </c>
      <c r="E49" s="51" t="s">
        <v>190</v>
      </c>
      <c r="F49" s="52">
        <v>59.31</v>
      </c>
      <c r="G49" s="53" t="s">
        <v>506</v>
      </c>
      <c r="H49" s="52">
        <v>2</v>
      </c>
    </row>
    <row r="50" spans="1:8" ht="16.5" hidden="1">
      <c r="A50" s="48">
        <v>49</v>
      </c>
      <c r="B50" s="48" t="s">
        <v>502</v>
      </c>
      <c r="C50" s="49" t="s">
        <v>574</v>
      </c>
      <c r="D50" s="50" t="s">
        <v>504</v>
      </c>
      <c r="E50" s="51" t="s">
        <v>505</v>
      </c>
      <c r="F50" s="52">
        <v>56.19</v>
      </c>
      <c r="G50" s="53" t="s">
        <v>506</v>
      </c>
      <c r="H50" s="52">
        <v>2</v>
      </c>
    </row>
    <row r="51" spans="1:8" ht="16.5">
      <c r="A51" s="48">
        <v>50</v>
      </c>
      <c r="B51" s="48" t="s">
        <v>502</v>
      </c>
      <c r="C51" s="49" t="s">
        <v>575</v>
      </c>
      <c r="D51" s="50" t="s">
        <v>508</v>
      </c>
      <c r="E51" s="51" t="s">
        <v>201</v>
      </c>
      <c r="F51" s="52">
        <v>41.03</v>
      </c>
      <c r="G51" s="53" t="s">
        <v>509</v>
      </c>
      <c r="H51" s="52">
        <v>1</v>
      </c>
    </row>
    <row r="52" spans="1:8" ht="16.5">
      <c r="A52" s="48">
        <v>51</v>
      </c>
      <c r="B52" s="48" t="s">
        <v>502</v>
      </c>
      <c r="C52" s="49" t="s">
        <v>576</v>
      </c>
      <c r="D52" s="50" t="s">
        <v>511</v>
      </c>
      <c r="E52" s="51" t="s">
        <v>201</v>
      </c>
      <c r="F52" s="52">
        <v>41.16</v>
      </c>
      <c r="G52" s="53" t="s">
        <v>509</v>
      </c>
      <c r="H52" s="52">
        <v>1</v>
      </c>
    </row>
    <row r="53" spans="1:8" ht="16.5">
      <c r="A53" s="48">
        <v>52</v>
      </c>
      <c r="B53" s="48" t="s">
        <v>502</v>
      </c>
      <c r="C53" s="49" t="s">
        <v>577</v>
      </c>
      <c r="D53" s="50" t="s">
        <v>508</v>
      </c>
      <c r="E53" s="51" t="s">
        <v>201</v>
      </c>
      <c r="F53" s="52">
        <v>41.16</v>
      </c>
      <c r="G53" s="53" t="s">
        <v>509</v>
      </c>
      <c r="H53" s="52">
        <v>1</v>
      </c>
    </row>
    <row r="54" spans="1:8" ht="16.5">
      <c r="A54" s="48">
        <v>53</v>
      </c>
      <c r="B54" s="48" t="s">
        <v>502</v>
      </c>
      <c r="C54" s="49" t="s">
        <v>578</v>
      </c>
      <c r="D54" s="50" t="s">
        <v>511</v>
      </c>
      <c r="E54" s="51" t="s">
        <v>201</v>
      </c>
      <c r="F54" s="52">
        <v>41.03</v>
      </c>
      <c r="G54" s="53" t="s">
        <v>509</v>
      </c>
      <c r="H54" s="52">
        <v>1</v>
      </c>
    </row>
    <row r="55" spans="1:8" ht="16.5" hidden="1">
      <c r="A55" s="48">
        <v>54</v>
      </c>
      <c r="B55" s="48" t="s">
        <v>502</v>
      </c>
      <c r="C55" s="49" t="s">
        <v>579</v>
      </c>
      <c r="D55" s="50" t="s">
        <v>518</v>
      </c>
      <c r="E55" s="51" t="s">
        <v>190</v>
      </c>
      <c r="F55" s="52">
        <v>59.31</v>
      </c>
      <c r="G55" s="53" t="s">
        <v>506</v>
      </c>
      <c r="H55" s="52">
        <v>2</v>
      </c>
    </row>
    <row r="56" spans="1:8" ht="16.5" hidden="1">
      <c r="A56" s="48">
        <v>55</v>
      </c>
      <c r="B56" s="48" t="s">
        <v>502</v>
      </c>
      <c r="C56" s="49" t="s">
        <v>580</v>
      </c>
      <c r="D56" s="50" t="s">
        <v>504</v>
      </c>
      <c r="E56" s="51" t="s">
        <v>505</v>
      </c>
      <c r="F56" s="52">
        <v>56.19</v>
      </c>
      <c r="G56" s="53" t="s">
        <v>506</v>
      </c>
      <c r="H56" s="52">
        <v>2</v>
      </c>
    </row>
    <row r="57" spans="1:8" ht="16.5">
      <c r="A57" s="48">
        <v>56</v>
      </c>
      <c r="B57" s="48" t="s">
        <v>502</v>
      </c>
      <c r="C57" s="49" t="s">
        <v>581</v>
      </c>
      <c r="D57" s="50" t="s">
        <v>508</v>
      </c>
      <c r="E57" s="51" t="s">
        <v>201</v>
      </c>
      <c r="F57" s="52">
        <v>41.03</v>
      </c>
      <c r="G57" s="53" t="s">
        <v>509</v>
      </c>
      <c r="H57" s="52">
        <v>1</v>
      </c>
    </row>
    <row r="58" spans="1:8" ht="16.5">
      <c r="A58" s="48">
        <v>57</v>
      </c>
      <c r="B58" s="48" t="s">
        <v>502</v>
      </c>
      <c r="C58" s="49" t="s">
        <v>582</v>
      </c>
      <c r="D58" s="50" t="s">
        <v>511</v>
      </c>
      <c r="E58" s="51" t="s">
        <v>201</v>
      </c>
      <c r="F58" s="52">
        <v>41.16</v>
      </c>
      <c r="G58" s="53" t="s">
        <v>509</v>
      </c>
      <c r="H58" s="52">
        <v>1</v>
      </c>
    </row>
    <row r="59" spans="1:8" ht="16.5">
      <c r="A59" s="48">
        <v>58</v>
      </c>
      <c r="B59" s="48" t="s">
        <v>502</v>
      </c>
      <c r="C59" s="49" t="s">
        <v>583</v>
      </c>
      <c r="D59" s="50" t="s">
        <v>508</v>
      </c>
      <c r="E59" s="51" t="s">
        <v>201</v>
      </c>
      <c r="F59" s="52">
        <v>41.16</v>
      </c>
      <c r="G59" s="53" t="s">
        <v>509</v>
      </c>
      <c r="H59" s="52">
        <v>1</v>
      </c>
    </row>
    <row r="60" spans="1:8" ht="16.5">
      <c r="A60" s="48">
        <v>59</v>
      </c>
      <c r="B60" s="48" t="s">
        <v>502</v>
      </c>
      <c r="C60" s="49" t="s">
        <v>584</v>
      </c>
      <c r="D60" s="50" t="s">
        <v>511</v>
      </c>
      <c r="E60" s="51" t="s">
        <v>201</v>
      </c>
      <c r="F60" s="52">
        <v>41.03</v>
      </c>
      <c r="G60" s="53" t="s">
        <v>509</v>
      </c>
      <c r="H60" s="52">
        <v>1</v>
      </c>
    </row>
    <row r="61" spans="1:8" ht="16.5" hidden="1">
      <c r="A61" s="48">
        <v>60</v>
      </c>
      <c r="B61" s="48" t="s">
        <v>502</v>
      </c>
      <c r="C61" s="49" t="s">
        <v>585</v>
      </c>
      <c r="D61" s="50" t="s">
        <v>518</v>
      </c>
      <c r="E61" s="51" t="s">
        <v>190</v>
      </c>
      <c r="F61" s="52">
        <v>59.31</v>
      </c>
      <c r="G61" s="53" t="s">
        <v>506</v>
      </c>
      <c r="H61" s="52">
        <v>2</v>
      </c>
    </row>
    <row r="62" spans="1:8" ht="16.5" hidden="1">
      <c r="A62" s="48">
        <v>61</v>
      </c>
      <c r="B62" s="48" t="s">
        <v>502</v>
      </c>
      <c r="C62" s="49" t="s">
        <v>586</v>
      </c>
      <c r="D62" s="50" t="s">
        <v>504</v>
      </c>
      <c r="E62" s="51" t="s">
        <v>505</v>
      </c>
      <c r="F62" s="52">
        <v>56.19</v>
      </c>
      <c r="G62" s="53" t="s">
        <v>506</v>
      </c>
      <c r="H62" s="52">
        <v>2</v>
      </c>
    </row>
    <row r="63" spans="1:8" ht="16.5">
      <c r="A63" s="48">
        <v>62</v>
      </c>
      <c r="B63" s="48" t="s">
        <v>502</v>
      </c>
      <c r="C63" s="49" t="s">
        <v>587</v>
      </c>
      <c r="D63" s="50" t="s">
        <v>508</v>
      </c>
      <c r="E63" s="51" t="s">
        <v>201</v>
      </c>
      <c r="F63" s="52">
        <v>41.03</v>
      </c>
      <c r="G63" s="53" t="s">
        <v>509</v>
      </c>
      <c r="H63" s="52">
        <v>1</v>
      </c>
    </row>
    <row r="64" spans="1:8" ht="16.5">
      <c r="A64" s="48">
        <v>63</v>
      </c>
      <c r="B64" s="48" t="s">
        <v>502</v>
      </c>
      <c r="C64" s="49" t="s">
        <v>588</v>
      </c>
      <c r="D64" s="50" t="s">
        <v>511</v>
      </c>
      <c r="E64" s="51" t="s">
        <v>201</v>
      </c>
      <c r="F64" s="52">
        <v>41.16</v>
      </c>
      <c r="G64" s="53" t="s">
        <v>509</v>
      </c>
      <c r="H64" s="52">
        <v>1</v>
      </c>
    </row>
    <row r="65" spans="1:8" ht="16.5">
      <c r="A65" s="48">
        <v>64</v>
      </c>
      <c r="B65" s="48" t="s">
        <v>502</v>
      </c>
      <c r="C65" s="49" t="s">
        <v>589</v>
      </c>
      <c r="D65" s="50" t="s">
        <v>508</v>
      </c>
      <c r="E65" s="51" t="s">
        <v>201</v>
      </c>
      <c r="F65" s="52">
        <v>41.16</v>
      </c>
      <c r="G65" s="53" t="s">
        <v>509</v>
      </c>
      <c r="H65" s="52">
        <v>1</v>
      </c>
    </row>
    <row r="66" spans="1:8" ht="16.5">
      <c r="A66" s="48">
        <v>65</v>
      </c>
      <c r="B66" s="48" t="s">
        <v>502</v>
      </c>
      <c r="C66" s="49" t="s">
        <v>590</v>
      </c>
      <c r="D66" s="50" t="s">
        <v>511</v>
      </c>
      <c r="E66" s="51" t="s">
        <v>201</v>
      </c>
      <c r="F66" s="52">
        <v>41.03</v>
      </c>
      <c r="G66" s="53" t="s">
        <v>509</v>
      </c>
      <c r="H66" s="52">
        <v>1</v>
      </c>
    </row>
    <row r="67" spans="1:8" ht="16.5" hidden="1">
      <c r="A67" s="48">
        <v>66</v>
      </c>
      <c r="B67" s="48" t="s">
        <v>502</v>
      </c>
      <c r="C67" s="49" t="s">
        <v>591</v>
      </c>
      <c r="D67" s="50" t="s">
        <v>518</v>
      </c>
      <c r="E67" s="51" t="s">
        <v>190</v>
      </c>
      <c r="F67" s="52">
        <v>59.31</v>
      </c>
      <c r="G67" s="53" t="s">
        <v>506</v>
      </c>
      <c r="H67" s="52">
        <v>2</v>
      </c>
    </row>
    <row r="68" spans="1:8" ht="16.5" hidden="1">
      <c r="A68" s="48">
        <v>67</v>
      </c>
      <c r="B68" s="48" t="s">
        <v>502</v>
      </c>
      <c r="C68" s="49" t="s">
        <v>592</v>
      </c>
      <c r="D68" s="50" t="s">
        <v>504</v>
      </c>
      <c r="E68" s="51" t="s">
        <v>505</v>
      </c>
      <c r="F68" s="52">
        <v>56.19</v>
      </c>
      <c r="G68" s="53" t="s">
        <v>506</v>
      </c>
      <c r="H68" s="52">
        <v>2</v>
      </c>
    </row>
    <row r="69" spans="1:8" ht="16.5">
      <c r="A69" s="48">
        <v>68</v>
      </c>
      <c r="B69" s="48" t="s">
        <v>502</v>
      </c>
      <c r="C69" s="49" t="s">
        <v>593</v>
      </c>
      <c r="D69" s="50" t="s">
        <v>508</v>
      </c>
      <c r="E69" s="51" t="s">
        <v>201</v>
      </c>
      <c r="F69" s="52">
        <v>41.03</v>
      </c>
      <c r="G69" s="53" t="s">
        <v>509</v>
      </c>
      <c r="H69" s="52">
        <v>1</v>
      </c>
    </row>
    <row r="70" spans="1:8" ht="16.5">
      <c r="A70" s="48">
        <v>69</v>
      </c>
      <c r="B70" s="48" t="s">
        <v>502</v>
      </c>
      <c r="C70" s="49" t="s">
        <v>594</v>
      </c>
      <c r="D70" s="50" t="s">
        <v>511</v>
      </c>
      <c r="E70" s="51" t="s">
        <v>201</v>
      </c>
      <c r="F70" s="52">
        <v>41.16</v>
      </c>
      <c r="G70" s="53" t="s">
        <v>509</v>
      </c>
      <c r="H70" s="52">
        <v>1</v>
      </c>
    </row>
    <row r="71" spans="1:8" ht="16.5">
      <c r="A71" s="48">
        <v>70</v>
      </c>
      <c r="B71" s="48" t="s">
        <v>502</v>
      </c>
      <c r="C71" s="49" t="s">
        <v>595</v>
      </c>
      <c r="D71" s="50" t="s">
        <v>508</v>
      </c>
      <c r="E71" s="51" t="s">
        <v>201</v>
      </c>
      <c r="F71" s="52">
        <v>41.16</v>
      </c>
      <c r="G71" s="53" t="s">
        <v>509</v>
      </c>
      <c r="H71" s="52">
        <v>1</v>
      </c>
    </row>
    <row r="72" spans="1:8" ht="16.5">
      <c r="A72" s="48">
        <v>71</v>
      </c>
      <c r="B72" s="48" t="s">
        <v>502</v>
      </c>
      <c r="C72" s="49" t="s">
        <v>596</v>
      </c>
      <c r="D72" s="50" t="s">
        <v>511</v>
      </c>
      <c r="E72" s="51" t="s">
        <v>201</v>
      </c>
      <c r="F72" s="52">
        <v>41.03</v>
      </c>
      <c r="G72" s="53" t="s">
        <v>509</v>
      </c>
      <c r="H72" s="52">
        <v>1</v>
      </c>
    </row>
    <row r="73" spans="1:8" ht="16.5" hidden="1">
      <c r="A73" s="48">
        <v>72</v>
      </c>
      <c r="B73" s="48" t="s">
        <v>502</v>
      </c>
      <c r="C73" s="49" t="s">
        <v>597</v>
      </c>
      <c r="D73" s="50" t="s">
        <v>518</v>
      </c>
      <c r="E73" s="51" t="s">
        <v>190</v>
      </c>
      <c r="F73" s="52">
        <v>59.31</v>
      </c>
      <c r="G73" s="53" t="s">
        <v>506</v>
      </c>
      <c r="H73" s="52">
        <v>2</v>
      </c>
    </row>
    <row r="74" spans="1:8" ht="16.5" hidden="1">
      <c r="A74" s="48">
        <v>73</v>
      </c>
      <c r="B74" s="48" t="s">
        <v>502</v>
      </c>
      <c r="C74" s="49" t="s">
        <v>598</v>
      </c>
      <c r="D74" s="50" t="s">
        <v>504</v>
      </c>
      <c r="E74" s="51" t="s">
        <v>505</v>
      </c>
      <c r="F74" s="52">
        <v>56.19</v>
      </c>
      <c r="G74" s="53" t="s">
        <v>506</v>
      </c>
      <c r="H74" s="52">
        <v>2</v>
      </c>
    </row>
    <row r="75" spans="1:8" ht="16.5">
      <c r="A75" s="48">
        <v>74</v>
      </c>
      <c r="B75" s="48" t="s">
        <v>502</v>
      </c>
      <c r="C75" s="49" t="s">
        <v>599</v>
      </c>
      <c r="D75" s="50" t="s">
        <v>508</v>
      </c>
      <c r="E75" s="51" t="s">
        <v>201</v>
      </c>
      <c r="F75" s="52">
        <v>41.03</v>
      </c>
      <c r="G75" s="53" t="s">
        <v>509</v>
      </c>
      <c r="H75" s="52">
        <v>1</v>
      </c>
    </row>
    <row r="76" spans="1:8" ht="16.5">
      <c r="A76" s="48">
        <v>75</v>
      </c>
      <c r="B76" s="48" t="s">
        <v>502</v>
      </c>
      <c r="C76" s="49" t="s">
        <v>600</v>
      </c>
      <c r="D76" s="50" t="s">
        <v>511</v>
      </c>
      <c r="E76" s="51" t="s">
        <v>201</v>
      </c>
      <c r="F76" s="52">
        <v>41.16</v>
      </c>
      <c r="G76" s="53" t="s">
        <v>509</v>
      </c>
      <c r="H76" s="52">
        <v>1</v>
      </c>
    </row>
    <row r="77" spans="1:8" ht="16.5">
      <c r="A77" s="48">
        <v>76</v>
      </c>
      <c r="B77" s="48" t="s">
        <v>502</v>
      </c>
      <c r="C77" s="49" t="s">
        <v>601</v>
      </c>
      <c r="D77" s="50" t="s">
        <v>508</v>
      </c>
      <c r="E77" s="51" t="s">
        <v>201</v>
      </c>
      <c r="F77" s="52">
        <v>41.16</v>
      </c>
      <c r="G77" s="53" t="s">
        <v>509</v>
      </c>
      <c r="H77" s="52">
        <v>1</v>
      </c>
    </row>
    <row r="78" spans="1:8" ht="16.5">
      <c r="A78" s="48">
        <v>77</v>
      </c>
      <c r="B78" s="48" t="s">
        <v>502</v>
      </c>
      <c r="C78" s="49" t="s">
        <v>602</v>
      </c>
      <c r="D78" s="50" t="s">
        <v>511</v>
      </c>
      <c r="E78" s="51" t="s">
        <v>201</v>
      </c>
      <c r="F78" s="52">
        <v>41.03</v>
      </c>
      <c r="G78" s="53" t="s">
        <v>509</v>
      </c>
      <c r="H78" s="52">
        <v>1</v>
      </c>
    </row>
    <row r="79" spans="1:8" ht="16.5" hidden="1">
      <c r="A79" s="48">
        <v>78</v>
      </c>
      <c r="B79" s="48" t="s">
        <v>502</v>
      </c>
      <c r="C79" s="49" t="s">
        <v>603</v>
      </c>
      <c r="D79" s="50" t="s">
        <v>518</v>
      </c>
      <c r="E79" s="51" t="s">
        <v>190</v>
      </c>
      <c r="F79" s="52">
        <v>59.31</v>
      </c>
      <c r="G79" s="53" t="s">
        <v>506</v>
      </c>
      <c r="H79" s="52">
        <v>2</v>
      </c>
    </row>
    <row r="80" spans="1:8" ht="16.5" hidden="1">
      <c r="A80" s="48">
        <v>79</v>
      </c>
      <c r="B80" s="48" t="s">
        <v>502</v>
      </c>
      <c r="C80" s="49" t="s">
        <v>604</v>
      </c>
      <c r="D80" s="50" t="s">
        <v>504</v>
      </c>
      <c r="E80" s="51" t="s">
        <v>505</v>
      </c>
      <c r="F80" s="52">
        <v>56.19</v>
      </c>
      <c r="G80" s="53" t="s">
        <v>506</v>
      </c>
      <c r="H80" s="52">
        <v>2</v>
      </c>
    </row>
    <row r="81" spans="1:8" ht="16.5">
      <c r="A81" s="48">
        <v>80</v>
      </c>
      <c r="B81" s="48" t="s">
        <v>502</v>
      </c>
      <c r="C81" s="49" t="s">
        <v>605</v>
      </c>
      <c r="D81" s="50" t="s">
        <v>508</v>
      </c>
      <c r="E81" s="51" t="s">
        <v>201</v>
      </c>
      <c r="F81" s="52">
        <v>41.03</v>
      </c>
      <c r="G81" s="53" t="s">
        <v>509</v>
      </c>
      <c r="H81" s="52">
        <v>1</v>
      </c>
    </row>
    <row r="82" spans="1:8" ht="16.5">
      <c r="A82" s="48">
        <v>81</v>
      </c>
      <c r="B82" s="48" t="s">
        <v>502</v>
      </c>
      <c r="C82" s="49" t="s">
        <v>606</v>
      </c>
      <c r="D82" s="50" t="s">
        <v>511</v>
      </c>
      <c r="E82" s="51" t="s">
        <v>201</v>
      </c>
      <c r="F82" s="52">
        <v>41.16</v>
      </c>
      <c r="G82" s="53" t="s">
        <v>509</v>
      </c>
      <c r="H82" s="52">
        <v>1</v>
      </c>
    </row>
    <row r="83" spans="1:8" ht="16.5">
      <c r="A83" s="48">
        <v>82</v>
      </c>
      <c r="B83" s="48" t="s">
        <v>502</v>
      </c>
      <c r="C83" s="49" t="s">
        <v>607</v>
      </c>
      <c r="D83" s="50" t="s">
        <v>508</v>
      </c>
      <c r="E83" s="51" t="s">
        <v>201</v>
      </c>
      <c r="F83" s="52">
        <v>41.16</v>
      </c>
      <c r="G83" s="53" t="s">
        <v>509</v>
      </c>
      <c r="H83" s="52">
        <v>1</v>
      </c>
    </row>
    <row r="84" spans="1:8" ht="16.5">
      <c r="A84" s="48">
        <v>83</v>
      </c>
      <c r="B84" s="48" t="s">
        <v>502</v>
      </c>
      <c r="C84" s="49" t="s">
        <v>608</v>
      </c>
      <c r="D84" s="50" t="s">
        <v>511</v>
      </c>
      <c r="E84" s="51" t="s">
        <v>201</v>
      </c>
      <c r="F84" s="52">
        <v>41.03</v>
      </c>
      <c r="G84" s="53" t="s">
        <v>509</v>
      </c>
      <c r="H84" s="52">
        <v>1</v>
      </c>
    </row>
    <row r="85" spans="1:8" ht="16.5" hidden="1">
      <c r="A85" s="48">
        <v>84</v>
      </c>
      <c r="B85" s="48" t="s">
        <v>502</v>
      </c>
      <c r="C85" s="49" t="s">
        <v>609</v>
      </c>
      <c r="D85" s="50" t="s">
        <v>518</v>
      </c>
      <c r="E85" s="51" t="s">
        <v>190</v>
      </c>
      <c r="F85" s="52">
        <v>59.31</v>
      </c>
      <c r="G85" s="53" t="s">
        <v>506</v>
      </c>
      <c r="H85" s="52">
        <v>2</v>
      </c>
    </row>
    <row r="86" spans="1:8" ht="16.5" hidden="1">
      <c r="A86" s="48">
        <v>85</v>
      </c>
      <c r="B86" s="48" t="s">
        <v>502</v>
      </c>
      <c r="C86" s="49" t="s">
        <v>610</v>
      </c>
      <c r="D86" s="50" t="s">
        <v>504</v>
      </c>
      <c r="E86" s="51" t="s">
        <v>505</v>
      </c>
      <c r="F86" s="52">
        <v>56.19</v>
      </c>
      <c r="G86" s="53" t="s">
        <v>506</v>
      </c>
      <c r="H86" s="52">
        <v>2</v>
      </c>
    </row>
    <row r="87" spans="1:8" ht="16.5">
      <c r="A87" s="48">
        <v>86</v>
      </c>
      <c r="B87" s="48" t="s">
        <v>502</v>
      </c>
      <c r="C87" s="49" t="s">
        <v>611</v>
      </c>
      <c r="D87" s="50" t="s">
        <v>508</v>
      </c>
      <c r="E87" s="51" t="s">
        <v>201</v>
      </c>
      <c r="F87" s="52">
        <v>41.03</v>
      </c>
      <c r="G87" s="53" t="s">
        <v>509</v>
      </c>
      <c r="H87" s="52">
        <v>1</v>
      </c>
    </row>
    <row r="88" spans="1:8" ht="16.5">
      <c r="A88" s="48">
        <v>87</v>
      </c>
      <c r="B88" s="48" t="s">
        <v>502</v>
      </c>
      <c r="C88" s="49" t="s">
        <v>612</v>
      </c>
      <c r="D88" s="50" t="s">
        <v>511</v>
      </c>
      <c r="E88" s="51" t="s">
        <v>201</v>
      </c>
      <c r="F88" s="52">
        <v>41.16</v>
      </c>
      <c r="G88" s="53" t="s">
        <v>509</v>
      </c>
      <c r="H88" s="52">
        <v>1</v>
      </c>
    </row>
    <row r="89" spans="1:8" ht="16.5">
      <c r="A89" s="48">
        <v>88</v>
      </c>
      <c r="B89" s="48" t="s">
        <v>502</v>
      </c>
      <c r="C89" s="49" t="s">
        <v>613</v>
      </c>
      <c r="D89" s="50" t="s">
        <v>508</v>
      </c>
      <c r="E89" s="51" t="s">
        <v>201</v>
      </c>
      <c r="F89" s="52">
        <v>41.16</v>
      </c>
      <c r="G89" s="53" t="s">
        <v>509</v>
      </c>
      <c r="H89" s="52">
        <v>1</v>
      </c>
    </row>
    <row r="90" spans="1:8" ht="16.5">
      <c r="A90" s="48">
        <v>89</v>
      </c>
      <c r="B90" s="48" t="s">
        <v>502</v>
      </c>
      <c r="C90" s="49" t="s">
        <v>614</v>
      </c>
      <c r="D90" s="50" t="s">
        <v>511</v>
      </c>
      <c r="E90" s="51" t="s">
        <v>201</v>
      </c>
      <c r="F90" s="52">
        <v>41.03</v>
      </c>
      <c r="G90" s="53" t="s">
        <v>509</v>
      </c>
      <c r="H90" s="52">
        <v>1</v>
      </c>
    </row>
    <row r="91" spans="1:8" ht="16.5" hidden="1">
      <c r="A91" s="48">
        <v>90</v>
      </c>
      <c r="B91" s="48" t="s">
        <v>502</v>
      </c>
      <c r="C91" s="49" t="s">
        <v>615</v>
      </c>
      <c r="D91" s="50" t="s">
        <v>518</v>
      </c>
      <c r="E91" s="51" t="s">
        <v>190</v>
      </c>
      <c r="F91" s="52">
        <v>59.31</v>
      </c>
      <c r="G91" s="53" t="s">
        <v>506</v>
      </c>
      <c r="H91" s="52">
        <v>2</v>
      </c>
    </row>
    <row r="92" spans="1:8" ht="16.5" hidden="1">
      <c r="A92" s="48">
        <v>91</v>
      </c>
      <c r="B92" s="48" t="s">
        <v>502</v>
      </c>
      <c r="C92" s="49" t="s">
        <v>616</v>
      </c>
      <c r="D92" s="50" t="s">
        <v>504</v>
      </c>
      <c r="E92" s="51" t="s">
        <v>505</v>
      </c>
      <c r="F92" s="52">
        <v>56.19</v>
      </c>
      <c r="G92" s="53" t="s">
        <v>506</v>
      </c>
      <c r="H92" s="52">
        <v>2</v>
      </c>
    </row>
    <row r="93" spans="1:8" ht="16.5">
      <c r="A93" s="48">
        <v>92</v>
      </c>
      <c r="B93" s="48" t="s">
        <v>502</v>
      </c>
      <c r="C93" s="49" t="s">
        <v>617</v>
      </c>
      <c r="D93" s="50" t="s">
        <v>508</v>
      </c>
      <c r="E93" s="51" t="s">
        <v>201</v>
      </c>
      <c r="F93" s="52">
        <v>41.03</v>
      </c>
      <c r="G93" s="53" t="s">
        <v>509</v>
      </c>
      <c r="H93" s="52">
        <v>1</v>
      </c>
    </row>
    <row r="94" spans="1:8" ht="16.5">
      <c r="A94" s="48">
        <v>93</v>
      </c>
      <c r="B94" s="48" t="s">
        <v>502</v>
      </c>
      <c r="C94" s="49" t="s">
        <v>618</v>
      </c>
      <c r="D94" s="50" t="s">
        <v>511</v>
      </c>
      <c r="E94" s="51" t="s">
        <v>201</v>
      </c>
      <c r="F94" s="52">
        <v>41.16</v>
      </c>
      <c r="G94" s="53" t="s">
        <v>509</v>
      </c>
      <c r="H94" s="52">
        <v>1</v>
      </c>
    </row>
    <row r="95" spans="1:8" ht="16.5">
      <c r="A95" s="48">
        <v>94</v>
      </c>
      <c r="B95" s="48" t="s">
        <v>502</v>
      </c>
      <c r="C95" s="49" t="s">
        <v>619</v>
      </c>
      <c r="D95" s="50" t="s">
        <v>508</v>
      </c>
      <c r="E95" s="51" t="s">
        <v>201</v>
      </c>
      <c r="F95" s="52">
        <v>41.16</v>
      </c>
      <c r="G95" s="53" t="s">
        <v>509</v>
      </c>
      <c r="H95" s="52">
        <v>1</v>
      </c>
    </row>
    <row r="96" spans="1:8" ht="16.5">
      <c r="A96" s="48">
        <v>95</v>
      </c>
      <c r="B96" s="48" t="s">
        <v>502</v>
      </c>
      <c r="C96" s="49" t="s">
        <v>620</v>
      </c>
      <c r="D96" s="50" t="s">
        <v>511</v>
      </c>
      <c r="E96" s="51" t="s">
        <v>201</v>
      </c>
      <c r="F96" s="52">
        <v>41.03</v>
      </c>
      <c r="G96" s="53" t="s">
        <v>509</v>
      </c>
      <c r="H96" s="52">
        <v>1</v>
      </c>
    </row>
    <row r="97" spans="1:8" ht="16.5" hidden="1">
      <c r="A97" s="48">
        <v>96</v>
      </c>
      <c r="B97" s="48" t="s">
        <v>502</v>
      </c>
      <c r="C97" s="49" t="s">
        <v>621</v>
      </c>
      <c r="D97" s="50" t="s">
        <v>518</v>
      </c>
      <c r="E97" s="51" t="s">
        <v>190</v>
      </c>
      <c r="F97" s="52">
        <v>59.31</v>
      </c>
      <c r="G97" s="53" t="s">
        <v>506</v>
      </c>
      <c r="H97" s="52">
        <v>2</v>
      </c>
    </row>
    <row r="98" spans="1:8" ht="16.5" hidden="1">
      <c r="A98" s="48">
        <v>97</v>
      </c>
      <c r="B98" s="48" t="s">
        <v>502</v>
      </c>
      <c r="C98" s="49" t="s">
        <v>622</v>
      </c>
      <c r="D98" s="50" t="s">
        <v>504</v>
      </c>
      <c r="E98" s="51" t="s">
        <v>505</v>
      </c>
      <c r="F98" s="52">
        <v>56.19</v>
      </c>
      <c r="G98" s="53" t="s">
        <v>506</v>
      </c>
      <c r="H98" s="52">
        <v>2</v>
      </c>
    </row>
    <row r="99" spans="1:8" ht="16.5">
      <c r="A99" s="48">
        <v>98</v>
      </c>
      <c r="B99" s="48" t="s">
        <v>502</v>
      </c>
      <c r="C99" s="49" t="s">
        <v>623</v>
      </c>
      <c r="D99" s="50" t="s">
        <v>508</v>
      </c>
      <c r="E99" s="51" t="s">
        <v>201</v>
      </c>
      <c r="F99" s="52">
        <v>41.03</v>
      </c>
      <c r="G99" s="53" t="s">
        <v>509</v>
      </c>
      <c r="H99" s="52">
        <v>1</v>
      </c>
    </row>
    <row r="100" spans="1:8" ht="16.5">
      <c r="A100" s="48">
        <v>99</v>
      </c>
      <c r="B100" s="48" t="s">
        <v>502</v>
      </c>
      <c r="C100" s="49" t="s">
        <v>624</v>
      </c>
      <c r="D100" s="50" t="s">
        <v>511</v>
      </c>
      <c r="E100" s="51" t="s">
        <v>201</v>
      </c>
      <c r="F100" s="52">
        <v>41.16</v>
      </c>
      <c r="G100" s="53" t="s">
        <v>509</v>
      </c>
      <c r="H100" s="52">
        <v>1</v>
      </c>
    </row>
    <row r="101" spans="1:8" ht="16.5">
      <c r="A101" s="48">
        <v>100</v>
      </c>
      <c r="B101" s="48" t="s">
        <v>502</v>
      </c>
      <c r="C101" s="49" t="s">
        <v>625</v>
      </c>
      <c r="D101" s="50" t="s">
        <v>508</v>
      </c>
      <c r="E101" s="51" t="s">
        <v>201</v>
      </c>
      <c r="F101" s="52">
        <v>41.16</v>
      </c>
      <c r="G101" s="53" t="s">
        <v>509</v>
      </c>
      <c r="H101" s="52">
        <v>1</v>
      </c>
    </row>
    <row r="102" spans="1:8" ht="16.5">
      <c r="A102" s="48">
        <v>101</v>
      </c>
      <c r="B102" s="48" t="s">
        <v>502</v>
      </c>
      <c r="C102" s="49" t="s">
        <v>626</v>
      </c>
      <c r="D102" s="50" t="s">
        <v>511</v>
      </c>
      <c r="E102" s="51" t="s">
        <v>201</v>
      </c>
      <c r="F102" s="52">
        <v>41.03</v>
      </c>
      <c r="G102" s="53" t="s">
        <v>509</v>
      </c>
      <c r="H102" s="52">
        <v>1</v>
      </c>
    </row>
    <row r="103" spans="1:8" ht="16.5" hidden="1">
      <c r="A103" s="48">
        <v>102</v>
      </c>
      <c r="B103" s="48" t="s">
        <v>502</v>
      </c>
      <c r="C103" s="49" t="s">
        <v>627</v>
      </c>
      <c r="D103" s="50" t="s">
        <v>518</v>
      </c>
      <c r="E103" s="51" t="s">
        <v>190</v>
      </c>
      <c r="F103" s="52">
        <v>59.31</v>
      </c>
      <c r="G103" s="53" t="s">
        <v>506</v>
      </c>
      <c r="H103" s="52">
        <v>2</v>
      </c>
    </row>
    <row r="104" spans="1:8" ht="16.5" hidden="1">
      <c r="A104" s="48">
        <v>103</v>
      </c>
      <c r="B104" s="48" t="s">
        <v>502</v>
      </c>
      <c r="C104" s="49" t="s">
        <v>628</v>
      </c>
      <c r="D104" s="50" t="s">
        <v>504</v>
      </c>
      <c r="E104" s="51" t="s">
        <v>505</v>
      </c>
      <c r="F104" s="52">
        <v>56.19</v>
      </c>
      <c r="G104" s="53" t="s">
        <v>506</v>
      </c>
      <c r="H104" s="52">
        <v>2</v>
      </c>
    </row>
    <row r="105" spans="1:8" ht="16.5">
      <c r="A105" s="48">
        <v>104</v>
      </c>
      <c r="B105" s="48" t="s">
        <v>502</v>
      </c>
      <c r="C105" s="49" t="s">
        <v>629</v>
      </c>
      <c r="D105" s="50" t="s">
        <v>508</v>
      </c>
      <c r="E105" s="51" t="s">
        <v>201</v>
      </c>
      <c r="F105" s="52">
        <v>41.03</v>
      </c>
      <c r="G105" s="53" t="s">
        <v>509</v>
      </c>
      <c r="H105" s="52">
        <v>1</v>
      </c>
    </row>
    <row r="106" spans="1:8" ht="16.5">
      <c r="A106" s="48">
        <v>105</v>
      </c>
      <c r="B106" s="48" t="s">
        <v>502</v>
      </c>
      <c r="C106" s="49" t="s">
        <v>630</v>
      </c>
      <c r="D106" s="50" t="s">
        <v>511</v>
      </c>
      <c r="E106" s="51" t="s">
        <v>201</v>
      </c>
      <c r="F106" s="52">
        <v>41.16</v>
      </c>
      <c r="G106" s="53" t="s">
        <v>509</v>
      </c>
      <c r="H106" s="52">
        <v>1</v>
      </c>
    </row>
    <row r="107" spans="1:8" ht="16.5">
      <c r="A107" s="48">
        <v>106</v>
      </c>
      <c r="B107" s="48" t="s">
        <v>502</v>
      </c>
      <c r="C107" s="49" t="s">
        <v>631</v>
      </c>
      <c r="D107" s="50" t="s">
        <v>508</v>
      </c>
      <c r="E107" s="51" t="s">
        <v>201</v>
      </c>
      <c r="F107" s="52">
        <v>41.16</v>
      </c>
      <c r="G107" s="53" t="s">
        <v>509</v>
      </c>
      <c r="H107" s="52">
        <v>1</v>
      </c>
    </row>
    <row r="108" spans="1:8" ht="16.5">
      <c r="A108" s="48">
        <v>107</v>
      </c>
      <c r="B108" s="48" t="s">
        <v>502</v>
      </c>
      <c r="C108" s="49" t="s">
        <v>632</v>
      </c>
      <c r="D108" s="50" t="s">
        <v>511</v>
      </c>
      <c r="E108" s="51" t="s">
        <v>201</v>
      </c>
      <c r="F108" s="52">
        <v>41.03</v>
      </c>
      <c r="G108" s="53" t="s">
        <v>509</v>
      </c>
      <c r="H108" s="52">
        <v>1</v>
      </c>
    </row>
    <row r="109" spans="1:8" ht="16.5" hidden="1">
      <c r="A109" s="48">
        <v>108</v>
      </c>
      <c r="B109" s="48" t="s">
        <v>502</v>
      </c>
      <c r="C109" s="49" t="s">
        <v>633</v>
      </c>
      <c r="D109" s="50" t="s">
        <v>518</v>
      </c>
      <c r="E109" s="51" t="s">
        <v>190</v>
      </c>
      <c r="F109" s="52">
        <v>59.31</v>
      </c>
      <c r="G109" s="53" t="s">
        <v>506</v>
      </c>
      <c r="H109" s="52">
        <v>2</v>
      </c>
    </row>
    <row r="110" spans="1:8" ht="16.5" hidden="1">
      <c r="A110" s="48">
        <v>109</v>
      </c>
      <c r="B110" s="48" t="s">
        <v>502</v>
      </c>
      <c r="C110" s="49" t="s">
        <v>634</v>
      </c>
      <c r="D110" s="50" t="s">
        <v>504</v>
      </c>
      <c r="E110" s="51" t="s">
        <v>505</v>
      </c>
      <c r="F110" s="52">
        <v>56.19</v>
      </c>
      <c r="G110" s="53" t="s">
        <v>506</v>
      </c>
      <c r="H110" s="52">
        <v>2</v>
      </c>
    </row>
    <row r="111" spans="1:8" ht="16.5">
      <c r="A111" s="48">
        <v>110</v>
      </c>
      <c r="B111" s="48" t="s">
        <v>502</v>
      </c>
      <c r="C111" s="49" t="s">
        <v>635</v>
      </c>
      <c r="D111" s="50" t="s">
        <v>508</v>
      </c>
      <c r="E111" s="51" t="s">
        <v>201</v>
      </c>
      <c r="F111" s="52">
        <v>41.03</v>
      </c>
      <c r="G111" s="53" t="s">
        <v>509</v>
      </c>
      <c r="H111" s="52">
        <v>1</v>
      </c>
    </row>
    <row r="112" spans="1:8" ht="16.5">
      <c r="A112" s="48">
        <v>111</v>
      </c>
      <c r="B112" s="48" t="s">
        <v>502</v>
      </c>
      <c r="C112" s="49" t="s">
        <v>636</v>
      </c>
      <c r="D112" s="50" t="s">
        <v>511</v>
      </c>
      <c r="E112" s="51" t="s">
        <v>201</v>
      </c>
      <c r="F112" s="52">
        <v>41.16</v>
      </c>
      <c r="G112" s="53" t="s">
        <v>509</v>
      </c>
      <c r="H112" s="52">
        <v>1</v>
      </c>
    </row>
    <row r="113" spans="1:8" ht="16.5">
      <c r="A113" s="48">
        <v>112</v>
      </c>
      <c r="B113" s="48" t="s">
        <v>502</v>
      </c>
      <c r="C113" s="49" t="s">
        <v>637</v>
      </c>
      <c r="D113" s="50" t="s">
        <v>508</v>
      </c>
      <c r="E113" s="51" t="s">
        <v>201</v>
      </c>
      <c r="F113" s="52">
        <v>41.16</v>
      </c>
      <c r="G113" s="53" t="s">
        <v>509</v>
      </c>
      <c r="H113" s="52">
        <v>1</v>
      </c>
    </row>
    <row r="114" spans="1:8" ht="16.5">
      <c r="A114" s="48">
        <v>113</v>
      </c>
      <c r="B114" s="48" t="s">
        <v>502</v>
      </c>
      <c r="C114" s="49" t="s">
        <v>638</v>
      </c>
      <c r="D114" s="50" t="s">
        <v>511</v>
      </c>
      <c r="E114" s="51" t="s">
        <v>201</v>
      </c>
      <c r="F114" s="52">
        <v>41.03</v>
      </c>
      <c r="G114" s="53" t="s">
        <v>509</v>
      </c>
      <c r="H114" s="52">
        <v>1</v>
      </c>
    </row>
    <row r="115" spans="1:8" ht="16.5" hidden="1">
      <c r="A115" s="48">
        <v>114</v>
      </c>
      <c r="B115" s="48" t="s">
        <v>502</v>
      </c>
      <c r="C115" s="49" t="s">
        <v>639</v>
      </c>
      <c r="D115" s="50" t="s">
        <v>518</v>
      </c>
      <c r="E115" s="51" t="s">
        <v>190</v>
      </c>
      <c r="F115" s="52">
        <v>59.31</v>
      </c>
      <c r="G115" s="53" t="s">
        <v>506</v>
      </c>
      <c r="H115" s="52">
        <v>2</v>
      </c>
    </row>
    <row r="116" spans="1:8" ht="16.5" hidden="1">
      <c r="A116" s="48">
        <v>115</v>
      </c>
      <c r="B116" s="48" t="s">
        <v>502</v>
      </c>
      <c r="C116" s="49" t="s">
        <v>640</v>
      </c>
      <c r="D116" s="50" t="s">
        <v>504</v>
      </c>
      <c r="E116" s="51" t="s">
        <v>505</v>
      </c>
      <c r="F116" s="52">
        <v>56.19</v>
      </c>
      <c r="G116" s="53" t="s">
        <v>506</v>
      </c>
      <c r="H116" s="52">
        <v>2</v>
      </c>
    </row>
    <row r="117" spans="1:8" ht="16.5">
      <c r="A117" s="48">
        <v>116</v>
      </c>
      <c r="B117" s="48" t="s">
        <v>502</v>
      </c>
      <c r="C117" s="49" t="s">
        <v>641</v>
      </c>
      <c r="D117" s="50" t="s">
        <v>508</v>
      </c>
      <c r="E117" s="51" t="s">
        <v>201</v>
      </c>
      <c r="F117" s="52">
        <v>41.03</v>
      </c>
      <c r="G117" s="53" t="s">
        <v>509</v>
      </c>
      <c r="H117" s="52">
        <v>1</v>
      </c>
    </row>
    <row r="118" spans="1:8" ht="16.5">
      <c r="A118" s="48">
        <v>117</v>
      </c>
      <c r="B118" s="48" t="s">
        <v>502</v>
      </c>
      <c r="C118" s="49" t="s">
        <v>642</v>
      </c>
      <c r="D118" s="50" t="s">
        <v>511</v>
      </c>
      <c r="E118" s="51" t="s">
        <v>201</v>
      </c>
      <c r="F118" s="52">
        <v>41.16</v>
      </c>
      <c r="G118" s="53" t="s">
        <v>509</v>
      </c>
      <c r="H118" s="52">
        <v>1</v>
      </c>
    </row>
    <row r="119" spans="1:8" ht="16.5">
      <c r="A119" s="48">
        <v>118</v>
      </c>
      <c r="B119" s="48" t="s">
        <v>502</v>
      </c>
      <c r="C119" s="49" t="s">
        <v>643</v>
      </c>
      <c r="D119" s="50" t="s">
        <v>508</v>
      </c>
      <c r="E119" s="51" t="s">
        <v>201</v>
      </c>
      <c r="F119" s="52">
        <v>41.16</v>
      </c>
      <c r="G119" s="53" t="s">
        <v>509</v>
      </c>
      <c r="H119" s="52">
        <v>1</v>
      </c>
    </row>
    <row r="120" spans="1:8" ht="16.5">
      <c r="A120" s="48">
        <v>119</v>
      </c>
      <c r="B120" s="48" t="s">
        <v>502</v>
      </c>
      <c r="C120" s="49" t="s">
        <v>644</v>
      </c>
      <c r="D120" s="50" t="s">
        <v>511</v>
      </c>
      <c r="E120" s="51" t="s">
        <v>201</v>
      </c>
      <c r="F120" s="52">
        <v>41.03</v>
      </c>
      <c r="G120" s="53" t="s">
        <v>509</v>
      </c>
      <c r="H120" s="52">
        <v>1</v>
      </c>
    </row>
    <row r="121" spans="1:8" ht="16.5" hidden="1">
      <c r="A121" s="48">
        <v>120</v>
      </c>
      <c r="B121" s="48" t="s">
        <v>502</v>
      </c>
      <c r="C121" s="49" t="s">
        <v>645</v>
      </c>
      <c r="D121" s="50" t="s">
        <v>518</v>
      </c>
      <c r="E121" s="51" t="s">
        <v>190</v>
      </c>
      <c r="F121" s="52">
        <v>59.31</v>
      </c>
      <c r="G121" s="53" t="s">
        <v>506</v>
      </c>
      <c r="H121" s="52">
        <v>2</v>
      </c>
    </row>
    <row r="122" spans="1:8" ht="16.5" hidden="1">
      <c r="A122" s="48">
        <v>121</v>
      </c>
      <c r="B122" s="48" t="s">
        <v>502</v>
      </c>
      <c r="C122" s="49" t="s">
        <v>646</v>
      </c>
      <c r="D122" s="50" t="s">
        <v>504</v>
      </c>
      <c r="E122" s="51" t="s">
        <v>505</v>
      </c>
      <c r="F122" s="52">
        <v>56.19</v>
      </c>
      <c r="G122" s="53" t="s">
        <v>506</v>
      </c>
      <c r="H122" s="52">
        <v>2</v>
      </c>
    </row>
    <row r="123" spans="1:8" ht="16.5">
      <c r="A123" s="48">
        <v>122</v>
      </c>
      <c r="B123" s="48" t="s">
        <v>502</v>
      </c>
      <c r="C123" s="49" t="s">
        <v>647</v>
      </c>
      <c r="D123" s="50" t="s">
        <v>508</v>
      </c>
      <c r="E123" s="51" t="s">
        <v>201</v>
      </c>
      <c r="F123" s="52">
        <v>41.03</v>
      </c>
      <c r="G123" s="53" t="s">
        <v>509</v>
      </c>
      <c r="H123" s="52">
        <v>1</v>
      </c>
    </row>
    <row r="124" spans="1:8" ht="16.5">
      <c r="A124" s="48">
        <v>123</v>
      </c>
      <c r="B124" s="48" t="s">
        <v>502</v>
      </c>
      <c r="C124" s="49" t="s">
        <v>648</v>
      </c>
      <c r="D124" s="50" t="s">
        <v>511</v>
      </c>
      <c r="E124" s="51" t="s">
        <v>201</v>
      </c>
      <c r="F124" s="52">
        <v>41.16</v>
      </c>
      <c r="G124" s="53" t="s">
        <v>509</v>
      </c>
      <c r="H124" s="52">
        <v>1</v>
      </c>
    </row>
    <row r="125" spans="1:8" ht="16.5">
      <c r="A125" s="48">
        <v>124</v>
      </c>
      <c r="B125" s="48" t="s">
        <v>502</v>
      </c>
      <c r="C125" s="49" t="s">
        <v>649</v>
      </c>
      <c r="D125" s="50" t="s">
        <v>508</v>
      </c>
      <c r="E125" s="51" t="s">
        <v>201</v>
      </c>
      <c r="F125" s="52">
        <v>41.16</v>
      </c>
      <c r="G125" s="53" t="s">
        <v>509</v>
      </c>
      <c r="H125" s="52">
        <v>1</v>
      </c>
    </row>
    <row r="126" spans="1:8" ht="16.5">
      <c r="A126" s="48">
        <v>125</v>
      </c>
      <c r="B126" s="48" t="s">
        <v>502</v>
      </c>
      <c r="C126" s="49" t="s">
        <v>650</v>
      </c>
      <c r="D126" s="50" t="s">
        <v>511</v>
      </c>
      <c r="E126" s="51" t="s">
        <v>201</v>
      </c>
      <c r="F126" s="52">
        <v>41.03</v>
      </c>
      <c r="G126" s="53" t="s">
        <v>509</v>
      </c>
      <c r="H126" s="52">
        <v>1</v>
      </c>
    </row>
    <row r="127" spans="1:8" ht="16.5" hidden="1">
      <c r="A127" s="48">
        <v>126</v>
      </c>
      <c r="B127" s="48" t="s">
        <v>502</v>
      </c>
      <c r="C127" s="49" t="s">
        <v>651</v>
      </c>
      <c r="D127" s="50" t="s">
        <v>518</v>
      </c>
      <c r="E127" s="51" t="s">
        <v>190</v>
      </c>
      <c r="F127" s="52">
        <v>59.31</v>
      </c>
      <c r="G127" s="53" t="s">
        <v>506</v>
      </c>
      <c r="H127" s="52">
        <v>2</v>
      </c>
    </row>
    <row r="128" spans="1:8" ht="16.5" hidden="1">
      <c r="A128" s="48">
        <v>127</v>
      </c>
      <c r="B128" s="48" t="s">
        <v>502</v>
      </c>
      <c r="C128" s="49" t="s">
        <v>652</v>
      </c>
      <c r="D128" s="50" t="s">
        <v>504</v>
      </c>
      <c r="E128" s="51" t="s">
        <v>505</v>
      </c>
      <c r="F128" s="52">
        <v>56.19</v>
      </c>
      <c r="G128" s="53" t="s">
        <v>506</v>
      </c>
      <c r="H128" s="52">
        <v>2</v>
      </c>
    </row>
    <row r="129" spans="1:8" ht="16.5">
      <c r="A129" s="48">
        <v>128</v>
      </c>
      <c r="B129" s="48" t="s">
        <v>502</v>
      </c>
      <c r="C129" s="49" t="s">
        <v>653</v>
      </c>
      <c r="D129" s="50" t="s">
        <v>508</v>
      </c>
      <c r="E129" s="51" t="s">
        <v>201</v>
      </c>
      <c r="F129" s="52">
        <v>41.03</v>
      </c>
      <c r="G129" s="53" t="s">
        <v>509</v>
      </c>
      <c r="H129" s="52">
        <v>1</v>
      </c>
    </row>
    <row r="130" spans="1:8" ht="16.5">
      <c r="A130" s="48">
        <v>129</v>
      </c>
      <c r="B130" s="48" t="s">
        <v>502</v>
      </c>
      <c r="C130" s="49" t="s">
        <v>654</v>
      </c>
      <c r="D130" s="50" t="s">
        <v>511</v>
      </c>
      <c r="E130" s="51" t="s">
        <v>201</v>
      </c>
      <c r="F130" s="52">
        <v>41.16</v>
      </c>
      <c r="G130" s="53" t="s">
        <v>509</v>
      </c>
      <c r="H130" s="52">
        <v>1</v>
      </c>
    </row>
    <row r="131" spans="1:8" ht="16.5">
      <c r="A131" s="48">
        <v>130</v>
      </c>
      <c r="B131" s="48" t="s">
        <v>502</v>
      </c>
      <c r="C131" s="49" t="s">
        <v>655</v>
      </c>
      <c r="D131" s="50" t="s">
        <v>508</v>
      </c>
      <c r="E131" s="51" t="s">
        <v>201</v>
      </c>
      <c r="F131" s="52">
        <v>41.16</v>
      </c>
      <c r="G131" s="53" t="s">
        <v>509</v>
      </c>
      <c r="H131" s="52">
        <v>1</v>
      </c>
    </row>
    <row r="132" spans="1:8" ht="16.5">
      <c r="A132" s="48">
        <v>131</v>
      </c>
      <c r="B132" s="48" t="s">
        <v>502</v>
      </c>
      <c r="C132" s="49" t="s">
        <v>656</v>
      </c>
      <c r="D132" s="50" t="s">
        <v>511</v>
      </c>
      <c r="E132" s="51" t="s">
        <v>201</v>
      </c>
      <c r="F132" s="52">
        <v>41.03</v>
      </c>
      <c r="G132" s="53" t="s">
        <v>509</v>
      </c>
      <c r="H132" s="52">
        <v>1</v>
      </c>
    </row>
    <row r="133" spans="1:8" ht="16.5" hidden="1">
      <c r="A133" s="48">
        <v>132</v>
      </c>
      <c r="B133" s="48" t="s">
        <v>502</v>
      </c>
      <c r="C133" s="49" t="s">
        <v>657</v>
      </c>
      <c r="D133" s="50" t="s">
        <v>518</v>
      </c>
      <c r="E133" s="51" t="s">
        <v>190</v>
      </c>
      <c r="F133" s="52">
        <v>59.31</v>
      </c>
      <c r="G133" s="53" t="s">
        <v>506</v>
      </c>
      <c r="H133" s="52">
        <v>2</v>
      </c>
    </row>
    <row r="134" spans="1:8" ht="16.5" hidden="1">
      <c r="A134" s="48">
        <v>133</v>
      </c>
      <c r="B134" s="48" t="s">
        <v>502</v>
      </c>
      <c r="C134" s="49" t="s">
        <v>658</v>
      </c>
      <c r="D134" s="50" t="s">
        <v>504</v>
      </c>
      <c r="E134" s="51" t="s">
        <v>505</v>
      </c>
      <c r="F134" s="52">
        <v>56.19</v>
      </c>
      <c r="G134" s="53" t="s">
        <v>506</v>
      </c>
      <c r="H134" s="52">
        <v>2</v>
      </c>
    </row>
    <row r="135" spans="1:8" ht="16.5">
      <c r="A135" s="48">
        <v>134</v>
      </c>
      <c r="B135" s="48" t="s">
        <v>502</v>
      </c>
      <c r="C135" s="49" t="s">
        <v>659</v>
      </c>
      <c r="D135" s="50" t="s">
        <v>508</v>
      </c>
      <c r="E135" s="51" t="s">
        <v>201</v>
      </c>
      <c r="F135" s="52">
        <v>41.03</v>
      </c>
      <c r="G135" s="53" t="s">
        <v>509</v>
      </c>
      <c r="H135" s="52">
        <v>1</v>
      </c>
    </row>
    <row r="136" spans="1:8" ht="16.5">
      <c r="A136" s="48">
        <v>135</v>
      </c>
      <c r="B136" s="48" t="s">
        <v>502</v>
      </c>
      <c r="C136" s="49" t="s">
        <v>660</v>
      </c>
      <c r="D136" s="50" t="s">
        <v>511</v>
      </c>
      <c r="E136" s="51" t="s">
        <v>201</v>
      </c>
      <c r="F136" s="52">
        <v>41.16</v>
      </c>
      <c r="G136" s="53" t="s">
        <v>509</v>
      </c>
      <c r="H136" s="52">
        <v>1</v>
      </c>
    </row>
    <row r="137" spans="1:8" ht="16.5">
      <c r="A137" s="48">
        <v>136</v>
      </c>
      <c r="B137" s="48" t="s">
        <v>502</v>
      </c>
      <c r="C137" s="49" t="s">
        <v>661</v>
      </c>
      <c r="D137" s="50" t="s">
        <v>508</v>
      </c>
      <c r="E137" s="51" t="s">
        <v>201</v>
      </c>
      <c r="F137" s="52">
        <v>41.16</v>
      </c>
      <c r="G137" s="53" t="s">
        <v>509</v>
      </c>
      <c r="H137" s="52">
        <v>1</v>
      </c>
    </row>
    <row r="138" spans="1:8" ht="16.5">
      <c r="A138" s="48">
        <v>137</v>
      </c>
      <c r="B138" s="48" t="s">
        <v>502</v>
      </c>
      <c r="C138" s="49" t="s">
        <v>662</v>
      </c>
      <c r="D138" s="50" t="s">
        <v>511</v>
      </c>
      <c r="E138" s="51" t="s">
        <v>201</v>
      </c>
      <c r="F138" s="52">
        <v>41.03</v>
      </c>
      <c r="G138" s="53" t="s">
        <v>509</v>
      </c>
      <c r="H138" s="52">
        <v>1</v>
      </c>
    </row>
    <row r="139" spans="1:8" ht="16.5" hidden="1">
      <c r="A139" s="48">
        <v>138</v>
      </c>
      <c r="B139" s="48" t="s">
        <v>502</v>
      </c>
      <c r="C139" s="49" t="s">
        <v>663</v>
      </c>
      <c r="D139" s="50" t="s">
        <v>518</v>
      </c>
      <c r="E139" s="51" t="s">
        <v>190</v>
      </c>
      <c r="F139" s="52">
        <v>59.31</v>
      </c>
      <c r="G139" s="53" t="s">
        <v>506</v>
      </c>
      <c r="H139" s="52">
        <v>2</v>
      </c>
    </row>
    <row r="140" spans="1:8" ht="16.5" hidden="1">
      <c r="A140" s="48">
        <v>139</v>
      </c>
      <c r="B140" s="48" t="s">
        <v>502</v>
      </c>
      <c r="C140" s="49" t="s">
        <v>664</v>
      </c>
      <c r="D140" s="50" t="s">
        <v>504</v>
      </c>
      <c r="E140" s="51" t="s">
        <v>505</v>
      </c>
      <c r="F140" s="52">
        <v>56.19</v>
      </c>
      <c r="G140" s="53" t="s">
        <v>506</v>
      </c>
      <c r="H140" s="52">
        <v>2</v>
      </c>
    </row>
    <row r="141" spans="1:8" ht="16.5">
      <c r="A141" s="48">
        <v>140</v>
      </c>
      <c r="B141" s="48" t="s">
        <v>502</v>
      </c>
      <c r="C141" s="49" t="s">
        <v>665</v>
      </c>
      <c r="D141" s="50" t="s">
        <v>508</v>
      </c>
      <c r="E141" s="51" t="s">
        <v>201</v>
      </c>
      <c r="F141" s="52">
        <v>41.03</v>
      </c>
      <c r="G141" s="53" t="s">
        <v>509</v>
      </c>
      <c r="H141" s="52">
        <v>1</v>
      </c>
    </row>
    <row r="142" spans="1:8" ht="16.5">
      <c r="A142" s="48">
        <v>141</v>
      </c>
      <c r="B142" s="48" t="s">
        <v>502</v>
      </c>
      <c r="C142" s="49" t="s">
        <v>666</v>
      </c>
      <c r="D142" s="50" t="s">
        <v>511</v>
      </c>
      <c r="E142" s="51" t="s">
        <v>201</v>
      </c>
      <c r="F142" s="52">
        <v>41.16</v>
      </c>
      <c r="G142" s="53" t="s">
        <v>509</v>
      </c>
      <c r="H142" s="52">
        <v>1</v>
      </c>
    </row>
    <row r="143" spans="1:8" ht="16.5">
      <c r="A143" s="48">
        <v>142</v>
      </c>
      <c r="B143" s="48" t="s">
        <v>502</v>
      </c>
      <c r="C143" s="49" t="s">
        <v>667</v>
      </c>
      <c r="D143" s="50" t="s">
        <v>508</v>
      </c>
      <c r="E143" s="51" t="s">
        <v>201</v>
      </c>
      <c r="F143" s="52">
        <v>41.16</v>
      </c>
      <c r="G143" s="53" t="s">
        <v>509</v>
      </c>
      <c r="H143" s="52">
        <v>1</v>
      </c>
    </row>
    <row r="144" spans="1:8" ht="16.5">
      <c r="A144" s="48">
        <v>143</v>
      </c>
      <c r="B144" s="48" t="s">
        <v>502</v>
      </c>
      <c r="C144" s="49" t="s">
        <v>668</v>
      </c>
      <c r="D144" s="50" t="s">
        <v>511</v>
      </c>
      <c r="E144" s="51" t="s">
        <v>201</v>
      </c>
      <c r="F144" s="52">
        <v>41.03</v>
      </c>
      <c r="G144" s="53" t="s">
        <v>509</v>
      </c>
      <c r="H144" s="52">
        <v>1</v>
      </c>
    </row>
    <row r="145" spans="1:8" ht="16.5" hidden="1">
      <c r="A145" s="48">
        <v>144</v>
      </c>
      <c r="B145" s="48" t="s">
        <v>502</v>
      </c>
      <c r="C145" s="49" t="s">
        <v>669</v>
      </c>
      <c r="D145" s="50" t="s">
        <v>518</v>
      </c>
      <c r="E145" s="51" t="s">
        <v>190</v>
      </c>
      <c r="F145" s="52">
        <v>59.31</v>
      </c>
      <c r="G145" s="53" t="s">
        <v>506</v>
      </c>
      <c r="H145" s="52">
        <v>2</v>
      </c>
    </row>
    <row r="146" spans="1:8" ht="16.5" hidden="1">
      <c r="A146" s="48">
        <v>145</v>
      </c>
      <c r="B146" s="48" t="s">
        <v>502</v>
      </c>
      <c r="C146" s="49" t="s">
        <v>670</v>
      </c>
      <c r="D146" s="50" t="s">
        <v>504</v>
      </c>
      <c r="E146" s="51" t="s">
        <v>505</v>
      </c>
      <c r="F146" s="52">
        <v>56.19</v>
      </c>
      <c r="G146" s="53" t="s">
        <v>506</v>
      </c>
      <c r="H146" s="52">
        <v>2</v>
      </c>
    </row>
    <row r="147" spans="1:8" ht="16.5">
      <c r="A147" s="48">
        <v>146</v>
      </c>
      <c r="B147" s="48" t="s">
        <v>502</v>
      </c>
      <c r="C147" s="49" t="s">
        <v>671</v>
      </c>
      <c r="D147" s="50" t="s">
        <v>508</v>
      </c>
      <c r="E147" s="51" t="s">
        <v>201</v>
      </c>
      <c r="F147" s="52">
        <v>41.03</v>
      </c>
      <c r="G147" s="53" t="s">
        <v>509</v>
      </c>
      <c r="H147" s="52">
        <v>1</v>
      </c>
    </row>
    <row r="148" spans="1:8" ht="16.5">
      <c r="A148" s="48">
        <v>147</v>
      </c>
      <c r="B148" s="48" t="s">
        <v>502</v>
      </c>
      <c r="C148" s="49" t="s">
        <v>672</v>
      </c>
      <c r="D148" s="50" t="s">
        <v>511</v>
      </c>
      <c r="E148" s="51" t="s">
        <v>201</v>
      </c>
      <c r="F148" s="52">
        <v>41.16</v>
      </c>
      <c r="G148" s="53" t="s">
        <v>509</v>
      </c>
      <c r="H148" s="52">
        <v>1</v>
      </c>
    </row>
    <row r="149" spans="1:8" ht="16.5">
      <c r="A149" s="48">
        <v>148</v>
      </c>
      <c r="B149" s="48" t="s">
        <v>502</v>
      </c>
      <c r="C149" s="49" t="s">
        <v>673</v>
      </c>
      <c r="D149" s="50" t="s">
        <v>508</v>
      </c>
      <c r="E149" s="51" t="s">
        <v>201</v>
      </c>
      <c r="F149" s="52">
        <v>41.16</v>
      </c>
      <c r="G149" s="53" t="s">
        <v>509</v>
      </c>
      <c r="H149" s="52">
        <v>1</v>
      </c>
    </row>
    <row r="150" spans="1:8" ht="16.5">
      <c r="A150" s="48">
        <v>149</v>
      </c>
      <c r="B150" s="48" t="s">
        <v>502</v>
      </c>
      <c r="C150" s="49" t="s">
        <v>674</v>
      </c>
      <c r="D150" s="50" t="s">
        <v>511</v>
      </c>
      <c r="E150" s="51" t="s">
        <v>201</v>
      </c>
      <c r="F150" s="52">
        <v>41.03</v>
      </c>
      <c r="G150" s="53" t="s">
        <v>509</v>
      </c>
      <c r="H150" s="52">
        <v>1</v>
      </c>
    </row>
    <row r="151" spans="1:8" ht="16.5" hidden="1">
      <c r="A151" s="48">
        <v>150</v>
      </c>
      <c r="B151" s="48" t="s">
        <v>502</v>
      </c>
      <c r="C151" s="49" t="s">
        <v>675</v>
      </c>
      <c r="D151" s="50" t="s">
        <v>518</v>
      </c>
      <c r="E151" s="51" t="s">
        <v>190</v>
      </c>
      <c r="F151" s="52">
        <v>59.31</v>
      </c>
      <c r="G151" s="53" t="s">
        <v>506</v>
      </c>
      <c r="H151" s="52">
        <v>2</v>
      </c>
    </row>
    <row r="152" spans="1:8" ht="16.5" hidden="1">
      <c r="A152" s="48">
        <v>151</v>
      </c>
      <c r="B152" s="48" t="s">
        <v>502</v>
      </c>
      <c r="C152" s="49" t="s">
        <v>676</v>
      </c>
      <c r="D152" s="50" t="s">
        <v>504</v>
      </c>
      <c r="E152" s="51" t="s">
        <v>505</v>
      </c>
      <c r="F152" s="52">
        <v>56.19</v>
      </c>
      <c r="G152" s="53" t="s">
        <v>506</v>
      </c>
      <c r="H152" s="52">
        <v>2</v>
      </c>
    </row>
    <row r="153" spans="1:8" ht="16.5">
      <c r="A153" s="48">
        <v>152</v>
      </c>
      <c r="B153" s="48" t="s">
        <v>502</v>
      </c>
      <c r="C153" s="49" t="s">
        <v>677</v>
      </c>
      <c r="D153" s="50" t="s">
        <v>508</v>
      </c>
      <c r="E153" s="51" t="s">
        <v>201</v>
      </c>
      <c r="F153" s="52">
        <v>41.03</v>
      </c>
      <c r="G153" s="53" t="s">
        <v>509</v>
      </c>
      <c r="H153" s="52">
        <v>1</v>
      </c>
    </row>
    <row r="154" spans="1:8" ht="16.5">
      <c r="A154" s="48">
        <v>153</v>
      </c>
      <c r="B154" s="48" t="s">
        <v>502</v>
      </c>
      <c r="C154" s="49" t="s">
        <v>678</v>
      </c>
      <c r="D154" s="50" t="s">
        <v>511</v>
      </c>
      <c r="E154" s="51" t="s">
        <v>201</v>
      </c>
      <c r="F154" s="52">
        <v>41.16</v>
      </c>
      <c r="G154" s="53" t="s">
        <v>509</v>
      </c>
      <c r="H154" s="52">
        <v>1</v>
      </c>
    </row>
    <row r="155" spans="1:8" ht="16.5">
      <c r="A155" s="48">
        <v>154</v>
      </c>
      <c r="B155" s="48" t="s">
        <v>502</v>
      </c>
      <c r="C155" s="49" t="s">
        <v>679</v>
      </c>
      <c r="D155" s="50" t="s">
        <v>508</v>
      </c>
      <c r="E155" s="51" t="s">
        <v>201</v>
      </c>
      <c r="F155" s="52">
        <v>41.16</v>
      </c>
      <c r="G155" s="53" t="s">
        <v>509</v>
      </c>
      <c r="H155" s="52">
        <v>1</v>
      </c>
    </row>
    <row r="156" spans="1:8" ht="16.5">
      <c r="A156" s="48">
        <v>155</v>
      </c>
      <c r="B156" s="48" t="s">
        <v>502</v>
      </c>
      <c r="C156" s="49" t="s">
        <v>680</v>
      </c>
      <c r="D156" s="50" t="s">
        <v>511</v>
      </c>
      <c r="E156" s="51" t="s">
        <v>201</v>
      </c>
      <c r="F156" s="52">
        <v>41.03</v>
      </c>
      <c r="G156" s="53" t="s">
        <v>509</v>
      </c>
      <c r="H156" s="52">
        <v>1</v>
      </c>
    </row>
    <row r="157" spans="1:8" ht="16.5" hidden="1">
      <c r="A157" s="48">
        <v>156</v>
      </c>
      <c r="B157" s="48" t="s">
        <v>502</v>
      </c>
      <c r="C157" s="49" t="s">
        <v>681</v>
      </c>
      <c r="D157" s="50" t="s">
        <v>518</v>
      </c>
      <c r="E157" s="51" t="s">
        <v>190</v>
      </c>
      <c r="F157" s="52">
        <v>59.31</v>
      </c>
      <c r="G157" s="53" t="s">
        <v>506</v>
      </c>
      <c r="H157" s="52">
        <v>2</v>
      </c>
    </row>
    <row r="158" spans="1:8" ht="16.5" hidden="1">
      <c r="A158" s="48">
        <v>157</v>
      </c>
      <c r="B158" s="48" t="s">
        <v>502</v>
      </c>
      <c r="C158" s="49" t="s">
        <v>682</v>
      </c>
      <c r="D158" s="50" t="s">
        <v>504</v>
      </c>
      <c r="E158" s="51" t="s">
        <v>505</v>
      </c>
      <c r="F158" s="52">
        <v>56.19</v>
      </c>
      <c r="G158" s="53" t="s">
        <v>506</v>
      </c>
      <c r="H158" s="52">
        <v>2</v>
      </c>
    </row>
    <row r="159" spans="1:8" ht="16.5">
      <c r="A159" s="48">
        <v>158</v>
      </c>
      <c r="B159" s="48" t="s">
        <v>502</v>
      </c>
      <c r="C159" s="49" t="s">
        <v>683</v>
      </c>
      <c r="D159" s="50" t="s">
        <v>508</v>
      </c>
      <c r="E159" s="51" t="s">
        <v>201</v>
      </c>
      <c r="F159" s="52">
        <v>41.03</v>
      </c>
      <c r="G159" s="53" t="s">
        <v>509</v>
      </c>
      <c r="H159" s="52">
        <v>1</v>
      </c>
    </row>
    <row r="160" spans="1:8" ht="16.5">
      <c r="A160" s="48">
        <v>159</v>
      </c>
      <c r="B160" s="48" t="s">
        <v>502</v>
      </c>
      <c r="C160" s="49" t="s">
        <v>684</v>
      </c>
      <c r="D160" s="50" t="s">
        <v>511</v>
      </c>
      <c r="E160" s="51" t="s">
        <v>201</v>
      </c>
      <c r="F160" s="52">
        <v>41.16</v>
      </c>
      <c r="G160" s="53" t="s">
        <v>509</v>
      </c>
      <c r="H160" s="52">
        <v>1</v>
      </c>
    </row>
    <row r="161" spans="1:8" ht="16.5">
      <c r="A161" s="48">
        <v>160</v>
      </c>
      <c r="B161" s="48" t="s">
        <v>502</v>
      </c>
      <c r="C161" s="49" t="s">
        <v>685</v>
      </c>
      <c r="D161" s="50" t="s">
        <v>508</v>
      </c>
      <c r="E161" s="51" t="s">
        <v>201</v>
      </c>
      <c r="F161" s="52">
        <v>41.16</v>
      </c>
      <c r="G161" s="53" t="s">
        <v>509</v>
      </c>
      <c r="H161" s="52">
        <v>1</v>
      </c>
    </row>
    <row r="162" spans="1:8" ht="16.5">
      <c r="A162" s="48">
        <v>161</v>
      </c>
      <c r="B162" s="48" t="s">
        <v>502</v>
      </c>
      <c r="C162" s="49" t="s">
        <v>686</v>
      </c>
      <c r="D162" s="50" t="s">
        <v>511</v>
      </c>
      <c r="E162" s="51" t="s">
        <v>201</v>
      </c>
      <c r="F162" s="52">
        <v>41.03</v>
      </c>
      <c r="G162" s="53" t="s">
        <v>509</v>
      </c>
      <c r="H162" s="52">
        <v>1</v>
      </c>
    </row>
    <row r="163" spans="1:8" ht="16.5" hidden="1">
      <c r="A163" s="48">
        <v>162</v>
      </c>
      <c r="B163" s="48" t="s">
        <v>502</v>
      </c>
      <c r="C163" s="49" t="s">
        <v>687</v>
      </c>
      <c r="D163" s="50" t="s">
        <v>518</v>
      </c>
      <c r="E163" s="51" t="s">
        <v>190</v>
      </c>
      <c r="F163" s="52">
        <v>59.31</v>
      </c>
      <c r="G163" s="53" t="s">
        <v>506</v>
      </c>
      <c r="H163" s="52">
        <v>2</v>
      </c>
    </row>
    <row r="164" spans="1:8" ht="16.5" hidden="1">
      <c r="A164" s="48">
        <v>163</v>
      </c>
      <c r="B164" s="48" t="s">
        <v>502</v>
      </c>
      <c r="C164" s="49" t="s">
        <v>688</v>
      </c>
      <c r="D164" s="50" t="s">
        <v>504</v>
      </c>
      <c r="E164" s="51" t="s">
        <v>505</v>
      </c>
      <c r="F164" s="52">
        <v>56.19</v>
      </c>
      <c r="G164" s="53" t="s">
        <v>506</v>
      </c>
      <c r="H164" s="52">
        <v>2</v>
      </c>
    </row>
    <row r="165" spans="1:8" ht="16.5">
      <c r="A165" s="48">
        <v>164</v>
      </c>
      <c r="B165" s="48" t="s">
        <v>502</v>
      </c>
      <c r="C165" s="49" t="s">
        <v>689</v>
      </c>
      <c r="D165" s="50" t="s">
        <v>508</v>
      </c>
      <c r="E165" s="51" t="s">
        <v>201</v>
      </c>
      <c r="F165" s="52">
        <v>41.03</v>
      </c>
      <c r="G165" s="53" t="s">
        <v>509</v>
      </c>
      <c r="H165" s="52">
        <v>1</v>
      </c>
    </row>
    <row r="166" spans="1:8" ht="16.5">
      <c r="A166" s="48">
        <v>165</v>
      </c>
      <c r="B166" s="48" t="s">
        <v>502</v>
      </c>
      <c r="C166" s="49" t="s">
        <v>690</v>
      </c>
      <c r="D166" s="50" t="s">
        <v>511</v>
      </c>
      <c r="E166" s="51" t="s">
        <v>201</v>
      </c>
      <c r="F166" s="52">
        <v>41.16</v>
      </c>
      <c r="G166" s="53" t="s">
        <v>509</v>
      </c>
      <c r="H166" s="52">
        <v>1</v>
      </c>
    </row>
    <row r="167" spans="1:8" ht="16.5">
      <c r="A167" s="48">
        <v>166</v>
      </c>
      <c r="B167" s="48" t="s">
        <v>502</v>
      </c>
      <c r="C167" s="49" t="s">
        <v>691</v>
      </c>
      <c r="D167" s="50" t="s">
        <v>508</v>
      </c>
      <c r="E167" s="51" t="s">
        <v>201</v>
      </c>
      <c r="F167" s="52">
        <v>41.16</v>
      </c>
      <c r="G167" s="53" t="s">
        <v>509</v>
      </c>
      <c r="H167" s="52">
        <v>1</v>
      </c>
    </row>
    <row r="168" spans="1:8" ht="16.5">
      <c r="A168" s="48">
        <v>167</v>
      </c>
      <c r="B168" s="48" t="s">
        <v>502</v>
      </c>
      <c r="C168" s="49" t="s">
        <v>692</v>
      </c>
      <c r="D168" s="50" t="s">
        <v>511</v>
      </c>
      <c r="E168" s="51" t="s">
        <v>201</v>
      </c>
      <c r="F168" s="52">
        <v>41.03</v>
      </c>
      <c r="G168" s="53" t="s">
        <v>509</v>
      </c>
      <c r="H168" s="52">
        <v>1</v>
      </c>
    </row>
    <row r="169" spans="1:8" ht="16.5" hidden="1">
      <c r="A169" s="48">
        <v>168</v>
      </c>
      <c r="B169" s="48" t="s">
        <v>502</v>
      </c>
      <c r="C169" s="49" t="s">
        <v>693</v>
      </c>
      <c r="D169" s="50" t="s">
        <v>518</v>
      </c>
      <c r="E169" s="51" t="s">
        <v>190</v>
      </c>
      <c r="F169" s="52">
        <v>59.31</v>
      </c>
      <c r="G169" s="53" t="s">
        <v>506</v>
      </c>
      <c r="H169" s="52">
        <v>2</v>
      </c>
    </row>
    <row r="170" spans="1:8" ht="16.5" hidden="1">
      <c r="A170" s="48">
        <v>169</v>
      </c>
      <c r="B170" s="48" t="s">
        <v>502</v>
      </c>
      <c r="C170" s="49" t="s">
        <v>694</v>
      </c>
      <c r="D170" s="50" t="s">
        <v>504</v>
      </c>
      <c r="E170" s="51" t="s">
        <v>505</v>
      </c>
      <c r="F170" s="52">
        <v>56.19</v>
      </c>
      <c r="G170" s="53" t="s">
        <v>506</v>
      </c>
      <c r="H170" s="52">
        <v>2</v>
      </c>
    </row>
    <row r="171" spans="1:8" ht="16.5">
      <c r="A171" s="48">
        <v>170</v>
      </c>
      <c r="B171" s="48" t="s">
        <v>502</v>
      </c>
      <c r="C171" s="49" t="s">
        <v>695</v>
      </c>
      <c r="D171" s="50" t="s">
        <v>508</v>
      </c>
      <c r="E171" s="51" t="s">
        <v>201</v>
      </c>
      <c r="F171" s="52">
        <v>41.03</v>
      </c>
      <c r="G171" s="53" t="s">
        <v>509</v>
      </c>
      <c r="H171" s="52">
        <v>1</v>
      </c>
    </row>
    <row r="172" spans="1:8" ht="16.5">
      <c r="A172" s="48">
        <v>171</v>
      </c>
      <c r="B172" s="48" t="s">
        <v>502</v>
      </c>
      <c r="C172" s="49" t="s">
        <v>696</v>
      </c>
      <c r="D172" s="50" t="s">
        <v>511</v>
      </c>
      <c r="E172" s="51" t="s">
        <v>201</v>
      </c>
      <c r="F172" s="52">
        <v>41.16</v>
      </c>
      <c r="G172" s="53" t="s">
        <v>509</v>
      </c>
      <c r="H172" s="52">
        <v>1</v>
      </c>
    </row>
    <row r="173" spans="1:8" ht="16.5">
      <c r="A173" s="48">
        <v>172</v>
      </c>
      <c r="B173" s="48" t="s">
        <v>502</v>
      </c>
      <c r="C173" s="49" t="s">
        <v>697</v>
      </c>
      <c r="D173" s="50" t="s">
        <v>508</v>
      </c>
      <c r="E173" s="51" t="s">
        <v>201</v>
      </c>
      <c r="F173" s="52">
        <v>41.16</v>
      </c>
      <c r="G173" s="53" t="s">
        <v>509</v>
      </c>
      <c r="H173" s="52">
        <v>1</v>
      </c>
    </row>
    <row r="174" spans="1:8" ht="16.5">
      <c r="A174" s="48">
        <v>173</v>
      </c>
      <c r="B174" s="48" t="s">
        <v>502</v>
      </c>
      <c r="C174" s="49" t="s">
        <v>698</v>
      </c>
      <c r="D174" s="50" t="s">
        <v>511</v>
      </c>
      <c r="E174" s="51" t="s">
        <v>201</v>
      </c>
      <c r="F174" s="52">
        <v>41.03</v>
      </c>
      <c r="G174" s="53" t="s">
        <v>509</v>
      </c>
      <c r="H174" s="52">
        <v>1</v>
      </c>
    </row>
    <row r="175" spans="1:8" ht="16.5" hidden="1">
      <c r="A175" s="48">
        <v>174</v>
      </c>
      <c r="B175" s="48" t="s">
        <v>502</v>
      </c>
      <c r="C175" s="49" t="s">
        <v>699</v>
      </c>
      <c r="D175" s="50" t="s">
        <v>518</v>
      </c>
      <c r="E175" s="51" t="s">
        <v>190</v>
      </c>
      <c r="F175" s="52">
        <v>59.31</v>
      </c>
      <c r="G175" s="53" t="s">
        <v>506</v>
      </c>
      <c r="H175" s="52">
        <v>2</v>
      </c>
    </row>
    <row r="176" spans="1:8" ht="16.5" hidden="1">
      <c r="A176" s="48">
        <v>175</v>
      </c>
      <c r="B176" s="48" t="s">
        <v>502</v>
      </c>
      <c r="C176" s="49" t="s">
        <v>700</v>
      </c>
      <c r="D176" s="50" t="s">
        <v>504</v>
      </c>
      <c r="E176" s="51" t="s">
        <v>190</v>
      </c>
      <c r="F176" s="52">
        <v>58.71</v>
      </c>
      <c r="G176" s="53" t="s">
        <v>506</v>
      </c>
      <c r="H176" s="52">
        <v>2</v>
      </c>
    </row>
    <row r="177" spans="1:8" ht="16.5">
      <c r="A177" s="48">
        <v>176</v>
      </c>
      <c r="B177" s="48" t="s">
        <v>502</v>
      </c>
      <c r="C177" s="49" t="s">
        <v>701</v>
      </c>
      <c r="D177" s="50" t="s">
        <v>508</v>
      </c>
      <c r="E177" s="51" t="s">
        <v>201</v>
      </c>
      <c r="F177" s="52">
        <v>40.880000000000003</v>
      </c>
      <c r="G177" s="53" t="s">
        <v>509</v>
      </c>
      <c r="H177" s="52">
        <v>1</v>
      </c>
    </row>
    <row r="178" spans="1:8" ht="16.5">
      <c r="A178" s="48">
        <v>177</v>
      </c>
      <c r="B178" s="48" t="s">
        <v>502</v>
      </c>
      <c r="C178" s="49" t="s">
        <v>702</v>
      </c>
      <c r="D178" s="50" t="s">
        <v>511</v>
      </c>
      <c r="E178" s="51" t="s">
        <v>201</v>
      </c>
      <c r="F178" s="52">
        <v>41</v>
      </c>
      <c r="G178" s="53" t="s">
        <v>509</v>
      </c>
      <c r="H178" s="52">
        <v>1</v>
      </c>
    </row>
    <row r="179" spans="1:8" ht="16.5">
      <c r="A179" s="48">
        <v>178</v>
      </c>
      <c r="B179" s="48" t="s">
        <v>502</v>
      </c>
      <c r="C179" s="49" t="s">
        <v>703</v>
      </c>
      <c r="D179" s="50" t="s">
        <v>508</v>
      </c>
      <c r="E179" s="51" t="s">
        <v>201</v>
      </c>
      <c r="F179" s="52">
        <v>41</v>
      </c>
      <c r="G179" s="53" t="s">
        <v>509</v>
      </c>
      <c r="H179" s="52">
        <v>1</v>
      </c>
    </row>
    <row r="180" spans="1:8" ht="16.5">
      <c r="A180" s="48">
        <v>179</v>
      </c>
      <c r="B180" s="48" t="s">
        <v>502</v>
      </c>
      <c r="C180" s="49" t="s">
        <v>704</v>
      </c>
      <c r="D180" s="50" t="s">
        <v>511</v>
      </c>
      <c r="E180" s="51" t="s">
        <v>201</v>
      </c>
      <c r="F180" s="52">
        <v>41.21</v>
      </c>
      <c r="G180" s="53" t="s">
        <v>509</v>
      </c>
      <c r="H180" s="52">
        <v>1</v>
      </c>
    </row>
    <row r="181" spans="1:8" ht="16.5" hidden="1">
      <c r="A181" s="48">
        <v>180</v>
      </c>
      <c r="B181" s="48" t="s">
        <v>502</v>
      </c>
      <c r="C181" s="49" t="s">
        <v>705</v>
      </c>
      <c r="D181" s="50" t="s">
        <v>706</v>
      </c>
      <c r="E181" s="51" t="s">
        <v>707</v>
      </c>
      <c r="F181" s="52">
        <v>50.19</v>
      </c>
      <c r="G181" s="53" t="s">
        <v>506</v>
      </c>
      <c r="H181" s="52">
        <v>2</v>
      </c>
    </row>
    <row r="182" spans="1:8" ht="16.5" hidden="1">
      <c r="A182" s="48">
        <v>181</v>
      </c>
      <c r="B182" s="48" t="s">
        <v>502</v>
      </c>
      <c r="C182" s="49" t="s">
        <v>708</v>
      </c>
      <c r="D182" s="50" t="s">
        <v>504</v>
      </c>
      <c r="E182" s="51" t="s">
        <v>190</v>
      </c>
      <c r="F182" s="52">
        <v>59.21</v>
      </c>
      <c r="G182" s="53" t="s">
        <v>506</v>
      </c>
      <c r="H182" s="52">
        <v>2</v>
      </c>
    </row>
    <row r="183" spans="1:8" ht="16.5">
      <c r="A183" s="48">
        <v>182</v>
      </c>
      <c r="B183" s="48" t="s">
        <v>502</v>
      </c>
      <c r="C183" s="49" t="s">
        <v>709</v>
      </c>
      <c r="D183" s="50" t="s">
        <v>508</v>
      </c>
      <c r="E183" s="51" t="s">
        <v>201</v>
      </c>
      <c r="F183" s="52">
        <v>40.880000000000003</v>
      </c>
      <c r="G183" s="53" t="s">
        <v>509</v>
      </c>
      <c r="H183" s="52">
        <v>1</v>
      </c>
    </row>
    <row r="184" spans="1:8" ht="16.5">
      <c r="A184" s="48">
        <v>183</v>
      </c>
      <c r="B184" s="48" t="s">
        <v>502</v>
      </c>
      <c r="C184" s="49" t="s">
        <v>710</v>
      </c>
      <c r="D184" s="50" t="s">
        <v>511</v>
      </c>
      <c r="E184" s="51" t="s">
        <v>201</v>
      </c>
      <c r="F184" s="52">
        <v>41</v>
      </c>
      <c r="G184" s="53" t="s">
        <v>509</v>
      </c>
      <c r="H184" s="52">
        <v>1</v>
      </c>
    </row>
    <row r="185" spans="1:8" ht="16.5">
      <c r="A185" s="48">
        <v>184</v>
      </c>
      <c r="B185" s="48" t="s">
        <v>502</v>
      </c>
      <c r="C185" s="49" t="s">
        <v>711</v>
      </c>
      <c r="D185" s="50" t="s">
        <v>508</v>
      </c>
      <c r="E185" s="51" t="s">
        <v>201</v>
      </c>
      <c r="F185" s="52">
        <v>41</v>
      </c>
      <c r="G185" s="53" t="s">
        <v>509</v>
      </c>
      <c r="H185" s="52">
        <v>1</v>
      </c>
    </row>
    <row r="186" spans="1:8" ht="16.5">
      <c r="A186" s="48">
        <v>185</v>
      </c>
      <c r="B186" s="48" t="s">
        <v>502</v>
      </c>
      <c r="C186" s="49" t="s">
        <v>712</v>
      </c>
      <c r="D186" s="50" t="s">
        <v>511</v>
      </c>
      <c r="E186" s="51" t="s">
        <v>201</v>
      </c>
      <c r="F186" s="52">
        <v>41.21</v>
      </c>
      <c r="G186" s="53" t="s">
        <v>509</v>
      </c>
      <c r="H186" s="52">
        <v>1</v>
      </c>
    </row>
    <row r="187" spans="1:8" ht="16.5" hidden="1">
      <c r="A187" s="48">
        <v>186</v>
      </c>
      <c r="B187" s="48" t="s">
        <v>502</v>
      </c>
      <c r="C187" s="49" t="s">
        <v>713</v>
      </c>
      <c r="D187" s="50" t="s">
        <v>706</v>
      </c>
      <c r="E187" s="51" t="s">
        <v>707</v>
      </c>
      <c r="F187" s="52">
        <v>50.19</v>
      </c>
      <c r="G187" s="53" t="s">
        <v>506</v>
      </c>
      <c r="H187" s="52">
        <v>2</v>
      </c>
    </row>
    <row r="188" spans="1:8" ht="16.5" hidden="1">
      <c r="A188" s="48">
        <v>187</v>
      </c>
      <c r="B188" s="48" t="s">
        <v>502</v>
      </c>
      <c r="C188" s="49" t="s">
        <v>714</v>
      </c>
      <c r="D188" s="50" t="s">
        <v>504</v>
      </c>
      <c r="E188" s="51" t="s">
        <v>190</v>
      </c>
      <c r="F188" s="52">
        <v>59.21</v>
      </c>
      <c r="G188" s="53" t="s">
        <v>506</v>
      </c>
      <c r="H188" s="52">
        <v>2</v>
      </c>
    </row>
    <row r="189" spans="1:8" ht="16.5">
      <c r="A189" s="48">
        <v>188</v>
      </c>
      <c r="B189" s="48" t="s">
        <v>502</v>
      </c>
      <c r="C189" s="49" t="s">
        <v>715</v>
      </c>
      <c r="D189" s="50" t="s">
        <v>508</v>
      </c>
      <c r="E189" s="51" t="s">
        <v>201</v>
      </c>
      <c r="F189" s="52">
        <v>40.880000000000003</v>
      </c>
      <c r="G189" s="53" t="s">
        <v>509</v>
      </c>
      <c r="H189" s="52">
        <v>1</v>
      </c>
    </row>
    <row r="190" spans="1:8" ht="16.5">
      <c r="A190" s="48">
        <v>189</v>
      </c>
      <c r="B190" s="48" t="s">
        <v>502</v>
      </c>
      <c r="C190" s="49" t="s">
        <v>716</v>
      </c>
      <c r="D190" s="50" t="s">
        <v>511</v>
      </c>
      <c r="E190" s="51" t="s">
        <v>201</v>
      </c>
      <c r="F190" s="52">
        <v>41</v>
      </c>
      <c r="G190" s="53" t="s">
        <v>509</v>
      </c>
      <c r="H190" s="52">
        <v>1</v>
      </c>
    </row>
    <row r="191" spans="1:8" ht="16.5">
      <c r="A191" s="48">
        <v>190</v>
      </c>
      <c r="B191" s="48" t="s">
        <v>502</v>
      </c>
      <c r="C191" s="49" t="s">
        <v>717</v>
      </c>
      <c r="D191" s="50" t="s">
        <v>508</v>
      </c>
      <c r="E191" s="51" t="s">
        <v>201</v>
      </c>
      <c r="F191" s="52">
        <v>41</v>
      </c>
      <c r="G191" s="53" t="s">
        <v>509</v>
      </c>
      <c r="H191" s="52">
        <v>1</v>
      </c>
    </row>
    <row r="192" spans="1:8" ht="16.5">
      <c r="A192" s="48">
        <v>191</v>
      </c>
      <c r="B192" s="48" t="s">
        <v>502</v>
      </c>
      <c r="C192" s="49" t="s">
        <v>718</v>
      </c>
      <c r="D192" s="50" t="s">
        <v>511</v>
      </c>
      <c r="E192" s="51" t="s">
        <v>201</v>
      </c>
      <c r="F192" s="52">
        <v>41.21</v>
      </c>
      <c r="G192" s="53" t="s">
        <v>509</v>
      </c>
      <c r="H192" s="52">
        <v>1</v>
      </c>
    </row>
    <row r="193" spans="1:8" ht="16.5" hidden="1">
      <c r="A193" s="48">
        <v>192</v>
      </c>
      <c r="B193" s="48" t="s">
        <v>502</v>
      </c>
      <c r="C193" s="49" t="s">
        <v>719</v>
      </c>
      <c r="D193" s="50" t="s">
        <v>706</v>
      </c>
      <c r="E193" s="51" t="s">
        <v>707</v>
      </c>
      <c r="F193" s="52">
        <v>50.19</v>
      </c>
      <c r="G193" s="53" t="s">
        <v>506</v>
      </c>
      <c r="H193" s="52">
        <v>2</v>
      </c>
    </row>
    <row r="194" spans="1:8" ht="16.5" hidden="1">
      <c r="A194" s="48">
        <v>193</v>
      </c>
      <c r="B194" s="48" t="s">
        <v>502</v>
      </c>
      <c r="C194" s="49" t="s">
        <v>720</v>
      </c>
      <c r="D194" s="50" t="s">
        <v>504</v>
      </c>
      <c r="E194" s="51" t="s">
        <v>190</v>
      </c>
      <c r="F194" s="52">
        <v>59.21</v>
      </c>
      <c r="G194" s="53" t="s">
        <v>506</v>
      </c>
      <c r="H194" s="52">
        <v>2</v>
      </c>
    </row>
    <row r="195" spans="1:8" ht="16.5">
      <c r="A195" s="48">
        <v>194</v>
      </c>
      <c r="B195" s="48" t="s">
        <v>502</v>
      </c>
      <c r="C195" s="49" t="s">
        <v>721</v>
      </c>
      <c r="D195" s="50" t="s">
        <v>508</v>
      </c>
      <c r="E195" s="51" t="s">
        <v>201</v>
      </c>
      <c r="F195" s="52">
        <v>40.880000000000003</v>
      </c>
      <c r="G195" s="53" t="s">
        <v>509</v>
      </c>
      <c r="H195" s="52">
        <v>1</v>
      </c>
    </row>
    <row r="196" spans="1:8" ht="16.5">
      <c r="A196" s="48">
        <v>195</v>
      </c>
      <c r="B196" s="48" t="s">
        <v>502</v>
      </c>
      <c r="C196" s="49" t="s">
        <v>722</v>
      </c>
      <c r="D196" s="50" t="s">
        <v>511</v>
      </c>
      <c r="E196" s="51" t="s">
        <v>201</v>
      </c>
      <c r="F196" s="52">
        <v>41</v>
      </c>
      <c r="G196" s="53" t="s">
        <v>509</v>
      </c>
      <c r="H196" s="52">
        <v>1</v>
      </c>
    </row>
    <row r="197" spans="1:8" ht="16.5">
      <c r="A197" s="48">
        <v>196</v>
      </c>
      <c r="B197" s="48" t="s">
        <v>502</v>
      </c>
      <c r="C197" s="49" t="s">
        <v>723</v>
      </c>
      <c r="D197" s="50" t="s">
        <v>508</v>
      </c>
      <c r="E197" s="51" t="s">
        <v>201</v>
      </c>
      <c r="F197" s="52">
        <v>41</v>
      </c>
      <c r="G197" s="53" t="s">
        <v>509</v>
      </c>
      <c r="H197" s="52">
        <v>1</v>
      </c>
    </row>
    <row r="198" spans="1:8" ht="16.5">
      <c r="A198" s="48">
        <v>197</v>
      </c>
      <c r="B198" s="48" t="s">
        <v>502</v>
      </c>
      <c r="C198" s="49" t="s">
        <v>724</v>
      </c>
      <c r="D198" s="50" t="s">
        <v>511</v>
      </c>
      <c r="E198" s="51" t="s">
        <v>201</v>
      </c>
      <c r="F198" s="52">
        <v>41.21</v>
      </c>
      <c r="G198" s="53" t="s">
        <v>509</v>
      </c>
      <c r="H198" s="52">
        <v>1</v>
      </c>
    </row>
    <row r="199" spans="1:8" ht="16.5" hidden="1">
      <c r="A199" s="48">
        <v>198</v>
      </c>
      <c r="B199" s="48" t="s">
        <v>502</v>
      </c>
      <c r="C199" s="49" t="s">
        <v>725</v>
      </c>
      <c r="D199" s="50" t="s">
        <v>706</v>
      </c>
      <c r="E199" s="51" t="s">
        <v>707</v>
      </c>
      <c r="F199" s="52">
        <v>50.19</v>
      </c>
      <c r="G199" s="53" t="s">
        <v>506</v>
      </c>
      <c r="H199" s="52">
        <v>2</v>
      </c>
    </row>
    <row r="200" spans="1:8" ht="16.5" hidden="1">
      <c r="A200" s="48">
        <v>199</v>
      </c>
      <c r="B200" s="48" t="s">
        <v>502</v>
      </c>
      <c r="C200" s="49" t="s">
        <v>726</v>
      </c>
      <c r="D200" s="50" t="s">
        <v>504</v>
      </c>
      <c r="E200" s="51" t="s">
        <v>190</v>
      </c>
      <c r="F200" s="52">
        <v>59.31</v>
      </c>
      <c r="G200" s="53" t="s">
        <v>506</v>
      </c>
      <c r="H200" s="52">
        <v>2</v>
      </c>
    </row>
    <row r="201" spans="1:8" ht="16.5">
      <c r="A201" s="48">
        <v>200</v>
      </c>
      <c r="B201" s="48" t="s">
        <v>502</v>
      </c>
      <c r="C201" s="49" t="s">
        <v>727</v>
      </c>
      <c r="D201" s="50" t="s">
        <v>508</v>
      </c>
      <c r="E201" s="51" t="s">
        <v>201</v>
      </c>
      <c r="F201" s="52">
        <v>41.03</v>
      </c>
      <c r="G201" s="53" t="s">
        <v>509</v>
      </c>
      <c r="H201" s="52">
        <v>1</v>
      </c>
    </row>
    <row r="202" spans="1:8" ht="16.5">
      <c r="A202" s="48">
        <v>201</v>
      </c>
      <c r="B202" s="48" t="s">
        <v>502</v>
      </c>
      <c r="C202" s="49" t="s">
        <v>728</v>
      </c>
      <c r="D202" s="50" t="s">
        <v>511</v>
      </c>
      <c r="E202" s="51" t="s">
        <v>201</v>
      </c>
      <c r="F202" s="52">
        <v>41.16</v>
      </c>
      <c r="G202" s="53" t="s">
        <v>509</v>
      </c>
      <c r="H202" s="52">
        <v>1</v>
      </c>
    </row>
    <row r="203" spans="1:8" ht="16.5">
      <c r="A203" s="48">
        <v>202</v>
      </c>
      <c r="B203" s="48" t="s">
        <v>502</v>
      </c>
      <c r="C203" s="49" t="s">
        <v>729</v>
      </c>
      <c r="D203" s="50" t="s">
        <v>508</v>
      </c>
      <c r="E203" s="51" t="s">
        <v>201</v>
      </c>
      <c r="F203" s="52">
        <v>41.16</v>
      </c>
      <c r="G203" s="53" t="s">
        <v>509</v>
      </c>
      <c r="H203" s="52">
        <v>1</v>
      </c>
    </row>
    <row r="204" spans="1:8" ht="16.5">
      <c r="A204" s="48">
        <v>203</v>
      </c>
      <c r="B204" s="48" t="s">
        <v>502</v>
      </c>
      <c r="C204" s="49" t="s">
        <v>730</v>
      </c>
      <c r="D204" s="50" t="s">
        <v>511</v>
      </c>
      <c r="E204" s="51" t="s">
        <v>201</v>
      </c>
      <c r="F204" s="52">
        <v>41.37</v>
      </c>
      <c r="G204" s="53" t="s">
        <v>509</v>
      </c>
      <c r="H204" s="52">
        <v>1</v>
      </c>
    </row>
    <row r="205" spans="1:8" ht="16.5" hidden="1">
      <c r="A205" s="48">
        <v>204</v>
      </c>
      <c r="B205" s="48" t="s">
        <v>502</v>
      </c>
      <c r="C205" s="49" t="s">
        <v>731</v>
      </c>
      <c r="D205" s="50" t="s">
        <v>706</v>
      </c>
      <c r="E205" s="51" t="s">
        <v>707</v>
      </c>
      <c r="F205" s="52">
        <v>50.37</v>
      </c>
      <c r="G205" s="53" t="s">
        <v>506</v>
      </c>
      <c r="H205" s="52">
        <v>2</v>
      </c>
    </row>
    <row r="206" spans="1:8" ht="16.5" hidden="1">
      <c r="A206" s="48">
        <v>205</v>
      </c>
      <c r="B206" s="48" t="s">
        <v>502</v>
      </c>
      <c r="C206" s="49" t="s">
        <v>732</v>
      </c>
      <c r="D206" s="50" t="s">
        <v>504</v>
      </c>
      <c r="E206" s="51" t="s">
        <v>190</v>
      </c>
      <c r="F206" s="52">
        <v>59.31</v>
      </c>
      <c r="G206" s="53" t="s">
        <v>506</v>
      </c>
      <c r="H206" s="52">
        <v>2</v>
      </c>
    </row>
    <row r="207" spans="1:8" ht="16.5">
      <c r="A207" s="48">
        <v>206</v>
      </c>
      <c r="B207" s="48" t="s">
        <v>502</v>
      </c>
      <c r="C207" s="49" t="s">
        <v>733</v>
      </c>
      <c r="D207" s="50" t="s">
        <v>508</v>
      </c>
      <c r="E207" s="51" t="s">
        <v>201</v>
      </c>
      <c r="F207" s="52">
        <v>41.03</v>
      </c>
      <c r="G207" s="53" t="s">
        <v>509</v>
      </c>
      <c r="H207" s="52">
        <v>1</v>
      </c>
    </row>
    <row r="208" spans="1:8" ht="16.5">
      <c r="A208" s="48">
        <v>207</v>
      </c>
      <c r="B208" s="48" t="s">
        <v>502</v>
      </c>
      <c r="C208" s="49" t="s">
        <v>734</v>
      </c>
      <c r="D208" s="50" t="s">
        <v>511</v>
      </c>
      <c r="E208" s="51" t="s">
        <v>201</v>
      </c>
      <c r="F208" s="52">
        <v>41.16</v>
      </c>
      <c r="G208" s="53" t="s">
        <v>509</v>
      </c>
      <c r="H208" s="52">
        <v>1</v>
      </c>
    </row>
    <row r="209" spans="1:8" ht="16.5">
      <c r="A209" s="48">
        <v>208</v>
      </c>
      <c r="B209" s="48" t="s">
        <v>502</v>
      </c>
      <c r="C209" s="49" t="s">
        <v>735</v>
      </c>
      <c r="D209" s="50" t="s">
        <v>508</v>
      </c>
      <c r="E209" s="51" t="s">
        <v>201</v>
      </c>
      <c r="F209" s="52">
        <v>41.16</v>
      </c>
      <c r="G209" s="53" t="s">
        <v>509</v>
      </c>
      <c r="H209" s="52">
        <v>1</v>
      </c>
    </row>
    <row r="210" spans="1:8" ht="16.5">
      <c r="A210" s="48">
        <v>209</v>
      </c>
      <c r="B210" s="48" t="s">
        <v>502</v>
      </c>
      <c r="C210" s="49" t="s">
        <v>736</v>
      </c>
      <c r="D210" s="50" t="s">
        <v>511</v>
      </c>
      <c r="E210" s="51" t="s">
        <v>201</v>
      </c>
      <c r="F210" s="52">
        <v>41.37</v>
      </c>
      <c r="G210" s="53" t="s">
        <v>509</v>
      </c>
      <c r="H210" s="52">
        <v>1</v>
      </c>
    </row>
    <row r="211" spans="1:8" ht="16.5" hidden="1">
      <c r="A211" s="48">
        <v>210</v>
      </c>
      <c r="B211" s="48" t="s">
        <v>502</v>
      </c>
      <c r="C211" s="49" t="s">
        <v>737</v>
      </c>
      <c r="D211" s="50" t="s">
        <v>706</v>
      </c>
      <c r="E211" s="51" t="s">
        <v>707</v>
      </c>
      <c r="F211" s="52">
        <v>50.37</v>
      </c>
      <c r="G211" s="53" t="s">
        <v>506</v>
      </c>
      <c r="H211" s="52">
        <v>2</v>
      </c>
    </row>
    <row r="212" spans="1:8" ht="16.5" hidden="1">
      <c r="A212" s="48">
        <v>211</v>
      </c>
      <c r="B212" s="48" t="s">
        <v>502</v>
      </c>
      <c r="C212" s="49" t="s">
        <v>738</v>
      </c>
      <c r="D212" s="50" t="s">
        <v>504</v>
      </c>
      <c r="E212" s="51" t="s">
        <v>190</v>
      </c>
      <c r="F212" s="52">
        <v>59.31</v>
      </c>
      <c r="G212" s="53" t="s">
        <v>506</v>
      </c>
      <c r="H212" s="52">
        <v>2</v>
      </c>
    </row>
    <row r="213" spans="1:8" ht="16.5">
      <c r="A213" s="48">
        <v>212</v>
      </c>
      <c r="B213" s="48" t="s">
        <v>502</v>
      </c>
      <c r="C213" s="49" t="s">
        <v>739</v>
      </c>
      <c r="D213" s="50" t="s">
        <v>508</v>
      </c>
      <c r="E213" s="51" t="s">
        <v>201</v>
      </c>
      <c r="F213" s="52">
        <v>41.03</v>
      </c>
      <c r="G213" s="53" t="s">
        <v>509</v>
      </c>
      <c r="H213" s="52">
        <v>1</v>
      </c>
    </row>
    <row r="214" spans="1:8" ht="16.5">
      <c r="A214" s="48">
        <v>213</v>
      </c>
      <c r="B214" s="48" t="s">
        <v>502</v>
      </c>
      <c r="C214" s="49" t="s">
        <v>740</v>
      </c>
      <c r="D214" s="50" t="s">
        <v>511</v>
      </c>
      <c r="E214" s="51" t="s">
        <v>201</v>
      </c>
      <c r="F214" s="52">
        <v>41.16</v>
      </c>
      <c r="G214" s="53" t="s">
        <v>509</v>
      </c>
      <c r="H214" s="52">
        <v>1</v>
      </c>
    </row>
    <row r="215" spans="1:8" ht="16.5">
      <c r="A215" s="48">
        <v>214</v>
      </c>
      <c r="B215" s="48" t="s">
        <v>502</v>
      </c>
      <c r="C215" s="49" t="s">
        <v>741</v>
      </c>
      <c r="D215" s="50" t="s">
        <v>508</v>
      </c>
      <c r="E215" s="51" t="s">
        <v>201</v>
      </c>
      <c r="F215" s="52">
        <v>41.16</v>
      </c>
      <c r="G215" s="53" t="s">
        <v>509</v>
      </c>
      <c r="H215" s="52">
        <v>1</v>
      </c>
    </row>
    <row r="216" spans="1:8" ht="16.5">
      <c r="A216" s="48">
        <v>215</v>
      </c>
      <c r="B216" s="48" t="s">
        <v>502</v>
      </c>
      <c r="C216" s="49" t="s">
        <v>742</v>
      </c>
      <c r="D216" s="50" t="s">
        <v>511</v>
      </c>
      <c r="E216" s="51" t="s">
        <v>201</v>
      </c>
      <c r="F216" s="52">
        <v>41.37</v>
      </c>
      <c r="G216" s="53" t="s">
        <v>509</v>
      </c>
      <c r="H216" s="52">
        <v>1</v>
      </c>
    </row>
    <row r="217" spans="1:8" ht="16.5" hidden="1">
      <c r="A217" s="48">
        <v>216</v>
      </c>
      <c r="B217" s="48" t="s">
        <v>502</v>
      </c>
      <c r="C217" s="49" t="s">
        <v>743</v>
      </c>
      <c r="D217" s="50" t="s">
        <v>706</v>
      </c>
      <c r="E217" s="51" t="s">
        <v>707</v>
      </c>
      <c r="F217" s="52">
        <v>50.37</v>
      </c>
      <c r="G217" s="53" t="s">
        <v>506</v>
      </c>
      <c r="H217" s="52">
        <v>2</v>
      </c>
    </row>
    <row r="218" spans="1:8" ht="16.5" hidden="1">
      <c r="A218" s="48">
        <v>217</v>
      </c>
      <c r="B218" s="48" t="s">
        <v>502</v>
      </c>
      <c r="C218" s="49" t="s">
        <v>744</v>
      </c>
      <c r="D218" s="50" t="s">
        <v>504</v>
      </c>
      <c r="E218" s="51" t="s">
        <v>190</v>
      </c>
      <c r="F218" s="52">
        <v>59.31</v>
      </c>
      <c r="G218" s="53" t="s">
        <v>506</v>
      </c>
      <c r="H218" s="52">
        <v>2</v>
      </c>
    </row>
    <row r="219" spans="1:8" ht="16.5">
      <c r="A219" s="48">
        <v>218</v>
      </c>
      <c r="B219" s="48" t="s">
        <v>502</v>
      </c>
      <c r="C219" s="49" t="s">
        <v>745</v>
      </c>
      <c r="D219" s="50" t="s">
        <v>508</v>
      </c>
      <c r="E219" s="51" t="s">
        <v>201</v>
      </c>
      <c r="F219" s="52">
        <v>41.03</v>
      </c>
      <c r="G219" s="53" t="s">
        <v>509</v>
      </c>
      <c r="H219" s="52">
        <v>1</v>
      </c>
    </row>
    <row r="220" spans="1:8" ht="16.5">
      <c r="A220" s="48">
        <v>219</v>
      </c>
      <c r="B220" s="48" t="s">
        <v>502</v>
      </c>
      <c r="C220" s="49" t="s">
        <v>746</v>
      </c>
      <c r="D220" s="50" t="s">
        <v>511</v>
      </c>
      <c r="E220" s="51" t="s">
        <v>201</v>
      </c>
      <c r="F220" s="52">
        <v>41.16</v>
      </c>
      <c r="G220" s="53" t="s">
        <v>509</v>
      </c>
      <c r="H220" s="52">
        <v>1</v>
      </c>
    </row>
    <row r="221" spans="1:8" ht="16.5">
      <c r="A221" s="48">
        <v>220</v>
      </c>
      <c r="B221" s="48" t="s">
        <v>502</v>
      </c>
      <c r="C221" s="49" t="s">
        <v>747</v>
      </c>
      <c r="D221" s="50" t="s">
        <v>508</v>
      </c>
      <c r="E221" s="51" t="s">
        <v>201</v>
      </c>
      <c r="F221" s="52">
        <v>41.16</v>
      </c>
      <c r="G221" s="53" t="s">
        <v>509</v>
      </c>
      <c r="H221" s="52">
        <v>1</v>
      </c>
    </row>
    <row r="222" spans="1:8" ht="16.5">
      <c r="A222" s="48">
        <v>221</v>
      </c>
      <c r="B222" s="48" t="s">
        <v>502</v>
      </c>
      <c r="C222" s="49" t="s">
        <v>748</v>
      </c>
      <c r="D222" s="50" t="s">
        <v>511</v>
      </c>
      <c r="E222" s="51" t="s">
        <v>201</v>
      </c>
      <c r="F222" s="52">
        <v>41.37</v>
      </c>
      <c r="G222" s="53" t="s">
        <v>509</v>
      </c>
      <c r="H222" s="52">
        <v>1</v>
      </c>
    </row>
    <row r="223" spans="1:8" ht="16.5" hidden="1">
      <c r="A223" s="48">
        <v>222</v>
      </c>
      <c r="B223" s="48" t="s">
        <v>502</v>
      </c>
      <c r="C223" s="49" t="s">
        <v>749</v>
      </c>
      <c r="D223" s="50" t="s">
        <v>706</v>
      </c>
      <c r="E223" s="51" t="s">
        <v>707</v>
      </c>
      <c r="F223" s="52">
        <v>50.37</v>
      </c>
      <c r="G223" s="53" t="s">
        <v>506</v>
      </c>
      <c r="H223" s="52">
        <v>2</v>
      </c>
    </row>
    <row r="224" spans="1:8" ht="16.5" hidden="1">
      <c r="A224" s="48">
        <v>223</v>
      </c>
      <c r="B224" s="48" t="s">
        <v>502</v>
      </c>
      <c r="C224" s="49" t="s">
        <v>750</v>
      </c>
      <c r="D224" s="54" t="s">
        <v>504</v>
      </c>
      <c r="E224" s="55" t="s">
        <v>190</v>
      </c>
      <c r="F224" s="52">
        <v>59.31</v>
      </c>
      <c r="G224" s="53" t="s">
        <v>506</v>
      </c>
      <c r="H224" s="52">
        <v>2</v>
      </c>
    </row>
    <row r="225" spans="1:8" ht="16.5">
      <c r="A225" s="48">
        <v>224</v>
      </c>
      <c r="B225" s="48" t="s">
        <v>502</v>
      </c>
      <c r="C225" s="49" t="s">
        <v>751</v>
      </c>
      <c r="D225" s="50" t="s">
        <v>508</v>
      </c>
      <c r="E225" s="51" t="s">
        <v>201</v>
      </c>
      <c r="F225" s="52">
        <v>41.03</v>
      </c>
      <c r="G225" s="53" t="s">
        <v>509</v>
      </c>
      <c r="H225" s="52">
        <v>1</v>
      </c>
    </row>
    <row r="226" spans="1:8" ht="16.5">
      <c r="A226" s="48">
        <v>225</v>
      </c>
      <c r="B226" s="48" t="s">
        <v>502</v>
      </c>
      <c r="C226" s="49" t="s">
        <v>752</v>
      </c>
      <c r="D226" s="50" t="s">
        <v>511</v>
      </c>
      <c r="E226" s="51" t="s">
        <v>201</v>
      </c>
      <c r="F226" s="52">
        <v>41.16</v>
      </c>
      <c r="G226" s="53" t="s">
        <v>509</v>
      </c>
      <c r="H226" s="52">
        <v>1</v>
      </c>
    </row>
    <row r="227" spans="1:8" ht="16.5">
      <c r="A227" s="48">
        <v>226</v>
      </c>
      <c r="B227" s="48" t="s">
        <v>502</v>
      </c>
      <c r="C227" s="49" t="s">
        <v>753</v>
      </c>
      <c r="D227" s="50" t="s">
        <v>508</v>
      </c>
      <c r="E227" s="51" t="s">
        <v>201</v>
      </c>
      <c r="F227" s="52">
        <v>41.16</v>
      </c>
      <c r="G227" s="53" t="s">
        <v>509</v>
      </c>
      <c r="H227" s="52">
        <v>1</v>
      </c>
    </row>
    <row r="228" spans="1:8" ht="16.5">
      <c r="A228" s="48">
        <v>227</v>
      </c>
      <c r="B228" s="48" t="s">
        <v>502</v>
      </c>
      <c r="C228" s="49" t="s">
        <v>754</v>
      </c>
      <c r="D228" s="50" t="s">
        <v>511</v>
      </c>
      <c r="E228" s="51" t="s">
        <v>201</v>
      </c>
      <c r="F228" s="52">
        <v>41.37</v>
      </c>
      <c r="G228" s="53" t="s">
        <v>509</v>
      </c>
      <c r="H228" s="52">
        <v>1</v>
      </c>
    </row>
    <row r="229" spans="1:8" ht="16.5" hidden="1">
      <c r="A229" s="48">
        <v>228</v>
      </c>
      <c r="B229" s="48" t="s">
        <v>502</v>
      </c>
      <c r="C229" s="49" t="s">
        <v>755</v>
      </c>
      <c r="D229" s="50" t="s">
        <v>706</v>
      </c>
      <c r="E229" s="51" t="s">
        <v>707</v>
      </c>
      <c r="F229" s="52">
        <v>50.37</v>
      </c>
      <c r="G229" s="53" t="s">
        <v>506</v>
      </c>
      <c r="H229" s="52">
        <v>2</v>
      </c>
    </row>
    <row r="230" spans="1:8" ht="16.5" hidden="1">
      <c r="A230" s="48">
        <v>229</v>
      </c>
      <c r="B230" s="48" t="s">
        <v>502</v>
      </c>
      <c r="C230" s="49" t="s">
        <v>756</v>
      </c>
      <c r="D230" s="50" t="s">
        <v>504</v>
      </c>
      <c r="E230" s="51" t="s">
        <v>190</v>
      </c>
      <c r="F230" s="52">
        <v>59.31</v>
      </c>
      <c r="G230" s="53" t="s">
        <v>506</v>
      </c>
      <c r="H230" s="52">
        <v>2</v>
      </c>
    </row>
    <row r="231" spans="1:8" ht="16.5">
      <c r="A231" s="48">
        <v>230</v>
      </c>
      <c r="B231" s="48" t="s">
        <v>502</v>
      </c>
      <c r="C231" s="49" t="s">
        <v>757</v>
      </c>
      <c r="D231" s="50" t="s">
        <v>508</v>
      </c>
      <c r="E231" s="51" t="s">
        <v>201</v>
      </c>
      <c r="F231" s="52">
        <v>41.03</v>
      </c>
      <c r="G231" s="53" t="s">
        <v>509</v>
      </c>
      <c r="H231" s="52">
        <v>1</v>
      </c>
    </row>
    <row r="232" spans="1:8" ht="16.5">
      <c r="A232" s="48">
        <v>231</v>
      </c>
      <c r="B232" s="48" t="s">
        <v>502</v>
      </c>
      <c r="C232" s="49" t="s">
        <v>758</v>
      </c>
      <c r="D232" s="50" t="s">
        <v>511</v>
      </c>
      <c r="E232" s="51" t="s">
        <v>201</v>
      </c>
      <c r="F232" s="52">
        <v>41.16</v>
      </c>
      <c r="G232" s="53" t="s">
        <v>509</v>
      </c>
      <c r="H232" s="52">
        <v>1</v>
      </c>
    </row>
    <row r="233" spans="1:8" ht="16.5">
      <c r="A233" s="48">
        <v>232</v>
      </c>
      <c r="B233" s="48" t="s">
        <v>502</v>
      </c>
      <c r="C233" s="49" t="s">
        <v>759</v>
      </c>
      <c r="D233" s="50" t="s">
        <v>508</v>
      </c>
      <c r="E233" s="51" t="s">
        <v>201</v>
      </c>
      <c r="F233" s="52">
        <v>41.16</v>
      </c>
      <c r="G233" s="53" t="s">
        <v>509</v>
      </c>
      <c r="H233" s="52">
        <v>1</v>
      </c>
    </row>
    <row r="234" spans="1:8" ht="16.5">
      <c r="A234" s="48">
        <v>233</v>
      </c>
      <c r="B234" s="48" t="s">
        <v>502</v>
      </c>
      <c r="C234" s="49" t="s">
        <v>760</v>
      </c>
      <c r="D234" s="50" t="s">
        <v>511</v>
      </c>
      <c r="E234" s="51" t="s">
        <v>201</v>
      </c>
      <c r="F234" s="52">
        <v>41.37</v>
      </c>
      <c r="G234" s="53" t="s">
        <v>509</v>
      </c>
      <c r="H234" s="52">
        <v>1</v>
      </c>
    </row>
    <row r="235" spans="1:8" ht="16.5" hidden="1">
      <c r="A235" s="48">
        <v>234</v>
      </c>
      <c r="B235" s="48" t="s">
        <v>502</v>
      </c>
      <c r="C235" s="49" t="s">
        <v>761</v>
      </c>
      <c r="D235" s="50" t="s">
        <v>706</v>
      </c>
      <c r="E235" s="51" t="s">
        <v>707</v>
      </c>
      <c r="F235" s="52">
        <v>50.37</v>
      </c>
      <c r="G235" s="53" t="s">
        <v>506</v>
      </c>
      <c r="H235" s="52">
        <v>2</v>
      </c>
    </row>
    <row r="236" spans="1:8" ht="16.5" hidden="1">
      <c r="A236" s="48">
        <v>235</v>
      </c>
      <c r="B236" s="48" t="s">
        <v>502</v>
      </c>
      <c r="C236" s="49" t="s">
        <v>762</v>
      </c>
      <c r="D236" s="50" t="s">
        <v>504</v>
      </c>
      <c r="E236" s="51" t="s">
        <v>190</v>
      </c>
      <c r="F236" s="52">
        <v>59.31</v>
      </c>
      <c r="G236" s="53" t="s">
        <v>506</v>
      </c>
      <c r="H236" s="52">
        <v>2</v>
      </c>
    </row>
    <row r="237" spans="1:8" ht="16.5">
      <c r="A237" s="48">
        <v>236</v>
      </c>
      <c r="B237" s="48" t="s">
        <v>502</v>
      </c>
      <c r="C237" s="49" t="s">
        <v>763</v>
      </c>
      <c r="D237" s="50" t="s">
        <v>508</v>
      </c>
      <c r="E237" s="51" t="s">
        <v>201</v>
      </c>
      <c r="F237" s="52">
        <v>41.03</v>
      </c>
      <c r="G237" s="53" t="s">
        <v>509</v>
      </c>
      <c r="H237" s="52">
        <v>1</v>
      </c>
    </row>
    <row r="238" spans="1:8" ht="16.5">
      <c r="A238" s="48">
        <v>237</v>
      </c>
      <c r="B238" s="48" t="s">
        <v>502</v>
      </c>
      <c r="C238" s="49" t="s">
        <v>764</v>
      </c>
      <c r="D238" s="50" t="s">
        <v>511</v>
      </c>
      <c r="E238" s="51" t="s">
        <v>201</v>
      </c>
      <c r="F238" s="52">
        <v>41.16</v>
      </c>
      <c r="G238" s="53" t="s">
        <v>509</v>
      </c>
      <c r="H238" s="52">
        <v>1</v>
      </c>
    </row>
    <row r="239" spans="1:8" ht="16.5">
      <c r="A239" s="48">
        <v>238</v>
      </c>
      <c r="B239" s="48" t="s">
        <v>502</v>
      </c>
      <c r="C239" s="49" t="s">
        <v>765</v>
      </c>
      <c r="D239" s="50" t="s">
        <v>508</v>
      </c>
      <c r="E239" s="51" t="s">
        <v>201</v>
      </c>
      <c r="F239" s="52">
        <v>41.16</v>
      </c>
      <c r="G239" s="53" t="s">
        <v>509</v>
      </c>
      <c r="H239" s="52">
        <v>1</v>
      </c>
    </row>
    <row r="240" spans="1:8" ht="16.5">
      <c r="A240" s="48">
        <v>239</v>
      </c>
      <c r="B240" s="48" t="s">
        <v>502</v>
      </c>
      <c r="C240" s="49" t="s">
        <v>766</v>
      </c>
      <c r="D240" s="50" t="s">
        <v>511</v>
      </c>
      <c r="E240" s="51" t="s">
        <v>201</v>
      </c>
      <c r="F240" s="52">
        <v>41.37</v>
      </c>
      <c r="G240" s="53" t="s">
        <v>509</v>
      </c>
      <c r="H240" s="52">
        <v>1</v>
      </c>
    </row>
    <row r="241" spans="1:8" ht="16.5" hidden="1">
      <c r="A241" s="48">
        <v>240</v>
      </c>
      <c r="B241" s="48" t="s">
        <v>502</v>
      </c>
      <c r="C241" s="49" t="s">
        <v>767</v>
      </c>
      <c r="D241" s="50" t="s">
        <v>706</v>
      </c>
      <c r="E241" s="51" t="s">
        <v>707</v>
      </c>
      <c r="F241" s="52">
        <v>50.37</v>
      </c>
      <c r="G241" s="53" t="s">
        <v>506</v>
      </c>
      <c r="H241" s="52">
        <v>2</v>
      </c>
    </row>
    <row r="242" spans="1:8" ht="16.5" hidden="1">
      <c r="A242" s="48">
        <v>241</v>
      </c>
      <c r="B242" s="48" t="s">
        <v>502</v>
      </c>
      <c r="C242" s="49" t="s">
        <v>768</v>
      </c>
      <c r="D242" s="50" t="s">
        <v>504</v>
      </c>
      <c r="E242" s="51" t="s">
        <v>190</v>
      </c>
      <c r="F242" s="52">
        <v>59.31</v>
      </c>
      <c r="G242" s="53" t="s">
        <v>506</v>
      </c>
      <c r="H242" s="52">
        <v>2</v>
      </c>
    </row>
    <row r="243" spans="1:8" ht="16.5">
      <c r="A243" s="48">
        <v>242</v>
      </c>
      <c r="B243" s="48" t="s">
        <v>502</v>
      </c>
      <c r="C243" s="49" t="s">
        <v>769</v>
      </c>
      <c r="D243" s="50" t="s">
        <v>508</v>
      </c>
      <c r="E243" s="51" t="s">
        <v>201</v>
      </c>
      <c r="F243" s="52">
        <v>41.03</v>
      </c>
      <c r="G243" s="53" t="s">
        <v>509</v>
      </c>
      <c r="H243" s="52">
        <v>1</v>
      </c>
    </row>
    <row r="244" spans="1:8" ht="16.5">
      <c r="A244" s="48">
        <v>243</v>
      </c>
      <c r="B244" s="48" t="s">
        <v>502</v>
      </c>
      <c r="C244" s="49" t="s">
        <v>770</v>
      </c>
      <c r="D244" s="50" t="s">
        <v>771</v>
      </c>
      <c r="E244" s="51" t="s">
        <v>201</v>
      </c>
      <c r="F244" s="52">
        <v>41.16</v>
      </c>
      <c r="G244" s="53" t="s">
        <v>509</v>
      </c>
      <c r="H244" s="52">
        <v>1</v>
      </c>
    </row>
    <row r="245" spans="1:8" ht="16.5">
      <c r="A245" s="48">
        <v>244</v>
      </c>
      <c r="B245" s="48" t="s">
        <v>502</v>
      </c>
      <c r="C245" s="49" t="s">
        <v>772</v>
      </c>
      <c r="D245" s="50" t="s">
        <v>508</v>
      </c>
      <c r="E245" s="51" t="s">
        <v>201</v>
      </c>
      <c r="F245" s="52">
        <v>41.16</v>
      </c>
      <c r="G245" s="53" t="s">
        <v>509</v>
      </c>
      <c r="H245" s="52">
        <v>1</v>
      </c>
    </row>
    <row r="246" spans="1:8" ht="16.5">
      <c r="A246" s="48">
        <v>245</v>
      </c>
      <c r="B246" s="48" t="s">
        <v>502</v>
      </c>
      <c r="C246" s="49" t="s">
        <v>773</v>
      </c>
      <c r="D246" s="50" t="s">
        <v>511</v>
      </c>
      <c r="E246" s="51" t="s">
        <v>201</v>
      </c>
      <c r="F246" s="52">
        <v>41.37</v>
      </c>
      <c r="G246" s="53" t="s">
        <v>509</v>
      </c>
      <c r="H246" s="52">
        <v>1</v>
      </c>
    </row>
    <row r="247" spans="1:8" ht="16.5" hidden="1">
      <c r="A247" s="48">
        <v>246</v>
      </c>
      <c r="B247" s="48" t="s">
        <v>502</v>
      </c>
      <c r="C247" s="49" t="s">
        <v>774</v>
      </c>
      <c r="D247" s="50" t="s">
        <v>706</v>
      </c>
      <c r="E247" s="51" t="s">
        <v>707</v>
      </c>
      <c r="F247" s="52">
        <v>50.37</v>
      </c>
      <c r="G247" s="53" t="s">
        <v>506</v>
      </c>
      <c r="H247" s="52">
        <v>2</v>
      </c>
    </row>
    <row r="248" spans="1:8" ht="16.5" hidden="1">
      <c r="A248" s="48">
        <v>247</v>
      </c>
      <c r="B248" s="48" t="s">
        <v>502</v>
      </c>
      <c r="C248" s="49" t="s">
        <v>775</v>
      </c>
      <c r="D248" s="50" t="s">
        <v>504</v>
      </c>
      <c r="E248" s="51" t="s">
        <v>190</v>
      </c>
      <c r="F248" s="52">
        <v>59.31</v>
      </c>
      <c r="G248" s="53" t="s">
        <v>506</v>
      </c>
      <c r="H248" s="52">
        <v>2</v>
      </c>
    </row>
    <row r="249" spans="1:8" ht="16.5">
      <c r="A249" s="48">
        <v>248</v>
      </c>
      <c r="B249" s="48" t="s">
        <v>502</v>
      </c>
      <c r="C249" s="49" t="s">
        <v>776</v>
      </c>
      <c r="D249" s="50" t="s">
        <v>508</v>
      </c>
      <c r="E249" s="51" t="s">
        <v>201</v>
      </c>
      <c r="F249" s="52">
        <v>41.03</v>
      </c>
      <c r="G249" s="53" t="s">
        <v>509</v>
      </c>
      <c r="H249" s="52">
        <v>1</v>
      </c>
    </row>
    <row r="250" spans="1:8" ht="16.5">
      <c r="A250" s="48">
        <v>249</v>
      </c>
      <c r="B250" s="48" t="s">
        <v>502</v>
      </c>
      <c r="C250" s="49" t="s">
        <v>777</v>
      </c>
      <c r="D250" s="50" t="s">
        <v>511</v>
      </c>
      <c r="E250" s="51" t="s">
        <v>201</v>
      </c>
      <c r="F250" s="52">
        <v>41.16</v>
      </c>
      <c r="G250" s="53" t="s">
        <v>509</v>
      </c>
      <c r="H250" s="52">
        <v>1</v>
      </c>
    </row>
    <row r="251" spans="1:8" ht="16.5">
      <c r="A251" s="48">
        <v>250</v>
      </c>
      <c r="B251" s="48" t="s">
        <v>502</v>
      </c>
      <c r="C251" s="49" t="s">
        <v>778</v>
      </c>
      <c r="D251" s="50" t="s">
        <v>508</v>
      </c>
      <c r="E251" s="51" t="s">
        <v>201</v>
      </c>
      <c r="F251" s="52">
        <v>41.16</v>
      </c>
      <c r="G251" s="53" t="s">
        <v>509</v>
      </c>
      <c r="H251" s="52">
        <v>1</v>
      </c>
    </row>
    <row r="252" spans="1:8" ht="16.5">
      <c r="A252" s="48">
        <v>251</v>
      </c>
      <c r="B252" s="48" t="s">
        <v>502</v>
      </c>
      <c r="C252" s="49" t="s">
        <v>779</v>
      </c>
      <c r="D252" s="50" t="s">
        <v>511</v>
      </c>
      <c r="E252" s="51" t="s">
        <v>201</v>
      </c>
      <c r="F252" s="52">
        <v>41.37</v>
      </c>
      <c r="G252" s="53" t="s">
        <v>509</v>
      </c>
      <c r="H252" s="52">
        <v>1</v>
      </c>
    </row>
    <row r="253" spans="1:8" ht="16.5" hidden="1">
      <c r="A253" s="48">
        <v>252</v>
      </c>
      <c r="B253" s="48" t="s">
        <v>502</v>
      </c>
      <c r="C253" s="49" t="s">
        <v>780</v>
      </c>
      <c r="D253" s="50" t="s">
        <v>706</v>
      </c>
      <c r="E253" s="51" t="s">
        <v>707</v>
      </c>
      <c r="F253" s="52">
        <v>50.37</v>
      </c>
      <c r="G253" s="53" t="s">
        <v>506</v>
      </c>
      <c r="H253" s="52">
        <v>2</v>
      </c>
    </row>
    <row r="254" spans="1:8" ht="16.5" hidden="1">
      <c r="A254" s="48">
        <v>253</v>
      </c>
      <c r="B254" s="48" t="s">
        <v>502</v>
      </c>
      <c r="C254" s="49" t="s">
        <v>781</v>
      </c>
      <c r="D254" s="50" t="s">
        <v>504</v>
      </c>
      <c r="E254" s="51" t="s">
        <v>190</v>
      </c>
      <c r="F254" s="52">
        <v>59.31</v>
      </c>
      <c r="G254" s="53" t="s">
        <v>506</v>
      </c>
      <c r="H254" s="52">
        <v>2</v>
      </c>
    </row>
    <row r="255" spans="1:8" ht="16.5">
      <c r="A255" s="48">
        <v>254</v>
      </c>
      <c r="B255" s="48" t="s">
        <v>502</v>
      </c>
      <c r="C255" s="49" t="s">
        <v>782</v>
      </c>
      <c r="D255" s="50" t="s">
        <v>508</v>
      </c>
      <c r="E255" s="51" t="s">
        <v>201</v>
      </c>
      <c r="F255" s="52">
        <v>41.03</v>
      </c>
      <c r="G255" s="53" t="s">
        <v>509</v>
      </c>
      <c r="H255" s="52">
        <v>1</v>
      </c>
    </row>
    <row r="256" spans="1:8" ht="16.5">
      <c r="A256" s="48">
        <v>255</v>
      </c>
      <c r="B256" s="48" t="s">
        <v>502</v>
      </c>
      <c r="C256" s="49" t="s">
        <v>783</v>
      </c>
      <c r="D256" s="50" t="s">
        <v>511</v>
      </c>
      <c r="E256" s="51" t="s">
        <v>201</v>
      </c>
      <c r="F256" s="52">
        <v>41.16</v>
      </c>
      <c r="G256" s="53" t="s">
        <v>509</v>
      </c>
      <c r="H256" s="52">
        <v>1</v>
      </c>
    </row>
    <row r="257" spans="1:8" ht="16.5">
      <c r="A257" s="48">
        <v>256</v>
      </c>
      <c r="B257" s="48" t="s">
        <v>502</v>
      </c>
      <c r="C257" s="49" t="s">
        <v>784</v>
      </c>
      <c r="D257" s="50" t="s">
        <v>508</v>
      </c>
      <c r="E257" s="51" t="s">
        <v>201</v>
      </c>
      <c r="F257" s="52">
        <v>41.16</v>
      </c>
      <c r="G257" s="53" t="s">
        <v>509</v>
      </c>
      <c r="H257" s="52">
        <v>1</v>
      </c>
    </row>
    <row r="258" spans="1:8" ht="16.5">
      <c r="A258" s="48">
        <v>257</v>
      </c>
      <c r="B258" s="48" t="s">
        <v>502</v>
      </c>
      <c r="C258" s="49" t="s">
        <v>785</v>
      </c>
      <c r="D258" s="50" t="s">
        <v>511</v>
      </c>
      <c r="E258" s="51" t="s">
        <v>201</v>
      </c>
      <c r="F258" s="52">
        <v>41.37</v>
      </c>
      <c r="G258" s="53" t="s">
        <v>509</v>
      </c>
      <c r="H258" s="52">
        <v>1</v>
      </c>
    </row>
    <row r="259" spans="1:8" ht="16.5" hidden="1">
      <c r="A259" s="48">
        <v>258</v>
      </c>
      <c r="B259" s="48" t="s">
        <v>502</v>
      </c>
      <c r="C259" s="49" t="s">
        <v>786</v>
      </c>
      <c r="D259" s="50" t="s">
        <v>706</v>
      </c>
      <c r="E259" s="51" t="s">
        <v>707</v>
      </c>
      <c r="F259" s="52">
        <v>50.37</v>
      </c>
      <c r="G259" s="53" t="s">
        <v>506</v>
      </c>
      <c r="H259" s="52">
        <v>2</v>
      </c>
    </row>
    <row r="260" spans="1:8" ht="16.5" hidden="1">
      <c r="A260" s="48">
        <v>259</v>
      </c>
      <c r="B260" s="48" t="s">
        <v>502</v>
      </c>
      <c r="C260" s="49" t="s">
        <v>787</v>
      </c>
      <c r="D260" s="50" t="s">
        <v>504</v>
      </c>
      <c r="E260" s="51" t="s">
        <v>190</v>
      </c>
      <c r="F260" s="52">
        <v>59.31</v>
      </c>
      <c r="G260" s="53" t="s">
        <v>506</v>
      </c>
      <c r="H260" s="52">
        <v>2</v>
      </c>
    </row>
    <row r="261" spans="1:8" ht="16.5">
      <c r="A261" s="48">
        <v>260</v>
      </c>
      <c r="B261" s="48" t="s">
        <v>502</v>
      </c>
      <c r="C261" s="49" t="s">
        <v>788</v>
      </c>
      <c r="D261" s="50" t="s">
        <v>508</v>
      </c>
      <c r="E261" s="51" t="s">
        <v>201</v>
      </c>
      <c r="F261" s="52">
        <v>41.03</v>
      </c>
      <c r="G261" s="53" t="s">
        <v>509</v>
      </c>
      <c r="H261" s="52">
        <v>1</v>
      </c>
    </row>
    <row r="262" spans="1:8" ht="16.5">
      <c r="A262" s="48">
        <v>261</v>
      </c>
      <c r="B262" s="48" t="s">
        <v>502</v>
      </c>
      <c r="C262" s="49" t="s">
        <v>789</v>
      </c>
      <c r="D262" s="50" t="s">
        <v>511</v>
      </c>
      <c r="E262" s="51" t="s">
        <v>201</v>
      </c>
      <c r="F262" s="52">
        <v>41.16</v>
      </c>
      <c r="G262" s="53" t="s">
        <v>509</v>
      </c>
      <c r="H262" s="52">
        <v>1</v>
      </c>
    </row>
    <row r="263" spans="1:8" ht="16.5">
      <c r="A263" s="48">
        <v>262</v>
      </c>
      <c r="B263" s="48" t="s">
        <v>502</v>
      </c>
      <c r="C263" s="49" t="s">
        <v>790</v>
      </c>
      <c r="D263" s="50" t="s">
        <v>508</v>
      </c>
      <c r="E263" s="51" t="s">
        <v>201</v>
      </c>
      <c r="F263" s="52">
        <v>41.16</v>
      </c>
      <c r="G263" s="53" t="s">
        <v>509</v>
      </c>
      <c r="H263" s="52">
        <v>1</v>
      </c>
    </row>
    <row r="264" spans="1:8" ht="16.5">
      <c r="A264" s="48">
        <v>263</v>
      </c>
      <c r="B264" s="48" t="s">
        <v>502</v>
      </c>
      <c r="C264" s="49" t="s">
        <v>791</v>
      </c>
      <c r="D264" s="50" t="s">
        <v>511</v>
      </c>
      <c r="E264" s="51" t="s">
        <v>201</v>
      </c>
      <c r="F264" s="52">
        <v>41.37</v>
      </c>
      <c r="G264" s="53" t="s">
        <v>509</v>
      </c>
      <c r="H264" s="52">
        <v>1</v>
      </c>
    </row>
    <row r="265" spans="1:8" ht="16.5" hidden="1">
      <c r="A265" s="48">
        <v>264</v>
      </c>
      <c r="B265" s="48" t="s">
        <v>502</v>
      </c>
      <c r="C265" s="49" t="s">
        <v>792</v>
      </c>
      <c r="D265" s="50" t="s">
        <v>706</v>
      </c>
      <c r="E265" s="51" t="s">
        <v>707</v>
      </c>
      <c r="F265" s="52">
        <v>50.37</v>
      </c>
      <c r="G265" s="53" t="s">
        <v>506</v>
      </c>
      <c r="H265" s="52">
        <v>2</v>
      </c>
    </row>
    <row r="266" spans="1:8" ht="16.5" hidden="1">
      <c r="A266" s="48">
        <v>265</v>
      </c>
      <c r="B266" s="48" t="s">
        <v>502</v>
      </c>
      <c r="C266" s="49" t="s">
        <v>793</v>
      </c>
      <c r="D266" s="50" t="s">
        <v>504</v>
      </c>
      <c r="E266" s="51" t="s">
        <v>190</v>
      </c>
      <c r="F266" s="52">
        <v>59.31</v>
      </c>
      <c r="G266" s="53" t="s">
        <v>506</v>
      </c>
      <c r="H266" s="52">
        <v>2</v>
      </c>
    </row>
    <row r="267" spans="1:8" ht="16.5">
      <c r="A267" s="48">
        <v>266</v>
      </c>
      <c r="B267" s="48" t="s">
        <v>502</v>
      </c>
      <c r="C267" s="49" t="s">
        <v>794</v>
      </c>
      <c r="D267" s="50" t="s">
        <v>508</v>
      </c>
      <c r="E267" s="51" t="s">
        <v>201</v>
      </c>
      <c r="F267" s="52">
        <v>41.03</v>
      </c>
      <c r="G267" s="53" t="s">
        <v>509</v>
      </c>
      <c r="H267" s="52">
        <v>1</v>
      </c>
    </row>
    <row r="268" spans="1:8" ht="16.5">
      <c r="A268" s="48">
        <v>267</v>
      </c>
      <c r="B268" s="48" t="s">
        <v>502</v>
      </c>
      <c r="C268" s="49" t="s">
        <v>795</v>
      </c>
      <c r="D268" s="50" t="s">
        <v>511</v>
      </c>
      <c r="E268" s="51" t="s">
        <v>201</v>
      </c>
      <c r="F268" s="52">
        <v>41.16</v>
      </c>
      <c r="G268" s="53" t="s">
        <v>509</v>
      </c>
      <c r="H268" s="52">
        <v>1</v>
      </c>
    </row>
    <row r="269" spans="1:8" ht="16.5">
      <c r="A269" s="48">
        <v>268</v>
      </c>
      <c r="B269" s="48" t="s">
        <v>502</v>
      </c>
      <c r="C269" s="49" t="s">
        <v>796</v>
      </c>
      <c r="D269" s="50" t="s">
        <v>508</v>
      </c>
      <c r="E269" s="51" t="s">
        <v>201</v>
      </c>
      <c r="F269" s="52">
        <v>41.16</v>
      </c>
      <c r="G269" s="53" t="s">
        <v>509</v>
      </c>
      <c r="H269" s="52">
        <v>1</v>
      </c>
    </row>
    <row r="270" spans="1:8" ht="16.5">
      <c r="A270" s="48">
        <v>269</v>
      </c>
      <c r="B270" s="48" t="s">
        <v>502</v>
      </c>
      <c r="C270" s="49" t="s">
        <v>797</v>
      </c>
      <c r="D270" s="50" t="s">
        <v>511</v>
      </c>
      <c r="E270" s="51" t="s">
        <v>201</v>
      </c>
      <c r="F270" s="52">
        <v>41.37</v>
      </c>
      <c r="G270" s="53" t="s">
        <v>509</v>
      </c>
      <c r="H270" s="52">
        <v>1</v>
      </c>
    </row>
    <row r="271" spans="1:8" ht="16.5" hidden="1">
      <c r="A271" s="48">
        <v>270</v>
      </c>
      <c r="B271" s="48" t="s">
        <v>502</v>
      </c>
      <c r="C271" s="49" t="s">
        <v>798</v>
      </c>
      <c r="D271" s="50" t="s">
        <v>706</v>
      </c>
      <c r="E271" s="51" t="s">
        <v>707</v>
      </c>
      <c r="F271" s="52">
        <v>50.37</v>
      </c>
      <c r="G271" s="53" t="s">
        <v>506</v>
      </c>
      <c r="H271" s="52">
        <v>2</v>
      </c>
    </row>
    <row r="272" spans="1:8" ht="16.5" hidden="1">
      <c r="A272" s="48">
        <v>271</v>
      </c>
      <c r="B272" s="48" t="s">
        <v>502</v>
      </c>
      <c r="C272" s="49" t="s">
        <v>799</v>
      </c>
      <c r="D272" s="50" t="s">
        <v>504</v>
      </c>
      <c r="E272" s="51" t="s">
        <v>190</v>
      </c>
      <c r="F272" s="52">
        <v>59.31</v>
      </c>
      <c r="G272" s="53" t="s">
        <v>506</v>
      </c>
      <c r="H272" s="52">
        <v>2</v>
      </c>
    </row>
    <row r="273" spans="1:8" ht="16.5">
      <c r="A273" s="48">
        <v>272</v>
      </c>
      <c r="B273" s="48" t="s">
        <v>502</v>
      </c>
      <c r="C273" s="49" t="s">
        <v>800</v>
      </c>
      <c r="D273" s="50" t="s">
        <v>508</v>
      </c>
      <c r="E273" s="51" t="s">
        <v>201</v>
      </c>
      <c r="F273" s="52">
        <v>41.03</v>
      </c>
      <c r="G273" s="53" t="s">
        <v>509</v>
      </c>
      <c r="H273" s="52">
        <v>1</v>
      </c>
    </row>
    <row r="274" spans="1:8" ht="16.5">
      <c r="A274" s="48">
        <v>273</v>
      </c>
      <c r="B274" s="48" t="s">
        <v>502</v>
      </c>
      <c r="C274" s="49" t="s">
        <v>801</v>
      </c>
      <c r="D274" s="50" t="s">
        <v>511</v>
      </c>
      <c r="E274" s="51" t="s">
        <v>201</v>
      </c>
      <c r="F274" s="52">
        <v>41.16</v>
      </c>
      <c r="G274" s="53" t="s">
        <v>509</v>
      </c>
      <c r="H274" s="52">
        <v>1</v>
      </c>
    </row>
    <row r="275" spans="1:8" ht="16.5">
      <c r="A275" s="48">
        <v>274</v>
      </c>
      <c r="B275" s="48" t="s">
        <v>502</v>
      </c>
      <c r="C275" s="49" t="s">
        <v>802</v>
      </c>
      <c r="D275" s="50" t="s">
        <v>508</v>
      </c>
      <c r="E275" s="51" t="s">
        <v>201</v>
      </c>
      <c r="F275" s="52">
        <v>41.16</v>
      </c>
      <c r="G275" s="53" t="s">
        <v>509</v>
      </c>
      <c r="H275" s="52">
        <v>1</v>
      </c>
    </row>
    <row r="276" spans="1:8" ht="16.5">
      <c r="A276" s="48">
        <v>275</v>
      </c>
      <c r="B276" s="48" t="s">
        <v>502</v>
      </c>
      <c r="C276" s="49" t="s">
        <v>803</v>
      </c>
      <c r="D276" s="50" t="s">
        <v>511</v>
      </c>
      <c r="E276" s="51" t="s">
        <v>201</v>
      </c>
      <c r="F276" s="52">
        <v>41.37</v>
      </c>
      <c r="G276" s="53" t="s">
        <v>509</v>
      </c>
      <c r="H276" s="52">
        <v>1</v>
      </c>
    </row>
    <row r="277" spans="1:8" ht="16.5" hidden="1">
      <c r="A277" s="48">
        <v>276</v>
      </c>
      <c r="B277" s="48" t="s">
        <v>502</v>
      </c>
      <c r="C277" s="49" t="s">
        <v>804</v>
      </c>
      <c r="D277" s="50" t="s">
        <v>706</v>
      </c>
      <c r="E277" s="51" t="s">
        <v>707</v>
      </c>
      <c r="F277" s="52">
        <v>50.37</v>
      </c>
      <c r="G277" s="53" t="s">
        <v>506</v>
      </c>
      <c r="H277" s="52">
        <v>2</v>
      </c>
    </row>
    <row r="278" spans="1:8" ht="16.5" hidden="1">
      <c r="A278" s="48">
        <v>277</v>
      </c>
      <c r="B278" s="48" t="s">
        <v>502</v>
      </c>
      <c r="C278" s="49" t="s">
        <v>805</v>
      </c>
      <c r="D278" s="50" t="s">
        <v>504</v>
      </c>
      <c r="E278" s="51" t="s">
        <v>190</v>
      </c>
      <c r="F278" s="52">
        <v>59.31</v>
      </c>
      <c r="G278" s="53" t="s">
        <v>506</v>
      </c>
      <c r="H278" s="52">
        <v>2</v>
      </c>
    </row>
    <row r="279" spans="1:8" ht="16.5">
      <c r="A279" s="48">
        <v>278</v>
      </c>
      <c r="B279" s="48" t="s">
        <v>502</v>
      </c>
      <c r="C279" s="49" t="s">
        <v>806</v>
      </c>
      <c r="D279" s="50" t="s">
        <v>508</v>
      </c>
      <c r="E279" s="51" t="s">
        <v>201</v>
      </c>
      <c r="F279" s="52">
        <v>41.03</v>
      </c>
      <c r="G279" s="53" t="s">
        <v>509</v>
      </c>
      <c r="H279" s="52">
        <v>1</v>
      </c>
    </row>
    <row r="280" spans="1:8" ht="16.5">
      <c r="A280" s="48">
        <v>279</v>
      </c>
      <c r="B280" s="48" t="s">
        <v>502</v>
      </c>
      <c r="C280" s="49" t="s">
        <v>807</v>
      </c>
      <c r="D280" s="50" t="s">
        <v>511</v>
      </c>
      <c r="E280" s="51" t="s">
        <v>201</v>
      </c>
      <c r="F280" s="52">
        <v>41.16</v>
      </c>
      <c r="G280" s="53" t="s">
        <v>509</v>
      </c>
      <c r="H280" s="52">
        <v>1</v>
      </c>
    </row>
    <row r="281" spans="1:8" ht="16.5">
      <c r="A281" s="48">
        <v>280</v>
      </c>
      <c r="B281" s="48" t="s">
        <v>502</v>
      </c>
      <c r="C281" s="49" t="s">
        <v>808</v>
      </c>
      <c r="D281" s="50" t="s">
        <v>508</v>
      </c>
      <c r="E281" s="51" t="s">
        <v>201</v>
      </c>
      <c r="F281" s="52">
        <v>41.16</v>
      </c>
      <c r="G281" s="53" t="s">
        <v>509</v>
      </c>
      <c r="H281" s="52">
        <v>1</v>
      </c>
    </row>
    <row r="282" spans="1:8" ht="16.5">
      <c r="A282" s="48">
        <v>281</v>
      </c>
      <c r="B282" s="48" t="s">
        <v>502</v>
      </c>
      <c r="C282" s="49" t="s">
        <v>809</v>
      </c>
      <c r="D282" s="50" t="s">
        <v>511</v>
      </c>
      <c r="E282" s="51" t="s">
        <v>201</v>
      </c>
      <c r="F282" s="52">
        <v>41.37</v>
      </c>
      <c r="G282" s="53" t="s">
        <v>509</v>
      </c>
      <c r="H282" s="52">
        <v>1</v>
      </c>
    </row>
    <row r="283" spans="1:8" ht="16.5" hidden="1">
      <c r="A283" s="48">
        <v>282</v>
      </c>
      <c r="B283" s="48" t="s">
        <v>502</v>
      </c>
      <c r="C283" s="49" t="s">
        <v>810</v>
      </c>
      <c r="D283" s="50" t="s">
        <v>706</v>
      </c>
      <c r="E283" s="51" t="s">
        <v>707</v>
      </c>
      <c r="F283" s="52">
        <v>50.37</v>
      </c>
      <c r="G283" s="53" t="s">
        <v>506</v>
      </c>
      <c r="H283" s="52">
        <v>2</v>
      </c>
    </row>
    <row r="284" spans="1:8" ht="16.5" hidden="1">
      <c r="A284" s="48">
        <v>283</v>
      </c>
      <c r="B284" s="48" t="s">
        <v>502</v>
      </c>
      <c r="C284" s="49" t="s">
        <v>811</v>
      </c>
      <c r="D284" s="50" t="s">
        <v>504</v>
      </c>
      <c r="E284" s="51" t="s">
        <v>190</v>
      </c>
      <c r="F284" s="52">
        <v>59.31</v>
      </c>
      <c r="G284" s="53" t="s">
        <v>506</v>
      </c>
      <c r="H284" s="52">
        <v>2</v>
      </c>
    </row>
    <row r="285" spans="1:8" ht="16.5">
      <c r="A285" s="48">
        <v>284</v>
      </c>
      <c r="B285" s="48" t="s">
        <v>502</v>
      </c>
      <c r="C285" s="49" t="s">
        <v>812</v>
      </c>
      <c r="D285" s="50" t="s">
        <v>508</v>
      </c>
      <c r="E285" s="51" t="s">
        <v>201</v>
      </c>
      <c r="F285" s="52">
        <v>41.03</v>
      </c>
      <c r="G285" s="53" t="s">
        <v>509</v>
      </c>
      <c r="H285" s="52">
        <v>1</v>
      </c>
    </row>
    <row r="286" spans="1:8" ht="16.5">
      <c r="A286" s="48">
        <v>285</v>
      </c>
      <c r="B286" s="48" t="s">
        <v>502</v>
      </c>
      <c r="C286" s="49" t="s">
        <v>813</v>
      </c>
      <c r="D286" s="50" t="s">
        <v>511</v>
      </c>
      <c r="E286" s="51" t="s">
        <v>201</v>
      </c>
      <c r="F286" s="52">
        <v>41.16</v>
      </c>
      <c r="G286" s="53" t="s">
        <v>509</v>
      </c>
      <c r="H286" s="52">
        <v>1</v>
      </c>
    </row>
    <row r="287" spans="1:8" ht="16.5">
      <c r="A287" s="48">
        <v>286</v>
      </c>
      <c r="B287" s="48" t="s">
        <v>502</v>
      </c>
      <c r="C287" s="49" t="s">
        <v>814</v>
      </c>
      <c r="D287" s="50" t="s">
        <v>508</v>
      </c>
      <c r="E287" s="51" t="s">
        <v>201</v>
      </c>
      <c r="F287" s="52">
        <v>41.16</v>
      </c>
      <c r="G287" s="53" t="s">
        <v>509</v>
      </c>
      <c r="H287" s="52">
        <v>1</v>
      </c>
    </row>
    <row r="288" spans="1:8" ht="16.5">
      <c r="A288" s="48">
        <v>287</v>
      </c>
      <c r="B288" s="48" t="s">
        <v>502</v>
      </c>
      <c r="C288" s="49" t="s">
        <v>815</v>
      </c>
      <c r="D288" s="50" t="s">
        <v>511</v>
      </c>
      <c r="E288" s="51" t="s">
        <v>201</v>
      </c>
      <c r="F288" s="52">
        <v>41.37</v>
      </c>
      <c r="G288" s="53" t="s">
        <v>509</v>
      </c>
      <c r="H288" s="52">
        <v>1</v>
      </c>
    </row>
    <row r="289" spans="1:8" ht="16.5" hidden="1">
      <c r="A289" s="48">
        <v>288</v>
      </c>
      <c r="B289" s="48" t="s">
        <v>502</v>
      </c>
      <c r="C289" s="49" t="s">
        <v>816</v>
      </c>
      <c r="D289" s="50" t="s">
        <v>706</v>
      </c>
      <c r="E289" s="51" t="s">
        <v>707</v>
      </c>
      <c r="F289" s="52">
        <v>50.37</v>
      </c>
      <c r="G289" s="53" t="s">
        <v>506</v>
      </c>
      <c r="H289" s="52">
        <v>2</v>
      </c>
    </row>
    <row r="290" spans="1:8" ht="16.5" hidden="1">
      <c r="A290" s="48">
        <v>289</v>
      </c>
      <c r="B290" s="48" t="s">
        <v>502</v>
      </c>
      <c r="C290" s="49" t="s">
        <v>817</v>
      </c>
      <c r="D290" s="50" t="s">
        <v>504</v>
      </c>
      <c r="E290" s="51" t="s">
        <v>190</v>
      </c>
      <c r="F290" s="52">
        <v>59.31</v>
      </c>
      <c r="G290" s="53" t="s">
        <v>506</v>
      </c>
      <c r="H290" s="52">
        <v>2</v>
      </c>
    </row>
    <row r="291" spans="1:8" ht="16.5">
      <c r="A291" s="48">
        <v>290</v>
      </c>
      <c r="B291" s="48" t="s">
        <v>502</v>
      </c>
      <c r="C291" s="49" t="s">
        <v>818</v>
      </c>
      <c r="D291" s="50" t="s">
        <v>508</v>
      </c>
      <c r="E291" s="51" t="s">
        <v>201</v>
      </c>
      <c r="F291" s="52">
        <v>41.03</v>
      </c>
      <c r="G291" s="53" t="s">
        <v>509</v>
      </c>
      <c r="H291" s="52">
        <v>1</v>
      </c>
    </row>
    <row r="292" spans="1:8" ht="16.5">
      <c r="A292" s="48">
        <v>291</v>
      </c>
      <c r="B292" s="48" t="s">
        <v>502</v>
      </c>
      <c r="C292" s="49" t="s">
        <v>819</v>
      </c>
      <c r="D292" s="50" t="s">
        <v>511</v>
      </c>
      <c r="E292" s="51" t="s">
        <v>201</v>
      </c>
      <c r="F292" s="52">
        <v>41.16</v>
      </c>
      <c r="G292" s="53" t="s">
        <v>509</v>
      </c>
      <c r="H292" s="52">
        <v>1</v>
      </c>
    </row>
    <row r="293" spans="1:8" ht="16.5">
      <c r="A293" s="48">
        <v>292</v>
      </c>
      <c r="B293" s="48" t="s">
        <v>502</v>
      </c>
      <c r="C293" s="49" t="s">
        <v>820</v>
      </c>
      <c r="D293" s="50" t="s">
        <v>508</v>
      </c>
      <c r="E293" s="51" t="s">
        <v>201</v>
      </c>
      <c r="F293" s="52">
        <v>41.16</v>
      </c>
      <c r="G293" s="53" t="s">
        <v>509</v>
      </c>
      <c r="H293" s="52">
        <v>1</v>
      </c>
    </row>
    <row r="294" spans="1:8" ht="16.5">
      <c r="A294" s="48">
        <v>293</v>
      </c>
      <c r="B294" s="48" t="s">
        <v>502</v>
      </c>
      <c r="C294" s="49" t="s">
        <v>821</v>
      </c>
      <c r="D294" s="50" t="s">
        <v>511</v>
      </c>
      <c r="E294" s="51" t="s">
        <v>201</v>
      </c>
      <c r="F294" s="52">
        <v>41.37</v>
      </c>
      <c r="G294" s="53" t="s">
        <v>509</v>
      </c>
      <c r="H294" s="52">
        <v>1</v>
      </c>
    </row>
    <row r="295" spans="1:8" ht="16.5" hidden="1">
      <c r="A295" s="48">
        <v>294</v>
      </c>
      <c r="B295" s="48" t="s">
        <v>502</v>
      </c>
      <c r="C295" s="49" t="s">
        <v>822</v>
      </c>
      <c r="D295" s="50" t="s">
        <v>706</v>
      </c>
      <c r="E295" s="51" t="s">
        <v>707</v>
      </c>
      <c r="F295" s="52">
        <v>50.37</v>
      </c>
      <c r="G295" s="53" t="s">
        <v>506</v>
      </c>
      <c r="H295" s="52">
        <v>2</v>
      </c>
    </row>
    <row r="296" spans="1:8" ht="16.5" hidden="1">
      <c r="A296" s="48">
        <v>295</v>
      </c>
      <c r="B296" s="48" t="s">
        <v>502</v>
      </c>
      <c r="C296" s="49" t="s">
        <v>823</v>
      </c>
      <c r="D296" s="50" t="s">
        <v>504</v>
      </c>
      <c r="E296" s="51" t="s">
        <v>190</v>
      </c>
      <c r="F296" s="52">
        <v>59.31</v>
      </c>
      <c r="G296" s="53" t="s">
        <v>506</v>
      </c>
      <c r="H296" s="52">
        <v>2</v>
      </c>
    </row>
    <row r="297" spans="1:8" ht="16.5">
      <c r="A297" s="48">
        <v>296</v>
      </c>
      <c r="B297" s="48" t="s">
        <v>502</v>
      </c>
      <c r="C297" s="49" t="s">
        <v>824</v>
      </c>
      <c r="D297" s="50" t="s">
        <v>508</v>
      </c>
      <c r="E297" s="51" t="s">
        <v>201</v>
      </c>
      <c r="F297" s="52">
        <v>41.03</v>
      </c>
      <c r="G297" s="53" t="s">
        <v>509</v>
      </c>
      <c r="H297" s="52">
        <v>1</v>
      </c>
    </row>
    <row r="298" spans="1:8" ht="16.5">
      <c r="A298" s="48">
        <v>297</v>
      </c>
      <c r="B298" s="48" t="s">
        <v>502</v>
      </c>
      <c r="C298" s="49" t="s">
        <v>825</v>
      </c>
      <c r="D298" s="50" t="s">
        <v>511</v>
      </c>
      <c r="E298" s="51" t="s">
        <v>201</v>
      </c>
      <c r="F298" s="52">
        <v>41.16</v>
      </c>
      <c r="G298" s="53" t="s">
        <v>509</v>
      </c>
      <c r="H298" s="52">
        <v>1</v>
      </c>
    </row>
    <row r="299" spans="1:8" ht="16.5">
      <c r="A299" s="48">
        <v>298</v>
      </c>
      <c r="B299" s="48" t="s">
        <v>502</v>
      </c>
      <c r="C299" s="49" t="s">
        <v>826</v>
      </c>
      <c r="D299" s="50" t="s">
        <v>508</v>
      </c>
      <c r="E299" s="51" t="s">
        <v>201</v>
      </c>
      <c r="F299" s="52">
        <v>41.16</v>
      </c>
      <c r="G299" s="53" t="s">
        <v>509</v>
      </c>
      <c r="H299" s="52">
        <v>1</v>
      </c>
    </row>
    <row r="300" spans="1:8" ht="16.5">
      <c r="A300" s="48">
        <v>299</v>
      </c>
      <c r="B300" s="48" t="s">
        <v>502</v>
      </c>
      <c r="C300" s="49" t="s">
        <v>827</v>
      </c>
      <c r="D300" s="50" t="s">
        <v>511</v>
      </c>
      <c r="E300" s="51" t="s">
        <v>201</v>
      </c>
      <c r="F300" s="52">
        <v>41.37</v>
      </c>
      <c r="G300" s="53" t="s">
        <v>509</v>
      </c>
      <c r="H300" s="52">
        <v>1</v>
      </c>
    </row>
    <row r="301" spans="1:8" ht="16.5" hidden="1">
      <c r="A301" s="48">
        <v>300</v>
      </c>
      <c r="B301" s="48" t="s">
        <v>502</v>
      </c>
      <c r="C301" s="49" t="s">
        <v>828</v>
      </c>
      <c r="D301" s="50" t="s">
        <v>706</v>
      </c>
      <c r="E301" s="51" t="s">
        <v>707</v>
      </c>
      <c r="F301" s="52">
        <v>50.37</v>
      </c>
      <c r="G301" s="53" t="s">
        <v>506</v>
      </c>
      <c r="H301" s="52">
        <v>2</v>
      </c>
    </row>
    <row r="302" spans="1:8" ht="16.5" hidden="1">
      <c r="A302" s="48">
        <v>301</v>
      </c>
      <c r="B302" s="48" t="s">
        <v>502</v>
      </c>
      <c r="C302" s="49" t="s">
        <v>829</v>
      </c>
      <c r="D302" s="50" t="s">
        <v>504</v>
      </c>
      <c r="E302" s="51" t="s">
        <v>190</v>
      </c>
      <c r="F302" s="52">
        <v>59.31</v>
      </c>
      <c r="G302" s="53" t="s">
        <v>506</v>
      </c>
      <c r="H302" s="52">
        <v>2</v>
      </c>
    </row>
    <row r="303" spans="1:8" ht="16.5">
      <c r="A303" s="48">
        <v>302</v>
      </c>
      <c r="B303" s="48" t="s">
        <v>502</v>
      </c>
      <c r="C303" s="49" t="s">
        <v>830</v>
      </c>
      <c r="D303" s="50" t="s">
        <v>508</v>
      </c>
      <c r="E303" s="51" t="s">
        <v>201</v>
      </c>
      <c r="F303" s="52">
        <v>41.03</v>
      </c>
      <c r="G303" s="53" t="s">
        <v>509</v>
      </c>
      <c r="H303" s="52">
        <v>1</v>
      </c>
    </row>
    <row r="304" spans="1:8" ht="16.5">
      <c r="A304" s="48">
        <v>303</v>
      </c>
      <c r="B304" s="48" t="s">
        <v>502</v>
      </c>
      <c r="C304" s="49" t="s">
        <v>831</v>
      </c>
      <c r="D304" s="50" t="s">
        <v>511</v>
      </c>
      <c r="E304" s="51" t="s">
        <v>201</v>
      </c>
      <c r="F304" s="52">
        <v>41.16</v>
      </c>
      <c r="G304" s="53" t="s">
        <v>509</v>
      </c>
      <c r="H304" s="52">
        <v>1</v>
      </c>
    </row>
    <row r="305" spans="1:8" ht="16.5">
      <c r="A305" s="48">
        <v>304</v>
      </c>
      <c r="B305" s="48" t="s">
        <v>502</v>
      </c>
      <c r="C305" s="49" t="s">
        <v>832</v>
      </c>
      <c r="D305" s="50" t="s">
        <v>508</v>
      </c>
      <c r="E305" s="51" t="s">
        <v>201</v>
      </c>
      <c r="F305" s="52">
        <v>41.16</v>
      </c>
      <c r="G305" s="53" t="s">
        <v>509</v>
      </c>
      <c r="H305" s="52">
        <v>1</v>
      </c>
    </row>
    <row r="306" spans="1:8" ht="16.5">
      <c r="A306" s="48">
        <v>305</v>
      </c>
      <c r="B306" s="48" t="s">
        <v>502</v>
      </c>
      <c r="C306" s="49" t="s">
        <v>833</v>
      </c>
      <c r="D306" s="50" t="s">
        <v>511</v>
      </c>
      <c r="E306" s="51" t="s">
        <v>201</v>
      </c>
      <c r="F306" s="52">
        <v>41.37</v>
      </c>
      <c r="G306" s="53" t="s">
        <v>509</v>
      </c>
      <c r="H306" s="52">
        <v>1</v>
      </c>
    </row>
    <row r="307" spans="1:8" ht="16.5" hidden="1">
      <c r="A307" s="48">
        <v>306</v>
      </c>
      <c r="B307" s="48" t="s">
        <v>502</v>
      </c>
      <c r="C307" s="49" t="s">
        <v>834</v>
      </c>
      <c r="D307" s="50" t="s">
        <v>706</v>
      </c>
      <c r="E307" s="51" t="s">
        <v>707</v>
      </c>
      <c r="F307" s="52">
        <v>50.37</v>
      </c>
      <c r="G307" s="53" t="s">
        <v>506</v>
      </c>
      <c r="H307" s="52">
        <v>2</v>
      </c>
    </row>
    <row r="308" spans="1:8" ht="16.5" hidden="1">
      <c r="A308" s="48">
        <v>307</v>
      </c>
      <c r="B308" s="48" t="s">
        <v>502</v>
      </c>
      <c r="C308" s="49" t="s">
        <v>835</v>
      </c>
      <c r="D308" s="50" t="s">
        <v>504</v>
      </c>
      <c r="E308" s="51" t="s">
        <v>190</v>
      </c>
      <c r="F308" s="52">
        <v>59.31</v>
      </c>
      <c r="G308" s="53" t="s">
        <v>506</v>
      </c>
      <c r="H308" s="52">
        <v>2</v>
      </c>
    </row>
    <row r="309" spans="1:8" ht="16.5">
      <c r="A309" s="48">
        <v>308</v>
      </c>
      <c r="B309" s="48" t="s">
        <v>502</v>
      </c>
      <c r="C309" s="49" t="s">
        <v>836</v>
      </c>
      <c r="D309" s="50" t="s">
        <v>508</v>
      </c>
      <c r="E309" s="51" t="s">
        <v>201</v>
      </c>
      <c r="F309" s="52">
        <v>41.03</v>
      </c>
      <c r="G309" s="53" t="s">
        <v>509</v>
      </c>
      <c r="H309" s="52">
        <v>1</v>
      </c>
    </row>
    <row r="310" spans="1:8" ht="16.5">
      <c r="A310" s="48">
        <v>309</v>
      </c>
      <c r="B310" s="48" t="s">
        <v>502</v>
      </c>
      <c r="C310" s="49" t="s">
        <v>837</v>
      </c>
      <c r="D310" s="50" t="s">
        <v>511</v>
      </c>
      <c r="E310" s="51" t="s">
        <v>201</v>
      </c>
      <c r="F310" s="52">
        <v>41.16</v>
      </c>
      <c r="G310" s="53" t="s">
        <v>509</v>
      </c>
      <c r="H310" s="52">
        <v>1</v>
      </c>
    </row>
    <row r="311" spans="1:8" ht="16.5">
      <c r="A311" s="48">
        <v>310</v>
      </c>
      <c r="B311" s="48" t="s">
        <v>502</v>
      </c>
      <c r="C311" s="49" t="s">
        <v>838</v>
      </c>
      <c r="D311" s="50" t="s">
        <v>508</v>
      </c>
      <c r="E311" s="51" t="s">
        <v>201</v>
      </c>
      <c r="F311" s="52">
        <v>41.16</v>
      </c>
      <c r="G311" s="53" t="s">
        <v>509</v>
      </c>
      <c r="H311" s="52">
        <v>1</v>
      </c>
    </row>
    <row r="312" spans="1:8" ht="16.5">
      <c r="A312" s="48">
        <v>311</v>
      </c>
      <c r="B312" s="48" t="s">
        <v>502</v>
      </c>
      <c r="C312" s="49" t="s">
        <v>839</v>
      </c>
      <c r="D312" s="50" t="s">
        <v>511</v>
      </c>
      <c r="E312" s="51" t="s">
        <v>201</v>
      </c>
      <c r="F312" s="52">
        <v>41.37</v>
      </c>
      <c r="G312" s="53" t="s">
        <v>509</v>
      </c>
      <c r="H312" s="52">
        <v>1</v>
      </c>
    </row>
    <row r="313" spans="1:8" ht="16.5" hidden="1">
      <c r="A313" s="48">
        <v>312</v>
      </c>
      <c r="B313" s="48" t="s">
        <v>502</v>
      </c>
      <c r="C313" s="49" t="s">
        <v>840</v>
      </c>
      <c r="D313" s="50" t="s">
        <v>706</v>
      </c>
      <c r="E313" s="51" t="s">
        <v>707</v>
      </c>
      <c r="F313" s="52">
        <v>50.37</v>
      </c>
      <c r="G313" s="53" t="s">
        <v>506</v>
      </c>
      <c r="H313" s="52">
        <v>2</v>
      </c>
    </row>
    <row r="314" spans="1:8" ht="16.5" hidden="1">
      <c r="A314" s="48">
        <v>313</v>
      </c>
      <c r="B314" s="48" t="s">
        <v>502</v>
      </c>
      <c r="C314" s="49" t="s">
        <v>841</v>
      </c>
      <c r="D314" s="50" t="s">
        <v>504</v>
      </c>
      <c r="E314" s="51" t="s">
        <v>190</v>
      </c>
      <c r="F314" s="52">
        <v>59.31</v>
      </c>
      <c r="G314" s="53" t="s">
        <v>506</v>
      </c>
      <c r="H314" s="52">
        <v>2</v>
      </c>
    </row>
    <row r="315" spans="1:8" ht="16.5">
      <c r="A315" s="48">
        <v>314</v>
      </c>
      <c r="B315" s="48" t="s">
        <v>502</v>
      </c>
      <c r="C315" s="49" t="s">
        <v>842</v>
      </c>
      <c r="D315" s="50" t="s">
        <v>508</v>
      </c>
      <c r="E315" s="51" t="s">
        <v>201</v>
      </c>
      <c r="F315" s="52">
        <v>41.03</v>
      </c>
      <c r="G315" s="53" t="s">
        <v>509</v>
      </c>
      <c r="H315" s="52">
        <v>1</v>
      </c>
    </row>
    <row r="316" spans="1:8" ht="16.5">
      <c r="A316" s="48">
        <v>315</v>
      </c>
      <c r="B316" s="48" t="s">
        <v>502</v>
      </c>
      <c r="C316" s="49" t="s">
        <v>843</v>
      </c>
      <c r="D316" s="50" t="s">
        <v>511</v>
      </c>
      <c r="E316" s="51" t="s">
        <v>201</v>
      </c>
      <c r="F316" s="52">
        <v>41.16</v>
      </c>
      <c r="G316" s="53" t="s">
        <v>509</v>
      </c>
      <c r="H316" s="52">
        <v>1</v>
      </c>
    </row>
    <row r="317" spans="1:8" ht="16.5">
      <c r="A317" s="48">
        <v>316</v>
      </c>
      <c r="B317" s="48" t="s">
        <v>502</v>
      </c>
      <c r="C317" s="49" t="s">
        <v>844</v>
      </c>
      <c r="D317" s="50" t="s">
        <v>508</v>
      </c>
      <c r="E317" s="51" t="s">
        <v>201</v>
      </c>
      <c r="F317" s="52">
        <v>41.16</v>
      </c>
      <c r="G317" s="53" t="s">
        <v>509</v>
      </c>
      <c r="H317" s="52">
        <v>1</v>
      </c>
    </row>
    <row r="318" spans="1:8" ht="16.5">
      <c r="A318" s="48">
        <v>317</v>
      </c>
      <c r="B318" s="48" t="s">
        <v>502</v>
      </c>
      <c r="C318" s="49" t="s">
        <v>845</v>
      </c>
      <c r="D318" s="50" t="s">
        <v>511</v>
      </c>
      <c r="E318" s="51" t="s">
        <v>201</v>
      </c>
      <c r="F318" s="52">
        <v>41.37</v>
      </c>
      <c r="G318" s="53" t="s">
        <v>509</v>
      </c>
      <c r="H318" s="52">
        <v>1</v>
      </c>
    </row>
    <row r="319" spans="1:8" ht="16.5" hidden="1">
      <c r="A319" s="48">
        <v>318</v>
      </c>
      <c r="B319" s="48" t="s">
        <v>502</v>
      </c>
      <c r="C319" s="49" t="s">
        <v>846</v>
      </c>
      <c r="D319" s="50" t="s">
        <v>706</v>
      </c>
      <c r="E319" s="51" t="s">
        <v>707</v>
      </c>
      <c r="F319" s="52">
        <v>50.37</v>
      </c>
      <c r="G319" s="53" t="s">
        <v>506</v>
      </c>
      <c r="H319" s="52">
        <v>2</v>
      </c>
    </row>
    <row r="320" spans="1:8" ht="16.5" hidden="1">
      <c r="A320" s="48">
        <v>319</v>
      </c>
      <c r="B320" s="48" t="s">
        <v>502</v>
      </c>
      <c r="C320" s="49" t="s">
        <v>847</v>
      </c>
      <c r="D320" s="50" t="s">
        <v>504</v>
      </c>
      <c r="E320" s="51" t="s">
        <v>190</v>
      </c>
      <c r="F320" s="52">
        <v>59.31</v>
      </c>
      <c r="G320" s="53" t="s">
        <v>506</v>
      </c>
      <c r="H320" s="52">
        <v>2</v>
      </c>
    </row>
    <row r="321" spans="1:8" ht="16.5">
      <c r="A321" s="48">
        <v>320</v>
      </c>
      <c r="B321" s="48" t="s">
        <v>502</v>
      </c>
      <c r="C321" s="49" t="s">
        <v>848</v>
      </c>
      <c r="D321" s="50" t="s">
        <v>508</v>
      </c>
      <c r="E321" s="51" t="s">
        <v>201</v>
      </c>
      <c r="F321" s="52">
        <v>41.03</v>
      </c>
      <c r="G321" s="53" t="s">
        <v>509</v>
      </c>
      <c r="H321" s="52">
        <v>1</v>
      </c>
    </row>
    <row r="322" spans="1:8" ht="16.5">
      <c r="A322" s="48">
        <v>321</v>
      </c>
      <c r="B322" s="48" t="s">
        <v>502</v>
      </c>
      <c r="C322" s="49" t="s">
        <v>849</v>
      </c>
      <c r="D322" s="50" t="s">
        <v>511</v>
      </c>
      <c r="E322" s="51" t="s">
        <v>201</v>
      </c>
      <c r="F322" s="52">
        <v>41.16</v>
      </c>
      <c r="G322" s="53" t="s">
        <v>509</v>
      </c>
      <c r="H322" s="52">
        <v>1</v>
      </c>
    </row>
    <row r="323" spans="1:8" ht="16.5">
      <c r="A323" s="48">
        <v>322</v>
      </c>
      <c r="B323" s="48" t="s">
        <v>502</v>
      </c>
      <c r="C323" s="49" t="s">
        <v>850</v>
      </c>
      <c r="D323" s="50" t="s">
        <v>508</v>
      </c>
      <c r="E323" s="51" t="s">
        <v>201</v>
      </c>
      <c r="F323" s="52">
        <v>41.16</v>
      </c>
      <c r="G323" s="53" t="s">
        <v>509</v>
      </c>
      <c r="H323" s="52">
        <v>1</v>
      </c>
    </row>
    <row r="324" spans="1:8" ht="16.5">
      <c r="A324" s="48">
        <v>323</v>
      </c>
      <c r="B324" s="48" t="s">
        <v>502</v>
      </c>
      <c r="C324" s="49" t="s">
        <v>851</v>
      </c>
      <c r="D324" s="50" t="s">
        <v>511</v>
      </c>
      <c r="E324" s="51" t="s">
        <v>201</v>
      </c>
      <c r="F324" s="52">
        <v>41.37</v>
      </c>
      <c r="G324" s="53" t="s">
        <v>509</v>
      </c>
      <c r="H324" s="52">
        <v>1</v>
      </c>
    </row>
    <row r="325" spans="1:8" ht="16.5" hidden="1">
      <c r="A325" s="48">
        <v>324</v>
      </c>
      <c r="B325" s="48" t="s">
        <v>502</v>
      </c>
      <c r="C325" s="49" t="s">
        <v>852</v>
      </c>
      <c r="D325" s="50" t="s">
        <v>706</v>
      </c>
      <c r="E325" s="51" t="s">
        <v>707</v>
      </c>
      <c r="F325" s="52">
        <v>50.37</v>
      </c>
      <c r="G325" s="53" t="s">
        <v>506</v>
      </c>
      <c r="H325" s="52">
        <v>2</v>
      </c>
    </row>
    <row r="326" spans="1:8" ht="16.5" hidden="1">
      <c r="A326" s="48">
        <v>325</v>
      </c>
      <c r="B326" s="48" t="s">
        <v>502</v>
      </c>
      <c r="C326" s="49" t="s">
        <v>853</v>
      </c>
      <c r="D326" s="50" t="s">
        <v>504</v>
      </c>
      <c r="E326" s="51" t="s">
        <v>190</v>
      </c>
      <c r="F326" s="52">
        <v>59.31</v>
      </c>
      <c r="G326" s="53" t="s">
        <v>506</v>
      </c>
      <c r="H326" s="52">
        <v>2</v>
      </c>
    </row>
    <row r="327" spans="1:8" ht="16.5">
      <c r="A327" s="48">
        <v>326</v>
      </c>
      <c r="B327" s="48" t="s">
        <v>502</v>
      </c>
      <c r="C327" s="49" t="s">
        <v>854</v>
      </c>
      <c r="D327" s="50" t="s">
        <v>508</v>
      </c>
      <c r="E327" s="51" t="s">
        <v>201</v>
      </c>
      <c r="F327" s="52">
        <v>41.03</v>
      </c>
      <c r="G327" s="53" t="s">
        <v>509</v>
      </c>
      <c r="H327" s="52">
        <v>1</v>
      </c>
    </row>
    <row r="328" spans="1:8" ht="16.5">
      <c r="A328" s="48">
        <v>327</v>
      </c>
      <c r="B328" s="48" t="s">
        <v>502</v>
      </c>
      <c r="C328" s="49" t="s">
        <v>855</v>
      </c>
      <c r="D328" s="50" t="s">
        <v>511</v>
      </c>
      <c r="E328" s="51" t="s">
        <v>201</v>
      </c>
      <c r="F328" s="52">
        <v>41.16</v>
      </c>
      <c r="G328" s="53" t="s">
        <v>509</v>
      </c>
      <c r="H328" s="52">
        <v>1</v>
      </c>
    </row>
    <row r="329" spans="1:8" ht="16.5">
      <c r="A329" s="48">
        <v>328</v>
      </c>
      <c r="B329" s="48" t="s">
        <v>502</v>
      </c>
      <c r="C329" s="49" t="s">
        <v>856</v>
      </c>
      <c r="D329" s="50" t="s">
        <v>508</v>
      </c>
      <c r="E329" s="51" t="s">
        <v>201</v>
      </c>
      <c r="F329" s="52">
        <v>41.16</v>
      </c>
      <c r="G329" s="53" t="s">
        <v>509</v>
      </c>
      <c r="H329" s="52">
        <v>1</v>
      </c>
    </row>
    <row r="330" spans="1:8" ht="16.5">
      <c r="A330" s="48">
        <v>329</v>
      </c>
      <c r="B330" s="48" t="s">
        <v>502</v>
      </c>
      <c r="C330" s="49" t="s">
        <v>857</v>
      </c>
      <c r="D330" s="50" t="s">
        <v>511</v>
      </c>
      <c r="E330" s="51" t="s">
        <v>201</v>
      </c>
      <c r="F330" s="52">
        <v>41.37</v>
      </c>
      <c r="G330" s="53" t="s">
        <v>509</v>
      </c>
      <c r="H330" s="52">
        <v>1</v>
      </c>
    </row>
    <row r="331" spans="1:8" ht="16.5" hidden="1">
      <c r="A331" s="48">
        <v>330</v>
      </c>
      <c r="B331" s="48" t="s">
        <v>502</v>
      </c>
      <c r="C331" s="49" t="s">
        <v>858</v>
      </c>
      <c r="D331" s="50" t="s">
        <v>706</v>
      </c>
      <c r="E331" s="51" t="s">
        <v>707</v>
      </c>
      <c r="F331" s="52">
        <v>50.37</v>
      </c>
      <c r="G331" s="53" t="s">
        <v>506</v>
      </c>
      <c r="H331" s="52">
        <v>2</v>
      </c>
    </row>
    <row r="332" spans="1:8" ht="16.5" hidden="1">
      <c r="A332" s="48">
        <v>331</v>
      </c>
      <c r="B332" s="48" t="s">
        <v>502</v>
      </c>
      <c r="C332" s="49" t="s">
        <v>859</v>
      </c>
      <c r="D332" s="50" t="s">
        <v>504</v>
      </c>
      <c r="E332" s="51" t="s">
        <v>190</v>
      </c>
      <c r="F332" s="52">
        <v>59.31</v>
      </c>
      <c r="G332" s="53" t="s">
        <v>506</v>
      </c>
      <c r="H332" s="52">
        <v>2</v>
      </c>
    </row>
    <row r="333" spans="1:8" ht="16.5">
      <c r="A333" s="48">
        <v>332</v>
      </c>
      <c r="B333" s="48" t="s">
        <v>502</v>
      </c>
      <c r="C333" s="49" t="s">
        <v>860</v>
      </c>
      <c r="D333" s="50" t="s">
        <v>508</v>
      </c>
      <c r="E333" s="51" t="s">
        <v>201</v>
      </c>
      <c r="F333" s="52">
        <v>41.03</v>
      </c>
      <c r="G333" s="53" t="s">
        <v>509</v>
      </c>
      <c r="H333" s="52">
        <v>1</v>
      </c>
    </row>
    <row r="334" spans="1:8" ht="16.5">
      <c r="A334" s="48">
        <v>333</v>
      </c>
      <c r="B334" s="48" t="s">
        <v>502</v>
      </c>
      <c r="C334" s="49" t="s">
        <v>861</v>
      </c>
      <c r="D334" s="50" t="s">
        <v>511</v>
      </c>
      <c r="E334" s="51" t="s">
        <v>201</v>
      </c>
      <c r="F334" s="52">
        <v>41.16</v>
      </c>
      <c r="G334" s="53" t="s">
        <v>509</v>
      </c>
      <c r="H334" s="52">
        <v>1</v>
      </c>
    </row>
    <row r="335" spans="1:8" ht="16.5">
      <c r="A335" s="48">
        <v>334</v>
      </c>
      <c r="B335" s="48" t="s">
        <v>502</v>
      </c>
      <c r="C335" s="49" t="s">
        <v>862</v>
      </c>
      <c r="D335" s="50" t="s">
        <v>508</v>
      </c>
      <c r="E335" s="51" t="s">
        <v>201</v>
      </c>
      <c r="F335" s="52">
        <v>41.16</v>
      </c>
      <c r="G335" s="53" t="s">
        <v>509</v>
      </c>
      <c r="H335" s="52">
        <v>1</v>
      </c>
    </row>
    <row r="336" spans="1:8" ht="16.5">
      <c r="A336" s="48">
        <v>335</v>
      </c>
      <c r="B336" s="48" t="s">
        <v>502</v>
      </c>
      <c r="C336" s="49" t="s">
        <v>863</v>
      </c>
      <c r="D336" s="50" t="s">
        <v>511</v>
      </c>
      <c r="E336" s="51" t="s">
        <v>201</v>
      </c>
      <c r="F336" s="52">
        <v>41.37</v>
      </c>
      <c r="G336" s="53" t="s">
        <v>509</v>
      </c>
      <c r="H336" s="52">
        <v>1</v>
      </c>
    </row>
    <row r="337" spans="1:8" ht="16.5" hidden="1">
      <c r="A337" s="48">
        <v>336</v>
      </c>
      <c r="B337" s="48" t="s">
        <v>502</v>
      </c>
      <c r="C337" s="49" t="s">
        <v>864</v>
      </c>
      <c r="D337" s="50" t="s">
        <v>706</v>
      </c>
      <c r="E337" s="51" t="s">
        <v>707</v>
      </c>
      <c r="F337" s="52">
        <v>50.37</v>
      </c>
      <c r="G337" s="53" t="s">
        <v>506</v>
      </c>
      <c r="H337" s="52">
        <v>2</v>
      </c>
    </row>
    <row r="338" spans="1:8" ht="16.5" hidden="1">
      <c r="A338" s="48">
        <v>337</v>
      </c>
      <c r="B338" s="48" t="s">
        <v>502</v>
      </c>
      <c r="C338" s="49" t="s">
        <v>865</v>
      </c>
      <c r="D338" s="50" t="s">
        <v>504</v>
      </c>
      <c r="E338" s="51" t="s">
        <v>190</v>
      </c>
      <c r="F338" s="52">
        <v>59.31</v>
      </c>
      <c r="G338" s="53" t="s">
        <v>506</v>
      </c>
      <c r="H338" s="52">
        <v>2</v>
      </c>
    </row>
    <row r="339" spans="1:8" ht="16.5">
      <c r="A339" s="48">
        <v>338</v>
      </c>
      <c r="B339" s="48" t="s">
        <v>502</v>
      </c>
      <c r="C339" s="49" t="s">
        <v>866</v>
      </c>
      <c r="D339" s="50" t="s">
        <v>508</v>
      </c>
      <c r="E339" s="51" t="s">
        <v>201</v>
      </c>
      <c r="F339" s="52">
        <v>41.03</v>
      </c>
      <c r="G339" s="53" t="s">
        <v>509</v>
      </c>
      <c r="H339" s="52">
        <v>1</v>
      </c>
    </row>
    <row r="340" spans="1:8" ht="16.5">
      <c r="A340" s="48">
        <v>339</v>
      </c>
      <c r="B340" s="48" t="s">
        <v>502</v>
      </c>
      <c r="C340" s="49" t="s">
        <v>867</v>
      </c>
      <c r="D340" s="50" t="s">
        <v>511</v>
      </c>
      <c r="E340" s="51" t="s">
        <v>201</v>
      </c>
      <c r="F340" s="52">
        <v>41.16</v>
      </c>
      <c r="G340" s="53" t="s">
        <v>509</v>
      </c>
      <c r="H340" s="52">
        <v>1</v>
      </c>
    </row>
    <row r="341" spans="1:8" ht="16.5">
      <c r="A341" s="48">
        <v>340</v>
      </c>
      <c r="B341" s="48" t="s">
        <v>502</v>
      </c>
      <c r="C341" s="49" t="s">
        <v>868</v>
      </c>
      <c r="D341" s="50" t="s">
        <v>508</v>
      </c>
      <c r="E341" s="51" t="s">
        <v>201</v>
      </c>
      <c r="F341" s="52">
        <v>41.16</v>
      </c>
      <c r="G341" s="53" t="s">
        <v>509</v>
      </c>
      <c r="H341" s="52">
        <v>1</v>
      </c>
    </row>
    <row r="342" spans="1:8" ht="16.5">
      <c r="A342" s="48">
        <v>341</v>
      </c>
      <c r="B342" s="48" t="s">
        <v>502</v>
      </c>
      <c r="C342" s="49" t="s">
        <v>869</v>
      </c>
      <c r="D342" s="50" t="s">
        <v>511</v>
      </c>
      <c r="E342" s="51" t="s">
        <v>201</v>
      </c>
      <c r="F342" s="52">
        <v>41.37</v>
      </c>
      <c r="G342" s="53" t="s">
        <v>509</v>
      </c>
      <c r="H342" s="52">
        <v>1</v>
      </c>
    </row>
    <row r="343" spans="1:8" ht="16.5" hidden="1">
      <c r="A343" s="48">
        <v>342</v>
      </c>
      <c r="B343" s="48" t="s">
        <v>502</v>
      </c>
      <c r="C343" s="49" t="s">
        <v>870</v>
      </c>
      <c r="D343" s="50" t="s">
        <v>706</v>
      </c>
      <c r="E343" s="51" t="s">
        <v>707</v>
      </c>
      <c r="F343" s="52">
        <v>50.37</v>
      </c>
      <c r="G343" s="53" t="s">
        <v>506</v>
      </c>
      <c r="H343" s="52">
        <v>2</v>
      </c>
    </row>
    <row r="344" spans="1:8" ht="16.5" hidden="1">
      <c r="A344" s="48">
        <v>343</v>
      </c>
      <c r="B344" s="48" t="s">
        <v>502</v>
      </c>
      <c r="C344" s="49" t="s">
        <v>871</v>
      </c>
      <c r="D344" s="50" t="s">
        <v>504</v>
      </c>
      <c r="E344" s="51" t="s">
        <v>190</v>
      </c>
      <c r="F344" s="52">
        <v>59.31</v>
      </c>
      <c r="G344" s="53" t="s">
        <v>506</v>
      </c>
      <c r="H344" s="52">
        <v>2</v>
      </c>
    </row>
    <row r="345" spans="1:8" ht="16.5">
      <c r="A345" s="48">
        <v>344</v>
      </c>
      <c r="B345" s="48" t="s">
        <v>502</v>
      </c>
      <c r="C345" s="49" t="s">
        <v>872</v>
      </c>
      <c r="D345" s="50" t="s">
        <v>508</v>
      </c>
      <c r="E345" s="51" t="s">
        <v>201</v>
      </c>
      <c r="F345" s="52">
        <v>41.03</v>
      </c>
      <c r="G345" s="53" t="s">
        <v>509</v>
      </c>
      <c r="H345" s="52">
        <v>1</v>
      </c>
    </row>
    <row r="346" spans="1:8" ht="16.5">
      <c r="A346" s="48">
        <v>345</v>
      </c>
      <c r="B346" s="48" t="s">
        <v>502</v>
      </c>
      <c r="C346" s="49" t="s">
        <v>873</v>
      </c>
      <c r="D346" s="50" t="s">
        <v>511</v>
      </c>
      <c r="E346" s="51" t="s">
        <v>201</v>
      </c>
      <c r="F346" s="52">
        <v>41.16</v>
      </c>
      <c r="G346" s="53" t="s">
        <v>509</v>
      </c>
      <c r="H346" s="52">
        <v>1</v>
      </c>
    </row>
    <row r="347" spans="1:8" ht="16.5">
      <c r="A347" s="48">
        <v>346</v>
      </c>
      <c r="B347" s="48" t="s">
        <v>502</v>
      </c>
      <c r="C347" s="49" t="s">
        <v>874</v>
      </c>
      <c r="D347" s="50" t="s">
        <v>508</v>
      </c>
      <c r="E347" s="51" t="s">
        <v>201</v>
      </c>
      <c r="F347" s="52">
        <v>41.16</v>
      </c>
      <c r="G347" s="53" t="s">
        <v>509</v>
      </c>
      <c r="H347" s="52">
        <v>1</v>
      </c>
    </row>
    <row r="348" spans="1:8" ht="16.5">
      <c r="A348" s="48">
        <v>347</v>
      </c>
      <c r="B348" s="48" t="s">
        <v>502</v>
      </c>
      <c r="C348" s="49" t="s">
        <v>875</v>
      </c>
      <c r="D348" s="50" t="s">
        <v>511</v>
      </c>
      <c r="E348" s="51" t="s">
        <v>201</v>
      </c>
      <c r="F348" s="52">
        <v>41.37</v>
      </c>
      <c r="G348" s="53" t="s">
        <v>509</v>
      </c>
      <c r="H348" s="52">
        <v>1</v>
      </c>
    </row>
    <row r="349" spans="1:8" ht="16.5" hidden="1">
      <c r="A349" s="48">
        <v>348</v>
      </c>
      <c r="B349" s="48" t="s">
        <v>502</v>
      </c>
      <c r="C349" s="49" t="s">
        <v>876</v>
      </c>
      <c r="D349" s="50" t="s">
        <v>706</v>
      </c>
      <c r="E349" s="51" t="s">
        <v>707</v>
      </c>
      <c r="F349" s="52">
        <v>50.37</v>
      </c>
      <c r="G349" s="53" t="s">
        <v>506</v>
      </c>
      <c r="H349" s="52">
        <v>2</v>
      </c>
    </row>
    <row r="350" spans="1:8" ht="16.5" hidden="1">
      <c r="A350" s="48">
        <v>349</v>
      </c>
      <c r="B350" s="48" t="s">
        <v>502</v>
      </c>
      <c r="C350" s="49" t="s">
        <v>877</v>
      </c>
      <c r="D350" s="50" t="s">
        <v>878</v>
      </c>
      <c r="E350" s="51" t="s">
        <v>181</v>
      </c>
      <c r="F350" s="52">
        <v>55.6</v>
      </c>
      <c r="G350" s="53" t="s">
        <v>506</v>
      </c>
      <c r="H350" s="52">
        <v>2</v>
      </c>
    </row>
    <row r="351" spans="1:8" ht="16.5">
      <c r="A351" s="48">
        <v>350</v>
      </c>
      <c r="B351" s="48" t="s">
        <v>502</v>
      </c>
      <c r="C351" s="49" t="s">
        <v>879</v>
      </c>
      <c r="D351" s="50" t="s">
        <v>880</v>
      </c>
      <c r="E351" s="51" t="s">
        <v>183</v>
      </c>
      <c r="F351" s="52">
        <v>40.880000000000003</v>
      </c>
      <c r="G351" s="53" t="s">
        <v>509</v>
      </c>
      <c r="H351" s="52">
        <v>1</v>
      </c>
    </row>
    <row r="352" spans="1:8" ht="16.5">
      <c r="A352" s="48">
        <v>351</v>
      </c>
      <c r="B352" s="48" t="s">
        <v>502</v>
      </c>
      <c r="C352" s="49" t="s">
        <v>881</v>
      </c>
      <c r="D352" s="50" t="s">
        <v>882</v>
      </c>
      <c r="E352" s="51" t="s">
        <v>183</v>
      </c>
      <c r="F352" s="52">
        <v>40.880000000000003</v>
      </c>
      <c r="G352" s="53" t="s">
        <v>509</v>
      </c>
      <c r="H352" s="52">
        <v>1</v>
      </c>
    </row>
    <row r="353" spans="1:8" ht="16.5">
      <c r="A353" s="48">
        <v>352</v>
      </c>
      <c r="B353" s="48" t="s">
        <v>502</v>
      </c>
      <c r="C353" s="49" t="s">
        <v>883</v>
      </c>
      <c r="D353" s="50" t="s">
        <v>882</v>
      </c>
      <c r="E353" s="51" t="s">
        <v>183</v>
      </c>
      <c r="F353" s="52">
        <v>40.880000000000003</v>
      </c>
      <c r="G353" s="53" t="s">
        <v>509</v>
      </c>
      <c r="H353" s="52">
        <v>1</v>
      </c>
    </row>
    <row r="354" spans="1:8" ht="16.5" hidden="1">
      <c r="A354" s="48">
        <v>353</v>
      </c>
      <c r="B354" s="48" t="s">
        <v>502</v>
      </c>
      <c r="C354" s="49" t="s">
        <v>884</v>
      </c>
      <c r="D354" s="50" t="s">
        <v>526</v>
      </c>
      <c r="E354" s="51" t="s">
        <v>181</v>
      </c>
      <c r="F354" s="52">
        <v>59.21</v>
      </c>
      <c r="G354" s="53" t="s">
        <v>506</v>
      </c>
      <c r="H354" s="52">
        <v>2</v>
      </c>
    </row>
    <row r="355" spans="1:8" ht="16.5" hidden="1">
      <c r="A355" s="48">
        <v>354</v>
      </c>
      <c r="B355" s="48" t="s">
        <v>502</v>
      </c>
      <c r="C355" s="49" t="s">
        <v>885</v>
      </c>
      <c r="D355" s="50" t="s">
        <v>878</v>
      </c>
      <c r="E355" s="51" t="s">
        <v>181</v>
      </c>
      <c r="F355" s="52">
        <v>55.6</v>
      </c>
      <c r="G355" s="53" t="s">
        <v>506</v>
      </c>
      <c r="H355" s="52">
        <v>2</v>
      </c>
    </row>
    <row r="356" spans="1:8" ht="16.5">
      <c r="A356" s="48">
        <v>355</v>
      </c>
      <c r="B356" s="48" t="s">
        <v>502</v>
      </c>
      <c r="C356" s="49" t="s">
        <v>886</v>
      </c>
      <c r="D356" s="50" t="s">
        <v>880</v>
      </c>
      <c r="E356" s="51" t="s">
        <v>183</v>
      </c>
      <c r="F356" s="52">
        <v>40.880000000000003</v>
      </c>
      <c r="G356" s="53" t="s">
        <v>509</v>
      </c>
      <c r="H356" s="52">
        <v>1</v>
      </c>
    </row>
    <row r="357" spans="1:8" ht="16.5">
      <c r="A357" s="48">
        <v>356</v>
      </c>
      <c r="B357" s="48" t="s">
        <v>502</v>
      </c>
      <c r="C357" s="49" t="s">
        <v>887</v>
      </c>
      <c r="D357" s="54" t="s">
        <v>882</v>
      </c>
      <c r="E357" s="55" t="s">
        <v>183</v>
      </c>
      <c r="F357" s="52">
        <v>41</v>
      </c>
      <c r="G357" s="53" t="s">
        <v>509</v>
      </c>
      <c r="H357" s="52">
        <v>1</v>
      </c>
    </row>
    <row r="358" spans="1:8" ht="16.5">
      <c r="A358" s="48">
        <v>357</v>
      </c>
      <c r="B358" s="48" t="s">
        <v>502</v>
      </c>
      <c r="C358" s="49" t="s">
        <v>888</v>
      </c>
      <c r="D358" s="50" t="s">
        <v>880</v>
      </c>
      <c r="E358" s="51" t="s">
        <v>183</v>
      </c>
      <c r="F358" s="52">
        <v>41</v>
      </c>
      <c r="G358" s="53" t="s">
        <v>509</v>
      </c>
      <c r="H358" s="52">
        <v>1</v>
      </c>
    </row>
    <row r="359" spans="1:8" ht="16.5">
      <c r="A359" s="48">
        <v>358</v>
      </c>
      <c r="B359" s="48" t="s">
        <v>502</v>
      </c>
      <c r="C359" s="49" t="s">
        <v>889</v>
      </c>
      <c r="D359" s="50" t="s">
        <v>882</v>
      </c>
      <c r="E359" s="51" t="s">
        <v>183</v>
      </c>
      <c r="F359" s="52">
        <v>40.880000000000003</v>
      </c>
      <c r="G359" s="53" t="s">
        <v>509</v>
      </c>
      <c r="H359" s="52">
        <v>1</v>
      </c>
    </row>
    <row r="360" spans="1:8" ht="16.5" hidden="1">
      <c r="A360" s="48">
        <v>359</v>
      </c>
      <c r="B360" s="48" t="s">
        <v>502</v>
      </c>
      <c r="C360" s="49" t="s">
        <v>890</v>
      </c>
      <c r="D360" s="50" t="s">
        <v>526</v>
      </c>
      <c r="E360" s="51" t="s">
        <v>181</v>
      </c>
      <c r="F360" s="52">
        <v>59.21</v>
      </c>
      <c r="G360" s="53" t="s">
        <v>506</v>
      </c>
      <c r="H360" s="52">
        <v>2</v>
      </c>
    </row>
    <row r="361" spans="1:8" ht="16.5" hidden="1">
      <c r="A361" s="48">
        <v>360</v>
      </c>
      <c r="B361" s="48" t="s">
        <v>502</v>
      </c>
      <c r="C361" s="49" t="s">
        <v>891</v>
      </c>
      <c r="D361" s="50" t="s">
        <v>878</v>
      </c>
      <c r="E361" s="51" t="s">
        <v>181</v>
      </c>
      <c r="F361" s="52">
        <v>55.6</v>
      </c>
      <c r="G361" s="53" t="s">
        <v>506</v>
      </c>
      <c r="H361" s="52">
        <v>2</v>
      </c>
    </row>
    <row r="362" spans="1:8" ht="16.5">
      <c r="A362" s="48">
        <v>361</v>
      </c>
      <c r="B362" s="48" t="s">
        <v>502</v>
      </c>
      <c r="C362" s="49" t="s">
        <v>892</v>
      </c>
      <c r="D362" s="50" t="s">
        <v>880</v>
      </c>
      <c r="E362" s="51" t="s">
        <v>183</v>
      </c>
      <c r="F362" s="52">
        <v>40.880000000000003</v>
      </c>
      <c r="G362" s="53" t="s">
        <v>509</v>
      </c>
      <c r="H362" s="52">
        <v>1</v>
      </c>
    </row>
    <row r="363" spans="1:8" ht="16.5">
      <c r="A363" s="48">
        <v>362</v>
      </c>
      <c r="B363" s="48" t="s">
        <v>502</v>
      </c>
      <c r="C363" s="49" t="s">
        <v>893</v>
      </c>
      <c r="D363" s="50" t="s">
        <v>882</v>
      </c>
      <c r="E363" s="51" t="s">
        <v>183</v>
      </c>
      <c r="F363" s="52">
        <v>41</v>
      </c>
      <c r="G363" s="53" t="s">
        <v>509</v>
      </c>
      <c r="H363" s="52">
        <v>1</v>
      </c>
    </row>
    <row r="364" spans="1:8" ht="16.5">
      <c r="A364" s="48">
        <v>363</v>
      </c>
      <c r="B364" s="48" t="s">
        <v>502</v>
      </c>
      <c r="C364" s="49" t="s">
        <v>894</v>
      </c>
      <c r="D364" s="50" t="s">
        <v>880</v>
      </c>
      <c r="E364" s="51" t="s">
        <v>183</v>
      </c>
      <c r="F364" s="52">
        <v>41</v>
      </c>
      <c r="G364" s="53" t="s">
        <v>509</v>
      </c>
      <c r="H364" s="52">
        <v>1</v>
      </c>
    </row>
    <row r="365" spans="1:8" ht="16.5">
      <c r="A365" s="48">
        <v>364</v>
      </c>
      <c r="B365" s="48" t="s">
        <v>502</v>
      </c>
      <c r="C365" s="49" t="s">
        <v>895</v>
      </c>
      <c r="D365" s="50" t="s">
        <v>882</v>
      </c>
      <c r="E365" s="51" t="s">
        <v>183</v>
      </c>
      <c r="F365" s="52">
        <v>40.880000000000003</v>
      </c>
      <c r="G365" s="53" t="s">
        <v>509</v>
      </c>
      <c r="H365" s="52">
        <v>1</v>
      </c>
    </row>
    <row r="366" spans="1:8" ht="16.5" hidden="1">
      <c r="A366" s="48">
        <v>365</v>
      </c>
      <c r="B366" s="48" t="s">
        <v>502</v>
      </c>
      <c r="C366" s="49" t="s">
        <v>896</v>
      </c>
      <c r="D366" s="50" t="s">
        <v>526</v>
      </c>
      <c r="E366" s="51" t="s">
        <v>181</v>
      </c>
      <c r="F366" s="52">
        <v>59.21</v>
      </c>
      <c r="G366" s="53" t="s">
        <v>506</v>
      </c>
      <c r="H366" s="52">
        <v>2</v>
      </c>
    </row>
    <row r="367" spans="1:8" ht="16.5" hidden="1">
      <c r="A367" s="48">
        <v>366</v>
      </c>
      <c r="B367" s="48" t="s">
        <v>502</v>
      </c>
      <c r="C367" s="49" t="s">
        <v>897</v>
      </c>
      <c r="D367" s="50" t="s">
        <v>878</v>
      </c>
      <c r="E367" s="51" t="s">
        <v>181</v>
      </c>
      <c r="F367" s="52">
        <v>55.6</v>
      </c>
      <c r="G367" s="53" t="s">
        <v>506</v>
      </c>
      <c r="H367" s="52">
        <v>2</v>
      </c>
    </row>
    <row r="368" spans="1:8" ht="16.5">
      <c r="A368" s="48">
        <v>367</v>
      </c>
      <c r="B368" s="48" t="s">
        <v>502</v>
      </c>
      <c r="C368" s="49" t="s">
        <v>898</v>
      </c>
      <c r="D368" s="50" t="s">
        <v>880</v>
      </c>
      <c r="E368" s="51" t="s">
        <v>183</v>
      </c>
      <c r="F368" s="52">
        <v>40.880000000000003</v>
      </c>
      <c r="G368" s="53" t="s">
        <v>509</v>
      </c>
      <c r="H368" s="52">
        <v>1</v>
      </c>
    </row>
    <row r="369" spans="1:8" ht="16.5">
      <c r="A369" s="48">
        <v>368</v>
      </c>
      <c r="B369" s="48" t="s">
        <v>502</v>
      </c>
      <c r="C369" s="49" t="s">
        <v>899</v>
      </c>
      <c r="D369" s="50" t="s">
        <v>882</v>
      </c>
      <c r="E369" s="51" t="s">
        <v>183</v>
      </c>
      <c r="F369" s="52">
        <v>41</v>
      </c>
      <c r="G369" s="53" t="s">
        <v>509</v>
      </c>
      <c r="H369" s="52">
        <v>1</v>
      </c>
    </row>
    <row r="370" spans="1:8" ht="16.5">
      <c r="A370" s="48">
        <v>369</v>
      </c>
      <c r="B370" s="48" t="s">
        <v>502</v>
      </c>
      <c r="C370" s="49" t="s">
        <v>900</v>
      </c>
      <c r="D370" s="50" t="s">
        <v>880</v>
      </c>
      <c r="E370" s="51" t="s">
        <v>183</v>
      </c>
      <c r="F370" s="52">
        <v>41</v>
      </c>
      <c r="G370" s="53" t="s">
        <v>509</v>
      </c>
      <c r="H370" s="52">
        <v>1</v>
      </c>
    </row>
    <row r="371" spans="1:8" ht="16.5">
      <c r="A371" s="48">
        <v>370</v>
      </c>
      <c r="B371" s="48" t="s">
        <v>502</v>
      </c>
      <c r="C371" s="49" t="s">
        <v>901</v>
      </c>
      <c r="D371" s="50" t="s">
        <v>882</v>
      </c>
      <c r="E371" s="51" t="s">
        <v>183</v>
      </c>
      <c r="F371" s="52">
        <v>40.880000000000003</v>
      </c>
      <c r="G371" s="53" t="s">
        <v>509</v>
      </c>
      <c r="H371" s="52">
        <v>1</v>
      </c>
    </row>
    <row r="372" spans="1:8" ht="16.5" hidden="1">
      <c r="A372" s="48">
        <v>371</v>
      </c>
      <c r="B372" s="48" t="s">
        <v>502</v>
      </c>
      <c r="C372" s="49" t="s">
        <v>902</v>
      </c>
      <c r="D372" s="50" t="s">
        <v>526</v>
      </c>
      <c r="E372" s="51" t="s">
        <v>181</v>
      </c>
      <c r="F372" s="52">
        <v>59.21</v>
      </c>
      <c r="G372" s="53" t="s">
        <v>506</v>
      </c>
      <c r="H372" s="52">
        <v>2</v>
      </c>
    </row>
    <row r="373" spans="1:8" ht="16.5" hidden="1">
      <c r="A373" s="48">
        <v>372</v>
      </c>
      <c r="B373" s="48" t="s">
        <v>502</v>
      </c>
      <c r="C373" s="49" t="s">
        <v>903</v>
      </c>
      <c r="D373" s="50" t="s">
        <v>878</v>
      </c>
      <c r="E373" s="51" t="s">
        <v>181</v>
      </c>
      <c r="F373" s="52">
        <v>55.7</v>
      </c>
      <c r="G373" s="53" t="s">
        <v>506</v>
      </c>
      <c r="H373" s="52">
        <v>2</v>
      </c>
    </row>
    <row r="374" spans="1:8" ht="16.5">
      <c r="A374" s="48">
        <v>373</v>
      </c>
      <c r="B374" s="48" t="s">
        <v>502</v>
      </c>
      <c r="C374" s="49" t="s">
        <v>904</v>
      </c>
      <c r="D374" s="50" t="s">
        <v>880</v>
      </c>
      <c r="E374" s="51" t="s">
        <v>183</v>
      </c>
      <c r="F374" s="52">
        <v>41.03</v>
      </c>
      <c r="G374" s="53" t="s">
        <v>509</v>
      </c>
      <c r="H374" s="52">
        <v>1</v>
      </c>
    </row>
    <row r="375" spans="1:8" ht="16.5">
      <c r="A375" s="48">
        <v>374</v>
      </c>
      <c r="B375" s="48" t="s">
        <v>502</v>
      </c>
      <c r="C375" s="49" t="s">
        <v>905</v>
      </c>
      <c r="D375" s="50" t="s">
        <v>882</v>
      </c>
      <c r="E375" s="51" t="s">
        <v>183</v>
      </c>
      <c r="F375" s="52">
        <v>41.16</v>
      </c>
      <c r="G375" s="53" t="s">
        <v>509</v>
      </c>
      <c r="H375" s="52">
        <v>1</v>
      </c>
    </row>
    <row r="376" spans="1:8" ht="16.5">
      <c r="A376" s="48">
        <v>375</v>
      </c>
      <c r="B376" s="48" t="s">
        <v>502</v>
      </c>
      <c r="C376" s="49" t="s">
        <v>906</v>
      </c>
      <c r="D376" s="50" t="s">
        <v>880</v>
      </c>
      <c r="E376" s="51" t="s">
        <v>183</v>
      </c>
      <c r="F376" s="52">
        <v>41.16</v>
      </c>
      <c r="G376" s="53" t="s">
        <v>509</v>
      </c>
      <c r="H376" s="52">
        <v>1</v>
      </c>
    </row>
    <row r="377" spans="1:8" ht="16.5">
      <c r="A377" s="48">
        <v>376</v>
      </c>
      <c r="B377" s="48" t="s">
        <v>502</v>
      </c>
      <c r="C377" s="49" t="s">
        <v>907</v>
      </c>
      <c r="D377" s="50" t="s">
        <v>882</v>
      </c>
      <c r="E377" s="51" t="s">
        <v>183</v>
      </c>
      <c r="F377" s="52">
        <v>41.03</v>
      </c>
      <c r="G377" s="53" t="s">
        <v>509</v>
      </c>
      <c r="H377" s="52">
        <v>1</v>
      </c>
    </row>
    <row r="378" spans="1:8" ht="16.5" hidden="1">
      <c r="A378" s="48">
        <v>377</v>
      </c>
      <c r="B378" s="48" t="s">
        <v>502</v>
      </c>
      <c r="C378" s="49" t="s">
        <v>908</v>
      </c>
      <c r="D378" s="50" t="s">
        <v>526</v>
      </c>
      <c r="E378" s="51" t="s">
        <v>181</v>
      </c>
      <c r="F378" s="52">
        <v>59.31</v>
      </c>
      <c r="G378" s="53" t="s">
        <v>506</v>
      </c>
      <c r="H378" s="52">
        <v>2</v>
      </c>
    </row>
    <row r="379" spans="1:8" ht="16.5" hidden="1">
      <c r="A379" s="48">
        <v>378</v>
      </c>
      <c r="B379" s="48" t="s">
        <v>502</v>
      </c>
      <c r="C379" s="49" t="s">
        <v>909</v>
      </c>
      <c r="D379" s="50" t="s">
        <v>878</v>
      </c>
      <c r="E379" s="51" t="s">
        <v>181</v>
      </c>
      <c r="F379" s="52">
        <v>55.7</v>
      </c>
      <c r="G379" s="53" t="s">
        <v>506</v>
      </c>
      <c r="H379" s="52">
        <v>2</v>
      </c>
    </row>
    <row r="380" spans="1:8" ht="16.5">
      <c r="A380" s="48">
        <v>379</v>
      </c>
      <c r="B380" s="48" t="s">
        <v>502</v>
      </c>
      <c r="C380" s="49" t="s">
        <v>910</v>
      </c>
      <c r="D380" s="50" t="s">
        <v>880</v>
      </c>
      <c r="E380" s="51" t="s">
        <v>183</v>
      </c>
      <c r="F380" s="52">
        <v>41.03</v>
      </c>
      <c r="G380" s="53" t="s">
        <v>509</v>
      </c>
      <c r="H380" s="52">
        <v>1</v>
      </c>
    </row>
    <row r="381" spans="1:8" ht="16.5">
      <c r="A381" s="48">
        <v>380</v>
      </c>
      <c r="B381" s="48" t="s">
        <v>502</v>
      </c>
      <c r="C381" s="49" t="s">
        <v>911</v>
      </c>
      <c r="D381" s="50" t="s">
        <v>882</v>
      </c>
      <c r="E381" s="51" t="s">
        <v>183</v>
      </c>
      <c r="F381" s="52">
        <v>41.16</v>
      </c>
      <c r="G381" s="53" t="s">
        <v>509</v>
      </c>
      <c r="H381" s="52">
        <v>1</v>
      </c>
    </row>
    <row r="382" spans="1:8" ht="16.5">
      <c r="A382" s="48">
        <v>381</v>
      </c>
      <c r="B382" s="48" t="s">
        <v>502</v>
      </c>
      <c r="C382" s="49" t="s">
        <v>912</v>
      </c>
      <c r="D382" s="50" t="s">
        <v>880</v>
      </c>
      <c r="E382" s="51" t="s">
        <v>183</v>
      </c>
      <c r="F382" s="52">
        <v>41.16</v>
      </c>
      <c r="G382" s="53" t="s">
        <v>509</v>
      </c>
      <c r="H382" s="52">
        <v>1</v>
      </c>
    </row>
    <row r="383" spans="1:8" ht="16.5">
      <c r="A383" s="48">
        <v>382</v>
      </c>
      <c r="B383" s="48" t="s">
        <v>502</v>
      </c>
      <c r="C383" s="49" t="s">
        <v>913</v>
      </c>
      <c r="D383" s="50" t="s">
        <v>882</v>
      </c>
      <c r="E383" s="51" t="s">
        <v>183</v>
      </c>
      <c r="F383" s="52">
        <v>41.03</v>
      </c>
      <c r="G383" s="53" t="s">
        <v>509</v>
      </c>
      <c r="H383" s="52">
        <v>1</v>
      </c>
    </row>
    <row r="384" spans="1:8" ht="16.5" hidden="1">
      <c r="A384" s="48">
        <v>383</v>
      </c>
      <c r="B384" s="48" t="s">
        <v>502</v>
      </c>
      <c r="C384" s="49" t="s">
        <v>914</v>
      </c>
      <c r="D384" s="50" t="s">
        <v>526</v>
      </c>
      <c r="E384" s="51" t="s">
        <v>181</v>
      </c>
      <c r="F384" s="52">
        <v>59.31</v>
      </c>
      <c r="G384" s="53" t="s">
        <v>506</v>
      </c>
      <c r="H384" s="52">
        <v>2</v>
      </c>
    </row>
    <row r="385" spans="1:8" ht="16.5" hidden="1">
      <c r="A385" s="48">
        <v>384</v>
      </c>
      <c r="B385" s="48" t="s">
        <v>502</v>
      </c>
      <c r="C385" s="49" t="s">
        <v>915</v>
      </c>
      <c r="D385" s="50" t="s">
        <v>878</v>
      </c>
      <c r="E385" s="51" t="s">
        <v>181</v>
      </c>
      <c r="F385" s="52">
        <v>55.7</v>
      </c>
      <c r="G385" s="53" t="s">
        <v>506</v>
      </c>
      <c r="H385" s="52">
        <v>2</v>
      </c>
    </row>
    <row r="386" spans="1:8" ht="16.5">
      <c r="A386" s="48">
        <v>385</v>
      </c>
      <c r="B386" s="48" t="s">
        <v>502</v>
      </c>
      <c r="C386" s="49" t="s">
        <v>916</v>
      </c>
      <c r="D386" s="50" t="s">
        <v>880</v>
      </c>
      <c r="E386" s="51" t="s">
        <v>183</v>
      </c>
      <c r="F386" s="52">
        <v>41.03</v>
      </c>
      <c r="G386" s="53" t="s">
        <v>509</v>
      </c>
      <c r="H386" s="52">
        <v>1</v>
      </c>
    </row>
    <row r="387" spans="1:8" ht="16.5">
      <c r="A387" s="48">
        <v>386</v>
      </c>
      <c r="B387" s="48" t="s">
        <v>502</v>
      </c>
      <c r="C387" s="49" t="s">
        <v>917</v>
      </c>
      <c r="D387" s="50" t="s">
        <v>882</v>
      </c>
      <c r="E387" s="51" t="s">
        <v>183</v>
      </c>
      <c r="F387" s="52">
        <v>41.16</v>
      </c>
      <c r="G387" s="53" t="s">
        <v>509</v>
      </c>
      <c r="H387" s="52">
        <v>1</v>
      </c>
    </row>
    <row r="388" spans="1:8" ht="16.5">
      <c r="A388" s="48">
        <v>387</v>
      </c>
      <c r="B388" s="48" t="s">
        <v>502</v>
      </c>
      <c r="C388" s="49" t="s">
        <v>918</v>
      </c>
      <c r="D388" s="50" t="s">
        <v>880</v>
      </c>
      <c r="E388" s="51" t="s">
        <v>183</v>
      </c>
      <c r="F388" s="52">
        <v>41.16</v>
      </c>
      <c r="G388" s="53" t="s">
        <v>509</v>
      </c>
      <c r="H388" s="52">
        <v>1</v>
      </c>
    </row>
    <row r="389" spans="1:8" ht="16.5">
      <c r="A389" s="48">
        <v>388</v>
      </c>
      <c r="B389" s="48" t="s">
        <v>502</v>
      </c>
      <c r="C389" s="49" t="s">
        <v>919</v>
      </c>
      <c r="D389" s="50" t="s">
        <v>882</v>
      </c>
      <c r="E389" s="51" t="s">
        <v>183</v>
      </c>
      <c r="F389" s="52">
        <v>41.03</v>
      </c>
      <c r="G389" s="53" t="s">
        <v>509</v>
      </c>
      <c r="H389" s="52">
        <v>1</v>
      </c>
    </row>
    <row r="390" spans="1:8" ht="16.5" hidden="1">
      <c r="A390" s="48">
        <v>389</v>
      </c>
      <c r="B390" s="48" t="s">
        <v>502</v>
      </c>
      <c r="C390" s="49" t="s">
        <v>920</v>
      </c>
      <c r="D390" s="50" t="s">
        <v>526</v>
      </c>
      <c r="E390" s="51" t="s">
        <v>181</v>
      </c>
      <c r="F390" s="52">
        <v>59.31</v>
      </c>
      <c r="G390" s="53" t="s">
        <v>506</v>
      </c>
      <c r="H390" s="52">
        <v>2</v>
      </c>
    </row>
    <row r="391" spans="1:8" ht="16.5" hidden="1">
      <c r="A391" s="48">
        <v>390</v>
      </c>
      <c r="B391" s="48" t="s">
        <v>502</v>
      </c>
      <c r="C391" s="49" t="s">
        <v>921</v>
      </c>
      <c r="D391" s="50" t="s">
        <v>878</v>
      </c>
      <c r="E391" s="51" t="s">
        <v>181</v>
      </c>
      <c r="F391" s="52">
        <v>55.7</v>
      </c>
      <c r="G391" s="53" t="s">
        <v>506</v>
      </c>
      <c r="H391" s="52">
        <v>2</v>
      </c>
    </row>
    <row r="392" spans="1:8" ht="16.5">
      <c r="A392" s="48">
        <v>391</v>
      </c>
      <c r="B392" s="48" t="s">
        <v>502</v>
      </c>
      <c r="C392" s="49" t="s">
        <v>922</v>
      </c>
      <c r="D392" s="50" t="s">
        <v>880</v>
      </c>
      <c r="E392" s="51" t="s">
        <v>183</v>
      </c>
      <c r="F392" s="52">
        <v>41.03</v>
      </c>
      <c r="G392" s="53" t="s">
        <v>509</v>
      </c>
      <c r="H392" s="52">
        <v>1</v>
      </c>
    </row>
    <row r="393" spans="1:8" ht="16.5">
      <c r="A393" s="48">
        <v>392</v>
      </c>
      <c r="B393" s="48" t="s">
        <v>502</v>
      </c>
      <c r="C393" s="49" t="s">
        <v>923</v>
      </c>
      <c r="D393" s="50" t="s">
        <v>882</v>
      </c>
      <c r="E393" s="51" t="s">
        <v>183</v>
      </c>
      <c r="F393" s="52">
        <v>41.16</v>
      </c>
      <c r="G393" s="53" t="s">
        <v>509</v>
      </c>
      <c r="H393" s="52">
        <v>1</v>
      </c>
    </row>
    <row r="394" spans="1:8" ht="16.5">
      <c r="A394" s="48">
        <v>393</v>
      </c>
      <c r="B394" s="48" t="s">
        <v>502</v>
      </c>
      <c r="C394" s="49" t="s">
        <v>924</v>
      </c>
      <c r="D394" s="50" t="s">
        <v>880</v>
      </c>
      <c r="E394" s="51" t="s">
        <v>183</v>
      </c>
      <c r="F394" s="52">
        <v>41.16</v>
      </c>
      <c r="G394" s="53" t="s">
        <v>509</v>
      </c>
      <c r="H394" s="52">
        <v>1</v>
      </c>
    </row>
    <row r="395" spans="1:8" ht="16.5">
      <c r="A395" s="48">
        <v>394</v>
      </c>
      <c r="B395" s="48" t="s">
        <v>502</v>
      </c>
      <c r="C395" s="49" t="s">
        <v>925</v>
      </c>
      <c r="D395" s="50" t="s">
        <v>882</v>
      </c>
      <c r="E395" s="51" t="s">
        <v>183</v>
      </c>
      <c r="F395" s="52">
        <v>41.03</v>
      </c>
      <c r="G395" s="53" t="s">
        <v>509</v>
      </c>
      <c r="H395" s="52">
        <v>1</v>
      </c>
    </row>
    <row r="396" spans="1:8" ht="16.5" hidden="1">
      <c r="A396" s="48">
        <v>395</v>
      </c>
      <c r="B396" s="48" t="s">
        <v>502</v>
      </c>
      <c r="C396" s="49" t="s">
        <v>926</v>
      </c>
      <c r="D396" s="50" t="s">
        <v>526</v>
      </c>
      <c r="E396" s="51" t="s">
        <v>181</v>
      </c>
      <c r="F396" s="52">
        <v>59.31</v>
      </c>
      <c r="G396" s="53" t="s">
        <v>506</v>
      </c>
      <c r="H396" s="52">
        <v>2</v>
      </c>
    </row>
    <row r="397" spans="1:8" ht="16.5" hidden="1">
      <c r="A397" s="48">
        <v>396</v>
      </c>
      <c r="B397" s="48" t="s">
        <v>502</v>
      </c>
      <c r="C397" s="49" t="s">
        <v>927</v>
      </c>
      <c r="D397" s="50" t="s">
        <v>878</v>
      </c>
      <c r="E397" s="51" t="s">
        <v>181</v>
      </c>
      <c r="F397" s="52">
        <v>55.7</v>
      </c>
      <c r="G397" s="53" t="s">
        <v>506</v>
      </c>
      <c r="H397" s="52">
        <v>2</v>
      </c>
    </row>
    <row r="398" spans="1:8" ht="16.5">
      <c r="A398" s="48">
        <v>397</v>
      </c>
      <c r="B398" s="48" t="s">
        <v>502</v>
      </c>
      <c r="C398" s="49" t="s">
        <v>928</v>
      </c>
      <c r="D398" s="50" t="s">
        <v>880</v>
      </c>
      <c r="E398" s="51" t="s">
        <v>183</v>
      </c>
      <c r="F398" s="52">
        <v>41.03</v>
      </c>
      <c r="G398" s="53" t="s">
        <v>509</v>
      </c>
      <c r="H398" s="52">
        <v>1</v>
      </c>
    </row>
    <row r="399" spans="1:8" ht="16.5">
      <c r="A399" s="48">
        <v>398</v>
      </c>
      <c r="B399" s="48" t="s">
        <v>502</v>
      </c>
      <c r="C399" s="49" t="s">
        <v>929</v>
      </c>
      <c r="D399" s="50" t="s">
        <v>882</v>
      </c>
      <c r="E399" s="51" t="s">
        <v>183</v>
      </c>
      <c r="F399" s="52">
        <v>41.16</v>
      </c>
      <c r="G399" s="53" t="s">
        <v>509</v>
      </c>
      <c r="H399" s="52">
        <v>1</v>
      </c>
    </row>
    <row r="400" spans="1:8" ht="16.5">
      <c r="A400" s="48">
        <v>399</v>
      </c>
      <c r="B400" s="48" t="s">
        <v>502</v>
      </c>
      <c r="C400" s="49" t="s">
        <v>930</v>
      </c>
      <c r="D400" s="50" t="s">
        <v>880</v>
      </c>
      <c r="E400" s="51" t="s">
        <v>183</v>
      </c>
      <c r="F400" s="52">
        <v>41.16</v>
      </c>
      <c r="G400" s="53" t="s">
        <v>509</v>
      </c>
      <c r="H400" s="52">
        <v>1</v>
      </c>
    </row>
    <row r="401" spans="1:8" ht="16.5">
      <c r="A401" s="48">
        <v>400</v>
      </c>
      <c r="B401" s="48" t="s">
        <v>502</v>
      </c>
      <c r="C401" s="49" t="s">
        <v>931</v>
      </c>
      <c r="D401" s="50" t="s">
        <v>882</v>
      </c>
      <c r="E401" s="51" t="s">
        <v>183</v>
      </c>
      <c r="F401" s="52">
        <v>41.03</v>
      </c>
      <c r="G401" s="53" t="s">
        <v>509</v>
      </c>
      <c r="H401" s="52">
        <v>1</v>
      </c>
    </row>
    <row r="402" spans="1:8" ht="16.5" hidden="1">
      <c r="A402" s="48">
        <v>401</v>
      </c>
      <c r="B402" s="48" t="s">
        <v>502</v>
      </c>
      <c r="C402" s="49" t="s">
        <v>932</v>
      </c>
      <c r="D402" s="50" t="s">
        <v>526</v>
      </c>
      <c r="E402" s="51" t="s">
        <v>181</v>
      </c>
      <c r="F402" s="52">
        <v>59.31</v>
      </c>
      <c r="G402" s="53" t="s">
        <v>506</v>
      </c>
      <c r="H402" s="52">
        <v>2</v>
      </c>
    </row>
    <row r="403" spans="1:8" ht="16.5" hidden="1">
      <c r="A403" s="48">
        <v>402</v>
      </c>
      <c r="B403" s="48" t="s">
        <v>502</v>
      </c>
      <c r="C403" s="49" t="s">
        <v>933</v>
      </c>
      <c r="D403" s="50" t="s">
        <v>878</v>
      </c>
      <c r="E403" s="51" t="s">
        <v>181</v>
      </c>
      <c r="F403" s="52">
        <v>55.7</v>
      </c>
      <c r="G403" s="53" t="s">
        <v>506</v>
      </c>
      <c r="H403" s="52">
        <v>2</v>
      </c>
    </row>
    <row r="404" spans="1:8" ht="16.5">
      <c r="A404" s="48">
        <v>403</v>
      </c>
      <c r="B404" s="48" t="s">
        <v>502</v>
      </c>
      <c r="C404" s="49" t="s">
        <v>934</v>
      </c>
      <c r="D404" s="50" t="s">
        <v>880</v>
      </c>
      <c r="E404" s="51" t="s">
        <v>183</v>
      </c>
      <c r="F404" s="52">
        <v>41.03</v>
      </c>
      <c r="G404" s="53" t="s">
        <v>509</v>
      </c>
      <c r="H404" s="52">
        <v>1</v>
      </c>
    </row>
    <row r="405" spans="1:8" ht="16.5">
      <c r="A405" s="48">
        <v>404</v>
      </c>
      <c r="B405" s="48" t="s">
        <v>502</v>
      </c>
      <c r="C405" s="49" t="s">
        <v>935</v>
      </c>
      <c r="D405" s="50" t="s">
        <v>882</v>
      </c>
      <c r="E405" s="51" t="s">
        <v>183</v>
      </c>
      <c r="F405" s="52">
        <v>41.16</v>
      </c>
      <c r="G405" s="53" t="s">
        <v>509</v>
      </c>
      <c r="H405" s="52">
        <v>1</v>
      </c>
    </row>
    <row r="406" spans="1:8" ht="16.5">
      <c r="A406" s="48">
        <v>405</v>
      </c>
      <c r="B406" s="48" t="s">
        <v>502</v>
      </c>
      <c r="C406" s="49" t="s">
        <v>936</v>
      </c>
      <c r="D406" s="50" t="s">
        <v>880</v>
      </c>
      <c r="E406" s="51" t="s">
        <v>183</v>
      </c>
      <c r="F406" s="52">
        <v>41.16</v>
      </c>
      <c r="G406" s="53" t="s">
        <v>509</v>
      </c>
      <c r="H406" s="52">
        <v>1</v>
      </c>
    </row>
    <row r="407" spans="1:8" ht="16.5">
      <c r="A407" s="48">
        <v>406</v>
      </c>
      <c r="B407" s="48" t="s">
        <v>502</v>
      </c>
      <c r="C407" s="49" t="s">
        <v>937</v>
      </c>
      <c r="D407" s="50" t="s">
        <v>882</v>
      </c>
      <c r="E407" s="51" t="s">
        <v>183</v>
      </c>
      <c r="F407" s="52">
        <v>41.03</v>
      </c>
      <c r="G407" s="53" t="s">
        <v>509</v>
      </c>
      <c r="H407" s="52">
        <v>1</v>
      </c>
    </row>
    <row r="408" spans="1:8" ht="16.5" hidden="1">
      <c r="A408" s="48">
        <v>407</v>
      </c>
      <c r="B408" s="48" t="s">
        <v>502</v>
      </c>
      <c r="C408" s="49" t="s">
        <v>938</v>
      </c>
      <c r="D408" s="50" t="s">
        <v>526</v>
      </c>
      <c r="E408" s="51" t="s">
        <v>181</v>
      </c>
      <c r="F408" s="52">
        <v>59.31</v>
      </c>
      <c r="G408" s="53" t="s">
        <v>506</v>
      </c>
      <c r="H408" s="52">
        <v>2</v>
      </c>
    </row>
    <row r="409" spans="1:8" ht="16.5" hidden="1">
      <c r="A409" s="48">
        <v>408</v>
      </c>
      <c r="B409" s="48" t="s">
        <v>502</v>
      </c>
      <c r="C409" s="49" t="s">
        <v>939</v>
      </c>
      <c r="D409" s="50" t="s">
        <v>878</v>
      </c>
      <c r="E409" s="51" t="s">
        <v>181</v>
      </c>
      <c r="F409" s="52">
        <v>55.7</v>
      </c>
      <c r="G409" s="53" t="s">
        <v>506</v>
      </c>
      <c r="H409" s="52">
        <v>2</v>
      </c>
    </row>
    <row r="410" spans="1:8" ht="16.5">
      <c r="A410" s="48">
        <v>409</v>
      </c>
      <c r="B410" s="48" t="s">
        <v>502</v>
      </c>
      <c r="C410" s="49" t="s">
        <v>940</v>
      </c>
      <c r="D410" s="50" t="s">
        <v>880</v>
      </c>
      <c r="E410" s="51" t="s">
        <v>183</v>
      </c>
      <c r="F410" s="52">
        <v>41.03</v>
      </c>
      <c r="G410" s="53" t="s">
        <v>509</v>
      </c>
      <c r="H410" s="52">
        <v>1</v>
      </c>
    </row>
    <row r="411" spans="1:8" ht="16.5">
      <c r="A411" s="48">
        <v>410</v>
      </c>
      <c r="B411" s="48" t="s">
        <v>502</v>
      </c>
      <c r="C411" s="49" t="s">
        <v>941</v>
      </c>
      <c r="D411" s="50" t="s">
        <v>882</v>
      </c>
      <c r="E411" s="51" t="s">
        <v>183</v>
      </c>
      <c r="F411" s="52">
        <v>41.16</v>
      </c>
      <c r="G411" s="53" t="s">
        <v>509</v>
      </c>
      <c r="H411" s="52">
        <v>1</v>
      </c>
    </row>
    <row r="412" spans="1:8" ht="16.5">
      <c r="A412" s="48">
        <v>411</v>
      </c>
      <c r="B412" s="48" t="s">
        <v>502</v>
      </c>
      <c r="C412" s="49" t="s">
        <v>942</v>
      </c>
      <c r="D412" s="50" t="s">
        <v>880</v>
      </c>
      <c r="E412" s="51" t="s">
        <v>183</v>
      </c>
      <c r="F412" s="52">
        <v>41.16</v>
      </c>
      <c r="G412" s="53" t="s">
        <v>509</v>
      </c>
      <c r="H412" s="52">
        <v>1</v>
      </c>
    </row>
    <row r="413" spans="1:8" ht="16.5">
      <c r="A413" s="48">
        <v>412</v>
      </c>
      <c r="B413" s="48" t="s">
        <v>502</v>
      </c>
      <c r="C413" s="49" t="s">
        <v>943</v>
      </c>
      <c r="D413" s="50" t="s">
        <v>882</v>
      </c>
      <c r="E413" s="51" t="s">
        <v>183</v>
      </c>
      <c r="F413" s="52">
        <v>41.03</v>
      </c>
      <c r="G413" s="53" t="s">
        <v>509</v>
      </c>
      <c r="H413" s="52">
        <v>1</v>
      </c>
    </row>
    <row r="414" spans="1:8" ht="16.5" hidden="1">
      <c r="A414" s="48">
        <v>413</v>
      </c>
      <c r="B414" s="48" t="s">
        <v>502</v>
      </c>
      <c r="C414" s="49" t="s">
        <v>944</v>
      </c>
      <c r="D414" s="50" t="s">
        <v>526</v>
      </c>
      <c r="E414" s="51" t="s">
        <v>181</v>
      </c>
      <c r="F414" s="52">
        <v>59.31</v>
      </c>
      <c r="G414" s="53" t="s">
        <v>506</v>
      </c>
      <c r="H414" s="52">
        <v>2</v>
      </c>
    </row>
    <row r="415" spans="1:8" ht="16.5" hidden="1">
      <c r="A415" s="48">
        <v>414</v>
      </c>
      <c r="B415" s="48" t="s">
        <v>502</v>
      </c>
      <c r="C415" s="49" t="s">
        <v>945</v>
      </c>
      <c r="D415" s="50" t="s">
        <v>878</v>
      </c>
      <c r="E415" s="51" t="s">
        <v>181</v>
      </c>
      <c r="F415" s="52">
        <v>55.7</v>
      </c>
      <c r="G415" s="53" t="s">
        <v>506</v>
      </c>
      <c r="H415" s="52">
        <v>2</v>
      </c>
    </row>
    <row r="416" spans="1:8" ht="16.5">
      <c r="A416" s="48">
        <v>415</v>
      </c>
      <c r="B416" s="48" t="s">
        <v>502</v>
      </c>
      <c r="C416" s="49" t="s">
        <v>946</v>
      </c>
      <c r="D416" s="50" t="s">
        <v>880</v>
      </c>
      <c r="E416" s="51" t="s">
        <v>183</v>
      </c>
      <c r="F416" s="52">
        <v>41.03</v>
      </c>
      <c r="G416" s="53" t="s">
        <v>509</v>
      </c>
      <c r="H416" s="52">
        <v>1</v>
      </c>
    </row>
    <row r="417" spans="1:8" ht="16.5">
      <c r="A417" s="48">
        <v>416</v>
      </c>
      <c r="B417" s="48" t="s">
        <v>502</v>
      </c>
      <c r="C417" s="49" t="s">
        <v>947</v>
      </c>
      <c r="D417" s="50" t="s">
        <v>882</v>
      </c>
      <c r="E417" s="51" t="s">
        <v>183</v>
      </c>
      <c r="F417" s="52">
        <v>41.16</v>
      </c>
      <c r="G417" s="53" t="s">
        <v>509</v>
      </c>
      <c r="H417" s="52">
        <v>1</v>
      </c>
    </row>
    <row r="418" spans="1:8" ht="16.5">
      <c r="A418" s="48">
        <v>417</v>
      </c>
      <c r="B418" s="48" t="s">
        <v>502</v>
      </c>
      <c r="C418" s="49" t="s">
        <v>948</v>
      </c>
      <c r="D418" s="54" t="s">
        <v>880</v>
      </c>
      <c r="E418" s="55" t="s">
        <v>183</v>
      </c>
      <c r="F418" s="52">
        <v>41.16</v>
      </c>
      <c r="G418" s="53" t="s">
        <v>509</v>
      </c>
      <c r="H418" s="52">
        <v>1</v>
      </c>
    </row>
    <row r="419" spans="1:8" ht="16.5">
      <c r="A419" s="48">
        <v>418</v>
      </c>
      <c r="B419" s="48" t="s">
        <v>502</v>
      </c>
      <c r="C419" s="49" t="s">
        <v>949</v>
      </c>
      <c r="D419" s="50" t="s">
        <v>882</v>
      </c>
      <c r="E419" s="51" t="s">
        <v>183</v>
      </c>
      <c r="F419" s="52">
        <v>41.03</v>
      </c>
      <c r="G419" s="53" t="s">
        <v>509</v>
      </c>
      <c r="H419" s="52">
        <v>1</v>
      </c>
    </row>
    <row r="420" spans="1:8" ht="16.5" hidden="1">
      <c r="A420" s="48">
        <v>419</v>
      </c>
      <c r="B420" s="48" t="s">
        <v>502</v>
      </c>
      <c r="C420" s="49" t="s">
        <v>950</v>
      </c>
      <c r="D420" s="50" t="s">
        <v>526</v>
      </c>
      <c r="E420" s="51" t="s">
        <v>181</v>
      </c>
      <c r="F420" s="52">
        <v>59.31</v>
      </c>
      <c r="G420" s="53" t="s">
        <v>506</v>
      </c>
      <c r="H420" s="52">
        <v>2</v>
      </c>
    </row>
    <row r="421" spans="1:8" ht="16.5" hidden="1">
      <c r="A421" s="48">
        <v>420</v>
      </c>
      <c r="B421" s="48" t="s">
        <v>502</v>
      </c>
      <c r="C421" s="49" t="s">
        <v>951</v>
      </c>
      <c r="D421" s="50" t="s">
        <v>878</v>
      </c>
      <c r="E421" s="51" t="s">
        <v>181</v>
      </c>
      <c r="F421" s="52">
        <v>55.7</v>
      </c>
      <c r="G421" s="53" t="s">
        <v>506</v>
      </c>
      <c r="H421" s="52">
        <v>2</v>
      </c>
    </row>
    <row r="422" spans="1:8" ht="16.5">
      <c r="A422" s="48">
        <v>421</v>
      </c>
      <c r="B422" s="48" t="s">
        <v>502</v>
      </c>
      <c r="C422" s="49" t="s">
        <v>952</v>
      </c>
      <c r="D422" s="50" t="s">
        <v>880</v>
      </c>
      <c r="E422" s="51" t="s">
        <v>183</v>
      </c>
      <c r="F422" s="52">
        <v>41.03</v>
      </c>
      <c r="G422" s="53" t="s">
        <v>509</v>
      </c>
      <c r="H422" s="52">
        <v>1</v>
      </c>
    </row>
    <row r="423" spans="1:8" ht="16.5">
      <c r="A423" s="48">
        <v>422</v>
      </c>
      <c r="B423" s="48" t="s">
        <v>502</v>
      </c>
      <c r="C423" s="49" t="s">
        <v>953</v>
      </c>
      <c r="D423" s="50" t="s">
        <v>882</v>
      </c>
      <c r="E423" s="51" t="s">
        <v>183</v>
      </c>
      <c r="F423" s="52">
        <v>41.16</v>
      </c>
      <c r="G423" s="53" t="s">
        <v>509</v>
      </c>
      <c r="H423" s="52">
        <v>1</v>
      </c>
    </row>
    <row r="424" spans="1:8" ht="16.5">
      <c r="A424" s="48">
        <v>423</v>
      </c>
      <c r="B424" s="48" t="s">
        <v>502</v>
      </c>
      <c r="C424" s="49" t="s">
        <v>954</v>
      </c>
      <c r="D424" s="50" t="s">
        <v>880</v>
      </c>
      <c r="E424" s="51" t="s">
        <v>183</v>
      </c>
      <c r="F424" s="52">
        <v>41.16</v>
      </c>
      <c r="G424" s="53" t="s">
        <v>509</v>
      </c>
      <c r="H424" s="52">
        <v>1</v>
      </c>
    </row>
    <row r="425" spans="1:8" ht="16.5">
      <c r="A425" s="48">
        <v>424</v>
      </c>
      <c r="B425" s="48" t="s">
        <v>502</v>
      </c>
      <c r="C425" s="49" t="s">
        <v>955</v>
      </c>
      <c r="D425" s="50" t="s">
        <v>882</v>
      </c>
      <c r="E425" s="51" t="s">
        <v>183</v>
      </c>
      <c r="F425" s="52">
        <v>41.03</v>
      </c>
      <c r="G425" s="53" t="s">
        <v>509</v>
      </c>
      <c r="H425" s="52">
        <v>1</v>
      </c>
    </row>
    <row r="426" spans="1:8" ht="16.5" hidden="1">
      <c r="A426" s="48">
        <v>425</v>
      </c>
      <c r="B426" s="48" t="s">
        <v>502</v>
      </c>
      <c r="C426" s="49" t="s">
        <v>956</v>
      </c>
      <c r="D426" s="50" t="s">
        <v>526</v>
      </c>
      <c r="E426" s="51" t="s">
        <v>181</v>
      </c>
      <c r="F426" s="52">
        <v>59.31</v>
      </c>
      <c r="G426" s="53" t="s">
        <v>506</v>
      </c>
      <c r="H426" s="52">
        <v>2</v>
      </c>
    </row>
    <row r="427" spans="1:8" ht="16.5" hidden="1">
      <c r="A427" s="48">
        <v>426</v>
      </c>
      <c r="B427" s="48" t="s">
        <v>502</v>
      </c>
      <c r="C427" s="49" t="s">
        <v>957</v>
      </c>
      <c r="D427" s="50" t="s">
        <v>878</v>
      </c>
      <c r="E427" s="51" t="s">
        <v>181</v>
      </c>
      <c r="F427" s="52">
        <v>55.7</v>
      </c>
      <c r="G427" s="53" t="s">
        <v>506</v>
      </c>
      <c r="H427" s="52">
        <v>2</v>
      </c>
    </row>
    <row r="428" spans="1:8" ht="16.5">
      <c r="A428" s="48">
        <v>427</v>
      </c>
      <c r="B428" s="48" t="s">
        <v>502</v>
      </c>
      <c r="C428" s="49" t="s">
        <v>958</v>
      </c>
      <c r="D428" s="50" t="s">
        <v>880</v>
      </c>
      <c r="E428" s="51" t="s">
        <v>183</v>
      </c>
      <c r="F428" s="52">
        <v>41.03</v>
      </c>
      <c r="G428" s="53" t="s">
        <v>509</v>
      </c>
      <c r="H428" s="52">
        <v>1</v>
      </c>
    </row>
    <row r="429" spans="1:8" ht="16.5">
      <c r="A429" s="48">
        <v>428</v>
      </c>
      <c r="B429" s="48" t="s">
        <v>502</v>
      </c>
      <c r="C429" s="49" t="s">
        <v>959</v>
      </c>
      <c r="D429" s="50" t="s">
        <v>882</v>
      </c>
      <c r="E429" s="51" t="s">
        <v>183</v>
      </c>
      <c r="F429" s="52">
        <v>41.16</v>
      </c>
      <c r="G429" s="53" t="s">
        <v>509</v>
      </c>
      <c r="H429" s="52">
        <v>1</v>
      </c>
    </row>
    <row r="430" spans="1:8" ht="16.5">
      <c r="A430" s="48">
        <v>429</v>
      </c>
      <c r="B430" s="48" t="s">
        <v>502</v>
      </c>
      <c r="C430" s="49" t="s">
        <v>960</v>
      </c>
      <c r="D430" s="50" t="s">
        <v>880</v>
      </c>
      <c r="E430" s="51" t="s">
        <v>183</v>
      </c>
      <c r="F430" s="52">
        <v>41.16</v>
      </c>
      <c r="G430" s="53" t="s">
        <v>509</v>
      </c>
      <c r="H430" s="52">
        <v>1</v>
      </c>
    </row>
    <row r="431" spans="1:8" ht="16.5">
      <c r="A431" s="48">
        <v>430</v>
      </c>
      <c r="B431" s="48" t="s">
        <v>502</v>
      </c>
      <c r="C431" s="49" t="s">
        <v>961</v>
      </c>
      <c r="D431" s="50" t="s">
        <v>882</v>
      </c>
      <c r="E431" s="51" t="s">
        <v>183</v>
      </c>
      <c r="F431" s="52">
        <v>41.03</v>
      </c>
      <c r="G431" s="53" t="s">
        <v>509</v>
      </c>
      <c r="H431" s="52">
        <v>1</v>
      </c>
    </row>
    <row r="432" spans="1:8" ht="16.5" hidden="1">
      <c r="A432" s="48">
        <v>431</v>
      </c>
      <c r="B432" s="48" t="s">
        <v>502</v>
      </c>
      <c r="C432" s="49" t="s">
        <v>962</v>
      </c>
      <c r="D432" s="50" t="s">
        <v>526</v>
      </c>
      <c r="E432" s="51" t="s">
        <v>181</v>
      </c>
      <c r="F432" s="52">
        <v>59.31</v>
      </c>
      <c r="G432" s="53" t="s">
        <v>506</v>
      </c>
      <c r="H432" s="52">
        <v>2</v>
      </c>
    </row>
    <row r="433" spans="1:8" ht="16.5" hidden="1">
      <c r="A433" s="48">
        <v>432</v>
      </c>
      <c r="B433" s="48" t="s">
        <v>502</v>
      </c>
      <c r="C433" s="49" t="s">
        <v>963</v>
      </c>
      <c r="D433" s="50" t="s">
        <v>878</v>
      </c>
      <c r="E433" s="51" t="s">
        <v>181</v>
      </c>
      <c r="F433" s="52">
        <v>55.7</v>
      </c>
      <c r="G433" s="53" t="s">
        <v>506</v>
      </c>
      <c r="H433" s="52">
        <v>2</v>
      </c>
    </row>
    <row r="434" spans="1:8" ht="16.5">
      <c r="A434" s="48">
        <v>433</v>
      </c>
      <c r="B434" s="48" t="s">
        <v>502</v>
      </c>
      <c r="C434" s="49" t="s">
        <v>964</v>
      </c>
      <c r="D434" s="50" t="s">
        <v>880</v>
      </c>
      <c r="E434" s="51" t="s">
        <v>183</v>
      </c>
      <c r="F434" s="52">
        <v>41.03</v>
      </c>
      <c r="G434" s="53" t="s">
        <v>509</v>
      </c>
      <c r="H434" s="52">
        <v>1</v>
      </c>
    </row>
    <row r="435" spans="1:8" ht="16.5">
      <c r="A435" s="48">
        <v>434</v>
      </c>
      <c r="B435" s="48" t="s">
        <v>502</v>
      </c>
      <c r="C435" s="49" t="s">
        <v>965</v>
      </c>
      <c r="D435" s="50" t="s">
        <v>882</v>
      </c>
      <c r="E435" s="51" t="s">
        <v>183</v>
      </c>
      <c r="F435" s="52">
        <v>41.16</v>
      </c>
      <c r="G435" s="53" t="s">
        <v>509</v>
      </c>
      <c r="H435" s="52">
        <v>1</v>
      </c>
    </row>
    <row r="436" spans="1:8" ht="16.5">
      <c r="A436" s="48">
        <v>435</v>
      </c>
      <c r="B436" s="48" t="s">
        <v>502</v>
      </c>
      <c r="C436" s="49" t="s">
        <v>966</v>
      </c>
      <c r="D436" s="50" t="s">
        <v>880</v>
      </c>
      <c r="E436" s="51" t="s">
        <v>183</v>
      </c>
      <c r="F436" s="52">
        <v>41.16</v>
      </c>
      <c r="G436" s="53" t="s">
        <v>509</v>
      </c>
      <c r="H436" s="52">
        <v>1</v>
      </c>
    </row>
    <row r="437" spans="1:8" ht="16.5">
      <c r="A437" s="48">
        <v>436</v>
      </c>
      <c r="B437" s="48" t="s">
        <v>502</v>
      </c>
      <c r="C437" s="49" t="s">
        <v>967</v>
      </c>
      <c r="D437" s="50" t="s">
        <v>882</v>
      </c>
      <c r="E437" s="51" t="s">
        <v>183</v>
      </c>
      <c r="F437" s="52">
        <v>41.03</v>
      </c>
      <c r="G437" s="53" t="s">
        <v>509</v>
      </c>
      <c r="H437" s="52">
        <v>1</v>
      </c>
    </row>
    <row r="438" spans="1:8" ht="16.5" hidden="1">
      <c r="A438" s="48">
        <v>437</v>
      </c>
      <c r="B438" s="48" t="s">
        <v>502</v>
      </c>
      <c r="C438" s="49" t="s">
        <v>968</v>
      </c>
      <c r="D438" s="50" t="s">
        <v>526</v>
      </c>
      <c r="E438" s="51" t="s">
        <v>181</v>
      </c>
      <c r="F438" s="52">
        <v>59.31</v>
      </c>
      <c r="G438" s="53" t="s">
        <v>506</v>
      </c>
      <c r="H438" s="52">
        <v>2</v>
      </c>
    </row>
    <row r="439" spans="1:8" ht="16.5" hidden="1">
      <c r="A439" s="48">
        <v>438</v>
      </c>
      <c r="B439" s="48" t="s">
        <v>502</v>
      </c>
      <c r="C439" s="49" t="s">
        <v>969</v>
      </c>
      <c r="D439" s="50" t="s">
        <v>878</v>
      </c>
      <c r="E439" s="51" t="s">
        <v>181</v>
      </c>
      <c r="F439" s="52">
        <v>55.7</v>
      </c>
      <c r="G439" s="53" t="s">
        <v>506</v>
      </c>
      <c r="H439" s="52">
        <v>2</v>
      </c>
    </row>
    <row r="440" spans="1:8" ht="16.5">
      <c r="A440" s="48">
        <v>439</v>
      </c>
      <c r="B440" s="48" t="s">
        <v>502</v>
      </c>
      <c r="C440" s="49" t="s">
        <v>970</v>
      </c>
      <c r="D440" s="50" t="s">
        <v>880</v>
      </c>
      <c r="E440" s="51" t="s">
        <v>183</v>
      </c>
      <c r="F440" s="52">
        <v>41.03</v>
      </c>
      <c r="G440" s="53" t="s">
        <v>509</v>
      </c>
      <c r="H440" s="52">
        <v>1</v>
      </c>
    </row>
    <row r="441" spans="1:8" ht="16.5">
      <c r="A441" s="48">
        <v>440</v>
      </c>
      <c r="B441" s="48" t="s">
        <v>502</v>
      </c>
      <c r="C441" s="49" t="s">
        <v>971</v>
      </c>
      <c r="D441" s="50" t="s">
        <v>882</v>
      </c>
      <c r="E441" s="51" t="s">
        <v>183</v>
      </c>
      <c r="F441" s="52">
        <v>41.16</v>
      </c>
      <c r="G441" s="53" t="s">
        <v>509</v>
      </c>
      <c r="H441" s="52">
        <v>1</v>
      </c>
    </row>
    <row r="442" spans="1:8" ht="16.5">
      <c r="A442" s="48">
        <v>441</v>
      </c>
      <c r="B442" s="48" t="s">
        <v>502</v>
      </c>
      <c r="C442" s="49" t="s">
        <v>972</v>
      </c>
      <c r="D442" s="50" t="s">
        <v>880</v>
      </c>
      <c r="E442" s="51" t="s">
        <v>183</v>
      </c>
      <c r="F442" s="52">
        <v>41.16</v>
      </c>
      <c r="G442" s="53" t="s">
        <v>509</v>
      </c>
      <c r="H442" s="52">
        <v>1</v>
      </c>
    </row>
    <row r="443" spans="1:8" ht="16.5">
      <c r="A443" s="48">
        <v>442</v>
      </c>
      <c r="B443" s="48" t="s">
        <v>502</v>
      </c>
      <c r="C443" s="49" t="s">
        <v>973</v>
      </c>
      <c r="D443" s="50" t="s">
        <v>882</v>
      </c>
      <c r="E443" s="51" t="s">
        <v>183</v>
      </c>
      <c r="F443" s="52">
        <v>41.03</v>
      </c>
      <c r="G443" s="53" t="s">
        <v>509</v>
      </c>
      <c r="H443" s="52">
        <v>1</v>
      </c>
    </row>
    <row r="444" spans="1:8" ht="16.5" hidden="1">
      <c r="A444" s="48">
        <v>443</v>
      </c>
      <c r="B444" s="48" t="s">
        <v>502</v>
      </c>
      <c r="C444" s="49" t="s">
        <v>974</v>
      </c>
      <c r="D444" s="50" t="s">
        <v>526</v>
      </c>
      <c r="E444" s="51" t="s">
        <v>181</v>
      </c>
      <c r="F444" s="52">
        <v>59.31</v>
      </c>
      <c r="G444" s="53" t="s">
        <v>506</v>
      </c>
      <c r="H444" s="52">
        <v>2</v>
      </c>
    </row>
    <row r="445" spans="1:8" ht="16.5" hidden="1">
      <c r="A445" s="48">
        <v>444</v>
      </c>
      <c r="B445" s="48" t="s">
        <v>502</v>
      </c>
      <c r="C445" s="49" t="s">
        <v>975</v>
      </c>
      <c r="D445" s="50" t="s">
        <v>878</v>
      </c>
      <c r="E445" s="51" t="s">
        <v>181</v>
      </c>
      <c r="F445" s="52">
        <v>55.7</v>
      </c>
      <c r="G445" s="53" t="s">
        <v>506</v>
      </c>
      <c r="H445" s="52">
        <v>2</v>
      </c>
    </row>
    <row r="446" spans="1:8" ht="16.5">
      <c r="A446" s="48">
        <v>445</v>
      </c>
      <c r="B446" s="48" t="s">
        <v>502</v>
      </c>
      <c r="C446" s="49" t="s">
        <v>976</v>
      </c>
      <c r="D446" s="50" t="s">
        <v>880</v>
      </c>
      <c r="E446" s="51" t="s">
        <v>183</v>
      </c>
      <c r="F446" s="52">
        <v>41.03</v>
      </c>
      <c r="G446" s="53" t="s">
        <v>509</v>
      </c>
      <c r="H446" s="52">
        <v>1</v>
      </c>
    </row>
    <row r="447" spans="1:8" ht="16.5">
      <c r="A447" s="48">
        <v>446</v>
      </c>
      <c r="B447" s="48" t="s">
        <v>502</v>
      </c>
      <c r="C447" s="49" t="s">
        <v>977</v>
      </c>
      <c r="D447" s="50" t="s">
        <v>882</v>
      </c>
      <c r="E447" s="51" t="s">
        <v>183</v>
      </c>
      <c r="F447" s="52">
        <v>41.16</v>
      </c>
      <c r="G447" s="53" t="s">
        <v>509</v>
      </c>
      <c r="H447" s="52">
        <v>1</v>
      </c>
    </row>
    <row r="448" spans="1:8" ht="16.5">
      <c r="A448" s="48">
        <v>447</v>
      </c>
      <c r="B448" s="48" t="s">
        <v>502</v>
      </c>
      <c r="C448" s="49" t="s">
        <v>978</v>
      </c>
      <c r="D448" s="50" t="s">
        <v>880</v>
      </c>
      <c r="E448" s="51" t="s">
        <v>183</v>
      </c>
      <c r="F448" s="52">
        <v>41.16</v>
      </c>
      <c r="G448" s="53" t="s">
        <v>509</v>
      </c>
      <c r="H448" s="52">
        <v>1</v>
      </c>
    </row>
    <row r="449" spans="1:8" ht="16.5">
      <c r="A449" s="48">
        <v>448</v>
      </c>
      <c r="B449" s="48" t="s">
        <v>502</v>
      </c>
      <c r="C449" s="49" t="s">
        <v>979</v>
      </c>
      <c r="D449" s="50" t="s">
        <v>882</v>
      </c>
      <c r="E449" s="51" t="s">
        <v>183</v>
      </c>
      <c r="F449" s="52">
        <v>41.03</v>
      </c>
      <c r="G449" s="53" t="s">
        <v>509</v>
      </c>
      <c r="H449" s="52">
        <v>1</v>
      </c>
    </row>
    <row r="450" spans="1:8" ht="16.5" hidden="1">
      <c r="A450" s="48">
        <v>449</v>
      </c>
      <c r="B450" s="48" t="s">
        <v>502</v>
      </c>
      <c r="C450" s="49" t="s">
        <v>980</v>
      </c>
      <c r="D450" s="50" t="s">
        <v>526</v>
      </c>
      <c r="E450" s="51" t="s">
        <v>181</v>
      </c>
      <c r="F450" s="52">
        <v>59.31</v>
      </c>
      <c r="G450" s="53" t="s">
        <v>506</v>
      </c>
      <c r="H450" s="52">
        <v>2</v>
      </c>
    </row>
    <row r="451" spans="1:8" ht="16.5" hidden="1">
      <c r="A451" s="48">
        <v>450</v>
      </c>
      <c r="B451" s="48" t="s">
        <v>502</v>
      </c>
      <c r="C451" s="49" t="s">
        <v>981</v>
      </c>
      <c r="D451" s="50" t="s">
        <v>878</v>
      </c>
      <c r="E451" s="51" t="s">
        <v>181</v>
      </c>
      <c r="F451" s="52">
        <v>55.7</v>
      </c>
      <c r="G451" s="53" t="s">
        <v>506</v>
      </c>
      <c r="H451" s="52">
        <v>2</v>
      </c>
    </row>
    <row r="452" spans="1:8" ht="16.5">
      <c r="A452" s="48">
        <v>451</v>
      </c>
      <c r="B452" s="48" t="s">
        <v>502</v>
      </c>
      <c r="C452" s="49" t="s">
        <v>982</v>
      </c>
      <c r="D452" s="50" t="s">
        <v>880</v>
      </c>
      <c r="E452" s="51" t="s">
        <v>183</v>
      </c>
      <c r="F452" s="52">
        <v>41.03</v>
      </c>
      <c r="G452" s="53" t="s">
        <v>509</v>
      </c>
      <c r="H452" s="52">
        <v>1</v>
      </c>
    </row>
    <row r="453" spans="1:8" ht="16.5">
      <c r="A453" s="48">
        <v>452</v>
      </c>
      <c r="B453" s="48" t="s">
        <v>502</v>
      </c>
      <c r="C453" s="49" t="s">
        <v>983</v>
      </c>
      <c r="D453" s="50" t="s">
        <v>882</v>
      </c>
      <c r="E453" s="51" t="s">
        <v>183</v>
      </c>
      <c r="F453" s="52">
        <v>41.16</v>
      </c>
      <c r="G453" s="53" t="s">
        <v>509</v>
      </c>
      <c r="H453" s="52">
        <v>1</v>
      </c>
    </row>
    <row r="454" spans="1:8" ht="16.5">
      <c r="A454" s="48">
        <v>453</v>
      </c>
      <c r="B454" s="48" t="s">
        <v>502</v>
      </c>
      <c r="C454" s="49" t="s">
        <v>984</v>
      </c>
      <c r="D454" s="50" t="s">
        <v>880</v>
      </c>
      <c r="E454" s="51" t="s">
        <v>183</v>
      </c>
      <c r="F454" s="52">
        <v>41.16</v>
      </c>
      <c r="G454" s="53" t="s">
        <v>509</v>
      </c>
      <c r="H454" s="52">
        <v>1</v>
      </c>
    </row>
    <row r="455" spans="1:8" ht="16.5">
      <c r="A455" s="48">
        <v>454</v>
      </c>
      <c r="B455" s="48" t="s">
        <v>502</v>
      </c>
      <c r="C455" s="49" t="s">
        <v>985</v>
      </c>
      <c r="D455" s="50" t="s">
        <v>882</v>
      </c>
      <c r="E455" s="51" t="s">
        <v>183</v>
      </c>
      <c r="F455" s="52">
        <v>41.03</v>
      </c>
      <c r="G455" s="53" t="s">
        <v>509</v>
      </c>
      <c r="H455" s="52">
        <v>1</v>
      </c>
    </row>
    <row r="456" spans="1:8" ht="16.5" hidden="1">
      <c r="A456" s="48">
        <v>455</v>
      </c>
      <c r="B456" s="48" t="s">
        <v>502</v>
      </c>
      <c r="C456" s="49" t="s">
        <v>986</v>
      </c>
      <c r="D456" s="50" t="s">
        <v>526</v>
      </c>
      <c r="E456" s="51" t="s">
        <v>181</v>
      </c>
      <c r="F456" s="52">
        <v>59.31</v>
      </c>
      <c r="G456" s="53" t="s">
        <v>506</v>
      </c>
      <c r="H456" s="52">
        <v>2</v>
      </c>
    </row>
    <row r="457" spans="1:8" ht="16.5" hidden="1">
      <c r="A457" s="48">
        <v>456</v>
      </c>
      <c r="B457" s="48" t="s">
        <v>502</v>
      </c>
      <c r="C457" s="49" t="s">
        <v>987</v>
      </c>
      <c r="D457" s="50" t="s">
        <v>878</v>
      </c>
      <c r="E457" s="51" t="s">
        <v>181</v>
      </c>
      <c r="F457" s="52">
        <v>55.7</v>
      </c>
      <c r="G457" s="53" t="s">
        <v>506</v>
      </c>
      <c r="H457" s="52">
        <v>2</v>
      </c>
    </row>
    <row r="458" spans="1:8" ht="16.5">
      <c r="A458" s="48">
        <v>457</v>
      </c>
      <c r="B458" s="48" t="s">
        <v>502</v>
      </c>
      <c r="C458" s="49" t="s">
        <v>988</v>
      </c>
      <c r="D458" s="50" t="s">
        <v>880</v>
      </c>
      <c r="E458" s="51" t="s">
        <v>183</v>
      </c>
      <c r="F458" s="52">
        <v>41.03</v>
      </c>
      <c r="G458" s="53" t="s">
        <v>509</v>
      </c>
      <c r="H458" s="52">
        <v>1</v>
      </c>
    </row>
    <row r="459" spans="1:8" ht="16.5">
      <c r="A459" s="48">
        <v>458</v>
      </c>
      <c r="B459" s="48" t="s">
        <v>502</v>
      </c>
      <c r="C459" s="49" t="s">
        <v>989</v>
      </c>
      <c r="D459" s="50" t="s">
        <v>882</v>
      </c>
      <c r="E459" s="51" t="s">
        <v>183</v>
      </c>
      <c r="F459" s="52">
        <v>41.16</v>
      </c>
      <c r="G459" s="53" t="s">
        <v>509</v>
      </c>
      <c r="H459" s="52">
        <v>1</v>
      </c>
    </row>
    <row r="460" spans="1:8" ht="16.5">
      <c r="A460" s="48">
        <v>459</v>
      </c>
      <c r="B460" s="48" t="s">
        <v>502</v>
      </c>
      <c r="C460" s="49" t="s">
        <v>990</v>
      </c>
      <c r="D460" s="50" t="s">
        <v>880</v>
      </c>
      <c r="E460" s="51" t="s">
        <v>183</v>
      </c>
      <c r="F460" s="52">
        <v>41.16</v>
      </c>
      <c r="G460" s="53" t="s">
        <v>509</v>
      </c>
      <c r="H460" s="52">
        <v>1</v>
      </c>
    </row>
    <row r="461" spans="1:8" ht="16.5">
      <c r="A461" s="48">
        <v>460</v>
      </c>
      <c r="B461" s="48" t="s">
        <v>502</v>
      </c>
      <c r="C461" s="49" t="s">
        <v>991</v>
      </c>
      <c r="D461" s="50" t="s">
        <v>882</v>
      </c>
      <c r="E461" s="51" t="s">
        <v>183</v>
      </c>
      <c r="F461" s="52">
        <v>41.03</v>
      </c>
      <c r="G461" s="53" t="s">
        <v>509</v>
      </c>
      <c r="H461" s="52">
        <v>1</v>
      </c>
    </row>
    <row r="462" spans="1:8" ht="16.5" hidden="1">
      <c r="A462" s="48">
        <v>461</v>
      </c>
      <c r="B462" s="48" t="s">
        <v>502</v>
      </c>
      <c r="C462" s="49" t="s">
        <v>992</v>
      </c>
      <c r="D462" s="50" t="s">
        <v>526</v>
      </c>
      <c r="E462" s="51" t="s">
        <v>181</v>
      </c>
      <c r="F462" s="52">
        <v>59.31</v>
      </c>
      <c r="G462" s="53" t="s">
        <v>506</v>
      </c>
      <c r="H462" s="52">
        <v>2</v>
      </c>
    </row>
    <row r="463" spans="1:8" ht="16.5" hidden="1">
      <c r="A463" s="48">
        <v>462</v>
      </c>
      <c r="B463" s="48" t="s">
        <v>502</v>
      </c>
      <c r="C463" s="49" t="s">
        <v>993</v>
      </c>
      <c r="D463" s="50" t="s">
        <v>878</v>
      </c>
      <c r="E463" s="51" t="s">
        <v>181</v>
      </c>
      <c r="F463" s="52">
        <v>55.7</v>
      </c>
      <c r="G463" s="53" t="s">
        <v>506</v>
      </c>
      <c r="H463" s="52">
        <v>2</v>
      </c>
    </row>
    <row r="464" spans="1:8" ht="16.5">
      <c r="A464" s="48">
        <v>463</v>
      </c>
      <c r="B464" s="48" t="s">
        <v>502</v>
      </c>
      <c r="C464" s="49" t="s">
        <v>994</v>
      </c>
      <c r="D464" s="50" t="s">
        <v>880</v>
      </c>
      <c r="E464" s="51" t="s">
        <v>183</v>
      </c>
      <c r="F464" s="52">
        <v>41.03</v>
      </c>
      <c r="G464" s="53" t="s">
        <v>509</v>
      </c>
      <c r="H464" s="52">
        <v>1</v>
      </c>
    </row>
    <row r="465" spans="1:8" ht="16.5">
      <c r="A465" s="48">
        <v>464</v>
      </c>
      <c r="B465" s="48" t="s">
        <v>502</v>
      </c>
      <c r="C465" s="49" t="s">
        <v>995</v>
      </c>
      <c r="D465" s="50" t="s">
        <v>882</v>
      </c>
      <c r="E465" s="51" t="s">
        <v>183</v>
      </c>
      <c r="F465" s="52">
        <v>41.16</v>
      </c>
      <c r="G465" s="53" t="s">
        <v>509</v>
      </c>
      <c r="H465" s="52">
        <v>1</v>
      </c>
    </row>
    <row r="466" spans="1:8" ht="16.5">
      <c r="A466" s="48">
        <v>465</v>
      </c>
      <c r="B466" s="48" t="s">
        <v>502</v>
      </c>
      <c r="C466" s="49" t="s">
        <v>996</v>
      </c>
      <c r="D466" s="50" t="s">
        <v>880</v>
      </c>
      <c r="E466" s="51" t="s">
        <v>183</v>
      </c>
      <c r="F466" s="52">
        <v>41.16</v>
      </c>
      <c r="G466" s="53" t="s">
        <v>509</v>
      </c>
      <c r="H466" s="52">
        <v>1</v>
      </c>
    </row>
    <row r="467" spans="1:8" ht="16.5">
      <c r="A467" s="48">
        <v>466</v>
      </c>
      <c r="B467" s="48" t="s">
        <v>502</v>
      </c>
      <c r="C467" s="49" t="s">
        <v>997</v>
      </c>
      <c r="D467" s="54" t="s">
        <v>882</v>
      </c>
      <c r="E467" s="55" t="s">
        <v>183</v>
      </c>
      <c r="F467" s="52">
        <v>41.03</v>
      </c>
      <c r="G467" s="53" t="s">
        <v>509</v>
      </c>
      <c r="H467" s="52">
        <v>1</v>
      </c>
    </row>
    <row r="468" spans="1:8" ht="16.5" hidden="1">
      <c r="A468" s="48">
        <v>467</v>
      </c>
      <c r="B468" s="48" t="s">
        <v>502</v>
      </c>
      <c r="C468" s="49" t="s">
        <v>998</v>
      </c>
      <c r="D468" s="50" t="s">
        <v>526</v>
      </c>
      <c r="E468" s="51" t="s">
        <v>181</v>
      </c>
      <c r="F468" s="52">
        <v>59.31</v>
      </c>
      <c r="G468" s="53" t="s">
        <v>506</v>
      </c>
      <c r="H468" s="52">
        <v>2</v>
      </c>
    </row>
    <row r="469" spans="1:8" ht="16.5" hidden="1">
      <c r="A469" s="48">
        <v>468</v>
      </c>
      <c r="B469" s="48" t="s">
        <v>502</v>
      </c>
      <c r="C469" s="49" t="s">
        <v>999</v>
      </c>
      <c r="D469" s="50" t="s">
        <v>878</v>
      </c>
      <c r="E469" s="51" t="s">
        <v>181</v>
      </c>
      <c r="F469" s="52">
        <v>55.7</v>
      </c>
      <c r="G469" s="53" t="s">
        <v>506</v>
      </c>
      <c r="H469" s="52">
        <v>2</v>
      </c>
    </row>
    <row r="470" spans="1:8" ht="16.5">
      <c r="A470" s="48">
        <v>469</v>
      </c>
      <c r="B470" s="48" t="s">
        <v>502</v>
      </c>
      <c r="C470" s="49" t="s">
        <v>1000</v>
      </c>
      <c r="D470" s="50" t="s">
        <v>880</v>
      </c>
      <c r="E470" s="51" t="s">
        <v>183</v>
      </c>
      <c r="F470" s="52">
        <v>41.03</v>
      </c>
      <c r="G470" s="53" t="s">
        <v>509</v>
      </c>
      <c r="H470" s="52">
        <v>1</v>
      </c>
    </row>
    <row r="471" spans="1:8" ht="16.5">
      <c r="A471" s="48">
        <v>470</v>
      </c>
      <c r="B471" s="48" t="s">
        <v>502</v>
      </c>
      <c r="C471" s="49" t="s">
        <v>1001</v>
      </c>
      <c r="D471" s="50" t="s">
        <v>882</v>
      </c>
      <c r="E471" s="51" t="s">
        <v>183</v>
      </c>
      <c r="F471" s="52">
        <v>41.16</v>
      </c>
      <c r="G471" s="53" t="s">
        <v>509</v>
      </c>
      <c r="H471" s="52">
        <v>1</v>
      </c>
    </row>
    <row r="472" spans="1:8" ht="16.5">
      <c r="A472" s="48">
        <v>471</v>
      </c>
      <c r="B472" s="48" t="s">
        <v>502</v>
      </c>
      <c r="C472" s="49" t="s">
        <v>1002</v>
      </c>
      <c r="D472" s="50" t="s">
        <v>880</v>
      </c>
      <c r="E472" s="51" t="s">
        <v>183</v>
      </c>
      <c r="F472" s="52">
        <v>41.16</v>
      </c>
      <c r="G472" s="53" t="s">
        <v>509</v>
      </c>
      <c r="H472" s="52">
        <v>1</v>
      </c>
    </row>
    <row r="473" spans="1:8" ht="16.5">
      <c r="A473" s="48">
        <v>472</v>
      </c>
      <c r="B473" s="48" t="s">
        <v>502</v>
      </c>
      <c r="C473" s="49" t="s">
        <v>1003</v>
      </c>
      <c r="D473" s="54" t="s">
        <v>882</v>
      </c>
      <c r="E473" s="55" t="s">
        <v>183</v>
      </c>
      <c r="F473" s="52">
        <v>41.03</v>
      </c>
      <c r="G473" s="53" t="s">
        <v>509</v>
      </c>
      <c r="H473" s="52">
        <v>1</v>
      </c>
    </row>
    <row r="474" spans="1:8" ht="16.5" hidden="1">
      <c r="A474" s="48">
        <v>473</v>
      </c>
      <c r="B474" s="48" t="s">
        <v>502</v>
      </c>
      <c r="C474" s="49" t="s">
        <v>1004</v>
      </c>
      <c r="D474" s="50" t="s">
        <v>526</v>
      </c>
      <c r="E474" s="51" t="s">
        <v>181</v>
      </c>
      <c r="F474" s="52">
        <v>59.31</v>
      </c>
      <c r="G474" s="53" t="s">
        <v>506</v>
      </c>
      <c r="H474" s="52">
        <v>2</v>
      </c>
    </row>
    <row r="475" spans="1:8" ht="16.5" hidden="1">
      <c r="A475" s="48">
        <v>474</v>
      </c>
      <c r="B475" s="48" t="s">
        <v>502</v>
      </c>
      <c r="C475" s="49" t="s">
        <v>1005</v>
      </c>
      <c r="D475" s="50" t="s">
        <v>878</v>
      </c>
      <c r="E475" s="51" t="s">
        <v>181</v>
      </c>
      <c r="F475" s="52">
        <v>55.7</v>
      </c>
      <c r="G475" s="53" t="s">
        <v>506</v>
      </c>
      <c r="H475" s="52">
        <v>2</v>
      </c>
    </row>
    <row r="476" spans="1:8" ht="16.5">
      <c r="A476" s="48">
        <v>475</v>
      </c>
      <c r="B476" s="48" t="s">
        <v>502</v>
      </c>
      <c r="C476" s="49" t="s">
        <v>1006</v>
      </c>
      <c r="D476" s="50" t="s">
        <v>880</v>
      </c>
      <c r="E476" s="51" t="s">
        <v>183</v>
      </c>
      <c r="F476" s="52">
        <v>41.03</v>
      </c>
      <c r="G476" s="53" t="s">
        <v>509</v>
      </c>
      <c r="H476" s="52">
        <v>1</v>
      </c>
    </row>
    <row r="477" spans="1:8" ht="16.5">
      <c r="A477" s="48">
        <v>476</v>
      </c>
      <c r="B477" s="48" t="s">
        <v>502</v>
      </c>
      <c r="C477" s="49" t="s">
        <v>1007</v>
      </c>
      <c r="D477" s="50" t="s">
        <v>882</v>
      </c>
      <c r="E477" s="51" t="s">
        <v>183</v>
      </c>
      <c r="F477" s="52">
        <v>41.16</v>
      </c>
      <c r="G477" s="53" t="s">
        <v>509</v>
      </c>
      <c r="H477" s="52">
        <v>1</v>
      </c>
    </row>
    <row r="478" spans="1:8" ht="16.5">
      <c r="A478" s="48">
        <v>477</v>
      </c>
      <c r="B478" s="48" t="s">
        <v>502</v>
      </c>
      <c r="C478" s="49" t="s">
        <v>1008</v>
      </c>
      <c r="D478" s="50" t="s">
        <v>880</v>
      </c>
      <c r="E478" s="51" t="s">
        <v>183</v>
      </c>
      <c r="F478" s="52">
        <v>41.16</v>
      </c>
      <c r="G478" s="53" t="s">
        <v>509</v>
      </c>
      <c r="H478" s="52">
        <v>1</v>
      </c>
    </row>
    <row r="479" spans="1:8" ht="16.5">
      <c r="A479" s="48">
        <v>478</v>
      </c>
      <c r="B479" s="48" t="s">
        <v>502</v>
      </c>
      <c r="C479" s="49" t="s">
        <v>1009</v>
      </c>
      <c r="D479" s="50" t="s">
        <v>882</v>
      </c>
      <c r="E479" s="51" t="s">
        <v>183</v>
      </c>
      <c r="F479" s="52">
        <v>41.03</v>
      </c>
      <c r="G479" s="53" t="s">
        <v>509</v>
      </c>
      <c r="H479" s="52">
        <v>1</v>
      </c>
    </row>
    <row r="480" spans="1:8" ht="16.5" hidden="1">
      <c r="A480" s="48">
        <v>479</v>
      </c>
      <c r="B480" s="48" t="s">
        <v>502</v>
      </c>
      <c r="C480" s="49" t="s">
        <v>1010</v>
      </c>
      <c r="D480" s="50" t="s">
        <v>526</v>
      </c>
      <c r="E480" s="51" t="s">
        <v>181</v>
      </c>
      <c r="F480" s="52">
        <v>59.31</v>
      </c>
      <c r="G480" s="53" t="s">
        <v>506</v>
      </c>
      <c r="H480" s="52">
        <v>2</v>
      </c>
    </row>
    <row r="481" spans="1:8" ht="16.5" hidden="1">
      <c r="A481" s="48">
        <v>480</v>
      </c>
      <c r="B481" s="48" t="s">
        <v>502</v>
      </c>
      <c r="C481" s="49" t="s">
        <v>1011</v>
      </c>
      <c r="D481" s="50" t="s">
        <v>878</v>
      </c>
      <c r="E481" s="51" t="s">
        <v>181</v>
      </c>
      <c r="F481" s="52">
        <v>55.7</v>
      </c>
      <c r="G481" s="53" t="s">
        <v>506</v>
      </c>
      <c r="H481" s="52">
        <v>2</v>
      </c>
    </row>
    <row r="482" spans="1:8" ht="16.5">
      <c r="A482" s="48">
        <v>481</v>
      </c>
      <c r="B482" s="48" t="s">
        <v>502</v>
      </c>
      <c r="C482" s="49" t="s">
        <v>1012</v>
      </c>
      <c r="D482" s="50" t="s">
        <v>880</v>
      </c>
      <c r="E482" s="51" t="s">
        <v>183</v>
      </c>
      <c r="F482" s="52">
        <v>41.03</v>
      </c>
      <c r="G482" s="53" t="s">
        <v>509</v>
      </c>
      <c r="H482" s="52">
        <v>1</v>
      </c>
    </row>
    <row r="483" spans="1:8" ht="16.5">
      <c r="A483" s="48">
        <v>482</v>
      </c>
      <c r="B483" s="48" t="s">
        <v>502</v>
      </c>
      <c r="C483" s="49" t="s">
        <v>1013</v>
      </c>
      <c r="D483" s="50" t="s">
        <v>882</v>
      </c>
      <c r="E483" s="51" t="s">
        <v>183</v>
      </c>
      <c r="F483" s="52">
        <v>41.16</v>
      </c>
      <c r="G483" s="53" t="s">
        <v>509</v>
      </c>
      <c r="H483" s="52">
        <v>1</v>
      </c>
    </row>
    <row r="484" spans="1:8" ht="16.5">
      <c r="A484" s="48">
        <v>483</v>
      </c>
      <c r="B484" s="48" t="s">
        <v>502</v>
      </c>
      <c r="C484" s="49" t="s">
        <v>1014</v>
      </c>
      <c r="D484" s="50" t="s">
        <v>880</v>
      </c>
      <c r="E484" s="51" t="s">
        <v>183</v>
      </c>
      <c r="F484" s="52">
        <v>41.16</v>
      </c>
      <c r="G484" s="53" t="s">
        <v>509</v>
      </c>
      <c r="H484" s="52">
        <v>1</v>
      </c>
    </row>
    <row r="485" spans="1:8" ht="16.5">
      <c r="A485" s="48">
        <v>484</v>
      </c>
      <c r="B485" s="48" t="s">
        <v>502</v>
      </c>
      <c r="C485" s="49" t="s">
        <v>1015</v>
      </c>
      <c r="D485" s="50" t="s">
        <v>882</v>
      </c>
      <c r="E485" s="51" t="s">
        <v>183</v>
      </c>
      <c r="F485" s="52">
        <v>41.03</v>
      </c>
      <c r="G485" s="53" t="s">
        <v>509</v>
      </c>
      <c r="H485" s="52">
        <v>1</v>
      </c>
    </row>
    <row r="486" spans="1:8" ht="16.5" hidden="1">
      <c r="A486" s="48">
        <v>485</v>
      </c>
      <c r="B486" s="48" t="s">
        <v>502</v>
      </c>
      <c r="C486" s="49" t="s">
        <v>1016</v>
      </c>
      <c r="D486" s="50" t="s">
        <v>526</v>
      </c>
      <c r="E486" s="51" t="s">
        <v>181</v>
      </c>
      <c r="F486" s="52">
        <v>59.31</v>
      </c>
      <c r="G486" s="53" t="s">
        <v>506</v>
      </c>
      <c r="H486" s="52">
        <v>2</v>
      </c>
    </row>
    <row r="487" spans="1:8" ht="16.5" hidden="1">
      <c r="A487" s="48">
        <v>486</v>
      </c>
      <c r="B487" s="48" t="s">
        <v>502</v>
      </c>
      <c r="C487" s="49" t="s">
        <v>1017</v>
      </c>
      <c r="D487" s="50" t="s">
        <v>878</v>
      </c>
      <c r="E487" s="51" t="s">
        <v>181</v>
      </c>
      <c r="F487" s="52">
        <v>55.7</v>
      </c>
      <c r="G487" s="53" t="s">
        <v>506</v>
      </c>
      <c r="H487" s="52">
        <v>2</v>
      </c>
    </row>
    <row r="488" spans="1:8" ht="16.5">
      <c r="A488" s="48">
        <v>487</v>
      </c>
      <c r="B488" s="48" t="s">
        <v>502</v>
      </c>
      <c r="C488" s="49" t="s">
        <v>1018</v>
      </c>
      <c r="D488" s="50" t="s">
        <v>880</v>
      </c>
      <c r="E488" s="51" t="s">
        <v>183</v>
      </c>
      <c r="F488" s="52">
        <v>41.03</v>
      </c>
      <c r="G488" s="53" t="s">
        <v>509</v>
      </c>
      <c r="H488" s="52">
        <v>1</v>
      </c>
    </row>
    <row r="489" spans="1:8" ht="16.5">
      <c r="A489" s="48">
        <v>488</v>
      </c>
      <c r="B489" s="48" t="s">
        <v>502</v>
      </c>
      <c r="C489" s="49" t="s">
        <v>1019</v>
      </c>
      <c r="D489" s="50" t="s">
        <v>882</v>
      </c>
      <c r="E489" s="51" t="s">
        <v>183</v>
      </c>
      <c r="F489" s="52">
        <v>41.16</v>
      </c>
      <c r="G489" s="53" t="s">
        <v>509</v>
      </c>
      <c r="H489" s="52">
        <v>1</v>
      </c>
    </row>
    <row r="490" spans="1:8" ht="16.5">
      <c r="A490" s="48">
        <v>489</v>
      </c>
      <c r="B490" s="48" t="s">
        <v>502</v>
      </c>
      <c r="C490" s="49" t="s">
        <v>1020</v>
      </c>
      <c r="D490" s="50" t="s">
        <v>880</v>
      </c>
      <c r="E490" s="51" t="s">
        <v>183</v>
      </c>
      <c r="F490" s="52">
        <v>41.16</v>
      </c>
      <c r="G490" s="53" t="s">
        <v>509</v>
      </c>
      <c r="H490" s="52">
        <v>1</v>
      </c>
    </row>
    <row r="491" spans="1:8" ht="16.5">
      <c r="A491" s="48">
        <v>490</v>
      </c>
      <c r="B491" s="48" t="s">
        <v>502</v>
      </c>
      <c r="C491" s="49" t="s">
        <v>1021</v>
      </c>
      <c r="D491" s="50" t="s">
        <v>882</v>
      </c>
      <c r="E491" s="51" t="s">
        <v>183</v>
      </c>
      <c r="F491" s="52">
        <v>41.03</v>
      </c>
      <c r="G491" s="53" t="s">
        <v>509</v>
      </c>
      <c r="H491" s="52">
        <v>1</v>
      </c>
    </row>
    <row r="492" spans="1:8" ht="16.5" hidden="1">
      <c r="A492" s="48">
        <v>491</v>
      </c>
      <c r="B492" s="48" t="s">
        <v>502</v>
      </c>
      <c r="C492" s="49" t="s">
        <v>1022</v>
      </c>
      <c r="D492" s="50" t="s">
        <v>526</v>
      </c>
      <c r="E492" s="51" t="s">
        <v>181</v>
      </c>
      <c r="F492" s="52">
        <v>59.31</v>
      </c>
      <c r="G492" s="53" t="s">
        <v>506</v>
      </c>
      <c r="H492" s="52">
        <v>2</v>
      </c>
    </row>
    <row r="493" spans="1:8" ht="16.5" hidden="1">
      <c r="A493" s="48">
        <v>492</v>
      </c>
      <c r="B493" s="48" t="s">
        <v>502</v>
      </c>
      <c r="C493" s="49" t="s">
        <v>1023</v>
      </c>
      <c r="D493" s="50" t="s">
        <v>878</v>
      </c>
      <c r="E493" s="51" t="s">
        <v>181</v>
      </c>
      <c r="F493" s="52">
        <v>55.7</v>
      </c>
      <c r="G493" s="53" t="s">
        <v>506</v>
      </c>
      <c r="H493" s="52">
        <v>2</v>
      </c>
    </row>
    <row r="494" spans="1:8" ht="16.5">
      <c r="A494" s="48">
        <v>493</v>
      </c>
      <c r="B494" s="48" t="s">
        <v>502</v>
      </c>
      <c r="C494" s="49" t="s">
        <v>1024</v>
      </c>
      <c r="D494" s="50" t="s">
        <v>880</v>
      </c>
      <c r="E494" s="51" t="s">
        <v>183</v>
      </c>
      <c r="F494" s="52">
        <v>41.03</v>
      </c>
      <c r="G494" s="53" t="s">
        <v>509</v>
      </c>
      <c r="H494" s="52">
        <v>1</v>
      </c>
    </row>
    <row r="495" spans="1:8" ht="16.5">
      <c r="A495" s="48">
        <v>494</v>
      </c>
      <c r="B495" s="48" t="s">
        <v>502</v>
      </c>
      <c r="C495" s="49" t="s">
        <v>1025</v>
      </c>
      <c r="D495" s="50" t="s">
        <v>882</v>
      </c>
      <c r="E495" s="51" t="s">
        <v>183</v>
      </c>
      <c r="F495" s="52">
        <v>41.16</v>
      </c>
      <c r="G495" s="53" t="s">
        <v>509</v>
      </c>
      <c r="H495" s="52">
        <v>1</v>
      </c>
    </row>
    <row r="496" spans="1:8" ht="16.5">
      <c r="A496" s="48">
        <v>495</v>
      </c>
      <c r="B496" s="48" t="s">
        <v>502</v>
      </c>
      <c r="C496" s="49" t="s">
        <v>1026</v>
      </c>
      <c r="D496" s="50" t="s">
        <v>880</v>
      </c>
      <c r="E496" s="51" t="s">
        <v>183</v>
      </c>
      <c r="F496" s="52">
        <v>41.16</v>
      </c>
      <c r="G496" s="53" t="s">
        <v>509</v>
      </c>
      <c r="H496" s="52">
        <v>1</v>
      </c>
    </row>
    <row r="497" spans="1:8" ht="16.5">
      <c r="A497" s="48">
        <v>496</v>
      </c>
      <c r="B497" s="48" t="s">
        <v>502</v>
      </c>
      <c r="C497" s="49" t="s">
        <v>1027</v>
      </c>
      <c r="D497" s="50" t="s">
        <v>882</v>
      </c>
      <c r="E497" s="51" t="s">
        <v>183</v>
      </c>
      <c r="F497" s="52">
        <v>41.03</v>
      </c>
      <c r="G497" s="53" t="s">
        <v>509</v>
      </c>
      <c r="H497" s="52">
        <v>1</v>
      </c>
    </row>
    <row r="498" spans="1:8" ht="16.5" hidden="1">
      <c r="A498" s="48">
        <v>497</v>
      </c>
      <c r="B498" s="48" t="s">
        <v>502</v>
      </c>
      <c r="C498" s="49" t="s">
        <v>1028</v>
      </c>
      <c r="D498" s="50" t="s">
        <v>526</v>
      </c>
      <c r="E498" s="51" t="s">
        <v>181</v>
      </c>
      <c r="F498" s="52">
        <v>59.31</v>
      </c>
      <c r="G498" s="53" t="s">
        <v>506</v>
      </c>
      <c r="H498" s="52">
        <v>2</v>
      </c>
    </row>
    <row r="499" spans="1:8" ht="16.5" hidden="1">
      <c r="A499" s="48">
        <v>498</v>
      </c>
      <c r="B499" s="48" t="s">
        <v>502</v>
      </c>
      <c r="C499" s="49" t="s">
        <v>1029</v>
      </c>
      <c r="D499" s="50" t="s">
        <v>878</v>
      </c>
      <c r="E499" s="51" t="s">
        <v>181</v>
      </c>
      <c r="F499" s="52">
        <v>55.7</v>
      </c>
      <c r="G499" s="53" t="s">
        <v>506</v>
      </c>
      <c r="H499" s="52">
        <v>2</v>
      </c>
    </row>
    <row r="500" spans="1:8" ht="16.5">
      <c r="A500" s="48">
        <v>499</v>
      </c>
      <c r="B500" s="48" t="s">
        <v>502</v>
      </c>
      <c r="C500" s="49" t="s">
        <v>1030</v>
      </c>
      <c r="D500" s="50" t="s">
        <v>880</v>
      </c>
      <c r="E500" s="51" t="s">
        <v>183</v>
      </c>
      <c r="F500" s="52">
        <v>41.03</v>
      </c>
      <c r="G500" s="53" t="s">
        <v>509</v>
      </c>
      <c r="H500" s="52">
        <v>1</v>
      </c>
    </row>
    <row r="501" spans="1:8" ht="16.5">
      <c r="A501" s="48">
        <v>500</v>
      </c>
      <c r="B501" s="48" t="s">
        <v>502</v>
      </c>
      <c r="C501" s="49" t="s">
        <v>1031</v>
      </c>
      <c r="D501" s="50" t="s">
        <v>882</v>
      </c>
      <c r="E501" s="51" t="s">
        <v>183</v>
      </c>
      <c r="F501" s="52">
        <v>41.16</v>
      </c>
      <c r="G501" s="53" t="s">
        <v>509</v>
      </c>
      <c r="H501" s="52">
        <v>1</v>
      </c>
    </row>
    <row r="502" spans="1:8" ht="16.5">
      <c r="A502" s="48">
        <v>501</v>
      </c>
      <c r="B502" s="48" t="s">
        <v>502</v>
      </c>
      <c r="C502" s="49" t="s">
        <v>1032</v>
      </c>
      <c r="D502" s="50" t="s">
        <v>880</v>
      </c>
      <c r="E502" s="51" t="s">
        <v>183</v>
      </c>
      <c r="F502" s="52">
        <v>41.16</v>
      </c>
      <c r="G502" s="53" t="s">
        <v>509</v>
      </c>
      <c r="H502" s="52">
        <v>1</v>
      </c>
    </row>
    <row r="503" spans="1:8" ht="16.5">
      <c r="A503" s="48">
        <v>502</v>
      </c>
      <c r="B503" s="48" t="s">
        <v>502</v>
      </c>
      <c r="C503" s="49" t="s">
        <v>1033</v>
      </c>
      <c r="D503" s="50" t="s">
        <v>882</v>
      </c>
      <c r="E503" s="51" t="s">
        <v>183</v>
      </c>
      <c r="F503" s="52">
        <v>41.03</v>
      </c>
      <c r="G503" s="53" t="s">
        <v>509</v>
      </c>
      <c r="H503" s="52">
        <v>1</v>
      </c>
    </row>
    <row r="504" spans="1:8" ht="16.5" hidden="1">
      <c r="A504" s="48">
        <v>503</v>
      </c>
      <c r="B504" s="48" t="s">
        <v>502</v>
      </c>
      <c r="C504" s="49" t="s">
        <v>1034</v>
      </c>
      <c r="D504" s="50" t="s">
        <v>526</v>
      </c>
      <c r="E504" s="51" t="s">
        <v>181</v>
      </c>
      <c r="F504" s="52">
        <v>59.31</v>
      </c>
      <c r="G504" s="53" t="s">
        <v>506</v>
      </c>
      <c r="H504" s="52">
        <v>2</v>
      </c>
    </row>
    <row r="505" spans="1:8" ht="16.5" hidden="1">
      <c r="A505" s="48">
        <v>504</v>
      </c>
      <c r="B505" s="48" t="s">
        <v>502</v>
      </c>
      <c r="C505" s="49" t="s">
        <v>1035</v>
      </c>
      <c r="D505" s="50" t="s">
        <v>878</v>
      </c>
      <c r="E505" s="51" t="s">
        <v>181</v>
      </c>
      <c r="F505" s="52">
        <v>55.7</v>
      </c>
      <c r="G505" s="53" t="s">
        <v>506</v>
      </c>
      <c r="H505" s="52">
        <v>2</v>
      </c>
    </row>
    <row r="506" spans="1:8" ht="16.5">
      <c r="A506" s="48">
        <v>505</v>
      </c>
      <c r="B506" s="48" t="s">
        <v>502</v>
      </c>
      <c r="C506" s="49" t="s">
        <v>1036</v>
      </c>
      <c r="D506" s="50" t="s">
        <v>880</v>
      </c>
      <c r="E506" s="51" t="s">
        <v>183</v>
      </c>
      <c r="F506" s="52">
        <v>41.03</v>
      </c>
      <c r="G506" s="53" t="s">
        <v>509</v>
      </c>
      <c r="H506" s="52">
        <v>1</v>
      </c>
    </row>
    <row r="507" spans="1:8" ht="16.5">
      <c r="A507" s="48">
        <v>506</v>
      </c>
      <c r="B507" s="48" t="s">
        <v>502</v>
      </c>
      <c r="C507" s="49" t="s">
        <v>1037</v>
      </c>
      <c r="D507" s="50" t="s">
        <v>882</v>
      </c>
      <c r="E507" s="51" t="s">
        <v>183</v>
      </c>
      <c r="F507" s="52">
        <v>41.16</v>
      </c>
      <c r="G507" s="53" t="s">
        <v>509</v>
      </c>
      <c r="H507" s="52">
        <v>1</v>
      </c>
    </row>
    <row r="508" spans="1:8" ht="16.5">
      <c r="A508" s="48">
        <v>507</v>
      </c>
      <c r="B508" s="48" t="s">
        <v>502</v>
      </c>
      <c r="C508" s="49" t="s">
        <v>1038</v>
      </c>
      <c r="D508" s="50" t="s">
        <v>880</v>
      </c>
      <c r="E508" s="51" t="s">
        <v>183</v>
      </c>
      <c r="F508" s="52">
        <v>41.16</v>
      </c>
      <c r="G508" s="53" t="s">
        <v>509</v>
      </c>
      <c r="H508" s="52">
        <v>1</v>
      </c>
    </row>
    <row r="509" spans="1:8" ht="16.5">
      <c r="A509" s="48">
        <v>508</v>
      </c>
      <c r="B509" s="48" t="s">
        <v>502</v>
      </c>
      <c r="C509" s="49" t="s">
        <v>1039</v>
      </c>
      <c r="D509" s="50" t="s">
        <v>882</v>
      </c>
      <c r="E509" s="51" t="s">
        <v>183</v>
      </c>
      <c r="F509" s="52">
        <v>41.03</v>
      </c>
      <c r="G509" s="53" t="s">
        <v>509</v>
      </c>
      <c r="H509" s="52">
        <v>1</v>
      </c>
    </row>
    <row r="510" spans="1:8" ht="16.5" hidden="1">
      <c r="A510" s="48">
        <v>509</v>
      </c>
      <c r="B510" s="48" t="s">
        <v>502</v>
      </c>
      <c r="C510" s="49" t="s">
        <v>1040</v>
      </c>
      <c r="D510" s="50" t="s">
        <v>526</v>
      </c>
      <c r="E510" s="51" t="s">
        <v>181</v>
      </c>
      <c r="F510" s="52">
        <v>59.31</v>
      </c>
      <c r="G510" s="53" t="s">
        <v>506</v>
      </c>
      <c r="H510" s="52">
        <v>2</v>
      </c>
    </row>
    <row r="511" spans="1:8" ht="16.5" hidden="1">
      <c r="A511" s="48">
        <v>510</v>
      </c>
      <c r="B511" s="48" t="s">
        <v>502</v>
      </c>
      <c r="C511" s="49" t="s">
        <v>1041</v>
      </c>
      <c r="D511" s="50" t="s">
        <v>878</v>
      </c>
      <c r="E511" s="51" t="s">
        <v>181</v>
      </c>
      <c r="F511" s="52">
        <v>55.7</v>
      </c>
      <c r="G511" s="53" t="s">
        <v>506</v>
      </c>
      <c r="H511" s="52">
        <v>2</v>
      </c>
    </row>
    <row r="512" spans="1:8" ht="16.5">
      <c r="A512" s="48">
        <v>511</v>
      </c>
      <c r="B512" s="48" t="s">
        <v>502</v>
      </c>
      <c r="C512" s="49" t="s">
        <v>1042</v>
      </c>
      <c r="D512" s="50" t="s">
        <v>880</v>
      </c>
      <c r="E512" s="51" t="s">
        <v>183</v>
      </c>
      <c r="F512" s="52">
        <v>41.03</v>
      </c>
      <c r="G512" s="53" t="s">
        <v>509</v>
      </c>
      <c r="H512" s="52">
        <v>1</v>
      </c>
    </row>
    <row r="513" spans="1:8" ht="16.5">
      <c r="A513" s="48">
        <v>512</v>
      </c>
      <c r="B513" s="48" t="s">
        <v>502</v>
      </c>
      <c r="C513" s="49" t="s">
        <v>1043</v>
      </c>
      <c r="D513" s="50" t="s">
        <v>882</v>
      </c>
      <c r="E513" s="51" t="s">
        <v>183</v>
      </c>
      <c r="F513" s="52">
        <v>41.16</v>
      </c>
      <c r="G513" s="53" t="s">
        <v>509</v>
      </c>
      <c r="H513" s="52">
        <v>1</v>
      </c>
    </row>
    <row r="514" spans="1:8" ht="16.5">
      <c r="A514" s="48">
        <v>513</v>
      </c>
      <c r="B514" s="48" t="s">
        <v>502</v>
      </c>
      <c r="C514" s="49" t="s">
        <v>1044</v>
      </c>
      <c r="D514" s="50" t="s">
        <v>880</v>
      </c>
      <c r="E514" s="51" t="s">
        <v>183</v>
      </c>
      <c r="F514" s="52">
        <v>41.16</v>
      </c>
      <c r="G514" s="53" t="s">
        <v>509</v>
      </c>
      <c r="H514" s="52">
        <v>1</v>
      </c>
    </row>
    <row r="515" spans="1:8" ht="16.5">
      <c r="A515" s="48">
        <v>514</v>
      </c>
      <c r="B515" s="48" t="s">
        <v>502</v>
      </c>
      <c r="C515" s="49" t="s">
        <v>1045</v>
      </c>
      <c r="D515" s="50" t="s">
        <v>882</v>
      </c>
      <c r="E515" s="51" t="s">
        <v>183</v>
      </c>
      <c r="F515" s="52">
        <v>41.03</v>
      </c>
      <c r="G515" s="53" t="s">
        <v>509</v>
      </c>
      <c r="H515" s="52">
        <v>1</v>
      </c>
    </row>
    <row r="516" spans="1:8" ht="16.5" hidden="1">
      <c r="A516" s="48">
        <v>515</v>
      </c>
      <c r="B516" s="48" t="s">
        <v>502</v>
      </c>
      <c r="C516" s="49" t="s">
        <v>1046</v>
      </c>
      <c r="D516" s="50" t="s">
        <v>526</v>
      </c>
      <c r="E516" s="51" t="s">
        <v>181</v>
      </c>
      <c r="F516" s="52">
        <v>59.31</v>
      </c>
      <c r="G516" s="53" t="s">
        <v>506</v>
      </c>
      <c r="H516" s="52">
        <v>2</v>
      </c>
    </row>
    <row r="517" spans="1:8" ht="16.5" hidden="1">
      <c r="A517" s="48">
        <v>516</v>
      </c>
      <c r="B517" s="48" t="s">
        <v>502</v>
      </c>
      <c r="C517" s="49" t="s">
        <v>1047</v>
      </c>
      <c r="D517" s="50" t="s">
        <v>878</v>
      </c>
      <c r="E517" s="51" t="s">
        <v>181</v>
      </c>
      <c r="F517" s="52">
        <v>55.7</v>
      </c>
      <c r="G517" s="53" t="s">
        <v>506</v>
      </c>
      <c r="H517" s="52">
        <v>2</v>
      </c>
    </row>
    <row r="518" spans="1:8" ht="16.5">
      <c r="A518" s="48">
        <v>517</v>
      </c>
      <c r="B518" s="48" t="s">
        <v>502</v>
      </c>
      <c r="C518" s="49" t="s">
        <v>1048</v>
      </c>
      <c r="D518" s="50" t="s">
        <v>880</v>
      </c>
      <c r="E518" s="51" t="s">
        <v>183</v>
      </c>
      <c r="F518" s="52">
        <v>41.03</v>
      </c>
      <c r="G518" s="53" t="s">
        <v>509</v>
      </c>
      <c r="H518" s="52">
        <v>1</v>
      </c>
    </row>
    <row r="519" spans="1:8" ht="16.5">
      <c r="A519" s="48">
        <v>518</v>
      </c>
      <c r="B519" s="48" t="s">
        <v>502</v>
      </c>
      <c r="C519" s="49" t="s">
        <v>1049</v>
      </c>
      <c r="D519" s="50" t="s">
        <v>882</v>
      </c>
      <c r="E519" s="51" t="s">
        <v>183</v>
      </c>
      <c r="F519" s="52">
        <v>41.16</v>
      </c>
      <c r="G519" s="53" t="s">
        <v>509</v>
      </c>
      <c r="H519" s="52">
        <v>1</v>
      </c>
    </row>
    <row r="520" spans="1:8" ht="16.5">
      <c r="A520" s="48">
        <v>519</v>
      </c>
      <c r="B520" s="48" t="s">
        <v>502</v>
      </c>
      <c r="C520" s="49" t="s">
        <v>1050</v>
      </c>
      <c r="D520" s="50" t="s">
        <v>880</v>
      </c>
      <c r="E520" s="51" t="s">
        <v>183</v>
      </c>
      <c r="F520" s="52">
        <v>41.16</v>
      </c>
      <c r="G520" s="53" t="s">
        <v>509</v>
      </c>
      <c r="H520" s="52">
        <v>1</v>
      </c>
    </row>
    <row r="521" spans="1:8" ht="16.5">
      <c r="A521" s="48">
        <v>520</v>
      </c>
      <c r="B521" s="48" t="s">
        <v>502</v>
      </c>
      <c r="C521" s="49" t="s">
        <v>1051</v>
      </c>
      <c r="D521" s="50" t="s">
        <v>882</v>
      </c>
      <c r="E521" s="51" t="s">
        <v>183</v>
      </c>
      <c r="F521" s="52">
        <v>41.03</v>
      </c>
      <c r="G521" s="53" t="s">
        <v>509</v>
      </c>
      <c r="H521" s="52">
        <v>1</v>
      </c>
    </row>
    <row r="522" spans="1:8" ht="16.5" hidden="1">
      <c r="A522" s="48">
        <v>521</v>
      </c>
      <c r="B522" s="48" t="s">
        <v>502</v>
      </c>
      <c r="C522" s="49" t="s">
        <v>1052</v>
      </c>
      <c r="D522" s="50" t="s">
        <v>526</v>
      </c>
      <c r="E522" s="51" t="s">
        <v>181</v>
      </c>
      <c r="F522" s="52">
        <v>59.31</v>
      </c>
      <c r="G522" s="53" t="s">
        <v>506</v>
      </c>
      <c r="H522" s="52">
        <v>2</v>
      </c>
    </row>
    <row r="523" spans="1:8" ht="16.5" hidden="1">
      <c r="A523" s="48">
        <v>522</v>
      </c>
      <c r="B523" s="48" t="s">
        <v>502</v>
      </c>
      <c r="C523" s="49" t="s">
        <v>1053</v>
      </c>
      <c r="D523" s="50" t="s">
        <v>878</v>
      </c>
      <c r="E523" s="51" t="s">
        <v>181</v>
      </c>
      <c r="F523" s="52">
        <v>59.21</v>
      </c>
      <c r="G523" s="53" t="s">
        <v>506</v>
      </c>
      <c r="H523" s="52">
        <v>2</v>
      </c>
    </row>
    <row r="524" spans="1:8" ht="16.5">
      <c r="A524" s="48">
        <v>523</v>
      </c>
      <c r="B524" s="48" t="s">
        <v>502</v>
      </c>
      <c r="C524" s="49" t="s">
        <v>1054</v>
      </c>
      <c r="D524" s="54" t="s">
        <v>880</v>
      </c>
      <c r="E524" s="55" t="s">
        <v>183</v>
      </c>
      <c r="F524" s="52">
        <v>40.880000000000003</v>
      </c>
      <c r="G524" s="53" t="s">
        <v>509</v>
      </c>
      <c r="H524" s="52">
        <v>1</v>
      </c>
    </row>
    <row r="525" spans="1:8" ht="16.5">
      <c r="A525" s="48">
        <v>524</v>
      </c>
      <c r="B525" s="48" t="s">
        <v>502</v>
      </c>
      <c r="C525" s="49" t="s">
        <v>1055</v>
      </c>
      <c r="D525" s="50" t="s">
        <v>880</v>
      </c>
      <c r="E525" s="51" t="s">
        <v>183</v>
      </c>
      <c r="F525" s="52">
        <v>40.880000000000003</v>
      </c>
      <c r="G525" s="53" t="s">
        <v>509</v>
      </c>
      <c r="H525" s="52">
        <v>1</v>
      </c>
    </row>
    <row r="526" spans="1:8" ht="16.5">
      <c r="A526" s="48">
        <v>525</v>
      </c>
      <c r="B526" s="48" t="s">
        <v>502</v>
      </c>
      <c r="C526" s="49" t="s">
        <v>1056</v>
      </c>
      <c r="D526" s="50" t="s">
        <v>880</v>
      </c>
      <c r="E526" s="51" t="s">
        <v>183</v>
      </c>
      <c r="F526" s="52">
        <v>41.21</v>
      </c>
      <c r="G526" s="53" t="s">
        <v>509</v>
      </c>
      <c r="H526" s="52">
        <v>1</v>
      </c>
    </row>
    <row r="527" spans="1:8" ht="16.5">
      <c r="A527" s="48">
        <v>526</v>
      </c>
      <c r="B527" s="48" t="s">
        <v>502</v>
      </c>
      <c r="C527" s="49" t="s">
        <v>1057</v>
      </c>
      <c r="D527" s="50" t="s">
        <v>882</v>
      </c>
      <c r="E527" s="51" t="s">
        <v>183</v>
      </c>
      <c r="F527" s="52">
        <v>40.880000000000003</v>
      </c>
      <c r="G527" s="53" t="s">
        <v>509</v>
      </c>
      <c r="H527" s="52">
        <v>1</v>
      </c>
    </row>
    <row r="528" spans="1:8" ht="16.5" hidden="1">
      <c r="A528" s="48">
        <v>527</v>
      </c>
      <c r="B528" s="48" t="s">
        <v>502</v>
      </c>
      <c r="C528" s="49" t="s">
        <v>1058</v>
      </c>
      <c r="D528" s="50" t="s">
        <v>526</v>
      </c>
      <c r="E528" s="51" t="s">
        <v>181</v>
      </c>
      <c r="F528" s="52">
        <v>59.85</v>
      </c>
      <c r="G528" s="53" t="s">
        <v>506</v>
      </c>
      <c r="H528" s="52">
        <v>2</v>
      </c>
    </row>
    <row r="529" spans="1:8" ht="16.5" hidden="1">
      <c r="A529" s="48">
        <v>528</v>
      </c>
      <c r="B529" s="48" t="s">
        <v>502</v>
      </c>
      <c r="C529" s="49" t="s">
        <v>1059</v>
      </c>
      <c r="D529" s="50" t="s">
        <v>878</v>
      </c>
      <c r="E529" s="51" t="s">
        <v>181</v>
      </c>
      <c r="F529" s="52">
        <v>59.21</v>
      </c>
      <c r="G529" s="53" t="s">
        <v>506</v>
      </c>
      <c r="H529" s="52">
        <v>2</v>
      </c>
    </row>
    <row r="530" spans="1:8" ht="16.5">
      <c r="A530" s="48">
        <v>529</v>
      </c>
      <c r="B530" s="48" t="s">
        <v>502</v>
      </c>
      <c r="C530" s="49" t="s">
        <v>1060</v>
      </c>
      <c r="D530" s="50" t="s">
        <v>880</v>
      </c>
      <c r="E530" s="51" t="s">
        <v>183</v>
      </c>
      <c r="F530" s="52">
        <v>40.880000000000003</v>
      </c>
      <c r="G530" s="53" t="s">
        <v>509</v>
      </c>
      <c r="H530" s="52">
        <v>1</v>
      </c>
    </row>
    <row r="531" spans="1:8" ht="16.5">
      <c r="A531" s="48">
        <v>530</v>
      </c>
      <c r="B531" s="48" t="s">
        <v>502</v>
      </c>
      <c r="C531" s="49" t="s">
        <v>1061</v>
      </c>
      <c r="D531" s="50" t="s">
        <v>882</v>
      </c>
      <c r="E531" s="51" t="s">
        <v>183</v>
      </c>
      <c r="F531" s="52">
        <v>41</v>
      </c>
      <c r="G531" s="53" t="s">
        <v>509</v>
      </c>
      <c r="H531" s="52">
        <v>1</v>
      </c>
    </row>
    <row r="532" spans="1:8" ht="16.5">
      <c r="A532" s="48">
        <v>531</v>
      </c>
      <c r="B532" s="48" t="s">
        <v>502</v>
      </c>
      <c r="C532" s="49" t="s">
        <v>1062</v>
      </c>
      <c r="D532" s="50" t="s">
        <v>880</v>
      </c>
      <c r="E532" s="51" t="s">
        <v>183</v>
      </c>
      <c r="F532" s="52">
        <v>41</v>
      </c>
      <c r="G532" s="53" t="s">
        <v>509</v>
      </c>
      <c r="H532" s="52">
        <v>1</v>
      </c>
    </row>
    <row r="533" spans="1:8" ht="16.5">
      <c r="A533" s="48">
        <v>532</v>
      </c>
      <c r="B533" s="48" t="s">
        <v>502</v>
      </c>
      <c r="C533" s="49" t="s">
        <v>1063</v>
      </c>
      <c r="D533" s="50" t="s">
        <v>880</v>
      </c>
      <c r="E533" s="51" t="s">
        <v>183</v>
      </c>
      <c r="F533" s="52">
        <v>41.21</v>
      </c>
      <c r="G533" s="53" t="s">
        <v>509</v>
      </c>
      <c r="H533" s="52">
        <v>1</v>
      </c>
    </row>
    <row r="534" spans="1:8" ht="16.5">
      <c r="A534" s="48">
        <v>533</v>
      </c>
      <c r="B534" s="48" t="s">
        <v>502</v>
      </c>
      <c r="C534" s="49" t="s">
        <v>1064</v>
      </c>
      <c r="D534" s="50" t="s">
        <v>882</v>
      </c>
      <c r="E534" s="51" t="s">
        <v>183</v>
      </c>
      <c r="F534" s="52">
        <v>40.880000000000003</v>
      </c>
      <c r="G534" s="53" t="s">
        <v>509</v>
      </c>
      <c r="H534" s="52">
        <v>1</v>
      </c>
    </row>
    <row r="535" spans="1:8" ht="16.5" hidden="1">
      <c r="A535" s="48">
        <v>534</v>
      </c>
      <c r="B535" s="48" t="s">
        <v>502</v>
      </c>
      <c r="C535" s="49" t="s">
        <v>1065</v>
      </c>
      <c r="D535" s="50" t="s">
        <v>526</v>
      </c>
      <c r="E535" s="51" t="s">
        <v>1066</v>
      </c>
      <c r="F535" s="52">
        <v>59.85</v>
      </c>
      <c r="G535" s="53" t="s">
        <v>506</v>
      </c>
      <c r="H535" s="52">
        <v>2</v>
      </c>
    </row>
    <row r="536" spans="1:8" ht="16.5" hidden="1">
      <c r="A536" s="48">
        <v>535</v>
      </c>
      <c r="B536" s="48" t="s">
        <v>502</v>
      </c>
      <c r="C536" s="49" t="s">
        <v>1067</v>
      </c>
      <c r="D536" s="50" t="s">
        <v>878</v>
      </c>
      <c r="E536" s="51" t="s">
        <v>181</v>
      </c>
      <c r="F536" s="52">
        <v>59.21</v>
      </c>
      <c r="G536" s="53" t="s">
        <v>506</v>
      </c>
      <c r="H536" s="52">
        <v>2</v>
      </c>
    </row>
    <row r="537" spans="1:8" ht="16.5">
      <c r="A537" s="48">
        <v>536</v>
      </c>
      <c r="B537" s="48" t="s">
        <v>502</v>
      </c>
      <c r="C537" s="49" t="s">
        <v>1068</v>
      </c>
      <c r="D537" s="50" t="s">
        <v>880</v>
      </c>
      <c r="E537" s="51" t="s">
        <v>183</v>
      </c>
      <c r="F537" s="52">
        <v>40.880000000000003</v>
      </c>
      <c r="G537" s="53" t="s">
        <v>509</v>
      </c>
      <c r="H537" s="52">
        <v>1</v>
      </c>
    </row>
    <row r="538" spans="1:8" ht="16.5">
      <c r="A538" s="48">
        <v>537</v>
      </c>
      <c r="B538" s="48" t="s">
        <v>502</v>
      </c>
      <c r="C538" s="49" t="s">
        <v>1069</v>
      </c>
      <c r="D538" s="50" t="s">
        <v>882</v>
      </c>
      <c r="E538" s="51" t="s">
        <v>183</v>
      </c>
      <c r="F538" s="52">
        <v>41</v>
      </c>
      <c r="G538" s="53" t="s">
        <v>509</v>
      </c>
      <c r="H538" s="52">
        <v>1</v>
      </c>
    </row>
    <row r="539" spans="1:8" ht="16.5">
      <c r="A539" s="48">
        <v>538</v>
      </c>
      <c r="B539" s="48" t="s">
        <v>502</v>
      </c>
      <c r="C539" s="49" t="s">
        <v>1070</v>
      </c>
      <c r="D539" s="50" t="s">
        <v>880</v>
      </c>
      <c r="E539" s="51" t="s">
        <v>183</v>
      </c>
      <c r="F539" s="52">
        <v>41</v>
      </c>
      <c r="G539" s="53" t="s">
        <v>509</v>
      </c>
      <c r="H539" s="52">
        <v>1</v>
      </c>
    </row>
    <row r="540" spans="1:8" ht="16.5">
      <c r="A540" s="48">
        <v>539</v>
      </c>
      <c r="B540" s="48" t="s">
        <v>502</v>
      </c>
      <c r="C540" s="49" t="s">
        <v>1071</v>
      </c>
      <c r="D540" s="50" t="s">
        <v>880</v>
      </c>
      <c r="E540" s="51" t="s">
        <v>183</v>
      </c>
      <c r="F540" s="52">
        <v>41.21</v>
      </c>
      <c r="G540" s="53" t="s">
        <v>509</v>
      </c>
      <c r="H540" s="52">
        <v>1</v>
      </c>
    </row>
    <row r="541" spans="1:8" ht="16.5">
      <c r="A541" s="48">
        <v>540</v>
      </c>
      <c r="B541" s="48" t="s">
        <v>502</v>
      </c>
      <c r="C541" s="49" t="s">
        <v>1072</v>
      </c>
      <c r="D541" s="50" t="s">
        <v>882</v>
      </c>
      <c r="E541" s="51" t="s">
        <v>183</v>
      </c>
      <c r="F541" s="52">
        <v>40.880000000000003</v>
      </c>
      <c r="G541" s="53" t="s">
        <v>509</v>
      </c>
      <c r="H541" s="52">
        <v>1</v>
      </c>
    </row>
    <row r="542" spans="1:8" ht="16.5" hidden="1">
      <c r="A542" s="48">
        <v>541</v>
      </c>
      <c r="B542" s="48" t="s">
        <v>502</v>
      </c>
      <c r="C542" s="49" t="s">
        <v>1073</v>
      </c>
      <c r="D542" s="50" t="s">
        <v>526</v>
      </c>
      <c r="E542" s="51" t="s">
        <v>1066</v>
      </c>
      <c r="F542" s="52">
        <v>59.85</v>
      </c>
      <c r="G542" s="53" t="s">
        <v>506</v>
      </c>
      <c r="H542" s="52">
        <v>2</v>
      </c>
    </row>
    <row r="543" spans="1:8" ht="16.5" hidden="1">
      <c r="A543" s="48">
        <v>542</v>
      </c>
      <c r="B543" s="48" t="s">
        <v>502</v>
      </c>
      <c r="C543" s="49" t="s">
        <v>1074</v>
      </c>
      <c r="D543" s="50" t="s">
        <v>878</v>
      </c>
      <c r="E543" s="51" t="s">
        <v>181</v>
      </c>
      <c r="F543" s="52">
        <v>59.21</v>
      </c>
      <c r="G543" s="53" t="s">
        <v>506</v>
      </c>
      <c r="H543" s="52">
        <v>2</v>
      </c>
    </row>
    <row r="544" spans="1:8" ht="16.5">
      <c r="A544" s="48">
        <v>543</v>
      </c>
      <c r="B544" s="48" t="s">
        <v>502</v>
      </c>
      <c r="C544" s="49" t="s">
        <v>1075</v>
      </c>
      <c r="D544" s="50" t="s">
        <v>880</v>
      </c>
      <c r="E544" s="51" t="s">
        <v>183</v>
      </c>
      <c r="F544" s="52">
        <v>40.880000000000003</v>
      </c>
      <c r="G544" s="53" t="s">
        <v>509</v>
      </c>
      <c r="H544" s="52">
        <v>1</v>
      </c>
    </row>
    <row r="545" spans="1:8" ht="16.5">
      <c r="A545" s="48">
        <v>544</v>
      </c>
      <c r="B545" s="48" t="s">
        <v>502</v>
      </c>
      <c r="C545" s="49" t="s">
        <v>1076</v>
      </c>
      <c r="D545" s="50" t="s">
        <v>882</v>
      </c>
      <c r="E545" s="51" t="s">
        <v>183</v>
      </c>
      <c r="F545" s="52">
        <v>41</v>
      </c>
      <c r="G545" s="53" t="s">
        <v>509</v>
      </c>
      <c r="H545" s="52">
        <v>1</v>
      </c>
    </row>
    <row r="546" spans="1:8" ht="16.5">
      <c r="A546" s="48">
        <v>545</v>
      </c>
      <c r="B546" s="48" t="s">
        <v>502</v>
      </c>
      <c r="C546" s="49" t="s">
        <v>1077</v>
      </c>
      <c r="D546" s="50" t="s">
        <v>880</v>
      </c>
      <c r="E546" s="51" t="s">
        <v>183</v>
      </c>
      <c r="F546" s="52">
        <v>41</v>
      </c>
      <c r="G546" s="53" t="s">
        <v>509</v>
      </c>
      <c r="H546" s="52">
        <v>1</v>
      </c>
    </row>
    <row r="547" spans="1:8" ht="16.5">
      <c r="A547" s="48">
        <v>546</v>
      </c>
      <c r="B547" s="48" t="s">
        <v>502</v>
      </c>
      <c r="C547" s="49" t="s">
        <v>1078</v>
      </c>
      <c r="D547" s="50" t="s">
        <v>880</v>
      </c>
      <c r="E547" s="51" t="s">
        <v>183</v>
      </c>
      <c r="F547" s="52">
        <v>41.21</v>
      </c>
      <c r="G547" s="53" t="s">
        <v>509</v>
      </c>
      <c r="H547" s="52">
        <v>1</v>
      </c>
    </row>
    <row r="548" spans="1:8" ht="16.5">
      <c r="A548" s="48">
        <v>547</v>
      </c>
      <c r="B548" s="48" t="s">
        <v>502</v>
      </c>
      <c r="C548" s="49" t="s">
        <v>1079</v>
      </c>
      <c r="D548" s="50" t="s">
        <v>882</v>
      </c>
      <c r="E548" s="51" t="s">
        <v>183</v>
      </c>
      <c r="F548" s="52">
        <v>40.880000000000003</v>
      </c>
      <c r="G548" s="53" t="s">
        <v>509</v>
      </c>
      <c r="H548" s="52">
        <v>1</v>
      </c>
    </row>
    <row r="549" spans="1:8" ht="16.5" hidden="1">
      <c r="A549" s="48">
        <v>548</v>
      </c>
      <c r="B549" s="48" t="s">
        <v>502</v>
      </c>
      <c r="C549" s="49" t="s">
        <v>1080</v>
      </c>
      <c r="D549" s="50" t="s">
        <v>526</v>
      </c>
      <c r="E549" s="51" t="s">
        <v>1066</v>
      </c>
      <c r="F549" s="52">
        <v>59.85</v>
      </c>
      <c r="G549" s="53" t="s">
        <v>506</v>
      </c>
      <c r="H549" s="52">
        <v>2</v>
      </c>
    </row>
    <row r="550" spans="1:8" ht="16.5" hidden="1">
      <c r="A550" s="48">
        <v>549</v>
      </c>
      <c r="B550" s="48" t="s">
        <v>502</v>
      </c>
      <c r="C550" s="49" t="s">
        <v>1081</v>
      </c>
      <c r="D550" s="50" t="s">
        <v>878</v>
      </c>
      <c r="E550" s="51" t="s">
        <v>181</v>
      </c>
      <c r="F550" s="52">
        <v>59.31</v>
      </c>
      <c r="G550" s="53" t="s">
        <v>506</v>
      </c>
      <c r="H550" s="52">
        <v>2</v>
      </c>
    </row>
    <row r="551" spans="1:8" ht="16.5">
      <c r="A551" s="48">
        <v>550</v>
      </c>
      <c r="B551" s="48" t="s">
        <v>502</v>
      </c>
      <c r="C551" s="49" t="s">
        <v>1082</v>
      </c>
      <c r="D551" s="50" t="s">
        <v>880</v>
      </c>
      <c r="E551" s="51" t="s">
        <v>183</v>
      </c>
      <c r="F551" s="52">
        <v>41.03</v>
      </c>
      <c r="G551" s="53" t="s">
        <v>509</v>
      </c>
      <c r="H551" s="52">
        <v>1</v>
      </c>
    </row>
    <row r="552" spans="1:8" ht="16.5">
      <c r="A552" s="48">
        <v>551</v>
      </c>
      <c r="B552" s="48" t="s">
        <v>502</v>
      </c>
      <c r="C552" s="49" t="s">
        <v>1083</v>
      </c>
      <c r="D552" s="50" t="s">
        <v>882</v>
      </c>
      <c r="E552" s="51" t="s">
        <v>183</v>
      </c>
      <c r="F552" s="52">
        <v>41.16</v>
      </c>
      <c r="G552" s="53" t="s">
        <v>509</v>
      </c>
      <c r="H552" s="52">
        <v>1</v>
      </c>
    </row>
    <row r="553" spans="1:8" ht="16.5">
      <c r="A553" s="48">
        <v>552</v>
      </c>
      <c r="B553" s="48" t="s">
        <v>502</v>
      </c>
      <c r="C553" s="49" t="s">
        <v>1084</v>
      </c>
      <c r="D553" s="50" t="s">
        <v>880</v>
      </c>
      <c r="E553" s="51" t="s">
        <v>183</v>
      </c>
      <c r="F553" s="52">
        <v>41.16</v>
      </c>
      <c r="G553" s="53" t="s">
        <v>509</v>
      </c>
      <c r="H553" s="52">
        <v>1</v>
      </c>
    </row>
    <row r="554" spans="1:8" ht="16.5">
      <c r="A554" s="48">
        <v>553</v>
      </c>
      <c r="B554" s="48" t="s">
        <v>502</v>
      </c>
      <c r="C554" s="49" t="s">
        <v>1085</v>
      </c>
      <c r="D554" s="50" t="s">
        <v>880</v>
      </c>
      <c r="E554" s="51" t="s">
        <v>183</v>
      </c>
      <c r="F554" s="52">
        <v>41.37</v>
      </c>
      <c r="G554" s="53" t="s">
        <v>509</v>
      </c>
      <c r="H554" s="52">
        <v>1</v>
      </c>
    </row>
    <row r="555" spans="1:8" ht="16.5">
      <c r="A555" s="48">
        <v>554</v>
      </c>
      <c r="B555" s="48" t="s">
        <v>502</v>
      </c>
      <c r="C555" s="49" t="s">
        <v>1086</v>
      </c>
      <c r="D555" s="50" t="s">
        <v>882</v>
      </c>
      <c r="E555" s="51" t="s">
        <v>183</v>
      </c>
      <c r="F555" s="52">
        <v>41.03</v>
      </c>
      <c r="G555" s="53" t="s">
        <v>509</v>
      </c>
      <c r="H555" s="52">
        <v>1</v>
      </c>
    </row>
    <row r="556" spans="1:8" ht="16.5" hidden="1">
      <c r="A556" s="48">
        <v>555</v>
      </c>
      <c r="B556" s="48" t="s">
        <v>502</v>
      </c>
      <c r="C556" s="49" t="s">
        <v>1087</v>
      </c>
      <c r="D556" s="50" t="s">
        <v>526</v>
      </c>
      <c r="E556" s="51" t="s">
        <v>1066</v>
      </c>
      <c r="F556" s="52">
        <v>59.96</v>
      </c>
      <c r="G556" s="53" t="s">
        <v>506</v>
      </c>
      <c r="H556" s="52">
        <v>2</v>
      </c>
    </row>
    <row r="557" spans="1:8" ht="16.5" hidden="1">
      <c r="A557" s="48">
        <v>556</v>
      </c>
      <c r="B557" s="48" t="s">
        <v>502</v>
      </c>
      <c r="C557" s="49" t="s">
        <v>1088</v>
      </c>
      <c r="D557" s="50" t="s">
        <v>878</v>
      </c>
      <c r="E557" s="51" t="s">
        <v>181</v>
      </c>
      <c r="F557" s="52">
        <v>59.31</v>
      </c>
      <c r="G557" s="53" t="s">
        <v>506</v>
      </c>
      <c r="H557" s="52">
        <v>2</v>
      </c>
    </row>
    <row r="558" spans="1:8" ht="16.5">
      <c r="A558" s="48">
        <v>557</v>
      </c>
      <c r="B558" s="48" t="s">
        <v>502</v>
      </c>
      <c r="C558" s="49" t="s">
        <v>1089</v>
      </c>
      <c r="D558" s="50" t="s">
        <v>880</v>
      </c>
      <c r="E558" s="51" t="s">
        <v>183</v>
      </c>
      <c r="F558" s="52">
        <v>41.03</v>
      </c>
      <c r="G558" s="53" t="s">
        <v>509</v>
      </c>
      <c r="H558" s="52">
        <v>1</v>
      </c>
    </row>
    <row r="559" spans="1:8" ht="16.5">
      <c r="A559" s="48">
        <v>558</v>
      </c>
      <c r="B559" s="48" t="s">
        <v>502</v>
      </c>
      <c r="C559" s="49" t="s">
        <v>1090</v>
      </c>
      <c r="D559" s="50" t="s">
        <v>882</v>
      </c>
      <c r="E559" s="51" t="s">
        <v>183</v>
      </c>
      <c r="F559" s="52">
        <v>41.16</v>
      </c>
      <c r="G559" s="53" t="s">
        <v>509</v>
      </c>
      <c r="H559" s="52">
        <v>1</v>
      </c>
    </row>
    <row r="560" spans="1:8" ht="16.5">
      <c r="A560" s="48">
        <v>559</v>
      </c>
      <c r="B560" s="48" t="s">
        <v>502</v>
      </c>
      <c r="C560" s="49" t="s">
        <v>1091</v>
      </c>
      <c r="D560" s="50" t="s">
        <v>880</v>
      </c>
      <c r="E560" s="51" t="s">
        <v>183</v>
      </c>
      <c r="F560" s="52">
        <v>41.16</v>
      </c>
      <c r="G560" s="53" t="s">
        <v>509</v>
      </c>
      <c r="H560" s="52">
        <v>1</v>
      </c>
    </row>
    <row r="561" spans="1:8" ht="16.5">
      <c r="A561" s="48">
        <v>560</v>
      </c>
      <c r="B561" s="48" t="s">
        <v>502</v>
      </c>
      <c r="C561" s="49" t="s">
        <v>1092</v>
      </c>
      <c r="D561" s="50" t="s">
        <v>880</v>
      </c>
      <c r="E561" s="51" t="s">
        <v>183</v>
      </c>
      <c r="F561" s="52">
        <v>41.37</v>
      </c>
      <c r="G561" s="53" t="s">
        <v>509</v>
      </c>
      <c r="H561" s="52">
        <v>1</v>
      </c>
    </row>
    <row r="562" spans="1:8" ht="16.5">
      <c r="A562" s="48">
        <v>561</v>
      </c>
      <c r="B562" s="48" t="s">
        <v>502</v>
      </c>
      <c r="C562" s="49" t="s">
        <v>1093</v>
      </c>
      <c r="D562" s="50" t="s">
        <v>882</v>
      </c>
      <c r="E562" s="51" t="s">
        <v>183</v>
      </c>
      <c r="F562" s="52">
        <v>41.03</v>
      </c>
      <c r="G562" s="53" t="s">
        <v>509</v>
      </c>
      <c r="H562" s="52">
        <v>1</v>
      </c>
    </row>
    <row r="563" spans="1:8" ht="16.5" hidden="1">
      <c r="A563" s="48">
        <v>562</v>
      </c>
      <c r="B563" s="48" t="s">
        <v>502</v>
      </c>
      <c r="C563" s="49" t="s">
        <v>1094</v>
      </c>
      <c r="D563" s="50" t="s">
        <v>526</v>
      </c>
      <c r="E563" s="51" t="s">
        <v>1066</v>
      </c>
      <c r="F563" s="52">
        <v>59.96</v>
      </c>
      <c r="G563" s="53" t="s">
        <v>506</v>
      </c>
      <c r="H563" s="52">
        <v>2</v>
      </c>
    </row>
    <row r="564" spans="1:8" ht="16.5" hidden="1">
      <c r="A564" s="48">
        <v>563</v>
      </c>
      <c r="B564" s="48" t="s">
        <v>502</v>
      </c>
      <c r="C564" s="49" t="s">
        <v>1095</v>
      </c>
      <c r="D564" s="50" t="s">
        <v>878</v>
      </c>
      <c r="E564" s="51" t="s">
        <v>181</v>
      </c>
      <c r="F564" s="52">
        <v>59.31</v>
      </c>
      <c r="G564" s="53" t="s">
        <v>506</v>
      </c>
      <c r="H564" s="52">
        <v>2</v>
      </c>
    </row>
    <row r="565" spans="1:8" ht="16.5">
      <c r="A565" s="48">
        <v>564</v>
      </c>
      <c r="B565" s="48" t="s">
        <v>502</v>
      </c>
      <c r="C565" s="49" t="s">
        <v>1096</v>
      </c>
      <c r="D565" s="50" t="s">
        <v>880</v>
      </c>
      <c r="E565" s="51" t="s">
        <v>183</v>
      </c>
      <c r="F565" s="52">
        <v>41.03</v>
      </c>
      <c r="G565" s="53" t="s">
        <v>509</v>
      </c>
      <c r="H565" s="52">
        <v>1</v>
      </c>
    </row>
    <row r="566" spans="1:8" ht="16.5">
      <c r="A566" s="48">
        <v>565</v>
      </c>
      <c r="B566" s="48" t="s">
        <v>502</v>
      </c>
      <c r="C566" s="49" t="s">
        <v>1097</v>
      </c>
      <c r="D566" s="50" t="s">
        <v>882</v>
      </c>
      <c r="E566" s="51" t="s">
        <v>183</v>
      </c>
      <c r="F566" s="52">
        <v>41.16</v>
      </c>
      <c r="G566" s="53" t="s">
        <v>509</v>
      </c>
      <c r="H566" s="52">
        <v>1</v>
      </c>
    </row>
    <row r="567" spans="1:8" ht="16.5">
      <c r="A567" s="48">
        <v>566</v>
      </c>
      <c r="B567" s="48" t="s">
        <v>502</v>
      </c>
      <c r="C567" s="49" t="s">
        <v>1098</v>
      </c>
      <c r="D567" s="50" t="s">
        <v>880</v>
      </c>
      <c r="E567" s="51" t="s">
        <v>183</v>
      </c>
      <c r="F567" s="52">
        <v>41.16</v>
      </c>
      <c r="G567" s="53" t="s">
        <v>509</v>
      </c>
      <c r="H567" s="52">
        <v>1</v>
      </c>
    </row>
    <row r="568" spans="1:8" ht="16.5">
      <c r="A568" s="48">
        <v>567</v>
      </c>
      <c r="B568" s="48" t="s">
        <v>502</v>
      </c>
      <c r="C568" s="49" t="s">
        <v>1099</v>
      </c>
      <c r="D568" s="50" t="s">
        <v>880</v>
      </c>
      <c r="E568" s="51" t="s">
        <v>183</v>
      </c>
      <c r="F568" s="52">
        <v>41.37</v>
      </c>
      <c r="G568" s="53" t="s">
        <v>509</v>
      </c>
      <c r="H568" s="52">
        <v>1</v>
      </c>
    </row>
    <row r="569" spans="1:8" ht="16.5">
      <c r="A569" s="48">
        <v>568</v>
      </c>
      <c r="B569" s="48" t="s">
        <v>502</v>
      </c>
      <c r="C569" s="49" t="s">
        <v>1100</v>
      </c>
      <c r="D569" s="50" t="s">
        <v>882</v>
      </c>
      <c r="E569" s="51" t="s">
        <v>183</v>
      </c>
      <c r="F569" s="52">
        <v>41.03</v>
      </c>
      <c r="G569" s="53" t="s">
        <v>509</v>
      </c>
      <c r="H569" s="52">
        <v>1</v>
      </c>
    </row>
    <row r="570" spans="1:8" ht="16.5" hidden="1">
      <c r="A570" s="48">
        <v>569</v>
      </c>
      <c r="B570" s="48" t="s">
        <v>502</v>
      </c>
      <c r="C570" s="49" t="s">
        <v>1101</v>
      </c>
      <c r="D570" s="50" t="s">
        <v>526</v>
      </c>
      <c r="E570" s="51" t="s">
        <v>1066</v>
      </c>
      <c r="F570" s="52">
        <v>59.96</v>
      </c>
      <c r="G570" s="53" t="s">
        <v>506</v>
      </c>
      <c r="H570" s="52">
        <v>2</v>
      </c>
    </row>
    <row r="571" spans="1:8" ht="16.5" hidden="1">
      <c r="A571" s="48">
        <v>570</v>
      </c>
      <c r="B571" s="48" t="s">
        <v>502</v>
      </c>
      <c r="C571" s="49" t="s">
        <v>1102</v>
      </c>
      <c r="D571" s="50" t="s">
        <v>878</v>
      </c>
      <c r="E571" s="51" t="s">
        <v>181</v>
      </c>
      <c r="F571" s="52">
        <v>59.31</v>
      </c>
      <c r="G571" s="53" t="s">
        <v>506</v>
      </c>
      <c r="H571" s="52">
        <v>2</v>
      </c>
    </row>
    <row r="572" spans="1:8" ht="16.5">
      <c r="A572" s="48">
        <v>571</v>
      </c>
      <c r="B572" s="48" t="s">
        <v>502</v>
      </c>
      <c r="C572" s="49" t="s">
        <v>1103</v>
      </c>
      <c r="D572" s="50" t="s">
        <v>880</v>
      </c>
      <c r="E572" s="51" t="s">
        <v>183</v>
      </c>
      <c r="F572" s="52">
        <v>41.03</v>
      </c>
      <c r="G572" s="53" t="s">
        <v>509</v>
      </c>
      <c r="H572" s="52">
        <v>1</v>
      </c>
    </row>
    <row r="573" spans="1:8" ht="16.5">
      <c r="A573" s="48">
        <v>572</v>
      </c>
      <c r="B573" s="48" t="s">
        <v>502</v>
      </c>
      <c r="C573" s="49" t="s">
        <v>1104</v>
      </c>
      <c r="D573" s="50" t="s">
        <v>882</v>
      </c>
      <c r="E573" s="51" t="s">
        <v>183</v>
      </c>
      <c r="F573" s="52">
        <v>41.16</v>
      </c>
      <c r="G573" s="53" t="s">
        <v>509</v>
      </c>
      <c r="H573" s="52">
        <v>1</v>
      </c>
    </row>
    <row r="574" spans="1:8" ht="16.5">
      <c r="A574" s="48">
        <v>573</v>
      </c>
      <c r="B574" s="48" t="s">
        <v>502</v>
      </c>
      <c r="C574" s="49" t="s">
        <v>1105</v>
      </c>
      <c r="D574" s="50" t="s">
        <v>880</v>
      </c>
      <c r="E574" s="51" t="s">
        <v>183</v>
      </c>
      <c r="F574" s="52">
        <v>41.16</v>
      </c>
      <c r="G574" s="53" t="s">
        <v>509</v>
      </c>
      <c r="H574" s="52">
        <v>1</v>
      </c>
    </row>
    <row r="575" spans="1:8" ht="16.5">
      <c r="A575" s="48">
        <v>574</v>
      </c>
      <c r="B575" s="48" t="s">
        <v>502</v>
      </c>
      <c r="C575" s="49" t="s">
        <v>1106</v>
      </c>
      <c r="D575" s="50" t="s">
        <v>880</v>
      </c>
      <c r="E575" s="51" t="s">
        <v>183</v>
      </c>
      <c r="F575" s="52">
        <v>41.37</v>
      </c>
      <c r="G575" s="53" t="s">
        <v>509</v>
      </c>
      <c r="H575" s="52">
        <v>1</v>
      </c>
    </row>
    <row r="576" spans="1:8" ht="16.5">
      <c r="A576" s="48">
        <v>575</v>
      </c>
      <c r="B576" s="48" t="s">
        <v>502</v>
      </c>
      <c r="C576" s="49" t="s">
        <v>1107</v>
      </c>
      <c r="D576" s="50" t="s">
        <v>882</v>
      </c>
      <c r="E576" s="51" t="s">
        <v>183</v>
      </c>
      <c r="F576" s="52">
        <v>41.03</v>
      </c>
      <c r="G576" s="53" t="s">
        <v>509</v>
      </c>
      <c r="H576" s="52">
        <v>1</v>
      </c>
    </row>
    <row r="577" spans="1:8" ht="16.5" hidden="1">
      <c r="A577" s="48">
        <v>576</v>
      </c>
      <c r="B577" s="48" t="s">
        <v>502</v>
      </c>
      <c r="C577" s="49" t="s">
        <v>1108</v>
      </c>
      <c r="D577" s="50" t="s">
        <v>526</v>
      </c>
      <c r="E577" s="51" t="s">
        <v>1066</v>
      </c>
      <c r="F577" s="52">
        <v>59.96</v>
      </c>
      <c r="G577" s="53" t="s">
        <v>506</v>
      </c>
      <c r="H577" s="52">
        <v>2</v>
      </c>
    </row>
    <row r="578" spans="1:8" ht="16.5" hidden="1">
      <c r="A578" s="48">
        <v>577</v>
      </c>
      <c r="B578" s="48" t="s">
        <v>502</v>
      </c>
      <c r="C578" s="49" t="s">
        <v>1109</v>
      </c>
      <c r="D578" s="50" t="s">
        <v>878</v>
      </c>
      <c r="E578" s="51" t="s">
        <v>181</v>
      </c>
      <c r="F578" s="52">
        <v>59.31</v>
      </c>
      <c r="G578" s="53" t="s">
        <v>506</v>
      </c>
      <c r="H578" s="52">
        <v>2</v>
      </c>
    </row>
    <row r="579" spans="1:8" ht="16.5">
      <c r="A579" s="48">
        <v>578</v>
      </c>
      <c r="B579" s="48" t="s">
        <v>502</v>
      </c>
      <c r="C579" s="49" t="s">
        <v>1110</v>
      </c>
      <c r="D579" s="50" t="s">
        <v>880</v>
      </c>
      <c r="E579" s="51" t="s">
        <v>183</v>
      </c>
      <c r="F579" s="52">
        <v>41.03</v>
      </c>
      <c r="G579" s="53" t="s">
        <v>509</v>
      </c>
      <c r="H579" s="52">
        <v>1</v>
      </c>
    </row>
    <row r="580" spans="1:8" ht="16.5">
      <c r="A580" s="48">
        <v>579</v>
      </c>
      <c r="B580" s="48" t="s">
        <v>502</v>
      </c>
      <c r="C580" s="49" t="s">
        <v>1111</v>
      </c>
      <c r="D580" s="50" t="s">
        <v>882</v>
      </c>
      <c r="E580" s="51" t="s">
        <v>183</v>
      </c>
      <c r="F580" s="52">
        <v>41.16</v>
      </c>
      <c r="G580" s="53" t="s">
        <v>509</v>
      </c>
      <c r="H580" s="52">
        <v>1</v>
      </c>
    </row>
    <row r="581" spans="1:8" ht="16.5">
      <c r="A581" s="48">
        <v>580</v>
      </c>
      <c r="B581" s="48" t="s">
        <v>502</v>
      </c>
      <c r="C581" s="49" t="s">
        <v>1112</v>
      </c>
      <c r="D581" s="50" t="s">
        <v>880</v>
      </c>
      <c r="E581" s="51" t="s">
        <v>183</v>
      </c>
      <c r="F581" s="52">
        <v>41.16</v>
      </c>
      <c r="G581" s="53" t="s">
        <v>509</v>
      </c>
      <c r="H581" s="52">
        <v>1</v>
      </c>
    </row>
    <row r="582" spans="1:8" ht="16.5">
      <c r="A582" s="48">
        <v>581</v>
      </c>
      <c r="B582" s="48" t="s">
        <v>502</v>
      </c>
      <c r="C582" s="49" t="s">
        <v>1113</v>
      </c>
      <c r="D582" s="50" t="s">
        <v>880</v>
      </c>
      <c r="E582" s="51" t="s">
        <v>183</v>
      </c>
      <c r="F582" s="52">
        <v>41.37</v>
      </c>
      <c r="G582" s="53" t="s">
        <v>509</v>
      </c>
      <c r="H582" s="52">
        <v>1</v>
      </c>
    </row>
    <row r="583" spans="1:8" ht="16.5">
      <c r="A583" s="48">
        <v>582</v>
      </c>
      <c r="B583" s="48" t="s">
        <v>502</v>
      </c>
      <c r="C583" s="49" t="s">
        <v>1114</v>
      </c>
      <c r="D583" s="50" t="s">
        <v>882</v>
      </c>
      <c r="E583" s="51" t="s">
        <v>183</v>
      </c>
      <c r="F583" s="52">
        <v>41.03</v>
      </c>
      <c r="G583" s="53" t="s">
        <v>509</v>
      </c>
      <c r="H583" s="52">
        <v>1</v>
      </c>
    </row>
    <row r="584" spans="1:8" ht="16.5" hidden="1">
      <c r="A584" s="48">
        <v>583</v>
      </c>
      <c r="B584" s="48" t="s">
        <v>502</v>
      </c>
      <c r="C584" s="49" t="s">
        <v>1115</v>
      </c>
      <c r="D584" s="50" t="s">
        <v>526</v>
      </c>
      <c r="E584" s="51" t="s">
        <v>1066</v>
      </c>
      <c r="F584" s="52">
        <v>59.96</v>
      </c>
      <c r="G584" s="53" t="s">
        <v>506</v>
      </c>
      <c r="H584" s="52">
        <v>2</v>
      </c>
    </row>
    <row r="585" spans="1:8" ht="16.5" hidden="1">
      <c r="A585" s="48">
        <v>584</v>
      </c>
      <c r="B585" s="48" t="s">
        <v>502</v>
      </c>
      <c r="C585" s="49" t="s">
        <v>1116</v>
      </c>
      <c r="D585" s="50" t="s">
        <v>878</v>
      </c>
      <c r="E585" s="51" t="s">
        <v>181</v>
      </c>
      <c r="F585" s="52">
        <v>59.31</v>
      </c>
      <c r="G585" s="53" t="s">
        <v>506</v>
      </c>
      <c r="H585" s="52">
        <v>2</v>
      </c>
    </row>
    <row r="586" spans="1:8" ht="16.5">
      <c r="A586" s="48">
        <v>585</v>
      </c>
      <c r="B586" s="48" t="s">
        <v>502</v>
      </c>
      <c r="C586" s="49" t="s">
        <v>1117</v>
      </c>
      <c r="D586" s="50" t="s">
        <v>880</v>
      </c>
      <c r="E586" s="51" t="s">
        <v>183</v>
      </c>
      <c r="F586" s="52">
        <v>41.03</v>
      </c>
      <c r="G586" s="53" t="s">
        <v>509</v>
      </c>
      <c r="H586" s="52">
        <v>1</v>
      </c>
    </row>
    <row r="587" spans="1:8" ht="16.5">
      <c r="A587" s="48">
        <v>586</v>
      </c>
      <c r="B587" s="48" t="s">
        <v>502</v>
      </c>
      <c r="C587" s="49" t="s">
        <v>1118</v>
      </c>
      <c r="D587" s="50" t="s">
        <v>882</v>
      </c>
      <c r="E587" s="51" t="s">
        <v>183</v>
      </c>
      <c r="F587" s="52">
        <v>41.16</v>
      </c>
      <c r="G587" s="53" t="s">
        <v>509</v>
      </c>
      <c r="H587" s="52">
        <v>1</v>
      </c>
    </row>
    <row r="588" spans="1:8" ht="16.5">
      <c r="A588" s="48">
        <v>587</v>
      </c>
      <c r="B588" s="48" t="s">
        <v>502</v>
      </c>
      <c r="C588" s="49" t="s">
        <v>1119</v>
      </c>
      <c r="D588" s="50" t="s">
        <v>880</v>
      </c>
      <c r="E588" s="51" t="s">
        <v>183</v>
      </c>
      <c r="F588" s="52">
        <v>41.16</v>
      </c>
      <c r="G588" s="53" t="s">
        <v>509</v>
      </c>
      <c r="H588" s="52">
        <v>1</v>
      </c>
    </row>
    <row r="589" spans="1:8" ht="16.5">
      <c r="A589" s="48">
        <v>588</v>
      </c>
      <c r="B589" s="48" t="s">
        <v>502</v>
      </c>
      <c r="C589" s="49" t="s">
        <v>1120</v>
      </c>
      <c r="D589" s="50" t="s">
        <v>880</v>
      </c>
      <c r="E589" s="51" t="s">
        <v>183</v>
      </c>
      <c r="F589" s="52">
        <v>41.37</v>
      </c>
      <c r="G589" s="53" t="s">
        <v>509</v>
      </c>
      <c r="H589" s="52">
        <v>1</v>
      </c>
    </row>
    <row r="590" spans="1:8" ht="16.5">
      <c r="A590" s="48">
        <v>589</v>
      </c>
      <c r="B590" s="48" t="s">
        <v>502</v>
      </c>
      <c r="C590" s="49" t="s">
        <v>1121</v>
      </c>
      <c r="D590" s="50" t="s">
        <v>882</v>
      </c>
      <c r="E590" s="51" t="s">
        <v>183</v>
      </c>
      <c r="F590" s="52">
        <v>41.03</v>
      </c>
      <c r="G590" s="53" t="s">
        <v>509</v>
      </c>
      <c r="H590" s="52">
        <v>1</v>
      </c>
    </row>
    <row r="591" spans="1:8" ht="16.5" hidden="1">
      <c r="A591" s="48">
        <v>590</v>
      </c>
      <c r="B591" s="48" t="s">
        <v>502</v>
      </c>
      <c r="C591" s="49" t="s">
        <v>1122</v>
      </c>
      <c r="D591" s="50" t="s">
        <v>526</v>
      </c>
      <c r="E591" s="51" t="s">
        <v>1066</v>
      </c>
      <c r="F591" s="52">
        <v>59.96</v>
      </c>
      <c r="G591" s="53" t="s">
        <v>506</v>
      </c>
      <c r="H591" s="52">
        <v>2</v>
      </c>
    </row>
    <row r="592" spans="1:8" ht="16.5" hidden="1">
      <c r="A592" s="48">
        <v>591</v>
      </c>
      <c r="B592" s="48" t="s">
        <v>502</v>
      </c>
      <c r="C592" s="49" t="s">
        <v>1123</v>
      </c>
      <c r="D592" s="50" t="s">
        <v>878</v>
      </c>
      <c r="E592" s="51" t="s">
        <v>181</v>
      </c>
      <c r="F592" s="52">
        <v>59.31</v>
      </c>
      <c r="G592" s="53" t="s">
        <v>506</v>
      </c>
      <c r="H592" s="52">
        <v>2</v>
      </c>
    </row>
    <row r="593" spans="1:8" ht="16.5">
      <c r="A593" s="48">
        <v>592</v>
      </c>
      <c r="B593" s="48" t="s">
        <v>502</v>
      </c>
      <c r="C593" s="49" t="s">
        <v>1124</v>
      </c>
      <c r="D593" s="50" t="s">
        <v>880</v>
      </c>
      <c r="E593" s="51" t="s">
        <v>183</v>
      </c>
      <c r="F593" s="52">
        <v>41.03</v>
      </c>
      <c r="G593" s="53" t="s">
        <v>509</v>
      </c>
      <c r="H593" s="52">
        <v>1</v>
      </c>
    </row>
    <row r="594" spans="1:8" ht="16.5">
      <c r="A594" s="48">
        <v>593</v>
      </c>
      <c r="B594" s="48" t="s">
        <v>502</v>
      </c>
      <c r="C594" s="49" t="s">
        <v>1125</v>
      </c>
      <c r="D594" s="50" t="s">
        <v>882</v>
      </c>
      <c r="E594" s="51" t="s">
        <v>183</v>
      </c>
      <c r="F594" s="52">
        <v>41.16</v>
      </c>
      <c r="G594" s="53" t="s">
        <v>509</v>
      </c>
      <c r="H594" s="52">
        <v>1</v>
      </c>
    </row>
    <row r="595" spans="1:8" ht="16.5">
      <c r="A595" s="48">
        <v>594</v>
      </c>
      <c r="B595" s="48" t="s">
        <v>502</v>
      </c>
      <c r="C595" s="49" t="s">
        <v>1126</v>
      </c>
      <c r="D595" s="50" t="s">
        <v>880</v>
      </c>
      <c r="E595" s="51" t="s">
        <v>183</v>
      </c>
      <c r="F595" s="52">
        <v>41.16</v>
      </c>
      <c r="G595" s="53" t="s">
        <v>509</v>
      </c>
      <c r="H595" s="52">
        <v>1</v>
      </c>
    </row>
    <row r="596" spans="1:8" ht="16.5">
      <c r="A596" s="48">
        <v>595</v>
      </c>
      <c r="B596" s="48" t="s">
        <v>502</v>
      </c>
      <c r="C596" s="49" t="s">
        <v>1127</v>
      </c>
      <c r="D596" s="50" t="s">
        <v>880</v>
      </c>
      <c r="E596" s="51" t="s">
        <v>183</v>
      </c>
      <c r="F596" s="52">
        <v>41.37</v>
      </c>
      <c r="G596" s="53" t="s">
        <v>509</v>
      </c>
      <c r="H596" s="52">
        <v>1</v>
      </c>
    </row>
    <row r="597" spans="1:8" ht="16.5">
      <c r="A597" s="48">
        <v>596</v>
      </c>
      <c r="B597" s="48" t="s">
        <v>502</v>
      </c>
      <c r="C597" s="49" t="s">
        <v>1128</v>
      </c>
      <c r="D597" s="50" t="s">
        <v>882</v>
      </c>
      <c r="E597" s="51" t="s">
        <v>183</v>
      </c>
      <c r="F597" s="52">
        <v>41.03</v>
      </c>
      <c r="G597" s="53" t="s">
        <v>509</v>
      </c>
      <c r="H597" s="52">
        <v>1</v>
      </c>
    </row>
    <row r="598" spans="1:8" ht="16.5" hidden="1">
      <c r="A598" s="48">
        <v>597</v>
      </c>
      <c r="B598" s="48" t="s">
        <v>502</v>
      </c>
      <c r="C598" s="49" t="s">
        <v>1129</v>
      </c>
      <c r="D598" s="50" t="s">
        <v>526</v>
      </c>
      <c r="E598" s="51" t="s">
        <v>1066</v>
      </c>
      <c r="F598" s="52">
        <v>59.96</v>
      </c>
      <c r="G598" s="53" t="s">
        <v>506</v>
      </c>
      <c r="H598" s="52">
        <v>2</v>
      </c>
    </row>
    <row r="599" spans="1:8" ht="16.5" hidden="1">
      <c r="A599" s="48">
        <v>598</v>
      </c>
      <c r="B599" s="48" t="s">
        <v>502</v>
      </c>
      <c r="C599" s="49" t="s">
        <v>1130</v>
      </c>
      <c r="D599" s="50" t="s">
        <v>878</v>
      </c>
      <c r="E599" s="51" t="s">
        <v>181</v>
      </c>
      <c r="F599" s="52">
        <v>59.31</v>
      </c>
      <c r="G599" s="53" t="s">
        <v>506</v>
      </c>
      <c r="H599" s="52">
        <v>2</v>
      </c>
    </row>
    <row r="600" spans="1:8" ht="16.5">
      <c r="A600" s="48">
        <v>599</v>
      </c>
      <c r="B600" s="48" t="s">
        <v>502</v>
      </c>
      <c r="C600" s="49" t="s">
        <v>1131</v>
      </c>
      <c r="D600" s="50" t="s">
        <v>880</v>
      </c>
      <c r="E600" s="51" t="s">
        <v>183</v>
      </c>
      <c r="F600" s="52">
        <v>41.03</v>
      </c>
      <c r="G600" s="53" t="s">
        <v>509</v>
      </c>
      <c r="H600" s="52">
        <v>1</v>
      </c>
    </row>
    <row r="601" spans="1:8" ht="16.5">
      <c r="A601" s="48">
        <v>600</v>
      </c>
      <c r="B601" s="48" t="s">
        <v>502</v>
      </c>
      <c r="C601" s="49" t="s">
        <v>1132</v>
      </c>
      <c r="D601" s="50" t="s">
        <v>882</v>
      </c>
      <c r="E601" s="51" t="s">
        <v>183</v>
      </c>
      <c r="F601" s="52">
        <v>41.16</v>
      </c>
      <c r="G601" s="53" t="s">
        <v>509</v>
      </c>
      <c r="H601" s="52">
        <v>1</v>
      </c>
    </row>
    <row r="602" spans="1:8" ht="16.5">
      <c r="A602" s="48">
        <v>601</v>
      </c>
      <c r="B602" s="48" t="s">
        <v>502</v>
      </c>
      <c r="C602" s="49" t="s">
        <v>1133</v>
      </c>
      <c r="D602" s="50" t="s">
        <v>880</v>
      </c>
      <c r="E602" s="51" t="s">
        <v>183</v>
      </c>
      <c r="F602" s="52">
        <v>41.16</v>
      </c>
      <c r="G602" s="53" t="s">
        <v>509</v>
      </c>
      <c r="H602" s="52">
        <v>1</v>
      </c>
    </row>
    <row r="603" spans="1:8" ht="16.5">
      <c r="A603" s="48">
        <v>602</v>
      </c>
      <c r="B603" s="48" t="s">
        <v>502</v>
      </c>
      <c r="C603" s="49" t="s">
        <v>1134</v>
      </c>
      <c r="D603" s="50" t="s">
        <v>880</v>
      </c>
      <c r="E603" s="51" t="s">
        <v>183</v>
      </c>
      <c r="F603" s="52">
        <v>41.37</v>
      </c>
      <c r="G603" s="53" t="s">
        <v>509</v>
      </c>
      <c r="H603" s="52">
        <v>1</v>
      </c>
    </row>
    <row r="604" spans="1:8" ht="16.5">
      <c r="A604" s="48">
        <v>603</v>
      </c>
      <c r="B604" s="48" t="s">
        <v>502</v>
      </c>
      <c r="C604" s="49" t="s">
        <v>1135</v>
      </c>
      <c r="D604" s="50" t="s">
        <v>882</v>
      </c>
      <c r="E604" s="51" t="s">
        <v>183</v>
      </c>
      <c r="F604" s="52">
        <v>41.03</v>
      </c>
      <c r="G604" s="53" t="s">
        <v>509</v>
      </c>
      <c r="H604" s="52">
        <v>1</v>
      </c>
    </row>
    <row r="605" spans="1:8" ht="16.5" hidden="1">
      <c r="A605" s="48">
        <v>604</v>
      </c>
      <c r="B605" s="48" t="s">
        <v>502</v>
      </c>
      <c r="C605" s="49" t="s">
        <v>1136</v>
      </c>
      <c r="D605" s="50" t="s">
        <v>526</v>
      </c>
      <c r="E605" s="51" t="s">
        <v>1066</v>
      </c>
      <c r="F605" s="52">
        <v>59.96</v>
      </c>
      <c r="G605" s="53" t="s">
        <v>506</v>
      </c>
      <c r="H605" s="52">
        <v>2</v>
      </c>
    </row>
    <row r="606" spans="1:8" ht="16.5" hidden="1">
      <c r="A606" s="48">
        <v>605</v>
      </c>
      <c r="B606" s="48" t="s">
        <v>502</v>
      </c>
      <c r="C606" s="49" t="s">
        <v>1137</v>
      </c>
      <c r="D606" s="50" t="s">
        <v>878</v>
      </c>
      <c r="E606" s="51" t="s">
        <v>181</v>
      </c>
      <c r="F606" s="52">
        <v>59.31</v>
      </c>
      <c r="G606" s="53" t="s">
        <v>506</v>
      </c>
      <c r="H606" s="52">
        <v>2</v>
      </c>
    </row>
    <row r="607" spans="1:8" ht="16.5">
      <c r="A607" s="48">
        <v>606</v>
      </c>
      <c r="B607" s="48" t="s">
        <v>502</v>
      </c>
      <c r="C607" s="49" t="s">
        <v>1138</v>
      </c>
      <c r="D607" s="50" t="s">
        <v>880</v>
      </c>
      <c r="E607" s="51" t="s">
        <v>183</v>
      </c>
      <c r="F607" s="52">
        <v>41.03</v>
      </c>
      <c r="G607" s="53" t="s">
        <v>509</v>
      </c>
      <c r="H607" s="52">
        <v>1</v>
      </c>
    </row>
    <row r="608" spans="1:8" ht="16.5">
      <c r="A608" s="48">
        <v>607</v>
      </c>
      <c r="B608" s="48" t="s">
        <v>502</v>
      </c>
      <c r="C608" s="49" t="s">
        <v>1139</v>
      </c>
      <c r="D608" s="50" t="s">
        <v>882</v>
      </c>
      <c r="E608" s="51" t="s">
        <v>183</v>
      </c>
      <c r="F608" s="52">
        <v>41.16</v>
      </c>
      <c r="G608" s="53" t="s">
        <v>509</v>
      </c>
      <c r="H608" s="52">
        <v>1</v>
      </c>
    </row>
    <row r="609" spans="1:8" ht="16.5">
      <c r="A609" s="48">
        <v>608</v>
      </c>
      <c r="B609" s="48" t="s">
        <v>502</v>
      </c>
      <c r="C609" s="49" t="s">
        <v>1140</v>
      </c>
      <c r="D609" s="50" t="s">
        <v>880</v>
      </c>
      <c r="E609" s="51" t="s">
        <v>183</v>
      </c>
      <c r="F609" s="52">
        <v>41.16</v>
      </c>
      <c r="G609" s="53" t="s">
        <v>509</v>
      </c>
      <c r="H609" s="52">
        <v>1</v>
      </c>
    </row>
    <row r="610" spans="1:8" ht="16.5">
      <c r="A610" s="48">
        <v>609</v>
      </c>
      <c r="B610" s="48" t="s">
        <v>502</v>
      </c>
      <c r="C610" s="49" t="s">
        <v>1141</v>
      </c>
      <c r="D610" s="50" t="s">
        <v>880</v>
      </c>
      <c r="E610" s="51" t="s">
        <v>183</v>
      </c>
      <c r="F610" s="52">
        <v>41.37</v>
      </c>
      <c r="G610" s="53" t="s">
        <v>509</v>
      </c>
      <c r="H610" s="52">
        <v>1</v>
      </c>
    </row>
    <row r="611" spans="1:8" ht="16.5">
      <c r="A611" s="48">
        <v>610</v>
      </c>
      <c r="B611" s="48" t="s">
        <v>502</v>
      </c>
      <c r="C611" s="49" t="s">
        <v>1142</v>
      </c>
      <c r="D611" s="50" t="s">
        <v>882</v>
      </c>
      <c r="E611" s="51" t="s">
        <v>183</v>
      </c>
      <c r="F611" s="52">
        <v>41.03</v>
      </c>
      <c r="G611" s="53" t="s">
        <v>509</v>
      </c>
      <c r="H611" s="52">
        <v>1</v>
      </c>
    </row>
    <row r="612" spans="1:8" ht="16.5" hidden="1">
      <c r="A612" s="48">
        <v>611</v>
      </c>
      <c r="B612" s="48" t="s">
        <v>502</v>
      </c>
      <c r="C612" s="49" t="s">
        <v>1143</v>
      </c>
      <c r="D612" s="50" t="s">
        <v>526</v>
      </c>
      <c r="E612" s="51" t="s">
        <v>1066</v>
      </c>
      <c r="F612" s="52">
        <v>59.96</v>
      </c>
      <c r="G612" s="53" t="s">
        <v>506</v>
      </c>
      <c r="H612" s="52">
        <v>2</v>
      </c>
    </row>
    <row r="613" spans="1:8" ht="16.5" hidden="1">
      <c r="A613" s="48">
        <v>612</v>
      </c>
      <c r="B613" s="48" t="s">
        <v>502</v>
      </c>
      <c r="C613" s="49" t="s">
        <v>1144</v>
      </c>
      <c r="D613" s="50" t="s">
        <v>878</v>
      </c>
      <c r="E613" s="51" t="s">
        <v>181</v>
      </c>
      <c r="F613" s="52">
        <v>59.31</v>
      </c>
      <c r="G613" s="53" t="s">
        <v>506</v>
      </c>
      <c r="H613" s="52">
        <v>2</v>
      </c>
    </row>
    <row r="614" spans="1:8" ht="16.5">
      <c r="A614" s="48">
        <v>613</v>
      </c>
      <c r="B614" s="48" t="s">
        <v>502</v>
      </c>
      <c r="C614" s="49" t="s">
        <v>1145</v>
      </c>
      <c r="D614" s="50" t="s">
        <v>880</v>
      </c>
      <c r="E614" s="51" t="s">
        <v>183</v>
      </c>
      <c r="F614" s="52">
        <v>41.03</v>
      </c>
      <c r="G614" s="53" t="s">
        <v>509</v>
      </c>
      <c r="H614" s="52">
        <v>1</v>
      </c>
    </row>
    <row r="615" spans="1:8" ht="16.5">
      <c r="A615" s="48">
        <v>614</v>
      </c>
      <c r="B615" s="48" t="s">
        <v>502</v>
      </c>
      <c r="C615" s="49" t="s">
        <v>1146</v>
      </c>
      <c r="D615" s="50" t="s">
        <v>882</v>
      </c>
      <c r="E615" s="51" t="s">
        <v>183</v>
      </c>
      <c r="F615" s="52">
        <v>41.16</v>
      </c>
      <c r="G615" s="53" t="s">
        <v>509</v>
      </c>
      <c r="H615" s="52">
        <v>1</v>
      </c>
    </row>
    <row r="616" spans="1:8" ht="16.5">
      <c r="A616" s="48">
        <v>615</v>
      </c>
      <c r="B616" s="48" t="s">
        <v>502</v>
      </c>
      <c r="C616" s="49" t="s">
        <v>1147</v>
      </c>
      <c r="D616" s="50" t="s">
        <v>880</v>
      </c>
      <c r="E616" s="51" t="s">
        <v>183</v>
      </c>
      <c r="F616" s="52">
        <v>41.16</v>
      </c>
      <c r="G616" s="53" t="s">
        <v>509</v>
      </c>
      <c r="H616" s="52">
        <v>1</v>
      </c>
    </row>
    <row r="617" spans="1:8" ht="16.5">
      <c r="A617" s="48">
        <v>616</v>
      </c>
      <c r="B617" s="48" t="s">
        <v>502</v>
      </c>
      <c r="C617" s="49" t="s">
        <v>1148</v>
      </c>
      <c r="D617" s="50" t="s">
        <v>880</v>
      </c>
      <c r="E617" s="51" t="s">
        <v>183</v>
      </c>
      <c r="F617" s="52">
        <v>41.37</v>
      </c>
      <c r="G617" s="53" t="s">
        <v>509</v>
      </c>
      <c r="H617" s="52">
        <v>1</v>
      </c>
    </row>
    <row r="618" spans="1:8" ht="16.5">
      <c r="A618" s="48">
        <v>617</v>
      </c>
      <c r="B618" s="48" t="s">
        <v>502</v>
      </c>
      <c r="C618" s="49" t="s">
        <v>1149</v>
      </c>
      <c r="D618" s="50" t="s">
        <v>882</v>
      </c>
      <c r="E618" s="51" t="s">
        <v>183</v>
      </c>
      <c r="F618" s="52">
        <v>41.03</v>
      </c>
      <c r="G618" s="53" t="s">
        <v>509</v>
      </c>
      <c r="H618" s="52">
        <v>1</v>
      </c>
    </row>
    <row r="619" spans="1:8" ht="16.5" hidden="1">
      <c r="A619" s="48">
        <v>618</v>
      </c>
      <c r="B619" s="48" t="s">
        <v>502</v>
      </c>
      <c r="C619" s="49" t="s">
        <v>1150</v>
      </c>
      <c r="D619" s="50" t="s">
        <v>526</v>
      </c>
      <c r="E619" s="51" t="s">
        <v>1066</v>
      </c>
      <c r="F619" s="52">
        <v>59.96</v>
      </c>
      <c r="G619" s="53" t="s">
        <v>506</v>
      </c>
      <c r="H619" s="52">
        <v>2</v>
      </c>
    </row>
    <row r="620" spans="1:8" ht="16.5" hidden="1">
      <c r="A620" s="48">
        <v>619</v>
      </c>
      <c r="B620" s="48" t="s">
        <v>502</v>
      </c>
      <c r="C620" s="49" t="s">
        <v>1151</v>
      </c>
      <c r="D620" s="50" t="s">
        <v>878</v>
      </c>
      <c r="E620" s="51" t="s">
        <v>181</v>
      </c>
      <c r="F620" s="52">
        <v>59.31</v>
      </c>
      <c r="G620" s="53" t="s">
        <v>506</v>
      </c>
      <c r="H620" s="52">
        <v>2</v>
      </c>
    </row>
    <row r="621" spans="1:8" ht="16.5">
      <c r="A621" s="48">
        <v>620</v>
      </c>
      <c r="B621" s="48" t="s">
        <v>502</v>
      </c>
      <c r="C621" s="49" t="s">
        <v>1152</v>
      </c>
      <c r="D621" s="50" t="s">
        <v>880</v>
      </c>
      <c r="E621" s="51" t="s">
        <v>183</v>
      </c>
      <c r="F621" s="52">
        <v>41.03</v>
      </c>
      <c r="G621" s="53" t="s">
        <v>509</v>
      </c>
      <c r="H621" s="52">
        <v>1</v>
      </c>
    </row>
    <row r="622" spans="1:8" ht="16.5">
      <c r="A622" s="48">
        <v>621</v>
      </c>
      <c r="B622" s="48" t="s">
        <v>502</v>
      </c>
      <c r="C622" s="49" t="s">
        <v>1153</v>
      </c>
      <c r="D622" s="50" t="s">
        <v>882</v>
      </c>
      <c r="E622" s="51" t="s">
        <v>183</v>
      </c>
      <c r="F622" s="52">
        <v>41.16</v>
      </c>
      <c r="G622" s="53" t="s">
        <v>509</v>
      </c>
      <c r="H622" s="52">
        <v>1</v>
      </c>
    </row>
    <row r="623" spans="1:8" ht="16.5">
      <c r="A623" s="48">
        <v>622</v>
      </c>
      <c r="B623" s="48" t="s">
        <v>502</v>
      </c>
      <c r="C623" s="49" t="s">
        <v>1154</v>
      </c>
      <c r="D623" s="50" t="s">
        <v>880</v>
      </c>
      <c r="E623" s="51" t="s">
        <v>183</v>
      </c>
      <c r="F623" s="52">
        <v>41.16</v>
      </c>
      <c r="G623" s="53" t="s">
        <v>509</v>
      </c>
      <c r="H623" s="52">
        <v>1</v>
      </c>
    </row>
    <row r="624" spans="1:8" ht="16.5">
      <c r="A624" s="48">
        <v>623</v>
      </c>
      <c r="B624" s="48" t="s">
        <v>502</v>
      </c>
      <c r="C624" s="49" t="s">
        <v>1155</v>
      </c>
      <c r="D624" s="50" t="s">
        <v>880</v>
      </c>
      <c r="E624" s="51" t="s">
        <v>183</v>
      </c>
      <c r="F624" s="52">
        <v>41.37</v>
      </c>
      <c r="G624" s="53" t="s">
        <v>509</v>
      </c>
      <c r="H624" s="52">
        <v>1</v>
      </c>
    </row>
    <row r="625" spans="1:8" ht="16.5">
      <c r="A625" s="48">
        <v>624</v>
      </c>
      <c r="B625" s="48" t="s">
        <v>502</v>
      </c>
      <c r="C625" s="49" t="s">
        <v>1156</v>
      </c>
      <c r="D625" s="50" t="s">
        <v>882</v>
      </c>
      <c r="E625" s="51" t="s">
        <v>183</v>
      </c>
      <c r="F625" s="52">
        <v>41.03</v>
      </c>
      <c r="G625" s="53" t="s">
        <v>509</v>
      </c>
      <c r="H625" s="52">
        <v>1</v>
      </c>
    </row>
    <row r="626" spans="1:8" ht="16.5" hidden="1">
      <c r="A626" s="48">
        <v>625</v>
      </c>
      <c r="B626" s="48" t="s">
        <v>502</v>
      </c>
      <c r="C626" s="49" t="s">
        <v>1157</v>
      </c>
      <c r="D626" s="50" t="s">
        <v>526</v>
      </c>
      <c r="E626" s="51" t="s">
        <v>1066</v>
      </c>
      <c r="F626" s="52">
        <v>59.96</v>
      </c>
      <c r="G626" s="53" t="s">
        <v>506</v>
      </c>
      <c r="H626" s="52">
        <v>2</v>
      </c>
    </row>
    <row r="627" spans="1:8" ht="16.5" hidden="1">
      <c r="A627" s="48">
        <v>626</v>
      </c>
      <c r="B627" s="48" t="s">
        <v>502</v>
      </c>
      <c r="C627" s="49" t="s">
        <v>1158</v>
      </c>
      <c r="D627" s="50" t="s">
        <v>878</v>
      </c>
      <c r="E627" s="51" t="s">
        <v>181</v>
      </c>
      <c r="F627" s="52">
        <v>59.31</v>
      </c>
      <c r="G627" s="53" t="s">
        <v>506</v>
      </c>
      <c r="H627" s="52">
        <v>2</v>
      </c>
    </row>
    <row r="628" spans="1:8" ht="16.5">
      <c r="A628" s="48">
        <v>627</v>
      </c>
      <c r="B628" s="48" t="s">
        <v>502</v>
      </c>
      <c r="C628" s="49" t="s">
        <v>1159</v>
      </c>
      <c r="D628" s="50" t="s">
        <v>880</v>
      </c>
      <c r="E628" s="51" t="s">
        <v>183</v>
      </c>
      <c r="F628" s="52">
        <v>41.03</v>
      </c>
      <c r="G628" s="53" t="s">
        <v>509</v>
      </c>
      <c r="H628" s="52">
        <v>1</v>
      </c>
    </row>
    <row r="629" spans="1:8" ht="16.5">
      <c r="A629" s="48">
        <v>628</v>
      </c>
      <c r="B629" s="48" t="s">
        <v>502</v>
      </c>
      <c r="C629" s="49" t="s">
        <v>1160</v>
      </c>
      <c r="D629" s="50" t="s">
        <v>882</v>
      </c>
      <c r="E629" s="51" t="s">
        <v>183</v>
      </c>
      <c r="F629" s="52">
        <v>41.16</v>
      </c>
      <c r="G629" s="53" t="s">
        <v>509</v>
      </c>
      <c r="H629" s="52">
        <v>1</v>
      </c>
    </row>
    <row r="630" spans="1:8" ht="16.5">
      <c r="A630" s="48">
        <v>629</v>
      </c>
      <c r="B630" s="48" t="s">
        <v>502</v>
      </c>
      <c r="C630" s="49" t="s">
        <v>1161</v>
      </c>
      <c r="D630" s="50" t="s">
        <v>880</v>
      </c>
      <c r="E630" s="51" t="s">
        <v>183</v>
      </c>
      <c r="F630" s="52">
        <v>41.16</v>
      </c>
      <c r="G630" s="53" t="s">
        <v>509</v>
      </c>
      <c r="H630" s="52">
        <v>1</v>
      </c>
    </row>
    <row r="631" spans="1:8" ht="16.5">
      <c r="A631" s="48">
        <v>630</v>
      </c>
      <c r="B631" s="48" t="s">
        <v>502</v>
      </c>
      <c r="C631" s="49" t="s">
        <v>1162</v>
      </c>
      <c r="D631" s="50" t="s">
        <v>880</v>
      </c>
      <c r="E631" s="51" t="s">
        <v>183</v>
      </c>
      <c r="F631" s="52">
        <v>41.37</v>
      </c>
      <c r="G631" s="53" t="s">
        <v>509</v>
      </c>
      <c r="H631" s="52">
        <v>1</v>
      </c>
    </row>
    <row r="632" spans="1:8" ht="16.5">
      <c r="A632" s="48">
        <v>631</v>
      </c>
      <c r="B632" s="48" t="s">
        <v>502</v>
      </c>
      <c r="C632" s="49" t="s">
        <v>1163</v>
      </c>
      <c r="D632" s="50" t="s">
        <v>882</v>
      </c>
      <c r="E632" s="51" t="s">
        <v>183</v>
      </c>
      <c r="F632" s="52">
        <v>41.03</v>
      </c>
      <c r="G632" s="53" t="s">
        <v>509</v>
      </c>
      <c r="H632" s="52">
        <v>1</v>
      </c>
    </row>
    <row r="633" spans="1:8" ht="16.5" hidden="1">
      <c r="A633" s="48">
        <v>632</v>
      </c>
      <c r="B633" s="48" t="s">
        <v>502</v>
      </c>
      <c r="C633" s="49" t="s">
        <v>1164</v>
      </c>
      <c r="D633" s="50" t="s">
        <v>526</v>
      </c>
      <c r="E633" s="51" t="s">
        <v>1066</v>
      </c>
      <c r="F633" s="52">
        <v>59.96</v>
      </c>
      <c r="G633" s="53" t="s">
        <v>506</v>
      </c>
      <c r="H633" s="52">
        <v>2</v>
      </c>
    </row>
    <row r="634" spans="1:8" ht="16.5" hidden="1">
      <c r="A634" s="48">
        <v>633</v>
      </c>
      <c r="B634" s="48" t="s">
        <v>502</v>
      </c>
      <c r="C634" s="49" t="s">
        <v>1165</v>
      </c>
      <c r="D634" s="50" t="s">
        <v>878</v>
      </c>
      <c r="E634" s="51" t="s">
        <v>181</v>
      </c>
      <c r="F634" s="52">
        <v>59.31</v>
      </c>
      <c r="G634" s="53" t="s">
        <v>506</v>
      </c>
      <c r="H634" s="52">
        <v>2</v>
      </c>
    </row>
    <row r="635" spans="1:8" ht="16.5">
      <c r="A635" s="48">
        <v>634</v>
      </c>
      <c r="B635" s="48" t="s">
        <v>502</v>
      </c>
      <c r="C635" s="49" t="s">
        <v>1166</v>
      </c>
      <c r="D635" s="50" t="s">
        <v>880</v>
      </c>
      <c r="E635" s="51" t="s">
        <v>183</v>
      </c>
      <c r="F635" s="52">
        <v>41.03</v>
      </c>
      <c r="G635" s="53" t="s">
        <v>509</v>
      </c>
      <c r="H635" s="52">
        <v>1</v>
      </c>
    </row>
    <row r="636" spans="1:8" ht="16.5">
      <c r="A636" s="48">
        <v>635</v>
      </c>
      <c r="B636" s="48" t="s">
        <v>502</v>
      </c>
      <c r="C636" s="49" t="s">
        <v>1167</v>
      </c>
      <c r="D636" s="50" t="s">
        <v>882</v>
      </c>
      <c r="E636" s="51" t="s">
        <v>183</v>
      </c>
      <c r="F636" s="52">
        <v>41.16</v>
      </c>
      <c r="G636" s="53" t="s">
        <v>509</v>
      </c>
      <c r="H636" s="52">
        <v>1</v>
      </c>
    </row>
    <row r="637" spans="1:8" ht="16.5">
      <c r="A637" s="48">
        <v>636</v>
      </c>
      <c r="B637" s="48" t="s">
        <v>502</v>
      </c>
      <c r="C637" s="49" t="s">
        <v>1168</v>
      </c>
      <c r="D637" s="50" t="s">
        <v>880</v>
      </c>
      <c r="E637" s="51" t="s">
        <v>183</v>
      </c>
      <c r="F637" s="52">
        <v>41.16</v>
      </c>
      <c r="G637" s="53" t="s">
        <v>509</v>
      </c>
      <c r="H637" s="52">
        <v>1</v>
      </c>
    </row>
    <row r="638" spans="1:8" ht="16.5">
      <c r="A638" s="48">
        <v>637</v>
      </c>
      <c r="B638" s="48" t="s">
        <v>502</v>
      </c>
      <c r="C638" s="49" t="s">
        <v>1169</v>
      </c>
      <c r="D638" s="50" t="s">
        <v>880</v>
      </c>
      <c r="E638" s="51" t="s">
        <v>183</v>
      </c>
      <c r="F638" s="52">
        <v>41.37</v>
      </c>
      <c r="G638" s="53" t="s">
        <v>509</v>
      </c>
      <c r="H638" s="52">
        <v>1</v>
      </c>
    </row>
    <row r="639" spans="1:8" ht="16.5">
      <c r="A639" s="48">
        <v>638</v>
      </c>
      <c r="B639" s="48" t="s">
        <v>502</v>
      </c>
      <c r="C639" s="49" t="s">
        <v>1170</v>
      </c>
      <c r="D639" s="50" t="s">
        <v>882</v>
      </c>
      <c r="E639" s="51" t="s">
        <v>183</v>
      </c>
      <c r="F639" s="52">
        <v>41.03</v>
      </c>
      <c r="G639" s="53" t="s">
        <v>509</v>
      </c>
      <c r="H639" s="52">
        <v>1</v>
      </c>
    </row>
    <row r="640" spans="1:8" ht="16.5" hidden="1">
      <c r="A640" s="48">
        <v>639</v>
      </c>
      <c r="B640" s="48" t="s">
        <v>502</v>
      </c>
      <c r="C640" s="49" t="s">
        <v>1171</v>
      </c>
      <c r="D640" s="50" t="s">
        <v>526</v>
      </c>
      <c r="E640" s="51" t="s">
        <v>1066</v>
      </c>
      <c r="F640" s="52">
        <v>59.96</v>
      </c>
      <c r="G640" s="53" t="s">
        <v>506</v>
      </c>
      <c r="H640" s="52">
        <v>2</v>
      </c>
    </row>
    <row r="641" spans="1:8" ht="16.5" hidden="1">
      <c r="A641" s="48">
        <v>640</v>
      </c>
      <c r="B641" s="48" t="s">
        <v>502</v>
      </c>
      <c r="C641" s="49" t="s">
        <v>1172</v>
      </c>
      <c r="D641" s="50" t="s">
        <v>878</v>
      </c>
      <c r="E641" s="51" t="s">
        <v>181</v>
      </c>
      <c r="F641" s="52">
        <v>59.31</v>
      </c>
      <c r="G641" s="53" t="s">
        <v>506</v>
      </c>
      <c r="H641" s="52">
        <v>2</v>
      </c>
    </row>
    <row r="642" spans="1:8" ht="16.5">
      <c r="A642" s="48">
        <v>641</v>
      </c>
      <c r="B642" s="48" t="s">
        <v>502</v>
      </c>
      <c r="C642" s="49" t="s">
        <v>1173</v>
      </c>
      <c r="D642" s="50" t="s">
        <v>880</v>
      </c>
      <c r="E642" s="51" t="s">
        <v>183</v>
      </c>
      <c r="F642" s="52">
        <v>41.03</v>
      </c>
      <c r="G642" s="53" t="s">
        <v>509</v>
      </c>
      <c r="H642" s="52">
        <v>1</v>
      </c>
    </row>
    <row r="643" spans="1:8" ht="16.5">
      <c r="A643" s="48">
        <v>642</v>
      </c>
      <c r="B643" s="48" t="s">
        <v>502</v>
      </c>
      <c r="C643" s="49" t="s">
        <v>1174</v>
      </c>
      <c r="D643" s="50" t="s">
        <v>882</v>
      </c>
      <c r="E643" s="51" t="s">
        <v>183</v>
      </c>
      <c r="F643" s="52">
        <v>41.16</v>
      </c>
      <c r="G643" s="53" t="s">
        <v>509</v>
      </c>
      <c r="H643" s="52">
        <v>1</v>
      </c>
    </row>
    <row r="644" spans="1:8" ht="16.5">
      <c r="A644" s="48">
        <v>643</v>
      </c>
      <c r="B644" s="48" t="s">
        <v>502</v>
      </c>
      <c r="C644" s="49" t="s">
        <v>1175</v>
      </c>
      <c r="D644" s="50" t="s">
        <v>880</v>
      </c>
      <c r="E644" s="51" t="s">
        <v>183</v>
      </c>
      <c r="F644" s="52">
        <v>41.16</v>
      </c>
      <c r="G644" s="53" t="s">
        <v>509</v>
      </c>
      <c r="H644" s="52">
        <v>1</v>
      </c>
    </row>
    <row r="645" spans="1:8" ht="16.5">
      <c r="A645" s="48">
        <v>644</v>
      </c>
      <c r="B645" s="48" t="s">
        <v>502</v>
      </c>
      <c r="C645" s="49" t="s">
        <v>1176</v>
      </c>
      <c r="D645" s="50" t="s">
        <v>880</v>
      </c>
      <c r="E645" s="51" t="s">
        <v>183</v>
      </c>
      <c r="F645" s="52">
        <v>41.37</v>
      </c>
      <c r="G645" s="53" t="s">
        <v>509</v>
      </c>
      <c r="H645" s="52">
        <v>1</v>
      </c>
    </row>
    <row r="646" spans="1:8" ht="16.5">
      <c r="A646" s="48">
        <v>645</v>
      </c>
      <c r="B646" s="48" t="s">
        <v>502</v>
      </c>
      <c r="C646" s="49" t="s">
        <v>1177</v>
      </c>
      <c r="D646" s="50" t="s">
        <v>882</v>
      </c>
      <c r="E646" s="51" t="s">
        <v>183</v>
      </c>
      <c r="F646" s="52">
        <v>41.03</v>
      </c>
      <c r="G646" s="53" t="s">
        <v>509</v>
      </c>
      <c r="H646" s="52">
        <v>1</v>
      </c>
    </row>
    <row r="647" spans="1:8" ht="16.5" hidden="1">
      <c r="A647" s="48">
        <v>646</v>
      </c>
      <c r="B647" s="48" t="s">
        <v>502</v>
      </c>
      <c r="C647" s="49" t="s">
        <v>1178</v>
      </c>
      <c r="D647" s="50" t="s">
        <v>526</v>
      </c>
      <c r="E647" s="51" t="s">
        <v>1066</v>
      </c>
      <c r="F647" s="52">
        <v>59.96</v>
      </c>
      <c r="G647" s="53" t="s">
        <v>506</v>
      </c>
      <c r="H647" s="52">
        <v>2</v>
      </c>
    </row>
    <row r="648" spans="1:8" ht="16.5" hidden="1">
      <c r="A648" s="48">
        <v>647</v>
      </c>
      <c r="B648" s="48" t="s">
        <v>502</v>
      </c>
      <c r="C648" s="49" t="s">
        <v>1179</v>
      </c>
      <c r="D648" s="54" t="s">
        <v>878</v>
      </c>
      <c r="E648" s="55" t="s">
        <v>181</v>
      </c>
      <c r="F648" s="52">
        <v>59.31</v>
      </c>
      <c r="G648" s="53" t="s">
        <v>506</v>
      </c>
      <c r="H648" s="52">
        <v>2</v>
      </c>
    </row>
    <row r="649" spans="1:8" ht="16.5">
      <c r="A649" s="48">
        <v>648</v>
      </c>
      <c r="B649" s="48" t="s">
        <v>502</v>
      </c>
      <c r="C649" s="49" t="s">
        <v>1180</v>
      </c>
      <c r="D649" s="50" t="s">
        <v>880</v>
      </c>
      <c r="E649" s="51" t="s">
        <v>183</v>
      </c>
      <c r="F649" s="52">
        <v>41.03</v>
      </c>
      <c r="G649" s="53" t="s">
        <v>509</v>
      </c>
      <c r="H649" s="52">
        <v>1</v>
      </c>
    </row>
    <row r="650" spans="1:8" ht="16.5">
      <c r="A650" s="48">
        <v>649</v>
      </c>
      <c r="B650" s="48" t="s">
        <v>502</v>
      </c>
      <c r="C650" s="49" t="s">
        <v>1181</v>
      </c>
      <c r="D650" s="50" t="s">
        <v>882</v>
      </c>
      <c r="E650" s="51" t="s">
        <v>183</v>
      </c>
      <c r="F650" s="52">
        <v>41.16</v>
      </c>
      <c r="G650" s="53" t="s">
        <v>509</v>
      </c>
      <c r="H650" s="52">
        <v>1</v>
      </c>
    </row>
    <row r="651" spans="1:8" ht="16.5">
      <c r="A651" s="48">
        <v>650</v>
      </c>
      <c r="B651" s="48" t="s">
        <v>502</v>
      </c>
      <c r="C651" s="49" t="s">
        <v>1182</v>
      </c>
      <c r="D651" s="50" t="s">
        <v>880</v>
      </c>
      <c r="E651" s="51" t="s">
        <v>183</v>
      </c>
      <c r="F651" s="52">
        <v>41.16</v>
      </c>
      <c r="G651" s="53" t="s">
        <v>509</v>
      </c>
      <c r="H651" s="52">
        <v>1</v>
      </c>
    </row>
    <row r="652" spans="1:8" ht="16.5">
      <c r="A652" s="48">
        <v>651</v>
      </c>
      <c r="B652" s="48" t="s">
        <v>502</v>
      </c>
      <c r="C652" s="49" t="s">
        <v>1183</v>
      </c>
      <c r="D652" s="50" t="s">
        <v>880</v>
      </c>
      <c r="E652" s="51" t="s">
        <v>183</v>
      </c>
      <c r="F652" s="52">
        <v>41.37</v>
      </c>
      <c r="G652" s="53" t="s">
        <v>509</v>
      </c>
      <c r="H652" s="52">
        <v>1</v>
      </c>
    </row>
    <row r="653" spans="1:8" ht="16.5">
      <c r="A653" s="48">
        <v>652</v>
      </c>
      <c r="B653" s="48" t="s">
        <v>502</v>
      </c>
      <c r="C653" s="49" t="s">
        <v>1184</v>
      </c>
      <c r="D653" s="50" t="s">
        <v>882</v>
      </c>
      <c r="E653" s="51" t="s">
        <v>183</v>
      </c>
      <c r="F653" s="52">
        <v>41.03</v>
      </c>
      <c r="G653" s="53" t="s">
        <v>509</v>
      </c>
      <c r="H653" s="52">
        <v>1</v>
      </c>
    </row>
    <row r="654" spans="1:8" ht="16.5" hidden="1">
      <c r="A654" s="48">
        <v>653</v>
      </c>
      <c r="B654" s="48" t="s">
        <v>502</v>
      </c>
      <c r="C654" s="49" t="s">
        <v>1185</v>
      </c>
      <c r="D654" s="50" t="s">
        <v>526</v>
      </c>
      <c r="E654" s="51" t="s">
        <v>1066</v>
      </c>
      <c r="F654" s="52">
        <v>59.96</v>
      </c>
      <c r="G654" s="53" t="s">
        <v>506</v>
      </c>
      <c r="H654" s="52">
        <v>2</v>
      </c>
    </row>
    <row r="655" spans="1:8" ht="16.5" hidden="1">
      <c r="A655" s="48">
        <v>654</v>
      </c>
      <c r="B655" s="48" t="s">
        <v>502</v>
      </c>
      <c r="C655" s="49" t="s">
        <v>1186</v>
      </c>
      <c r="D655" s="50" t="s">
        <v>878</v>
      </c>
      <c r="E655" s="51" t="s">
        <v>181</v>
      </c>
      <c r="F655" s="52">
        <v>59.31</v>
      </c>
      <c r="G655" s="53" t="s">
        <v>506</v>
      </c>
      <c r="H655" s="52">
        <v>2</v>
      </c>
    </row>
    <row r="656" spans="1:8" ht="16.5">
      <c r="A656" s="48">
        <v>655</v>
      </c>
      <c r="B656" s="48" t="s">
        <v>502</v>
      </c>
      <c r="C656" s="49" t="s">
        <v>1187</v>
      </c>
      <c r="D656" s="50" t="s">
        <v>880</v>
      </c>
      <c r="E656" s="51" t="s">
        <v>183</v>
      </c>
      <c r="F656" s="52">
        <v>41.03</v>
      </c>
      <c r="G656" s="53" t="s">
        <v>509</v>
      </c>
      <c r="H656" s="52">
        <v>1</v>
      </c>
    </row>
    <row r="657" spans="1:8" ht="16.5">
      <c r="A657" s="48">
        <v>656</v>
      </c>
      <c r="B657" s="48" t="s">
        <v>502</v>
      </c>
      <c r="C657" s="49" t="s">
        <v>1188</v>
      </c>
      <c r="D657" s="50" t="s">
        <v>882</v>
      </c>
      <c r="E657" s="51" t="s">
        <v>183</v>
      </c>
      <c r="F657" s="52">
        <v>41.16</v>
      </c>
      <c r="G657" s="53" t="s">
        <v>509</v>
      </c>
      <c r="H657" s="52">
        <v>1</v>
      </c>
    </row>
    <row r="658" spans="1:8" ht="16.5">
      <c r="A658" s="48">
        <v>657</v>
      </c>
      <c r="B658" s="48" t="s">
        <v>502</v>
      </c>
      <c r="C658" s="49" t="s">
        <v>1189</v>
      </c>
      <c r="D658" s="50" t="s">
        <v>880</v>
      </c>
      <c r="E658" s="51" t="s">
        <v>183</v>
      </c>
      <c r="F658" s="52">
        <v>41.16</v>
      </c>
      <c r="G658" s="53" t="s">
        <v>509</v>
      </c>
      <c r="H658" s="52">
        <v>1</v>
      </c>
    </row>
    <row r="659" spans="1:8" ht="16.5">
      <c r="A659" s="48">
        <v>658</v>
      </c>
      <c r="B659" s="48" t="s">
        <v>502</v>
      </c>
      <c r="C659" s="49" t="s">
        <v>1190</v>
      </c>
      <c r="D659" s="50" t="s">
        <v>880</v>
      </c>
      <c r="E659" s="51" t="s">
        <v>183</v>
      </c>
      <c r="F659" s="52">
        <v>41.37</v>
      </c>
      <c r="G659" s="53" t="s">
        <v>509</v>
      </c>
      <c r="H659" s="52">
        <v>1</v>
      </c>
    </row>
    <row r="660" spans="1:8" ht="16.5">
      <c r="A660" s="48">
        <v>659</v>
      </c>
      <c r="B660" s="48" t="s">
        <v>502</v>
      </c>
      <c r="C660" s="49" t="s">
        <v>1191</v>
      </c>
      <c r="D660" s="50" t="s">
        <v>882</v>
      </c>
      <c r="E660" s="51" t="s">
        <v>183</v>
      </c>
      <c r="F660" s="52">
        <v>41.03</v>
      </c>
      <c r="G660" s="53" t="s">
        <v>509</v>
      </c>
      <c r="H660" s="52">
        <v>1</v>
      </c>
    </row>
    <row r="661" spans="1:8" ht="16.5" hidden="1">
      <c r="A661" s="48">
        <v>660</v>
      </c>
      <c r="B661" s="48" t="s">
        <v>502</v>
      </c>
      <c r="C661" s="49" t="s">
        <v>1192</v>
      </c>
      <c r="D661" s="50" t="s">
        <v>526</v>
      </c>
      <c r="E661" s="51" t="s">
        <v>1066</v>
      </c>
      <c r="F661" s="52">
        <v>59.96</v>
      </c>
      <c r="G661" s="53" t="s">
        <v>506</v>
      </c>
      <c r="H661" s="52">
        <v>2</v>
      </c>
    </row>
    <row r="662" spans="1:8" ht="16.5" hidden="1">
      <c r="A662" s="48">
        <v>661</v>
      </c>
      <c r="B662" s="48" t="s">
        <v>502</v>
      </c>
      <c r="C662" s="49" t="s">
        <v>1193</v>
      </c>
      <c r="D662" s="50" t="s">
        <v>878</v>
      </c>
      <c r="E662" s="51" t="s">
        <v>181</v>
      </c>
      <c r="F662" s="52">
        <v>59.31</v>
      </c>
      <c r="G662" s="53" t="s">
        <v>506</v>
      </c>
      <c r="H662" s="52">
        <v>2</v>
      </c>
    </row>
    <row r="663" spans="1:8" ht="16.5">
      <c r="A663" s="48">
        <v>662</v>
      </c>
      <c r="B663" s="48" t="s">
        <v>502</v>
      </c>
      <c r="C663" s="49" t="s">
        <v>1194</v>
      </c>
      <c r="D663" s="50" t="s">
        <v>880</v>
      </c>
      <c r="E663" s="51" t="s">
        <v>183</v>
      </c>
      <c r="F663" s="52">
        <v>41.03</v>
      </c>
      <c r="G663" s="53" t="s">
        <v>509</v>
      </c>
      <c r="H663" s="52">
        <v>1</v>
      </c>
    </row>
    <row r="664" spans="1:8" ht="16.5">
      <c r="A664" s="48">
        <v>663</v>
      </c>
      <c r="B664" s="48" t="s">
        <v>502</v>
      </c>
      <c r="C664" s="49" t="s">
        <v>1195</v>
      </c>
      <c r="D664" s="50" t="s">
        <v>882</v>
      </c>
      <c r="E664" s="51" t="s">
        <v>183</v>
      </c>
      <c r="F664" s="52">
        <v>41.16</v>
      </c>
      <c r="G664" s="53" t="s">
        <v>509</v>
      </c>
      <c r="H664" s="52">
        <v>1</v>
      </c>
    </row>
    <row r="665" spans="1:8" ht="16.5">
      <c r="A665" s="48">
        <v>664</v>
      </c>
      <c r="B665" s="48" t="s">
        <v>502</v>
      </c>
      <c r="C665" s="49" t="s">
        <v>1196</v>
      </c>
      <c r="D665" s="50" t="s">
        <v>880</v>
      </c>
      <c r="E665" s="51" t="s">
        <v>183</v>
      </c>
      <c r="F665" s="52">
        <v>41.16</v>
      </c>
      <c r="G665" s="53" t="s">
        <v>509</v>
      </c>
      <c r="H665" s="52">
        <v>1</v>
      </c>
    </row>
    <row r="666" spans="1:8" ht="16.5">
      <c r="A666" s="48">
        <v>665</v>
      </c>
      <c r="B666" s="48" t="s">
        <v>502</v>
      </c>
      <c r="C666" s="49" t="s">
        <v>1197</v>
      </c>
      <c r="D666" s="50" t="s">
        <v>880</v>
      </c>
      <c r="E666" s="51" t="s">
        <v>183</v>
      </c>
      <c r="F666" s="52">
        <v>41.37</v>
      </c>
      <c r="G666" s="53" t="s">
        <v>509</v>
      </c>
      <c r="H666" s="52">
        <v>1</v>
      </c>
    </row>
    <row r="667" spans="1:8" ht="16.5">
      <c r="A667" s="48">
        <v>666</v>
      </c>
      <c r="B667" s="48" t="s">
        <v>502</v>
      </c>
      <c r="C667" s="49" t="s">
        <v>1198</v>
      </c>
      <c r="D667" s="50" t="s">
        <v>882</v>
      </c>
      <c r="E667" s="51" t="s">
        <v>183</v>
      </c>
      <c r="F667" s="52">
        <v>41.03</v>
      </c>
      <c r="G667" s="53" t="s">
        <v>509</v>
      </c>
      <c r="H667" s="52">
        <v>1</v>
      </c>
    </row>
    <row r="668" spans="1:8" ht="16.5" hidden="1">
      <c r="A668" s="48">
        <v>667</v>
      </c>
      <c r="B668" s="48" t="s">
        <v>502</v>
      </c>
      <c r="C668" s="49" t="s">
        <v>1199</v>
      </c>
      <c r="D668" s="50" t="s">
        <v>526</v>
      </c>
      <c r="E668" s="51" t="s">
        <v>1066</v>
      </c>
      <c r="F668" s="52">
        <v>59.96</v>
      </c>
      <c r="G668" s="53" t="s">
        <v>506</v>
      </c>
      <c r="H668" s="52">
        <v>2</v>
      </c>
    </row>
    <row r="669" spans="1:8" ht="16.5" hidden="1">
      <c r="A669" s="48">
        <v>668</v>
      </c>
      <c r="B669" s="48" t="s">
        <v>502</v>
      </c>
      <c r="C669" s="49" t="s">
        <v>1200</v>
      </c>
      <c r="D669" s="50" t="s">
        <v>878</v>
      </c>
      <c r="E669" s="51" t="s">
        <v>181</v>
      </c>
      <c r="F669" s="52">
        <v>59.31</v>
      </c>
      <c r="G669" s="53" t="s">
        <v>506</v>
      </c>
      <c r="H669" s="52">
        <v>2</v>
      </c>
    </row>
    <row r="670" spans="1:8" ht="16.5">
      <c r="A670" s="48">
        <v>669</v>
      </c>
      <c r="B670" s="48" t="s">
        <v>502</v>
      </c>
      <c r="C670" s="49" t="s">
        <v>1201</v>
      </c>
      <c r="D670" s="50" t="s">
        <v>880</v>
      </c>
      <c r="E670" s="51" t="s">
        <v>183</v>
      </c>
      <c r="F670" s="52">
        <v>41.03</v>
      </c>
      <c r="G670" s="53" t="s">
        <v>509</v>
      </c>
      <c r="H670" s="52">
        <v>1</v>
      </c>
    </row>
    <row r="671" spans="1:8" ht="16.5">
      <c r="A671" s="48">
        <v>670</v>
      </c>
      <c r="B671" s="48" t="s">
        <v>502</v>
      </c>
      <c r="C671" s="49" t="s">
        <v>1202</v>
      </c>
      <c r="D671" s="50" t="s">
        <v>882</v>
      </c>
      <c r="E671" s="51" t="s">
        <v>183</v>
      </c>
      <c r="F671" s="52">
        <v>41.16</v>
      </c>
      <c r="G671" s="53" t="s">
        <v>509</v>
      </c>
      <c r="H671" s="52">
        <v>1</v>
      </c>
    </row>
    <row r="672" spans="1:8" ht="16.5">
      <c r="A672" s="48">
        <v>671</v>
      </c>
      <c r="B672" s="48" t="s">
        <v>502</v>
      </c>
      <c r="C672" s="49" t="s">
        <v>1203</v>
      </c>
      <c r="D672" s="50" t="s">
        <v>880</v>
      </c>
      <c r="E672" s="51" t="s">
        <v>183</v>
      </c>
      <c r="F672" s="52">
        <v>41.16</v>
      </c>
      <c r="G672" s="53" t="s">
        <v>509</v>
      </c>
      <c r="H672" s="52">
        <v>1</v>
      </c>
    </row>
    <row r="673" spans="1:8" ht="16.5">
      <c r="A673" s="48">
        <v>672</v>
      </c>
      <c r="B673" s="48" t="s">
        <v>502</v>
      </c>
      <c r="C673" s="49" t="s">
        <v>1204</v>
      </c>
      <c r="D673" s="50" t="s">
        <v>880</v>
      </c>
      <c r="E673" s="51" t="s">
        <v>183</v>
      </c>
      <c r="F673" s="52">
        <v>41.37</v>
      </c>
      <c r="G673" s="53" t="s">
        <v>509</v>
      </c>
      <c r="H673" s="52">
        <v>1</v>
      </c>
    </row>
    <row r="674" spans="1:8" ht="16.5">
      <c r="A674" s="48">
        <v>673</v>
      </c>
      <c r="B674" s="48" t="s">
        <v>502</v>
      </c>
      <c r="C674" s="49" t="s">
        <v>1205</v>
      </c>
      <c r="D674" s="50" t="s">
        <v>882</v>
      </c>
      <c r="E674" s="51" t="s">
        <v>183</v>
      </c>
      <c r="F674" s="52">
        <v>41.03</v>
      </c>
      <c r="G674" s="53" t="s">
        <v>509</v>
      </c>
      <c r="H674" s="52">
        <v>1</v>
      </c>
    </row>
    <row r="675" spans="1:8" ht="16.5" hidden="1">
      <c r="A675" s="48">
        <v>674</v>
      </c>
      <c r="B675" s="48" t="s">
        <v>502</v>
      </c>
      <c r="C675" s="49" t="s">
        <v>1206</v>
      </c>
      <c r="D675" s="50" t="s">
        <v>526</v>
      </c>
      <c r="E675" s="51" t="s">
        <v>1066</v>
      </c>
      <c r="F675" s="52">
        <v>59.96</v>
      </c>
      <c r="G675" s="53" t="s">
        <v>506</v>
      </c>
      <c r="H675" s="52">
        <v>2</v>
      </c>
    </row>
    <row r="676" spans="1:8" ht="16.5" hidden="1">
      <c r="A676" s="48">
        <v>675</v>
      </c>
      <c r="B676" s="48" t="s">
        <v>502</v>
      </c>
      <c r="C676" s="49" t="s">
        <v>1207</v>
      </c>
      <c r="D676" s="50" t="s">
        <v>878</v>
      </c>
      <c r="E676" s="51" t="s">
        <v>181</v>
      </c>
      <c r="F676" s="52">
        <v>59.31</v>
      </c>
      <c r="G676" s="53" t="s">
        <v>506</v>
      </c>
      <c r="H676" s="52">
        <v>2</v>
      </c>
    </row>
    <row r="677" spans="1:8" ht="16.5">
      <c r="A677" s="48">
        <v>676</v>
      </c>
      <c r="B677" s="48" t="s">
        <v>502</v>
      </c>
      <c r="C677" s="49" t="s">
        <v>1208</v>
      </c>
      <c r="D677" s="50" t="s">
        <v>880</v>
      </c>
      <c r="E677" s="51" t="s">
        <v>183</v>
      </c>
      <c r="F677" s="52">
        <v>41.03</v>
      </c>
      <c r="G677" s="53" t="s">
        <v>509</v>
      </c>
      <c r="H677" s="52">
        <v>1</v>
      </c>
    </row>
    <row r="678" spans="1:8" ht="16.5">
      <c r="A678" s="48">
        <v>677</v>
      </c>
      <c r="B678" s="48" t="s">
        <v>502</v>
      </c>
      <c r="C678" s="49" t="s">
        <v>1209</v>
      </c>
      <c r="D678" s="50" t="s">
        <v>882</v>
      </c>
      <c r="E678" s="51" t="s">
        <v>183</v>
      </c>
      <c r="F678" s="52">
        <v>41.16</v>
      </c>
      <c r="G678" s="53" t="s">
        <v>509</v>
      </c>
      <c r="H678" s="52">
        <v>1</v>
      </c>
    </row>
    <row r="679" spans="1:8" ht="16.5">
      <c r="A679" s="48">
        <v>678</v>
      </c>
      <c r="B679" s="48" t="s">
        <v>502</v>
      </c>
      <c r="C679" s="49" t="s">
        <v>1210</v>
      </c>
      <c r="D679" s="50" t="s">
        <v>880</v>
      </c>
      <c r="E679" s="51" t="s">
        <v>183</v>
      </c>
      <c r="F679" s="52">
        <v>41.16</v>
      </c>
      <c r="G679" s="53" t="s">
        <v>509</v>
      </c>
      <c r="H679" s="52">
        <v>1</v>
      </c>
    </row>
    <row r="680" spans="1:8" ht="16.5">
      <c r="A680" s="48">
        <v>679</v>
      </c>
      <c r="B680" s="48" t="s">
        <v>502</v>
      </c>
      <c r="C680" s="49" t="s">
        <v>1211</v>
      </c>
      <c r="D680" s="50" t="s">
        <v>880</v>
      </c>
      <c r="E680" s="51" t="s">
        <v>183</v>
      </c>
      <c r="F680" s="52">
        <v>41.37</v>
      </c>
      <c r="G680" s="53" t="s">
        <v>509</v>
      </c>
      <c r="H680" s="52">
        <v>1</v>
      </c>
    </row>
    <row r="681" spans="1:8" ht="16.5">
      <c r="A681" s="48">
        <v>680</v>
      </c>
      <c r="B681" s="48" t="s">
        <v>502</v>
      </c>
      <c r="C681" s="49" t="s">
        <v>1212</v>
      </c>
      <c r="D681" s="50" t="s">
        <v>882</v>
      </c>
      <c r="E681" s="51" t="s">
        <v>183</v>
      </c>
      <c r="F681" s="52">
        <v>41.03</v>
      </c>
      <c r="G681" s="53" t="s">
        <v>509</v>
      </c>
      <c r="H681" s="52">
        <v>1</v>
      </c>
    </row>
    <row r="682" spans="1:8" ht="16.5" hidden="1">
      <c r="A682" s="48">
        <v>681</v>
      </c>
      <c r="B682" s="48" t="s">
        <v>502</v>
      </c>
      <c r="C682" s="49" t="s">
        <v>1213</v>
      </c>
      <c r="D682" s="50" t="s">
        <v>526</v>
      </c>
      <c r="E682" s="51" t="s">
        <v>1066</v>
      </c>
      <c r="F682" s="52">
        <v>59.96</v>
      </c>
      <c r="G682" s="53" t="s">
        <v>506</v>
      </c>
      <c r="H682" s="52">
        <v>2</v>
      </c>
    </row>
    <row r="683" spans="1:8" ht="16.5" hidden="1">
      <c r="A683" s="48">
        <v>682</v>
      </c>
      <c r="B683" s="48" t="s">
        <v>502</v>
      </c>
      <c r="C683" s="49" t="s">
        <v>1214</v>
      </c>
      <c r="D683" s="50" t="s">
        <v>878</v>
      </c>
      <c r="E683" s="51" t="s">
        <v>181</v>
      </c>
      <c r="F683" s="52">
        <v>59.31</v>
      </c>
      <c r="G683" s="53" t="s">
        <v>506</v>
      </c>
      <c r="H683" s="52">
        <v>2</v>
      </c>
    </row>
    <row r="684" spans="1:8" ht="16.5">
      <c r="A684" s="48">
        <v>683</v>
      </c>
      <c r="B684" s="48" t="s">
        <v>502</v>
      </c>
      <c r="C684" s="49" t="s">
        <v>1215</v>
      </c>
      <c r="D684" s="50" t="s">
        <v>880</v>
      </c>
      <c r="E684" s="51" t="s">
        <v>183</v>
      </c>
      <c r="F684" s="52">
        <v>41.03</v>
      </c>
      <c r="G684" s="53" t="s">
        <v>509</v>
      </c>
      <c r="H684" s="52">
        <v>1</v>
      </c>
    </row>
    <row r="685" spans="1:8" ht="16.5">
      <c r="A685" s="48">
        <v>684</v>
      </c>
      <c r="B685" s="48" t="s">
        <v>502</v>
      </c>
      <c r="C685" s="49" t="s">
        <v>1216</v>
      </c>
      <c r="D685" s="50" t="s">
        <v>882</v>
      </c>
      <c r="E685" s="51" t="s">
        <v>183</v>
      </c>
      <c r="F685" s="52">
        <v>41.16</v>
      </c>
      <c r="G685" s="53" t="s">
        <v>509</v>
      </c>
      <c r="H685" s="52">
        <v>1</v>
      </c>
    </row>
    <row r="686" spans="1:8" ht="16.5">
      <c r="A686" s="48">
        <v>685</v>
      </c>
      <c r="B686" s="48" t="s">
        <v>502</v>
      </c>
      <c r="C686" s="49" t="s">
        <v>1217</v>
      </c>
      <c r="D686" s="50" t="s">
        <v>880</v>
      </c>
      <c r="E686" s="51" t="s">
        <v>183</v>
      </c>
      <c r="F686" s="52">
        <v>41.16</v>
      </c>
      <c r="G686" s="53" t="s">
        <v>509</v>
      </c>
      <c r="H686" s="52">
        <v>1</v>
      </c>
    </row>
    <row r="687" spans="1:8" ht="16.5">
      <c r="A687" s="48">
        <v>686</v>
      </c>
      <c r="B687" s="48" t="s">
        <v>502</v>
      </c>
      <c r="C687" s="49" t="s">
        <v>1218</v>
      </c>
      <c r="D687" s="50" t="s">
        <v>880</v>
      </c>
      <c r="E687" s="51" t="s">
        <v>183</v>
      </c>
      <c r="F687" s="52">
        <v>41.37</v>
      </c>
      <c r="G687" s="53" t="s">
        <v>509</v>
      </c>
      <c r="H687" s="52">
        <v>1</v>
      </c>
    </row>
    <row r="688" spans="1:8" ht="16.5">
      <c r="A688" s="48">
        <v>687</v>
      </c>
      <c r="B688" s="48" t="s">
        <v>502</v>
      </c>
      <c r="C688" s="49" t="s">
        <v>1219</v>
      </c>
      <c r="D688" s="54" t="s">
        <v>882</v>
      </c>
      <c r="E688" s="55" t="s">
        <v>183</v>
      </c>
      <c r="F688" s="52">
        <v>41.03</v>
      </c>
      <c r="G688" s="53" t="s">
        <v>509</v>
      </c>
      <c r="H688" s="52">
        <v>1</v>
      </c>
    </row>
    <row r="689" spans="1:8" ht="16.5" hidden="1">
      <c r="A689" s="48">
        <v>688</v>
      </c>
      <c r="B689" s="48" t="s">
        <v>502</v>
      </c>
      <c r="C689" s="49" t="s">
        <v>1220</v>
      </c>
      <c r="D689" s="50" t="s">
        <v>526</v>
      </c>
      <c r="E689" s="51" t="s">
        <v>1066</v>
      </c>
      <c r="F689" s="52">
        <v>59.96</v>
      </c>
      <c r="G689" s="53" t="s">
        <v>506</v>
      </c>
      <c r="H689" s="52">
        <v>2</v>
      </c>
    </row>
    <row r="690" spans="1:8" ht="16.5" hidden="1">
      <c r="A690" s="48">
        <v>689</v>
      </c>
      <c r="B690" s="48" t="s">
        <v>502</v>
      </c>
      <c r="C690" s="49" t="s">
        <v>1221</v>
      </c>
      <c r="D690" s="50" t="s">
        <v>878</v>
      </c>
      <c r="E690" s="51" t="s">
        <v>181</v>
      </c>
      <c r="F690" s="52">
        <v>59.31</v>
      </c>
      <c r="G690" s="53" t="s">
        <v>506</v>
      </c>
      <c r="H690" s="52">
        <v>2</v>
      </c>
    </row>
    <row r="691" spans="1:8" ht="16.5">
      <c r="A691" s="48">
        <v>690</v>
      </c>
      <c r="B691" s="48" t="s">
        <v>502</v>
      </c>
      <c r="C691" s="49" t="s">
        <v>1222</v>
      </c>
      <c r="D691" s="50" t="s">
        <v>880</v>
      </c>
      <c r="E691" s="51" t="s">
        <v>183</v>
      </c>
      <c r="F691" s="52">
        <v>41.03</v>
      </c>
      <c r="G691" s="53" t="s">
        <v>509</v>
      </c>
      <c r="H691" s="52">
        <v>1</v>
      </c>
    </row>
    <row r="692" spans="1:8" ht="16.5">
      <c r="A692" s="48">
        <v>691</v>
      </c>
      <c r="B692" s="48" t="s">
        <v>502</v>
      </c>
      <c r="C692" s="49" t="s">
        <v>1223</v>
      </c>
      <c r="D692" s="50" t="s">
        <v>882</v>
      </c>
      <c r="E692" s="51" t="s">
        <v>183</v>
      </c>
      <c r="F692" s="52">
        <v>41.16</v>
      </c>
      <c r="G692" s="53" t="s">
        <v>509</v>
      </c>
      <c r="H692" s="52">
        <v>1</v>
      </c>
    </row>
    <row r="693" spans="1:8" ht="16.5">
      <c r="A693" s="48">
        <v>692</v>
      </c>
      <c r="B693" s="48" t="s">
        <v>502</v>
      </c>
      <c r="C693" s="49" t="s">
        <v>1224</v>
      </c>
      <c r="D693" s="50" t="s">
        <v>880</v>
      </c>
      <c r="E693" s="51" t="s">
        <v>183</v>
      </c>
      <c r="F693" s="52">
        <v>41.16</v>
      </c>
      <c r="G693" s="53" t="s">
        <v>509</v>
      </c>
      <c r="H693" s="52">
        <v>1</v>
      </c>
    </row>
    <row r="694" spans="1:8" ht="16.5">
      <c r="A694" s="48">
        <v>693</v>
      </c>
      <c r="B694" s="48" t="s">
        <v>502</v>
      </c>
      <c r="C694" s="49" t="s">
        <v>1225</v>
      </c>
      <c r="D694" s="50" t="s">
        <v>880</v>
      </c>
      <c r="E694" s="51" t="s">
        <v>183</v>
      </c>
      <c r="F694" s="52">
        <v>41.37</v>
      </c>
      <c r="G694" s="53" t="s">
        <v>509</v>
      </c>
      <c r="H694" s="52">
        <v>1</v>
      </c>
    </row>
    <row r="695" spans="1:8" ht="16.5">
      <c r="A695" s="48">
        <v>694</v>
      </c>
      <c r="B695" s="48" t="s">
        <v>502</v>
      </c>
      <c r="C695" s="49" t="s">
        <v>1226</v>
      </c>
      <c r="D695" s="50" t="s">
        <v>882</v>
      </c>
      <c r="E695" s="51" t="s">
        <v>183</v>
      </c>
      <c r="F695" s="52">
        <v>41.03</v>
      </c>
      <c r="G695" s="53" t="s">
        <v>509</v>
      </c>
      <c r="H695" s="52">
        <v>1</v>
      </c>
    </row>
    <row r="696" spans="1:8" ht="16.5" hidden="1">
      <c r="A696" s="48">
        <v>695</v>
      </c>
      <c r="B696" s="48" t="s">
        <v>502</v>
      </c>
      <c r="C696" s="49" t="s">
        <v>1227</v>
      </c>
      <c r="D696" s="50" t="s">
        <v>526</v>
      </c>
      <c r="E696" s="51" t="s">
        <v>1066</v>
      </c>
      <c r="F696" s="52">
        <v>59.96</v>
      </c>
      <c r="G696" s="53" t="s">
        <v>506</v>
      </c>
      <c r="H696" s="52">
        <v>2</v>
      </c>
    </row>
    <row r="697" spans="1:8" ht="16.5" hidden="1">
      <c r="A697" s="48">
        <v>696</v>
      </c>
      <c r="B697" s="48" t="s">
        <v>502</v>
      </c>
      <c r="C697" s="49" t="s">
        <v>1228</v>
      </c>
      <c r="D697" s="50" t="s">
        <v>878</v>
      </c>
      <c r="E697" s="51" t="s">
        <v>181</v>
      </c>
      <c r="F697" s="52">
        <v>59.31</v>
      </c>
      <c r="G697" s="53" t="s">
        <v>506</v>
      </c>
      <c r="H697" s="52">
        <v>2</v>
      </c>
    </row>
    <row r="698" spans="1:8" ht="16.5">
      <c r="A698" s="48">
        <v>697</v>
      </c>
      <c r="B698" s="48" t="s">
        <v>502</v>
      </c>
      <c r="C698" s="49" t="s">
        <v>1229</v>
      </c>
      <c r="D698" s="50" t="s">
        <v>880</v>
      </c>
      <c r="E698" s="51" t="s">
        <v>183</v>
      </c>
      <c r="F698" s="52">
        <v>41.03</v>
      </c>
      <c r="G698" s="53" t="s">
        <v>509</v>
      </c>
      <c r="H698" s="52">
        <v>1</v>
      </c>
    </row>
    <row r="699" spans="1:8" ht="16.5">
      <c r="A699" s="48">
        <v>698</v>
      </c>
      <c r="B699" s="48" t="s">
        <v>502</v>
      </c>
      <c r="C699" s="49" t="s">
        <v>1230</v>
      </c>
      <c r="D699" s="50" t="s">
        <v>882</v>
      </c>
      <c r="E699" s="51" t="s">
        <v>183</v>
      </c>
      <c r="F699" s="52">
        <v>41.16</v>
      </c>
      <c r="G699" s="53" t="s">
        <v>509</v>
      </c>
      <c r="H699" s="52">
        <v>1</v>
      </c>
    </row>
    <row r="700" spans="1:8" ht="16.5">
      <c r="A700" s="48">
        <v>699</v>
      </c>
      <c r="B700" s="48" t="s">
        <v>502</v>
      </c>
      <c r="C700" s="49" t="s">
        <v>1231</v>
      </c>
      <c r="D700" s="50" t="s">
        <v>880</v>
      </c>
      <c r="E700" s="51" t="s">
        <v>183</v>
      </c>
      <c r="F700" s="52">
        <v>41.16</v>
      </c>
      <c r="G700" s="53" t="s">
        <v>509</v>
      </c>
      <c r="H700" s="52">
        <v>1</v>
      </c>
    </row>
    <row r="701" spans="1:8" ht="16.5">
      <c r="A701" s="48">
        <v>700</v>
      </c>
      <c r="B701" s="48" t="s">
        <v>502</v>
      </c>
      <c r="C701" s="49" t="s">
        <v>1232</v>
      </c>
      <c r="D701" s="50" t="s">
        <v>880</v>
      </c>
      <c r="E701" s="51" t="s">
        <v>183</v>
      </c>
      <c r="F701" s="52">
        <v>41.37</v>
      </c>
      <c r="G701" s="53" t="s">
        <v>509</v>
      </c>
      <c r="H701" s="52">
        <v>1</v>
      </c>
    </row>
    <row r="702" spans="1:8" ht="16.5">
      <c r="A702" s="48">
        <v>701</v>
      </c>
      <c r="B702" s="48" t="s">
        <v>502</v>
      </c>
      <c r="C702" s="49" t="s">
        <v>1233</v>
      </c>
      <c r="D702" s="50" t="s">
        <v>882</v>
      </c>
      <c r="E702" s="51" t="s">
        <v>183</v>
      </c>
      <c r="F702" s="52">
        <v>41.03</v>
      </c>
      <c r="G702" s="53" t="s">
        <v>509</v>
      </c>
      <c r="H702" s="52">
        <v>1</v>
      </c>
    </row>
    <row r="703" spans="1:8" ht="16.5" hidden="1">
      <c r="A703" s="48">
        <v>702</v>
      </c>
      <c r="B703" s="48" t="s">
        <v>502</v>
      </c>
      <c r="C703" s="49" t="s">
        <v>1234</v>
      </c>
      <c r="D703" s="50" t="s">
        <v>526</v>
      </c>
      <c r="E703" s="51" t="s">
        <v>1066</v>
      </c>
      <c r="F703" s="52">
        <v>59.96</v>
      </c>
      <c r="G703" s="53" t="s">
        <v>506</v>
      </c>
      <c r="H703" s="52">
        <v>2</v>
      </c>
    </row>
    <row r="704" spans="1:8" ht="16.5" hidden="1">
      <c r="A704" s="48">
        <v>703</v>
      </c>
      <c r="B704" s="48" t="s">
        <v>502</v>
      </c>
      <c r="C704" s="49" t="s">
        <v>1235</v>
      </c>
      <c r="D704" s="50" t="s">
        <v>878</v>
      </c>
      <c r="E704" s="51" t="s">
        <v>181</v>
      </c>
      <c r="F704" s="52">
        <v>59.31</v>
      </c>
      <c r="G704" s="53" t="s">
        <v>506</v>
      </c>
      <c r="H704" s="52">
        <v>2</v>
      </c>
    </row>
    <row r="705" spans="1:8" ht="16.5">
      <c r="A705" s="48">
        <v>704</v>
      </c>
      <c r="B705" s="48" t="s">
        <v>502</v>
      </c>
      <c r="C705" s="49" t="s">
        <v>1236</v>
      </c>
      <c r="D705" s="50" t="s">
        <v>880</v>
      </c>
      <c r="E705" s="51" t="s">
        <v>183</v>
      </c>
      <c r="F705" s="52">
        <v>41.03</v>
      </c>
      <c r="G705" s="53" t="s">
        <v>509</v>
      </c>
      <c r="H705" s="52">
        <v>1</v>
      </c>
    </row>
    <row r="706" spans="1:8" ht="16.5">
      <c r="A706" s="48">
        <v>705</v>
      </c>
      <c r="B706" s="48" t="s">
        <v>502</v>
      </c>
      <c r="C706" s="49" t="s">
        <v>1237</v>
      </c>
      <c r="D706" s="50" t="s">
        <v>882</v>
      </c>
      <c r="E706" s="51" t="s">
        <v>183</v>
      </c>
      <c r="F706" s="52">
        <v>41.16</v>
      </c>
      <c r="G706" s="53" t="s">
        <v>509</v>
      </c>
      <c r="H706" s="52">
        <v>1</v>
      </c>
    </row>
    <row r="707" spans="1:8" ht="16.5">
      <c r="A707" s="48">
        <v>706</v>
      </c>
      <c r="B707" s="48" t="s">
        <v>502</v>
      </c>
      <c r="C707" s="49" t="s">
        <v>1238</v>
      </c>
      <c r="D707" s="50" t="s">
        <v>880</v>
      </c>
      <c r="E707" s="51" t="s">
        <v>183</v>
      </c>
      <c r="F707" s="52">
        <v>41.16</v>
      </c>
      <c r="G707" s="53" t="s">
        <v>509</v>
      </c>
      <c r="H707" s="52">
        <v>1</v>
      </c>
    </row>
    <row r="708" spans="1:8" ht="16.5">
      <c r="A708" s="48">
        <v>707</v>
      </c>
      <c r="B708" s="48" t="s">
        <v>502</v>
      </c>
      <c r="C708" s="49" t="s">
        <v>1239</v>
      </c>
      <c r="D708" s="50" t="s">
        <v>880</v>
      </c>
      <c r="E708" s="51" t="s">
        <v>183</v>
      </c>
      <c r="F708" s="52">
        <v>41.37</v>
      </c>
      <c r="G708" s="53" t="s">
        <v>509</v>
      </c>
      <c r="H708" s="52">
        <v>1</v>
      </c>
    </row>
    <row r="709" spans="1:8" ht="16.5">
      <c r="A709" s="48">
        <v>708</v>
      </c>
      <c r="B709" s="48" t="s">
        <v>502</v>
      </c>
      <c r="C709" s="49" t="s">
        <v>1240</v>
      </c>
      <c r="D709" s="50" t="s">
        <v>882</v>
      </c>
      <c r="E709" s="51" t="s">
        <v>183</v>
      </c>
      <c r="F709" s="52">
        <v>41.03</v>
      </c>
      <c r="G709" s="53" t="s">
        <v>509</v>
      </c>
      <c r="H709" s="52">
        <v>1</v>
      </c>
    </row>
    <row r="710" spans="1:8" ht="16.5" hidden="1">
      <c r="A710" s="48">
        <v>709</v>
      </c>
      <c r="B710" s="48" t="s">
        <v>502</v>
      </c>
      <c r="C710" s="49" t="s">
        <v>1241</v>
      </c>
      <c r="D710" s="50" t="s">
        <v>526</v>
      </c>
      <c r="E710" s="51" t="s">
        <v>1066</v>
      </c>
      <c r="F710" s="52">
        <v>59.96</v>
      </c>
      <c r="G710" s="53" t="s">
        <v>506</v>
      </c>
      <c r="H710" s="52">
        <v>2</v>
      </c>
    </row>
    <row r="711" spans="1:8" ht="16.5" hidden="1">
      <c r="A711" s="48">
        <v>710</v>
      </c>
      <c r="B711" s="48" t="s">
        <v>502</v>
      </c>
      <c r="C711" s="49" t="s">
        <v>1242</v>
      </c>
      <c r="D711" s="50" t="s">
        <v>878</v>
      </c>
      <c r="E711" s="51" t="s">
        <v>181</v>
      </c>
      <c r="F711" s="52">
        <v>59.31</v>
      </c>
      <c r="G711" s="53" t="s">
        <v>506</v>
      </c>
      <c r="H711" s="52">
        <v>2</v>
      </c>
    </row>
    <row r="712" spans="1:8" ht="16.5">
      <c r="A712" s="48">
        <v>711</v>
      </c>
      <c r="B712" s="48" t="s">
        <v>502</v>
      </c>
      <c r="C712" s="49" t="s">
        <v>1243</v>
      </c>
      <c r="D712" s="50" t="s">
        <v>880</v>
      </c>
      <c r="E712" s="51" t="s">
        <v>183</v>
      </c>
      <c r="F712" s="52">
        <v>41.03</v>
      </c>
      <c r="G712" s="53" t="s">
        <v>509</v>
      </c>
      <c r="H712" s="52">
        <v>1</v>
      </c>
    </row>
    <row r="713" spans="1:8" ht="16.5">
      <c r="A713" s="48">
        <v>712</v>
      </c>
      <c r="B713" s="48" t="s">
        <v>502</v>
      </c>
      <c r="C713" s="49" t="s">
        <v>1244</v>
      </c>
      <c r="D713" s="50" t="s">
        <v>882</v>
      </c>
      <c r="E713" s="51" t="s">
        <v>183</v>
      </c>
      <c r="F713" s="52">
        <v>41.16</v>
      </c>
      <c r="G713" s="53" t="s">
        <v>509</v>
      </c>
      <c r="H713" s="52">
        <v>1</v>
      </c>
    </row>
    <row r="714" spans="1:8" ht="16.5">
      <c r="A714" s="48">
        <v>713</v>
      </c>
      <c r="B714" s="48" t="s">
        <v>502</v>
      </c>
      <c r="C714" s="49" t="s">
        <v>1245</v>
      </c>
      <c r="D714" s="50" t="s">
        <v>880</v>
      </c>
      <c r="E714" s="51" t="s">
        <v>183</v>
      </c>
      <c r="F714" s="52">
        <v>41.16</v>
      </c>
      <c r="G714" s="53" t="s">
        <v>509</v>
      </c>
      <c r="H714" s="52">
        <v>1</v>
      </c>
    </row>
    <row r="715" spans="1:8" ht="16.5">
      <c r="A715" s="48">
        <v>714</v>
      </c>
      <c r="B715" s="48" t="s">
        <v>502</v>
      </c>
      <c r="C715" s="49" t="s">
        <v>1246</v>
      </c>
      <c r="D715" s="50" t="s">
        <v>880</v>
      </c>
      <c r="E715" s="51" t="s">
        <v>183</v>
      </c>
      <c r="F715" s="52">
        <v>41.37</v>
      </c>
      <c r="G715" s="53" t="s">
        <v>509</v>
      </c>
      <c r="H715" s="52">
        <v>1</v>
      </c>
    </row>
    <row r="716" spans="1:8" ht="16.5">
      <c r="A716" s="48">
        <v>715</v>
      </c>
      <c r="B716" s="48" t="s">
        <v>502</v>
      </c>
      <c r="C716" s="49" t="s">
        <v>1247</v>
      </c>
      <c r="D716" s="50" t="s">
        <v>882</v>
      </c>
      <c r="E716" s="51" t="s">
        <v>183</v>
      </c>
      <c r="F716" s="52">
        <v>41.03</v>
      </c>
      <c r="G716" s="53" t="s">
        <v>509</v>
      </c>
      <c r="H716" s="52">
        <v>1</v>
      </c>
    </row>
    <row r="717" spans="1:8" ht="16.5" hidden="1">
      <c r="A717" s="48">
        <v>716</v>
      </c>
      <c r="B717" s="48" t="s">
        <v>502</v>
      </c>
      <c r="C717" s="49" t="s">
        <v>1248</v>
      </c>
      <c r="D717" s="50" t="s">
        <v>526</v>
      </c>
      <c r="E717" s="51" t="s">
        <v>1066</v>
      </c>
      <c r="F717" s="52">
        <v>59.96</v>
      </c>
      <c r="G717" s="53" t="s">
        <v>506</v>
      </c>
      <c r="H717" s="52">
        <v>2</v>
      </c>
    </row>
    <row r="718" spans="1:8" ht="16.5" hidden="1">
      <c r="A718" s="48">
        <v>717</v>
      </c>
      <c r="B718" s="48" t="s">
        <v>502</v>
      </c>
      <c r="C718" s="49" t="s">
        <v>1249</v>
      </c>
      <c r="D718" s="50" t="s">
        <v>878</v>
      </c>
      <c r="E718" s="51" t="s">
        <v>181</v>
      </c>
      <c r="F718" s="52">
        <v>59.31</v>
      </c>
      <c r="G718" s="53" t="s">
        <v>506</v>
      </c>
      <c r="H718" s="52">
        <v>2</v>
      </c>
    </row>
    <row r="719" spans="1:8" ht="16.5">
      <c r="A719" s="48">
        <v>718</v>
      </c>
      <c r="B719" s="48" t="s">
        <v>502</v>
      </c>
      <c r="C719" s="49" t="s">
        <v>1250</v>
      </c>
      <c r="D719" s="50" t="s">
        <v>880</v>
      </c>
      <c r="E719" s="51" t="s">
        <v>183</v>
      </c>
      <c r="F719" s="52">
        <v>41.03</v>
      </c>
      <c r="G719" s="53" t="s">
        <v>509</v>
      </c>
      <c r="H719" s="52">
        <v>1</v>
      </c>
    </row>
    <row r="720" spans="1:8" ht="16.5">
      <c r="A720" s="48">
        <v>719</v>
      </c>
      <c r="B720" s="48" t="s">
        <v>502</v>
      </c>
      <c r="C720" s="49" t="s">
        <v>1251</v>
      </c>
      <c r="D720" s="50" t="s">
        <v>882</v>
      </c>
      <c r="E720" s="51" t="s">
        <v>183</v>
      </c>
      <c r="F720" s="52">
        <v>41.16</v>
      </c>
      <c r="G720" s="53" t="s">
        <v>509</v>
      </c>
      <c r="H720" s="52">
        <v>1</v>
      </c>
    </row>
    <row r="721" spans="1:8" ht="16.5">
      <c r="A721" s="48">
        <v>720</v>
      </c>
      <c r="B721" s="48" t="s">
        <v>502</v>
      </c>
      <c r="C721" s="49" t="s">
        <v>1252</v>
      </c>
      <c r="D721" s="50" t="s">
        <v>880</v>
      </c>
      <c r="E721" s="51" t="s">
        <v>183</v>
      </c>
      <c r="F721" s="52">
        <v>41.16</v>
      </c>
      <c r="G721" s="53" t="s">
        <v>509</v>
      </c>
      <c r="H721" s="52">
        <v>1</v>
      </c>
    </row>
    <row r="722" spans="1:8" ht="16.5">
      <c r="A722" s="48">
        <v>721</v>
      </c>
      <c r="B722" s="48" t="s">
        <v>502</v>
      </c>
      <c r="C722" s="49" t="s">
        <v>1253</v>
      </c>
      <c r="D722" s="50" t="s">
        <v>880</v>
      </c>
      <c r="E722" s="51" t="s">
        <v>183</v>
      </c>
      <c r="F722" s="52">
        <v>41.37</v>
      </c>
      <c r="G722" s="53" t="s">
        <v>509</v>
      </c>
      <c r="H722" s="52">
        <v>1</v>
      </c>
    </row>
    <row r="723" spans="1:8" ht="16.5">
      <c r="A723" s="48">
        <v>722</v>
      </c>
      <c r="B723" s="48" t="s">
        <v>502</v>
      </c>
      <c r="C723" s="49" t="s">
        <v>1254</v>
      </c>
      <c r="D723" s="50" t="s">
        <v>882</v>
      </c>
      <c r="E723" s="51" t="s">
        <v>183</v>
      </c>
      <c r="F723" s="52">
        <v>41.03</v>
      </c>
      <c r="G723" s="53" t="s">
        <v>509</v>
      </c>
      <c r="H723" s="52">
        <v>1</v>
      </c>
    </row>
    <row r="724" spans="1:8" ht="16.5" hidden="1">
      <c r="A724" s="48">
        <v>723</v>
      </c>
      <c r="B724" s="48" t="s">
        <v>502</v>
      </c>
      <c r="C724" s="49" t="s">
        <v>1255</v>
      </c>
      <c r="D724" s="50" t="s">
        <v>526</v>
      </c>
      <c r="E724" s="51" t="s">
        <v>1066</v>
      </c>
      <c r="F724" s="52">
        <v>59.96</v>
      </c>
      <c r="G724" s="53" t="s">
        <v>506</v>
      </c>
      <c r="H724" s="52">
        <v>2</v>
      </c>
    </row>
    <row r="725" spans="1:8" ht="16.5" hidden="1">
      <c r="A725" s="48">
        <v>724</v>
      </c>
      <c r="B725" s="48" t="s">
        <v>502</v>
      </c>
      <c r="C725" s="49" t="s">
        <v>1256</v>
      </c>
      <c r="D725" s="50" t="s">
        <v>526</v>
      </c>
      <c r="E725" s="51" t="s">
        <v>1066</v>
      </c>
      <c r="F725" s="52">
        <v>56.67</v>
      </c>
      <c r="G725" s="53" t="s">
        <v>506</v>
      </c>
      <c r="H725" s="52">
        <v>2</v>
      </c>
    </row>
    <row r="726" spans="1:8" ht="16.5">
      <c r="A726" s="48">
        <v>725</v>
      </c>
      <c r="B726" s="48" t="s">
        <v>502</v>
      </c>
      <c r="C726" s="49" t="s">
        <v>1257</v>
      </c>
      <c r="D726" s="50" t="s">
        <v>882</v>
      </c>
      <c r="E726" s="51" t="s">
        <v>183</v>
      </c>
      <c r="F726" s="52">
        <v>41.44</v>
      </c>
      <c r="G726" s="53" t="s">
        <v>509</v>
      </c>
      <c r="H726" s="52">
        <v>1</v>
      </c>
    </row>
    <row r="727" spans="1:8" ht="16.5">
      <c r="A727" s="48">
        <v>726</v>
      </c>
      <c r="B727" s="48" t="s">
        <v>502</v>
      </c>
      <c r="C727" s="49" t="s">
        <v>1258</v>
      </c>
      <c r="D727" s="50" t="s">
        <v>880</v>
      </c>
      <c r="E727" s="51" t="s">
        <v>183</v>
      </c>
      <c r="F727" s="52">
        <v>41.57</v>
      </c>
      <c r="G727" s="53" t="s">
        <v>509</v>
      </c>
      <c r="H727" s="52">
        <v>1</v>
      </c>
    </row>
    <row r="728" spans="1:8" ht="16.5">
      <c r="A728" s="48">
        <v>727</v>
      </c>
      <c r="B728" s="48" t="s">
        <v>502</v>
      </c>
      <c r="C728" s="49" t="s">
        <v>1259</v>
      </c>
      <c r="D728" s="50" t="s">
        <v>882</v>
      </c>
      <c r="E728" s="51" t="s">
        <v>183</v>
      </c>
      <c r="F728" s="52">
        <v>41.57</v>
      </c>
      <c r="G728" s="53" t="s">
        <v>509</v>
      </c>
      <c r="H728" s="52">
        <v>1</v>
      </c>
    </row>
    <row r="729" spans="1:8" ht="16.5">
      <c r="A729" s="48">
        <v>728</v>
      </c>
      <c r="B729" s="48" t="s">
        <v>502</v>
      </c>
      <c r="C729" s="49" t="s">
        <v>1260</v>
      </c>
      <c r="D729" s="50" t="s">
        <v>880</v>
      </c>
      <c r="E729" s="51" t="s">
        <v>183</v>
      </c>
      <c r="F729" s="52">
        <v>41.44</v>
      </c>
      <c r="G729" s="53" t="s">
        <v>509</v>
      </c>
      <c r="H729" s="52">
        <v>1</v>
      </c>
    </row>
    <row r="730" spans="1:8" ht="16.5" hidden="1">
      <c r="A730" s="48">
        <v>729</v>
      </c>
      <c r="B730" s="48" t="s">
        <v>502</v>
      </c>
      <c r="C730" s="49" t="s">
        <v>1261</v>
      </c>
      <c r="D730" s="50" t="s">
        <v>1262</v>
      </c>
      <c r="E730" s="51" t="s">
        <v>181</v>
      </c>
      <c r="F730" s="52">
        <v>59.52</v>
      </c>
      <c r="G730" s="53" t="s">
        <v>506</v>
      </c>
      <c r="H730" s="52">
        <v>2</v>
      </c>
    </row>
    <row r="731" spans="1:8" ht="16.5" hidden="1">
      <c r="A731" s="48">
        <v>730</v>
      </c>
      <c r="B731" s="48" t="s">
        <v>502</v>
      </c>
      <c r="C731" s="49" t="s">
        <v>1263</v>
      </c>
      <c r="D731" s="50" t="s">
        <v>526</v>
      </c>
      <c r="E731" s="51" t="s">
        <v>1066</v>
      </c>
      <c r="F731" s="52">
        <v>56.67</v>
      </c>
      <c r="G731" s="53" t="s">
        <v>506</v>
      </c>
      <c r="H731" s="52">
        <v>2</v>
      </c>
    </row>
    <row r="732" spans="1:8" ht="16.5">
      <c r="A732" s="48">
        <v>731</v>
      </c>
      <c r="B732" s="48" t="s">
        <v>502</v>
      </c>
      <c r="C732" s="49" t="s">
        <v>1264</v>
      </c>
      <c r="D732" s="50" t="s">
        <v>882</v>
      </c>
      <c r="E732" s="51" t="s">
        <v>183</v>
      </c>
      <c r="F732" s="52">
        <v>41.44</v>
      </c>
      <c r="G732" s="53" t="s">
        <v>509</v>
      </c>
      <c r="H732" s="52">
        <v>1</v>
      </c>
    </row>
    <row r="733" spans="1:8" ht="16.5">
      <c r="A733" s="48">
        <v>732</v>
      </c>
      <c r="B733" s="48" t="s">
        <v>502</v>
      </c>
      <c r="C733" s="49" t="s">
        <v>1265</v>
      </c>
      <c r="D733" s="50" t="s">
        <v>880</v>
      </c>
      <c r="E733" s="51" t="s">
        <v>183</v>
      </c>
      <c r="F733" s="52">
        <v>41.57</v>
      </c>
      <c r="G733" s="53" t="s">
        <v>509</v>
      </c>
      <c r="H733" s="52">
        <v>1</v>
      </c>
    </row>
    <row r="734" spans="1:8" ht="16.5">
      <c r="A734" s="48">
        <v>733</v>
      </c>
      <c r="B734" s="48" t="s">
        <v>502</v>
      </c>
      <c r="C734" s="49" t="s">
        <v>1266</v>
      </c>
      <c r="D734" s="50" t="s">
        <v>882</v>
      </c>
      <c r="E734" s="51" t="s">
        <v>183</v>
      </c>
      <c r="F734" s="52">
        <v>41.57</v>
      </c>
      <c r="G734" s="53" t="s">
        <v>509</v>
      </c>
      <c r="H734" s="52">
        <v>1</v>
      </c>
    </row>
    <row r="735" spans="1:8" ht="16.5">
      <c r="A735" s="48">
        <v>734</v>
      </c>
      <c r="B735" s="48" t="s">
        <v>502</v>
      </c>
      <c r="C735" s="49" t="s">
        <v>1267</v>
      </c>
      <c r="D735" s="50" t="s">
        <v>880</v>
      </c>
      <c r="E735" s="51" t="s">
        <v>183</v>
      </c>
      <c r="F735" s="52">
        <v>41.44</v>
      </c>
      <c r="G735" s="53" t="s">
        <v>509</v>
      </c>
      <c r="H735" s="52">
        <v>1</v>
      </c>
    </row>
    <row r="736" spans="1:8" ht="16.5" hidden="1">
      <c r="A736" s="48">
        <v>735</v>
      </c>
      <c r="B736" s="48" t="s">
        <v>502</v>
      </c>
      <c r="C736" s="49" t="s">
        <v>1268</v>
      </c>
      <c r="D736" s="50" t="s">
        <v>1262</v>
      </c>
      <c r="E736" s="51" t="s">
        <v>181</v>
      </c>
      <c r="F736" s="52">
        <v>60.03</v>
      </c>
      <c r="G736" s="53" t="s">
        <v>506</v>
      </c>
      <c r="H736" s="52">
        <v>2</v>
      </c>
    </row>
    <row r="737" spans="1:8" ht="16.5" hidden="1">
      <c r="A737" s="48">
        <v>736</v>
      </c>
      <c r="B737" s="48" t="s">
        <v>502</v>
      </c>
      <c r="C737" s="49" t="s">
        <v>1269</v>
      </c>
      <c r="D737" s="50" t="s">
        <v>526</v>
      </c>
      <c r="E737" s="51" t="s">
        <v>1066</v>
      </c>
      <c r="F737" s="52">
        <v>56.67</v>
      </c>
      <c r="G737" s="53" t="s">
        <v>506</v>
      </c>
      <c r="H737" s="52">
        <v>2</v>
      </c>
    </row>
    <row r="738" spans="1:8" ht="16.5">
      <c r="A738" s="48">
        <v>737</v>
      </c>
      <c r="B738" s="48" t="s">
        <v>502</v>
      </c>
      <c r="C738" s="49" t="s">
        <v>1270</v>
      </c>
      <c r="D738" s="50" t="s">
        <v>882</v>
      </c>
      <c r="E738" s="51" t="s">
        <v>183</v>
      </c>
      <c r="F738" s="52">
        <v>41.44</v>
      </c>
      <c r="G738" s="53" t="s">
        <v>509</v>
      </c>
      <c r="H738" s="52">
        <v>1</v>
      </c>
    </row>
    <row r="739" spans="1:8" ht="16.5">
      <c r="A739" s="48">
        <v>738</v>
      </c>
      <c r="B739" s="48" t="s">
        <v>502</v>
      </c>
      <c r="C739" s="49" t="s">
        <v>1271</v>
      </c>
      <c r="D739" s="50" t="s">
        <v>880</v>
      </c>
      <c r="E739" s="51" t="s">
        <v>183</v>
      </c>
      <c r="F739" s="52">
        <v>41.57</v>
      </c>
      <c r="G739" s="53" t="s">
        <v>509</v>
      </c>
      <c r="H739" s="52">
        <v>1</v>
      </c>
    </row>
    <row r="740" spans="1:8" ht="16.5">
      <c r="A740" s="48">
        <v>739</v>
      </c>
      <c r="B740" s="48" t="s">
        <v>502</v>
      </c>
      <c r="C740" s="49" t="s">
        <v>1272</v>
      </c>
      <c r="D740" s="50" t="s">
        <v>882</v>
      </c>
      <c r="E740" s="51" t="s">
        <v>183</v>
      </c>
      <c r="F740" s="52">
        <v>41.57</v>
      </c>
      <c r="G740" s="53" t="s">
        <v>509</v>
      </c>
      <c r="H740" s="52">
        <v>1</v>
      </c>
    </row>
    <row r="741" spans="1:8" ht="16.5">
      <c r="A741" s="48">
        <v>740</v>
      </c>
      <c r="B741" s="48" t="s">
        <v>502</v>
      </c>
      <c r="C741" s="49" t="s">
        <v>1273</v>
      </c>
      <c r="D741" s="50" t="s">
        <v>880</v>
      </c>
      <c r="E741" s="51" t="s">
        <v>183</v>
      </c>
      <c r="F741" s="52">
        <v>41.44</v>
      </c>
      <c r="G741" s="53" t="s">
        <v>509</v>
      </c>
      <c r="H741" s="52">
        <v>1</v>
      </c>
    </row>
    <row r="742" spans="1:8" ht="16.5" hidden="1">
      <c r="A742" s="48">
        <v>741</v>
      </c>
      <c r="B742" s="48" t="s">
        <v>502</v>
      </c>
      <c r="C742" s="49" t="s">
        <v>1274</v>
      </c>
      <c r="D742" s="50" t="s">
        <v>1262</v>
      </c>
      <c r="E742" s="51" t="s">
        <v>181</v>
      </c>
      <c r="F742" s="52">
        <v>60.03</v>
      </c>
      <c r="G742" s="53" t="s">
        <v>506</v>
      </c>
      <c r="H742" s="52">
        <v>2</v>
      </c>
    </row>
    <row r="743" spans="1:8" ht="16.5" hidden="1">
      <c r="A743" s="48">
        <v>742</v>
      </c>
      <c r="B743" s="48" t="s">
        <v>502</v>
      </c>
      <c r="C743" s="49" t="s">
        <v>1275</v>
      </c>
      <c r="D743" s="50" t="s">
        <v>526</v>
      </c>
      <c r="E743" s="51" t="s">
        <v>1066</v>
      </c>
      <c r="F743" s="52">
        <v>56.67</v>
      </c>
      <c r="G743" s="53" t="s">
        <v>506</v>
      </c>
      <c r="H743" s="52">
        <v>2</v>
      </c>
    </row>
    <row r="744" spans="1:8" ht="16.5">
      <c r="A744" s="48">
        <v>743</v>
      </c>
      <c r="B744" s="48" t="s">
        <v>502</v>
      </c>
      <c r="C744" s="49" t="s">
        <v>1276</v>
      </c>
      <c r="D744" s="50" t="s">
        <v>882</v>
      </c>
      <c r="E744" s="51" t="s">
        <v>183</v>
      </c>
      <c r="F744" s="52">
        <v>41.44</v>
      </c>
      <c r="G744" s="53" t="s">
        <v>509</v>
      </c>
      <c r="H744" s="52">
        <v>1</v>
      </c>
    </row>
    <row r="745" spans="1:8" ht="16.5">
      <c r="A745" s="48">
        <v>744</v>
      </c>
      <c r="B745" s="48" t="s">
        <v>502</v>
      </c>
      <c r="C745" s="49" t="s">
        <v>1277</v>
      </c>
      <c r="D745" s="50" t="s">
        <v>880</v>
      </c>
      <c r="E745" s="51" t="s">
        <v>183</v>
      </c>
      <c r="F745" s="52">
        <v>41.57</v>
      </c>
      <c r="G745" s="53" t="s">
        <v>509</v>
      </c>
      <c r="H745" s="52">
        <v>1</v>
      </c>
    </row>
    <row r="746" spans="1:8" ht="16.5">
      <c r="A746" s="48">
        <v>745</v>
      </c>
      <c r="B746" s="48" t="s">
        <v>502</v>
      </c>
      <c r="C746" s="49" t="s">
        <v>1278</v>
      </c>
      <c r="D746" s="50" t="s">
        <v>882</v>
      </c>
      <c r="E746" s="51" t="s">
        <v>183</v>
      </c>
      <c r="F746" s="52">
        <v>41.57</v>
      </c>
      <c r="G746" s="53" t="s">
        <v>509</v>
      </c>
      <c r="H746" s="52">
        <v>1</v>
      </c>
    </row>
    <row r="747" spans="1:8" ht="16.5">
      <c r="A747" s="48">
        <v>746</v>
      </c>
      <c r="B747" s="48" t="s">
        <v>502</v>
      </c>
      <c r="C747" s="49" t="s">
        <v>1279</v>
      </c>
      <c r="D747" s="50" t="s">
        <v>880</v>
      </c>
      <c r="E747" s="51" t="s">
        <v>183</v>
      </c>
      <c r="F747" s="52">
        <v>41.44</v>
      </c>
      <c r="G747" s="53" t="s">
        <v>509</v>
      </c>
      <c r="H747" s="52">
        <v>1</v>
      </c>
    </row>
    <row r="748" spans="1:8" ht="16.5" hidden="1">
      <c r="A748" s="48">
        <v>747</v>
      </c>
      <c r="B748" s="48" t="s">
        <v>502</v>
      </c>
      <c r="C748" s="49" t="s">
        <v>1280</v>
      </c>
      <c r="D748" s="50" t="s">
        <v>1262</v>
      </c>
      <c r="E748" s="51" t="s">
        <v>181</v>
      </c>
      <c r="F748" s="52">
        <v>60.03</v>
      </c>
      <c r="G748" s="53" t="s">
        <v>506</v>
      </c>
      <c r="H748" s="52">
        <v>2</v>
      </c>
    </row>
    <row r="749" spans="1:8" ht="16.5" hidden="1">
      <c r="A749" s="48">
        <v>748</v>
      </c>
      <c r="B749" s="48" t="s">
        <v>502</v>
      </c>
      <c r="C749" s="49" t="s">
        <v>1281</v>
      </c>
      <c r="D749" s="50" t="s">
        <v>526</v>
      </c>
      <c r="E749" s="51" t="s">
        <v>1066</v>
      </c>
      <c r="F749" s="52">
        <v>56.77</v>
      </c>
      <c r="G749" s="53" t="s">
        <v>506</v>
      </c>
      <c r="H749" s="52">
        <v>2</v>
      </c>
    </row>
    <row r="750" spans="1:8" ht="16.5">
      <c r="A750" s="48">
        <v>749</v>
      </c>
      <c r="B750" s="48" t="s">
        <v>502</v>
      </c>
      <c r="C750" s="49" t="s">
        <v>1282</v>
      </c>
      <c r="D750" s="50" t="s">
        <v>882</v>
      </c>
      <c r="E750" s="51" t="s">
        <v>183</v>
      </c>
      <c r="F750" s="52">
        <v>41.6</v>
      </c>
      <c r="G750" s="53" t="s">
        <v>509</v>
      </c>
      <c r="H750" s="52">
        <v>1</v>
      </c>
    </row>
    <row r="751" spans="1:8" ht="16.5">
      <c r="A751" s="48">
        <v>750</v>
      </c>
      <c r="B751" s="48" t="s">
        <v>502</v>
      </c>
      <c r="C751" s="49" t="s">
        <v>1283</v>
      </c>
      <c r="D751" s="50" t="s">
        <v>880</v>
      </c>
      <c r="E751" s="51" t="s">
        <v>183</v>
      </c>
      <c r="F751" s="52">
        <v>41.73</v>
      </c>
      <c r="G751" s="53" t="s">
        <v>509</v>
      </c>
      <c r="H751" s="52">
        <v>1</v>
      </c>
    </row>
    <row r="752" spans="1:8" ht="16.5">
      <c r="A752" s="48">
        <v>751</v>
      </c>
      <c r="B752" s="48" t="s">
        <v>502</v>
      </c>
      <c r="C752" s="49" t="s">
        <v>1284</v>
      </c>
      <c r="D752" s="50" t="s">
        <v>882</v>
      </c>
      <c r="E752" s="51" t="s">
        <v>183</v>
      </c>
      <c r="F752" s="52">
        <v>41.73</v>
      </c>
      <c r="G752" s="53" t="s">
        <v>509</v>
      </c>
      <c r="H752" s="52">
        <v>1</v>
      </c>
    </row>
    <row r="753" spans="1:8" ht="16.5">
      <c r="A753" s="48">
        <v>752</v>
      </c>
      <c r="B753" s="48" t="s">
        <v>502</v>
      </c>
      <c r="C753" s="49" t="s">
        <v>1285</v>
      </c>
      <c r="D753" s="50" t="s">
        <v>880</v>
      </c>
      <c r="E753" s="51" t="s">
        <v>183</v>
      </c>
      <c r="F753" s="52">
        <v>41.6</v>
      </c>
      <c r="G753" s="53" t="s">
        <v>509</v>
      </c>
      <c r="H753" s="52">
        <v>1</v>
      </c>
    </row>
    <row r="754" spans="1:8" ht="16.5" hidden="1">
      <c r="A754" s="48">
        <v>753</v>
      </c>
      <c r="B754" s="48" t="s">
        <v>502</v>
      </c>
      <c r="C754" s="49" t="s">
        <v>1286</v>
      </c>
      <c r="D754" s="50" t="s">
        <v>1262</v>
      </c>
      <c r="E754" s="51" t="s">
        <v>181</v>
      </c>
      <c r="F754" s="52">
        <v>60.03</v>
      </c>
      <c r="G754" s="53" t="s">
        <v>506</v>
      </c>
      <c r="H754" s="52">
        <v>2</v>
      </c>
    </row>
    <row r="755" spans="1:8" ht="16.5" hidden="1">
      <c r="A755" s="48">
        <v>754</v>
      </c>
      <c r="B755" s="48" t="s">
        <v>502</v>
      </c>
      <c r="C755" s="49" t="s">
        <v>1287</v>
      </c>
      <c r="D755" s="50" t="s">
        <v>526</v>
      </c>
      <c r="E755" s="51" t="s">
        <v>1066</v>
      </c>
      <c r="F755" s="52">
        <v>56.77</v>
      </c>
      <c r="G755" s="53" t="s">
        <v>506</v>
      </c>
      <c r="H755" s="52">
        <v>2</v>
      </c>
    </row>
    <row r="756" spans="1:8" ht="16.5">
      <c r="A756" s="48">
        <v>755</v>
      </c>
      <c r="B756" s="48" t="s">
        <v>502</v>
      </c>
      <c r="C756" s="49" t="s">
        <v>1288</v>
      </c>
      <c r="D756" s="50" t="s">
        <v>882</v>
      </c>
      <c r="E756" s="51" t="s">
        <v>183</v>
      </c>
      <c r="F756" s="52">
        <v>41.6</v>
      </c>
      <c r="G756" s="53" t="s">
        <v>509</v>
      </c>
      <c r="H756" s="52">
        <v>1</v>
      </c>
    </row>
    <row r="757" spans="1:8" ht="16.5">
      <c r="A757" s="48">
        <v>756</v>
      </c>
      <c r="B757" s="48" t="s">
        <v>502</v>
      </c>
      <c r="C757" s="49" t="s">
        <v>1289</v>
      </c>
      <c r="D757" s="50" t="s">
        <v>880</v>
      </c>
      <c r="E757" s="51" t="s">
        <v>183</v>
      </c>
      <c r="F757" s="52">
        <v>41.73</v>
      </c>
      <c r="G757" s="53" t="s">
        <v>509</v>
      </c>
      <c r="H757" s="52">
        <v>1</v>
      </c>
    </row>
    <row r="758" spans="1:8" ht="16.5">
      <c r="A758" s="48">
        <v>757</v>
      </c>
      <c r="B758" s="48" t="s">
        <v>502</v>
      </c>
      <c r="C758" s="49" t="s">
        <v>1290</v>
      </c>
      <c r="D758" s="50" t="s">
        <v>882</v>
      </c>
      <c r="E758" s="51" t="s">
        <v>183</v>
      </c>
      <c r="F758" s="52">
        <v>41.73</v>
      </c>
      <c r="G758" s="53" t="s">
        <v>509</v>
      </c>
      <c r="H758" s="52">
        <v>1</v>
      </c>
    </row>
    <row r="759" spans="1:8" ht="16.5">
      <c r="A759" s="48">
        <v>758</v>
      </c>
      <c r="B759" s="48" t="s">
        <v>502</v>
      </c>
      <c r="C759" s="49" t="s">
        <v>1291</v>
      </c>
      <c r="D759" s="50" t="s">
        <v>880</v>
      </c>
      <c r="E759" s="51" t="s">
        <v>183</v>
      </c>
      <c r="F759" s="52">
        <v>41.6</v>
      </c>
      <c r="G759" s="53" t="s">
        <v>509</v>
      </c>
      <c r="H759" s="52">
        <v>1</v>
      </c>
    </row>
    <row r="760" spans="1:8" ht="16.5" hidden="1">
      <c r="A760" s="48">
        <v>759</v>
      </c>
      <c r="B760" s="48" t="s">
        <v>502</v>
      </c>
      <c r="C760" s="49" t="s">
        <v>1292</v>
      </c>
      <c r="D760" s="50" t="s">
        <v>1262</v>
      </c>
      <c r="E760" s="51" t="s">
        <v>181</v>
      </c>
      <c r="F760" s="52">
        <v>60.03</v>
      </c>
      <c r="G760" s="53" t="s">
        <v>506</v>
      </c>
      <c r="H760" s="52">
        <v>2</v>
      </c>
    </row>
    <row r="761" spans="1:8" ht="16.5" hidden="1">
      <c r="A761" s="48">
        <v>760</v>
      </c>
      <c r="B761" s="48" t="s">
        <v>502</v>
      </c>
      <c r="C761" s="49" t="s">
        <v>1293</v>
      </c>
      <c r="D761" s="50" t="s">
        <v>526</v>
      </c>
      <c r="E761" s="51" t="s">
        <v>1066</v>
      </c>
      <c r="F761" s="52">
        <v>56.77</v>
      </c>
      <c r="G761" s="53" t="s">
        <v>506</v>
      </c>
      <c r="H761" s="52">
        <v>2</v>
      </c>
    </row>
    <row r="762" spans="1:8" ht="16.5">
      <c r="A762" s="48">
        <v>761</v>
      </c>
      <c r="B762" s="48" t="s">
        <v>502</v>
      </c>
      <c r="C762" s="49" t="s">
        <v>1294</v>
      </c>
      <c r="D762" s="50" t="s">
        <v>882</v>
      </c>
      <c r="E762" s="51" t="s">
        <v>183</v>
      </c>
      <c r="F762" s="52">
        <v>41.6</v>
      </c>
      <c r="G762" s="53" t="s">
        <v>509</v>
      </c>
      <c r="H762" s="52">
        <v>1</v>
      </c>
    </row>
    <row r="763" spans="1:8" ht="16.5">
      <c r="A763" s="48">
        <v>762</v>
      </c>
      <c r="B763" s="48" t="s">
        <v>502</v>
      </c>
      <c r="C763" s="49" t="s">
        <v>1295</v>
      </c>
      <c r="D763" s="50" t="s">
        <v>880</v>
      </c>
      <c r="E763" s="51" t="s">
        <v>183</v>
      </c>
      <c r="F763" s="52">
        <v>41.73</v>
      </c>
      <c r="G763" s="53" t="s">
        <v>509</v>
      </c>
      <c r="H763" s="52">
        <v>1</v>
      </c>
    </row>
    <row r="764" spans="1:8" ht="16.5">
      <c r="A764" s="48">
        <v>763</v>
      </c>
      <c r="B764" s="48" t="s">
        <v>502</v>
      </c>
      <c r="C764" s="49" t="s">
        <v>1296</v>
      </c>
      <c r="D764" s="50" t="s">
        <v>882</v>
      </c>
      <c r="E764" s="51" t="s">
        <v>183</v>
      </c>
      <c r="F764" s="52">
        <v>41.73</v>
      </c>
      <c r="G764" s="53" t="s">
        <v>509</v>
      </c>
      <c r="H764" s="52">
        <v>1</v>
      </c>
    </row>
    <row r="765" spans="1:8" ht="16.5">
      <c r="A765" s="48">
        <v>764</v>
      </c>
      <c r="B765" s="48" t="s">
        <v>502</v>
      </c>
      <c r="C765" s="49" t="s">
        <v>1297</v>
      </c>
      <c r="D765" s="50" t="s">
        <v>880</v>
      </c>
      <c r="E765" s="51" t="s">
        <v>183</v>
      </c>
      <c r="F765" s="52">
        <v>41.6</v>
      </c>
      <c r="G765" s="53" t="s">
        <v>509</v>
      </c>
      <c r="H765" s="52">
        <v>1</v>
      </c>
    </row>
    <row r="766" spans="1:8" ht="16.5" hidden="1">
      <c r="A766" s="48">
        <v>765</v>
      </c>
      <c r="B766" s="48" t="s">
        <v>502</v>
      </c>
      <c r="C766" s="49" t="s">
        <v>1298</v>
      </c>
      <c r="D766" s="50" t="s">
        <v>1262</v>
      </c>
      <c r="E766" s="51" t="s">
        <v>181</v>
      </c>
      <c r="F766" s="52">
        <v>60.03</v>
      </c>
      <c r="G766" s="53" t="s">
        <v>506</v>
      </c>
      <c r="H766" s="52">
        <v>2</v>
      </c>
    </row>
    <row r="767" spans="1:8" ht="16.5" hidden="1">
      <c r="A767" s="48">
        <v>766</v>
      </c>
      <c r="B767" s="48" t="s">
        <v>502</v>
      </c>
      <c r="C767" s="49" t="s">
        <v>1299</v>
      </c>
      <c r="D767" s="50" t="s">
        <v>526</v>
      </c>
      <c r="E767" s="51" t="s">
        <v>1066</v>
      </c>
      <c r="F767" s="52">
        <v>56.77</v>
      </c>
      <c r="G767" s="53" t="s">
        <v>506</v>
      </c>
      <c r="H767" s="52">
        <v>2</v>
      </c>
    </row>
    <row r="768" spans="1:8" ht="16.5">
      <c r="A768" s="48">
        <v>767</v>
      </c>
      <c r="B768" s="48" t="s">
        <v>502</v>
      </c>
      <c r="C768" s="49" t="s">
        <v>1300</v>
      </c>
      <c r="D768" s="50" t="s">
        <v>882</v>
      </c>
      <c r="E768" s="51" t="s">
        <v>183</v>
      </c>
      <c r="F768" s="52">
        <v>41.6</v>
      </c>
      <c r="G768" s="53" t="s">
        <v>509</v>
      </c>
      <c r="H768" s="52">
        <v>1</v>
      </c>
    </row>
    <row r="769" spans="1:8" ht="16.5">
      <c r="A769" s="48">
        <v>768</v>
      </c>
      <c r="B769" s="48" t="s">
        <v>502</v>
      </c>
      <c r="C769" s="49" t="s">
        <v>1301</v>
      </c>
      <c r="D769" s="50" t="s">
        <v>880</v>
      </c>
      <c r="E769" s="51" t="s">
        <v>183</v>
      </c>
      <c r="F769" s="52">
        <v>41.73</v>
      </c>
      <c r="G769" s="53" t="s">
        <v>509</v>
      </c>
      <c r="H769" s="52">
        <v>1</v>
      </c>
    </row>
    <row r="770" spans="1:8" ht="16.5">
      <c r="A770" s="48">
        <v>769</v>
      </c>
      <c r="B770" s="48" t="s">
        <v>502</v>
      </c>
      <c r="C770" s="49" t="s">
        <v>1302</v>
      </c>
      <c r="D770" s="50" t="s">
        <v>882</v>
      </c>
      <c r="E770" s="51" t="s">
        <v>183</v>
      </c>
      <c r="F770" s="52">
        <v>41.73</v>
      </c>
      <c r="G770" s="53" t="s">
        <v>509</v>
      </c>
      <c r="H770" s="52">
        <v>1</v>
      </c>
    </row>
    <row r="771" spans="1:8" ht="16.5">
      <c r="A771" s="48">
        <v>770</v>
      </c>
      <c r="B771" s="48" t="s">
        <v>502</v>
      </c>
      <c r="C771" s="49" t="s">
        <v>1303</v>
      </c>
      <c r="D771" s="50" t="s">
        <v>880</v>
      </c>
      <c r="E771" s="51" t="s">
        <v>183</v>
      </c>
      <c r="F771" s="52">
        <v>41.6</v>
      </c>
      <c r="G771" s="53" t="s">
        <v>509</v>
      </c>
      <c r="H771" s="52">
        <v>1</v>
      </c>
    </row>
    <row r="772" spans="1:8" ht="16.5" hidden="1">
      <c r="A772" s="48">
        <v>771</v>
      </c>
      <c r="B772" s="48" t="s">
        <v>502</v>
      </c>
      <c r="C772" s="49" t="s">
        <v>1304</v>
      </c>
      <c r="D772" s="50" t="s">
        <v>1262</v>
      </c>
      <c r="E772" s="51" t="s">
        <v>181</v>
      </c>
      <c r="F772" s="52">
        <v>60.03</v>
      </c>
      <c r="G772" s="53" t="s">
        <v>506</v>
      </c>
      <c r="H772" s="52">
        <v>2</v>
      </c>
    </row>
    <row r="773" spans="1:8" ht="16.5" hidden="1">
      <c r="A773" s="48">
        <v>772</v>
      </c>
      <c r="B773" s="48" t="s">
        <v>502</v>
      </c>
      <c r="C773" s="49" t="s">
        <v>1305</v>
      </c>
      <c r="D773" s="50" t="s">
        <v>526</v>
      </c>
      <c r="E773" s="51" t="s">
        <v>1066</v>
      </c>
      <c r="F773" s="52">
        <v>56.77</v>
      </c>
      <c r="G773" s="53" t="s">
        <v>506</v>
      </c>
      <c r="H773" s="52">
        <v>2</v>
      </c>
    </row>
    <row r="774" spans="1:8" ht="16.5">
      <c r="A774" s="48">
        <v>773</v>
      </c>
      <c r="B774" s="48" t="s">
        <v>502</v>
      </c>
      <c r="C774" s="49" t="s">
        <v>1306</v>
      </c>
      <c r="D774" s="50" t="s">
        <v>882</v>
      </c>
      <c r="E774" s="51" t="s">
        <v>183</v>
      </c>
      <c r="F774" s="52">
        <v>41.6</v>
      </c>
      <c r="G774" s="53" t="s">
        <v>509</v>
      </c>
      <c r="H774" s="52">
        <v>1</v>
      </c>
    </row>
    <row r="775" spans="1:8" ht="16.5">
      <c r="A775" s="48">
        <v>774</v>
      </c>
      <c r="B775" s="48" t="s">
        <v>502</v>
      </c>
      <c r="C775" s="49" t="s">
        <v>1307</v>
      </c>
      <c r="D775" s="50" t="s">
        <v>880</v>
      </c>
      <c r="E775" s="51" t="s">
        <v>183</v>
      </c>
      <c r="F775" s="52">
        <v>41.73</v>
      </c>
      <c r="G775" s="53" t="s">
        <v>509</v>
      </c>
      <c r="H775" s="52">
        <v>1</v>
      </c>
    </row>
    <row r="776" spans="1:8" ht="16.5">
      <c r="A776" s="48">
        <v>775</v>
      </c>
      <c r="B776" s="48" t="s">
        <v>502</v>
      </c>
      <c r="C776" s="49" t="s">
        <v>1308</v>
      </c>
      <c r="D776" s="50" t="s">
        <v>882</v>
      </c>
      <c r="E776" s="51" t="s">
        <v>183</v>
      </c>
      <c r="F776" s="52">
        <v>41.73</v>
      </c>
      <c r="G776" s="53" t="s">
        <v>509</v>
      </c>
      <c r="H776" s="52">
        <v>1</v>
      </c>
    </row>
    <row r="777" spans="1:8" ht="16.5">
      <c r="A777" s="48">
        <v>776</v>
      </c>
      <c r="B777" s="48" t="s">
        <v>502</v>
      </c>
      <c r="C777" s="49" t="s">
        <v>1309</v>
      </c>
      <c r="D777" s="50" t="s">
        <v>880</v>
      </c>
      <c r="E777" s="51" t="s">
        <v>183</v>
      </c>
      <c r="F777" s="52">
        <v>41.6</v>
      </c>
      <c r="G777" s="53" t="s">
        <v>509</v>
      </c>
      <c r="H777" s="52">
        <v>1</v>
      </c>
    </row>
    <row r="778" spans="1:8" ht="16.5" hidden="1">
      <c r="A778" s="48">
        <v>777</v>
      </c>
      <c r="B778" s="48" t="s">
        <v>502</v>
      </c>
      <c r="C778" s="49" t="s">
        <v>1310</v>
      </c>
      <c r="D778" s="50" t="s">
        <v>1262</v>
      </c>
      <c r="E778" s="51" t="s">
        <v>181</v>
      </c>
      <c r="F778" s="52">
        <v>60.03</v>
      </c>
      <c r="G778" s="53" t="s">
        <v>506</v>
      </c>
      <c r="H778" s="52">
        <v>2</v>
      </c>
    </row>
    <row r="779" spans="1:8" ht="33" hidden="1">
      <c r="A779" s="48">
        <v>778</v>
      </c>
      <c r="B779" s="48" t="s">
        <v>502</v>
      </c>
      <c r="C779" s="49" t="s">
        <v>1311</v>
      </c>
      <c r="D779" s="50" t="s">
        <v>526</v>
      </c>
      <c r="E779" s="51" t="s">
        <v>1066</v>
      </c>
      <c r="F779" s="52">
        <v>56.77</v>
      </c>
      <c r="G779" s="53" t="s">
        <v>506</v>
      </c>
      <c r="H779" s="52">
        <v>2</v>
      </c>
    </row>
    <row r="780" spans="1:8" ht="33">
      <c r="A780" s="48">
        <v>779</v>
      </c>
      <c r="B780" s="48" t="s">
        <v>502</v>
      </c>
      <c r="C780" s="49" t="s">
        <v>1312</v>
      </c>
      <c r="D780" s="50" t="s">
        <v>882</v>
      </c>
      <c r="E780" s="51" t="s">
        <v>183</v>
      </c>
      <c r="F780" s="52">
        <v>41.6</v>
      </c>
      <c r="G780" s="53" t="s">
        <v>509</v>
      </c>
      <c r="H780" s="52">
        <v>1</v>
      </c>
    </row>
    <row r="781" spans="1:8" ht="33">
      <c r="A781" s="48">
        <v>780</v>
      </c>
      <c r="B781" s="48" t="s">
        <v>502</v>
      </c>
      <c r="C781" s="49" t="s">
        <v>1313</v>
      </c>
      <c r="D781" s="50" t="s">
        <v>880</v>
      </c>
      <c r="E781" s="51" t="s">
        <v>183</v>
      </c>
      <c r="F781" s="52">
        <v>41.73</v>
      </c>
      <c r="G781" s="53" t="s">
        <v>509</v>
      </c>
      <c r="H781" s="52">
        <v>1</v>
      </c>
    </row>
    <row r="782" spans="1:8" ht="33">
      <c r="A782" s="48">
        <v>781</v>
      </c>
      <c r="B782" s="48" t="s">
        <v>502</v>
      </c>
      <c r="C782" s="49" t="s">
        <v>1314</v>
      </c>
      <c r="D782" s="50" t="s">
        <v>882</v>
      </c>
      <c r="E782" s="51" t="s">
        <v>183</v>
      </c>
      <c r="F782" s="52">
        <v>41.73</v>
      </c>
      <c r="G782" s="53" t="s">
        <v>509</v>
      </c>
      <c r="H782" s="52">
        <v>1</v>
      </c>
    </row>
    <row r="783" spans="1:8" ht="33">
      <c r="A783" s="48">
        <v>782</v>
      </c>
      <c r="B783" s="48" t="s">
        <v>502</v>
      </c>
      <c r="C783" s="49" t="s">
        <v>1315</v>
      </c>
      <c r="D783" s="50" t="s">
        <v>880</v>
      </c>
      <c r="E783" s="51" t="s">
        <v>183</v>
      </c>
      <c r="F783" s="52">
        <v>41.6</v>
      </c>
      <c r="G783" s="53" t="s">
        <v>509</v>
      </c>
      <c r="H783" s="52">
        <v>1</v>
      </c>
    </row>
    <row r="784" spans="1:8" ht="33" hidden="1">
      <c r="A784" s="48">
        <v>783</v>
      </c>
      <c r="B784" s="48" t="s">
        <v>502</v>
      </c>
      <c r="C784" s="49" t="s">
        <v>1316</v>
      </c>
      <c r="D784" s="50" t="s">
        <v>1262</v>
      </c>
      <c r="E784" s="51" t="s">
        <v>181</v>
      </c>
      <c r="F784" s="52">
        <v>60.03</v>
      </c>
      <c r="G784" s="53" t="s">
        <v>506</v>
      </c>
      <c r="H784" s="52">
        <v>2</v>
      </c>
    </row>
    <row r="785" spans="1:8" ht="33" hidden="1">
      <c r="A785" s="48">
        <v>784</v>
      </c>
      <c r="B785" s="48" t="s">
        <v>502</v>
      </c>
      <c r="C785" s="49" t="s">
        <v>1317</v>
      </c>
      <c r="D785" s="50" t="s">
        <v>526</v>
      </c>
      <c r="E785" s="51" t="s">
        <v>1066</v>
      </c>
      <c r="F785" s="52">
        <v>56.77</v>
      </c>
      <c r="G785" s="53" t="s">
        <v>506</v>
      </c>
      <c r="H785" s="52">
        <v>2</v>
      </c>
    </row>
    <row r="786" spans="1:8" ht="33">
      <c r="A786" s="48">
        <v>785</v>
      </c>
      <c r="B786" s="48" t="s">
        <v>502</v>
      </c>
      <c r="C786" s="49" t="s">
        <v>1318</v>
      </c>
      <c r="D786" s="50" t="s">
        <v>882</v>
      </c>
      <c r="E786" s="51" t="s">
        <v>183</v>
      </c>
      <c r="F786" s="52">
        <v>41.6</v>
      </c>
      <c r="G786" s="53" t="s">
        <v>509</v>
      </c>
      <c r="H786" s="52">
        <v>1</v>
      </c>
    </row>
    <row r="787" spans="1:8" ht="33">
      <c r="A787" s="48">
        <v>786</v>
      </c>
      <c r="B787" s="48" t="s">
        <v>502</v>
      </c>
      <c r="C787" s="49" t="s">
        <v>1319</v>
      </c>
      <c r="D787" s="50" t="s">
        <v>880</v>
      </c>
      <c r="E787" s="51" t="s">
        <v>183</v>
      </c>
      <c r="F787" s="52">
        <v>41.73</v>
      </c>
      <c r="G787" s="53" t="s">
        <v>509</v>
      </c>
      <c r="H787" s="52">
        <v>1</v>
      </c>
    </row>
    <row r="788" spans="1:8" ht="33">
      <c r="A788" s="48">
        <v>787</v>
      </c>
      <c r="B788" s="48" t="s">
        <v>502</v>
      </c>
      <c r="C788" s="49" t="s">
        <v>1320</v>
      </c>
      <c r="D788" s="50" t="s">
        <v>882</v>
      </c>
      <c r="E788" s="51" t="s">
        <v>183</v>
      </c>
      <c r="F788" s="52">
        <v>41.73</v>
      </c>
      <c r="G788" s="53" t="s">
        <v>509</v>
      </c>
      <c r="H788" s="52">
        <v>1</v>
      </c>
    </row>
    <row r="789" spans="1:8" ht="33">
      <c r="A789" s="48">
        <v>788</v>
      </c>
      <c r="B789" s="48" t="s">
        <v>502</v>
      </c>
      <c r="C789" s="49" t="s">
        <v>1321</v>
      </c>
      <c r="D789" s="50" t="s">
        <v>880</v>
      </c>
      <c r="E789" s="51" t="s">
        <v>183</v>
      </c>
      <c r="F789" s="52">
        <v>41.6</v>
      </c>
      <c r="G789" s="53" t="s">
        <v>509</v>
      </c>
      <c r="H789" s="52">
        <v>1</v>
      </c>
    </row>
    <row r="790" spans="1:8" ht="33" hidden="1">
      <c r="A790" s="48">
        <v>789</v>
      </c>
      <c r="B790" s="48" t="s">
        <v>502</v>
      </c>
      <c r="C790" s="49" t="s">
        <v>1322</v>
      </c>
      <c r="D790" s="50" t="s">
        <v>1262</v>
      </c>
      <c r="E790" s="51" t="s">
        <v>181</v>
      </c>
      <c r="F790" s="52">
        <v>60.03</v>
      </c>
      <c r="G790" s="53" t="s">
        <v>506</v>
      </c>
      <c r="H790" s="52">
        <v>2</v>
      </c>
    </row>
    <row r="791" spans="1:8" ht="33" hidden="1">
      <c r="A791" s="48">
        <v>790</v>
      </c>
      <c r="B791" s="48" t="s">
        <v>502</v>
      </c>
      <c r="C791" s="49" t="s">
        <v>1323</v>
      </c>
      <c r="D791" s="50" t="s">
        <v>526</v>
      </c>
      <c r="E791" s="51" t="s">
        <v>1066</v>
      </c>
      <c r="F791" s="52">
        <v>56.77</v>
      </c>
      <c r="G791" s="53" t="s">
        <v>506</v>
      </c>
      <c r="H791" s="52">
        <v>2</v>
      </c>
    </row>
    <row r="792" spans="1:8" ht="33">
      <c r="A792" s="48">
        <v>791</v>
      </c>
      <c r="B792" s="48" t="s">
        <v>502</v>
      </c>
      <c r="C792" s="49" t="s">
        <v>1324</v>
      </c>
      <c r="D792" s="50" t="s">
        <v>882</v>
      </c>
      <c r="E792" s="51" t="s">
        <v>183</v>
      </c>
      <c r="F792" s="52">
        <v>41.6</v>
      </c>
      <c r="G792" s="53" t="s">
        <v>509</v>
      </c>
      <c r="H792" s="52">
        <v>1</v>
      </c>
    </row>
    <row r="793" spans="1:8" ht="33">
      <c r="A793" s="48">
        <v>792</v>
      </c>
      <c r="B793" s="48" t="s">
        <v>502</v>
      </c>
      <c r="C793" s="49" t="s">
        <v>1325</v>
      </c>
      <c r="D793" s="50" t="s">
        <v>880</v>
      </c>
      <c r="E793" s="51" t="s">
        <v>183</v>
      </c>
      <c r="F793" s="52">
        <v>41.73</v>
      </c>
      <c r="G793" s="53" t="s">
        <v>509</v>
      </c>
      <c r="H793" s="52">
        <v>1</v>
      </c>
    </row>
    <row r="794" spans="1:8" ht="33">
      <c r="A794" s="48">
        <v>793</v>
      </c>
      <c r="B794" s="48" t="s">
        <v>502</v>
      </c>
      <c r="C794" s="49" t="s">
        <v>1326</v>
      </c>
      <c r="D794" s="50" t="s">
        <v>882</v>
      </c>
      <c r="E794" s="51" t="s">
        <v>183</v>
      </c>
      <c r="F794" s="52">
        <v>41.73</v>
      </c>
      <c r="G794" s="53" t="s">
        <v>509</v>
      </c>
      <c r="H794" s="52">
        <v>1</v>
      </c>
    </row>
    <row r="795" spans="1:8" ht="33">
      <c r="A795" s="48">
        <v>794</v>
      </c>
      <c r="B795" s="48" t="s">
        <v>502</v>
      </c>
      <c r="C795" s="49" t="s">
        <v>1327</v>
      </c>
      <c r="D795" s="50" t="s">
        <v>880</v>
      </c>
      <c r="E795" s="51" t="s">
        <v>183</v>
      </c>
      <c r="F795" s="52">
        <v>41.6</v>
      </c>
      <c r="G795" s="53" t="s">
        <v>509</v>
      </c>
      <c r="H795" s="52">
        <v>1</v>
      </c>
    </row>
    <row r="796" spans="1:8" ht="33" hidden="1">
      <c r="A796" s="48">
        <v>795</v>
      </c>
      <c r="B796" s="48" t="s">
        <v>502</v>
      </c>
      <c r="C796" s="49" t="s">
        <v>1328</v>
      </c>
      <c r="D796" s="50" t="s">
        <v>1262</v>
      </c>
      <c r="E796" s="51" t="s">
        <v>181</v>
      </c>
      <c r="F796" s="52">
        <v>60.03</v>
      </c>
      <c r="G796" s="53" t="s">
        <v>506</v>
      </c>
      <c r="H796" s="52">
        <v>2</v>
      </c>
    </row>
    <row r="797" spans="1:8" ht="33" hidden="1">
      <c r="A797" s="48">
        <v>796</v>
      </c>
      <c r="B797" s="48" t="s">
        <v>502</v>
      </c>
      <c r="C797" s="49" t="s">
        <v>1329</v>
      </c>
      <c r="D797" s="50" t="s">
        <v>526</v>
      </c>
      <c r="E797" s="51" t="s">
        <v>1066</v>
      </c>
      <c r="F797" s="52">
        <v>56.77</v>
      </c>
      <c r="G797" s="53" t="s">
        <v>506</v>
      </c>
      <c r="H797" s="52">
        <v>2</v>
      </c>
    </row>
    <row r="798" spans="1:8" ht="33">
      <c r="A798" s="48">
        <v>797</v>
      </c>
      <c r="B798" s="48" t="s">
        <v>502</v>
      </c>
      <c r="C798" s="49" t="s">
        <v>1330</v>
      </c>
      <c r="D798" s="50" t="s">
        <v>882</v>
      </c>
      <c r="E798" s="51" t="s">
        <v>183</v>
      </c>
      <c r="F798" s="52">
        <v>41.6</v>
      </c>
      <c r="G798" s="53" t="s">
        <v>509</v>
      </c>
      <c r="H798" s="52">
        <v>1</v>
      </c>
    </row>
    <row r="799" spans="1:8" ht="33">
      <c r="A799" s="48">
        <v>798</v>
      </c>
      <c r="B799" s="48" t="s">
        <v>502</v>
      </c>
      <c r="C799" s="49" t="s">
        <v>1331</v>
      </c>
      <c r="D799" s="50" t="s">
        <v>880</v>
      </c>
      <c r="E799" s="51" t="s">
        <v>183</v>
      </c>
      <c r="F799" s="52">
        <v>41.73</v>
      </c>
      <c r="G799" s="53" t="s">
        <v>509</v>
      </c>
      <c r="H799" s="52">
        <v>1</v>
      </c>
    </row>
    <row r="800" spans="1:8" ht="33">
      <c r="A800" s="48">
        <v>799</v>
      </c>
      <c r="B800" s="48" t="s">
        <v>502</v>
      </c>
      <c r="C800" s="49" t="s">
        <v>1332</v>
      </c>
      <c r="D800" s="50" t="s">
        <v>882</v>
      </c>
      <c r="E800" s="51" t="s">
        <v>183</v>
      </c>
      <c r="F800" s="52">
        <v>41.73</v>
      </c>
      <c r="G800" s="53" t="s">
        <v>509</v>
      </c>
      <c r="H800" s="52">
        <v>1</v>
      </c>
    </row>
    <row r="801" spans="1:8" ht="33">
      <c r="A801" s="48">
        <v>800</v>
      </c>
      <c r="B801" s="48" t="s">
        <v>502</v>
      </c>
      <c r="C801" s="49" t="s">
        <v>1333</v>
      </c>
      <c r="D801" s="50" t="s">
        <v>880</v>
      </c>
      <c r="E801" s="51" t="s">
        <v>183</v>
      </c>
      <c r="F801" s="52">
        <v>41.6</v>
      </c>
      <c r="G801" s="53" t="s">
        <v>509</v>
      </c>
      <c r="H801" s="52">
        <v>1</v>
      </c>
    </row>
    <row r="802" spans="1:8" ht="33" hidden="1">
      <c r="A802" s="48">
        <v>801</v>
      </c>
      <c r="B802" s="48" t="s">
        <v>502</v>
      </c>
      <c r="C802" s="49" t="s">
        <v>1334</v>
      </c>
      <c r="D802" s="50" t="s">
        <v>1262</v>
      </c>
      <c r="E802" s="51" t="s">
        <v>181</v>
      </c>
      <c r="F802" s="52">
        <v>60.03</v>
      </c>
      <c r="G802" s="53" t="s">
        <v>506</v>
      </c>
      <c r="H802" s="52">
        <v>2</v>
      </c>
    </row>
    <row r="803" spans="1:8" ht="33" hidden="1">
      <c r="A803" s="48">
        <v>802</v>
      </c>
      <c r="B803" s="48" t="s">
        <v>502</v>
      </c>
      <c r="C803" s="49" t="s">
        <v>1335</v>
      </c>
      <c r="D803" s="50" t="s">
        <v>526</v>
      </c>
      <c r="E803" s="51" t="s">
        <v>1066</v>
      </c>
      <c r="F803" s="52">
        <v>56.77</v>
      </c>
      <c r="G803" s="53" t="s">
        <v>506</v>
      </c>
      <c r="H803" s="52">
        <v>2</v>
      </c>
    </row>
    <row r="804" spans="1:8" ht="33">
      <c r="A804" s="48">
        <v>803</v>
      </c>
      <c r="B804" s="48" t="s">
        <v>502</v>
      </c>
      <c r="C804" s="49" t="s">
        <v>1336</v>
      </c>
      <c r="D804" s="50" t="s">
        <v>882</v>
      </c>
      <c r="E804" s="51" t="s">
        <v>183</v>
      </c>
      <c r="F804" s="52">
        <v>41.6</v>
      </c>
      <c r="G804" s="53" t="s">
        <v>509</v>
      </c>
      <c r="H804" s="52">
        <v>1</v>
      </c>
    </row>
    <row r="805" spans="1:8" ht="33">
      <c r="A805" s="48">
        <v>804</v>
      </c>
      <c r="B805" s="48" t="s">
        <v>502</v>
      </c>
      <c r="C805" s="49" t="s">
        <v>1337</v>
      </c>
      <c r="D805" s="50" t="s">
        <v>880</v>
      </c>
      <c r="E805" s="51" t="s">
        <v>183</v>
      </c>
      <c r="F805" s="52">
        <v>41.73</v>
      </c>
      <c r="G805" s="53" t="s">
        <v>509</v>
      </c>
      <c r="H805" s="52">
        <v>1</v>
      </c>
    </row>
    <row r="806" spans="1:8" ht="33">
      <c r="A806" s="48">
        <v>805</v>
      </c>
      <c r="B806" s="48" t="s">
        <v>502</v>
      </c>
      <c r="C806" s="49" t="s">
        <v>1338</v>
      </c>
      <c r="D806" s="50" t="s">
        <v>882</v>
      </c>
      <c r="E806" s="51" t="s">
        <v>183</v>
      </c>
      <c r="F806" s="52">
        <v>41.73</v>
      </c>
      <c r="G806" s="53" t="s">
        <v>509</v>
      </c>
      <c r="H806" s="52">
        <v>1</v>
      </c>
    </row>
    <row r="807" spans="1:8" ht="33">
      <c r="A807" s="48">
        <v>806</v>
      </c>
      <c r="B807" s="48" t="s">
        <v>502</v>
      </c>
      <c r="C807" s="49" t="s">
        <v>1339</v>
      </c>
      <c r="D807" s="50" t="s">
        <v>880</v>
      </c>
      <c r="E807" s="51" t="s">
        <v>183</v>
      </c>
      <c r="F807" s="52">
        <v>41.6</v>
      </c>
      <c r="G807" s="53" t="s">
        <v>509</v>
      </c>
      <c r="H807" s="52">
        <v>1</v>
      </c>
    </row>
    <row r="808" spans="1:8" ht="33" hidden="1">
      <c r="A808" s="48">
        <v>807</v>
      </c>
      <c r="B808" s="48" t="s">
        <v>502</v>
      </c>
      <c r="C808" s="49" t="s">
        <v>1340</v>
      </c>
      <c r="D808" s="50" t="s">
        <v>1262</v>
      </c>
      <c r="E808" s="51" t="s">
        <v>181</v>
      </c>
      <c r="F808" s="52">
        <v>60.03</v>
      </c>
      <c r="G808" s="53" t="s">
        <v>506</v>
      </c>
      <c r="H808" s="52">
        <v>2</v>
      </c>
    </row>
    <row r="809" spans="1:8" ht="33" hidden="1">
      <c r="A809" s="48">
        <v>808</v>
      </c>
      <c r="B809" s="48" t="s">
        <v>502</v>
      </c>
      <c r="C809" s="49" t="s">
        <v>1341</v>
      </c>
      <c r="D809" s="50" t="s">
        <v>526</v>
      </c>
      <c r="E809" s="51" t="s">
        <v>1066</v>
      </c>
      <c r="F809" s="52">
        <v>56.77</v>
      </c>
      <c r="G809" s="53" t="s">
        <v>506</v>
      </c>
      <c r="H809" s="52">
        <v>2</v>
      </c>
    </row>
    <row r="810" spans="1:8" ht="33">
      <c r="A810" s="48">
        <v>809</v>
      </c>
      <c r="B810" s="48" t="s">
        <v>502</v>
      </c>
      <c r="C810" s="49" t="s">
        <v>1342</v>
      </c>
      <c r="D810" s="50" t="s">
        <v>882</v>
      </c>
      <c r="E810" s="51" t="s">
        <v>183</v>
      </c>
      <c r="F810" s="52">
        <v>41.6</v>
      </c>
      <c r="G810" s="53" t="s">
        <v>509</v>
      </c>
      <c r="H810" s="52">
        <v>1</v>
      </c>
    </row>
    <row r="811" spans="1:8" ht="33">
      <c r="A811" s="48">
        <v>810</v>
      </c>
      <c r="B811" s="48" t="s">
        <v>502</v>
      </c>
      <c r="C811" s="49" t="s">
        <v>1343</v>
      </c>
      <c r="D811" s="50" t="s">
        <v>880</v>
      </c>
      <c r="E811" s="51" t="s">
        <v>183</v>
      </c>
      <c r="F811" s="52">
        <v>41.73</v>
      </c>
      <c r="G811" s="53" t="s">
        <v>509</v>
      </c>
      <c r="H811" s="52">
        <v>1</v>
      </c>
    </row>
    <row r="812" spans="1:8" ht="33">
      <c r="A812" s="48">
        <v>811</v>
      </c>
      <c r="B812" s="48" t="s">
        <v>502</v>
      </c>
      <c r="C812" s="49" t="s">
        <v>1344</v>
      </c>
      <c r="D812" s="50" t="s">
        <v>882</v>
      </c>
      <c r="E812" s="51" t="s">
        <v>183</v>
      </c>
      <c r="F812" s="52">
        <v>41.73</v>
      </c>
      <c r="G812" s="53" t="s">
        <v>509</v>
      </c>
      <c r="H812" s="52">
        <v>1</v>
      </c>
    </row>
    <row r="813" spans="1:8" ht="33">
      <c r="A813" s="48">
        <v>812</v>
      </c>
      <c r="B813" s="48" t="s">
        <v>502</v>
      </c>
      <c r="C813" s="49" t="s">
        <v>1345</v>
      </c>
      <c r="D813" s="50" t="s">
        <v>880</v>
      </c>
      <c r="E813" s="51" t="s">
        <v>183</v>
      </c>
      <c r="F813" s="52">
        <v>41.6</v>
      </c>
      <c r="G813" s="53" t="s">
        <v>509</v>
      </c>
      <c r="H813" s="52">
        <v>1</v>
      </c>
    </row>
    <row r="814" spans="1:8" ht="33" hidden="1">
      <c r="A814" s="48">
        <v>813</v>
      </c>
      <c r="B814" s="48" t="s">
        <v>502</v>
      </c>
      <c r="C814" s="49" t="s">
        <v>1346</v>
      </c>
      <c r="D814" s="50" t="s">
        <v>1262</v>
      </c>
      <c r="E814" s="51" t="s">
        <v>181</v>
      </c>
      <c r="F814" s="52">
        <v>60.03</v>
      </c>
      <c r="G814" s="53" t="s">
        <v>506</v>
      </c>
      <c r="H814" s="52">
        <v>2</v>
      </c>
    </row>
    <row r="815" spans="1:8" ht="33" hidden="1">
      <c r="A815" s="48">
        <v>814</v>
      </c>
      <c r="B815" s="48" t="s">
        <v>502</v>
      </c>
      <c r="C815" s="49" t="s">
        <v>1347</v>
      </c>
      <c r="D815" s="50" t="s">
        <v>526</v>
      </c>
      <c r="E815" s="51" t="s">
        <v>1066</v>
      </c>
      <c r="F815" s="52">
        <v>56.77</v>
      </c>
      <c r="G815" s="53" t="s">
        <v>506</v>
      </c>
      <c r="H815" s="52">
        <v>2</v>
      </c>
    </row>
    <row r="816" spans="1:8" ht="33">
      <c r="A816" s="48">
        <v>815</v>
      </c>
      <c r="B816" s="48" t="s">
        <v>502</v>
      </c>
      <c r="C816" s="49" t="s">
        <v>1348</v>
      </c>
      <c r="D816" s="50" t="s">
        <v>882</v>
      </c>
      <c r="E816" s="51" t="s">
        <v>183</v>
      </c>
      <c r="F816" s="52">
        <v>41.6</v>
      </c>
      <c r="G816" s="53" t="s">
        <v>509</v>
      </c>
      <c r="H816" s="52">
        <v>1</v>
      </c>
    </row>
    <row r="817" spans="1:8" ht="33">
      <c r="A817" s="48">
        <v>816</v>
      </c>
      <c r="B817" s="48" t="s">
        <v>502</v>
      </c>
      <c r="C817" s="49" t="s">
        <v>1349</v>
      </c>
      <c r="D817" s="50" t="s">
        <v>880</v>
      </c>
      <c r="E817" s="51" t="s">
        <v>183</v>
      </c>
      <c r="F817" s="52">
        <v>41.73</v>
      </c>
      <c r="G817" s="53" t="s">
        <v>509</v>
      </c>
      <c r="H817" s="52">
        <v>1</v>
      </c>
    </row>
    <row r="818" spans="1:8" ht="33">
      <c r="A818" s="48">
        <v>817</v>
      </c>
      <c r="B818" s="48" t="s">
        <v>502</v>
      </c>
      <c r="C818" s="49" t="s">
        <v>1350</v>
      </c>
      <c r="D818" s="50" t="s">
        <v>882</v>
      </c>
      <c r="E818" s="51" t="s">
        <v>183</v>
      </c>
      <c r="F818" s="52">
        <v>41.73</v>
      </c>
      <c r="G818" s="53" t="s">
        <v>509</v>
      </c>
      <c r="H818" s="52">
        <v>1</v>
      </c>
    </row>
    <row r="819" spans="1:8" ht="33">
      <c r="A819" s="48">
        <v>818</v>
      </c>
      <c r="B819" s="48" t="s">
        <v>502</v>
      </c>
      <c r="C819" s="49" t="s">
        <v>1351</v>
      </c>
      <c r="D819" s="50" t="s">
        <v>880</v>
      </c>
      <c r="E819" s="51" t="s">
        <v>183</v>
      </c>
      <c r="F819" s="52">
        <v>41.6</v>
      </c>
      <c r="G819" s="53" t="s">
        <v>509</v>
      </c>
      <c r="H819" s="52">
        <v>1</v>
      </c>
    </row>
    <row r="820" spans="1:8" ht="33" hidden="1">
      <c r="A820" s="48">
        <v>819</v>
      </c>
      <c r="B820" s="48" t="s">
        <v>502</v>
      </c>
      <c r="C820" s="49" t="s">
        <v>1352</v>
      </c>
      <c r="D820" s="50" t="s">
        <v>1262</v>
      </c>
      <c r="E820" s="51" t="s">
        <v>181</v>
      </c>
      <c r="F820" s="52">
        <v>60.03</v>
      </c>
      <c r="G820" s="53" t="s">
        <v>506</v>
      </c>
      <c r="H820" s="52">
        <v>2</v>
      </c>
    </row>
    <row r="821" spans="1:8" ht="33" hidden="1">
      <c r="A821" s="48">
        <v>820</v>
      </c>
      <c r="B821" s="48" t="s">
        <v>502</v>
      </c>
      <c r="C821" s="49" t="s">
        <v>1353</v>
      </c>
      <c r="D821" s="50" t="s">
        <v>526</v>
      </c>
      <c r="E821" s="51" t="s">
        <v>1066</v>
      </c>
      <c r="F821" s="52">
        <v>56.77</v>
      </c>
      <c r="G821" s="53" t="s">
        <v>506</v>
      </c>
      <c r="H821" s="52">
        <v>2</v>
      </c>
    </row>
    <row r="822" spans="1:8" ht="33">
      <c r="A822" s="48">
        <v>821</v>
      </c>
      <c r="B822" s="48" t="s">
        <v>502</v>
      </c>
      <c r="C822" s="49" t="s">
        <v>1354</v>
      </c>
      <c r="D822" s="50" t="s">
        <v>882</v>
      </c>
      <c r="E822" s="51" t="s">
        <v>183</v>
      </c>
      <c r="F822" s="52">
        <v>41.6</v>
      </c>
      <c r="G822" s="53" t="s">
        <v>509</v>
      </c>
      <c r="H822" s="52">
        <v>1</v>
      </c>
    </row>
    <row r="823" spans="1:8" ht="33">
      <c r="A823" s="48">
        <v>822</v>
      </c>
      <c r="B823" s="48" t="s">
        <v>502</v>
      </c>
      <c r="C823" s="49" t="s">
        <v>1355</v>
      </c>
      <c r="D823" s="50" t="s">
        <v>880</v>
      </c>
      <c r="E823" s="51" t="s">
        <v>183</v>
      </c>
      <c r="F823" s="52">
        <v>41.73</v>
      </c>
      <c r="G823" s="53" t="s">
        <v>509</v>
      </c>
      <c r="H823" s="52">
        <v>1</v>
      </c>
    </row>
    <row r="824" spans="1:8" ht="33">
      <c r="A824" s="48">
        <v>823</v>
      </c>
      <c r="B824" s="48" t="s">
        <v>502</v>
      </c>
      <c r="C824" s="49" t="s">
        <v>1356</v>
      </c>
      <c r="D824" s="50" t="s">
        <v>882</v>
      </c>
      <c r="E824" s="51" t="s">
        <v>183</v>
      </c>
      <c r="F824" s="52">
        <v>41.73</v>
      </c>
      <c r="G824" s="53" t="s">
        <v>509</v>
      </c>
      <c r="H824" s="52">
        <v>1</v>
      </c>
    </row>
    <row r="825" spans="1:8" ht="33">
      <c r="A825" s="48">
        <v>824</v>
      </c>
      <c r="B825" s="48" t="s">
        <v>502</v>
      </c>
      <c r="C825" s="49" t="s">
        <v>1357</v>
      </c>
      <c r="D825" s="50" t="s">
        <v>880</v>
      </c>
      <c r="E825" s="51" t="s">
        <v>183</v>
      </c>
      <c r="F825" s="52">
        <v>41.6</v>
      </c>
      <c r="G825" s="53" t="s">
        <v>509</v>
      </c>
      <c r="H825" s="52">
        <v>1</v>
      </c>
    </row>
    <row r="826" spans="1:8" ht="33" hidden="1">
      <c r="A826" s="48">
        <v>825</v>
      </c>
      <c r="B826" s="48" t="s">
        <v>502</v>
      </c>
      <c r="C826" s="49" t="s">
        <v>1358</v>
      </c>
      <c r="D826" s="50" t="s">
        <v>1262</v>
      </c>
      <c r="E826" s="51" t="s">
        <v>181</v>
      </c>
      <c r="F826" s="52">
        <v>60.03</v>
      </c>
      <c r="G826" s="53" t="s">
        <v>506</v>
      </c>
      <c r="H826" s="52">
        <v>2</v>
      </c>
    </row>
    <row r="827" spans="1:8" ht="33" hidden="1">
      <c r="A827" s="48">
        <v>826</v>
      </c>
      <c r="B827" s="48" t="s">
        <v>502</v>
      </c>
      <c r="C827" s="49" t="s">
        <v>1359</v>
      </c>
      <c r="D827" s="50" t="s">
        <v>526</v>
      </c>
      <c r="E827" s="51" t="s">
        <v>1066</v>
      </c>
      <c r="F827" s="52">
        <v>56.77</v>
      </c>
      <c r="G827" s="53" t="s">
        <v>506</v>
      </c>
      <c r="H827" s="52">
        <v>2</v>
      </c>
    </row>
    <row r="828" spans="1:8" ht="33">
      <c r="A828" s="48">
        <v>827</v>
      </c>
      <c r="B828" s="48" t="s">
        <v>502</v>
      </c>
      <c r="C828" s="49" t="s">
        <v>1360</v>
      </c>
      <c r="D828" s="50" t="s">
        <v>882</v>
      </c>
      <c r="E828" s="51" t="s">
        <v>183</v>
      </c>
      <c r="F828" s="52">
        <v>41.6</v>
      </c>
      <c r="G828" s="53" t="s">
        <v>509</v>
      </c>
      <c r="H828" s="52">
        <v>1</v>
      </c>
    </row>
    <row r="829" spans="1:8" ht="33">
      <c r="A829" s="48">
        <v>828</v>
      </c>
      <c r="B829" s="48" t="s">
        <v>502</v>
      </c>
      <c r="C829" s="49" t="s">
        <v>1361</v>
      </c>
      <c r="D829" s="50" t="s">
        <v>880</v>
      </c>
      <c r="E829" s="51" t="s">
        <v>183</v>
      </c>
      <c r="F829" s="52">
        <v>41.73</v>
      </c>
      <c r="G829" s="53" t="s">
        <v>509</v>
      </c>
      <c r="H829" s="52">
        <v>1</v>
      </c>
    </row>
    <row r="830" spans="1:8" ht="33">
      <c r="A830" s="48">
        <v>829</v>
      </c>
      <c r="B830" s="48" t="s">
        <v>502</v>
      </c>
      <c r="C830" s="49" t="s">
        <v>1362</v>
      </c>
      <c r="D830" s="50" t="s">
        <v>882</v>
      </c>
      <c r="E830" s="51" t="s">
        <v>183</v>
      </c>
      <c r="F830" s="52">
        <v>41.73</v>
      </c>
      <c r="G830" s="53" t="s">
        <v>509</v>
      </c>
      <c r="H830" s="52">
        <v>1</v>
      </c>
    </row>
    <row r="831" spans="1:8" ht="33">
      <c r="A831" s="48">
        <v>830</v>
      </c>
      <c r="B831" s="48" t="s">
        <v>502</v>
      </c>
      <c r="C831" s="49" t="s">
        <v>1363</v>
      </c>
      <c r="D831" s="50" t="s">
        <v>880</v>
      </c>
      <c r="E831" s="51" t="s">
        <v>183</v>
      </c>
      <c r="F831" s="52">
        <v>41.6</v>
      </c>
      <c r="G831" s="53" t="s">
        <v>509</v>
      </c>
      <c r="H831" s="52">
        <v>1</v>
      </c>
    </row>
    <row r="832" spans="1:8" ht="33" hidden="1">
      <c r="A832" s="48">
        <v>831</v>
      </c>
      <c r="B832" s="48" t="s">
        <v>502</v>
      </c>
      <c r="C832" s="49" t="s">
        <v>1364</v>
      </c>
      <c r="D832" s="50" t="s">
        <v>1262</v>
      </c>
      <c r="E832" s="51" t="s">
        <v>181</v>
      </c>
      <c r="F832" s="52">
        <v>60.03</v>
      </c>
      <c r="G832" s="53" t="s">
        <v>506</v>
      </c>
      <c r="H832" s="52">
        <v>2</v>
      </c>
    </row>
    <row r="833" spans="1:8" ht="33" hidden="1">
      <c r="A833" s="48">
        <v>832</v>
      </c>
      <c r="B833" s="48" t="s">
        <v>502</v>
      </c>
      <c r="C833" s="49" t="s">
        <v>1365</v>
      </c>
      <c r="D833" s="50" t="s">
        <v>526</v>
      </c>
      <c r="E833" s="51" t="s">
        <v>1066</v>
      </c>
      <c r="F833" s="52">
        <v>56.77</v>
      </c>
      <c r="G833" s="53" t="s">
        <v>506</v>
      </c>
      <c r="H833" s="52">
        <v>2</v>
      </c>
    </row>
    <row r="834" spans="1:8" ht="33">
      <c r="A834" s="48">
        <v>833</v>
      </c>
      <c r="B834" s="48" t="s">
        <v>502</v>
      </c>
      <c r="C834" s="49" t="s">
        <v>1366</v>
      </c>
      <c r="D834" s="50" t="s">
        <v>882</v>
      </c>
      <c r="E834" s="51" t="s">
        <v>183</v>
      </c>
      <c r="F834" s="52">
        <v>41.6</v>
      </c>
      <c r="G834" s="53" t="s">
        <v>509</v>
      </c>
      <c r="H834" s="52">
        <v>1</v>
      </c>
    </row>
    <row r="835" spans="1:8" ht="33">
      <c r="A835" s="48">
        <v>834</v>
      </c>
      <c r="B835" s="48" t="s">
        <v>502</v>
      </c>
      <c r="C835" s="49" t="s">
        <v>1367</v>
      </c>
      <c r="D835" s="50" t="s">
        <v>880</v>
      </c>
      <c r="E835" s="51" t="s">
        <v>183</v>
      </c>
      <c r="F835" s="52">
        <v>41.73</v>
      </c>
      <c r="G835" s="53" t="s">
        <v>509</v>
      </c>
      <c r="H835" s="52">
        <v>1</v>
      </c>
    </row>
    <row r="836" spans="1:8" ht="33">
      <c r="A836" s="48">
        <v>835</v>
      </c>
      <c r="B836" s="48" t="s">
        <v>502</v>
      </c>
      <c r="C836" s="49" t="s">
        <v>1368</v>
      </c>
      <c r="D836" s="50" t="s">
        <v>882</v>
      </c>
      <c r="E836" s="51" t="s">
        <v>183</v>
      </c>
      <c r="F836" s="52">
        <v>41.73</v>
      </c>
      <c r="G836" s="53" t="s">
        <v>509</v>
      </c>
      <c r="H836" s="52">
        <v>1</v>
      </c>
    </row>
    <row r="837" spans="1:8" ht="33">
      <c r="A837" s="48">
        <v>836</v>
      </c>
      <c r="B837" s="48" t="s">
        <v>502</v>
      </c>
      <c r="C837" s="49" t="s">
        <v>1369</v>
      </c>
      <c r="D837" s="50" t="s">
        <v>880</v>
      </c>
      <c r="E837" s="51" t="s">
        <v>183</v>
      </c>
      <c r="F837" s="52">
        <v>41.6</v>
      </c>
      <c r="G837" s="53" t="s">
        <v>509</v>
      </c>
      <c r="H837" s="52">
        <v>1</v>
      </c>
    </row>
    <row r="838" spans="1:8" ht="33" hidden="1">
      <c r="A838" s="48">
        <v>837</v>
      </c>
      <c r="B838" s="48" t="s">
        <v>502</v>
      </c>
      <c r="C838" s="49" t="s">
        <v>1370</v>
      </c>
      <c r="D838" s="50" t="s">
        <v>1262</v>
      </c>
      <c r="E838" s="51" t="s">
        <v>181</v>
      </c>
      <c r="F838" s="52">
        <v>60.03</v>
      </c>
      <c r="G838" s="53" t="s">
        <v>506</v>
      </c>
      <c r="H838" s="52">
        <v>2</v>
      </c>
    </row>
    <row r="839" spans="1:8" ht="33" hidden="1">
      <c r="A839" s="48">
        <v>838</v>
      </c>
      <c r="B839" s="48" t="s">
        <v>502</v>
      </c>
      <c r="C839" s="49" t="s">
        <v>1371</v>
      </c>
      <c r="D839" s="50" t="s">
        <v>526</v>
      </c>
      <c r="E839" s="51" t="s">
        <v>1066</v>
      </c>
      <c r="F839" s="52">
        <v>56.77</v>
      </c>
      <c r="G839" s="53" t="s">
        <v>506</v>
      </c>
      <c r="H839" s="52">
        <v>2</v>
      </c>
    </row>
    <row r="840" spans="1:8" ht="33">
      <c r="A840" s="48">
        <v>839</v>
      </c>
      <c r="B840" s="48" t="s">
        <v>502</v>
      </c>
      <c r="C840" s="49" t="s">
        <v>1372</v>
      </c>
      <c r="D840" s="50" t="s">
        <v>882</v>
      </c>
      <c r="E840" s="51" t="s">
        <v>183</v>
      </c>
      <c r="F840" s="52">
        <v>41.6</v>
      </c>
      <c r="G840" s="53" t="s">
        <v>509</v>
      </c>
      <c r="H840" s="52">
        <v>1</v>
      </c>
    </row>
    <row r="841" spans="1:8" ht="33">
      <c r="A841" s="48">
        <v>840</v>
      </c>
      <c r="B841" s="48" t="s">
        <v>502</v>
      </c>
      <c r="C841" s="49" t="s">
        <v>1373</v>
      </c>
      <c r="D841" s="50" t="s">
        <v>880</v>
      </c>
      <c r="E841" s="51" t="s">
        <v>183</v>
      </c>
      <c r="F841" s="52">
        <v>41.73</v>
      </c>
      <c r="G841" s="53" t="s">
        <v>509</v>
      </c>
      <c r="H841" s="52">
        <v>1</v>
      </c>
    </row>
    <row r="842" spans="1:8" ht="33">
      <c r="A842" s="48">
        <v>841</v>
      </c>
      <c r="B842" s="48" t="s">
        <v>502</v>
      </c>
      <c r="C842" s="49" t="s">
        <v>1374</v>
      </c>
      <c r="D842" s="50" t="s">
        <v>882</v>
      </c>
      <c r="E842" s="51" t="s">
        <v>183</v>
      </c>
      <c r="F842" s="52">
        <v>41.73</v>
      </c>
      <c r="G842" s="53" t="s">
        <v>509</v>
      </c>
      <c r="H842" s="52">
        <v>1</v>
      </c>
    </row>
    <row r="843" spans="1:8" ht="33">
      <c r="A843" s="48">
        <v>842</v>
      </c>
      <c r="B843" s="48" t="s">
        <v>502</v>
      </c>
      <c r="C843" s="49" t="s">
        <v>1375</v>
      </c>
      <c r="D843" s="50" t="s">
        <v>880</v>
      </c>
      <c r="E843" s="51" t="s">
        <v>183</v>
      </c>
      <c r="F843" s="52">
        <v>41.6</v>
      </c>
      <c r="G843" s="53" t="s">
        <v>509</v>
      </c>
      <c r="H843" s="52">
        <v>1</v>
      </c>
    </row>
    <row r="844" spans="1:8" ht="33" hidden="1">
      <c r="A844" s="48">
        <v>843</v>
      </c>
      <c r="B844" s="48" t="s">
        <v>502</v>
      </c>
      <c r="C844" s="49" t="s">
        <v>1376</v>
      </c>
      <c r="D844" s="50" t="s">
        <v>1262</v>
      </c>
      <c r="E844" s="51" t="s">
        <v>181</v>
      </c>
      <c r="F844" s="52">
        <v>60.03</v>
      </c>
      <c r="G844" s="53" t="s">
        <v>506</v>
      </c>
      <c r="H844" s="52">
        <v>2</v>
      </c>
    </row>
    <row r="845" spans="1:8" ht="33" hidden="1">
      <c r="A845" s="48">
        <v>844</v>
      </c>
      <c r="B845" s="48" t="s">
        <v>502</v>
      </c>
      <c r="C845" s="49" t="s">
        <v>1377</v>
      </c>
      <c r="D845" s="50" t="s">
        <v>526</v>
      </c>
      <c r="E845" s="51" t="s">
        <v>1066</v>
      </c>
      <c r="F845" s="52">
        <v>56.77</v>
      </c>
      <c r="G845" s="53" t="s">
        <v>506</v>
      </c>
      <c r="H845" s="52">
        <v>2</v>
      </c>
    </row>
    <row r="846" spans="1:8" ht="33">
      <c r="A846" s="48">
        <v>845</v>
      </c>
      <c r="B846" s="48" t="s">
        <v>502</v>
      </c>
      <c r="C846" s="49" t="s">
        <v>1378</v>
      </c>
      <c r="D846" s="50" t="s">
        <v>882</v>
      </c>
      <c r="E846" s="51" t="s">
        <v>183</v>
      </c>
      <c r="F846" s="52">
        <v>41.6</v>
      </c>
      <c r="G846" s="53" t="s">
        <v>509</v>
      </c>
      <c r="H846" s="52">
        <v>1</v>
      </c>
    </row>
    <row r="847" spans="1:8" ht="33">
      <c r="A847" s="48">
        <v>846</v>
      </c>
      <c r="B847" s="48" t="s">
        <v>502</v>
      </c>
      <c r="C847" s="49" t="s">
        <v>1379</v>
      </c>
      <c r="D847" s="50" t="s">
        <v>880</v>
      </c>
      <c r="E847" s="51" t="s">
        <v>183</v>
      </c>
      <c r="F847" s="52">
        <v>41.73</v>
      </c>
      <c r="G847" s="53" t="s">
        <v>509</v>
      </c>
      <c r="H847" s="52">
        <v>1</v>
      </c>
    </row>
    <row r="848" spans="1:8" ht="33">
      <c r="A848" s="48">
        <v>847</v>
      </c>
      <c r="B848" s="48" t="s">
        <v>502</v>
      </c>
      <c r="C848" s="49" t="s">
        <v>1380</v>
      </c>
      <c r="D848" s="50" t="s">
        <v>882</v>
      </c>
      <c r="E848" s="51" t="s">
        <v>183</v>
      </c>
      <c r="F848" s="52">
        <v>41.73</v>
      </c>
      <c r="G848" s="53" t="s">
        <v>509</v>
      </c>
      <c r="H848" s="52">
        <v>1</v>
      </c>
    </row>
    <row r="849" spans="1:8" ht="33">
      <c r="A849" s="48">
        <v>848</v>
      </c>
      <c r="B849" s="48" t="s">
        <v>502</v>
      </c>
      <c r="C849" s="49" t="s">
        <v>1381</v>
      </c>
      <c r="D849" s="50" t="s">
        <v>880</v>
      </c>
      <c r="E849" s="51" t="s">
        <v>183</v>
      </c>
      <c r="F849" s="52">
        <v>41.6</v>
      </c>
      <c r="G849" s="53" t="s">
        <v>509</v>
      </c>
      <c r="H849" s="52">
        <v>1</v>
      </c>
    </row>
    <row r="850" spans="1:8" ht="33" hidden="1">
      <c r="A850" s="48">
        <v>849</v>
      </c>
      <c r="B850" s="48" t="s">
        <v>502</v>
      </c>
      <c r="C850" s="49" t="s">
        <v>1382</v>
      </c>
      <c r="D850" s="50" t="s">
        <v>1262</v>
      </c>
      <c r="E850" s="51" t="s">
        <v>181</v>
      </c>
      <c r="F850" s="52">
        <v>60.03</v>
      </c>
      <c r="G850" s="53" t="s">
        <v>506</v>
      </c>
      <c r="H850" s="52">
        <v>2</v>
      </c>
    </row>
    <row r="851" spans="1:8" ht="33" hidden="1">
      <c r="A851" s="48">
        <v>850</v>
      </c>
      <c r="B851" s="48" t="s">
        <v>502</v>
      </c>
      <c r="C851" s="49" t="s">
        <v>1383</v>
      </c>
      <c r="D851" s="50" t="s">
        <v>526</v>
      </c>
      <c r="E851" s="51" t="s">
        <v>1066</v>
      </c>
      <c r="F851" s="52">
        <v>56.77</v>
      </c>
      <c r="G851" s="53" t="s">
        <v>506</v>
      </c>
      <c r="H851" s="52">
        <v>2</v>
      </c>
    </row>
    <row r="852" spans="1:8" ht="33">
      <c r="A852" s="48">
        <v>851</v>
      </c>
      <c r="B852" s="48" t="s">
        <v>502</v>
      </c>
      <c r="C852" s="49" t="s">
        <v>1384</v>
      </c>
      <c r="D852" s="50" t="s">
        <v>882</v>
      </c>
      <c r="E852" s="51" t="s">
        <v>183</v>
      </c>
      <c r="F852" s="52">
        <v>41.6</v>
      </c>
      <c r="G852" s="53" t="s">
        <v>509</v>
      </c>
      <c r="H852" s="52">
        <v>1</v>
      </c>
    </row>
    <row r="853" spans="1:8" ht="33">
      <c r="A853" s="48">
        <v>852</v>
      </c>
      <c r="B853" s="48" t="s">
        <v>502</v>
      </c>
      <c r="C853" s="49" t="s">
        <v>1385</v>
      </c>
      <c r="D853" s="50" t="s">
        <v>880</v>
      </c>
      <c r="E853" s="51" t="s">
        <v>183</v>
      </c>
      <c r="F853" s="52">
        <v>41.73</v>
      </c>
      <c r="G853" s="53" t="s">
        <v>509</v>
      </c>
      <c r="H853" s="52">
        <v>1</v>
      </c>
    </row>
    <row r="854" spans="1:8" ht="33">
      <c r="A854" s="48">
        <v>853</v>
      </c>
      <c r="B854" s="48" t="s">
        <v>502</v>
      </c>
      <c r="C854" s="49" t="s">
        <v>1386</v>
      </c>
      <c r="D854" s="50" t="s">
        <v>882</v>
      </c>
      <c r="E854" s="51" t="s">
        <v>183</v>
      </c>
      <c r="F854" s="52">
        <v>41.73</v>
      </c>
      <c r="G854" s="53" t="s">
        <v>509</v>
      </c>
      <c r="H854" s="52">
        <v>1</v>
      </c>
    </row>
    <row r="855" spans="1:8" ht="33">
      <c r="A855" s="48">
        <v>854</v>
      </c>
      <c r="B855" s="48" t="s">
        <v>502</v>
      </c>
      <c r="C855" s="49" t="s">
        <v>1387</v>
      </c>
      <c r="D855" s="50" t="s">
        <v>880</v>
      </c>
      <c r="E855" s="51" t="s">
        <v>183</v>
      </c>
      <c r="F855" s="52">
        <v>41.6</v>
      </c>
      <c r="G855" s="53" t="s">
        <v>509</v>
      </c>
      <c r="H855" s="52">
        <v>1</v>
      </c>
    </row>
    <row r="856" spans="1:8" ht="33" hidden="1">
      <c r="A856" s="48">
        <v>855</v>
      </c>
      <c r="B856" s="48" t="s">
        <v>502</v>
      </c>
      <c r="C856" s="49" t="s">
        <v>1388</v>
      </c>
      <c r="D856" s="50" t="s">
        <v>1262</v>
      </c>
      <c r="E856" s="51" t="s">
        <v>181</v>
      </c>
      <c r="F856" s="52">
        <v>60.03</v>
      </c>
      <c r="G856" s="53" t="s">
        <v>506</v>
      </c>
      <c r="H856" s="52">
        <v>2</v>
      </c>
    </row>
    <row r="857" spans="1:8" ht="33" hidden="1">
      <c r="A857" s="48">
        <v>856</v>
      </c>
      <c r="B857" s="48" t="s">
        <v>502</v>
      </c>
      <c r="C857" s="49" t="s">
        <v>1389</v>
      </c>
      <c r="D857" s="50" t="s">
        <v>526</v>
      </c>
      <c r="E857" s="51" t="s">
        <v>1066</v>
      </c>
      <c r="F857" s="52">
        <v>56.77</v>
      </c>
      <c r="G857" s="53" t="s">
        <v>506</v>
      </c>
      <c r="H857" s="52">
        <v>2</v>
      </c>
    </row>
    <row r="858" spans="1:8" ht="33">
      <c r="A858" s="48">
        <v>857</v>
      </c>
      <c r="B858" s="48" t="s">
        <v>502</v>
      </c>
      <c r="C858" s="49" t="s">
        <v>1390</v>
      </c>
      <c r="D858" s="50" t="s">
        <v>882</v>
      </c>
      <c r="E858" s="51" t="s">
        <v>183</v>
      </c>
      <c r="F858" s="52">
        <v>41.6</v>
      </c>
      <c r="G858" s="53" t="s">
        <v>509</v>
      </c>
      <c r="H858" s="52">
        <v>1</v>
      </c>
    </row>
    <row r="859" spans="1:8" ht="33">
      <c r="A859" s="48">
        <v>858</v>
      </c>
      <c r="B859" s="48" t="s">
        <v>502</v>
      </c>
      <c r="C859" s="49" t="s">
        <v>1391</v>
      </c>
      <c r="D859" s="50" t="s">
        <v>880</v>
      </c>
      <c r="E859" s="51" t="s">
        <v>183</v>
      </c>
      <c r="F859" s="52">
        <v>41.73</v>
      </c>
      <c r="G859" s="53" t="s">
        <v>509</v>
      </c>
      <c r="H859" s="52">
        <v>1</v>
      </c>
    </row>
    <row r="860" spans="1:8" ht="33">
      <c r="A860" s="48">
        <v>859</v>
      </c>
      <c r="B860" s="48" t="s">
        <v>502</v>
      </c>
      <c r="C860" s="49" t="s">
        <v>1392</v>
      </c>
      <c r="D860" s="50" t="s">
        <v>882</v>
      </c>
      <c r="E860" s="51" t="s">
        <v>183</v>
      </c>
      <c r="F860" s="52">
        <v>41.73</v>
      </c>
      <c r="G860" s="53" t="s">
        <v>509</v>
      </c>
      <c r="H860" s="52">
        <v>1</v>
      </c>
    </row>
    <row r="861" spans="1:8" ht="33">
      <c r="A861" s="48">
        <v>860</v>
      </c>
      <c r="B861" s="48" t="s">
        <v>502</v>
      </c>
      <c r="C861" s="49" t="s">
        <v>1393</v>
      </c>
      <c r="D861" s="50" t="s">
        <v>880</v>
      </c>
      <c r="E861" s="51" t="s">
        <v>183</v>
      </c>
      <c r="F861" s="52">
        <v>41.6</v>
      </c>
      <c r="G861" s="53" t="s">
        <v>509</v>
      </c>
      <c r="H861" s="52">
        <v>1</v>
      </c>
    </row>
    <row r="862" spans="1:8" ht="33" hidden="1">
      <c r="A862" s="48">
        <v>861</v>
      </c>
      <c r="B862" s="48" t="s">
        <v>502</v>
      </c>
      <c r="C862" s="49" t="s">
        <v>1394</v>
      </c>
      <c r="D862" s="50" t="s">
        <v>1262</v>
      </c>
      <c r="E862" s="51" t="s">
        <v>181</v>
      </c>
      <c r="F862" s="52">
        <v>60.03</v>
      </c>
      <c r="G862" s="53" t="s">
        <v>506</v>
      </c>
      <c r="H862" s="52">
        <v>2</v>
      </c>
    </row>
    <row r="863" spans="1:8" ht="33" hidden="1">
      <c r="A863" s="48">
        <v>862</v>
      </c>
      <c r="B863" s="48" t="s">
        <v>502</v>
      </c>
      <c r="C863" s="49" t="s">
        <v>1395</v>
      </c>
      <c r="D863" s="50" t="s">
        <v>526</v>
      </c>
      <c r="E863" s="51" t="s">
        <v>1066</v>
      </c>
      <c r="F863" s="52">
        <v>56.77</v>
      </c>
      <c r="G863" s="53" t="s">
        <v>506</v>
      </c>
      <c r="H863" s="52">
        <v>2</v>
      </c>
    </row>
    <row r="864" spans="1:8" ht="33">
      <c r="A864" s="48">
        <v>863</v>
      </c>
      <c r="B864" s="48" t="s">
        <v>502</v>
      </c>
      <c r="C864" s="49" t="s">
        <v>1396</v>
      </c>
      <c r="D864" s="50" t="s">
        <v>882</v>
      </c>
      <c r="E864" s="51" t="s">
        <v>183</v>
      </c>
      <c r="F864" s="52">
        <v>41.6</v>
      </c>
      <c r="G864" s="53" t="s">
        <v>509</v>
      </c>
      <c r="H864" s="52">
        <v>1</v>
      </c>
    </row>
    <row r="865" spans="1:8" ht="33">
      <c r="A865" s="48">
        <v>864</v>
      </c>
      <c r="B865" s="48" t="s">
        <v>502</v>
      </c>
      <c r="C865" s="49" t="s">
        <v>1397</v>
      </c>
      <c r="D865" s="50" t="s">
        <v>880</v>
      </c>
      <c r="E865" s="51" t="s">
        <v>183</v>
      </c>
      <c r="F865" s="52">
        <v>41.73</v>
      </c>
      <c r="G865" s="53" t="s">
        <v>509</v>
      </c>
      <c r="H865" s="52">
        <v>1</v>
      </c>
    </row>
    <row r="866" spans="1:8" ht="33">
      <c r="A866" s="48">
        <v>865</v>
      </c>
      <c r="B866" s="48" t="s">
        <v>502</v>
      </c>
      <c r="C866" s="49" t="s">
        <v>1398</v>
      </c>
      <c r="D866" s="50" t="s">
        <v>882</v>
      </c>
      <c r="E866" s="51" t="s">
        <v>183</v>
      </c>
      <c r="F866" s="52">
        <v>41.73</v>
      </c>
      <c r="G866" s="53" t="s">
        <v>509</v>
      </c>
      <c r="H866" s="52">
        <v>1</v>
      </c>
    </row>
    <row r="867" spans="1:8" ht="33">
      <c r="A867" s="48">
        <v>866</v>
      </c>
      <c r="B867" s="48" t="s">
        <v>502</v>
      </c>
      <c r="C867" s="49" t="s">
        <v>1399</v>
      </c>
      <c r="D867" s="50" t="s">
        <v>880</v>
      </c>
      <c r="E867" s="51" t="s">
        <v>183</v>
      </c>
      <c r="F867" s="52">
        <v>41.6</v>
      </c>
      <c r="G867" s="53" t="s">
        <v>509</v>
      </c>
      <c r="H867" s="52">
        <v>1</v>
      </c>
    </row>
    <row r="868" spans="1:8" ht="33" hidden="1">
      <c r="A868" s="48">
        <v>867</v>
      </c>
      <c r="B868" s="48" t="s">
        <v>502</v>
      </c>
      <c r="C868" s="49" t="s">
        <v>1400</v>
      </c>
      <c r="D868" s="50" t="s">
        <v>1262</v>
      </c>
      <c r="E868" s="51" t="s">
        <v>181</v>
      </c>
      <c r="F868" s="52">
        <v>60.03</v>
      </c>
      <c r="G868" s="53" t="s">
        <v>506</v>
      </c>
      <c r="H868" s="52">
        <v>2</v>
      </c>
    </row>
    <row r="869" spans="1:8" ht="33" hidden="1">
      <c r="A869" s="48">
        <v>868</v>
      </c>
      <c r="B869" s="48" t="s">
        <v>502</v>
      </c>
      <c r="C869" s="49" t="s">
        <v>1401</v>
      </c>
      <c r="D869" s="50" t="s">
        <v>526</v>
      </c>
      <c r="E869" s="51" t="s">
        <v>1066</v>
      </c>
      <c r="F869" s="52">
        <v>56.77</v>
      </c>
      <c r="G869" s="53" t="s">
        <v>506</v>
      </c>
      <c r="H869" s="52">
        <v>2</v>
      </c>
    </row>
    <row r="870" spans="1:8" ht="33">
      <c r="A870" s="48">
        <v>869</v>
      </c>
      <c r="B870" s="48" t="s">
        <v>502</v>
      </c>
      <c r="C870" s="49" t="s">
        <v>1402</v>
      </c>
      <c r="D870" s="50" t="s">
        <v>882</v>
      </c>
      <c r="E870" s="51" t="s">
        <v>183</v>
      </c>
      <c r="F870" s="52">
        <v>41.6</v>
      </c>
      <c r="G870" s="53" t="s">
        <v>509</v>
      </c>
      <c r="H870" s="52">
        <v>1</v>
      </c>
    </row>
    <row r="871" spans="1:8" ht="33">
      <c r="A871" s="48">
        <v>870</v>
      </c>
      <c r="B871" s="48" t="s">
        <v>502</v>
      </c>
      <c r="C871" s="49" t="s">
        <v>1403</v>
      </c>
      <c r="D871" s="50" t="s">
        <v>880</v>
      </c>
      <c r="E871" s="51" t="s">
        <v>183</v>
      </c>
      <c r="F871" s="52">
        <v>41.73</v>
      </c>
      <c r="G871" s="53" t="s">
        <v>509</v>
      </c>
      <c r="H871" s="52">
        <v>1</v>
      </c>
    </row>
    <row r="872" spans="1:8" ht="33">
      <c r="A872" s="48">
        <v>871</v>
      </c>
      <c r="B872" s="48" t="s">
        <v>502</v>
      </c>
      <c r="C872" s="49" t="s">
        <v>1404</v>
      </c>
      <c r="D872" s="50" t="s">
        <v>882</v>
      </c>
      <c r="E872" s="51" t="s">
        <v>183</v>
      </c>
      <c r="F872" s="52">
        <v>41.73</v>
      </c>
      <c r="G872" s="53" t="s">
        <v>509</v>
      </c>
      <c r="H872" s="52">
        <v>1</v>
      </c>
    </row>
    <row r="873" spans="1:8" ht="33">
      <c r="A873" s="48">
        <v>872</v>
      </c>
      <c r="B873" s="48" t="s">
        <v>502</v>
      </c>
      <c r="C873" s="49" t="s">
        <v>1405</v>
      </c>
      <c r="D873" s="50" t="s">
        <v>880</v>
      </c>
      <c r="E873" s="51" t="s">
        <v>183</v>
      </c>
      <c r="F873" s="52">
        <v>41.6</v>
      </c>
      <c r="G873" s="53" t="s">
        <v>509</v>
      </c>
      <c r="H873" s="52">
        <v>1</v>
      </c>
    </row>
    <row r="874" spans="1:8" ht="33" hidden="1">
      <c r="A874" s="48">
        <v>873</v>
      </c>
      <c r="B874" s="48" t="s">
        <v>502</v>
      </c>
      <c r="C874" s="49" t="s">
        <v>1406</v>
      </c>
      <c r="D874" s="50" t="s">
        <v>1262</v>
      </c>
      <c r="E874" s="51" t="s">
        <v>181</v>
      </c>
      <c r="F874" s="52">
        <v>60.03</v>
      </c>
      <c r="G874" s="53" t="s">
        <v>506</v>
      </c>
      <c r="H874" s="52">
        <v>2</v>
      </c>
    </row>
    <row r="875" spans="1:8" ht="33" hidden="1">
      <c r="A875" s="48">
        <v>874</v>
      </c>
      <c r="B875" s="48" t="s">
        <v>502</v>
      </c>
      <c r="C875" s="49" t="s">
        <v>1407</v>
      </c>
      <c r="D875" s="50" t="s">
        <v>526</v>
      </c>
      <c r="E875" s="51" t="s">
        <v>1066</v>
      </c>
      <c r="F875" s="52">
        <v>56.77</v>
      </c>
      <c r="G875" s="53" t="s">
        <v>506</v>
      </c>
      <c r="H875" s="52">
        <v>2</v>
      </c>
    </row>
    <row r="876" spans="1:8" ht="33">
      <c r="A876" s="48">
        <v>875</v>
      </c>
      <c r="B876" s="48" t="s">
        <v>502</v>
      </c>
      <c r="C876" s="49" t="s">
        <v>1408</v>
      </c>
      <c r="D876" s="50" t="s">
        <v>882</v>
      </c>
      <c r="E876" s="51" t="s">
        <v>183</v>
      </c>
      <c r="F876" s="52">
        <v>41.6</v>
      </c>
      <c r="G876" s="53" t="s">
        <v>509</v>
      </c>
      <c r="H876" s="52">
        <v>1</v>
      </c>
    </row>
    <row r="877" spans="1:8" ht="33">
      <c r="A877" s="48">
        <v>876</v>
      </c>
      <c r="B877" s="48" t="s">
        <v>502</v>
      </c>
      <c r="C877" s="49" t="s">
        <v>1409</v>
      </c>
      <c r="D877" s="50" t="s">
        <v>880</v>
      </c>
      <c r="E877" s="51" t="s">
        <v>183</v>
      </c>
      <c r="F877" s="52">
        <v>41.73</v>
      </c>
      <c r="G877" s="53" t="s">
        <v>509</v>
      </c>
      <c r="H877" s="52">
        <v>1</v>
      </c>
    </row>
    <row r="878" spans="1:8" ht="33">
      <c r="A878" s="48">
        <v>877</v>
      </c>
      <c r="B878" s="48" t="s">
        <v>502</v>
      </c>
      <c r="C878" s="49" t="s">
        <v>1410</v>
      </c>
      <c r="D878" s="50" t="s">
        <v>882</v>
      </c>
      <c r="E878" s="51" t="s">
        <v>183</v>
      </c>
      <c r="F878" s="52">
        <v>41.73</v>
      </c>
      <c r="G878" s="53" t="s">
        <v>509</v>
      </c>
      <c r="H878" s="52">
        <v>1</v>
      </c>
    </row>
    <row r="879" spans="1:8" ht="33">
      <c r="A879" s="48">
        <v>878</v>
      </c>
      <c r="B879" s="48" t="s">
        <v>502</v>
      </c>
      <c r="C879" s="49" t="s">
        <v>1411</v>
      </c>
      <c r="D879" s="50" t="s">
        <v>880</v>
      </c>
      <c r="E879" s="51" t="s">
        <v>183</v>
      </c>
      <c r="F879" s="52">
        <v>41.6</v>
      </c>
      <c r="G879" s="53" t="s">
        <v>509</v>
      </c>
      <c r="H879" s="52">
        <v>1</v>
      </c>
    </row>
    <row r="880" spans="1:8" ht="33" hidden="1">
      <c r="A880" s="48">
        <v>879</v>
      </c>
      <c r="B880" s="48" t="s">
        <v>502</v>
      </c>
      <c r="C880" s="49" t="s">
        <v>1412</v>
      </c>
      <c r="D880" s="50" t="s">
        <v>1262</v>
      </c>
      <c r="E880" s="51" t="s">
        <v>181</v>
      </c>
      <c r="F880" s="52">
        <v>60.03</v>
      </c>
      <c r="G880" s="53" t="s">
        <v>506</v>
      </c>
      <c r="H880" s="52">
        <v>2</v>
      </c>
    </row>
    <row r="881" spans="1:8" ht="33" hidden="1">
      <c r="A881" s="48">
        <v>880</v>
      </c>
      <c r="B881" s="48" t="s">
        <v>502</v>
      </c>
      <c r="C881" s="49" t="s">
        <v>1413</v>
      </c>
      <c r="D881" s="50" t="s">
        <v>526</v>
      </c>
      <c r="E881" s="51" t="s">
        <v>1066</v>
      </c>
      <c r="F881" s="52">
        <v>56.77</v>
      </c>
      <c r="G881" s="53" t="s">
        <v>506</v>
      </c>
      <c r="H881" s="52">
        <v>2</v>
      </c>
    </row>
    <row r="882" spans="1:8" ht="33">
      <c r="A882" s="48">
        <v>881</v>
      </c>
      <c r="B882" s="48" t="s">
        <v>502</v>
      </c>
      <c r="C882" s="49" t="s">
        <v>1414</v>
      </c>
      <c r="D882" s="50" t="s">
        <v>882</v>
      </c>
      <c r="E882" s="51" t="s">
        <v>183</v>
      </c>
      <c r="F882" s="52">
        <v>41.6</v>
      </c>
      <c r="G882" s="53" t="s">
        <v>509</v>
      </c>
      <c r="H882" s="52">
        <v>1</v>
      </c>
    </row>
    <row r="883" spans="1:8" ht="33">
      <c r="A883" s="48">
        <v>882</v>
      </c>
      <c r="B883" s="48" t="s">
        <v>502</v>
      </c>
      <c r="C883" s="49" t="s">
        <v>1415</v>
      </c>
      <c r="D883" s="50" t="s">
        <v>880</v>
      </c>
      <c r="E883" s="51" t="s">
        <v>183</v>
      </c>
      <c r="F883" s="52">
        <v>41.73</v>
      </c>
      <c r="G883" s="53" t="s">
        <v>509</v>
      </c>
      <c r="H883" s="52">
        <v>1</v>
      </c>
    </row>
    <row r="884" spans="1:8" ht="33">
      <c r="A884" s="48">
        <v>883</v>
      </c>
      <c r="B884" s="48" t="s">
        <v>502</v>
      </c>
      <c r="C884" s="49" t="s">
        <v>1416</v>
      </c>
      <c r="D884" s="50" t="s">
        <v>882</v>
      </c>
      <c r="E884" s="51" t="s">
        <v>183</v>
      </c>
      <c r="F884" s="52">
        <v>41.73</v>
      </c>
      <c r="G884" s="53" t="s">
        <v>509</v>
      </c>
      <c r="H884" s="52">
        <v>1</v>
      </c>
    </row>
    <row r="885" spans="1:8" ht="33">
      <c r="A885" s="48">
        <v>884</v>
      </c>
      <c r="B885" s="48" t="s">
        <v>502</v>
      </c>
      <c r="C885" s="49" t="s">
        <v>1417</v>
      </c>
      <c r="D885" s="50" t="s">
        <v>880</v>
      </c>
      <c r="E885" s="51" t="s">
        <v>183</v>
      </c>
      <c r="F885" s="52">
        <v>41.6</v>
      </c>
      <c r="G885" s="53" t="s">
        <v>509</v>
      </c>
      <c r="H885" s="52">
        <v>1</v>
      </c>
    </row>
    <row r="886" spans="1:8" ht="33" hidden="1">
      <c r="A886" s="48">
        <v>885</v>
      </c>
      <c r="B886" s="48" t="s">
        <v>502</v>
      </c>
      <c r="C886" s="49" t="s">
        <v>1418</v>
      </c>
      <c r="D886" s="50" t="s">
        <v>1262</v>
      </c>
      <c r="E886" s="51" t="s">
        <v>181</v>
      </c>
      <c r="F886" s="52">
        <v>60.03</v>
      </c>
      <c r="G886" s="53" t="s">
        <v>506</v>
      </c>
      <c r="H886" s="52">
        <v>2</v>
      </c>
    </row>
    <row r="887" spans="1:8" ht="33" hidden="1">
      <c r="A887" s="48">
        <v>886</v>
      </c>
      <c r="B887" s="48" t="s">
        <v>502</v>
      </c>
      <c r="C887" s="49" t="s">
        <v>1419</v>
      </c>
      <c r="D887" s="50" t="s">
        <v>526</v>
      </c>
      <c r="E887" s="51" t="s">
        <v>1066</v>
      </c>
      <c r="F887" s="52">
        <v>56.77</v>
      </c>
      <c r="G887" s="53" t="s">
        <v>506</v>
      </c>
      <c r="H887" s="52">
        <v>2</v>
      </c>
    </row>
    <row r="888" spans="1:8" ht="33">
      <c r="A888" s="48">
        <v>887</v>
      </c>
      <c r="B888" s="48" t="s">
        <v>502</v>
      </c>
      <c r="C888" s="49" t="s">
        <v>1420</v>
      </c>
      <c r="D888" s="50" t="s">
        <v>882</v>
      </c>
      <c r="E888" s="51" t="s">
        <v>183</v>
      </c>
      <c r="F888" s="52">
        <v>41.6</v>
      </c>
      <c r="G888" s="53" t="s">
        <v>509</v>
      </c>
      <c r="H888" s="52">
        <v>1</v>
      </c>
    </row>
    <row r="889" spans="1:8" ht="33">
      <c r="A889" s="48">
        <v>888</v>
      </c>
      <c r="B889" s="48" t="s">
        <v>502</v>
      </c>
      <c r="C889" s="49" t="s">
        <v>1421</v>
      </c>
      <c r="D889" s="50" t="s">
        <v>880</v>
      </c>
      <c r="E889" s="51" t="s">
        <v>183</v>
      </c>
      <c r="F889" s="52">
        <v>41.73</v>
      </c>
      <c r="G889" s="53" t="s">
        <v>509</v>
      </c>
      <c r="H889" s="52">
        <v>1</v>
      </c>
    </row>
    <row r="890" spans="1:8" ht="33">
      <c r="A890" s="48">
        <v>889</v>
      </c>
      <c r="B890" s="48" t="s">
        <v>502</v>
      </c>
      <c r="C890" s="49" t="s">
        <v>1422</v>
      </c>
      <c r="D890" s="50" t="s">
        <v>882</v>
      </c>
      <c r="E890" s="51" t="s">
        <v>183</v>
      </c>
      <c r="F890" s="52">
        <v>41.73</v>
      </c>
      <c r="G890" s="53" t="s">
        <v>509</v>
      </c>
      <c r="H890" s="52">
        <v>1</v>
      </c>
    </row>
    <row r="891" spans="1:8" ht="33">
      <c r="A891" s="48">
        <v>890</v>
      </c>
      <c r="B891" s="48" t="s">
        <v>502</v>
      </c>
      <c r="C891" s="49" t="s">
        <v>1423</v>
      </c>
      <c r="D891" s="50" t="s">
        <v>880</v>
      </c>
      <c r="E891" s="51" t="s">
        <v>183</v>
      </c>
      <c r="F891" s="52">
        <v>41.6</v>
      </c>
      <c r="G891" s="53" t="s">
        <v>509</v>
      </c>
      <c r="H891" s="52">
        <v>1</v>
      </c>
    </row>
    <row r="892" spans="1:8" ht="33" hidden="1">
      <c r="A892" s="48">
        <v>891</v>
      </c>
      <c r="B892" s="48" t="s">
        <v>502</v>
      </c>
      <c r="C892" s="49" t="s">
        <v>1424</v>
      </c>
      <c r="D892" s="50" t="s">
        <v>1262</v>
      </c>
      <c r="E892" s="51" t="s">
        <v>181</v>
      </c>
      <c r="F892" s="52">
        <v>60.03</v>
      </c>
      <c r="G892" s="53" t="s">
        <v>506</v>
      </c>
      <c r="H892" s="52">
        <v>2</v>
      </c>
    </row>
    <row r="893" spans="1:8" ht="33" hidden="1">
      <c r="A893" s="48">
        <v>892</v>
      </c>
      <c r="B893" s="48" t="s">
        <v>502</v>
      </c>
      <c r="C893" s="49" t="s">
        <v>1425</v>
      </c>
      <c r="D893" s="50" t="s">
        <v>526</v>
      </c>
      <c r="E893" s="51" t="s">
        <v>1066</v>
      </c>
      <c r="F893" s="52">
        <v>56.77</v>
      </c>
      <c r="G893" s="53" t="s">
        <v>506</v>
      </c>
      <c r="H893" s="52">
        <v>2</v>
      </c>
    </row>
    <row r="894" spans="1:8" ht="33">
      <c r="A894" s="48">
        <v>893</v>
      </c>
      <c r="B894" s="48" t="s">
        <v>502</v>
      </c>
      <c r="C894" s="49" t="s">
        <v>1426</v>
      </c>
      <c r="D894" s="50" t="s">
        <v>882</v>
      </c>
      <c r="E894" s="51" t="s">
        <v>183</v>
      </c>
      <c r="F894" s="52">
        <v>41.6</v>
      </c>
      <c r="G894" s="53" t="s">
        <v>509</v>
      </c>
      <c r="H894" s="52">
        <v>1</v>
      </c>
    </row>
    <row r="895" spans="1:8" ht="33">
      <c r="A895" s="48">
        <v>894</v>
      </c>
      <c r="B895" s="48" t="s">
        <v>502</v>
      </c>
      <c r="C895" s="49" t="s">
        <v>1427</v>
      </c>
      <c r="D895" s="50" t="s">
        <v>880</v>
      </c>
      <c r="E895" s="51" t="s">
        <v>183</v>
      </c>
      <c r="F895" s="52">
        <v>41.73</v>
      </c>
      <c r="G895" s="53" t="s">
        <v>509</v>
      </c>
      <c r="H895" s="52">
        <v>1</v>
      </c>
    </row>
    <row r="896" spans="1:8" ht="33">
      <c r="A896" s="48">
        <v>895</v>
      </c>
      <c r="B896" s="48" t="s">
        <v>502</v>
      </c>
      <c r="C896" s="49" t="s">
        <v>1428</v>
      </c>
      <c r="D896" s="50" t="s">
        <v>882</v>
      </c>
      <c r="E896" s="51" t="s">
        <v>183</v>
      </c>
      <c r="F896" s="52">
        <v>41.73</v>
      </c>
      <c r="G896" s="53" t="s">
        <v>509</v>
      </c>
      <c r="H896" s="52">
        <v>1</v>
      </c>
    </row>
    <row r="897" spans="1:8" ht="33">
      <c r="A897" s="48">
        <v>896</v>
      </c>
      <c r="B897" s="48" t="s">
        <v>502</v>
      </c>
      <c r="C897" s="49" t="s">
        <v>1429</v>
      </c>
      <c r="D897" s="50" t="s">
        <v>880</v>
      </c>
      <c r="E897" s="51" t="s">
        <v>183</v>
      </c>
      <c r="F897" s="52">
        <v>41.6</v>
      </c>
      <c r="G897" s="53" t="s">
        <v>509</v>
      </c>
      <c r="H897" s="52">
        <v>1</v>
      </c>
    </row>
    <row r="898" spans="1:8" ht="33" hidden="1">
      <c r="A898" s="48">
        <v>897</v>
      </c>
      <c r="B898" s="48" t="s">
        <v>502</v>
      </c>
      <c r="C898" s="49" t="s">
        <v>1430</v>
      </c>
      <c r="D898" s="50" t="s">
        <v>1262</v>
      </c>
      <c r="E898" s="51" t="s">
        <v>181</v>
      </c>
      <c r="F898" s="52">
        <v>60.03</v>
      </c>
      <c r="G898" s="53" t="s">
        <v>506</v>
      </c>
      <c r="H898" s="52">
        <v>2</v>
      </c>
    </row>
    <row r="899" spans="1:8" ht="16.5" hidden="1">
      <c r="A899" s="48">
        <v>898</v>
      </c>
      <c r="B899" s="48" t="s">
        <v>502</v>
      </c>
      <c r="C899" s="49" t="s">
        <v>1431</v>
      </c>
      <c r="D899" s="50" t="s">
        <v>526</v>
      </c>
      <c r="E899" s="51" t="s">
        <v>181</v>
      </c>
      <c r="F899" s="52">
        <v>59.52</v>
      </c>
      <c r="G899" s="53" t="s">
        <v>506</v>
      </c>
      <c r="H899" s="52">
        <v>2</v>
      </c>
    </row>
    <row r="900" spans="1:8" ht="16.5">
      <c r="A900" s="48">
        <v>899</v>
      </c>
      <c r="B900" s="48" t="s">
        <v>502</v>
      </c>
      <c r="C900" s="49" t="s">
        <v>1432</v>
      </c>
      <c r="D900" s="50" t="s">
        <v>882</v>
      </c>
      <c r="E900" s="51" t="s">
        <v>183</v>
      </c>
      <c r="F900" s="52">
        <v>41.44</v>
      </c>
      <c r="G900" s="53" t="s">
        <v>509</v>
      </c>
      <c r="H900" s="52">
        <v>1</v>
      </c>
    </row>
    <row r="901" spans="1:8" ht="16.5">
      <c r="A901" s="48">
        <v>900</v>
      </c>
      <c r="B901" s="48" t="s">
        <v>502</v>
      </c>
      <c r="C901" s="49" t="s">
        <v>1433</v>
      </c>
      <c r="D901" s="50" t="s">
        <v>880</v>
      </c>
      <c r="E901" s="51" t="s">
        <v>183</v>
      </c>
      <c r="F901" s="52">
        <v>41.57</v>
      </c>
      <c r="G901" s="53" t="s">
        <v>509</v>
      </c>
      <c r="H901" s="52">
        <v>1</v>
      </c>
    </row>
    <row r="902" spans="1:8" ht="16.5">
      <c r="A902" s="48">
        <v>901</v>
      </c>
      <c r="B902" s="48" t="s">
        <v>502</v>
      </c>
      <c r="C902" s="49" t="s">
        <v>1434</v>
      </c>
      <c r="D902" s="50" t="s">
        <v>882</v>
      </c>
      <c r="E902" s="51" t="s">
        <v>183</v>
      </c>
      <c r="F902" s="52">
        <v>41.57</v>
      </c>
      <c r="G902" s="53" t="s">
        <v>509</v>
      </c>
      <c r="H902" s="52">
        <v>1</v>
      </c>
    </row>
    <row r="903" spans="1:8" ht="16.5">
      <c r="A903" s="48">
        <v>902</v>
      </c>
      <c r="B903" s="48" t="s">
        <v>502</v>
      </c>
      <c r="C903" s="49" t="s">
        <v>1435</v>
      </c>
      <c r="D903" s="50" t="s">
        <v>880</v>
      </c>
      <c r="E903" s="51" t="s">
        <v>183</v>
      </c>
      <c r="F903" s="52">
        <v>41.44</v>
      </c>
      <c r="G903" s="53" t="s">
        <v>509</v>
      </c>
      <c r="H903" s="52">
        <v>1</v>
      </c>
    </row>
    <row r="904" spans="1:8" ht="16.5" hidden="1">
      <c r="A904" s="48">
        <v>903</v>
      </c>
      <c r="B904" s="48" t="s">
        <v>502</v>
      </c>
      <c r="C904" s="49" t="s">
        <v>1436</v>
      </c>
      <c r="D904" s="50" t="s">
        <v>1262</v>
      </c>
      <c r="E904" s="51" t="s">
        <v>181</v>
      </c>
      <c r="F904" s="52">
        <v>56.2</v>
      </c>
      <c r="G904" s="53" t="s">
        <v>506</v>
      </c>
      <c r="H904" s="52">
        <v>2</v>
      </c>
    </row>
    <row r="905" spans="1:8" ht="16.5" hidden="1">
      <c r="A905" s="48">
        <v>904</v>
      </c>
      <c r="B905" s="48" t="s">
        <v>502</v>
      </c>
      <c r="C905" s="49" t="s">
        <v>1437</v>
      </c>
      <c r="D905" s="50" t="s">
        <v>526</v>
      </c>
      <c r="E905" s="51" t="s">
        <v>181</v>
      </c>
      <c r="F905" s="52">
        <v>60.03</v>
      </c>
      <c r="G905" s="53" t="s">
        <v>506</v>
      </c>
      <c r="H905" s="52">
        <v>2</v>
      </c>
    </row>
    <row r="906" spans="1:8" ht="16.5">
      <c r="A906" s="48">
        <v>905</v>
      </c>
      <c r="B906" s="48" t="s">
        <v>502</v>
      </c>
      <c r="C906" s="49" t="s">
        <v>1438</v>
      </c>
      <c r="D906" s="50" t="s">
        <v>882</v>
      </c>
      <c r="E906" s="51" t="s">
        <v>183</v>
      </c>
      <c r="F906" s="52">
        <v>41.44</v>
      </c>
      <c r="G906" s="53" t="s">
        <v>509</v>
      </c>
      <c r="H906" s="52">
        <v>1</v>
      </c>
    </row>
    <row r="907" spans="1:8" ht="16.5">
      <c r="A907" s="48">
        <v>906</v>
      </c>
      <c r="B907" s="48" t="s">
        <v>502</v>
      </c>
      <c r="C907" s="49" t="s">
        <v>1439</v>
      </c>
      <c r="D907" s="50" t="s">
        <v>880</v>
      </c>
      <c r="E907" s="51" t="s">
        <v>183</v>
      </c>
      <c r="F907" s="52">
        <v>41.57</v>
      </c>
      <c r="G907" s="53" t="s">
        <v>509</v>
      </c>
      <c r="H907" s="52">
        <v>1</v>
      </c>
    </row>
    <row r="908" spans="1:8" ht="16.5">
      <c r="A908" s="48">
        <v>907</v>
      </c>
      <c r="B908" s="48" t="s">
        <v>502</v>
      </c>
      <c r="C908" s="49" t="s">
        <v>1440</v>
      </c>
      <c r="D908" s="50" t="s">
        <v>882</v>
      </c>
      <c r="E908" s="51" t="s">
        <v>183</v>
      </c>
      <c r="F908" s="52">
        <v>41.57</v>
      </c>
      <c r="G908" s="53" t="s">
        <v>509</v>
      </c>
      <c r="H908" s="52">
        <v>1</v>
      </c>
    </row>
    <row r="909" spans="1:8" ht="16.5">
      <c r="A909" s="48">
        <v>908</v>
      </c>
      <c r="B909" s="48" t="s">
        <v>502</v>
      </c>
      <c r="C909" s="49" t="s">
        <v>1441</v>
      </c>
      <c r="D909" s="50" t="s">
        <v>880</v>
      </c>
      <c r="E909" s="51" t="s">
        <v>183</v>
      </c>
      <c r="F909" s="52">
        <v>41.44</v>
      </c>
      <c r="G909" s="53" t="s">
        <v>509</v>
      </c>
      <c r="H909" s="52">
        <v>1</v>
      </c>
    </row>
    <row r="910" spans="1:8" ht="16.5" hidden="1">
      <c r="A910" s="48">
        <v>909</v>
      </c>
      <c r="B910" s="48" t="s">
        <v>502</v>
      </c>
      <c r="C910" s="49" t="s">
        <v>1442</v>
      </c>
      <c r="D910" s="50" t="s">
        <v>1262</v>
      </c>
      <c r="E910" s="51" t="s">
        <v>181</v>
      </c>
      <c r="F910" s="52">
        <v>56.2</v>
      </c>
      <c r="G910" s="53" t="s">
        <v>506</v>
      </c>
      <c r="H910" s="52">
        <v>2</v>
      </c>
    </row>
    <row r="911" spans="1:8" ht="16.5" hidden="1">
      <c r="A911" s="48">
        <v>910</v>
      </c>
      <c r="B911" s="48" t="s">
        <v>502</v>
      </c>
      <c r="C911" s="49" t="s">
        <v>1443</v>
      </c>
      <c r="D911" s="50" t="s">
        <v>526</v>
      </c>
      <c r="E911" s="51" t="s">
        <v>181</v>
      </c>
      <c r="F911" s="52">
        <v>60.03</v>
      </c>
      <c r="G911" s="53" t="s">
        <v>506</v>
      </c>
      <c r="H911" s="52">
        <v>2</v>
      </c>
    </row>
    <row r="912" spans="1:8" ht="16.5">
      <c r="A912" s="48">
        <v>911</v>
      </c>
      <c r="B912" s="48" t="s">
        <v>502</v>
      </c>
      <c r="C912" s="49" t="s">
        <v>1444</v>
      </c>
      <c r="D912" s="50" t="s">
        <v>882</v>
      </c>
      <c r="E912" s="51" t="s">
        <v>183</v>
      </c>
      <c r="F912" s="52">
        <v>41.44</v>
      </c>
      <c r="G912" s="53" t="s">
        <v>509</v>
      </c>
      <c r="H912" s="52">
        <v>1</v>
      </c>
    </row>
    <row r="913" spans="1:8" ht="16.5">
      <c r="A913" s="48">
        <v>912</v>
      </c>
      <c r="B913" s="48" t="s">
        <v>502</v>
      </c>
      <c r="C913" s="49" t="s">
        <v>1445</v>
      </c>
      <c r="D913" s="50" t="s">
        <v>880</v>
      </c>
      <c r="E913" s="51" t="s">
        <v>183</v>
      </c>
      <c r="F913" s="52">
        <v>41.57</v>
      </c>
      <c r="G913" s="53" t="s">
        <v>509</v>
      </c>
      <c r="H913" s="52">
        <v>1</v>
      </c>
    </row>
    <row r="914" spans="1:8" ht="16.5">
      <c r="A914" s="48">
        <v>913</v>
      </c>
      <c r="B914" s="48" t="s">
        <v>502</v>
      </c>
      <c r="C914" s="49" t="s">
        <v>1446</v>
      </c>
      <c r="D914" s="50" t="s">
        <v>882</v>
      </c>
      <c r="E914" s="51" t="s">
        <v>183</v>
      </c>
      <c r="F914" s="52">
        <v>41.57</v>
      </c>
      <c r="G914" s="53" t="s">
        <v>509</v>
      </c>
      <c r="H914" s="52">
        <v>1</v>
      </c>
    </row>
    <row r="915" spans="1:8" ht="16.5">
      <c r="A915" s="48">
        <v>914</v>
      </c>
      <c r="B915" s="48" t="s">
        <v>502</v>
      </c>
      <c r="C915" s="49" t="s">
        <v>1447</v>
      </c>
      <c r="D915" s="50" t="s">
        <v>880</v>
      </c>
      <c r="E915" s="51" t="s">
        <v>183</v>
      </c>
      <c r="F915" s="52">
        <v>41.44</v>
      </c>
      <c r="G915" s="53" t="s">
        <v>509</v>
      </c>
      <c r="H915" s="52">
        <v>1</v>
      </c>
    </row>
    <row r="916" spans="1:8" ht="16.5" hidden="1">
      <c r="A916" s="48">
        <v>915</v>
      </c>
      <c r="B916" s="48" t="s">
        <v>502</v>
      </c>
      <c r="C916" s="49" t="s">
        <v>1448</v>
      </c>
      <c r="D916" s="50" t="s">
        <v>1262</v>
      </c>
      <c r="E916" s="51" t="s">
        <v>181</v>
      </c>
      <c r="F916" s="52">
        <v>56.2</v>
      </c>
      <c r="G916" s="53" t="s">
        <v>506</v>
      </c>
      <c r="H916" s="52">
        <v>2</v>
      </c>
    </row>
    <row r="917" spans="1:8" ht="16.5" hidden="1">
      <c r="A917" s="48">
        <v>916</v>
      </c>
      <c r="B917" s="48" t="s">
        <v>502</v>
      </c>
      <c r="C917" s="49" t="s">
        <v>1449</v>
      </c>
      <c r="D917" s="50" t="s">
        <v>526</v>
      </c>
      <c r="E917" s="51" t="s">
        <v>181</v>
      </c>
      <c r="F917" s="52">
        <v>60.03</v>
      </c>
      <c r="G917" s="53" t="s">
        <v>506</v>
      </c>
      <c r="H917" s="52">
        <v>2</v>
      </c>
    </row>
    <row r="918" spans="1:8" ht="16.5">
      <c r="A918" s="48">
        <v>917</v>
      </c>
      <c r="B918" s="48" t="s">
        <v>502</v>
      </c>
      <c r="C918" s="49" t="s">
        <v>1450</v>
      </c>
      <c r="D918" s="50" t="s">
        <v>882</v>
      </c>
      <c r="E918" s="51" t="s">
        <v>183</v>
      </c>
      <c r="F918" s="52">
        <v>41.44</v>
      </c>
      <c r="G918" s="53" t="s">
        <v>509</v>
      </c>
      <c r="H918" s="52">
        <v>1</v>
      </c>
    </row>
    <row r="919" spans="1:8" ht="16.5">
      <c r="A919" s="48">
        <v>918</v>
      </c>
      <c r="B919" s="48" t="s">
        <v>502</v>
      </c>
      <c r="C919" s="49" t="s">
        <v>1451</v>
      </c>
      <c r="D919" s="50" t="s">
        <v>880</v>
      </c>
      <c r="E919" s="51" t="s">
        <v>183</v>
      </c>
      <c r="F919" s="52">
        <v>41.57</v>
      </c>
      <c r="G919" s="53" t="s">
        <v>509</v>
      </c>
      <c r="H919" s="52">
        <v>1</v>
      </c>
    </row>
    <row r="920" spans="1:8" ht="16.5">
      <c r="A920" s="48">
        <v>919</v>
      </c>
      <c r="B920" s="48" t="s">
        <v>502</v>
      </c>
      <c r="C920" s="49" t="s">
        <v>1452</v>
      </c>
      <c r="D920" s="50" t="s">
        <v>882</v>
      </c>
      <c r="E920" s="51" t="s">
        <v>183</v>
      </c>
      <c r="F920" s="52">
        <v>41.57</v>
      </c>
      <c r="G920" s="53" t="s">
        <v>509</v>
      </c>
      <c r="H920" s="52">
        <v>1</v>
      </c>
    </row>
    <row r="921" spans="1:8" ht="16.5">
      <c r="A921" s="48">
        <v>920</v>
      </c>
      <c r="B921" s="48" t="s">
        <v>502</v>
      </c>
      <c r="C921" s="49" t="s">
        <v>1453</v>
      </c>
      <c r="D921" s="50" t="s">
        <v>880</v>
      </c>
      <c r="E921" s="51" t="s">
        <v>183</v>
      </c>
      <c r="F921" s="52">
        <v>41.44</v>
      </c>
      <c r="G921" s="53" t="s">
        <v>509</v>
      </c>
      <c r="H921" s="52">
        <v>1</v>
      </c>
    </row>
    <row r="922" spans="1:8" ht="16.5" hidden="1">
      <c r="A922" s="48">
        <v>921</v>
      </c>
      <c r="B922" s="48" t="s">
        <v>502</v>
      </c>
      <c r="C922" s="49" t="s">
        <v>1454</v>
      </c>
      <c r="D922" s="50" t="s">
        <v>1262</v>
      </c>
      <c r="E922" s="51" t="s">
        <v>181</v>
      </c>
      <c r="F922" s="52">
        <v>56.2</v>
      </c>
      <c r="G922" s="53" t="s">
        <v>506</v>
      </c>
      <c r="H922" s="52">
        <v>2</v>
      </c>
    </row>
    <row r="923" spans="1:8" ht="16.5" hidden="1">
      <c r="A923" s="48">
        <v>922</v>
      </c>
      <c r="B923" s="48" t="s">
        <v>502</v>
      </c>
      <c r="C923" s="49" t="s">
        <v>1455</v>
      </c>
      <c r="D923" s="50" t="s">
        <v>526</v>
      </c>
      <c r="E923" s="51" t="s">
        <v>181</v>
      </c>
      <c r="F923" s="52">
        <v>60.03</v>
      </c>
      <c r="G923" s="53" t="s">
        <v>506</v>
      </c>
      <c r="H923" s="52">
        <v>2</v>
      </c>
    </row>
    <row r="924" spans="1:8" ht="16.5">
      <c r="A924" s="48">
        <v>923</v>
      </c>
      <c r="B924" s="48" t="s">
        <v>502</v>
      </c>
      <c r="C924" s="49" t="s">
        <v>1456</v>
      </c>
      <c r="D924" s="50" t="s">
        <v>882</v>
      </c>
      <c r="E924" s="51" t="s">
        <v>183</v>
      </c>
      <c r="F924" s="52">
        <v>41.6</v>
      </c>
      <c r="G924" s="53" t="s">
        <v>509</v>
      </c>
      <c r="H924" s="52">
        <v>1</v>
      </c>
    </row>
    <row r="925" spans="1:8" ht="16.5">
      <c r="A925" s="48">
        <v>924</v>
      </c>
      <c r="B925" s="48" t="s">
        <v>502</v>
      </c>
      <c r="C925" s="49" t="s">
        <v>1457</v>
      </c>
      <c r="D925" s="50" t="s">
        <v>880</v>
      </c>
      <c r="E925" s="51" t="s">
        <v>183</v>
      </c>
      <c r="F925" s="52">
        <v>41.73</v>
      </c>
      <c r="G925" s="53" t="s">
        <v>509</v>
      </c>
      <c r="H925" s="52">
        <v>1</v>
      </c>
    </row>
    <row r="926" spans="1:8" ht="16.5">
      <c r="A926" s="48">
        <v>925</v>
      </c>
      <c r="B926" s="48" t="s">
        <v>502</v>
      </c>
      <c r="C926" s="49" t="s">
        <v>1458</v>
      </c>
      <c r="D926" s="50" t="s">
        <v>882</v>
      </c>
      <c r="E926" s="51" t="s">
        <v>183</v>
      </c>
      <c r="F926" s="52">
        <v>41.73</v>
      </c>
      <c r="G926" s="53" t="s">
        <v>509</v>
      </c>
      <c r="H926" s="52">
        <v>1</v>
      </c>
    </row>
    <row r="927" spans="1:8" ht="16.5">
      <c r="A927" s="48">
        <v>926</v>
      </c>
      <c r="B927" s="48" t="s">
        <v>502</v>
      </c>
      <c r="C927" s="49" t="s">
        <v>1459</v>
      </c>
      <c r="D927" s="50" t="s">
        <v>880</v>
      </c>
      <c r="E927" s="51" t="s">
        <v>183</v>
      </c>
      <c r="F927" s="52">
        <v>41.6</v>
      </c>
      <c r="G927" s="53" t="s">
        <v>509</v>
      </c>
      <c r="H927" s="52">
        <v>1</v>
      </c>
    </row>
    <row r="928" spans="1:8" ht="16.5" hidden="1">
      <c r="A928" s="48">
        <v>927</v>
      </c>
      <c r="B928" s="48" t="s">
        <v>502</v>
      </c>
      <c r="C928" s="49" t="s">
        <v>1460</v>
      </c>
      <c r="D928" s="50" t="s">
        <v>1262</v>
      </c>
      <c r="E928" s="51" t="s">
        <v>181</v>
      </c>
      <c r="F928" s="52">
        <v>56.31</v>
      </c>
      <c r="G928" s="53" t="s">
        <v>506</v>
      </c>
      <c r="H928" s="52">
        <v>2</v>
      </c>
    </row>
    <row r="929" spans="1:8" ht="16.5" hidden="1">
      <c r="A929" s="48">
        <v>928</v>
      </c>
      <c r="B929" s="48" t="s">
        <v>502</v>
      </c>
      <c r="C929" s="49" t="s">
        <v>1461</v>
      </c>
      <c r="D929" s="50" t="s">
        <v>526</v>
      </c>
      <c r="E929" s="51" t="s">
        <v>181</v>
      </c>
      <c r="F929" s="52">
        <v>60.03</v>
      </c>
      <c r="G929" s="53" t="s">
        <v>506</v>
      </c>
      <c r="H929" s="52">
        <v>2</v>
      </c>
    </row>
    <row r="930" spans="1:8" ht="16.5">
      <c r="A930" s="48">
        <v>929</v>
      </c>
      <c r="B930" s="48" t="s">
        <v>502</v>
      </c>
      <c r="C930" s="49" t="s">
        <v>1462</v>
      </c>
      <c r="D930" s="50" t="s">
        <v>882</v>
      </c>
      <c r="E930" s="51" t="s">
        <v>183</v>
      </c>
      <c r="F930" s="52">
        <v>41.6</v>
      </c>
      <c r="G930" s="53" t="s">
        <v>509</v>
      </c>
      <c r="H930" s="52">
        <v>1</v>
      </c>
    </row>
    <row r="931" spans="1:8" ht="16.5">
      <c r="A931" s="48">
        <v>930</v>
      </c>
      <c r="B931" s="48" t="s">
        <v>502</v>
      </c>
      <c r="C931" s="49" t="s">
        <v>1463</v>
      </c>
      <c r="D931" s="50" t="s">
        <v>880</v>
      </c>
      <c r="E931" s="51" t="s">
        <v>183</v>
      </c>
      <c r="F931" s="52">
        <v>41.73</v>
      </c>
      <c r="G931" s="53" t="s">
        <v>509</v>
      </c>
      <c r="H931" s="52">
        <v>1</v>
      </c>
    </row>
    <row r="932" spans="1:8" ht="16.5">
      <c r="A932" s="48">
        <v>931</v>
      </c>
      <c r="B932" s="48" t="s">
        <v>502</v>
      </c>
      <c r="C932" s="49" t="s">
        <v>1464</v>
      </c>
      <c r="D932" s="50" t="s">
        <v>882</v>
      </c>
      <c r="E932" s="51" t="s">
        <v>183</v>
      </c>
      <c r="F932" s="52">
        <v>41.73</v>
      </c>
      <c r="G932" s="53" t="s">
        <v>509</v>
      </c>
      <c r="H932" s="52">
        <v>1</v>
      </c>
    </row>
    <row r="933" spans="1:8" ht="16.5">
      <c r="A933" s="48">
        <v>932</v>
      </c>
      <c r="B933" s="48" t="s">
        <v>502</v>
      </c>
      <c r="C933" s="49" t="s">
        <v>1465</v>
      </c>
      <c r="D933" s="50" t="s">
        <v>880</v>
      </c>
      <c r="E933" s="51" t="s">
        <v>183</v>
      </c>
      <c r="F933" s="52">
        <v>41.6</v>
      </c>
      <c r="G933" s="53" t="s">
        <v>509</v>
      </c>
      <c r="H933" s="52">
        <v>1</v>
      </c>
    </row>
    <row r="934" spans="1:8" ht="16.5" hidden="1">
      <c r="A934" s="48">
        <v>933</v>
      </c>
      <c r="B934" s="48" t="s">
        <v>502</v>
      </c>
      <c r="C934" s="49" t="s">
        <v>1466</v>
      </c>
      <c r="D934" s="50" t="s">
        <v>1262</v>
      </c>
      <c r="E934" s="51" t="s">
        <v>181</v>
      </c>
      <c r="F934" s="52">
        <v>56.31</v>
      </c>
      <c r="G934" s="53" t="s">
        <v>506</v>
      </c>
      <c r="H934" s="52">
        <v>2</v>
      </c>
    </row>
    <row r="935" spans="1:8" ht="16.5" hidden="1">
      <c r="A935" s="48">
        <v>934</v>
      </c>
      <c r="B935" s="48" t="s">
        <v>502</v>
      </c>
      <c r="C935" s="49" t="s">
        <v>1467</v>
      </c>
      <c r="D935" s="50" t="s">
        <v>526</v>
      </c>
      <c r="E935" s="51" t="s">
        <v>181</v>
      </c>
      <c r="F935" s="52">
        <v>60.03</v>
      </c>
      <c r="G935" s="53" t="s">
        <v>506</v>
      </c>
      <c r="H935" s="52">
        <v>2</v>
      </c>
    </row>
    <row r="936" spans="1:8" ht="16.5">
      <c r="A936" s="48">
        <v>935</v>
      </c>
      <c r="B936" s="48" t="s">
        <v>502</v>
      </c>
      <c r="C936" s="49" t="s">
        <v>1468</v>
      </c>
      <c r="D936" s="50" t="s">
        <v>882</v>
      </c>
      <c r="E936" s="51" t="s">
        <v>183</v>
      </c>
      <c r="F936" s="52">
        <v>41.6</v>
      </c>
      <c r="G936" s="53" t="s">
        <v>509</v>
      </c>
      <c r="H936" s="52">
        <v>1</v>
      </c>
    </row>
    <row r="937" spans="1:8" ht="16.5">
      <c r="A937" s="48">
        <v>936</v>
      </c>
      <c r="B937" s="48" t="s">
        <v>502</v>
      </c>
      <c r="C937" s="49" t="s">
        <v>1469</v>
      </c>
      <c r="D937" s="50" t="s">
        <v>880</v>
      </c>
      <c r="E937" s="51" t="s">
        <v>183</v>
      </c>
      <c r="F937" s="52">
        <v>41.73</v>
      </c>
      <c r="G937" s="53" t="s">
        <v>509</v>
      </c>
      <c r="H937" s="52">
        <v>1</v>
      </c>
    </row>
    <row r="938" spans="1:8" ht="16.5">
      <c r="A938" s="48">
        <v>937</v>
      </c>
      <c r="B938" s="48" t="s">
        <v>502</v>
      </c>
      <c r="C938" s="49" t="s">
        <v>1470</v>
      </c>
      <c r="D938" s="50" t="s">
        <v>882</v>
      </c>
      <c r="E938" s="51" t="s">
        <v>183</v>
      </c>
      <c r="F938" s="52">
        <v>41.73</v>
      </c>
      <c r="G938" s="53" t="s">
        <v>509</v>
      </c>
      <c r="H938" s="52">
        <v>1</v>
      </c>
    </row>
    <row r="939" spans="1:8" ht="16.5">
      <c r="A939" s="48">
        <v>938</v>
      </c>
      <c r="B939" s="48" t="s">
        <v>502</v>
      </c>
      <c r="C939" s="49" t="s">
        <v>1471</v>
      </c>
      <c r="D939" s="50" t="s">
        <v>880</v>
      </c>
      <c r="E939" s="51" t="s">
        <v>183</v>
      </c>
      <c r="F939" s="52">
        <v>41.6</v>
      </c>
      <c r="G939" s="53" t="s">
        <v>509</v>
      </c>
      <c r="H939" s="52">
        <v>1</v>
      </c>
    </row>
    <row r="940" spans="1:8" ht="16.5" hidden="1">
      <c r="A940" s="48">
        <v>939</v>
      </c>
      <c r="B940" s="48" t="s">
        <v>502</v>
      </c>
      <c r="C940" s="49" t="s">
        <v>1472</v>
      </c>
      <c r="D940" s="50" t="s">
        <v>1262</v>
      </c>
      <c r="E940" s="51" t="s">
        <v>181</v>
      </c>
      <c r="F940" s="52">
        <v>56.31</v>
      </c>
      <c r="G940" s="53" t="s">
        <v>506</v>
      </c>
      <c r="H940" s="52">
        <v>2</v>
      </c>
    </row>
    <row r="941" spans="1:8" ht="16.5" hidden="1">
      <c r="A941" s="48">
        <v>940</v>
      </c>
      <c r="B941" s="48" t="s">
        <v>502</v>
      </c>
      <c r="C941" s="49" t="s">
        <v>1473</v>
      </c>
      <c r="D941" s="50" t="s">
        <v>526</v>
      </c>
      <c r="E941" s="51" t="s">
        <v>181</v>
      </c>
      <c r="F941" s="52">
        <v>60.03</v>
      </c>
      <c r="G941" s="53" t="s">
        <v>506</v>
      </c>
      <c r="H941" s="52">
        <v>2</v>
      </c>
    </row>
    <row r="942" spans="1:8" ht="16.5">
      <c r="A942" s="48">
        <v>941</v>
      </c>
      <c r="B942" s="48" t="s">
        <v>502</v>
      </c>
      <c r="C942" s="49" t="s">
        <v>1474</v>
      </c>
      <c r="D942" s="50" t="s">
        <v>882</v>
      </c>
      <c r="E942" s="51" t="s">
        <v>183</v>
      </c>
      <c r="F942" s="52">
        <v>41.6</v>
      </c>
      <c r="G942" s="53" t="s">
        <v>509</v>
      </c>
      <c r="H942" s="52">
        <v>1</v>
      </c>
    </row>
    <row r="943" spans="1:8" ht="16.5">
      <c r="A943" s="48">
        <v>942</v>
      </c>
      <c r="B943" s="48" t="s">
        <v>502</v>
      </c>
      <c r="C943" s="49" t="s">
        <v>1475</v>
      </c>
      <c r="D943" s="50" t="s">
        <v>880</v>
      </c>
      <c r="E943" s="51" t="s">
        <v>183</v>
      </c>
      <c r="F943" s="52">
        <v>41.73</v>
      </c>
      <c r="G943" s="53" t="s">
        <v>509</v>
      </c>
      <c r="H943" s="52">
        <v>1</v>
      </c>
    </row>
    <row r="944" spans="1:8" ht="16.5">
      <c r="A944" s="48">
        <v>943</v>
      </c>
      <c r="B944" s="48" t="s">
        <v>502</v>
      </c>
      <c r="C944" s="49" t="s">
        <v>1476</v>
      </c>
      <c r="D944" s="50" t="s">
        <v>882</v>
      </c>
      <c r="E944" s="51" t="s">
        <v>183</v>
      </c>
      <c r="F944" s="52">
        <v>41.73</v>
      </c>
      <c r="G944" s="53" t="s">
        <v>509</v>
      </c>
      <c r="H944" s="52">
        <v>1</v>
      </c>
    </row>
    <row r="945" spans="1:8" ht="16.5">
      <c r="A945" s="48">
        <v>944</v>
      </c>
      <c r="B945" s="48" t="s">
        <v>502</v>
      </c>
      <c r="C945" s="49" t="s">
        <v>1477</v>
      </c>
      <c r="D945" s="50" t="s">
        <v>880</v>
      </c>
      <c r="E945" s="51" t="s">
        <v>183</v>
      </c>
      <c r="F945" s="52">
        <v>41.6</v>
      </c>
      <c r="G945" s="53" t="s">
        <v>509</v>
      </c>
      <c r="H945" s="52">
        <v>1</v>
      </c>
    </row>
    <row r="946" spans="1:8" ht="16.5" hidden="1">
      <c r="A946" s="48">
        <v>945</v>
      </c>
      <c r="B946" s="48" t="s">
        <v>502</v>
      </c>
      <c r="C946" s="49" t="s">
        <v>1478</v>
      </c>
      <c r="D946" s="50" t="s">
        <v>1262</v>
      </c>
      <c r="E946" s="51" t="s">
        <v>181</v>
      </c>
      <c r="F946" s="52">
        <v>56.31</v>
      </c>
      <c r="G946" s="53" t="s">
        <v>506</v>
      </c>
      <c r="H946" s="52">
        <v>2</v>
      </c>
    </row>
    <row r="947" spans="1:8" ht="16.5" hidden="1">
      <c r="A947" s="48">
        <v>946</v>
      </c>
      <c r="B947" s="48" t="s">
        <v>502</v>
      </c>
      <c r="C947" s="49" t="s">
        <v>1479</v>
      </c>
      <c r="D947" s="50" t="s">
        <v>526</v>
      </c>
      <c r="E947" s="51" t="s">
        <v>181</v>
      </c>
      <c r="F947" s="52">
        <v>60.03</v>
      </c>
      <c r="G947" s="53" t="s">
        <v>506</v>
      </c>
      <c r="H947" s="52">
        <v>2</v>
      </c>
    </row>
    <row r="948" spans="1:8" ht="16.5">
      <c r="A948" s="48">
        <v>947</v>
      </c>
      <c r="B948" s="48" t="s">
        <v>502</v>
      </c>
      <c r="C948" s="49" t="s">
        <v>1480</v>
      </c>
      <c r="D948" s="50" t="s">
        <v>882</v>
      </c>
      <c r="E948" s="51" t="s">
        <v>183</v>
      </c>
      <c r="F948" s="52">
        <v>41.6</v>
      </c>
      <c r="G948" s="53" t="s">
        <v>509</v>
      </c>
      <c r="H948" s="52">
        <v>1</v>
      </c>
    </row>
    <row r="949" spans="1:8" ht="16.5">
      <c r="A949" s="48">
        <v>948</v>
      </c>
      <c r="B949" s="48" t="s">
        <v>502</v>
      </c>
      <c r="C949" s="49" t="s">
        <v>1481</v>
      </c>
      <c r="D949" s="50" t="s">
        <v>880</v>
      </c>
      <c r="E949" s="51" t="s">
        <v>183</v>
      </c>
      <c r="F949" s="52">
        <v>41.73</v>
      </c>
      <c r="G949" s="53" t="s">
        <v>509</v>
      </c>
      <c r="H949" s="52">
        <v>1</v>
      </c>
    </row>
    <row r="950" spans="1:8" ht="16.5">
      <c r="A950" s="48">
        <v>949</v>
      </c>
      <c r="B950" s="48" t="s">
        <v>502</v>
      </c>
      <c r="C950" s="49" t="s">
        <v>1482</v>
      </c>
      <c r="D950" s="50" t="s">
        <v>882</v>
      </c>
      <c r="E950" s="51" t="s">
        <v>183</v>
      </c>
      <c r="F950" s="52">
        <v>41.73</v>
      </c>
      <c r="G950" s="53" t="s">
        <v>509</v>
      </c>
      <c r="H950" s="52">
        <v>1</v>
      </c>
    </row>
    <row r="951" spans="1:8" ht="16.5">
      <c r="A951" s="48">
        <v>950</v>
      </c>
      <c r="B951" s="48" t="s">
        <v>502</v>
      </c>
      <c r="C951" s="49" t="s">
        <v>1483</v>
      </c>
      <c r="D951" s="50" t="s">
        <v>880</v>
      </c>
      <c r="E951" s="51" t="s">
        <v>183</v>
      </c>
      <c r="F951" s="52">
        <v>41.6</v>
      </c>
      <c r="G951" s="53" t="s">
        <v>509</v>
      </c>
      <c r="H951" s="52">
        <v>1</v>
      </c>
    </row>
    <row r="952" spans="1:8" ht="16.5" hidden="1">
      <c r="A952" s="48">
        <v>951</v>
      </c>
      <c r="B952" s="48" t="s">
        <v>502</v>
      </c>
      <c r="C952" s="49" t="s">
        <v>1484</v>
      </c>
      <c r="D952" s="50" t="s">
        <v>1262</v>
      </c>
      <c r="E952" s="51" t="s">
        <v>181</v>
      </c>
      <c r="F952" s="52">
        <v>56.31</v>
      </c>
      <c r="G952" s="53" t="s">
        <v>506</v>
      </c>
      <c r="H952" s="52">
        <v>2</v>
      </c>
    </row>
    <row r="953" spans="1:8" ht="33" hidden="1">
      <c r="A953" s="48">
        <v>952</v>
      </c>
      <c r="B953" s="48" t="s">
        <v>502</v>
      </c>
      <c r="C953" s="49" t="s">
        <v>1485</v>
      </c>
      <c r="D953" s="50" t="s">
        <v>526</v>
      </c>
      <c r="E953" s="51" t="s">
        <v>181</v>
      </c>
      <c r="F953" s="52">
        <v>60.03</v>
      </c>
      <c r="G953" s="53" t="s">
        <v>506</v>
      </c>
      <c r="H953" s="52">
        <v>2</v>
      </c>
    </row>
    <row r="954" spans="1:8" ht="33">
      <c r="A954" s="48">
        <v>953</v>
      </c>
      <c r="B954" s="48" t="s">
        <v>502</v>
      </c>
      <c r="C954" s="49" t="s">
        <v>1486</v>
      </c>
      <c r="D954" s="50" t="s">
        <v>882</v>
      </c>
      <c r="E954" s="51" t="s">
        <v>183</v>
      </c>
      <c r="F954" s="52">
        <v>41.6</v>
      </c>
      <c r="G954" s="53" t="s">
        <v>509</v>
      </c>
      <c r="H954" s="52">
        <v>1</v>
      </c>
    </row>
    <row r="955" spans="1:8" ht="33">
      <c r="A955" s="48">
        <v>954</v>
      </c>
      <c r="B955" s="48" t="s">
        <v>502</v>
      </c>
      <c r="C955" s="49" t="s">
        <v>1487</v>
      </c>
      <c r="D955" s="50" t="s">
        <v>880</v>
      </c>
      <c r="E955" s="51" t="s">
        <v>183</v>
      </c>
      <c r="F955" s="52">
        <v>41.73</v>
      </c>
      <c r="G955" s="53" t="s">
        <v>509</v>
      </c>
      <c r="H955" s="52">
        <v>1</v>
      </c>
    </row>
    <row r="956" spans="1:8" ht="33">
      <c r="A956" s="48">
        <v>955</v>
      </c>
      <c r="B956" s="48" t="s">
        <v>502</v>
      </c>
      <c r="C956" s="49" t="s">
        <v>1488</v>
      </c>
      <c r="D956" s="50" t="s">
        <v>882</v>
      </c>
      <c r="E956" s="51" t="s">
        <v>183</v>
      </c>
      <c r="F956" s="52">
        <v>41.73</v>
      </c>
      <c r="G956" s="53" t="s">
        <v>509</v>
      </c>
      <c r="H956" s="52">
        <v>1</v>
      </c>
    </row>
    <row r="957" spans="1:8" ht="33">
      <c r="A957" s="48">
        <v>956</v>
      </c>
      <c r="B957" s="48" t="s">
        <v>502</v>
      </c>
      <c r="C957" s="49" t="s">
        <v>1489</v>
      </c>
      <c r="D957" s="50" t="s">
        <v>880</v>
      </c>
      <c r="E957" s="51" t="s">
        <v>183</v>
      </c>
      <c r="F957" s="52">
        <v>41.6</v>
      </c>
      <c r="G957" s="53" t="s">
        <v>509</v>
      </c>
      <c r="H957" s="52">
        <v>1</v>
      </c>
    </row>
    <row r="958" spans="1:8" ht="33" hidden="1">
      <c r="A958" s="48">
        <v>957</v>
      </c>
      <c r="B958" s="48" t="s">
        <v>502</v>
      </c>
      <c r="C958" s="49" t="s">
        <v>1490</v>
      </c>
      <c r="D958" s="50" t="s">
        <v>1262</v>
      </c>
      <c r="E958" s="51" t="s">
        <v>181</v>
      </c>
      <c r="F958" s="52">
        <v>56.31</v>
      </c>
      <c r="G958" s="53" t="s">
        <v>506</v>
      </c>
      <c r="H958" s="52">
        <v>2</v>
      </c>
    </row>
    <row r="959" spans="1:8" ht="33" hidden="1">
      <c r="A959" s="48">
        <v>958</v>
      </c>
      <c r="B959" s="48" t="s">
        <v>502</v>
      </c>
      <c r="C959" s="49" t="s">
        <v>1491</v>
      </c>
      <c r="D959" s="50" t="s">
        <v>526</v>
      </c>
      <c r="E959" s="51" t="s">
        <v>181</v>
      </c>
      <c r="F959" s="52">
        <v>60.03</v>
      </c>
      <c r="G959" s="53" t="s">
        <v>506</v>
      </c>
      <c r="H959" s="52">
        <v>2</v>
      </c>
    </row>
    <row r="960" spans="1:8" ht="33">
      <c r="A960" s="48">
        <v>959</v>
      </c>
      <c r="B960" s="48" t="s">
        <v>502</v>
      </c>
      <c r="C960" s="49" t="s">
        <v>1492</v>
      </c>
      <c r="D960" s="50" t="s">
        <v>882</v>
      </c>
      <c r="E960" s="51" t="s">
        <v>183</v>
      </c>
      <c r="F960" s="52">
        <v>41.6</v>
      </c>
      <c r="G960" s="53" t="s">
        <v>509</v>
      </c>
      <c r="H960" s="52">
        <v>1</v>
      </c>
    </row>
    <row r="961" spans="1:8" ht="33">
      <c r="A961" s="48">
        <v>960</v>
      </c>
      <c r="B961" s="48" t="s">
        <v>502</v>
      </c>
      <c r="C961" s="49" t="s">
        <v>1493</v>
      </c>
      <c r="D961" s="50" t="s">
        <v>880</v>
      </c>
      <c r="E961" s="51" t="s">
        <v>183</v>
      </c>
      <c r="F961" s="52">
        <v>41.73</v>
      </c>
      <c r="G961" s="53" t="s">
        <v>509</v>
      </c>
      <c r="H961" s="52">
        <v>1</v>
      </c>
    </row>
    <row r="962" spans="1:8" ht="33">
      <c r="A962" s="48">
        <v>961</v>
      </c>
      <c r="B962" s="48" t="s">
        <v>502</v>
      </c>
      <c r="C962" s="49" t="s">
        <v>1494</v>
      </c>
      <c r="D962" s="50" t="s">
        <v>882</v>
      </c>
      <c r="E962" s="51" t="s">
        <v>183</v>
      </c>
      <c r="F962" s="52">
        <v>41.73</v>
      </c>
      <c r="G962" s="53" t="s">
        <v>509</v>
      </c>
      <c r="H962" s="52">
        <v>1</v>
      </c>
    </row>
    <row r="963" spans="1:8" ht="33">
      <c r="A963" s="48">
        <v>962</v>
      </c>
      <c r="B963" s="48" t="s">
        <v>502</v>
      </c>
      <c r="C963" s="49" t="s">
        <v>1495</v>
      </c>
      <c r="D963" s="50" t="s">
        <v>880</v>
      </c>
      <c r="E963" s="51" t="s">
        <v>183</v>
      </c>
      <c r="F963" s="52">
        <v>41.6</v>
      </c>
      <c r="G963" s="53" t="s">
        <v>509</v>
      </c>
      <c r="H963" s="52">
        <v>1</v>
      </c>
    </row>
    <row r="964" spans="1:8" ht="33" hidden="1">
      <c r="A964" s="48">
        <v>963</v>
      </c>
      <c r="B964" s="48" t="s">
        <v>502</v>
      </c>
      <c r="C964" s="49" t="s">
        <v>1496</v>
      </c>
      <c r="D964" s="50" t="s">
        <v>1262</v>
      </c>
      <c r="E964" s="51" t="s">
        <v>181</v>
      </c>
      <c r="F964" s="52">
        <v>56.31</v>
      </c>
      <c r="G964" s="53" t="s">
        <v>506</v>
      </c>
      <c r="H964" s="52">
        <v>2</v>
      </c>
    </row>
    <row r="965" spans="1:8" ht="33" hidden="1">
      <c r="A965" s="48">
        <v>964</v>
      </c>
      <c r="B965" s="48" t="s">
        <v>502</v>
      </c>
      <c r="C965" s="49" t="s">
        <v>1497</v>
      </c>
      <c r="D965" s="50" t="s">
        <v>526</v>
      </c>
      <c r="E965" s="51" t="s">
        <v>181</v>
      </c>
      <c r="F965" s="52">
        <v>60.03</v>
      </c>
      <c r="G965" s="53" t="s">
        <v>506</v>
      </c>
      <c r="H965" s="52">
        <v>2</v>
      </c>
    </row>
    <row r="966" spans="1:8" ht="33">
      <c r="A966" s="48">
        <v>965</v>
      </c>
      <c r="B966" s="48" t="s">
        <v>502</v>
      </c>
      <c r="C966" s="49" t="s">
        <v>1498</v>
      </c>
      <c r="D966" s="50" t="s">
        <v>882</v>
      </c>
      <c r="E966" s="51" t="s">
        <v>183</v>
      </c>
      <c r="F966" s="52">
        <v>41.6</v>
      </c>
      <c r="G966" s="53" t="s">
        <v>509</v>
      </c>
      <c r="H966" s="52">
        <v>1</v>
      </c>
    </row>
    <row r="967" spans="1:8" ht="33">
      <c r="A967" s="48">
        <v>966</v>
      </c>
      <c r="B967" s="48" t="s">
        <v>502</v>
      </c>
      <c r="C967" s="49" t="s">
        <v>1499</v>
      </c>
      <c r="D967" s="50" t="s">
        <v>880</v>
      </c>
      <c r="E967" s="51" t="s">
        <v>183</v>
      </c>
      <c r="F967" s="52">
        <v>41.73</v>
      </c>
      <c r="G967" s="53" t="s">
        <v>509</v>
      </c>
      <c r="H967" s="52">
        <v>1</v>
      </c>
    </row>
    <row r="968" spans="1:8" ht="33">
      <c r="A968" s="48">
        <v>967</v>
      </c>
      <c r="B968" s="48" t="s">
        <v>502</v>
      </c>
      <c r="C968" s="49" t="s">
        <v>1500</v>
      </c>
      <c r="D968" s="50" t="s">
        <v>882</v>
      </c>
      <c r="E968" s="51" t="s">
        <v>183</v>
      </c>
      <c r="F968" s="52">
        <v>41.73</v>
      </c>
      <c r="G968" s="53" t="s">
        <v>509</v>
      </c>
      <c r="H968" s="52">
        <v>1</v>
      </c>
    </row>
    <row r="969" spans="1:8" ht="33">
      <c r="A969" s="48">
        <v>968</v>
      </c>
      <c r="B969" s="48" t="s">
        <v>502</v>
      </c>
      <c r="C969" s="49" t="s">
        <v>1501</v>
      </c>
      <c r="D969" s="50" t="s">
        <v>880</v>
      </c>
      <c r="E969" s="51" t="s">
        <v>183</v>
      </c>
      <c r="F969" s="52">
        <v>41.6</v>
      </c>
      <c r="G969" s="53" t="s">
        <v>509</v>
      </c>
      <c r="H969" s="52">
        <v>1</v>
      </c>
    </row>
    <row r="970" spans="1:8" ht="33" hidden="1">
      <c r="A970" s="48">
        <v>969</v>
      </c>
      <c r="B970" s="48" t="s">
        <v>502</v>
      </c>
      <c r="C970" s="49" t="s">
        <v>1502</v>
      </c>
      <c r="D970" s="50" t="s">
        <v>1262</v>
      </c>
      <c r="E970" s="51" t="s">
        <v>181</v>
      </c>
      <c r="F970" s="52">
        <v>56.31</v>
      </c>
      <c r="G970" s="53" t="s">
        <v>506</v>
      </c>
      <c r="H970" s="52">
        <v>2</v>
      </c>
    </row>
    <row r="971" spans="1:8" ht="33" hidden="1">
      <c r="A971" s="48">
        <v>970</v>
      </c>
      <c r="B971" s="48" t="s">
        <v>502</v>
      </c>
      <c r="C971" s="49" t="s">
        <v>1503</v>
      </c>
      <c r="D971" s="50" t="s">
        <v>526</v>
      </c>
      <c r="E971" s="51" t="s">
        <v>181</v>
      </c>
      <c r="F971" s="52">
        <v>60.03</v>
      </c>
      <c r="G971" s="53" t="s">
        <v>506</v>
      </c>
      <c r="H971" s="52">
        <v>2</v>
      </c>
    </row>
    <row r="972" spans="1:8" ht="33">
      <c r="A972" s="48">
        <v>971</v>
      </c>
      <c r="B972" s="48" t="s">
        <v>502</v>
      </c>
      <c r="C972" s="49" t="s">
        <v>1504</v>
      </c>
      <c r="D972" s="50" t="s">
        <v>882</v>
      </c>
      <c r="E972" s="51" t="s">
        <v>183</v>
      </c>
      <c r="F972" s="52">
        <v>41.6</v>
      </c>
      <c r="G972" s="53" t="s">
        <v>509</v>
      </c>
      <c r="H972" s="52">
        <v>1</v>
      </c>
    </row>
    <row r="973" spans="1:8" ht="33">
      <c r="A973" s="48">
        <v>972</v>
      </c>
      <c r="B973" s="48" t="s">
        <v>502</v>
      </c>
      <c r="C973" s="49" t="s">
        <v>1505</v>
      </c>
      <c r="D973" s="50" t="s">
        <v>880</v>
      </c>
      <c r="E973" s="51" t="s">
        <v>183</v>
      </c>
      <c r="F973" s="52">
        <v>41.73</v>
      </c>
      <c r="G973" s="53" t="s">
        <v>509</v>
      </c>
      <c r="H973" s="52">
        <v>1</v>
      </c>
    </row>
    <row r="974" spans="1:8" ht="33">
      <c r="A974" s="48">
        <v>973</v>
      </c>
      <c r="B974" s="48" t="s">
        <v>502</v>
      </c>
      <c r="C974" s="49" t="s">
        <v>1506</v>
      </c>
      <c r="D974" s="50" t="s">
        <v>882</v>
      </c>
      <c r="E974" s="51" t="s">
        <v>183</v>
      </c>
      <c r="F974" s="52">
        <v>41.73</v>
      </c>
      <c r="G974" s="53" t="s">
        <v>509</v>
      </c>
      <c r="H974" s="52">
        <v>1</v>
      </c>
    </row>
    <row r="975" spans="1:8" ht="33">
      <c r="A975" s="48">
        <v>974</v>
      </c>
      <c r="B975" s="48" t="s">
        <v>502</v>
      </c>
      <c r="C975" s="49" t="s">
        <v>1507</v>
      </c>
      <c r="D975" s="50" t="s">
        <v>880</v>
      </c>
      <c r="E975" s="51" t="s">
        <v>183</v>
      </c>
      <c r="F975" s="52">
        <v>41.6</v>
      </c>
      <c r="G975" s="53" t="s">
        <v>509</v>
      </c>
      <c r="H975" s="52">
        <v>1</v>
      </c>
    </row>
    <row r="976" spans="1:8" ht="33" hidden="1">
      <c r="A976" s="48">
        <v>975</v>
      </c>
      <c r="B976" s="48" t="s">
        <v>502</v>
      </c>
      <c r="C976" s="49" t="s">
        <v>1508</v>
      </c>
      <c r="D976" s="50" t="s">
        <v>1262</v>
      </c>
      <c r="E976" s="51" t="s">
        <v>181</v>
      </c>
      <c r="F976" s="52">
        <v>56.31</v>
      </c>
      <c r="G976" s="53" t="s">
        <v>506</v>
      </c>
      <c r="H976" s="52">
        <v>2</v>
      </c>
    </row>
    <row r="977" spans="1:8" ht="33" hidden="1">
      <c r="A977" s="48">
        <v>976</v>
      </c>
      <c r="B977" s="48" t="s">
        <v>502</v>
      </c>
      <c r="C977" s="49" t="s">
        <v>1509</v>
      </c>
      <c r="D977" s="50" t="s">
        <v>526</v>
      </c>
      <c r="E977" s="51" t="s">
        <v>181</v>
      </c>
      <c r="F977" s="52">
        <v>60.03</v>
      </c>
      <c r="G977" s="53" t="s">
        <v>506</v>
      </c>
      <c r="H977" s="52">
        <v>2</v>
      </c>
    </row>
    <row r="978" spans="1:8" ht="33">
      <c r="A978" s="48">
        <v>977</v>
      </c>
      <c r="B978" s="48" t="s">
        <v>502</v>
      </c>
      <c r="C978" s="49" t="s">
        <v>1510</v>
      </c>
      <c r="D978" s="50" t="s">
        <v>882</v>
      </c>
      <c r="E978" s="51" t="s">
        <v>183</v>
      </c>
      <c r="F978" s="52">
        <v>41.6</v>
      </c>
      <c r="G978" s="53" t="s">
        <v>509</v>
      </c>
      <c r="H978" s="52">
        <v>1</v>
      </c>
    </row>
    <row r="979" spans="1:8" ht="33">
      <c r="A979" s="48">
        <v>978</v>
      </c>
      <c r="B979" s="48" t="s">
        <v>502</v>
      </c>
      <c r="C979" s="49" t="s">
        <v>1511</v>
      </c>
      <c r="D979" s="50" t="s">
        <v>880</v>
      </c>
      <c r="E979" s="51" t="s">
        <v>183</v>
      </c>
      <c r="F979" s="52">
        <v>41.73</v>
      </c>
      <c r="G979" s="53" t="s">
        <v>509</v>
      </c>
      <c r="H979" s="52">
        <v>1</v>
      </c>
    </row>
    <row r="980" spans="1:8" ht="33">
      <c r="A980" s="48">
        <v>979</v>
      </c>
      <c r="B980" s="48" t="s">
        <v>502</v>
      </c>
      <c r="C980" s="49" t="s">
        <v>1512</v>
      </c>
      <c r="D980" s="50" t="s">
        <v>882</v>
      </c>
      <c r="E980" s="51" t="s">
        <v>183</v>
      </c>
      <c r="F980" s="52">
        <v>41.73</v>
      </c>
      <c r="G980" s="53" t="s">
        <v>509</v>
      </c>
      <c r="H980" s="52">
        <v>1</v>
      </c>
    </row>
    <row r="981" spans="1:8" ht="33">
      <c r="A981" s="48">
        <v>980</v>
      </c>
      <c r="B981" s="48" t="s">
        <v>502</v>
      </c>
      <c r="C981" s="49" t="s">
        <v>1513</v>
      </c>
      <c r="D981" s="50" t="s">
        <v>880</v>
      </c>
      <c r="E981" s="51" t="s">
        <v>183</v>
      </c>
      <c r="F981" s="52">
        <v>41.6</v>
      </c>
      <c r="G981" s="53" t="s">
        <v>509</v>
      </c>
      <c r="H981" s="52">
        <v>1</v>
      </c>
    </row>
    <row r="982" spans="1:8" ht="33" hidden="1">
      <c r="A982" s="48">
        <v>981</v>
      </c>
      <c r="B982" s="48" t="s">
        <v>502</v>
      </c>
      <c r="C982" s="49" t="s">
        <v>1514</v>
      </c>
      <c r="D982" s="50" t="s">
        <v>1262</v>
      </c>
      <c r="E982" s="51" t="s">
        <v>181</v>
      </c>
      <c r="F982" s="52">
        <v>56.31</v>
      </c>
      <c r="G982" s="53" t="s">
        <v>506</v>
      </c>
      <c r="H982" s="52">
        <v>2</v>
      </c>
    </row>
    <row r="983" spans="1:8" ht="33" hidden="1">
      <c r="A983" s="48">
        <v>982</v>
      </c>
      <c r="B983" s="48" t="s">
        <v>502</v>
      </c>
      <c r="C983" s="49" t="s">
        <v>1515</v>
      </c>
      <c r="D983" s="50" t="s">
        <v>526</v>
      </c>
      <c r="E983" s="51" t="s">
        <v>181</v>
      </c>
      <c r="F983" s="52">
        <v>60.03</v>
      </c>
      <c r="G983" s="53" t="s">
        <v>506</v>
      </c>
      <c r="H983" s="52">
        <v>2</v>
      </c>
    </row>
    <row r="984" spans="1:8" ht="33">
      <c r="A984" s="48">
        <v>983</v>
      </c>
      <c r="B984" s="48" t="s">
        <v>502</v>
      </c>
      <c r="C984" s="49" t="s">
        <v>1516</v>
      </c>
      <c r="D984" s="50" t="s">
        <v>882</v>
      </c>
      <c r="E984" s="51" t="s">
        <v>183</v>
      </c>
      <c r="F984" s="52">
        <v>41.6</v>
      </c>
      <c r="G984" s="53" t="s">
        <v>509</v>
      </c>
      <c r="H984" s="52">
        <v>1</v>
      </c>
    </row>
    <row r="985" spans="1:8" ht="33">
      <c r="A985" s="48">
        <v>984</v>
      </c>
      <c r="B985" s="48" t="s">
        <v>502</v>
      </c>
      <c r="C985" s="49" t="s">
        <v>1517</v>
      </c>
      <c r="D985" s="50" t="s">
        <v>880</v>
      </c>
      <c r="E985" s="51" t="s">
        <v>183</v>
      </c>
      <c r="F985" s="52">
        <v>41.73</v>
      </c>
      <c r="G985" s="53" t="s">
        <v>509</v>
      </c>
      <c r="H985" s="52">
        <v>1</v>
      </c>
    </row>
    <row r="986" spans="1:8" ht="33">
      <c r="A986" s="48">
        <v>985</v>
      </c>
      <c r="B986" s="48" t="s">
        <v>502</v>
      </c>
      <c r="C986" s="49" t="s">
        <v>1518</v>
      </c>
      <c r="D986" s="50" t="s">
        <v>882</v>
      </c>
      <c r="E986" s="51" t="s">
        <v>183</v>
      </c>
      <c r="F986" s="52">
        <v>41.73</v>
      </c>
      <c r="G986" s="53" t="s">
        <v>509</v>
      </c>
      <c r="H986" s="52">
        <v>1</v>
      </c>
    </row>
    <row r="987" spans="1:8" ht="33">
      <c r="A987" s="48">
        <v>986</v>
      </c>
      <c r="B987" s="48" t="s">
        <v>502</v>
      </c>
      <c r="C987" s="49" t="s">
        <v>1519</v>
      </c>
      <c r="D987" s="50" t="s">
        <v>880</v>
      </c>
      <c r="E987" s="51" t="s">
        <v>183</v>
      </c>
      <c r="F987" s="52">
        <v>41.6</v>
      </c>
      <c r="G987" s="53" t="s">
        <v>509</v>
      </c>
      <c r="H987" s="52">
        <v>1</v>
      </c>
    </row>
    <row r="988" spans="1:8" ht="33" hidden="1">
      <c r="A988" s="48">
        <v>987</v>
      </c>
      <c r="B988" s="48" t="s">
        <v>502</v>
      </c>
      <c r="C988" s="49" t="s">
        <v>1520</v>
      </c>
      <c r="D988" s="50" t="s">
        <v>1262</v>
      </c>
      <c r="E988" s="51" t="s">
        <v>181</v>
      </c>
      <c r="F988" s="52">
        <v>56.31</v>
      </c>
      <c r="G988" s="53" t="s">
        <v>506</v>
      </c>
      <c r="H988" s="52">
        <v>2</v>
      </c>
    </row>
    <row r="989" spans="1:8" ht="33" hidden="1">
      <c r="A989" s="48">
        <v>988</v>
      </c>
      <c r="B989" s="48" t="s">
        <v>502</v>
      </c>
      <c r="C989" s="49" t="s">
        <v>1521</v>
      </c>
      <c r="D989" s="50" t="s">
        <v>526</v>
      </c>
      <c r="E989" s="51" t="s">
        <v>181</v>
      </c>
      <c r="F989" s="52">
        <v>60.03</v>
      </c>
      <c r="G989" s="53" t="s">
        <v>506</v>
      </c>
      <c r="H989" s="52">
        <v>2</v>
      </c>
    </row>
    <row r="990" spans="1:8" ht="33">
      <c r="A990" s="48">
        <v>989</v>
      </c>
      <c r="B990" s="48" t="s">
        <v>502</v>
      </c>
      <c r="C990" s="49" t="s">
        <v>1522</v>
      </c>
      <c r="D990" s="50" t="s">
        <v>882</v>
      </c>
      <c r="E990" s="51" t="s">
        <v>183</v>
      </c>
      <c r="F990" s="52">
        <v>41.6</v>
      </c>
      <c r="G990" s="53" t="s">
        <v>509</v>
      </c>
      <c r="H990" s="52">
        <v>1</v>
      </c>
    </row>
    <row r="991" spans="1:8" ht="33">
      <c r="A991" s="48">
        <v>990</v>
      </c>
      <c r="B991" s="48" t="s">
        <v>502</v>
      </c>
      <c r="C991" s="49" t="s">
        <v>1523</v>
      </c>
      <c r="D991" s="50" t="s">
        <v>880</v>
      </c>
      <c r="E991" s="51" t="s">
        <v>183</v>
      </c>
      <c r="F991" s="52">
        <v>41.73</v>
      </c>
      <c r="G991" s="53" t="s">
        <v>509</v>
      </c>
      <c r="H991" s="52">
        <v>1</v>
      </c>
    </row>
    <row r="992" spans="1:8" ht="33">
      <c r="A992" s="48">
        <v>991</v>
      </c>
      <c r="B992" s="48" t="s">
        <v>502</v>
      </c>
      <c r="C992" s="49" t="s">
        <v>1524</v>
      </c>
      <c r="D992" s="50" t="s">
        <v>882</v>
      </c>
      <c r="E992" s="51" t="s">
        <v>183</v>
      </c>
      <c r="F992" s="52">
        <v>41.73</v>
      </c>
      <c r="G992" s="53" t="s">
        <v>509</v>
      </c>
      <c r="H992" s="52">
        <v>1</v>
      </c>
    </row>
    <row r="993" spans="1:8" ht="33">
      <c r="A993" s="48">
        <v>992</v>
      </c>
      <c r="B993" s="48" t="s">
        <v>502</v>
      </c>
      <c r="C993" s="49" t="s">
        <v>1525</v>
      </c>
      <c r="D993" s="50" t="s">
        <v>880</v>
      </c>
      <c r="E993" s="51" t="s">
        <v>183</v>
      </c>
      <c r="F993" s="52">
        <v>41.6</v>
      </c>
      <c r="G993" s="53" t="s">
        <v>509</v>
      </c>
      <c r="H993" s="52">
        <v>1</v>
      </c>
    </row>
    <row r="994" spans="1:8" ht="33" hidden="1">
      <c r="A994" s="48">
        <v>993</v>
      </c>
      <c r="B994" s="48" t="s">
        <v>502</v>
      </c>
      <c r="C994" s="49" t="s">
        <v>1526</v>
      </c>
      <c r="D994" s="50" t="s">
        <v>1262</v>
      </c>
      <c r="E994" s="51" t="s">
        <v>181</v>
      </c>
      <c r="F994" s="52">
        <v>56.31</v>
      </c>
      <c r="G994" s="53" t="s">
        <v>506</v>
      </c>
      <c r="H994" s="52">
        <v>2</v>
      </c>
    </row>
    <row r="995" spans="1:8" ht="33" hidden="1">
      <c r="A995" s="48">
        <v>994</v>
      </c>
      <c r="B995" s="48" t="s">
        <v>502</v>
      </c>
      <c r="C995" s="49" t="s">
        <v>1527</v>
      </c>
      <c r="D995" s="50" t="s">
        <v>526</v>
      </c>
      <c r="E995" s="51" t="s">
        <v>181</v>
      </c>
      <c r="F995" s="52">
        <v>60.03</v>
      </c>
      <c r="G995" s="53" t="s">
        <v>506</v>
      </c>
      <c r="H995" s="52">
        <v>2</v>
      </c>
    </row>
    <row r="996" spans="1:8" ht="33">
      <c r="A996" s="48">
        <v>995</v>
      </c>
      <c r="B996" s="48" t="s">
        <v>502</v>
      </c>
      <c r="C996" s="49" t="s">
        <v>1528</v>
      </c>
      <c r="D996" s="50" t="s">
        <v>882</v>
      </c>
      <c r="E996" s="51" t="s">
        <v>183</v>
      </c>
      <c r="F996" s="52">
        <v>41.6</v>
      </c>
      <c r="G996" s="53" t="s">
        <v>509</v>
      </c>
      <c r="H996" s="52">
        <v>1</v>
      </c>
    </row>
    <row r="997" spans="1:8" ht="33">
      <c r="A997" s="48">
        <v>996</v>
      </c>
      <c r="B997" s="48" t="s">
        <v>502</v>
      </c>
      <c r="C997" s="49" t="s">
        <v>1529</v>
      </c>
      <c r="D997" s="50" t="s">
        <v>880</v>
      </c>
      <c r="E997" s="51" t="s">
        <v>183</v>
      </c>
      <c r="F997" s="52">
        <v>41.73</v>
      </c>
      <c r="G997" s="53" t="s">
        <v>509</v>
      </c>
      <c r="H997" s="52">
        <v>1</v>
      </c>
    </row>
    <row r="998" spans="1:8" ht="33">
      <c r="A998" s="48">
        <v>997</v>
      </c>
      <c r="B998" s="48" t="s">
        <v>502</v>
      </c>
      <c r="C998" s="49" t="s">
        <v>1530</v>
      </c>
      <c r="D998" s="50" t="s">
        <v>882</v>
      </c>
      <c r="E998" s="51" t="s">
        <v>183</v>
      </c>
      <c r="F998" s="52">
        <v>41.73</v>
      </c>
      <c r="G998" s="53" t="s">
        <v>509</v>
      </c>
      <c r="H998" s="52">
        <v>1</v>
      </c>
    </row>
    <row r="999" spans="1:8" ht="33">
      <c r="A999" s="48">
        <v>998</v>
      </c>
      <c r="B999" s="48" t="s">
        <v>502</v>
      </c>
      <c r="C999" s="49" t="s">
        <v>1531</v>
      </c>
      <c r="D999" s="50" t="s">
        <v>880</v>
      </c>
      <c r="E999" s="51" t="s">
        <v>183</v>
      </c>
      <c r="F999" s="52">
        <v>41.6</v>
      </c>
      <c r="G999" s="53" t="s">
        <v>509</v>
      </c>
      <c r="H999" s="52">
        <v>1</v>
      </c>
    </row>
    <row r="1000" spans="1:8" ht="33" hidden="1">
      <c r="A1000" s="48">
        <v>999</v>
      </c>
      <c r="B1000" s="48" t="s">
        <v>502</v>
      </c>
      <c r="C1000" s="49" t="s">
        <v>1532</v>
      </c>
      <c r="D1000" s="50" t="s">
        <v>1262</v>
      </c>
      <c r="E1000" s="51" t="s">
        <v>181</v>
      </c>
      <c r="F1000" s="52">
        <v>56.31</v>
      </c>
      <c r="G1000" s="53" t="s">
        <v>506</v>
      </c>
      <c r="H1000" s="52">
        <v>2</v>
      </c>
    </row>
    <row r="1001" spans="1:8" ht="33" hidden="1">
      <c r="A1001" s="48">
        <v>1000</v>
      </c>
      <c r="B1001" s="48" t="s">
        <v>502</v>
      </c>
      <c r="C1001" s="49" t="s">
        <v>1533</v>
      </c>
      <c r="D1001" s="50" t="s">
        <v>526</v>
      </c>
      <c r="E1001" s="51" t="s">
        <v>181</v>
      </c>
      <c r="F1001" s="52">
        <v>60.03</v>
      </c>
      <c r="G1001" s="53" t="s">
        <v>506</v>
      </c>
      <c r="H1001" s="52">
        <v>2</v>
      </c>
    </row>
    <row r="1002" spans="1:8" ht="33">
      <c r="A1002" s="48">
        <v>1001</v>
      </c>
      <c r="B1002" s="48" t="s">
        <v>502</v>
      </c>
      <c r="C1002" s="49" t="s">
        <v>1534</v>
      </c>
      <c r="D1002" s="50" t="s">
        <v>882</v>
      </c>
      <c r="E1002" s="51" t="s">
        <v>183</v>
      </c>
      <c r="F1002" s="52">
        <v>41.6</v>
      </c>
      <c r="G1002" s="53" t="s">
        <v>509</v>
      </c>
      <c r="H1002" s="52">
        <v>1</v>
      </c>
    </row>
    <row r="1003" spans="1:8" ht="33">
      <c r="A1003" s="48">
        <v>1002</v>
      </c>
      <c r="B1003" s="48" t="s">
        <v>502</v>
      </c>
      <c r="C1003" s="49" t="s">
        <v>1535</v>
      </c>
      <c r="D1003" s="50" t="s">
        <v>880</v>
      </c>
      <c r="E1003" s="51" t="s">
        <v>183</v>
      </c>
      <c r="F1003" s="52">
        <v>41.73</v>
      </c>
      <c r="G1003" s="53" t="s">
        <v>509</v>
      </c>
      <c r="H1003" s="52">
        <v>1</v>
      </c>
    </row>
    <row r="1004" spans="1:8" ht="33">
      <c r="A1004" s="48">
        <v>1003</v>
      </c>
      <c r="B1004" s="48" t="s">
        <v>502</v>
      </c>
      <c r="C1004" s="49" t="s">
        <v>1536</v>
      </c>
      <c r="D1004" s="50" t="s">
        <v>882</v>
      </c>
      <c r="E1004" s="51" t="s">
        <v>183</v>
      </c>
      <c r="F1004" s="52">
        <v>41.73</v>
      </c>
      <c r="G1004" s="53" t="s">
        <v>509</v>
      </c>
      <c r="H1004" s="52">
        <v>1</v>
      </c>
    </row>
    <row r="1005" spans="1:8" ht="33">
      <c r="A1005" s="48">
        <v>1004</v>
      </c>
      <c r="B1005" s="48" t="s">
        <v>502</v>
      </c>
      <c r="C1005" s="49" t="s">
        <v>1537</v>
      </c>
      <c r="D1005" s="50" t="s">
        <v>880</v>
      </c>
      <c r="E1005" s="51" t="s">
        <v>183</v>
      </c>
      <c r="F1005" s="52">
        <v>41.6</v>
      </c>
      <c r="G1005" s="53" t="s">
        <v>509</v>
      </c>
      <c r="H1005" s="52">
        <v>1</v>
      </c>
    </row>
    <row r="1006" spans="1:8" ht="33" hidden="1">
      <c r="A1006" s="48">
        <v>1005</v>
      </c>
      <c r="B1006" s="48" t="s">
        <v>502</v>
      </c>
      <c r="C1006" s="49" t="s">
        <v>1538</v>
      </c>
      <c r="D1006" s="50" t="s">
        <v>1262</v>
      </c>
      <c r="E1006" s="51" t="s">
        <v>181</v>
      </c>
      <c r="F1006" s="52">
        <v>56.31</v>
      </c>
      <c r="G1006" s="53" t="s">
        <v>506</v>
      </c>
      <c r="H1006" s="52">
        <v>2</v>
      </c>
    </row>
    <row r="1007" spans="1:8" ht="33" hidden="1">
      <c r="A1007" s="48">
        <v>1006</v>
      </c>
      <c r="B1007" s="48" t="s">
        <v>502</v>
      </c>
      <c r="C1007" s="49" t="s">
        <v>1539</v>
      </c>
      <c r="D1007" s="50" t="s">
        <v>526</v>
      </c>
      <c r="E1007" s="51" t="s">
        <v>181</v>
      </c>
      <c r="F1007" s="52">
        <v>60.03</v>
      </c>
      <c r="G1007" s="53" t="s">
        <v>506</v>
      </c>
      <c r="H1007" s="52">
        <v>2</v>
      </c>
    </row>
    <row r="1008" spans="1:8" ht="33">
      <c r="A1008" s="48">
        <v>1007</v>
      </c>
      <c r="B1008" s="48" t="s">
        <v>502</v>
      </c>
      <c r="C1008" s="49" t="s">
        <v>1540</v>
      </c>
      <c r="D1008" s="50" t="s">
        <v>882</v>
      </c>
      <c r="E1008" s="51" t="s">
        <v>183</v>
      </c>
      <c r="F1008" s="52">
        <v>41.6</v>
      </c>
      <c r="G1008" s="53" t="s">
        <v>509</v>
      </c>
      <c r="H1008" s="52">
        <v>1</v>
      </c>
    </row>
    <row r="1009" spans="1:8" ht="33">
      <c r="A1009" s="48">
        <v>1008</v>
      </c>
      <c r="B1009" s="48" t="s">
        <v>502</v>
      </c>
      <c r="C1009" s="49" t="s">
        <v>1541</v>
      </c>
      <c r="D1009" s="50" t="s">
        <v>880</v>
      </c>
      <c r="E1009" s="51" t="s">
        <v>183</v>
      </c>
      <c r="F1009" s="52">
        <v>41.73</v>
      </c>
      <c r="G1009" s="53" t="s">
        <v>509</v>
      </c>
      <c r="H1009" s="52">
        <v>1</v>
      </c>
    </row>
    <row r="1010" spans="1:8" ht="33">
      <c r="A1010" s="48">
        <v>1009</v>
      </c>
      <c r="B1010" s="48" t="s">
        <v>502</v>
      </c>
      <c r="C1010" s="49" t="s">
        <v>1542</v>
      </c>
      <c r="D1010" s="50" t="s">
        <v>882</v>
      </c>
      <c r="E1010" s="51" t="s">
        <v>183</v>
      </c>
      <c r="F1010" s="52">
        <v>41.73</v>
      </c>
      <c r="G1010" s="53" t="s">
        <v>509</v>
      </c>
      <c r="H1010" s="52">
        <v>1</v>
      </c>
    </row>
    <row r="1011" spans="1:8" ht="33">
      <c r="A1011" s="48">
        <v>1010</v>
      </c>
      <c r="B1011" s="48" t="s">
        <v>502</v>
      </c>
      <c r="C1011" s="49" t="s">
        <v>1543</v>
      </c>
      <c r="D1011" s="50" t="s">
        <v>880</v>
      </c>
      <c r="E1011" s="51" t="s">
        <v>183</v>
      </c>
      <c r="F1011" s="52">
        <v>41.6</v>
      </c>
      <c r="G1011" s="53" t="s">
        <v>509</v>
      </c>
      <c r="H1011" s="52">
        <v>1</v>
      </c>
    </row>
    <row r="1012" spans="1:8" ht="33" hidden="1">
      <c r="A1012" s="48">
        <v>1011</v>
      </c>
      <c r="B1012" s="48" t="s">
        <v>502</v>
      </c>
      <c r="C1012" s="49" t="s">
        <v>1544</v>
      </c>
      <c r="D1012" s="50" t="s">
        <v>1262</v>
      </c>
      <c r="E1012" s="51" t="s">
        <v>181</v>
      </c>
      <c r="F1012" s="52">
        <v>56.31</v>
      </c>
      <c r="G1012" s="53" t="s">
        <v>506</v>
      </c>
      <c r="H1012" s="52">
        <v>2</v>
      </c>
    </row>
    <row r="1013" spans="1:8" ht="33" hidden="1">
      <c r="A1013" s="48">
        <v>1012</v>
      </c>
      <c r="B1013" s="48" t="s">
        <v>502</v>
      </c>
      <c r="C1013" s="49" t="s">
        <v>1545</v>
      </c>
      <c r="D1013" s="50" t="s">
        <v>526</v>
      </c>
      <c r="E1013" s="51" t="s">
        <v>181</v>
      </c>
      <c r="F1013" s="52">
        <v>60.03</v>
      </c>
      <c r="G1013" s="53" t="s">
        <v>506</v>
      </c>
      <c r="H1013" s="52">
        <v>2</v>
      </c>
    </row>
    <row r="1014" spans="1:8" ht="33">
      <c r="A1014" s="48">
        <v>1013</v>
      </c>
      <c r="B1014" s="48" t="s">
        <v>502</v>
      </c>
      <c r="C1014" s="49" t="s">
        <v>1546</v>
      </c>
      <c r="D1014" s="50" t="s">
        <v>882</v>
      </c>
      <c r="E1014" s="51" t="s">
        <v>183</v>
      </c>
      <c r="F1014" s="52">
        <v>41.6</v>
      </c>
      <c r="G1014" s="53" t="s">
        <v>509</v>
      </c>
      <c r="H1014" s="52">
        <v>1</v>
      </c>
    </row>
    <row r="1015" spans="1:8" ht="33">
      <c r="A1015" s="48">
        <v>1014</v>
      </c>
      <c r="B1015" s="48" t="s">
        <v>502</v>
      </c>
      <c r="C1015" s="49" t="s">
        <v>1547</v>
      </c>
      <c r="D1015" s="50" t="s">
        <v>880</v>
      </c>
      <c r="E1015" s="51" t="s">
        <v>183</v>
      </c>
      <c r="F1015" s="52">
        <v>41.73</v>
      </c>
      <c r="G1015" s="53" t="s">
        <v>509</v>
      </c>
      <c r="H1015" s="52">
        <v>1</v>
      </c>
    </row>
    <row r="1016" spans="1:8" ht="33">
      <c r="A1016" s="48">
        <v>1015</v>
      </c>
      <c r="B1016" s="48" t="s">
        <v>502</v>
      </c>
      <c r="C1016" s="49" t="s">
        <v>1548</v>
      </c>
      <c r="D1016" s="50" t="s">
        <v>882</v>
      </c>
      <c r="E1016" s="51" t="s">
        <v>183</v>
      </c>
      <c r="F1016" s="52">
        <v>41.73</v>
      </c>
      <c r="G1016" s="53" t="s">
        <v>509</v>
      </c>
      <c r="H1016" s="52">
        <v>1</v>
      </c>
    </row>
    <row r="1017" spans="1:8" ht="33">
      <c r="A1017" s="48">
        <v>1016</v>
      </c>
      <c r="B1017" s="48" t="s">
        <v>502</v>
      </c>
      <c r="C1017" s="49" t="s">
        <v>1549</v>
      </c>
      <c r="D1017" s="50" t="s">
        <v>880</v>
      </c>
      <c r="E1017" s="51" t="s">
        <v>183</v>
      </c>
      <c r="F1017" s="52">
        <v>41.6</v>
      </c>
      <c r="G1017" s="53" t="s">
        <v>509</v>
      </c>
      <c r="H1017" s="52">
        <v>1</v>
      </c>
    </row>
    <row r="1018" spans="1:8" ht="33" hidden="1">
      <c r="A1018" s="48">
        <v>1017</v>
      </c>
      <c r="B1018" s="48" t="s">
        <v>502</v>
      </c>
      <c r="C1018" s="49" t="s">
        <v>1550</v>
      </c>
      <c r="D1018" s="50" t="s">
        <v>1262</v>
      </c>
      <c r="E1018" s="51" t="s">
        <v>181</v>
      </c>
      <c r="F1018" s="52">
        <v>56.31</v>
      </c>
      <c r="G1018" s="53" t="s">
        <v>506</v>
      </c>
      <c r="H1018" s="52">
        <v>2</v>
      </c>
    </row>
    <row r="1019" spans="1:8" ht="33" hidden="1">
      <c r="A1019" s="48">
        <v>1018</v>
      </c>
      <c r="B1019" s="48" t="s">
        <v>502</v>
      </c>
      <c r="C1019" s="49" t="s">
        <v>1551</v>
      </c>
      <c r="D1019" s="50" t="s">
        <v>526</v>
      </c>
      <c r="E1019" s="51" t="s">
        <v>181</v>
      </c>
      <c r="F1019" s="52">
        <v>60.03</v>
      </c>
      <c r="G1019" s="53" t="s">
        <v>506</v>
      </c>
      <c r="H1019" s="52">
        <v>2</v>
      </c>
    </row>
    <row r="1020" spans="1:8" ht="33">
      <c r="A1020" s="48">
        <v>1019</v>
      </c>
      <c r="B1020" s="48" t="s">
        <v>502</v>
      </c>
      <c r="C1020" s="49" t="s">
        <v>1552</v>
      </c>
      <c r="D1020" s="50" t="s">
        <v>882</v>
      </c>
      <c r="E1020" s="51" t="s">
        <v>183</v>
      </c>
      <c r="F1020" s="52">
        <v>41.6</v>
      </c>
      <c r="G1020" s="53" t="s">
        <v>509</v>
      </c>
      <c r="H1020" s="52">
        <v>1</v>
      </c>
    </row>
    <row r="1021" spans="1:8" ht="33">
      <c r="A1021" s="48">
        <v>1020</v>
      </c>
      <c r="B1021" s="48" t="s">
        <v>502</v>
      </c>
      <c r="C1021" s="49" t="s">
        <v>1553</v>
      </c>
      <c r="D1021" s="50" t="s">
        <v>880</v>
      </c>
      <c r="E1021" s="51" t="s">
        <v>183</v>
      </c>
      <c r="F1021" s="52">
        <v>41.73</v>
      </c>
      <c r="G1021" s="53" t="s">
        <v>509</v>
      </c>
      <c r="H1021" s="52">
        <v>1</v>
      </c>
    </row>
    <row r="1022" spans="1:8" ht="33">
      <c r="A1022" s="48">
        <v>1021</v>
      </c>
      <c r="B1022" s="48" t="s">
        <v>502</v>
      </c>
      <c r="C1022" s="49" t="s">
        <v>1554</v>
      </c>
      <c r="D1022" s="50" t="s">
        <v>882</v>
      </c>
      <c r="E1022" s="51" t="s">
        <v>183</v>
      </c>
      <c r="F1022" s="52">
        <v>41.73</v>
      </c>
      <c r="G1022" s="53" t="s">
        <v>509</v>
      </c>
      <c r="H1022" s="52">
        <v>1</v>
      </c>
    </row>
    <row r="1023" spans="1:8" ht="33">
      <c r="A1023" s="48">
        <v>1022</v>
      </c>
      <c r="B1023" s="48" t="s">
        <v>502</v>
      </c>
      <c r="C1023" s="49" t="s">
        <v>1555</v>
      </c>
      <c r="D1023" s="50" t="s">
        <v>880</v>
      </c>
      <c r="E1023" s="51" t="s">
        <v>183</v>
      </c>
      <c r="F1023" s="52">
        <v>41.6</v>
      </c>
      <c r="G1023" s="53" t="s">
        <v>509</v>
      </c>
      <c r="H1023" s="52">
        <v>1</v>
      </c>
    </row>
    <row r="1024" spans="1:8" ht="33" hidden="1">
      <c r="A1024" s="48">
        <v>1023</v>
      </c>
      <c r="B1024" s="48" t="s">
        <v>502</v>
      </c>
      <c r="C1024" s="49" t="s">
        <v>1556</v>
      </c>
      <c r="D1024" s="50" t="s">
        <v>1262</v>
      </c>
      <c r="E1024" s="51" t="s">
        <v>181</v>
      </c>
      <c r="F1024" s="52">
        <v>56.31</v>
      </c>
      <c r="G1024" s="53" t="s">
        <v>506</v>
      </c>
      <c r="H1024" s="52">
        <v>2</v>
      </c>
    </row>
    <row r="1025" spans="1:8" ht="33" hidden="1">
      <c r="A1025" s="48">
        <v>1024</v>
      </c>
      <c r="B1025" s="48" t="s">
        <v>502</v>
      </c>
      <c r="C1025" s="49" t="s">
        <v>1557</v>
      </c>
      <c r="D1025" s="50" t="s">
        <v>526</v>
      </c>
      <c r="E1025" s="51" t="s">
        <v>181</v>
      </c>
      <c r="F1025" s="52">
        <v>60.03</v>
      </c>
      <c r="G1025" s="53" t="s">
        <v>506</v>
      </c>
      <c r="H1025" s="52">
        <v>2</v>
      </c>
    </row>
    <row r="1026" spans="1:8" ht="33">
      <c r="A1026" s="48">
        <v>1025</v>
      </c>
      <c r="B1026" s="48" t="s">
        <v>502</v>
      </c>
      <c r="C1026" s="49" t="s">
        <v>1558</v>
      </c>
      <c r="D1026" s="50" t="s">
        <v>882</v>
      </c>
      <c r="E1026" s="51" t="s">
        <v>183</v>
      </c>
      <c r="F1026" s="52">
        <v>41.6</v>
      </c>
      <c r="G1026" s="53" t="s">
        <v>509</v>
      </c>
      <c r="H1026" s="52">
        <v>1</v>
      </c>
    </row>
    <row r="1027" spans="1:8" ht="33">
      <c r="A1027" s="48">
        <v>1026</v>
      </c>
      <c r="B1027" s="48" t="s">
        <v>502</v>
      </c>
      <c r="C1027" s="49" t="s">
        <v>1559</v>
      </c>
      <c r="D1027" s="50" t="s">
        <v>880</v>
      </c>
      <c r="E1027" s="51" t="s">
        <v>183</v>
      </c>
      <c r="F1027" s="52">
        <v>41.73</v>
      </c>
      <c r="G1027" s="53" t="s">
        <v>509</v>
      </c>
      <c r="H1027" s="52">
        <v>1</v>
      </c>
    </row>
    <row r="1028" spans="1:8" ht="33">
      <c r="A1028" s="48">
        <v>1027</v>
      </c>
      <c r="B1028" s="48" t="s">
        <v>502</v>
      </c>
      <c r="C1028" s="49" t="s">
        <v>1560</v>
      </c>
      <c r="D1028" s="50" t="s">
        <v>882</v>
      </c>
      <c r="E1028" s="51" t="s">
        <v>183</v>
      </c>
      <c r="F1028" s="52">
        <v>41.73</v>
      </c>
      <c r="G1028" s="53" t="s">
        <v>509</v>
      </c>
      <c r="H1028" s="52">
        <v>1</v>
      </c>
    </row>
    <row r="1029" spans="1:8" ht="33">
      <c r="A1029" s="48">
        <v>1028</v>
      </c>
      <c r="B1029" s="48" t="s">
        <v>502</v>
      </c>
      <c r="C1029" s="49" t="s">
        <v>1561</v>
      </c>
      <c r="D1029" s="50" t="s">
        <v>880</v>
      </c>
      <c r="E1029" s="51" t="s">
        <v>183</v>
      </c>
      <c r="F1029" s="52">
        <v>41.6</v>
      </c>
      <c r="G1029" s="53" t="s">
        <v>509</v>
      </c>
      <c r="H1029" s="52">
        <v>1</v>
      </c>
    </row>
    <row r="1030" spans="1:8" ht="33" hidden="1">
      <c r="A1030" s="48">
        <v>1029</v>
      </c>
      <c r="B1030" s="48" t="s">
        <v>502</v>
      </c>
      <c r="C1030" s="49" t="s">
        <v>1562</v>
      </c>
      <c r="D1030" s="50" t="s">
        <v>1262</v>
      </c>
      <c r="E1030" s="51" t="s">
        <v>181</v>
      </c>
      <c r="F1030" s="52">
        <v>56.31</v>
      </c>
      <c r="G1030" s="53" t="s">
        <v>506</v>
      </c>
      <c r="H1030" s="52">
        <v>2</v>
      </c>
    </row>
    <row r="1031" spans="1:8" ht="33" hidden="1">
      <c r="A1031" s="48">
        <v>1030</v>
      </c>
      <c r="B1031" s="48" t="s">
        <v>502</v>
      </c>
      <c r="C1031" s="49" t="s">
        <v>1563</v>
      </c>
      <c r="D1031" s="50" t="s">
        <v>526</v>
      </c>
      <c r="E1031" s="51" t="s">
        <v>181</v>
      </c>
      <c r="F1031" s="52">
        <v>60.03</v>
      </c>
      <c r="G1031" s="53" t="s">
        <v>506</v>
      </c>
      <c r="H1031" s="52">
        <v>2</v>
      </c>
    </row>
    <row r="1032" spans="1:8" ht="33">
      <c r="A1032" s="48">
        <v>1031</v>
      </c>
      <c r="B1032" s="48" t="s">
        <v>502</v>
      </c>
      <c r="C1032" s="49" t="s">
        <v>1564</v>
      </c>
      <c r="D1032" s="50" t="s">
        <v>882</v>
      </c>
      <c r="E1032" s="51" t="s">
        <v>183</v>
      </c>
      <c r="F1032" s="52">
        <v>41.6</v>
      </c>
      <c r="G1032" s="53" t="s">
        <v>509</v>
      </c>
      <c r="H1032" s="52">
        <v>1</v>
      </c>
    </row>
    <row r="1033" spans="1:8" ht="33">
      <c r="A1033" s="48">
        <v>1032</v>
      </c>
      <c r="B1033" s="48" t="s">
        <v>502</v>
      </c>
      <c r="C1033" s="49" t="s">
        <v>1565</v>
      </c>
      <c r="D1033" s="50" t="s">
        <v>880</v>
      </c>
      <c r="E1033" s="51" t="s">
        <v>183</v>
      </c>
      <c r="F1033" s="52">
        <v>41.73</v>
      </c>
      <c r="G1033" s="53" t="s">
        <v>509</v>
      </c>
      <c r="H1033" s="52">
        <v>1</v>
      </c>
    </row>
    <row r="1034" spans="1:8" ht="33">
      <c r="A1034" s="48">
        <v>1033</v>
      </c>
      <c r="B1034" s="48" t="s">
        <v>502</v>
      </c>
      <c r="C1034" s="49" t="s">
        <v>1566</v>
      </c>
      <c r="D1034" s="50" t="s">
        <v>882</v>
      </c>
      <c r="E1034" s="51" t="s">
        <v>183</v>
      </c>
      <c r="F1034" s="52">
        <v>41.73</v>
      </c>
      <c r="G1034" s="53" t="s">
        <v>509</v>
      </c>
      <c r="H1034" s="52">
        <v>1</v>
      </c>
    </row>
    <row r="1035" spans="1:8" ht="33">
      <c r="A1035" s="48">
        <v>1034</v>
      </c>
      <c r="B1035" s="48" t="s">
        <v>502</v>
      </c>
      <c r="C1035" s="49" t="s">
        <v>1567</v>
      </c>
      <c r="D1035" s="50" t="s">
        <v>880</v>
      </c>
      <c r="E1035" s="51" t="s">
        <v>183</v>
      </c>
      <c r="F1035" s="52">
        <v>41.6</v>
      </c>
      <c r="G1035" s="53" t="s">
        <v>509</v>
      </c>
      <c r="H1035" s="52">
        <v>1</v>
      </c>
    </row>
    <row r="1036" spans="1:8" ht="33" hidden="1">
      <c r="A1036" s="48">
        <v>1035</v>
      </c>
      <c r="B1036" s="48" t="s">
        <v>502</v>
      </c>
      <c r="C1036" s="49" t="s">
        <v>1568</v>
      </c>
      <c r="D1036" s="50" t="s">
        <v>1262</v>
      </c>
      <c r="E1036" s="51" t="s">
        <v>181</v>
      </c>
      <c r="F1036" s="52">
        <v>56.31</v>
      </c>
      <c r="G1036" s="53" t="s">
        <v>506</v>
      </c>
      <c r="H1036" s="52">
        <v>2</v>
      </c>
    </row>
    <row r="1037" spans="1:8" ht="33" hidden="1">
      <c r="A1037" s="48">
        <v>1036</v>
      </c>
      <c r="B1037" s="48" t="s">
        <v>502</v>
      </c>
      <c r="C1037" s="49" t="s">
        <v>1569</v>
      </c>
      <c r="D1037" s="50" t="s">
        <v>526</v>
      </c>
      <c r="E1037" s="51" t="s">
        <v>181</v>
      </c>
      <c r="F1037" s="52">
        <v>60.03</v>
      </c>
      <c r="G1037" s="53" t="s">
        <v>506</v>
      </c>
      <c r="H1037" s="52">
        <v>2</v>
      </c>
    </row>
    <row r="1038" spans="1:8" ht="33">
      <c r="A1038" s="48">
        <v>1037</v>
      </c>
      <c r="B1038" s="48" t="s">
        <v>502</v>
      </c>
      <c r="C1038" s="49" t="s">
        <v>1570</v>
      </c>
      <c r="D1038" s="50" t="s">
        <v>882</v>
      </c>
      <c r="E1038" s="51" t="s">
        <v>183</v>
      </c>
      <c r="F1038" s="52">
        <v>41.6</v>
      </c>
      <c r="G1038" s="53" t="s">
        <v>509</v>
      </c>
      <c r="H1038" s="52">
        <v>1</v>
      </c>
    </row>
    <row r="1039" spans="1:8" ht="33">
      <c r="A1039" s="48">
        <v>1038</v>
      </c>
      <c r="B1039" s="48" t="s">
        <v>502</v>
      </c>
      <c r="C1039" s="49" t="s">
        <v>1571</v>
      </c>
      <c r="D1039" s="50" t="s">
        <v>880</v>
      </c>
      <c r="E1039" s="51" t="s">
        <v>183</v>
      </c>
      <c r="F1039" s="52">
        <v>41.73</v>
      </c>
      <c r="G1039" s="53" t="s">
        <v>509</v>
      </c>
      <c r="H1039" s="52">
        <v>1</v>
      </c>
    </row>
    <row r="1040" spans="1:8" ht="33">
      <c r="A1040" s="48">
        <v>1039</v>
      </c>
      <c r="B1040" s="48" t="s">
        <v>502</v>
      </c>
      <c r="C1040" s="49" t="s">
        <v>1572</v>
      </c>
      <c r="D1040" s="50" t="s">
        <v>882</v>
      </c>
      <c r="E1040" s="51" t="s">
        <v>183</v>
      </c>
      <c r="F1040" s="52">
        <v>41.73</v>
      </c>
      <c r="G1040" s="53" t="s">
        <v>509</v>
      </c>
      <c r="H1040" s="52">
        <v>1</v>
      </c>
    </row>
    <row r="1041" spans="1:8" ht="33">
      <c r="A1041" s="48">
        <v>1040</v>
      </c>
      <c r="B1041" s="48" t="s">
        <v>502</v>
      </c>
      <c r="C1041" s="49" t="s">
        <v>1573</v>
      </c>
      <c r="D1041" s="50" t="s">
        <v>880</v>
      </c>
      <c r="E1041" s="51" t="s">
        <v>183</v>
      </c>
      <c r="F1041" s="52">
        <v>41.6</v>
      </c>
      <c r="G1041" s="53" t="s">
        <v>509</v>
      </c>
      <c r="H1041" s="52">
        <v>1</v>
      </c>
    </row>
    <row r="1042" spans="1:8" ht="33" hidden="1">
      <c r="A1042" s="48">
        <v>1041</v>
      </c>
      <c r="B1042" s="48" t="s">
        <v>502</v>
      </c>
      <c r="C1042" s="49" t="s">
        <v>1574</v>
      </c>
      <c r="D1042" s="50" t="s">
        <v>1262</v>
      </c>
      <c r="E1042" s="51" t="s">
        <v>181</v>
      </c>
      <c r="F1042" s="52">
        <v>56.31</v>
      </c>
      <c r="G1042" s="53" t="s">
        <v>506</v>
      </c>
      <c r="H1042" s="52">
        <v>2</v>
      </c>
    </row>
    <row r="1043" spans="1:8" ht="33" hidden="1">
      <c r="A1043" s="48">
        <v>1042</v>
      </c>
      <c r="B1043" s="48" t="s">
        <v>502</v>
      </c>
      <c r="C1043" s="49" t="s">
        <v>1575</v>
      </c>
      <c r="D1043" s="50" t="s">
        <v>526</v>
      </c>
      <c r="E1043" s="51" t="s">
        <v>181</v>
      </c>
      <c r="F1043" s="52">
        <v>60.03</v>
      </c>
      <c r="G1043" s="53" t="s">
        <v>506</v>
      </c>
      <c r="H1043" s="52">
        <v>2</v>
      </c>
    </row>
    <row r="1044" spans="1:8" ht="33">
      <c r="A1044" s="48">
        <v>1043</v>
      </c>
      <c r="B1044" s="48" t="s">
        <v>502</v>
      </c>
      <c r="C1044" s="49" t="s">
        <v>1576</v>
      </c>
      <c r="D1044" s="50" t="s">
        <v>882</v>
      </c>
      <c r="E1044" s="51" t="s">
        <v>183</v>
      </c>
      <c r="F1044" s="52">
        <v>41.6</v>
      </c>
      <c r="G1044" s="53" t="s">
        <v>509</v>
      </c>
      <c r="H1044" s="52">
        <v>1</v>
      </c>
    </row>
    <row r="1045" spans="1:8" ht="33">
      <c r="A1045" s="48">
        <v>1044</v>
      </c>
      <c r="B1045" s="48" t="s">
        <v>502</v>
      </c>
      <c r="C1045" s="49" t="s">
        <v>1577</v>
      </c>
      <c r="D1045" s="50" t="s">
        <v>880</v>
      </c>
      <c r="E1045" s="51" t="s">
        <v>183</v>
      </c>
      <c r="F1045" s="52">
        <v>41.73</v>
      </c>
      <c r="G1045" s="53" t="s">
        <v>509</v>
      </c>
      <c r="H1045" s="52">
        <v>1</v>
      </c>
    </row>
    <row r="1046" spans="1:8" ht="33">
      <c r="A1046" s="48">
        <v>1045</v>
      </c>
      <c r="B1046" s="48" t="s">
        <v>502</v>
      </c>
      <c r="C1046" s="49" t="s">
        <v>1578</v>
      </c>
      <c r="D1046" s="50" t="s">
        <v>882</v>
      </c>
      <c r="E1046" s="51" t="s">
        <v>183</v>
      </c>
      <c r="F1046" s="52">
        <v>41.73</v>
      </c>
      <c r="G1046" s="53" t="s">
        <v>509</v>
      </c>
      <c r="H1046" s="52">
        <v>1</v>
      </c>
    </row>
    <row r="1047" spans="1:8" ht="33">
      <c r="A1047" s="48">
        <v>1046</v>
      </c>
      <c r="B1047" s="48" t="s">
        <v>502</v>
      </c>
      <c r="C1047" s="49" t="s">
        <v>1579</v>
      </c>
      <c r="D1047" s="50" t="s">
        <v>880</v>
      </c>
      <c r="E1047" s="51" t="s">
        <v>183</v>
      </c>
      <c r="F1047" s="52">
        <v>41.6</v>
      </c>
      <c r="G1047" s="53" t="s">
        <v>509</v>
      </c>
      <c r="H1047" s="52">
        <v>1</v>
      </c>
    </row>
    <row r="1048" spans="1:8" ht="33" hidden="1">
      <c r="A1048" s="48">
        <v>1047</v>
      </c>
      <c r="B1048" s="48" t="s">
        <v>502</v>
      </c>
      <c r="C1048" s="49" t="s">
        <v>1580</v>
      </c>
      <c r="D1048" s="50" t="s">
        <v>1262</v>
      </c>
      <c r="E1048" s="51" t="s">
        <v>181</v>
      </c>
      <c r="F1048" s="52">
        <v>56.31</v>
      </c>
      <c r="G1048" s="53" t="s">
        <v>506</v>
      </c>
      <c r="H1048" s="52">
        <v>2</v>
      </c>
    </row>
    <row r="1049" spans="1:8" ht="33" hidden="1">
      <c r="A1049" s="48">
        <v>1048</v>
      </c>
      <c r="B1049" s="48" t="s">
        <v>502</v>
      </c>
      <c r="C1049" s="49" t="s">
        <v>1581</v>
      </c>
      <c r="D1049" s="50" t="s">
        <v>526</v>
      </c>
      <c r="E1049" s="51" t="s">
        <v>181</v>
      </c>
      <c r="F1049" s="52">
        <v>60.03</v>
      </c>
      <c r="G1049" s="53" t="s">
        <v>506</v>
      </c>
      <c r="H1049" s="52">
        <v>2</v>
      </c>
    </row>
    <row r="1050" spans="1:8" ht="33">
      <c r="A1050" s="48">
        <v>1049</v>
      </c>
      <c r="B1050" s="48" t="s">
        <v>502</v>
      </c>
      <c r="C1050" s="49" t="s">
        <v>1582</v>
      </c>
      <c r="D1050" s="50" t="s">
        <v>882</v>
      </c>
      <c r="E1050" s="51" t="s">
        <v>183</v>
      </c>
      <c r="F1050" s="52">
        <v>41.6</v>
      </c>
      <c r="G1050" s="53" t="s">
        <v>509</v>
      </c>
      <c r="H1050" s="52">
        <v>1</v>
      </c>
    </row>
    <row r="1051" spans="1:8" ht="33">
      <c r="A1051" s="48">
        <v>1050</v>
      </c>
      <c r="B1051" s="48" t="s">
        <v>502</v>
      </c>
      <c r="C1051" s="49" t="s">
        <v>1583</v>
      </c>
      <c r="D1051" s="50" t="s">
        <v>880</v>
      </c>
      <c r="E1051" s="51" t="s">
        <v>183</v>
      </c>
      <c r="F1051" s="52">
        <v>41.73</v>
      </c>
      <c r="G1051" s="53" t="s">
        <v>509</v>
      </c>
      <c r="H1051" s="52">
        <v>1</v>
      </c>
    </row>
    <row r="1052" spans="1:8" ht="33">
      <c r="A1052" s="48">
        <v>1051</v>
      </c>
      <c r="B1052" s="48" t="s">
        <v>502</v>
      </c>
      <c r="C1052" s="49" t="s">
        <v>1584</v>
      </c>
      <c r="D1052" s="50" t="s">
        <v>882</v>
      </c>
      <c r="E1052" s="51" t="s">
        <v>183</v>
      </c>
      <c r="F1052" s="52">
        <v>41.73</v>
      </c>
      <c r="G1052" s="53" t="s">
        <v>509</v>
      </c>
      <c r="H1052" s="52">
        <v>1</v>
      </c>
    </row>
    <row r="1053" spans="1:8" ht="33">
      <c r="A1053" s="48">
        <v>1052</v>
      </c>
      <c r="B1053" s="48" t="s">
        <v>502</v>
      </c>
      <c r="C1053" s="49" t="s">
        <v>1585</v>
      </c>
      <c r="D1053" s="50" t="s">
        <v>880</v>
      </c>
      <c r="E1053" s="51" t="s">
        <v>183</v>
      </c>
      <c r="F1053" s="52">
        <v>41.6</v>
      </c>
      <c r="G1053" s="53" t="s">
        <v>509</v>
      </c>
      <c r="H1053" s="52">
        <v>1</v>
      </c>
    </row>
    <row r="1054" spans="1:8" ht="33" hidden="1">
      <c r="A1054" s="48">
        <v>1053</v>
      </c>
      <c r="B1054" s="48" t="s">
        <v>502</v>
      </c>
      <c r="C1054" s="49" t="s">
        <v>1586</v>
      </c>
      <c r="D1054" s="50" t="s">
        <v>1262</v>
      </c>
      <c r="E1054" s="51" t="s">
        <v>181</v>
      </c>
      <c r="F1054" s="52">
        <v>56.31</v>
      </c>
      <c r="G1054" s="53" t="s">
        <v>506</v>
      </c>
      <c r="H1054" s="52">
        <v>2</v>
      </c>
    </row>
    <row r="1055" spans="1:8" ht="33" hidden="1">
      <c r="A1055" s="48">
        <v>1054</v>
      </c>
      <c r="B1055" s="48" t="s">
        <v>502</v>
      </c>
      <c r="C1055" s="49" t="s">
        <v>1587</v>
      </c>
      <c r="D1055" s="50" t="s">
        <v>526</v>
      </c>
      <c r="E1055" s="51" t="s">
        <v>181</v>
      </c>
      <c r="F1055" s="52">
        <v>60.03</v>
      </c>
      <c r="G1055" s="53" t="s">
        <v>506</v>
      </c>
      <c r="H1055" s="52">
        <v>2</v>
      </c>
    </row>
    <row r="1056" spans="1:8" ht="33">
      <c r="A1056" s="48">
        <v>1055</v>
      </c>
      <c r="B1056" s="48" t="s">
        <v>502</v>
      </c>
      <c r="C1056" s="49" t="s">
        <v>1588</v>
      </c>
      <c r="D1056" s="50" t="s">
        <v>882</v>
      </c>
      <c r="E1056" s="51" t="s">
        <v>183</v>
      </c>
      <c r="F1056" s="52">
        <v>41.6</v>
      </c>
      <c r="G1056" s="53" t="s">
        <v>509</v>
      </c>
      <c r="H1056" s="52">
        <v>1</v>
      </c>
    </row>
    <row r="1057" spans="1:8" ht="33">
      <c r="A1057" s="48">
        <v>1056</v>
      </c>
      <c r="B1057" s="48" t="s">
        <v>502</v>
      </c>
      <c r="C1057" s="49" t="s">
        <v>1589</v>
      </c>
      <c r="D1057" s="50" t="s">
        <v>880</v>
      </c>
      <c r="E1057" s="51" t="s">
        <v>183</v>
      </c>
      <c r="F1057" s="52">
        <v>41.73</v>
      </c>
      <c r="G1057" s="53" t="s">
        <v>509</v>
      </c>
      <c r="H1057" s="52">
        <v>1</v>
      </c>
    </row>
    <row r="1058" spans="1:8" ht="33">
      <c r="A1058" s="48">
        <v>1057</v>
      </c>
      <c r="B1058" s="48" t="s">
        <v>502</v>
      </c>
      <c r="C1058" s="49" t="s">
        <v>1590</v>
      </c>
      <c r="D1058" s="50" t="s">
        <v>882</v>
      </c>
      <c r="E1058" s="51" t="s">
        <v>183</v>
      </c>
      <c r="F1058" s="52">
        <v>41.73</v>
      </c>
      <c r="G1058" s="53" t="s">
        <v>509</v>
      </c>
      <c r="H1058" s="52">
        <v>1</v>
      </c>
    </row>
    <row r="1059" spans="1:8" ht="33">
      <c r="A1059" s="48">
        <v>1058</v>
      </c>
      <c r="B1059" s="48" t="s">
        <v>502</v>
      </c>
      <c r="C1059" s="49" t="s">
        <v>1591</v>
      </c>
      <c r="D1059" s="50" t="s">
        <v>880</v>
      </c>
      <c r="E1059" s="51" t="s">
        <v>183</v>
      </c>
      <c r="F1059" s="52">
        <v>41.6</v>
      </c>
      <c r="G1059" s="53" t="s">
        <v>509</v>
      </c>
      <c r="H1059" s="52">
        <v>1</v>
      </c>
    </row>
    <row r="1060" spans="1:8" ht="33" hidden="1">
      <c r="A1060" s="48">
        <v>1059</v>
      </c>
      <c r="B1060" s="48" t="s">
        <v>502</v>
      </c>
      <c r="C1060" s="49" t="s">
        <v>1592</v>
      </c>
      <c r="D1060" s="50" t="s">
        <v>1262</v>
      </c>
      <c r="E1060" s="51" t="s">
        <v>181</v>
      </c>
      <c r="F1060" s="52">
        <v>56.31</v>
      </c>
      <c r="G1060" s="53" t="s">
        <v>506</v>
      </c>
      <c r="H1060" s="52">
        <v>2</v>
      </c>
    </row>
    <row r="1061" spans="1:8" ht="33" hidden="1">
      <c r="A1061" s="48">
        <v>1060</v>
      </c>
      <c r="B1061" s="48" t="s">
        <v>502</v>
      </c>
      <c r="C1061" s="49" t="s">
        <v>1593</v>
      </c>
      <c r="D1061" s="50" t="s">
        <v>526</v>
      </c>
      <c r="E1061" s="51" t="s">
        <v>181</v>
      </c>
      <c r="F1061" s="52">
        <v>60.03</v>
      </c>
      <c r="G1061" s="53" t="s">
        <v>506</v>
      </c>
      <c r="H1061" s="52">
        <v>2</v>
      </c>
    </row>
    <row r="1062" spans="1:8" ht="33">
      <c r="A1062" s="48">
        <v>1061</v>
      </c>
      <c r="B1062" s="48" t="s">
        <v>502</v>
      </c>
      <c r="C1062" s="49" t="s">
        <v>1594</v>
      </c>
      <c r="D1062" s="50" t="s">
        <v>882</v>
      </c>
      <c r="E1062" s="51" t="s">
        <v>183</v>
      </c>
      <c r="F1062" s="52">
        <v>41.6</v>
      </c>
      <c r="G1062" s="53" t="s">
        <v>509</v>
      </c>
      <c r="H1062" s="52">
        <v>1</v>
      </c>
    </row>
    <row r="1063" spans="1:8" ht="33">
      <c r="A1063" s="48">
        <v>1062</v>
      </c>
      <c r="B1063" s="48" t="s">
        <v>502</v>
      </c>
      <c r="C1063" s="49" t="s">
        <v>1595</v>
      </c>
      <c r="D1063" s="50" t="s">
        <v>880</v>
      </c>
      <c r="E1063" s="51" t="s">
        <v>183</v>
      </c>
      <c r="F1063" s="52">
        <v>41.73</v>
      </c>
      <c r="G1063" s="53" t="s">
        <v>509</v>
      </c>
      <c r="H1063" s="52">
        <v>1</v>
      </c>
    </row>
    <row r="1064" spans="1:8" ht="33">
      <c r="A1064" s="48">
        <v>1063</v>
      </c>
      <c r="B1064" s="48" t="s">
        <v>502</v>
      </c>
      <c r="C1064" s="49" t="s">
        <v>1596</v>
      </c>
      <c r="D1064" s="50" t="s">
        <v>882</v>
      </c>
      <c r="E1064" s="51" t="s">
        <v>183</v>
      </c>
      <c r="F1064" s="52">
        <v>41.73</v>
      </c>
      <c r="G1064" s="53" t="s">
        <v>509</v>
      </c>
      <c r="H1064" s="52">
        <v>1</v>
      </c>
    </row>
    <row r="1065" spans="1:8" ht="33">
      <c r="A1065" s="48">
        <v>1064</v>
      </c>
      <c r="B1065" s="48" t="s">
        <v>502</v>
      </c>
      <c r="C1065" s="49" t="s">
        <v>1597</v>
      </c>
      <c r="D1065" s="50" t="s">
        <v>880</v>
      </c>
      <c r="E1065" s="51" t="s">
        <v>183</v>
      </c>
      <c r="F1065" s="52">
        <v>41.6</v>
      </c>
      <c r="G1065" s="53" t="s">
        <v>509</v>
      </c>
      <c r="H1065" s="52">
        <v>1</v>
      </c>
    </row>
    <row r="1066" spans="1:8" ht="33" hidden="1">
      <c r="A1066" s="48">
        <v>1065</v>
      </c>
      <c r="B1066" s="48" t="s">
        <v>502</v>
      </c>
      <c r="C1066" s="49" t="s">
        <v>1598</v>
      </c>
      <c r="D1066" s="50" t="s">
        <v>1262</v>
      </c>
      <c r="E1066" s="51" t="s">
        <v>181</v>
      </c>
      <c r="F1066" s="52">
        <v>56.31</v>
      </c>
      <c r="G1066" s="53" t="s">
        <v>506</v>
      </c>
      <c r="H1066" s="52">
        <v>2</v>
      </c>
    </row>
    <row r="1067" spans="1:8" ht="33" hidden="1">
      <c r="A1067" s="48">
        <v>1066</v>
      </c>
      <c r="B1067" s="48" t="s">
        <v>502</v>
      </c>
      <c r="C1067" s="49" t="s">
        <v>1599</v>
      </c>
      <c r="D1067" s="50" t="s">
        <v>526</v>
      </c>
      <c r="E1067" s="51" t="s">
        <v>181</v>
      </c>
      <c r="F1067" s="52">
        <v>60.03</v>
      </c>
      <c r="G1067" s="53" t="s">
        <v>506</v>
      </c>
      <c r="H1067" s="52">
        <v>2</v>
      </c>
    </row>
    <row r="1068" spans="1:8" ht="33">
      <c r="A1068" s="48">
        <v>1067</v>
      </c>
      <c r="B1068" s="48" t="s">
        <v>502</v>
      </c>
      <c r="C1068" s="49" t="s">
        <v>1600</v>
      </c>
      <c r="D1068" s="50" t="s">
        <v>882</v>
      </c>
      <c r="E1068" s="51" t="s">
        <v>183</v>
      </c>
      <c r="F1068" s="52">
        <v>41.6</v>
      </c>
      <c r="G1068" s="53" t="s">
        <v>509</v>
      </c>
      <c r="H1068" s="52">
        <v>1</v>
      </c>
    </row>
    <row r="1069" spans="1:8" ht="33">
      <c r="A1069" s="48">
        <v>1068</v>
      </c>
      <c r="B1069" s="48" t="s">
        <v>502</v>
      </c>
      <c r="C1069" s="49" t="s">
        <v>1601</v>
      </c>
      <c r="D1069" s="50" t="s">
        <v>880</v>
      </c>
      <c r="E1069" s="51" t="s">
        <v>183</v>
      </c>
      <c r="F1069" s="52">
        <v>41.73</v>
      </c>
      <c r="G1069" s="53" t="s">
        <v>509</v>
      </c>
      <c r="H1069" s="52">
        <v>1</v>
      </c>
    </row>
    <row r="1070" spans="1:8" ht="33">
      <c r="A1070" s="48">
        <v>1069</v>
      </c>
      <c r="B1070" s="48" t="s">
        <v>502</v>
      </c>
      <c r="C1070" s="49" t="s">
        <v>1602</v>
      </c>
      <c r="D1070" s="50" t="s">
        <v>882</v>
      </c>
      <c r="E1070" s="51" t="s">
        <v>183</v>
      </c>
      <c r="F1070" s="52">
        <v>41.73</v>
      </c>
      <c r="G1070" s="53" t="s">
        <v>509</v>
      </c>
      <c r="H1070" s="52">
        <v>1</v>
      </c>
    </row>
    <row r="1071" spans="1:8" ht="33">
      <c r="A1071" s="48">
        <v>1070</v>
      </c>
      <c r="B1071" s="48" t="s">
        <v>502</v>
      </c>
      <c r="C1071" s="49" t="s">
        <v>1603</v>
      </c>
      <c r="D1071" s="50" t="s">
        <v>880</v>
      </c>
      <c r="E1071" s="51" t="s">
        <v>183</v>
      </c>
      <c r="F1071" s="52">
        <v>41.6</v>
      </c>
      <c r="G1071" s="53" t="s">
        <v>509</v>
      </c>
      <c r="H1071" s="52">
        <v>1</v>
      </c>
    </row>
    <row r="1072" spans="1:8" ht="33" hidden="1">
      <c r="A1072" s="48">
        <v>1071</v>
      </c>
      <c r="B1072" s="48" t="s">
        <v>502</v>
      </c>
      <c r="C1072" s="49" t="s">
        <v>1604</v>
      </c>
      <c r="D1072" s="50" t="s">
        <v>1262</v>
      </c>
      <c r="E1072" s="51" t="s">
        <v>181</v>
      </c>
      <c r="F1072" s="52">
        <v>56.31</v>
      </c>
      <c r="G1072" s="53" t="s">
        <v>506</v>
      </c>
      <c r="H1072" s="52">
        <v>2</v>
      </c>
    </row>
    <row r="1073" spans="1:8" ht="16.5" hidden="1">
      <c r="A1073" s="48">
        <v>1072</v>
      </c>
      <c r="B1073" s="48" t="s">
        <v>502</v>
      </c>
      <c r="C1073" s="49" t="s">
        <v>1605</v>
      </c>
      <c r="D1073" s="50" t="s">
        <v>526</v>
      </c>
      <c r="E1073" s="51" t="s">
        <v>181</v>
      </c>
      <c r="F1073" s="52">
        <v>59.64</v>
      </c>
      <c r="G1073" s="53" t="s">
        <v>506</v>
      </c>
      <c r="H1073" s="52">
        <v>2</v>
      </c>
    </row>
    <row r="1074" spans="1:8" ht="16.5">
      <c r="A1074" s="48">
        <v>1073</v>
      </c>
      <c r="B1074" s="48" t="s">
        <v>502</v>
      </c>
      <c r="C1074" s="49" t="s">
        <v>1606</v>
      </c>
      <c r="D1074" s="50" t="s">
        <v>882</v>
      </c>
      <c r="E1074" s="51" t="s">
        <v>183</v>
      </c>
      <c r="F1074" s="52">
        <v>41.44</v>
      </c>
      <c r="G1074" s="53" t="s">
        <v>509</v>
      </c>
      <c r="H1074" s="52">
        <v>1</v>
      </c>
    </row>
    <row r="1075" spans="1:8" ht="16.5">
      <c r="A1075" s="48">
        <v>1074</v>
      </c>
      <c r="B1075" s="48" t="s">
        <v>502</v>
      </c>
      <c r="C1075" s="49" t="s">
        <v>1607</v>
      </c>
      <c r="D1075" s="50" t="s">
        <v>880</v>
      </c>
      <c r="E1075" s="51" t="s">
        <v>183</v>
      </c>
      <c r="F1075" s="52">
        <v>41.57</v>
      </c>
      <c r="G1075" s="53" t="s">
        <v>509</v>
      </c>
      <c r="H1075" s="52">
        <v>1</v>
      </c>
    </row>
    <row r="1076" spans="1:8" ht="16.5">
      <c r="A1076" s="48">
        <v>1075</v>
      </c>
      <c r="B1076" s="48" t="s">
        <v>502</v>
      </c>
      <c r="C1076" s="49" t="s">
        <v>1608</v>
      </c>
      <c r="D1076" s="50" t="s">
        <v>882</v>
      </c>
      <c r="E1076" s="51" t="s">
        <v>183</v>
      </c>
      <c r="F1076" s="52">
        <v>41.87</v>
      </c>
      <c r="G1076" s="53" t="s">
        <v>509</v>
      </c>
      <c r="H1076" s="52">
        <v>1</v>
      </c>
    </row>
    <row r="1077" spans="1:8" ht="16.5">
      <c r="A1077" s="48">
        <v>1076</v>
      </c>
      <c r="B1077" s="48" t="s">
        <v>502</v>
      </c>
      <c r="C1077" s="49" t="s">
        <v>1609</v>
      </c>
      <c r="D1077" s="50" t="s">
        <v>508</v>
      </c>
      <c r="E1077" s="51" t="s">
        <v>201</v>
      </c>
      <c r="F1077" s="52">
        <v>41.79</v>
      </c>
      <c r="G1077" s="53" t="s">
        <v>509</v>
      </c>
      <c r="H1077" s="52">
        <v>1</v>
      </c>
    </row>
    <row r="1078" spans="1:8" ht="16.5">
      <c r="A1078" s="48">
        <v>1077</v>
      </c>
      <c r="B1078" s="48" t="s">
        <v>502</v>
      </c>
      <c r="C1078" s="49" t="s">
        <v>1610</v>
      </c>
      <c r="D1078" s="50" t="s">
        <v>511</v>
      </c>
      <c r="E1078" s="51" t="s">
        <v>201</v>
      </c>
      <c r="F1078" s="52">
        <v>41.79</v>
      </c>
      <c r="G1078" s="53" t="s">
        <v>509</v>
      </c>
      <c r="H1078" s="52">
        <v>1</v>
      </c>
    </row>
    <row r="1079" spans="1:8" ht="16.5">
      <c r="A1079" s="48">
        <v>1078</v>
      </c>
      <c r="B1079" s="48" t="s">
        <v>502</v>
      </c>
      <c r="C1079" s="49" t="s">
        <v>1611</v>
      </c>
      <c r="D1079" s="50" t="s">
        <v>511</v>
      </c>
      <c r="E1079" s="51" t="s">
        <v>201</v>
      </c>
      <c r="F1079" s="52">
        <v>41.57</v>
      </c>
      <c r="G1079" s="53" t="s">
        <v>509</v>
      </c>
      <c r="H1079" s="52">
        <v>1</v>
      </c>
    </row>
    <row r="1080" spans="1:8" ht="16.5">
      <c r="A1080" s="48">
        <v>1079</v>
      </c>
      <c r="B1080" s="48" t="s">
        <v>502</v>
      </c>
      <c r="C1080" s="49" t="s">
        <v>1612</v>
      </c>
      <c r="D1080" s="50" t="s">
        <v>508</v>
      </c>
      <c r="E1080" s="51" t="s">
        <v>201</v>
      </c>
      <c r="F1080" s="52">
        <v>41.57</v>
      </c>
      <c r="G1080" s="53" t="s">
        <v>509</v>
      </c>
      <c r="H1080" s="52">
        <v>1</v>
      </c>
    </row>
    <row r="1081" spans="1:8" ht="16.5" hidden="1">
      <c r="A1081" s="48">
        <v>1080</v>
      </c>
      <c r="B1081" s="48" t="s">
        <v>502</v>
      </c>
      <c r="C1081" s="49" t="s">
        <v>1613</v>
      </c>
      <c r="D1081" s="50" t="s">
        <v>526</v>
      </c>
      <c r="E1081" s="51" t="s">
        <v>181</v>
      </c>
      <c r="F1081" s="52">
        <v>59.64</v>
      </c>
      <c r="G1081" s="53" t="s">
        <v>506</v>
      </c>
      <c r="H1081" s="52">
        <v>2</v>
      </c>
    </row>
    <row r="1082" spans="1:8" ht="16.5">
      <c r="A1082" s="48">
        <v>1081</v>
      </c>
      <c r="B1082" s="48" t="s">
        <v>502</v>
      </c>
      <c r="C1082" s="49" t="s">
        <v>1614</v>
      </c>
      <c r="D1082" s="50" t="s">
        <v>882</v>
      </c>
      <c r="E1082" s="51" t="s">
        <v>183</v>
      </c>
      <c r="F1082" s="52">
        <v>41.44</v>
      </c>
      <c r="G1082" s="53" t="s">
        <v>509</v>
      </c>
      <c r="H1082" s="52">
        <v>1</v>
      </c>
    </row>
    <row r="1083" spans="1:8" ht="16.5">
      <c r="A1083" s="48">
        <v>1082</v>
      </c>
      <c r="B1083" s="48" t="s">
        <v>502</v>
      </c>
      <c r="C1083" s="49" t="s">
        <v>1615</v>
      </c>
      <c r="D1083" s="50" t="s">
        <v>880</v>
      </c>
      <c r="E1083" s="51" t="s">
        <v>183</v>
      </c>
      <c r="F1083" s="52">
        <v>41.57</v>
      </c>
      <c r="G1083" s="53" t="s">
        <v>509</v>
      </c>
      <c r="H1083" s="52">
        <v>1</v>
      </c>
    </row>
    <row r="1084" spans="1:8" ht="16.5">
      <c r="A1084" s="48">
        <v>1083</v>
      </c>
      <c r="B1084" s="48" t="s">
        <v>502</v>
      </c>
      <c r="C1084" s="49" t="s">
        <v>1616</v>
      </c>
      <c r="D1084" s="50" t="s">
        <v>882</v>
      </c>
      <c r="E1084" s="51" t="s">
        <v>183</v>
      </c>
      <c r="F1084" s="52">
        <v>41.87</v>
      </c>
      <c r="G1084" s="53" t="s">
        <v>509</v>
      </c>
      <c r="H1084" s="52">
        <v>1</v>
      </c>
    </row>
    <row r="1085" spans="1:8" ht="16.5">
      <c r="A1085" s="48">
        <v>1084</v>
      </c>
      <c r="B1085" s="48" t="s">
        <v>502</v>
      </c>
      <c r="C1085" s="49" t="s">
        <v>1617</v>
      </c>
      <c r="D1085" s="50" t="s">
        <v>508</v>
      </c>
      <c r="E1085" s="51" t="s">
        <v>201</v>
      </c>
      <c r="F1085" s="52">
        <v>41.79</v>
      </c>
      <c r="G1085" s="53" t="s">
        <v>509</v>
      </c>
      <c r="H1085" s="52">
        <v>1</v>
      </c>
    </row>
    <row r="1086" spans="1:8" ht="16.5">
      <c r="A1086" s="48">
        <v>1085</v>
      </c>
      <c r="B1086" s="48" t="s">
        <v>502</v>
      </c>
      <c r="C1086" s="49" t="s">
        <v>1618</v>
      </c>
      <c r="D1086" s="50" t="s">
        <v>511</v>
      </c>
      <c r="E1086" s="51" t="s">
        <v>201</v>
      </c>
      <c r="F1086" s="52">
        <v>41.79</v>
      </c>
      <c r="G1086" s="53" t="s">
        <v>509</v>
      </c>
      <c r="H1086" s="52">
        <v>1</v>
      </c>
    </row>
    <row r="1087" spans="1:8" ht="16.5">
      <c r="A1087" s="48">
        <v>1086</v>
      </c>
      <c r="B1087" s="48" t="s">
        <v>502</v>
      </c>
      <c r="C1087" s="49" t="s">
        <v>1619</v>
      </c>
      <c r="D1087" s="50" t="s">
        <v>511</v>
      </c>
      <c r="E1087" s="51" t="s">
        <v>201</v>
      </c>
      <c r="F1087" s="52">
        <v>41.57</v>
      </c>
      <c r="G1087" s="53" t="s">
        <v>509</v>
      </c>
      <c r="H1087" s="52">
        <v>1</v>
      </c>
    </row>
    <row r="1088" spans="1:8" ht="16.5">
      <c r="A1088" s="48">
        <v>1087</v>
      </c>
      <c r="B1088" s="48" t="s">
        <v>502</v>
      </c>
      <c r="C1088" s="49" t="s">
        <v>1620</v>
      </c>
      <c r="D1088" s="50" t="s">
        <v>508</v>
      </c>
      <c r="E1088" s="51" t="s">
        <v>201</v>
      </c>
      <c r="F1088" s="52">
        <v>41.57</v>
      </c>
      <c r="G1088" s="53" t="s">
        <v>509</v>
      </c>
      <c r="H1088" s="52">
        <v>1</v>
      </c>
    </row>
    <row r="1089" spans="1:8" ht="16.5" hidden="1">
      <c r="A1089" s="48">
        <v>1088</v>
      </c>
      <c r="B1089" s="48" t="s">
        <v>502</v>
      </c>
      <c r="C1089" s="49" t="s">
        <v>1621</v>
      </c>
      <c r="D1089" s="50" t="s">
        <v>526</v>
      </c>
      <c r="E1089" s="51" t="s">
        <v>181</v>
      </c>
      <c r="F1089" s="52">
        <v>59.64</v>
      </c>
      <c r="G1089" s="53" t="s">
        <v>506</v>
      </c>
      <c r="H1089" s="52">
        <v>2</v>
      </c>
    </row>
    <row r="1090" spans="1:8" ht="16.5">
      <c r="A1090" s="48">
        <v>1089</v>
      </c>
      <c r="B1090" s="48" t="s">
        <v>502</v>
      </c>
      <c r="C1090" s="49" t="s">
        <v>1622</v>
      </c>
      <c r="D1090" s="50" t="s">
        <v>882</v>
      </c>
      <c r="E1090" s="51" t="s">
        <v>183</v>
      </c>
      <c r="F1090" s="52">
        <v>41.44</v>
      </c>
      <c r="G1090" s="53" t="s">
        <v>509</v>
      </c>
      <c r="H1090" s="52">
        <v>1</v>
      </c>
    </row>
    <row r="1091" spans="1:8" ht="16.5">
      <c r="A1091" s="48">
        <v>1090</v>
      </c>
      <c r="B1091" s="48" t="s">
        <v>502</v>
      </c>
      <c r="C1091" s="49" t="s">
        <v>1623</v>
      </c>
      <c r="D1091" s="50" t="s">
        <v>880</v>
      </c>
      <c r="E1091" s="51" t="s">
        <v>183</v>
      </c>
      <c r="F1091" s="52">
        <v>41.57</v>
      </c>
      <c r="G1091" s="53" t="s">
        <v>509</v>
      </c>
      <c r="H1091" s="52">
        <v>1</v>
      </c>
    </row>
    <row r="1092" spans="1:8" ht="16.5">
      <c r="A1092" s="48">
        <v>1091</v>
      </c>
      <c r="B1092" s="48" t="s">
        <v>502</v>
      </c>
      <c r="C1092" s="49" t="s">
        <v>1624</v>
      </c>
      <c r="D1092" s="50" t="s">
        <v>882</v>
      </c>
      <c r="E1092" s="51" t="s">
        <v>183</v>
      </c>
      <c r="F1092" s="52">
        <v>41.87</v>
      </c>
      <c r="G1092" s="53" t="s">
        <v>509</v>
      </c>
      <c r="H1092" s="52">
        <v>1</v>
      </c>
    </row>
    <row r="1093" spans="1:8" ht="16.5">
      <c r="A1093" s="48">
        <v>1092</v>
      </c>
      <c r="B1093" s="48" t="s">
        <v>502</v>
      </c>
      <c r="C1093" s="49" t="s">
        <v>1625</v>
      </c>
      <c r="D1093" s="50" t="s">
        <v>508</v>
      </c>
      <c r="E1093" s="51" t="s">
        <v>201</v>
      </c>
      <c r="F1093" s="52">
        <v>41.79</v>
      </c>
      <c r="G1093" s="53" t="s">
        <v>509</v>
      </c>
      <c r="H1093" s="52">
        <v>1</v>
      </c>
    </row>
    <row r="1094" spans="1:8" ht="16.5">
      <c r="A1094" s="48">
        <v>1093</v>
      </c>
      <c r="B1094" s="48" t="s">
        <v>502</v>
      </c>
      <c r="C1094" s="49" t="s">
        <v>1626</v>
      </c>
      <c r="D1094" s="50" t="s">
        <v>511</v>
      </c>
      <c r="E1094" s="51" t="s">
        <v>201</v>
      </c>
      <c r="F1094" s="52">
        <v>41.79</v>
      </c>
      <c r="G1094" s="53" t="s">
        <v>509</v>
      </c>
      <c r="H1094" s="52">
        <v>1</v>
      </c>
    </row>
    <row r="1095" spans="1:8" ht="16.5">
      <c r="A1095" s="48">
        <v>1094</v>
      </c>
      <c r="B1095" s="48" t="s">
        <v>502</v>
      </c>
      <c r="C1095" s="49" t="s">
        <v>1627</v>
      </c>
      <c r="D1095" s="50" t="s">
        <v>511</v>
      </c>
      <c r="E1095" s="51" t="s">
        <v>201</v>
      </c>
      <c r="F1095" s="52">
        <v>41.57</v>
      </c>
      <c r="G1095" s="53" t="s">
        <v>509</v>
      </c>
      <c r="H1095" s="52">
        <v>1</v>
      </c>
    </row>
    <row r="1096" spans="1:8" ht="16.5">
      <c r="A1096" s="48">
        <v>1095</v>
      </c>
      <c r="B1096" s="48" t="s">
        <v>502</v>
      </c>
      <c r="C1096" s="49" t="s">
        <v>1628</v>
      </c>
      <c r="D1096" s="50" t="s">
        <v>508</v>
      </c>
      <c r="E1096" s="51" t="s">
        <v>201</v>
      </c>
      <c r="F1096" s="52">
        <v>41.57</v>
      </c>
      <c r="G1096" s="53" t="s">
        <v>509</v>
      </c>
      <c r="H1096" s="52">
        <v>1</v>
      </c>
    </row>
    <row r="1097" spans="1:8" ht="16.5" hidden="1">
      <c r="A1097" s="48">
        <v>1096</v>
      </c>
      <c r="B1097" s="48" t="s">
        <v>502</v>
      </c>
      <c r="C1097" s="49" t="s">
        <v>1629</v>
      </c>
      <c r="D1097" s="50" t="s">
        <v>526</v>
      </c>
      <c r="E1097" s="51" t="s">
        <v>181</v>
      </c>
      <c r="F1097" s="52">
        <v>59.64</v>
      </c>
      <c r="G1097" s="53" t="s">
        <v>506</v>
      </c>
      <c r="H1097" s="52">
        <v>2</v>
      </c>
    </row>
    <row r="1098" spans="1:8" ht="16.5">
      <c r="A1098" s="48">
        <v>1097</v>
      </c>
      <c r="B1098" s="48" t="s">
        <v>502</v>
      </c>
      <c r="C1098" s="49" t="s">
        <v>1630</v>
      </c>
      <c r="D1098" s="50" t="s">
        <v>882</v>
      </c>
      <c r="E1098" s="51" t="s">
        <v>183</v>
      </c>
      <c r="F1098" s="52">
        <v>41.44</v>
      </c>
      <c r="G1098" s="53" t="s">
        <v>509</v>
      </c>
      <c r="H1098" s="52">
        <v>1</v>
      </c>
    </row>
    <row r="1099" spans="1:8" ht="16.5">
      <c r="A1099" s="48">
        <v>1098</v>
      </c>
      <c r="B1099" s="48" t="s">
        <v>502</v>
      </c>
      <c r="C1099" s="49" t="s">
        <v>1631</v>
      </c>
      <c r="D1099" s="50" t="s">
        <v>880</v>
      </c>
      <c r="E1099" s="51" t="s">
        <v>183</v>
      </c>
      <c r="F1099" s="52">
        <v>41.57</v>
      </c>
      <c r="G1099" s="53" t="s">
        <v>509</v>
      </c>
      <c r="H1099" s="52">
        <v>1</v>
      </c>
    </row>
    <row r="1100" spans="1:8" ht="16.5">
      <c r="A1100" s="48">
        <v>1099</v>
      </c>
      <c r="B1100" s="48" t="s">
        <v>502</v>
      </c>
      <c r="C1100" s="49" t="s">
        <v>1632</v>
      </c>
      <c r="D1100" s="50" t="s">
        <v>882</v>
      </c>
      <c r="E1100" s="51" t="s">
        <v>183</v>
      </c>
      <c r="F1100" s="52">
        <v>41.87</v>
      </c>
      <c r="G1100" s="53" t="s">
        <v>509</v>
      </c>
      <c r="H1100" s="52">
        <v>1</v>
      </c>
    </row>
    <row r="1101" spans="1:8" ht="16.5">
      <c r="A1101" s="48">
        <v>1100</v>
      </c>
      <c r="B1101" s="48" t="s">
        <v>502</v>
      </c>
      <c r="C1101" s="49" t="s">
        <v>1633</v>
      </c>
      <c r="D1101" s="50" t="s">
        <v>508</v>
      </c>
      <c r="E1101" s="51" t="s">
        <v>201</v>
      </c>
      <c r="F1101" s="52">
        <v>41.79</v>
      </c>
      <c r="G1101" s="53" t="s">
        <v>509</v>
      </c>
      <c r="H1101" s="52">
        <v>1</v>
      </c>
    </row>
    <row r="1102" spans="1:8" ht="16.5">
      <c r="A1102" s="48">
        <v>1101</v>
      </c>
      <c r="B1102" s="48" t="s">
        <v>502</v>
      </c>
      <c r="C1102" s="49" t="s">
        <v>1634</v>
      </c>
      <c r="D1102" s="50" t="s">
        <v>511</v>
      </c>
      <c r="E1102" s="51" t="s">
        <v>201</v>
      </c>
      <c r="F1102" s="52">
        <v>41.79</v>
      </c>
      <c r="G1102" s="53" t="s">
        <v>509</v>
      </c>
      <c r="H1102" s="52">
        <v>1</v>
      </c>
    </row>
    <row r="1103" spans="1:8" ht="16.5">
      <c r="A1103" s="48">
        <v>1102</v>
      </c>
      <c r="B1103" s="48" t="s">
        <v>502</v>
      </c>
      <c r="C1103" s="49" t="s">
        <v>1635</v>
      </c>
      <c r="D1103" s="50" t="s">
        <v>511</v>
      </c>
      <c r="E1103" s="51" t="s">
        <v>201</v>
      </c>
      <c r="F1103" s="52">
        <v>41.57</v>
      </c>
      <c r="G1103" s="53" t="s">
        <v>509</v>
      </c>
      <c r="H1103" s="52">
        <v>1</v>
      </c>
    </row>
    <row r="1104" spans="1:8" ht="16.5">
      <c r="A1104" s="48">
        <v>1103</v>
      </c>
      <c r="B1104" s="48" t="s">
        <v>502</v>
      </c>
      <c r="C1104" s="49" t="s">
        <v>1636</v>
      </c>
      <c r="D1104" s="50" t="s">
        <v>508</v>
      </c>
      <c r="E1104" s="51" t="s">
        <v>201</v>
      </c>
      <c r="F1104" s="52">
        <v>41.57</v>
      </c>
      <c r="G1104" s="53" t="s">
        <v>509</v>
      </c>
      <c r="H1104" s="52">
        <v>1</v>
      </c>
    </row>
    <row r="1105" spans="1:8" ht="16.5" hidden="1">
      <c r="A1105" s="48">
        <v>1104</v>
      </c>
      <c r="B1105" s="48" t="s">
        <v>502</v>
      </c>
      <c r="C1105" s="49" t="s">
        <v>1637</v>
      </c>
      <c r="D1105" s="50" t="s">
        <v>526</v>
      </c>
      <c r="E1105" s="51" t="s">
        <v>181</v>
      </c>
      <c r="F1105" s="52">
        <v>59.93</v>
      </c>
      <c r="G1105" s="53" t="s">
        <v>506</v>
      </c>
      <c r="H1105" s="52">
        <v>2</v>
      </c>
    </row>
    <row r="1106" spans="1:8" ht="16.5">
      <c r="A1106" s="48">
        <v>1105</v>
      </c>
      <c r="B1106" s="48" t="s">
        <v>502</v>
      </c>
      <c r="C1106" s="49" t="s">
        <v>1638</v>
      </c>
      <c r="D1106" s="50" t="s">
        <v>882</v>
      </c>
      <c r="E1106" s="51" t="s">
        <v>183</v>
      </c>
      <c r="F1106" s="52">
        <v>41.6</v>
      </c>
      <c r="G1106" s="53" t="s">
        <v>509</v>
      </c>
      <c r="H1106" s="52">
        <v>1</v>
      </c>
    </row>
    <row r="1107" spans="1:8" ht="16.5">
      <c r="A1107" s="48">
        <v>1106</v>
      </c>
      <c r="B1107" s="48" t="s">
        <v>502</v>
      </c>
      <c r="C1107" s="49" t="s">
        <v>1639</v>
      </c>
      <c r="D1107" s="50" t="s">
        <v>880</v>
      </c>
      <c r="E1107" s="51" t="s">
        <v>183</v>
      </c>
      <c r="F1107" s="52">
        <v>41.73</v>
      </c>
      <c r="G1107" s="53" t="s">
        <v>509</v>
      </c>
      <c r="H1107" s="52">
        <v>1</v>
      </c>
    </row>
    <row r="1108" spans="1:8" ht="16.5">
      <c r="A1108" s="48">
        <v>1107</v>
      </c>
      <c r="B1108" s="48" t="s">
        <v>502</v>
      </c>
      <c r="C1108" s="49" t="s">
        <v>1640</v>
      </c>
      <c r="D1108" s="50" t="s">
        <v>882</v>
      </c>
      <c r="E1108" s="51" t="s">
        <v>183</v>
      </c>
      <c r="F1108" s="52">
        <v>42.01</v>
      </c>
      <c r="G1108" s="53" t="s">
        <v>509</v>
      </c>
      <c r="H1108" s="52">
        <v>1</v>
      </c>
    </row>
    <row r="1109" spans="1:8" ht="16.5">
      <c r="A1109" s="48">
        <v>1108</v>
      </c>
      <c r="B1109" s="48" t="s">
        <v>502</v>
      </c>
      <c r="C1109" s="49" t="s">
        <v>1641</v>
      </c>
      <c r="D1109" s="50" t="s">
        <v>508</v>
      </c>
      <c r="E1109" s="51" t="s">
        <v>201</v>
      </c>
      <c r="F1109" s="52">
        <v>41.94</v>
      </c>
      <c r="G1109" s="53" t="s">
        <v>509</v>
      </c>
      <c r="H1109" s="52">
        <v>1</v>
      </c>
    </row>
    <row r="1110" spans="1:8" ht="16.5">
      <c r="A1110" s="48">
        <v>1109</v>
      </c>
      <c r="B1110" s="48" t="s">
        <v>502</v>
      </c>
      <c r="C1110" s="49" t="s">
        <v>1642</v>
      </c>
      <c r="D1110" s="50" t="s">
        <v>511</v>
      </c>
      <c r="E1110" s="51" t="s">
        <v>201</v>
      </c>
      <c r="F1110" s="52">
        <v>41.94</v>
      </c>
      <c r="G1110" s="53" t="s">
        <v>509</v>
      </c>
      <c r="H1110" s="52">
        <v>1</v>
      </c>
    </row>
    <row r="1111" spans="1:8" ht="16.5">
      <c r="A1111" s="48">
        <v>1110</v>
      </c>
      <c r="B1111" s="48" t="s">
        <v>502</v>
      </c>
      <c r="C1111" s="49" t="s">
        <v>1643</v>
      </c>
      <c r="D1111" s="50" t="s">
        <v>511</v>
      </c>
      <c r="E1111" s="51" t="s">
        <v>201</v>
      </c>
      <c r="F1111" s="52">
        <v>41.73</v>
      </c>
      <c r="G1111" s="53" t="s">
        <v>509</v>
      </c>
      <c r="H1111" s="52">
        <v>1</v>
      </c>
    </row>
    <row r="1112" spans="1:8" ht="16.5">
      <c r="A1112" s="48">
        <v>1111</v>
      </c>
      <c r="B1112" s="48" t="s">
        <v>502</v>
      </c>
      <c r="C1112" s="49" t="s">
        <v>1644</v>
      </c>
      <c r="D1112" s="50" t="s">
        <v>508</v>
      </c>
      <c r="E1112" s="51" t="s">
        <v>201</v>
      </c>
      <c r="F1112" s="52">
        <v>41.73</v>
      </c>
      <c r="G1112" s="53" t="s">
        <v>509</v>
      </c>
      <c r="H1112" s="52">
        <v>1</v>
      </c>
    </row>
    <row r="1113" spans="1:8" ht="16.5" hidden="1">
      <c r="A1113" s="48">
        <v>1112</v>
      </c>
      <c r="B1113" s="48" t="s">
        <v>502</v>
      </c>
      <c r="C1113" s="49" t="s">
        <v>1645</v>
      </c>
      <c r="D1113" s="50" t="s">
        <v>526</v>
      </c>
      <c r="E1113" s="51" t="s">
        <v>181</v>
      </c>
      <c r="F1113" s="52">
        <v>59.93</v>
      </c>
      <c r="G1113" s="53" t="s">
        <v>506</v>
      </c>
      <c r="H1113" s="52">
        <v>2</v>
      </c>
    </row>
    <row r="1114" spans="1:8" ht="16.5">
      <c r="A1114" s="48">
        <v>1113</v>
      </c>
      <c r="B1114" s="48" t="s">
        <v>502</v>
      </c>
      <c r="C1114" s="49" t="s">
        <v>1646</v>
      </c>
      <c r="D1114" s="50" t="s">
        <v>882</v>
      </c>
      <c r="E1114" s="51" t="s">
        <v>183</v>
      </c>
      <c r="F1114" s="52">
        <v>41.6</v>
      </c>
      <c r="G1114" s="53" t="s">
        <v>509</v>
      </c>
      <c r="H1114" s="52">
        <v>1</v>
      </c>
    </row>
    <row r="1115" spans="1:8" ht="16.5">
      <c r="A1115" s="48">
        <v>1114</v>
      </c>
      <c r="B1115" s="48" t="s">
        <v>502</v>
      </c>
      <c r="C1115" s="49" t="s">
        <v>1647</v>
      </c>
      <c r="D1115" s="50" t="s">
        <v>880</v>
      </c>
      <c r="E1115" s="51" t="s">
        <v>183</v>
      </c>
      <c r="F1115" s="52">
        <v>41.73</v>
      </c>
      <c r="G1115" s="53" t="s">
        <v>509</v>
      </c>
      <c r="H1115" s="52">
        <v>1</v>
      </c>
    </row>
    <row r="1116" spans="1:8" ht="16.5">
      <c r="A1116" s="48">
        <v>1115</v>
      </c>
      <c r="B1116" s="48" t="s">
        <v>502</v>
      </c>
      <c r="C1116" s="49" t="s">
        <v>1648</v>
      </c>
      <c r="D1116" s="50" t="s">
        <v>882</v>
      </c>
      <c r="E1116" s="51" t="s">
        <v>183</v>
      </c>
      <c r="F1116" s="52">
        <v>42.01</v>
      </c>
      <c r="G1116" s="53" t="s">
        <v>509</v>
      </c>
      <c r="H1116" s="52">
        <v>1</v>
      </c>
    </row>
    <row r="1117" spans="1:8" ht="16.5">
      <c r="A1117" s="48">
        <v>1116</v>
      </c>
      <c r="B1117" s="48" t="s">
        <v>502</v>
      </c>
      <c r="C1117" s="49" t="s">
        <v>1649</v>
      </c>
      <c r="D1117" s="50" t="s">
        <v>508</v>
      </c>
      <c r="E1117" s="51" t="s">
        <v>201</v>
      </c>
      <c r="F1117" s="52">
        <v>41.94</v>
      </c>
      <c r="G1117" s="53" t="s">
        <v>509</v>
      </c>
      <c r="H1117" s="52">
        <v>1</v>
      </c>
    </row>
    <row r="1118" spans="1:8" ht="16.5">
      <c r="A1118" s="48">
        <v>1117</v>
      </c>
      <c r="B1118" s="48" t="s">
        <v>502</v>
      </c>
      <c r="C1118" s="49" t="s">
        <v>1650</v>
      </c>
      <c r="D1118" s="50" t="s">
        <v>511</v>
      </c>
      <c r="E1118" s="51" t="s">
        <v>201</v>
      </c>
      <c r="F1118" s="52">
        <v>41.94</v>
      </c>
      <c r="G1118" s="53" t="s">
        <v>509</v>
      </c>
      <c r="H1118" s="52">
        <v>1</v>
      </c>
    </row>
    <row r="1119" spans="1:8" ht="16.5">
      <c r="A1119" s="48">
        <v>1118</v>
      </c>
      <c r="B1119" s="48" t="s">
        <v>502</v>
      </c>
      <c r="C1119" s="49" t="s">
        <v>1651</v>
      </c>
      <c r="D1119" s="50" t="s">
        <v>511</v>
      </c>
      <c r="E1119" s="51" t="s">
        <v>201</v>
      </c>
      <c r="F1119" s="52">
        <v>41.73</v>
      </c>
      <c r="G1119" s="53" t="s">
        <v>509</v>
      </c>
      <c r="H1119" s="52">
        <v>1</v>
      </c>
    </row>
    <row r="1120" spans="1:8" ht="16.5">
      <c r="A1120" s="48">
        <v>1119</v>
      </c>
      <c r="B1120" s="48" t="s">
        <v>502</v>
      </c>
      <c r="C1120" s="49" t="s">
        <v>1652</v>
      </c>
      <c r="D1120" s="50" t="s">
        <v>508</v>
      </c>
      <c r="E1120" s="51" t="s">
        <v>201</v>
      </c>
      <c r="F1120" s="52">
        <v>41.73</v>
      </c>
      <c r="G1120" s="53" t="s">
        <v>509</v>
      </c>
      <c r="H1120" s="52">
        <v>1</v>
      </c>
    </row>
    <row r="1121" spans="1:8" ht="16.5" hidden="1">
      <c r="A1121" s="48">
        <v>1120</v>
      </c>
      <c r="B1121" s="48" t="s">
        <v>502</v>
      </c>
      <c r="C1121" s="49" t="s">
        <v>1653</v>
      </c>
      <c r="D1121" s="50" t="s">
        <v>526</v>
      </c>
      <c r="E1121" s="51" t="s">
        <v>181</v>
      </c>
      <c r="F1121" s="52">
        <v>59.93</v>
      </c>
      <c r="G1121" s="53" t="s">
        <v>506</v>
      </c>
      <c r="H1121" s="52">
        <v>2</v>
      </c>
    </row>
    <row r="1122" spans="1:8" ht="16.5">
      <c r="A1122" s="48">
        <v>1121</v>
      </c>
      <c r="B1122" s="48" t="s">
        <v>502</v>
      </c>
      <c r="C1122" s="49" t="s">
        <v>1654</v>
      </c>
      <c r="D1122" s="50" t="s">
        <v>882</v>
      </c>
      <c r="E1122" s="51" t="s">
        <v>183</v>
      </c>
      <c r="F1122" s="52">
        <v>41.6</v>
      </c>
      <c r="G1122" s="53" t="s">
        <v>509</v>
      </c>
      <c r="H1122" s="52">
        <v>1</v>
      </c>
    </row>
    <row r="1123" spans="1:8" ht="16.5">
      <c r="A1123" s="48">
        <v>1122</v>
      </c>
      <c r="B1123" s="48" t="s">
        <v>502</v>
      </c>
      <c r="C1123" s="49" t="s">
        <v>1655</v>
      </c>
      <c r="D1123" s="50" t="s">
        <v>880</v>
      </c>
      <c r="E1123" s="51" t="s">
        <v>183</v>
      </c>
      <c r="F1123" s="52">
        <v>41.73</v>
      </c>
      <c r="G1123" s="53" t="s">
        <v>509</v>
      </c>
      <c r="H1123" s="52">
        <v>1</v>
      </c>
    </row>
    <row r="1124" spans="1:8" ht="16.5">
      <c r="A1124" s="48">
        <v>1123</v>
      </c>
      <c r="B1124" s="48" t="s">
        <v>502</v>
      </c>
      <c r="C1124" s="49" t="s">
        <v>1656</v>
      </c>
      <c r="D1124" s="50" t="s">
        <v>882</v>
      </c>
      <c r="E1124" s="51" t="s">
        <v>183</v>
      </c>
      <c r="F1124" s="52">
        <v>42.01</v>
      </c>
      <c r="G1124" s="53" t="s">
        <v>509</v>
      </c>
      <c r="H1124" s="52">
        <v>1</v>
      </c>
    </row>
    <row r="1125" spans="1:8" ht="16.5">
      <c r="A1125" s="48">
        <v>1124</v>
      </c>
      <c r="B1125" s="48" t="s">
        <v>502</v>
      </c>
      <c r="C1125" s="49" t="s">
        <v>1657</v>
      </c>
      <c r="D1125" s="50" t="s">
        <v>508</v>
      </c>
      <c r="E1125" s="51" t="s">
        <v>201</v>
      </c>
      <c r="F1125" s="52">
        <v>41.94</v>
      </c>
      <c r="G1125" s="53" t="s">
        <v>509</v>
      </c>
      <c r="H1125" s="52">
        <v>1</v>
      </c>
    </row>
    <row r="1126" spans="1:8" ht="16.5">
      <c r="A1126" s="48">
        <v>1125</v>
      </c>
      <c r="B1126" s="48" t="s">
        <v>502</v>
      </c>
      <c r="C1126" s="49" t="s">
        <v>1658</v>
      </c>
      <c r="D1126" s="50" t="s">
        <v>511</v>
      </c>
      <c r="E1126" s="51" t="s">
        <v>201</v>
      </c>
      <c r="F1126" s="52">
        <v>41.94</v>
      </c>
      <c r="G1126" s="53" t="s">
        <v>509</v>
      </c>
      <c r="H1126" s="52">
        <v>1</v>
      </c>
    </row>
    <row r="1127" spans="1:8" ht="16.5">
      <c r="A1127" s="48">
        <v>1126</v>
      </c>
      <c r="B1127" s="48" t="s">
        <v>502</v>
      </c>
      <c r="C1127" s="49" t="s">
        <v>1659</v>
      </c>
      <c r="D1127" s="50" t="s">
        <v>511</v>
      </c>
      <c r="E1127" s="51" t="s">
        <v>201</v>
      </c>
      <c r="F1127" s="52">
        <v>41.73</v>
      </c>
      <c r="G1127" s="53" t="s">
        <v>509</v>
      </c>
      <c r="H1127" s="52">
        <v>1</v>
      </c>
    </row>
    <row r="1128" spans="1:8" ht="16.5">
      <c r="A1128" s="48">
        <v>1127</v>
      </c>
      <c r="B1128" s="48" t="s">
        <v>502</v>
      </c>
      <c r="C1128" s="49" t="s">
        <v>1660</v>
      </c>
      <c r="D1128" s="50" t="s">
        <v>508</v>
      </c>
      <c r="E1128" s="51" t="s">
        <v>201</v>
      </c>
      <c r="F1128" s="52">
        <v>41.73</v>
      </c>
      <c r="G1128" s="53" t="s">
        <v>509</v>
      </c>
      <c r="H1128" s="52">
        <v>1</v>
      </c>
    </row>
    <row r="1129" spans="1:8" ht="16.5" hidden="1">
      <c r="A1129" s="48">
        <v>1128</v>
      </c>
      <c r="B1129" s="48" t="s">
        <v>502</v>
      </c>
      <c r="C1129" s="49" t="s">
        <v>1661</v>
      </c>
      <c r="D1129" s="50" t="s">
        <v>526</v>
      </c>
      <c r="E1129" s="51" t="s">
        <v>181</v>
      </c>
      <c r="F1129" s="52">
        <v>59.93</v>
      </c>
      <c r="G1129" s="53" t="s">
        <v>506</v>
      </c>
      <c r="H1129" s="52">
        <v>2</v>
      </c>
    </row>
    <row r="1130" spans="1:8" ht="16.5">
      <c r="A1130" s="48">
        <v>1129</v>
      </c>
      <c r="B1130" s="48" t="s">
        <v>502</v>
      </c>
      <c r="C1130" s="49" t="s">
        <v>1662</v>
      </c>
      <c r="D1130" s="50" t="s">
        <v>882</v>
      </c>
      <c r="E1130" s="51" t="s">
        <v>183</v>
      </c>
      <c r="F1130" s="52">
        <v>41.6</v>
      </c>
      <c r="G1130" s="53" t="s">
        <v>509</v>
      </c>
      <c r="H1130" s="52">
        <v>1</v>
      </c>
    </row>
    <row r="1131" spans="1:8" ht="16.5">
      <c r="A1131" s="48">
        <v>1130</v>
      </c>
      <c r="B1131" s="48" t="s">
        <v>502</v>
      </c>
      <c r="C1131" s="49" t="s">
        <v>1663</v>
      </c>
      <c r="D1131" s="50" t="s">
        <v>880</v>
      </c>
      <c r="E1131" s="51" t="s">
        <v>183</v>
      </c>
      <c r="F1131" s="52">
        <v>41.73</v>
      </c>
      <c r="G1131" s="53" t="s">
        <v>509</v>
      </c>
      <c r="H1131" s="52">
        <v>1</v>
      </c>
    </row>
    <row r="1132" spans="1:8" ht="16.5">
      <c r="A1132" s="48">
        <v>1131</v>
      </c>
      <c r="B1132" s="48" t="s">
        <v>502</v>
      </c>
      <c r="C1132" s="49" t="s">
        <v>1664</v>
      </c>
      <c r="D1132" s="50" t="s">
        <v>882</v>
      </c>
      <c r="E1132" s="51" t="s">
        <v>183</v>
      </c>
      <c r="F1132" s="52">
        <v>42.01</v>
      </c>
      <c r="G1132" s="53" t="s">
        <v>509</v>
      </c>
      <c r="H1132" s="52">
        <v>1</v>
      </c>
    </row>
    <row r="1133" spans="1:8" ht="16.5">
      <c r="A1133" s="48">
        <v>1132</v>
      </c>
      <c r="B1133" s="48" t="s">
        <v>502</v>
      </c>
      <c r="C1133" s="49" t="s">
        <v>1665</v>
      </c>
      <c r="D1133" s="50" t="s">
        <v>508</v>
      </c>
      <c r="E1133" s="51" t="s">
        <v>201</v>
      </c>
      <c r="F1133" s="52">
        <v>41.94</v>
      </c>
      <c r="G1133" s="53" t="s">
        <v>509</v>
      </c>
      <c r="H1133" s="52">
        <v>1</v>
      </c>
    </row>
    <row r="1134" spans="1:8" ht="16.5">
      <c r="A1134" s="48">
        <v>1133</v>
      </c>
      <c r="B1134" s="48" t="s">
        <v>502</v>
      </c>
      <c r="C1134" s="49" t="s">
        <v>1666</v>
      </c>
      <c r="D1134" s="50" t="s">
        <v>511</v>
      </c>
      <c r="E1134" s="51" t="s">
        <v>201</v>
      </c>
      <c r="F1134" s="52">
        <v>41.94</v>
      </c>
      <c r="G1134" s="53" t="s">
        <v>509</v>
      </c>
      <c r="H1134" s="52">
        <v>1</v>
      </c>
    </row>
    <row r="1135" spans="1:8" ht="16.5">
      <c r="A1135" s="48">
        <v>1134</v>
      </c>
      <c r="B1135" s="48" t="s">
        <v>502</v>
      </c>
      <c r="C1135" s="49" t="s">
        <v>1667</v>
      </c>
      <c r="D1135" s="50" t="s">
        <v>511</v>
      </c>
      <c r="E1135" s="51" t="s">
        <v>201</v>
      </c>
      <c r="F1135" s="52">
        <v>41.73</v>
      </c>
      <c r="G1135" s="53" t="s">
        <v>509</v>
      </c>
      <c r="H1135" s="52">
        <v>1</v>
      </c>
    </row>
    <row r="1136" spans="1:8" ht="16.5">
      <c r="A1136" s="48">
        <v>1135</v>
      </c>
      <c r="B1136" s="48" t="s">
        <v>502</v>
      </c>
      <c r="C1136" s="49" t="s">
        <v>1668</v>
      </c>
      <c r="D1136" s="50" t="s">
        <v>508</v>
      </c>
      <c r="E1136" s="51" t="s">
        <v>201</v>
      </c>
      <c r="F1136" s="52">
        <v>41.73</v>
      </c>
      <c r="G1136" s="53" t="s">
        <v>509</v>
      </c>
      <c r="H1136" s="52">
        <v>1</v>
      </c>
    </row>
    <row r="1137" spans="1:8" ht="16.5" hidden="1">
      <c r="A1137" s="48">
        <v>1136</v>
      </c>
      <c r="B1137" s="48" t="s">
        <v>502</v>
      </c>
      <c r="C1137" s="49" t="s">
        <v>1669</v>
      </c>
      <c r="D1137" s="50" t="s">
        <v>526</v>
      </c>
      <c r="E1137" s="51" t="s">
        <v>181</v>
      </c>
      <c r="F1137" s="52">
        <v>59.93</v>
      </c>
      <c r="G1137" s="53" t="s">
        <v>506</v>
      </c>
      <c r="H1137" s="52">
        <v>2</v>
      </c>
    </row>
    <row r="1138" spans="1:8" ht="16.5">
      <c r="A1138" s="48">
        <v>1137</v>
      </c>
      <c r="B1138" s="48" t="s">
        <v>502</v>
      </c>
      <c r="C1138" s="49" t="s">
        <v>1670</v>
      </c>
      <c r="D1138" s="50" t="s">
        <v>882</v>
      </c>
      <c r="E1138" s="51" t="s">
        <v>183</v>
      </c>
      <c r="F1138" s="52">
        <v>41.6</v>
      </c>
      <c r="G1138" s="53" t="s">
        <v>509</v>
      </c>
      <c r="H1138" s="52">
        <v>1</v>
      </c>
    </row>
    <row r="1139" spans="1:8" ht="16.5">
      <c r="A1139" s="48">
        <v>1138</v>
      </c>
      <c r="B1139" s="48" t="s">
        <v>502</v>
      </c>
      <c r="C1139" s="49" t="s">
        <v>1671</v>
      </c>
      <c r="D1139" s="50" t="s">
        <v>880</v>
      </c>
      <c r="E1139" s="51" t="s">
        <v>183</v>
      </c>
      <c r="F1139" s="52">
        <v>41.73</v>
      </c>
      <c r="G1139" s="53" t="s">
        <v>509</v>
      </c>
      <c r="H1139" s="52">
        <v>1</v>
      </c>
    </row>
    <row r="1140" spans="1:8" ht="16.5">
      <c r="A1140" s="48">
        <v>1139</v>
      </c>
      <c r="B1140" s="48" t="s">
        <v>502</v>
      </c>
      <c r="C1140" s="49" t="s">
        <v>1672</v>
      </c>
      <c r="D1140" s="50" t="s">
        <v>882</v>
      </c>
      <c r="E1140" s="51" t="s">
        <v>183</v>
      </c>
      <c r="F1140" s="52">
        <v>42.01</v>
      </c>
      <c r="G1140" s="53" t="s">
        <v>509</v>
      </c>
      <c r="H1140" s="52">
        <v>1</v>
      </c>
    </row>
    <row r="1141" spans="1:8" ht="16.5">
      <c r="A1141" s="48">
        <v>1140</v>
      </c>
      <c r="B1141" s="48" t="s">
        <v>502</v>
      </c>
      <c r="C1141" s="49" t="s">
        <v>1673</v>
      </c>
      <c r="D1141" s="50" t="s">
        <v>508</v>
      </c>
      <c r="E1141" s="51" t="s">
        <v>201</v>
      </c>
      <c r="F1141" s="52">
        <v>41.94</v>
      </c>
      <c r="G1141" s="53" t="s">
        <v>509</v>
      </c>
      <c r="H1141" s="52">
        <v>1</v>
      </c>
    </row>
    <row r="1142" spans="1:8" ht="16.5">
      <c r="A1142" s="48">
        <v>1141</v>
      </c>
      <c r="B1142" s="48" t="s">
        <v>502</v>
      </c>
      <c r="C1142" s="49" t="s">
        <v>1674</v>
      </c>
      <c r="D1142" s="50" t="s">
        <v>511</v>
      </c>
      <c r="E1142" s="51" t="s">
        <v>201</v>
      </c>
      <c r="F1142" s="52">
        <v>41.94</v>
      </c>
      <c r="G1142" s="53" t="s">
        <v>509</v>
      </c>
      <c r="H1142" s="52">
        <v>1</v>
      </c>
    </row>
    <row r="1143" spans="1:8" ht="16.5">
      <c r="A1143" s="48">
        <v>1142</v>
      </c>
      <c r="B1143" s="48" t="s">
        <v>502</v>
      </c>
      <c r="C1143" s="49" t="s">
        <v>1675</v>
      </c>
      <c r="D1143" s="50" t="s">
        <v>511</v>
      </c>
      <c r="E1143" s="51" t="s">
        <v>201</v>
      </c>
      <c r="F1143" s="52">
        <v>41.73</v>
      </c>
      <c r="G1143" s="53" t="s">
        <v>509</v>
      </c>
      <c r="H1143" s="52">
        <v>1</v>
      </c>
    </row>
    <row r="1144" spans="1:8" ht="16.5">
      <c r="A1144" s="48">
        <v>1143</v>
      </c>
      <c r="B1144" s="48" t="s">
        <v>502</v>
      </c>
      <c r="C1144" s="49" t="s">
        <v>1676</v>
      </c>
      <c r="D1144" s="50" t="s">
        <v>508</v>
      </c>
      <c r="E1144" s="51" t="s">
        <v>201</v>
      </c>
      <c r="F1144" s="52">
        <v>41.73</v>
      </c>
      <c r="G1144" s="53" t="s">
        <v>509</v>
      </c>
      <c r="H1144" s="52">
        <v>1</v>
      </c>
    </row>
    <row r="1145" spans="1:8" ht="33" hidden="1">
      <c r="A1145" s="48">
        <v>1144</v>
      </c>
      <c r="B1145" s="48" t="s">
        <v>502</v>
      </c>
      <c r="C1145" s="49" t="s">
        <v>1677</v>
      </c>
      <c r="D1145" s="50" t="s">
        <v>526</v>
      </c>
      <c r="E1145" s="51" t="s">
        <v>181</v>
      </c>
      <c r="F1145" s="52">
        <v>59.93</v>
      </c>
      <c r="G1145" s="53" t="s">
        <v>506</v>
      </c>
      <c r="H1145" s="52">
        <v>2</v>
      </c>
    </row>
    <row r="1146" spans="1:8" ht="33">
      <c r="A1146" s="48">
        <v>1145</v>
      </c>
      <c r="B1146" s="48" t="s">
        <v>502</v>
      </c>
      <c r="C1146" s="49" t="s">
        <v>1678</v>
      </c>
      <c r="D1146" s="50" t="s">
        <v>882</v>
      </c>
      <c r="E1146" s="51" t="s">
        <v>183</v>
      </c>
      <c r="F1146" s="52">
        <v>41.6</v>
      </c>
      <c r="G1146" s="53" t="s">
        <v>509</v>
      </c>
      <c r="H1146" s="52">
        <v>1</v>
      </c>
    </row>
    <row r="1147" spans="1:8" ht="33">
      <c r="A1147" s="48">
        <v>1146</v>
      </c>
      <c r="B1147" s="48" t="s">
        <v>502</v>
      </c>
      <c r="C1147" s="49" t="s">
        <v>1679</v>
      </c>
      <c r="D1147" s="50" t="s">
        <v>880</v>
      </c>
      <c r="E1147" s="51" t="s">
        <v>183</v>
      </c>
      <c r="F1147" s="52">
        <v>41.73</v>
      </c>
      <c r="G1147" s="53" t="s">
        <v>509</v>
      </c>
      <c r="H1147" s="52">
        <v>1</v>
      </c>
    </row>
    <row r="1148" spans="1:8" ht="33">
      <c r="A1148" s="48">
        <v>1147</v>
      </c>
      <c r="B1148" s="48" t="s">
        <v>502</v>
      </c>
      <c r="C1148" s="49" t="s">
        <v>1680</v>
      </c>
      <c r="D1148" s="50" t="s">
        <v>882</v>
      </c>
      <c r="E1148" s="51" t="s">
        <v>183</v>
      </c>
      <c r="F1148" s="52">
        <v>42.01</v>
      </c>
      <c r="G1148" s="53" t="s">
        <v>509</v>
      </c>
      <c r="H1148" s="52">
        <v>1</v>
      </c>
    </row>
    <row r="1149" spans="1:8" ht="33">
      <c r="A1149" s="48">
        <v>1148</v>
      </c>
      <c r="B1149" s="48" t="s">
        <v>502</v>
      </c>
      <c r="C1149" s="49" t="s">
        <v>1681</v>
      </c>
      <c r="D1149" s="50" t="s">
        <v>508</v>
      </c>
      <c r="E1149" s="51" t="s">
        <v>201</v>
      </c>
      <c r="F1149" s="52">
        <v>41.94</v>
      </c>
      <c r="G1149" s="53" t="s">
        <v>509</v>
      </c>
      <c r="H1149" s="52">
        <v>1</v>
      </c>
    </row>
    <row r="1150" spans="1:8" ht="33">
      <c r="A1150" s="48">
        <v>1149</v>
      </c>
      <c r="B1150" s="48" t="s">
        <v>502</v>
      </c>
      <c r="C1150" s="49" t="s">
        <v>1682</v>
      </c>
      <c r="D1150" s="50" t="s">
        <v>511</v>
      </c>
      <c r="E1150" s="51" t="s">
        <v>201</v>
      </c>
      <c r="F1150" s="52">
        <v>41.94</v>
      </c>
      <c r="G1150" s="53" t="s">
        <v>509</v>
      </c>
      <c r="H1150" s="52">
        <v>1</v>
      </c>
    </row>
    <row r="1151" spans="1:8" ht="33">
      <c r="A1151" s="48">
        <v>1150</v>
      </c>
      <c r="B1151" s="48" t="s">
        <v>502</v>
      </c>
      <c r="C1151" s="49" t="s">
        <v>1683</v>
      </c>
      <c r="D1151" s="50" t="s">
        <v>511</v>
      </c>
      <c r="E1151" s="51" t="s">
        <v>201</v>
      </c>
      <c r="F1151" s="52">
        <v>41.73</v>
      </c>
      <c r="G1151" s="53" t="s">
        <v>509</v>
      </c>
      <c r="H1151" s="52">
        <v>1</v>
      </c>
    </row>
    <row r="1152" spans="1:8" ht="33">
      <c r="A1152" s="48">
        <v>1151</v>
      </c>
      <c r="B1152" s="48" t="s">
        <v>502</v>
      </c>
      <c r="C1152" s="49" t="s">
        <v>1684</v>
      </c>
      <c r="D1152" s="50" t="s">
        <v>508</v>
      </c>
      <c r="E1152" s="51" t="s">
        <v>201</v>
      </c>
      <c r="F1152" s="52">
        <v>41.73</v>
      </c>
      <c r="G1152" s="53" t="s">
        <v>509</v>
      </c>
      <c r="H1152" s="52">
        <v>1</v>
      </c>
    </row>
    <row r="1153" spans="1:8" ht="33" hidden="1">
      <c r="A1153" s="48">
        <v>1152</v>
      </c>
      <c r="B1153" s="48" t="s">
        <v>502</v>
      </c>
      <c r="C1153" s="49" t="s">
        <v>1685</v>
      </c>
      <c r="D1153" s="50" t="s">
        <v>526</v>
      </c>
      <c r="E1153" s="51" t="s">
        <v>181</v>
      </c>
      <c r="F1153" s="52">
        <v>59.93</v>
      </c>
      <c r="G1153" s="53" t="s">
        <v>506</v>
      </c>
      <c r="H1153" s="52">
        <v>2</v>
      </c>
    </row>
    <row r="1154" spans="1:8" ht="33">
      <c r="A1154" s="48">
        <v>1153</v>
      </c>
      <c r="B1154" s="48" t="s">
        <v>502</v>
      </c>
      <c r="C1154" s="49" t="s">
        <v>1686</v>
      </c>
      <c r="D1154" s="50" t="s">
        <v>882</v>
      </c>
      <c r="E1154" s="51" t="s">
        <v>183</v>
      </c>
      <c r="F1154" s="52">
        <v>41.6</v>
      </c>
      <c r="G1154" s="53" t="s">
        <v>509</v>
      </c>
      <c r="H1154" s="52">
        <v>1</v>
      </c>
    </row>
    <row r="1155" spans="1:8" ht="33">
      <c r="A1155" s="48">
        <v>1154</v>
      </c>
      <c r="B1155" s="48" t="s">
        <v>502</v>
      </c>
      <c r="C1155" s="49" t="s">
        <v>1687</v>
      </c>
      <c r="D1155" s="50" t="s">
        <v>880</v>
      </c>
      <c r="E1155" s="51" t="s">
        <v>183</v>
      </c>
      <c r="F1155" s="52">
        <v>41.73</v>
      </c>
      <c r="G1155" s="53" t="s">
        <v>509</v>
      </c>
      <c r="H1155" s="52">
        <v>1</v>
      </c>
    </row>
    <row r="1156" spans="1:8" ht="33">
      <c r="A1156" s="48">
        <v>1155</v>
      </c>
      <c r="B1156" s="48" t="s">
        <v>502</v>
      </c>
      <c r="C1156" s="49" t="s">
        <v>1688</v>
      </c>
      <c r="D1156" s="50" t="s">
        <v>882</v>
      </c>
      <c r="E1156" s="51" t="s">
        <v>183</v>
      </c>
      <c r="F1156" s="52">
        <v>42.01</v>
      </c>
      <c r="G1156" s="53" t="s">
        <v>509</v>
      </c>
      <c r="H1156" s="52">
        <v>1</v>
      </c>
    </row>
    <row r="1157" spans="1:8" ht="33">
      <c r="A1157" s="48">
        <v>1156</v>
      </c>
      <c r="B1157" s="48" t="s">
        <v>502</v>
      </c>
      <c r="C1157" s="49" t="s">
        <v>1689</v>
      </c>
      <c r="D1157" s="50" t="s">
        <v>508</v>
      </c>
      <c r="E1157" s="51" t="s">
        <v>201</v>
      </c>
      <c r="F1157" s="52">
        <v>41.94</v>
      </c>
      <c r="G1157" s="53" t="s">
        <v>509</v>
      </c>
      <c r="H1157" s="52">
        <v>1</v>
      </c>
    </row>
    <row r="1158" spans="1:8" ht="33">
      <c r="A1158" s="48">
        <v>1157</v>
      </c>
      <c r="B1158" s="48" t="s">
        <v>502</v>
      </c>
      <c r="C1158" s="49" t="s">
        <v>1690</v>
      </c>
      <c r="D1158" s="50" t="s">
        <v>511</v>
      </c>
      <c r="E1158" s="51" t="s">
        <v>201</v>
      </c>
      <c r="F1158" s="52">
        <v>41.94</v>
      </c>
      <c r="G1158" s="53" t="s">
        <v>509</v>
      </c>
      <c r="H1158" s="52">
        <v>1</v>
      </c>
    </row>
    <row r="1159" spans="1:8" ht="33">
      <c r="A1159" s="48">
        <v>1158</v>
      </c>
      <c r="B1159" s="48" t="s">
        <v>502</v>
      </c>
      <c r="C1159" s="49" t="s">
        <v>1691</v>
      </c>
      <c r="D1159" s="50" t="s">
        <v>511</v>
      </c>
      <c r="E1159" s="51" t="s">
        <v>201</v>
      </c>
      <c r="F1159" s="52">
        <v>41.73</v>
      </c>
      <c r="G1159" s="53" t="s">
        <v>509</v>
      </c>
      <c r="H1159" s="52">
        <v>1</v>
      </c>
    </row>
    <row r="1160" spans="1:8" ht="33">
      <c r="A1160" s="48">
        <v>1159</v>
      </c>
      <c r="B1160" s="48" t="s">
        <v>502</v>
      </c>
      <c r="C1160" s="49" t="s">
        <v>1692</v>
      </c>
      <c r="D1160" s="50" t="s">
        <v>508</v>
      </c>
      <c r="E1160" s="51" t="s">
        <v>201</v>
      </c>
      <c r="F1160" s="52">
        <v>41.73</v>
      </c>
      <c r="G1160" s="53" t="s">
        <v>509</v>
      </c>
      <c r="H1160" s="52">
        <v>1</v>
      </c>
    </row>
    <row r="1161" spans="1:8" ht="33" hidden="1">
      <c r="A1161" s="48">
        <v>1160</v>
      </c>
      <c r="B1161" s="48" t="s">
        <v>502</v>
      </c>
      <c r="C1161" s="49" t="s">
        <v>1693</v>
      </c>
      <c r="D1161" s="50" t="s">
        <v>526</v>
      </c>
      <c r="E1161" s="51" t="s">
        <v>181</v>
      </c>
      <c r="F1161" s="52">
        <v>59.93</v>
      </c>
      <c r="G1161" s="53" t="s">
        <v>506</v>
      </c>
      <c r="H1161" s="52">
        <v>2</v>
      </c>
    </row>
    <row r="1162" spans="1:8" ht="33">
      <c r="A1162" s="48">
        <v>1161</v>
      </c>
      <c r="B1162" s="48" t="s">
        <v>502</v>
      </c>
      <c r="C1162" s="49" t="s">
        <v>1694</v>
      </c>
      <c r="D1162" s="50" t="s">
        <v>882</v>
      </c>
      <c r="E1162" s="51" t="s">
        <v>183</v>
      </c>
      <c r="F1162" s="52">
        <v>41.6</v>
      </c>
      <c r="G1162" s="53" t="s">
        <v>509</v>
      </c>
      <c r="H1162" s="52">
        <v>1</v>
      </c>
    </row>
    <row r="1163" spans="1:8" ht="33">
      <c r="A1163" s="48">
        <v>1162</v>
      </c>
      <c r="B1163" s="48" t="s">
        <v>502</v>
      </c>
      <c r="C1163" s="49" t="s">
        <v>1695</v>
      </c>
      <c r="D1163" s="50" t="s">
        <v>880</v>
      </c>
      <c r="E1163" s="51" t="s">
        <v>183</v>
      </c>
      <c r="F1163" s="52">
        <v>41.73</v>
      </c>
      <c r="G1163" s="53" t="s">
        <v>509</v>
      </c>
      <c r="H1163" s="52">
        <v>1</v>
      </c>
    </row>
    <row r="1164" spans="1:8" ht="33">
      <c r="A1164" s="48">
        <v>1163</v>
      </c>
      <c r="B1164" s="48" t="s">
        <v>502</v>
      </c>
      <c r="C1164" s="49" t="s">
        <v>1696</v>
      </c>
      <c r="D1164" s="50" t="s">
        <v>882</v>
      </c>
      <c r="E1164" s="51" t="s">
        <v>183</v>
      </c>
      <c r="F1164" s="52">
        <v>42.01</v>
      </c>
      <c r="G1164" s="53" t="s">
        <v>509</v>
      </c>
      <c r="H1164" s="52">
        <v>1</v>
      </c>
    </row>
    <row r="1165" spans="1:8" ht="33">
      <c r="A1165" s="48">
        <v>1164</v>
      </c>
      <c r="B1165" s="48" t="s">
        <v>502</v>
      </c>
      <c r="C1165" s="49" t="s">
        <v>1697</v>
      </c>
      <c r="D1165" s="50" t="s">
        <v>508</v>
      </c>
      <c r="E1165" s="51" t="s">
        <v>201</v>
      </c>
      <c r="F1165" s="52">
        <v>41.94</v>
      </c>
      <c r="G1165" s="53" t="s">
        <v>509</v>
      </c>
      <c r="H1165" s="52">
        <v>1</v>
      </c>
    </row>
    <row r="1166" spans="1:8" ht="33">
      <c r="A1166" s="48">
        <v>1165</v>
      </c>
      <c r="B1166" s="48" t="s">
        <v>502</v>
      </c>
      <c r="C1166" s="49" t="s">
        <v>1698</v>
      </c>
      <c r="D1166" s="50" t="s">
        <v>511</v>
      </c>
      <c r="E1166" s="51" t="s">
        <v>201</v>
      </c>
      <c r="F1166" s="52">
        <v>41.94</v>
      </c>
      <c r="G1166" s="53" t="s">
        <v>509</v>
      </c>
      <c r="H1166" s="52">
        <v>1</v>
      </c>
    </row>
    <row r="1167" spans="1:8" ht="33">
      <c r="A1167" s="48">
        <v>1166</v>
      </c>
      <c r="B1167" s="48" t="s">
        <v>502</v>
      </c>
      <c r="C1167" s="49" t="s">
        <v>1699</v>
      </c>
      <c r="D1167" s="50" t="s">
        <v>511</v>
      </c>
      <c r="E1167" s="51" t="s">
        <v>201</v>
      </c>
      <c r="F1167" s="52">
        <v>41.73</v>
      </c>
      <c r="G1167" s="53" t="s">
        <v>509</v>
      </c>
      <c r="H1167" s="52">
        <v>1</v>
      </c>
    </row>
    <row r="1168" spans="1:8" ht="33">
      <c r="A1168" s="48">
        <v>1167</v>
      </c>
      <c r="B1168" s="48" t="s">
        <v>502</v>
      </c>
      <c r="C1168" s="49" t="s">
        <v>1700</v>
      </c>
      <c r="D1168" s="50" t="s">
        <v>508</v>
      </c>
      <c r="E1168" s="51" t="s">
        <v>201</v>
      </c>
      <c r="F1168" s="52">
        <v>41.73</v>
      </c>
      <c r="G1168" s="53" t="s">
        <v>509</v>
      </c>
      <c r="H1168" s="52">
        <v>1</v>
      </c>
    </row>
    <row r="1169" spans="1:8" ht="33" hidden="1">
      <c r="A1169" s="48">
        <v>1168</v>
      </c>
      <c r="B1169" s="48" t="s">
        <v>502</v>
      </c>
      <c r="C1169" s="49" t="s">
        <v>1701</v>
      </c>
      <c r="D1169" s="50" t="s">
        <v>526</v>
      </c>
      <c r="E1169" s="51" t="s">
        <v>181</v>
      </c>
      <c r="F1169" s="52">
        <v>59.93</v>
      </c>
      <c r="G1169" s="53" t="s">
        <v>506</v>
      </c>
      <c r="H1169" s="52">
        <v>2</v>
      </c>
    </row>
    <row r="1170" spans="1:8" ht="33">
      <c r="A1170" s="48">
        <v>1169</v>
      </c>
      <c r="B1170" s="48" t="s">
        <v>502</v>
      </c>
      <c r="C1170" s="49" t="s">
        <v>1702</v>
      </c>
      <c r="D1170" s="50" t="s">
        <v>882</v>
      </c>
      <c r="E1170" s="51" t="s">
        <v>183</v>
      </c>
      <c r="F1170" s="52">
        <v>41.6</v>
      </c>
      <c r="G1170" s="53" t="s">
        <v>509</v>
      </c>
      <c r="H1170" s="52">
        <v>1</v>
      </c>
    </row>
    <row r="1171" spans="1:8" ht="33">
      <c r="A1171" s="48">
        <v>1170</v>
      </c>
      <c r="B1171" s="48" t="s">
        <v>502</v>
      </c>
      <c r="C1171" s="49" t="s">
        <v>1703</v>
      </c>
      <c r="D1171" s="50" t="s">
        <v>880</v>
      </c>
      <c r="E1171" s="51" t="s">
        <v>183</v>
      </c>
      <c r="F1171" s="52">
        <v>41.73</v>
      </c>
      <c r="G1171" s="53" t="s">
        <v>509</v>
      </c>
      <c r="H1171" s="52">
        <v>1</v>
      </c>
    </row>
    <row r="1172" spans="1:8" ht="33">
      <c r="A1172" s="48">
        <v>1171</v>
      </c>
      <c r="B1172" s="48" t="s">
        <v>502</v>
      </c>
      <c r="C1172" s="49" t="s">
        <v>1704</v>
      </c>
      <c r="D1172" s="50" t="s">
        <v>882</v>
      </c>
      <c r="E1172" s="51" t="s">
        <v>183</v>
      </c>
      <c r="F1172" s="52">
        <v>42.01</v>
      </c>
      <c r="G1172" s="53" t="s">
        <v>509</v>
      </c>
      <c r="H1172" s="52">
        <v>1</v>
      </c>
    </row>
    <row r="1173" spans="1:8" ht="33">
      <c r="A1173" s="48">
        <v>1172</v>
      </c>
      <c r="B1173" s="48" t="s">
        <v>502</v>
      </c>
      <c r="C1173" s="49" t="s">
        <v>1705</v>
      </c>
      <c r="D1173" s="50" t="s">
        <v>508</v>
      </c>
      <c r="E1173" s="51" t="s">
        <v>201</v>
      </c>
      <c r="F1173" s="52">
        <v>41.94</v>
      </c>
      <c r="G1173" s="53" t="s">
        <v>509</v>
      </c>
      <c r="H1173" s="52">
        <v>1</v>
      </c>
    </row>
    <row r="1174" spans="1:8" ht="33">
      <c r="A1174" s="48">
        <v>1173</v>
      </c>
      <c r="B1174" s="48" t="s">
        <v>502</v>
      </c>
      <c r="C1174" s="49" t="s">
        <v>1706</v>
      </c>
      <c r="D1174" s="50" t="s">
        <v>511</v>
      </c>
      <c r="E1174" s="51" t="s">
        <v>201</v>
      </c>
      <c r="F1174" s="52">
        <v>41.94</v>
      </c>
      <c r="G1174" s="53" t="s">
        <v>509</v>
      </c>
      <c r="H1174" s="52">
        <v>1</v>
      </c>
    </row>
    <row r="1175" spans="1:8" ht="33">
      <c r="A1175" s="48">
        <v>1174</v>
      </c>
      <c r="B1175" s="48" t="s">
        <v>502</v>
      </c>
      <c r="C1175" s="49" t="s">
        <v>1707</v>
      </c>
      <c r="D1175" s="50" t="s">
        <v>511</v>
      </c>
      <c r="E1175" s="51" t="s">
        <v>201</v>
      </c>
      <c r="F1175" s="52">
        <v>41.73</v>
      </c>
      <c r="G1175" s="53" t="s">
        <v>509</v>
      </c>
      <c r="H1175" s="52">
        <v>1</v>
      </c>
    </row>
    <row r="1176" spans="1:8" ht="33">
      <c r="A1176" s="48">
        <v>1175</v>
      </c>
      <c r="B1176" s="48" t="s">
        <v>502</v>
      </c>
      <c r="C1176" s="49" t="s">
        <v>1708</v>
      </c>
      <c r="D1176" s="50" t="s">
        <v>508</v>
      </c>
      <c r="E1176" s="51" t="s">
        <v>201</v>
      </c>
      <c r="F1176" s="52">
        <v>41.73</v>
      </c>
      <c r="G1176" s="53" t="s">
        <v>509</v>
      </c>
      <c r="H1176" s="52">
        <v>1</v>
      </c>
    </row>
    <row r="1177" spans="1:8" ht="33" hidden="1">
      <c r="A1177" s="48">
        <v>1176</v>
      </c>
      <c r="B1177" s="48" t="s">
        <v>502</v>
      </c>
      <c r="C1177" s="49" t="s">
        <v>1709</v>
      </c>
      <c r="D1177" s="50" t="s">
        <v>526</v>
      </c>
      <c r="E1177" s="51" t="s">
        <v>181</v>
      </c>
      <c r="F1177" s="52">
        <v>59.93</v>
      </c>
      <c r="G1177" s="53" t="s">
        <v>506</v>
      </c>
      <c r="H1177" s="52">
        <v>2</v>
      </c>
    </row>
    <row r="1178" spans="1:8" ht="33">
      <c r="A1178" s="48">
        <v>1177</v>
      </c>
      <c r="B1178" s="48" t="s">
        <v>502</v>
      </c>
      <c r="C1178" s="49" t="s">
        <v>1710</v>
      </c>
      <c r="D1178" s="50" t="s">
        <v>882</v>
      </c>
      <c r="E1178" s="51" t="s">
        <v>183</v>
      </c>
      <c r="F1178" s="52">
        <v>41.6</v>
      </c>
      <c r="G1178" s="53" t="s">
        <v>509</v>
      </c>
      <c r="H1178" s="52">
        <v>1</v>
      </c>
    </row>
    <row r="1179" spans="1:8" ht="33">
      <c r="A1179" s="48">
        <v>1178</v>
      </c>
      <c r="B1179" s="48" t="s">
        <v>502</v>
      </c>
      <c r="C1179" s="49" t="s">
        <v>1711</v>
      </c>
      <c r="D1179" s="50" t="s">
        <v>880</v>
      </c>
      <c r="E1179" s="51" t="s">
        <v>183</v>
      </c>
      <c r="F1179" s="52">
        <v>41.73</v>
      </c>
      <c r="G1179" s="53" t="s">
        <v>509</v>
      </c>
      <c r="H1179" s="52">
        <v>1</v>
      </c>
    </row>
    <row r="1180" spans="1:8" ht="33">
      <c r="A1180" s="48">
        <v>1179</v>
      </c>
      <c r="B1180" s="48" t="s">
        <v>502</v>
      </c>
      <c r="C1180" s="49" t="s">
        <v>1712</v>
      </c>
      <c r="D1180" s="50" t="s">
        <v>882</v>
      </c>
      <c r="E1180" s="51" t="s">
        <v>183</v>
      </c>
      <c r="F1180" s="52">
        <v>42.01</v>
      </c>
      <c r="G1180" s="53" t="s">
        <v>509</v>
      </c>
      <c r="H1180" s="52">
        <v>1</v>
      </c>
    </row>
    <row r="1181" spans="1:8" ht="33">
      <c r="A1181" s="48">
        <v>1180</v>
      </c>
      <c r="B1181" s="48" t="s">
        <v>502</v>
      </c>
      <c r="C1181" s="49" t="s">
        <v>1713</v>
      </c>
      <c r="D1181" s="50" t="s">
        <v>508</v>
      </c>
      <c r="E1181" s="51" t="s">
        <v>201</v>
      </c>
      <c r="F1181" s="52">
        <v>41.94</v>
      </c>
      <c r="G1181" s="53" t="s">
        <v>509</v>
      </c>
      <c r="H1181" s="52">
        <v>1</v>
      </c>
    </row>
    <row r="1182" spans="1:8" ht="33">
      <c r="A1182" s="48">
        <v>1181</v>
      </c>
      <c r="B1182" s="48" t="s">
        <v>502</v>
      </c>
      <c r="C1182" s="49" t="s">
        <v>1714</v>
      </c>
      <c r="D1182" s="50" t="s">
        <v>511</v>
      </c>
      <c r="E1182" s="51" t="s">
        <v>201</v>
      </c>
      <c r="F1182" s="52">
        <v>41.94</v>
      </c>
      <c r="G1182" s="53" t="s">
        <v>509</v>
      </c>
      <c r="H1182" s="52">
        <v>1</v>
      </c>
    </row>
    <row r="1183" spans="1:8" ht="33">
      <c r="A1183" s="48">
        <v>1182</v>
      </c>
      <c r="B1183" s="48" t="s">
        <v>502</v>
      </c>
      <c r="C1183" s="49" t="s">
        <v>1715</v>
      </c>
      <c r="D1183" s="50" t="s">
        <v>511</v>
      </c>
      <c r="E1183" s="51" t="s">
        <v>201</v>
      </c>
      <c r="F1183" s="52">
        <v>41.73</v>
      </c>
      <c r="G1183" s="53" t="s">
        <v>509</v>
      </c>
      <c r="H1183" s="52">
        <v>1</v>
      </c>
    </row>
    <row r="1184" spans="1:8" ht="33">
      <c r="A1184" s="48">
        <v>1183</v>
      </c>
      <c r="B1184" s="48" t="s">
        <v>502</v>
      </c>
      <c r="C1184" s="49" t="s">
        <v>1716</v>
      </c>
      <c r="D1184" s="50" t="s">
        <v>508</v>
      </c>
      <c r="E1184" s="51" t="s">
        <v>201</v>
      </c>
      <c r="F1184" s="52">
        <v>41.73</v>
      </c>
      <c r="G1184" s="53" t="s">
        <v>509</v>
      </c>
      <c r="H1184" s="52">
        <v>1</v>
      </c>
    </row>
    <row r="1185" spans="1:8" ht="33" hidden="1">
      <c r="A1185" s="48">
        <v>1184</v>
      </c>
      <c r="B1185" s="48" t="s">
        <v>502</v>
      </c>
      <c r="C1185" s="49" t="s">
        <v>1717</v>
      </c>
      <c r="D1185" s="50" t="s">
        <v>526</v>
      </c>
      <c r="E1185" s="51" t="s">
        <v>181</v>
      </c>
      <c r="F1185" s="52">
        <v>59.93</v>
      </c>
      <c r="G1185" s="53" t="s">
        <v>506</v>
      </c>
      <c r="H1185" s="52">
        <v>2</v>
      </c>
    </row>
    <row r="1186" spans="1:8" ht="33">
      <c r="A1186" s="48">
        <v>1185</v>
      </c>
      <c r="B1186" s="48" t="s">
        <v>502</v>
      </c>
      <c r="C1186" s="49" t="s">
        <v>1718</v>
      </c>
      <c r="D1186" s="50" t="s">
        <v>882</v>
      </c>
      <c r="E1186" s="51" t="s">
        <v>183</v>
      </c>
      <c r="F1186" s="52">
        <v>41.6</v>
      </c>
      <c r="G1186" s="53" t="s">
        <v>509</v>
      </c>
      <c r="H1186" s="52">
        <v>1</v>
      </c>
    </row>
    <row r="1187" spans="1:8" ht="33">
      <c r="A1187" s="48">
        <v>1186</v>
      </c>
      <c r="B1187" s="48" t="s">
        <v>502</v>
      </c>
      <c r="C1187" s="49" t="s">
        <v>1719</v>
      </c>
      <c r="D1187" s="50" t="s">
        <v>880</v>
      </c>
      <c r="E1187" s="51" t="s">
        <v>183</v>
      </c>
      <c r="F1187" s="52">
        <v>41.73</v>
      </c>
      <c r="G1187" s="53" t="s">
        <v>509</v>
      </c>
      <c r="H1187" s="52">
        <v>1</v>
      </c>
    </row>
    <row r="1188" spans="1:8" ht="33">
      <c r="A1188" s="48">
        <v>1187</v>
      </c>
      <c r="B1188" s="48" t="s">
        <v>502</v>
      </c>
      <c r="C1188" s="49" t="s">
        <v>1720</v>
      </c>
      <c r="D1188" s="50" t="s">
        <v>882</v>
      </c>
      <c r="E1188" s="51" t="s">
        <v>183</v>
      </c>
      <c r="F1188" s="52">
        <v>42.01</v>
      </c>
      <c r="G1188" s="53" t="s">
        <v>509</v>
      </c>
      <c r="H1188" s="52">
        <v>1</v>
      </c>
    </row>
    <row r="1189" spans="1:8" ht="33">
      <c r="A1189" s="48">
        <v>1188</v>
      </c>
      <c r="B1189" s="48" t="s">
        <v>502</v>
      </c>
      <c r="C1189" s="49" t="s">
        <v>1721</v>
      </c>
      <c r="D1189" s="50" t="s">
        <v>508</v>
      </c>
      <c r="E1189" s="51" t="s">
        <v>201</v>
      </c>
      <c r="F1189" s="52">
        <v>41.94</v>
      </c>
      <c r="G1189" s="53" t="s">
        <v>509</v>
      </c>
      <c r="H1189" s="52">
        <v>1</v>
      </c>
    </row>
    <row r="1190" spans="1:8" ht="33">
      <c r="A1190" s="48">
        <v>1189</v>
      </c>
      <c r="B1190" s="48" t="s">
        <v>502</v>
      </c>
      <c r="C1190" s="49" t="s">
        <v>1722</v>
      </c>
      <c r="D1190" s="50" t="s">
        <v>511</v>
      </c>
      <c r="E1190" s="51" t="s">
        <v>201</v>
      </c>
      <c r="F1190" s="52">
        <v>41.94</v>
      </c>
      <c r="G1190" s="53" t="s">
        <v>509</v>
      </c>
      <c r="H1190" s="52">
        <v>1</v>
      </c>
    </row>
    <row r="1191" spans="1:8" ht="33">
      <c r="A1191" s="48">
        <v>1190</v>
      </c>
      <c r="B1191" s="48" t="s">
        <v>502</v>
      </c>
      <c r="C1191" s="49" t="s">
        <v>1723</v>
      </c>
      <c r="D1191" s="50" t="s">
        <v>511</v>
      </c>
      <c r="E1191" s="51" t="s">
        <v>201</v>
      </c>
      <c r="F1191" s="52">
        <v>41.73</v>
      </c>
      <c r="G1191" s="53" t="s">
        <v>509</v>
      </c>
      <c r="H1191" s="52">
        <v>1</v>
      </c>
    </row>
    <row r="1192" spans="1:8" ht="33">
      <c r="A1192" s="48">
        <v>1191</v>
      </c>
      <c r="B1192" s="48" t="s">
        <v>502</v>
      </c>
      <c r="C1192" s="49" t="s">
        <v>1724</v>
      </c>
      <c r="D1192" s="50" t="s">
        <v>508</v>
      </c>
      <c r="E1192" s="51" t="s">
        <v>201</v>
      </c>
      <c r="F1192" s="52">
        <v>41.73</v>
      </c>
      <c r="G1192" s="53" t="s">
        <v>509</v>
      </c>
      <c r="H1192" s="52">
        <v>1</v>
      </c>
    </row>
    <row r="1193" spans="1:8" ht="33" hidden="1">
      <c r="A1193" s="48">
        <v>1192</v>
      </c>
      <c r="B1193" s="48" t="s">
        <v>502</v>
      </c>
      <c r="C1193" s="49" t="s">
        <v>1725</v>
      </c>
      <c r="D1193" s="50" t="s">
        <v>526</v>
      </c>
      <c r="E1193" s="51" t="s">
        <v>181</v>
      </c>
      <c r="F1193" s="52">
        <v>59.93</v>
      </c>
      <c r="G1193" s="53" t="s">
        <v>506</v>
      </c>
      <c r="H1193" s="52">
        <v>2</v>
      </c>
    </row>
    <row r="1194" spans="1:8" ht="33">
      <c r="A1194" s="48">
        <v>1193</v>
      </c>
      <c r="B1194" s="48" t="s">
        <v>502</v>
      </c>
      <c r="C1194" s="49" t="s">
        <v>1726</v>
      </c>
      <c r="D1194" s="50" t="s">
        <v>882</v>
      </c>
      <c r="E1194" s="51" t="s">
        <v>183</v>
      </c>
      <c r="F1194" s="52">
        <v>41.6</v>
      </c>
      <c r="G1194" s="53" t="s">
        <v>509</v>
      </c>
      <c r="H1194" s="52">
        <v>1</v>
      </c>
    </row>
    <row r="1195" spans="1:8" ht="33">
      <c r="A1195" s="48">
        <v>1194</v>
      </c>
      <c r="B1195" s="48" t="s">
        <v>502</v>
      </c>
      <c r="C1195" s="49" t="s">
        <v>1727</v>
      </c>
      <c r="D1195" s="50" t="s">
        <v>880</v>
      </c>
      <c r="E1195" s="51" t="s">
        <v>183</v>
      </c>
      <c r="F1195" s="52">
        <v>41.73</v>
      </c>
      <c r="G1195" s="53" t="s">
        <v>509</v>
      </c>
      <c r="H1195" s="52">
        <v>1</v>
      </c>
    </row>
    <row r="1196" spans="1:8" ht="33">
      <c r="A1196" s="48">
        <v>1195</v>
      </c>
      <c r="B1196" s="48" t="s">
        <v>502</v>
      </c>
      <c r="C1196" s="49" t="s">
        <v>1728</v>
      </c>
      <c r="D1196" s="50" t="s">
        <v>882</v>
      </c>
      <c r="E1196" s="51" t="s">
        <v>183</v>
      </c>
      <c r="F1196" s="52">
        <v>42.01</v>
      </c>
      <c r="G1196" s="53" t="s">
        <v>509</v>
      </c>
      <c r="H1196" s="52">
        <v>1</v>
      </c>
    </row>
    <row r="1197" spans="1:8" ht="33">
      <c r="A1197" s="48">
        <v>1196</v>
      </c>
      <c r="B1197" s="48" t="s">
        <v>502</v>
      </c>
      <c r="C1197" s="49" t="s">
        <v>1729</v>
      </c>
      <c r="D1197" s="50" t="s">
        <v>508</v>
      </c>
      <c r="E1197" s="51" t="s">
        <v>201</v>
      </c>
      <c r="F1197" s="52">
        <v>41.94</v>
      </c>
      <c r="G1197" s="53" t="s">
        <v>509</v>
      </c>
      <c r="H1197" s="52">
        <v>1</v>
      </c>
    </row>
    <row r="1198" spans="1:8" ht="33">
      <c r="A1198" s="48">
        <v>1197</v>
      </c>
      <c r="B1198" s="48" t="s">
        <v>502</v>
      </c>
      <c r="C1198" s="49" t="s">
        <v>1730</v>
      </c>
      <c r="D1198" s="50" t="s">
        <v>511</v>
      </c>
      <c r="E1198" s="51" t="s">
        <v>201</v>
      </c>
      <c r="F1198" s="52">
        <v>41.94</v>
      </c>
      <c r="G1198" s="53" t="s">
        <v>509</v>
      </c>
      <c r="H1198" s="52">
        <v>1</v>
      </c>
    </row>
    <row r="1199" spans="1:8" ht="33">
      <c r="A1199" s="48">
        <v>1198</v>
      </c>
      <c r="B1199" s="48" t="s">
        <v>502</v>
      </c>
      <c r="C1199" s="49" t="s">
        <v>1731</v>
      </c>
      <c r="D1199" s="50" t="s">
        <v>511</v>
      </c>
      <c r="E1199" s="51" t="s">
        <v>201</v>
      </c>
      <c r="F1199" s="52">
        <v>41.73</v>
      </c>
      <c r="G1199" s="53" t="s">
        <v>509</v>
      </c>
      <c r="H1199" s="52">
        <v>1</v>
      </c>
    </row>
    <row r="1200" spans="1:8" ht="33">
      <c r="A1200" s="48">
        <v>1199</v>
      </c>
      <c r="B1200" s="48" t="s">
        <v>502</v>
      </c>
      <c r="C1200" s="49" t="s">
        <v>1732</v>
      </c>
      <c r="D1200" s="50" t="s">
        <v>508</v>
      </c>
      <c r="E1200" s="51" t="s">
        <v>201</v>
      </c>
      <c r="F1200" s="52">
        <v>41.73</v>
      </c>
      <c r="G1200" s="53" t="s">
        <v>509</v>
      </c>
      <c r="H1200" s="52">
        <v>1</v>
      </c>
    </row>
    <row r="1201" spans="1:8" ht="33" hidden="1">
      <c r="A1201" s="48">
        <v>1200</v>
      </c>
      <c r="B1201" s="48" t="s">
        <v>502</v>
      </c>
      <c r="C1201" s="49" t="s">
        <v>1733</v>
      </c>
      <c r="D1201" s="50" t="s">
        <v>526</v>
      </c>
      <c r="E1201" s="51" t="s">
        <v>181</v>
      </c>
      <c r="F1201" s="52">
        <v>59.93</v>
      </c>
      <c r="G1201" s="53" t="s">
        <v>506</v>
      </c>
      <c r="H1201" s="52">
        <v>2</v>
      </c>
    </row>
    <row r="1202" spans="1:8" ht="33">
      <c r="A1202" s="48">
        <v>1201</v>
      </c>
      <c r="B1202" s="48" t="s">
        <v>502</v>
      </c>
      <c r="C1202" s="49" t="s">
        <v>1734</v>
      </c>
      <c r="D1202" s="50" t="s">
        <v>882</v>
      </c>
      <c r="E1202" s="51" t="s">
        <v>183</v>
      </c>
      <c r="F1202" s="52">
        <v>41.6</v>
      </c>
      <c r="G1202" s="53" t="s">
        <v>509</v>
      </c>
      <c r="H1202" s="52">
        <v>1</v>
      </c>
    </row>
    <row r="1203" spans="1:8" ht="33">
      <c r="A1203" s="48">
        <v>1202</v>
      </c>
      <c r="B1203" s="48" t="s">
        <v>502</v>
      </c>
      <c r="C1203" s="49" t="s">
        <v>1735</v>
      </c>
      <c r="D1203" s="50" t="s">
        <v>880</v>
      </c>
      <c r="E1203" s="51" t="s">
        <v>183</v>
      </c>
      <c r="F1203" s="52">
        <v>41.73</v>
      </c>
      <c r="G1203" s="53" t="s">
        <v>509</v>
      </c>
      <c r="H1203" s="52">
        <v>1</v>
      </c>
    </row>
    <row r="1204" spans="1:8" ht="33">
      <c r="A1204" s="48">
        <v>1203</v>
      </c>
      <c r="B1204" s="48" t="s">
        <v>502</v>
      </c>
      <c r="C1204" s="49" t="s">
        <v>1736</v>
      </c>
      <c r="D1204" s="50" t="s">
        <v>882</v>
      </c>
      <c r="E1204" s="51" t="s">
        <v>183</v>
      </c>
      <c r="F1204" s="52">
        <v>42.01</v>
      </c>
      <c r="G1204" s="53" t="s">
        <v>509</v>
      </c>
      <c r="H1204" s="52">
        <v>1</v>
      </c>
    </row>
    <row r="1205" spans="1:8" ht="33">
      <c r="A1205" s="48">
        <v>1204</v>
      </c>
      <c r="B1205" s="48" t="s">
        <v>502</v>
      </c>
      <c r="C1205" s="49" t="s">
        <v>1737</v>
      </c>
      <c r="D1205" s="50" t="s">
        <v>508</v>
      </c>
      <c r="E1205" s="51" t="s">
        <v>201</v>
      </c>
      <c r="F1205" s="52">
        <v>41.94</v>
      </c>
      <c r="G1205" s="53" t="s">
        <v>509</v>
      </c>
      <c r="H1205" s="52">
        <v>1</v>
      </c>
    </row>
    <row r="1206" spans="1:8" ht="33">
      <c r="A1206" s="48">
        <v>1205</v>
      </c>
      <c r="B1206" s="48" t="s">
        <v>502</v>
      </c>
      <c r="C1206" s="49" t="s">
        <v>1738</v>
      </c>
      <c r="D1206" s="50" t="s">
        <v>511</v>
      </c>
      <c r="E1206" s="51" t="s">
        <v>201</v>
      </c>
      <c r="F1206" s="52">
        <v>41.94</v>
      </c>
      <c r="G1206" s="53" t="s">
        <v>509</v>
      </c>
      <c r="H1206" s="52">
        <v>1</v>
      </c>
    </row>
    <row r="1207" spans="1:8" ht="33">
      <c r="A1207" s="48">
        <v>1206</v>
      </c>
      <c r="B1207" s="48" t="s">
        <v>502</v>
      </c>
      <c r="C1207" s="49" t="s">
        <v>1739</v>
      </c>
      <c r="D1207" s="50" t="s">
        <v>511</v>
      </c>
      <c r="E1207" s="51" t="s">
        <v>201</v>
      </c>
      <c r="F1207" s="52">
        <v>41.73</v>
      </c>
      <c r="G1207" s="53" t="s">
        <v>509</v>
      </c>
      <c r="H1207" s="52">
        <v>1</v>
      </c>
    </row>
    <row r="1208" spans="1:8" ht="33">
      <c r="A1208" s="48">
        <v>1207</v>
      </c>
      <c r="B1208" s="48" t="s">
        <v>502</v>
      </c>
      <c r="C1208" s="49" t="s">
        <v>1740</v>
      </c>
      <c r="D1208" s="50" t="s">
        <v>508</v>
      </c>
      <c r="E1208" s="51" t="s">
        <v>201</v>
      </c>
      <c r="F1208" s="52">
        <v>41.73</v>
      </c>
      <c r="G1208" s="53" t="s">
        <v>509</v>
      </c>
      <c r="H1208" s="52">
        <v>1</v>
      </c>
    </row>
    <row r="1209" spans="1:8" ht="33" hidden="1">
      <c r="A1209" s="48">
        <v>1208</v>
      </c>
      <c r="B1209" s="48" t="s">
        <v>502</v>
      </c>
      <c r="C1209" s="49" t="s">
        <v>1741</v>
      </c>
      <c r="D1209" s="50" t="s">
        <v>526</v>
      </c>
      <c r="E1209" s="51" t="s">
        <v>181</v>
      </c>
      <c r="F1209" s="52">
        <v>59.93</v>
      </c>
      <c r="G1209" s="53" t="s">
        <v>506</v>
      </c>
      <c r="H1209" s="52">
        <v>2</v>
      </c>
    </row>
    <row r="1210" spans="1:8" ht="33">
      <c r="A1210" s="48">
        <v>1209</v>
      </c>
      <c r="B1210" s="48" t="s">
        <v>502</v>
      </c>
      <c r="C1210" s="49" t="s">
        <v>1742</v>
      </c>
      <c r="D1210" s="50" t="s">
        <v>882</v>
      </c>
      <c r="E1210" s="51" t="s">
        <v>183</v>
      </c>
      <c r="F1210" s="52">
        <v>41.6</v>
      </c>
      <c r="G1210" s="53" t="s">
        <v>509</v>
      </c>
      <c r="H1210" s="52">
        <v>1</v>
      </c>
    </row>
    <row r="1211" spans="1:8" ht="33">
      <c r="A1211" s="48">
        <v>1210</v>
      </c>
      <c r="B1211" s="48" t="s">
        <v>502</v>
      </c>
      <c r="C1211" s="49" t="s">
        <v>1743</v>
      </c>
      <c r="D1211" s="50" t="s">
        <v>880</v>
      </c>
      <c r="E1211" s="51" t="s">
        <v>183</v>
      </c>
      <c r="F1211" s="52">
        <v>41.73</v>
      </c>
      <c r="G1211" s="53" t="s">
        <v>509</v>
      </c>
      <c r="H1211" s="52">
        <v>1</v>
      </c>
    </row>
    <row r="1212" spans="1:8" ht="33">
      <c r="A1212" s="48">
        <v>1211</v>
      </c>
      <c r="B1212" s="48" t="s">
        <v>502</v>
      </c>
      <c r="C1212" s="49" t="s">
        <v>1744</v>
      </c>
      <c r="D1212" s="50" t="s">
        <v>882</v>
      </c>
      <c r="E1212" s="51" t="s">
        <v>183</v>
      </c>
      <c r="F1212" s="52">
        <v>42.01</v>
      </c>
      <c r="G1212" s="53" t="s">
        <v>509</v>
      </c>
      <c r="H1212" s="52">
        <v>1</v>
      </c>
    </row>
    <row r="1213" spans="1:8" ht="33">
      <c r="A1213" s="48">
        <v>1212</v>
      </c>
      <c r="B1213" s="48" t="s">
        <v>502</v>
      </c>
      <c r="C1213" s="49" t="s">
        <v>1745</v>
      </c>
      <c r="D1213" s="50" t="s">
        <v>508</v>
      </c>
      <c r="E1213" s="51" t="s">
        <v>201</v>
      </c>
      <c r="F1213" s="52">
        <v>41.94</v>
      </c>
      <c r="G1213" s="53" t="s">
        <v>509</v>
      </c>
      <c r="H1213" s="52">
        <v>1</v>
      </c>
    </row>
    <row r="1214" spans="1:8" ht="33">
      <c r="A1214" s="48">
        <v>1213</v>
      </c>
      <c r="B1214" s="48" t="s">
        <v>502</v>
      </c>
      <c r="C1214" s="49" t="s">
        <v>1746</v>
      </c>
      <c r="D1214" s="50" t="s">
        <v>511</v>
      </c>
      <c r="E1214" s="51" t="s">
        <v>201</v>
      </c>
      <c r="F1214" s="52">
        <v>41.94</v>
      </c>
      <c r="G1214" s="53" t="s">
        <v>509</v>
      </c>
      <c r="H1214" s="52">
        <v>1</v>
      </c>
    </row>
    <row r="1215" spans="1:8" ht="33">
      <c r="A1215" s="48">
        <v>1214</v>
      </c>
      <c r="B1215" s="48" t="s">
        <v>502</v>
      </c>
      <c r="C1215" s="49" t="s">
        <v>1747</v>
      </c>
      <c r="D1215" s="50" t="s">
        <v>511</v>
      </c>
      <c r="E1215" s="51" t="s">
        <v>201</v>
      </c>
      <c r="F1215" s="52">
        <v>41.73</v>
      </c>
      <c r="G1215" s="53" t="s">
        <v>509</v>
      </c>
      <c r="H1215" s="52">
        <v>1</v>
      </c>
    </row>
    <row r="1216" spans="1:8" ht="33">
      <c r="A1216" s="48">
        <v>1215</v>
      </c>
      <c r="B1216" s="48" t="s">
        <v>502</v>
      </c>
      <c r="C1216" s="49" t="s">
        <v>1748</v>
      </c>
      <c r="D1216" s="50" t="s">
        <v>508</v>
      </c>
      <c r="E1216" s="51" t="s">
        <v>201</v>
      </c>
      <c r="F1216" s="52">
        <v>41.73</v>
      </c>
      <c r="G1216" s="53" t="s">
        <v>509</v>
      </c>
      <c r="H1216" s="52">
        <v>1</v>
      </c>
    </row>
    <row r="1217" spans="1:8" ht="33" hidden="1">
      <c r="A1217" s="48">
        <v>1216</v>
      </c>
      <c r="B1217" s="48" t="s">
        <v>502</v>
      </c>
      <c r="C1217" s="49" t="s">
        <v>1749</v>
      </c>
      <c r="D1217" s="50" t="s">
        <v>526</v>
      </c>
      <c r="E1217" s="51" t="s">
        <v>181</v>
      </c>
      <c r="F1217" s="52">
        <v>59.93</v>
      </c>
      <c r="G1217" s="53" t="s">
        <v>506</v>
      </c>
      <c r="H1217" s="52">
        <v>2</v>
      </c>
    </row>
    <row r="1218" spans="1:8" ht="33">
      <c r="A1218" s="48">
        <v>1217</v>
      </c>
      <c r="B1218" s="48" t="s">
        <v>502</v>
      </c>
      <c r="C1218" s="49" t="s">
        <v>1750</v>
      </c>
      <c r="D1218" s="50" t="s">
        <v>882</v>
      </c>
      <c r="E1218" s="51" t="s">
        <v>183</v>
      </c>
      <c r="F1218" s="52">
        <v>41.6</v>
      </c>
      <c r="G1218" s="53" t="s">
        <v>509</v>
      </c>
      <c r="H1218" s="52">
        <v>1</v>
      </c>
    </row>
    <row r="1219" spans="1:8" ht="33">
      <c r="A1219" s="48">
        <v>1218</v>
      </c>
      <c r="B1219" s="48" t="s">
        <v>502</v>
      </c>
      <c r="C1219" s="49" t="s">
        <v>1751</v>
      </c>
      <c r="D1219" s="50" t="s">
        <v>880</v>
      </c>
      <c r="E1219" s="51" t="s">
        <v>183</v>
      </c>
      <c r="F1219" s="52">
        <v>41.73</v>
      </c>
      <c r="G1219" s="53" t="s">
        <v>509</v>
      </c>
      <c r="H1219" s="52">
        <v>1</v>
      </c>
    </row>
    <row r="1220" spans="1:8" ht="33">
      <c r="A1220" s="48">
        <v>1219</v>
      </c>
      <c r="B1220" s="48" t="s">
        <v>502</v>
      </c>
      <c r="C1220" s="49" t="s">
        <v>1752</v>
      </c>
      <c r="D1220" s="50" t="s">
        <v>882</v>
      </c>
      <c r="E1220" s="51" t="s">
        <v>183</v>
      </c>
      <c r="F1220" s="52">
        <v>42.01</v>
      </c>
      <c r="G1220" s="53" t="s">
        <v>509</v>
      </c>
      <c r="H1220" s="52">
        <v>1</v>
      </c>
    </row>
    <row r="1221" spans="1:8" ht="33">
      <c r="A1221" s="48">
        <v>1220</v>
      </c>
      <c r="B1221" s="48" t="s">
        <v>502</v>
      </c>
      <c r="C1221" s="49" t="s">
        <v>1753</v>
      </c>
      <c r="D1221" s="50" t="s">
        <v>508</v>
      </c>
      <c r="E1221" s="51" t="s">
        <v>201</v>
      </c>
      <c r="F1221" s="52">
        <v>41.94</v>
      </c>
      <c r="G1221" s="53" t="s">
        <v>509</v>
      </c>
      <c r="H1221" s="52">
        <v>1</v>
      </c>
    </row>
    <row r="1222" spans="1:8" ht="33">
      <c r="A1222" s="48">
        <v>1221</v>
      </c>
      <c r="B1222" s="48" t="s">
        <v>502</v>
      </c>
      <c r="C1222" s="49" t="s">
        <v>1754</v>
      </c>
      <c r="D1222" s="50" t="s">
        <v>511</v>
      </c>
      <c r="E1222" s="51" t="s">
        <v>201</v>
      </c>
      <c r="F1222" s="52">
        <v>41.94</v>
      </c>
      <c r="G1222" s="53" t="s">
        <v>509</v>
      </c>
      <c r="H1222" s="52">
        <v>1</v>
      </c>
    </row>
    <row r="1223" spans="1:8" ht="33">
      <c r="A1223" s="48">
        <v>1222</v>
      </c>
      <c r="B1223" s="48" t="s">
        <v>502</v>
      </c>
      <c r="C1223" s="49" t="s">
        <v>1755</v>
      </c>
      <c r="D1223" s="50" t="s">
        <v>511</v>
      </c>
      <c r="E1223" s="51" t="s">
        <v>201</v>
      </c>
      <c r="F1223" s="52">
        <v>41.73</v>
      </c>
      <c r="G1223" s="53" t="s">
        <v>509</v>
      </c>
      <c r="H1223" s="52">
        <v>1</v>
      </c>
    </row>
    <row r="1224" spans="1:8" ht="33">
      <c r="A1224" s="48">
        <v>1223</v>
      </c>
      <c r="B1224" s="48" t="s">
        <v>502</v>
      </c>
      <c r="C1224" s="49" t="s">
        <v>1756</v>
      </c>
      <c r="D1224" s="50" t="s">
        <v>508</v>
      </c>
      <c r="E1224" s="51" t="s">
        <v>201</v>
      </c>
      <c r="F1224" s="52">
        <v>41.73</v>
      </c>
      <c r="G1224" s="53" t="s">
        <v>509</v>
      </c>
      <c r="H1224" s="52">
        <v>1</v>
      </c>
    </row>
    <row r="1225" spans="1:8" ht="33" hidden="1">
      <c r="A1225" s="48">
        <v>1224</v>
      </c>
      <c r="B1225" s="48" t="s">
        <v>502</v>
      </c>
      <c r="C1225" s="49" t="s">
        <v>1757</v>
      </c>
      <c r="D1225" s="50" t="s">
        <v>526</v>
      </c>
      <c r="E1225" s="51" t="s">
        <v>181</v>
      </c>
      <c r="F1225" s="52">
        <v>59.93</v>
      </c>
      <c r="G1225" s="53" t="s">
        <v>506</v>
      </c>
      <c r="H1225" s="52">
        <v>2</v>
      </c>
    </row>
    <row r="1226" spans="1:8" ht="33">
      <c r="A1226" s="48">
        <v>1225</v>
      </c>
      <c r="B1226" s="48" t="s">
        <v>502</v>
      </c>
      <c r="C1226" s="49" t="s">
        <v>1758</v>
      </c>
      <c r="D1226" s="50" t="s">
        <v>882</v>
      </c>
      <c r="E1226" s="51" t="s">
        <v>183</v>
      </c>
      <c r="F1226" s="52">
        <v>41.6</v>
      </c>
      <c r="G1226" s="53" t="s">
        <v>509</v>
      </c>
      <c r="H1226" s="52">
        <v>1</v>
      </c>
    </row>
    <row r="1227" spans="1:8" ht="33">
      <c r="A1227" s="48">
        <v>1226</v>
      </c>
      <c r="B1227" s="48" t="s">
        <v>502</v>
      </c>
      <c r="C1227" s="49" t="s">
        <v>1759</v>
      </c>
      <c r="D1227" s="50" t="s">
        <v>880</v>
      </c>
      <c r="E1227" s="51" t="s">
        <v>183</v>
      </c>
      <c r="F1227" s="52">
        <v>41.73</v>
      </c>
      <c r="G1227" s="53" t="s">
        <v>509</v>
      </c>
      <c r="H1227" s="52">
        <v>1</v>
      </c>
    </row>
    <row r="1228" spans="1:8" ht="33">
      <c r="A1228" s="48">
        <v>1227</v>
      </c>
      <c r="B1228" s="48" t="s">
        <v>502</v>
      </c>
      <c r="C1228" s="49" t="s">
        <v>1760</v>
      </c>
      <c r="D1228" s="50" t="s">
        <v>882</v>
      </c>
      <c r="E1228" s="51" t="s">
        <v>183</v>
      </c>
      <c r="F1228" s="52">
        <v>42.01</v>
      </c>
      <c r="G1228" s="53" t="s">
        <v>509</v>
      </c>
      <c r="H1228" s="52">
        <v>1</v>
      </c>
    </row>
    <row r="1229" spans="1:8" ht="33">
      <c r="A1229" s="48">
        <v>1228</v>
      </c>
      <c r="B1229" s="48" t="s">
        <v>502</v>
      </c>
      <c r="C1229" s="49" t="s">
        <v>1761</v>
      </c>
      <c r="D1229" s="50" t="s">
        <v>508</v>
      </c>
      <c r="E1229" s="51" t="s">
        <v>201</v>
      </c>
      <c r="F1229" s="52">
        <v>41.94</v>
      </c>
      <c r="G1229" s="53" t="s">
        <v>509</v>
      </c>
      <c r="H1229" s="52">
        <v>1</v>
      </c>
    </row>
    <row r="1230" spans="1:8" ht="33">
      <c r="A1230" s="48">
        <v>1229</v>
      </c>
      <c r="B1230" s="48" t="s">
        <v>502</v>
      </c>
      <c r="C1230" s="49" t="s">
        <v>1762</v>
      </c>
      <c r="D1230" s="50" t="s">
        <v>511</v>
      </c>
      <c r="E1230" s="51" t="s">
        <v>201</v>
      </c>
      <c r="F1230" s="52">
        <v>41.94</v>
      </c>
      <c r="G1230" s="53" t="s">
        <v>509</v>
      </c>
      <c r="H1230" s="52">
        <v>1</v>
      </c>
    </row>
    <row r="1231" spans="1:8" ht="33">
      <c r="A1231" s="48">
        <v>1230</v>
      </c>
      <c r="B1231" s="48" t="s">
        <v>502</v>
      </c>
      <c r="C1231" s="49" t="s">
        <v>1763</v>
      </c>
      <c r="D1231" s="50" t="s">
        <v>511</v>
      </c>
      <c r="E1231" s="51" t="s">
        <v>201</v>
      </c>
      <c r="F1231" s="52">
        <v>41.73</v>
      </c>
      <c r="G1231" s="53" t="s">
        <v>509</v>
      </c>
      <c r="H1231" s="52">
        <v>1</v>
      </c>
    </row>
    <row r="1232" spans="1:8" ht="33">
      <c r="A1232" s="48">
        <v>1231</v>
      </c>
      <c r="B1232" s="48" t="s">
        <v>502</v>
      </c>
      <c r="C1232" s="49" t="s">
        <v>1764</v>
      </c>
      <c r="D1232" s="50" t="s">
        <v>508</v>
      </c>
      <c r="E1232" s="51" t="s">
        <v>201</v>
      </c>
      <c r="F1232" s="52">
        <v>41.73</v>
      </c>
      <c r="G1232" s="53" t="s">
        <v>509</v>
      </c>
      <c r="H1232" s="52">
        <v>1</v>
      </c>
    </row>
    <row r="1233" spans="1:8" ht="33" hidden="1">
      <c r="A1233" s="48">
        <v>1232</v>
      </c>
      <c r="B1233" s="48" t="s">
        <v>502</v>
      </c>
      <c r="C1233" s="49" t="s">
        <v>1765</v>
      </c>
      <c r="D1233" s="50" t="s">
        <v>526</v>
      </c>
      <c r="E1233" s="51" t="s">
        <v>181</v>
      </c>
      <c r="F1233" s="52">
        <v>59.93</v>
      </c>
      <c r="G1233" s="53" t="s">
        <v>506</v>
      </c>
      <c r="H1233" s="52">
        <v>2</v>
      </c>
    </row>
    <row r="1234" spans="1:8" ht="33">
      <c r="A1234" s="48">
        <v>1233</v>
      </c>
      <c r="B1234" s="48" t="s">
        <v>502</v>
      </c>
      <c r="C1234" s="49" t="s">
        <v>1766</v>
      </c>
      <c r="D1234" s="50" t="s">
        <v>882</v>
      </c>
      <c r="E1234" s="51" t="s">
        <v>183</v>
      </c>
      <c r="F1234" s="52">
        <v>41.6</v>
      </c>
      <c r="G1234" s="53" t="s">
        <v>509</v>
      </c>
      <c r="H1234" s="52">
        <v>1</v>
      </c>
    </row>
    <row r="1235" spans="1:8" ht="33">
      <c r="A1235" s="48">
        <v>1234</v>
      </c>
      <c r="B1235" s="48" t="s">
        <v>502</v>
      </c>
      <c r="C1235" s="49" t="s">
        <v>1767</v>
      </c>
      <c r="D1235" s="50" t="s">
        <v>880</v>
      </c>
      <c r="E1235" s="51" t="s">
        <v>183</v>
      </c>
      <c r="F1235" s="52">
        <v>41.73</v>
      </c>
      <c r="G1235" s="53" t="s">
        <v>509</v>
      </c>
      <c r="H1235" s="52">
        <v>1</v>
      </c>
    </row>
    <row r="1236" spans="1:8" ht="33">
      <c r="A1236" s="48">
        <v>1235</v>
      </c>
      <c r="B1236" s="48" t="s">
        <v>502</v>
      </c>
      <c r="C1236" s="49" t="s">
        <v>1768</v>
      </c>
      <c r="D1236" s="50" t="s">
        <v>882</v>
      </c>
      <c r="E1236" s="51" t="s">
        <v>183</v>
      </c>
      <c r="F1236" s="52">
        <v>42.01</v>
      </c>
      <c r="G1236" s="53" t="s">
        <v>509</v>
      </c>
      <c r="H1236" s="52">
        <v>1</v>
      </c>
    </row>
    <row r="1237" spans="1:8" ht="33">
      <c r="A1237" s="48">
        <v>1236</v>
      </c>
      <c r="B1237" s="48" t="s">
        <v>502</v>
      </c>
      <c r="C1237" s="49" t="s">
        <v>1769</v>
      </c>
      <c r="D1237" s="50" t="s">
        <v>508</v>
      </c>
      <c r="E1237" s="51" t="s">
        <v>201</v>
      </c>
      <c r="F1237" s="52">
        <v>41.94</v>
      </c>
      <c r="G1237" s="53" t="s">
        <v>509</v>
      </c>
      <c r="H1237" s="52">
        <v>1</v>
      </c>
    </row>
    <row r="1238" spans="1:8" ht="33">
      <c r="A1238" s="48">
        <v>1237</v>
      </c>
      <c r="B1238" s="48" t="s">
        <v>502</v>
      </c>
      <c r="C1238" s="49" t="s">
        <v>1770</v>
      </c>
      <c r="D1238" s="50" t="s">
        <v>511</v>
      </c>
      <c r="E1238" s="51" t="s">
        <v>201</v>
      </c>
      <c r="F1238" s="52">
        <v>41.94</v>
      </c>
      <c r="G1238" s="53" t="s">
        <v>509</v>
      </c>
      <c r="H1238" s="52">
        <v>1</v>
      </c>
    </row>
    <row r="1239" spans="1:8" ht="33">
      <c r="A1239" s="48">
        <v>1238</v>
      </c>
      <c r="B1239" s="48" t="s">
        <v>502</v>
      </c>
      <c r="C1239" s="49" t="s">
        <v>1771</v>
      </c>
      <c r="D1239" s="50" t="s">
        <v>511</v>
      </c>
      <c r="E1239" s="51" t="s">
        <v>201</v>
      </c>
      <c r="F1239" s="52">
        <v>41.73</v>
      </c>
      <c r="G1239" s="53" t="s">
        <v>509</v>
      </c>
      <c r="H1239" s="52">
        <v>1</v>
      </c>
    </row>
    <row r="1240" spans="1:8" ht="33">
      <c r="A1240" s="48">
        <v>1239</v>
      </c>
      <c r="B1240" s="48" t="s">
        <v>502</v>
      </c>
      <c r="C1240" s="49" t="s">
        <v>1772</v>
      </c>
      <c r="D1240" s="50" t="s">
        <v>508</v>
      </c>
      <c r="E1240" s="51" t="s">
        <v>201</v>
      </c>
      <c r="F1240" s="52">
        <v>41.73</v>
      </c>
      <c r="G1240" s="53" t="s">
        <v>509</v>
      </c>
      <c r="H1240" s="52">
        <v>1</v>
      </c>
    </row>
    <row r="1241" spans="1:8" ht="33" hidden="1">
      <c r="A1241" s="48">
        <v>1240</v>
      </c>
      <c r="B1241" s="48" t="s">
        <v>502</v>
      </c>
      <c r="C1241" s="49" t="s">
        <v>1773</v>
      </c>
      <c r="D1241" s="50" t="s">
        <v>526</v>
      </c>
      <c r="E1241" s="51" t="s">
        <v>181</v>
      </c>
      <c r="F1241" s="52">
        <v>59.93</v>
      </c>
      <c r="G1241" s="53" t="s">
        <v>506</v>
      </c>
      <c r="H1241" s="52">
        <v>2</v>
      </c>
    </row>
    <row r="1242" spans="1:8" ht="33">
      <c r="A1242" s="48">
        <v>1241</v>
      </c>
      <c r="B1242" s="48" t="s">
        <v>502</v>
      </c>
      <c r="C1242" s="49" t="s">
        <v>1774</v>
      </c>
      <c r="D1242" s="50" t="s">
        <v>882</v>
      </c>
      <c r="E1242" s="51" t="s">
        <v>183</v>
      </c>
      <c r="F1242" s="52">
        <v>41.6</v>
      </c>
      <c r="G1242" s="53" t="s">
        <v>509</v>
      </c>
      <c r="H1242" s="52">
        <v>1</v>
      </c>
    </row>
    <row r="1243" spans="1:8" ht="33">
      <c r="A1243" s="48">
        <v>1242</v>
      </c>
      <c r="B1243" s="48" t="s">
        <v>502</v>
      </c>
      <c r="C1243" s="49" t="s">
        <v>1775</v>
      </c>
      <c r="D1243" s="50" t="s">
        <v>880</v>
      </c>
      <c r="E1243" s="51" t="s">
        <v>183</v>
      </c>
      <c r="F1243" s="52">
        <v>41.73</v>
      </c>
      <c r="G1243" s="53" t="s">
        <v>509</v>
      </c>
      <c r="H1243" s="52">
        <v>1</v>
      </c>
    </row>
    <row r="1244" spans="1:8" ht="33">
      <c r="A1244" s="48">
        <v>1243</v>
      </c>
      <c r="B1244" s="48" t="s">
        <v>502</v>
      </c>
      <c r="C1244" s="49" t="s">
        <v>1776</v>
      </c>
      <c r="D1244" s="50" t="s">
        <v>882</v>
      </c>
      <c r="E1244" s="51" t="s">
        <v>183</v>
      </c>
      <c r="F1244" s="52">
        <v>42.01</v>
      </c>
      <c r="G1244" s="53" t="s">
        <v>509</v>
      </c>
      <c r="H1244" s="52">
        <v>1</v>
      </c>
    </row>
    <row r="1245" spans="1:8" ht="33">
      <c r="A1245" s="48">
        <v>1244</v>
      </c>
      <c r="B1245" s="48" t="s">
        <v>502</v>
      </c>
      <c r="C1245" s="49" t="s">
        <v>1777</v>
      </c>
      <c r="D1245" s="50" t="s">
        <v>508</v>
      </c>
      <c r="E1245" s="51" t="s">
        <v>201</v>
      </c>
      <c r="F1245" s="52">
        <v>41.94</v>
      </c>
      <c r="G1245" s="53" t="s">
        <v>509</v>
      </c>
      <c r="H1245" s="52">
        <v>1</v>
      </c>
    </row>
    <row r="1246" spans="1:8" ht="33">
      <c r="A1246" s="48">
        <v>1245</v>
      </c>
      <c r="B1246" s="48" t="s">
        <v>502</v>
      </c>
      <c r="C1246" s="49" t="s">
        <v>1778</v>
      </c>
      <c r="D1246" s="50" t="s">
        <v>511</v>
      </c>
      <c r="E1246" s="51" t="s">
        <v>201</v>
      </c>
      <c r="F1246" s="52">
        <v>41.94</v>
      </c>
      <c r="G1246" s="53" t="s">
        <v>509</v>
      </c>
      <c r="H1246" s="52">
        <v>1</v>
      </c>
    </row>
    <row r="1247" spans="1:8" ht="33">
      <c r="A1247" s="48">
        <v>1246</v>
      </c>
      <c r="B1247" s="48" t="s">
        <v>502</v>
      </c>
      <c r="C1247" s="49" t="s">
        <v>1779</v>
      </c>
      <c r="D1247" s="50" t="s">
        <v>511</v>
      </c>
      <c r="E1247" s="51" t="s">
        <v>201</v>
      </c>
      <c r="F1247" s="52">
        <v>41.73</v>
      </c>
      <c r="G1247" s="53" t="s">
        <v>509</v>
      </c>
      <c r="H1247" s="52">
        <v>1</v>
      </c>
    </row>
    <row r="1248" spans="1:8" ht="33">
      <c r="A1248" s="48">
        <v>1247</v>
      </c>
      <c r="B1248" s="48" t="s">
        <v>502</v>
      </c>
      <c r="C1248" s="49" t="s">
        <v>1780</v>
      </c>
      <c r="D1248" s="50" t="s">
        <v>508</v>
      </c>
      <c r="E1248" s="51" t="s">
        <v>201</v>
      </c>
      <c r="F1248" s="52">
        <v>41.73</v>
      </c>
      <c r="G1248" s="53" t="s">
        <v>509</v>
      </c>
      <c r="H1248" s="52">
        <v>1</v>
      </c>
    </row>
    <row r="1249" spans="1:8" ht="33" hidden="1">
      <c r="A1249" s="48">
        <v>1248</v>
      </c>
      <c r="B1249" s="48" t="s">
        <v>502</v>
      </c>
      <c r="C1249" s="49" t="s">
        <v>1781</v>
      </c>
      <c r="D1249" s="50" t="s">
        <v>526</v>
      </c>
      <c r="E1249" s="51" t="s">
        <v>181</v>
      </c>
      <c r="F1249" s="52">
        <v>59.93</v>
      </c>
      <c r="G1249" s="53" t="s">
        <v>506</v>
      </c>
      <c r="H1249" s="52">
        <v>2</v>
      </c>
    </row>
    <row r="1250" spans="1:8" ht="33">
      <c r="A1250" s="48">
        <v>1249</v>
      </c>
      <c r="B1250" s="48" t="s">
        <v>502</v>
      </c>
      <c r="C1250" s="49" t="s">
        <v>1782</v>
      </c>
      <c r="D1250" s="50" t="s">
        <v>882</v>
      </c>
      <c r="E1250" s="51" t="s">
        <v>183</v>
      </c>
      <c r="F1250" s="52">
        <v>41.6</v>
      </c>
      <c r="G1250" s="53" t="s">
        <v>509</v>
      </c>
      <c r="H1250" s="52">
        <v>1</v>
      </c>
    </row>
    <row r="1251" spans="1:8" ht="33">
      <c r="A1251" s="48">
        <v>1250</v>
      </c>
      <c r="B1251" s="48" t="s">
        <v>502</v>
      </c>
      <c r="C1251" s="49" t="s">
        <v>1783</v>
      </c>
      <c r="D1251" s="50" t="s">
        <v>880</v>
      </c>
      <c r="E1251" s="51" t="s">
        <v>183</v>
      </c>
      <c r="F1251" s="52">
        <v>41.73</v>
      </c>
      <c r="G1251" s="53" t="s">
        <v>509</v>
      </c>
      <c r="H1251" s="52">
        <v>1</v>
      </c>
    </row>
    <row r="1252" spans="1:8" ht="33">
      <c r="A1252" s="48">
        <v>1251</v>
      </c>
      <c r="B1252" s="48" t="s">
        <v>502</v>
      </c>
      <c r="C1252" s="49" t="s">
        <v>1784</v>
      </c>
      <c r="D1252" s="50" t="s">
        <v>882</v>
      </c>
      <c r="E1252" s="51" t="s">
        <v>183</v>
      </c>
      <c r="F1252" s="52">
        <v>42.01</v>
      </c>
      <c r="G1252" s="53" t="s">
        <v>509</v>
      </c>
      <c r="H1252" s="52">
        <v>1</v>
      </c>
    </row>
    <row r="1253" spans="1:8" ht="33">
      <c r="A1253" s="48">
        <v>1252</v>
      </c>
      <c r="B1253" s="48" t="s">
        <v>502</v>
      </c>
      <c r="C1253" s="49" t="s">
        <v>1785</v>
      </c>
      <c r="D1253" s="50" t="s">
        <v>508</v>
      </c>
      <c r="E1253" s="51" t="s">
        <v>201</v>
      </c>
      <c r="F1253" s="52">
        <v>41.94</v>
      </c>
      <c r="G1253" s="53" t="s">
        <v>509</v>
      </c>
      <c r="H1253" s="52">
        <v>1</v>
      </c>
    </row>
    <row r="1254" spans="1:8" ht="33">
      <c r="A1254" s="48">
        <v>1253</v>
      </c>
      <c r="B1254" s="48" t="s">
        <v>502</v>
      </c>
      <c r="C1254" s="49" t="s">
        <v>1786</v>
      </c>
      <c r="D1254" s="50" t="s">
        <v>511</v>
      </c>
      <c r="E1254" s="51" t="s">
        <v>201</v>
      </c>
      <c r="F1254" s="52">
        <v>41.94</v>
      </c>
      <c r="G1254" s="53" t="s">
        <v>509</v>
      </c>
      <c r="H1254" s="52">
        <v>1</v>
      </c>
    </row>
    <row r="1255" spans="1:8" ht="33">
      <c r="A1255" s="48">
        <v>1254</v>
      </c>
      <c r="B1255" s="48" t="s">
        <v>502</v>
      </c>
      <c r="C1255" s="49" t="s">
        <v>1787</v>
      </c>
      <c r="D1255" s="50" t="s">
        <v>511</v>
      </c>
      <c r="E1255" s="51" t="s">
        <v>201</v>
      </c>
      <c r="F1255" s="52">
        <v>41.73</v>
      </c>
      <c r="G1255" s="53" t="s">
        <v>509</v>
      </c>
      <c r="H1255" s="52">
        <v>1</v>
      </c>
    </row>
    <row r="1256" spans="1:8" ht="33">
      <c r="A1256" s="48">
        <v>1255</v>
      </c>
      <c r="B1256" s="48" t="s">
        <v>502</v>
      </c>
      <c r="C1256" s="49" t="s">
        <v>1788</v>
      </c>
      <c r="D1256" s="50" t="s">
        <v>508</v>
      </c>
      <c r="E1256" s="51" t="s">
        <v>201</v>
      </c>
      <c r="F1256" s="52">
        <v>41.73</v>
      </c>
      <c r="G1256" s="53" t="s">
        <v>509</v>
      </c>
      <c r="H1256" s="52">
        <v>1</v>
      </c>
    </row>
    <row r="1257" spans="1:8" ht="33" hidden="1">
      <c r="A1257" s="48">
        <v>1256</v>
      </c>
      <c r="B1257" s="48" t="s">
        <v>502</v>
      </c>
      <c r="C1257" s="49" t="s">
        <v>1789</v>
      </c>
      <c r="D1257" s="50" t="s">
        <v>526</v>
      </c>
      <c r="E1257" s="51" t="s">
        <v>181</v>
      </c>
      <c r="F1257" s="52">
        <v>59.93</v>
      </c>
      <c r="G1257" s="53" t="s">
        <v>506</v>
      </c>
      <c r="H1257" s="52">
        <v>2</v>
      </c>
    </row>
    <row r="1258" spans="1:8" ht="33">
      <c r="A1258" s="48">
        <v>1257</v>
      </c>
      <c r="B1258" s="48" t="s">
        <v>502</v>
      </c>
      <c r="C1258" s="49" t="s">
        <v>1790</v>
      </c>
      <c r="D1258" s="50" t="s">
        <v>882</v>
      </c>
      <c r="E1258" s="51" t="s">
        <v>183</v>
      </c>
      <c r="F1258" s="52">
        <v>41.6</v>
      </c>
      <c r="G1258" s="53" t="s">
        <v>509</v>
      </c>
      <c r="H1258" s="52">
        <v>1</v>
      </c>
    </row>
    <row r="1259" spans="1:8" ht="33">
      <c r="A1259" s="48">
        <v>1258</v>
      </c>
      <c r="B1259" s="48" t="s">
        <v>502</v>
      </c>
      <c r="C1259" s="49" t="s">
        <v>1791</v>
      </c>
      <c r="D1259" s="50" t="s">
        <v>880</v>
      </c>
      <c r="E1259" s="51" t="s">
        <v>183</v>
      </c>
      <c r="F1259" s="52">
        <v>41.73</v>
      </c>
      <c r="G1259" s="53" t="s">
        <v>509</v>
      </c>
      <c r="H1259" s="52">
        <v>1</v>
      </c>
    </row>
    <row r="1260" spans="1:8" ht="33">
      <c r="A1260" s="48">
        <v>1259</v>
      </c>
      <c r="B1260" s="48" t="s">
        <v>502</v>
      </c>
      <c r="C1260" s="49" t="s">
        <v>1792</v>
      </c>
      <c r="D1260" s="50" t="s">
        <v>882</v>
      </c>
      <c r="E1260" s="51" t="s">
        <v>183</v>
      </c>
      <c r="F1260" s="52">
        <v>42.01</v>
      </c>
      <c r="G1260" s="53" t="s">
        <v>509</v>
      </c>
      <c r="H1260" s="52">
        <v>1</v>
      </c>
    </row>
    <row r="1261" spans="1:8" ht="33">
      <c r="A1261" s="48">
        <v>1260</v>
      </c>
      <c r="B1261" s="48" t="s">
        <v>502</v>
      </c>
      <c r="C1261" s="49" t="s">
        <v>1793</v>
      </c>
      <c r="D1261" s="50" t="s">
        <v>508</v>
      </c>
      <c r="E1261" s="51" t="s">
        <v>201</v>
      </c>
      <c r="F1261" s="52">
        <v>41.94</v>
      </c>
      <c r="G1261" s="53" t="s">
        <v>509</v>
      </c>
      <c r="H1261" s="52">
        <v>1</v>
      </c>
    </row>
    <row r="1262" spans="1:8" ht="33">
      <c r="A1262" s="48">
        <v>1261</v>
      </c>
      <c r="B1262" s="48" t="s">
        <v>502</v>
      </c>
      <c r="C1262" s="49" t="s">
        <v>1794</v>
      </c>
      <c r="D1262" s="50" t="s">
        <v>511</v>
      </c>
      <c r="E1262" s="51" t="s">
        <v>201</v>
      </c>
      <c r="F1262" s="52">
        <v>41.94</v>
      </c>
      <c r="G1262" s="53" t="s">
        <v>509</v>
      </c>
      <c r="H1262" s="52">
        <v>1</v>
      </c>
    </row>
    <row r="1263" spans="1:8" ht="33">
      <c r="A1263" s="48">
        <v>1262</v>
      </c>
      <c r="B1263" s="48" t="s">
        <v>502</v>
      </c>
      <c r="C1263" s="49" t="s">
        <v>1795</v>
      </c>
      <c r="D1263" s="54" t="s">
        <v>511</v>
      </c>
      <c r="E1263" s="55" t="s">
        <v>201</v>
      </c>
      <c r="F1263" s="52">
        <v>41.73</v>
      </c>
      <c r="G1263" s="53" t="s">
        <v>509</v>
      </c>
      <c r="H1263" s="52">
        <v>1</v>
      </c>
    </row>
    <row r="1264" spans="1:8" ht="33">
      <c r="A1264" s="48">
        <v>1263</v>
      </c>
      <c r="B1264" s="48" t="s">
        <v>502</v>
      </c>
      <c r="C1264" s="49" t="s">
        <v>1796</v>
      </c>
      <c r="D1264" s="50" t="s">
        <v>508</v>
      </c>
      <c r="E1264" s="51" t="s">
        <v>201</v>
      </c>
      <c r="F1264" s="52">
        <v>41.73</v>
      </c>
      <c r="G1264" s="53" t="s">
        <v>509</v>
      </c>
      <c r="H1264" s="52">
        <v>1</v>
      </c>
    </row>
    <row r="1265" spans="1:8" ht="33" hidden="1">
      <c r="A1265" s="48">
        <v>1264</v>
      </c>
      <c r="B1265" s="48" t="s">
        <v>502</v>
      </c>
      <c r="C1265" s="49" t="s">
        <v>1797</v>
      </c>
      <c r="D1265" s="50" t="s">
        <v>526</v>
      </c>
      <c r="E1265" s="51" t="s">
        <v>181</v>
      </c>
      <c r="F1265" s="52">
        <v>59.93</v>
      </c>
      <c r="G1265" s="53" t="s">
        <v>506</v>
      </c>
      <c r="H1265" s="52">
        <v>2</v>
      </c>
    </row>
    <row r="1266" spans="1:8" ht="33">
      <c r="A1266" s="48">
        <v>1265</v>
      </c>
      <c r="B1266" s="48" t="s">
        <v>502</v>
      </c>
      <c r="C1266" s="49" t="s">
        <v>1798</v>
      </c>
      <c r="D1266" s="50" t="s">
        <v>882</v>
      </c>
      <c r="E1266" s="51" t="s">
        <v>183</v>
      </c>
      <c r="F1266" s="52">
        <v>41.6</v>
      </c>
      <c r="G1266" s="53" t="s">
        <v>509</v>
      </c>
      <c r="H1266" s="52">
        <v>1</v>
      </c>
    </row>
    <row r="1267" spans="1:8" ht="33">
      <c r="A1267" s="48">
        <v>1266</v>
      </c>
      <c r="B1267" s="48" t="s">
        <v>502</v>
      </c>
      <c r="C1267" s="49" t="s">
        <v>1799</v>
      </c>
      <c r="D1267" s="50" t="s">
        <v>880</v>
      </c>
      <c r="E1267" s="51" t="s">
        <v>183</v>
      </c>
      <c r="F1267" s="52">
        <v>41.73</v>
      </c>
      <c r="G1267" s="53" t="s">
        <v>509</v>
      </c>
      <c r="H1267" s="52">
        <v>1</v>
      </c>
    </row>
    <row r="1268" spans="1:8" ht="33">
      <c r="A1268" s="48">
        <v>1267</v>
      </c>
      <c r="B1268" s="48" t="s">
        <v>502</v>
      </c>
      <c r="C1268" s="49" t="s">
        <v>1800</v>
      </c>
      <c r="D1268" s="50" t="s">
        <v>882</v>
      </c>
      <c r="E1268" s="51" t="s">
        <v>183</v>
      </c>
      <c r="F1268" s="52">
        <v>42.01</v>
      </c>
      <c r="G1268" s="53" t="s">
        <v>509</v>
      </c>
      <c r="H1268" s="52">
        <v>1</v>
      </c>
    </row>
    <row r="1269" spans="1:8" ht="33">
      <c r="A1269" s="48">
        <v>1268</v>
      </c>
      <c r="B1269" s="48" t="s">
        <v>502</v>
      </c>
      <c r="C1269" s="49" t="s">
        <v>1801</v>
      </c>
      <c r="D1269" s="50" t="s">
        <v>508</v>
      </c>
      <c r="E1269" s="51" t="s">
        <v>201</v>
      </c>
      <c r="F1269" s="52">
        <v>41.94</v>
      </c>
      <c r="G1269" s="53" t="s">
        <v>509</v>
      </c>
      <c r="H1269" s="52">
        <v>1</v>
      </c>
    </row>
    <row r="1270" spans="1:8" ht="33">
      <c r="A1270" s="48">
        <v>1269</v>
      </c>
      <c r="B1270" s="48" t="s">
        <v>502</v>
      </c>
      <c r="C1270" s="49" t="s">
        <v>1802</v>
      </c>
      <c r="D1270" s="50" t="s">
        <v>511</v>
      </c>
      <c r="E1270" s="51" t="s">
        <v>201</v>
      </c>
      <c r="F1270" s="52">
        <v>41.94</v>
      </c>
      <c r="G1270" s="53" t="s">
        <v>509</v>
      </c>
      <c r="H1270" s="52">
        <v>1</v>
      </c>
    </row>
    <row r="1271" spans="1:8" ht="33">
      <c r="A1271" s="48">
        <v>1270</v>
      </c>
      <c r="B1271" s="48" t="s">
        <v>502</v>
      </c>
      <c r="C1271" s="49" t="s">
        <v>1803</v>
      </c>
      <c r="D1271" s="50" t="s">
        <v>511</v>
      </c>
      <c r="E1271" s="51" t="s">
        <v>201</v>
      </c>
      <c r="F1271" s="52">
        <v>41.73</v>
      </c>
      <c r="G1271" s="53" t="s">
        <v>509</v>
      </c>
      <c r="H1271" s="52">
        <v>1</v>
      </c>
    </row>
    <row r="1272" spans="1:8" ht="33">
      <c r="A1272" s="48">
        <v>1271</v>
      </c>
      <c r="B1272" s="48" t="s">
        <v>502</v>
      </c>
      <c r="C1272" s="49" t="s">
        <v>1804</v>
      </c>
      <c r="D1272" s="50" t="s">
        <v>508</v>
      </c>
      <c r="E1272" s="51" t="s">
        <v>201</v>
      </c>
      <c r="F1272" s="52">
        <v>41.73</v>
      </c>
      <c r="G1272" s="53" t="s">
        <v>509</v>
      </c>
      <c r="H1272" s="52">
        <v>1</v>
      </c>
    </row>
    <row r="1273" spans="1:8" ht="33" hidden="1">
      <c r="A1273" s="48">
        <v>1272</v>
      </c>
      <c r="B1273" s="48" t="s">
        <v>502</v>
      </c>
      <c r="C1273" s="49" t="s">
        <v>1805</v>
      </c>
      <c r="D1273" s="50" t="s">
        <v>526</v>
      </c>
      <c r="E1273" s="51" t="s">
        <v>181</v>
      </c>
      <c r="F1273" s="52">
        <v>59.93</v>
      </c>
      <c r="G1273" s="53" t="s">
        <v>506</v>
      </c>
      <c r="H1273" s="52">
        <v>2</v>
      </c>
    </row>
    <row r="1274" spans="1:8" ht="33">
      <c r="A1274" s="48">
        <v>1273</v>
      </c>
      <c r="B1274" s="48" t="s">
        <v>502</v>
      </c>
      <c r="C1274" s="49" t="s">
        <v>1806</v>
      </c>
      <c r="D1274" s="50" t="s">
        <v>882</v>
      </c>
      <c r="E1274" s="51" t="s">
        <v>183</v>
      </c>
      <c r="F1274" s="52">
        <v>41.6</v>
      </c>
      <c r="G1274" s="53" t="s">
        <v>509</v>
      </c>
      <c r="H1274" s="52">
        <v>1</v>
      </c>
    </row>
    <row r="1275" spans="1:8" ht="33">
      <c r="A1275" s="48">
        <v>1274</v>
      </c>
      <c r="B1275" s="48" t="s">
        <v>502</v>
      </c>
      <c r="C1275" s="49" t="s">
        <v>1807</v>
      </c>
      <c r="D1275" s="50" t="s">
        <v>880</v>
      </c>
      <c r="E1275" s="51" t="s">
        <v>183</v>
      </c>
      <c r="F1275" s="52">
        <v>41.73</v>
      </c>
      <c r="G1275" s="53" t="s">
        <v>509</v>
      </c>
      <c r="H1275" s="52">
        <v>1</v>
      </c>
    </row>
    <row r="1276" spans="1:8" ht="33">
      <c r="A1276" s="48">
        <v>1275</v>
      </c>
      <c r="B1276" s="48" t="s">
        <v>502</v>
      </c>
      <c r="C1276" s="49" t="s">
        <v>1808</v>
      </c>
      <c r="D1276" s="50" t="s">
        <v>882</v>
      </c>
      <c r="E1276" s="51" t="s">
        <v>183</v>
      </c>
      <c r="F1276" s="52">
        <v>42.01</v>
      </c>
      <c r="G1276" s="53" t="s">
        <v>509</v>
      </c>
      <c r="H1276" s="52">
        <v>1</v>
      </c>
    </row>
    <row r="1277" spans="1:8" ht="33">
      <c r="A1277" s="48">
        <v>1276</v>
      </c>
      <c r="B1277" s="48" t="s">
        <v>502</v>
      </c>
      <c r="C1277" s="49" t="s">
        <v>1809</v>
      </c>
      <c r="D1277" s="50" t="s">
        <v>508</v>
      </c>
      <c r="E1277" s="51" t="s">
        <v>201</v>
      </c>
      <c r="F1277" s="52">
        <v>41.94</v>
      </c>
      <c r="G1277" s="53" t="s">
        <v>509</v>
      </c>
      <c r="H1277" s="52">
        <v>1</v>
      </c>
    </row>
    <row r="1278" spans="1:8" ht="33">
      <c r="A1278" s="48">
        <v>1277</v>
      </c>
      <c r="B1278" s="48" t="s">
        <v>502</v>
      </c>
      <c r="C1278" s="49" t="s">
        <v>1810</v>
      </c>
      <c r="D1278" s="50" t="s">
        <v>511</v>
      </c>
      <c r="E1278" s="51" t="s">
        <v>201</v>
      </c>
      <c r="F1278" s="52">
        <v>41.94</v>
      </c>
      <c r="G1278" s="53" t="s">
        <v>509</v>
      </c>
      <c r="H1278" s="52">
        <v>1</v>
      </c>
    </row>
    <row r="1279" spans="1:8" ht="33">
      <c r="A1279" s="48">
        <v>1278</v>
      </c>
      <c r="B1279" s="48" t="s">
        <v>502</v>
      </c>
      <c r="C1279" s="49" t="s">
        <v>1811</v>
      </c>
      <c r="D1279" s="50" t="s">
        <v>511</v>
      </c>
      <c r="E1279" s="51" t="s">
        <v>201</v>
      </c>
      <c r="F1279" s="52">
        <v>41.73</v>
      </c>
      <c r="G1279" s="53" t="s">
        <v>509</v>
      </c>
      <c r="H1279" s="52">
        <v>1</v>
      </c>
    </row>
    <row r="1280" spans="1:8" ht="33">
      <c r="A1280" s="48">
        <v>1279</v>
      </c>
      <c r="B1280" s="48" t="s">
        <v>502</v>
      </c>
      <c r="C1280" s="49" t="s">
        <v>1812</v>
      </c>
      <c r="D1280" s="50" t="s">
        <v>508</v>
      </c>
      <c r="E1280" s="51" t="s">
        <v>201</v>
      </c>
      <c r="F1280" s="52">
        <v>41.73</v>
      </c>
      <c r="G1280" s="53" t="s">
        <v>509</v>
      </c>
      <c r="H1280" s="52">
        <v>1</v>
      </c>
    </row>
    <row r="1281" spans="1:8" ht="33" hidden="1">
      <c r="A1281" s="48">
        <v>1280</v>
      </c>
      <c r="B1281" s="48" t="s">
        <v>502</v>
      </c>
      <c r="C1281" s="49" t="s">
        <v>1813</v>
      </c>
      <c r="D1281" s="50" t="s">
        <v>526</v>
      </c>
      <c r="E1281" s="51" t="s">
        <v>181</v>
      </c>
      <c r="F1281" s="52">
        <v>59.93</v>
      </c>
      <c r="G1281" s="53" t="s">
        <v>506</v>
      </c>
      <c r="H1281" s="52">
        <v>2</v>
      </c>
    </row>
    <row r="1282" spans="1:8" ht="33">
      <c r="A1282" s="48">
        <v>1281</v>
      </c>
      <c r="B1282" s="48" t="s">
        <v>502</v>
      </c>
      <c r="C1282" s="49" t="s">
        <v>1814</v>
      </c>
      <c r="D1282" s="50" t="s">
        <v>882</v>
      </c>
      <c r="E1282" s="51" t="s">
        <v>183</v>
      </c>
      <c r="F1282" s="52">
        <v>41.6</v>
      </c>
      <c r="G1282" s="53" t="s">
        <v>509</v>
      </c>
      <c r="H1282" s="52">
        <v>1</v>
      </c>
    </row>
    <row r="1283" spans="1:8" ht="33">
      <c r="A1283" s="48">
        <v>1282</v>
      </c>
      <c r="B1283" s="48" t="s">
        <v>502</v>
      </c>
      <c r="C1283" s="49" t="s">
        <v>1815</v>
      </c>
      <c r="D1283" s="50" t="s">
        <v>880</v>
      </c>
      <c r="E1283" s="51" t="s">
        <v>183</v>
      </c>
      <c r="F1283" s="52">
        <v>41.73</v>
      </c>
      <c r="G1283" s="53" t="s">
        <v>509</v>
      </c>
      <c r="H1283" s="52">
        <v>1</v>
      </c>
    </row>
    <row r="1284" spans="1:8" ht="33">
      <c r="A1284" s="48">
        <v>1283</v>
      </c>
      <c r="B1284" s="48" t="s">
        <v>502</v>
      </c>
      <c r="C1284" s="49" t="s">
        <v>1816</v>
      </c>
      <c r="D1284" s="50" t="s">
        <v>882</v>
      </c>
      <c r="E1284" s="51" t="s">
        <v>183</v>
      </c>
      <c r="F1284" s="52">
        <v>42.01</v>
      </c>
      <c r="G1284" s="53" t="s">
        <v>509</v>
      </c>
      <c r="H1284" s="52">
        <v>1</v>
      </c>
    </row>
    <row r="1285" spans="1:8" ht="33">
      <c r="A1285" s="48">
        <v>1284</v>
      </c>
      <c r="B1285" s="48" t="s">
        <v>502</v>
      </c>
      <c r="C1285" s="49" t="s">
        <v>1817</v>
      </c>
      <c r="D1285" s="50" t="s">
        <v>508</v>
      </c>
      <c r="E1285" s="51" t="s">
        <v>201</v>
      </c>
      <c r="F1285" s="52">
        <v>41.94</v>
      </c>
      <c r="G1285" s="53" t="s">
        <v>509</v>
      </c>
      <c r="H1285" s="52">
        <v>1</v>
      </c>
    </row>
    <row r="1286" spans="1:8" ht="33">
      <c r="A1286" s="48">
        <v>1285</v>
      </c>
      <c r="B1286" s="48" t="s">
        <v>502</v>
      </c>
      <c r="C1286" s="49" t="s">
        <v>1818</v>
      </c>
      <c r="D1286" s="50" t="s">
        <v>511</v>
      </c>
      <c r="E1286" s="51" t="s">
        <v>201</v>
      </c>
      <c r="F1286" s="52">
        <v>41.94</v>
      </c>
      <c r="G1286" s="53" t="s">
        <v>509</v>
      </c>
      <c r="H1286" s="52">
        <v>1</v>
      </c>
    </row>
    <row r="1287" spans="1:8" ht="33">
      <c r="A1287" s="48">
        <v>1286</v>
      </c>
      <c r="B1287" s="48" t="s">
        <v>502</v>
      </c>
      <c r="C1287" s="49" t="s">
        <v>1819</v>
      </c>
      <c r="D1287" s="50" t="s">
        <v>511</v>
      </c>
      <c r="E1287" s="51" t="s">
        <v>201</v>
      </c>
      <c r="F1287" s="52">
        <v>41.73</v>
      </c>
      <c r="G1287" s="53" t="s">
        <v>509</v>
      </c>
      <c r="H1287" s="52">
        <v>1</v>
      </c>
    </row>
    <row r="1288" spans="1:8" ht="33">
      <c r="A1288" s="48">
        <v>1287</v>
      </c>
      <c r="B1288" s="48" t="s">
        <v>502</v>
      </c>
      <c r="C1288" s="49" t="s">
        <v>1820</v>
      </c>
      <c r="D1288" s="50" t="s">
        <v>508</v>
      </c>
      <c r="E1288" s="51" t="s">
        <v>201</v>
      </c>
      <c r="F1288" s="52">
        <v>41.73</v>
      </c>
      <c r="G1288" s="53" t="s">
        <v>509</v>
      </c>
      <c r="H1288" s="52">
        <v>1</v>
      </c>
    </row>
    <row r="1289" spans="1:8" ht="33" hidden="1">
      <c r="A1289" s="48">
        <v>1288</v>
      </c>
      <c r="B1289" s="48" t="s">
        <v>502</v>
      </c>
      <c r="C1289" s="49" t="s">
        <v>1821</v>
      </c>
      <c r="D1289" s="50" t="s">
        <v>526</v>
      </c>
      <c r="E1289" s="51" t="s">
        <v>181</v>
      </c>
      <c r="F1289" s="52">
        <v>59.93</v>
      </c>
      <c r="G1289" s="53" t="s">
        <v>506</v>
      </c>
      <c r="H1289" s="52">
        <v>2</v>
      </c>
    </row>
    <row r="1290" spans="1:8" ht="33">
      <c r="A1290" s="48">
        <v>1289</v>
      </c>
      <c r="B1290" s="48" t="s">
        <v>502</v>
      </c>
      <c r="C1290" s="49" t="s">
        <v>1822</v>
      </c>
      <c r="D1290" s="50" t="s">
        <v>882</v>
      </c>
      <c r="E1290" s="51" t="s">
        <v>183</v>
      </c>
      <c r="F1290" s="52">
        <v>41.6</v>
      </c>
      <c r="G1290" s="53" t="s">
        <v>509</v>
      </c>
      <c r="H1290" s="52">
        <v>1</v>
      </c>
    </row>
    <row r="1291" spans="1:8" ht="33">
      <c r="A1291" s="48">
        <v>1290</v>
      </c>
      <c r="B1291" s="48" t="s">
        <v>502</v>
      </c>
      <c r="C1291" s="49" t="s">
        <v>1823</v>
      </c>
      <c r="D1291" s="50" t="s">
        <v>880</v>
      </c>
      <c r="E1291" s="51" t="s">
        <v>183</v>
      </c>
      <c r="F1291" s="52">
        <v>41.73</v>
      </c>
      <c r="G1291" s="53" t="s">
        <v>509</v>
      </c>
      <c r="H1291" s="52">
        <v>1</v>
      </c>
    </row>
    <row r="1292" spans="1:8" ht="33">
      <c r="A1292" s="48">
        <v>1291</v>
      </c>
      <c r="B1292" s="48" t="s">
        <v>502</v>
      </c>
      <c r="C1292" s="49" t="s">
        <v>1824</v>
      </c>
      <c r="D1292" s="50" t="s">
        <v>882</v>
      </c>
      <c r="E1292" s="51" t="s">
        <v>183</v>
      </c>
      <c r="F1292" s="52">
        <v>42.01</v>
      </c>
      <c r="G1292" s="53" t="s">
        <v>509</v>
      </c>
      <c r="H1292" s="52">
        <v>1</v>
      </c>
    </row>
    <row r="1293" spans="1:8" ht="33">
      <c r="A1293" s="48">
        <v>1292</v>
      </c>
      <c r="B1293" s="48" t="s">
        <v>502</v>
      </c>
      <c r="C1293" s="49" t="s">
        <v>1825</v>
      </c>
      <c r="D1293" s="50" t="s">
        <v>508</v>
      </c>
      <c r="E1293" s="51" t="s">
        <v>201</v>
      </c>
      <c r="F1293" s="52">
        <v>41.94</v>
      </c>
      <c r="G1293" s="53" t="s">
        <v>509</v>
      </c>
      <c r="H1293" s="52">
        <v>1</v>
      </c>
    </row>
    <row r="1294" spans="1:8" ht="33">
      <c r="A1294" s="48">
        <v>1293</v>
      </c>
      <c r="B1294" s="48" t="s">
        <v>502</v>
      </c>
      <c r="C1294" s="49" t="s">
        <v>1826</v>
      </c>
      <c r="D1294" s="50" t="s">
        <v>511</v>
      </c>
      <c r="E1294" s="51" t="s">
        <v>201</v>
      </c>
      <c r="F1294" s="52">
        <v>41.94</v>
      </c>
      <c r="G1294" s="53" t="s">
        <v>509</v>
      </c>
      <c r="H1294" s="52">
        <v>1</v>
      </c>
    </row>
    <row r="1295" spans="1:8" ht="33">
      <c r="A1295" s="48">
        <v>1294</v>
      </c>
      <c r="B1295" s="48" t="s">
        <v>502</v>
      </c>
      <c r="C1295" s="49" t="s">
        <v>1827</v>
      </c>
      <c r="D1295" s="50" t="s">
        <v>511</v>
      </c>
      <c r="E1295" s="51" t="s">
        <v>201</v>
      </c>
      <c r="F1295" s="52">
        <v>41.73</v>
      </c>
      <c r="G1295" s="53" t="s">
        <v>509</v>
      </c>
      <c r="H1295" s="52">
        <v>1</v>
      </c>
    </row>
    <row r="1296" spans="1:8" ht="33">
      <c r="A1296" s="48">
        <v>1295</v>
      </c>
      <c r="B1296" s="48" t="s">
        <v>502</v>
      </c>
      <c r="C1296" s="49" t="s">
        <v>1828</v>
      </c>
      <c r="D1296" s="50" t="s">
        <v>508</v>
      </c>
      <c r="E1296" s="51" t="s">
        <v>201</v>
      </c>
      <c r="F1296" s="52">
        <v>41.73</v>
      </c>
      <c r="G1296" s="53" t="s">
        <v>509</v>
      </c>
      <c r="H1296" s="52">
        <v>1</v>
      </c>
    </row>
    <row r="1297" spans="1:8" ht="33" hidden="1">
      <c r="A1297" s="48">
        <v>1296</v>
      </c>
      <c r="B1297" s="48" t="s">
        <v>502</v>
      </c>
      <c r="C1297" s="49" t="s">
        <v>1829</v>
      </c>
      <c r="D1297" s="50" t="s">
        <v>526</v>
      </c>
      <c r="E1297" s="51" t="s">
        <v>181</v>
      </c>
      <c r="F1297" s="52">
        <v>59.93</v>
      </c>
      <c r="G1297" s="53" t="s">
        <v>506</v>
      </c>
      <c r="H1297" s="52">
        <v>2</v>
      </c>
    </row>
    <row r="1298" spans="1:8" ht="33">
      <c r="A1298" s="48">
        <v>1297</v>
      </c>
      <c r="B1298" s="48" t="s">
        <v>502</v>
      </c>
      <c r="C1298" s="49" t="s">
        <v>1830</v>
      </c>
      <c r="D1298" s="50" t="s">
        <v>882</v>
      </c>
      <c r="E1298" s="51" t="s">
        <v>183</v>
      </c>
      <c r="F1298" s="52">
        <v>41.6</v>
      </c>
      <c r="G1298" s="53" t="s">
        <v>509</v>
      </c>
      <c r="H1298" s="52">
        <v>1</v>
      </c>
    </row>
    <row r="1299" spans="1:8" ht="33">
      <c r="A1299" s="48">
        <v>1298</v>
      </c>
      <c r="B1299" s="48" t="s">
        <v>502</v>
      </c>
      <c r="C1299" s="49" t="s">
        <v>1831</v>
      </c>
      <c r="D1299" s="50" t="s">
        <v>880</v>
      </c>
      <c r="E1299" s="51" t="s">
        <v>183</v>
      </c>
      <c r="F1299" s="52">
        <v>41.73</v>
      </c>
      <c r="G1299" s="53" t="s">
        <v>509</v>
      </c>
      <c r="H1299" s="52">
        <v>1</v>
      </c>
    </row>
    <row r="1300" spans="1:8" ht="33">
      <c r="A1300" s="48">
        <v>1299</v>
      </c>
      <c r="B1300" s="48" t="s">
        <v>502</v>
      </c>
      <c r="C1300" s="49" t="s">
        <v>1832</v>
      </c>
      <c r="D1300" s="50" t="s">
        <v>882</v>
      </c>
      <c r="E1300" s="51" t="s">
        <v>183</v>
      </c>
      <c r="F1300" s="52">
        <v>42.01</v>
      </c>
      <c r="G1300" s="53" t="s">
        <v>509</v>
      </c>
      <c r="H1300" s="52">
        <v>1</v>
      </c>
    </row>
    <row r="1301" spans="1:8" ht="33">
      <c r="A1301" s="48">
        <v>1300</v>
      </c>
      <c r="B1301" s="48" t="s">
        <v>502</v>
      </c>
      <c r="C1301" s="49" t="s">
        <v>1833</v>
      </c>
      <c r="D1301" s="50" t="s">
        <v>508</v>
      </c>
      <c r="E1301" s="51" t="s">
        <v>201</v>
      </c>
      <c r="F1301" s="52">
        <v>41.94</v>
      </c>
      <c r="G1301" s="53" t="s">
        <v>509</v>
      </c>
      <c r="H1301" s="52">
        <v>1</v>
      </c>
    </row>
    <row r="1302" spans="1:8" ht="33">
      <c r="A1302" s="48">
        <v>1301</v>
      </c>
      <c r="B1302" s="48" t="s">
        <v>502</v>
      </c>
      <c r="C1302" s="49" t="s">
        <v>1834</v>
      </c>
      <c r="D1302" s="50" t="s">
        <v>511</v>
      </c>
      <c r="E1302" s="51" t="s">
        <v>201</v>
      </c>
      <c r="F1302" s="52">
        <v>41.94</v>
      </c>
      <c r="G1302" s="53" t="s">
        <v>509</v>
      </c>
      <c r="H1302" s="52">
        <v>1</v>
      </c>
    </row>
    <row r="1303" spans="1:8" ht="33">
      <c r="A1303" s="48">
        <v>1302</v>
      </c>
      <c r="B1303" s="48" t="s">
        <v>502</v>
      </c>
      <c r="C1303" s="49" t="s">
        <v>1835</v>
      </c>
      <c r="D1303" s="50" t="s">
        <v>511</v>
      </c>
      <c r="E1303" s="51" t="s">
        <v>201</v>
      </c>
      <c r="F1303" s="52">
        <v>41.73</v>
      </c>
      <c r="G1303" s="53" t="s">
        <v>509</v>
      </c>
      <c r="H1303" s="52">
        <v>1</v>
      </c>
    </row>
    <row r="1304" spans="1:8" ht="33">
      <c r="A1304" s="48">
        <v>1303</v>
      </c>
      <c r="B1304" s="48" t="s">
        <v>502</v>
      </c>
      <c r="C1304" s="49" t="s">
        <v>1836</v>
      </c>
      <c r="D1304" s="50" t="s">
        <v>508</v>
      </c>
      <c r="E1304" s="51" t="s">
        <v>201</v>
      </c>
      <c r="F1304" s="52">
        <v>41.73</v>
      </c>
      <c r="G1304" s="53" t="s">
        <v>509</v>
      </c>
      <c r="H1304" s="52">
        <v>1</v>
      </c>
    </row>
    <row r="1305" spans="1:8" ht="16.5">
      <c r="A1305" s="48">
        <v>1304</v>
      </c>
      <c r="B1305" s="48" t="s">
        <v>502</v>
      </c>
      <c r="C1305" s="49" t="s">
        <v>1837</v>
      </c>
      <c r="D1305" s="50" t="s">
        <v>511</v>
      </c>
      <c r="E1305" s="51" t="s">
        <v>201</v>
      </c>
      <c r="F1305" s="52">
        <v>41.57</v>
      </c>
      <c r="G1305" s="53" t="s">
        <v>509</v>
      </c>
      <c r="H1305" s="52">
        <v>1</v>
      </c>
    </row>
    <row r="1306" spans="1:8" ht="16.5">
      <c r="A1306" s="48">
        <v>1305</v>
      </c>
      <c r="B1306" s="48" t="s">
        <v>502</v>
      </c>
      <c r="C1306" s="49" t="s">
        <v>1838</v>
      </c>
      <c r="D1306" s="50" t="s">
        <v>508</v>
      </c>
      <c r="E1306" s="51" t="s">
        <v>201</v>
      </c>
      <c r="F1306" s="52">
        <v>41.57</v>
      </c>
      <c r="G1306" s="53" t="s">
        <v>509</v>
      </c>
      <c r="H1306" s="52">
        <v>1</v>
      </c>
    </row>
    <row r="1307" spans="1:8" ht="16.5">
      <c r="A1307" s="48">
        <v>1306</v>
      </c>
      <c r="B1307" s="48" t="s">
        <v>502</v>
      </c>
      <c r="C1307" s="49" t="s">
        <v>1839</v>
      </c>
      <c r="D1307" s="50" t="s">
        <v>511</v>
      </c>
      <c r="E1307" s="51" t="s">
        <v>201</v>
      </c>
      <c r="F1307" s="52">
        <v>41.57</v>
      </c>
      <c r="G1307" s="53" t="s">
        <v>509</v>
      </c>
      <c r="H1307" s="52">
        <v>1</v>
      </c>
    </row>
    <row r="1308" spans="1:8" ht="16.5">
      <c r="A1308" s="48">
        <v>1307</v>
      </c>
      <c r="B1308" s="48" t="s">
        <v>502</v>
      </c>
      <c r="C1308" s="49" t="s">
        <v>1840</v>
      </c>
      <c r="D1308" s="50" t="s">
        <v>508</v>
      </c>
      <c r="E1308" s="51" t="s">
        <v>201</v>
      </c>
      <c r="F1308" s="52">
        <v>41.57</v>
      </c>
      <c r="G1308" s="53" t="s">
        <v>509</v>
      </c>
      <c r="H1308" s="52">
        <v>1</v>
      </c>
    </row>
    <row r="1309" spans="1:8" ht="16.5">
      <c r="A1309" s="48">
        <v>1308</v>
      </c>
      <c r="B1309" s="48" t="s">
        <v>502</v>
      </c>
      <c r="C1309" s="49" t="s">
        <v>1841</v>
      </c>
      <c r="D1309" s="50" t="s">
        <v>511</v>
      </c>
      <c r="E1309" s="51" t="s">
        <v>201</v>
      </c>
      <c r="F1309" s="52">
        <v>41.44</v>
      </c>
      <c r="G1309" s="53" t="s">
        <v>509</v>
      </c>
      <c r="H1309" s="52">
        <v>1</v>
      </c>
    </row>
    <row r="1310" spans="1:8" ht="16.5" hidden="1">
      <c r="A1310" s="48">
        <v>1309</v>
      </c>
      <c r="B1310" s="48" t="s">
        <v>502</v>
      </c>
      <c r="C1310" s="49" t="s">
        <v>1842</v>
      </c>
      <c r="D1310" s="50" t="s">
        <v>1843</v>
      </c>
      <c r="E1310" s="51" t="s">
        <v>707</v>
      </c>
      <c r="F1310" s="52">
        <v>59.69</v>
      </c>
      <c r="G1310" s="53" t="s">
        <v>506</v>
      </c>
      <c r="H1310" s="52">
        <v>2</v>
      </c>
    </row>
    <row r="1311" spans="1:8" ht="16.5">
      <c r="A1311" s="48">
        <v>1310</v>
      </c>
      <c r="B1311" s="48" t="s">
        <v>502</v>
      </c>
      <c r="C1311" s="49" t="s">
        <v>1844</v>
      </c>
      <c r="D1311" s="50" t="s">
        <v>511</v>
      </c>
      <c r="E1311" s="51" t="s">
        <v>201</v>
      </c>
      <c r="F1311" s="52">
        <v>41.57</v>
      </c>
      <c r="G1311" s="53" t="s">
        <v>509</v>
      </c>
      <c r="H1311" s="52">
        <v>1</v>
      </c>
    </row>
    <row r="1312" spans="1:8" ht="16.5">
      <c r="A1312" s="48">
        <v>1311</v>
      </c>
      <c r="B1312" s="48" t="s">
        <v>502</v>
      </c>
      <c r="C1312" s="49" t="s">
        <v>1845</v>
      </c>
      <c r="D1312" s="50" t="s">
        <v>508</v>
      </c>
      <c r="E1312" s="51" t="s">
        <v>201</v>
      </c>
      <c r="F1312" s="52">
        <v>41.57</v>
      </c>
      <c r="G1312" s="53" t="s">
        <v>509</v>
      </c>
      <c r="H1312" s="52">
        <v>1</v>
      </c>
    </row>
    <row r="1313" spans="1:8" ht="16.5">
      <c r="A1313" s="48">
        <v>1312</v>
      </c>
      <c r="B1313" s="48" t="s">
        <v>502</v>
      </c>
      <c r="C1313" s="49" t="s">
        <v>1846</v>
      </c>
      <c r="D1313" s="50" t="s">
        <v>511</v>
      </c>
      <c r="E1313" s="51" t="s">
        <v>201</v>
      </c>
      <c r="F1313" s="52">
        <v>41.57</v>
      </c>
      <c r="G1313" s="53" t="s">
        <v>509</v>
      </c>
      <c r="H1313" s="52">
        <v>1</v>
      </c>
    </row>
    <row r="1314" spans="1:8" ht="16.5">
      <c r="A1314" s="48">
        <v>1313</v>
      </c>
      <c r="B1314" s="48" t="s">
        <v>502</v>
      </c>
      <c r="C1314" s="49" t="s">
        <v>1847</v>
      </c>
      <c r="D1314" s="50" t="s">
        <v>508</v>
      </c>
      <c r="E1314" s="51" t="s">
        <v>201</v>
      </c>
      <c r="F1314" s="52">
        <v>41.57</v>
      </c>
      <c r="G1314" s="53" t="s">
        <v>509</v>
      </c>
      <c r="H1314" s="52">
        <v>1</v>
      </c>
    </row>
    <row r="1315" spans="1:8" ht="16.5">
      <c r="A1315" s="48">
        <v>1314</v>
      </c>
      <c r="B1315" s="48" t="s">
        <v>502</v>
      </c>
      <c r="C1315" s="49" t="s">
        <v>1848</v>
      </c>
      <c r="D1315" s="50" t="s">
        <v>511</v>
      </c>
      <c r="E1315" s="51" t="s">
        <v>201</v>
      </c>
      <c r="F1315" s="52">
        <v>41.44</v>
      </c>
      <c r="G1315" s="53" t="s">
        <v>509</v>
      </c>
      <c r="H1315" s="52">
        <v>1</v>
      </c>
    </row>
    <row r="1316" spans="1:8" ht="16.5" hidden="1">
      <c r="A1316" s="48">
        <v>1315</v>
      </c>
      <c r="B1316" s="48" t="s">
        <v>502</v>
      </c>
      <c r="C1316" s="49" t="s">
        <v>1849</v>
      </c>
      <c r="D1316" s="50" t="s">
        <v>1843</v>
      </c>
      <c r="E1316" s="51" t="s">
        <v>707</v>
      </c>
      <c r="F1316" s="52">
        <v>59.69</v>
      </c>
      <c r="G1316" s="53" t="s">
        <v>506</v>
      </c>
      <c r="H1316" s="52">
        <v>2</v>
      </c>
    </row>
    <row r="1317" spans="1:8" ht="16.5">
      <c r="A1317" s="48">
        <v>1316</v>
      </c>
      <c r="B1317" s="48" t="s">
        <v>502</v>
      </c>
      <c r="C1317" s="49" t="s">
        <v>1850</v>
      </c>
      <c r="D1317" s="50" t="s">
        <v>511</v>
      </c>
      <c r="E1317" s="51" t="s">
        <v>201</v>
      </c>
      <c r="F1317" s="52">
        <v>41.57</v>
      </c>
      <c r="G1317" s="53" t="s">
        <v>509</v>
      </c>
      <c r="H1317" s="52">
        <v>1</v>
      </c>
    </row>
    <row r="1318" spans="1:8" ht="16.5">
      <c r="A1318" s="48">
        <v>1317</v>
      </c>
      <c r="B1318" s="48" t="s">
        <v>502</v>
      </c>
      <c r="C1318" s="49" t="s">
        <v>1851</v>
      </c>
      <c r="D1318" s="50" t="s">
        <v>508</v>
      </c>
      <c r="E1318" s="51" t="s">
        <v>201</v>
      </c>
      <c r="F1318" s="52">
        <v>41.57</v>
      </c>
      <c r="G1318" s="53" t="s">
        <v>509</v>
      </c>
      <c r="H1318" s="52">
        <v>1</v>
      </c>
    </row>
    <row r="1319" spans="1:8" ht="16.5">
      <c r="A1319" s="48">
        <v>1318</v>
      </c>
      <c r="B1319" s="48" t="s">
        <v>502</v>
      </c>
      <c r="C1319" s="49" t="s">
        <v>1852</v>
      </c>
      <c r="D1319" s="50" t="s">
        <v>511</v>
      </c>
      <c r="E1319" s="51" t="s">
        <v>201</v>
      </c>
      <c r="F1319" s="52">
        <v>41.57</v>
      </c>
      <c r="G1319" s="53" t="s">
        <v>509</v>
      </c>
      <c r="H1319" s="52">
        <v>1</v>
      </c>
    </row>
    <row r="1320" spans="1:8" ht="16.5">
      <c r="A1320" s="48">
        <v>1319</v>
      </c>
      <c r="B1320" s="48" t="s">
        <v>502</v>
      </c>
      <c r="C1320" s="49" t="s">
        <v>1853</v>
      </c>
      <c r="D1320" s="50" t="s">
        <v>508</v>
      </c>
      <c r="E1320" s="51" t="s">
        <v>201</v>
      </c>
      <c r="F1320" s="52">
        <v>41.57</v>
      </c>
      <c r="G1320" s="53" t="s">
        <v>509</v>
      </c>
      <c r="H1320" s="52">
        <v>1</v>
      </c>
    </row>
    <row r="1321" spans="1:8" ht="16.5">
      <c r="A1321" s="48">
        <v>1320</v>
      </c>
      <c r="B1321" s="48" t="s">
        <v>502</v>
      </c>
      <c r="C1321" s="49" t="s">
        <v>1854</v>
      </c>
      <c r="D1321" s="50" t="s">
        <v>511</v>
      </c>
      <c r="E1321" s="51" t="s">
        <v>201</v>
      </c>
      <c r="F1321" s="52">
        <v>41.44</v>
      </c>
      <c r="G1321" s="53" t="s">
        <v>509</v>
      </c>
      <c r="H1321" s="52">
        <v>1</v>
      </c>
    </row>
    <row r="1322" spans="1:8" ht="16.5" hidden="1">
      <c r="A1322" s="48">
        <v>1321</v>
      </c>
      <c r="B1322" s="48" t="s">
        <v>502</v>
      </c>
      <c r="C1322" s="49" t="s">
        <v>1855</v>
      </c>
      <c r="D1322" s="50" t="s">
        <v>1843</v>
      </c>
      <c r="E1322" s="51" t="s">
        <v>707</v>
      </c>
      <c r="F1322" s="52">
        <v>59.69</v>
      </c>
      <c r="G1322" s="53" t="s">
        <v>506</v>
      </c>
      <c r="H1322" s="52">
        <v>2</v>
      </c>
    </row>
    <row r="1323" spans="1:8" ht="16.5">
      <c r="A1323" s="48">
        <v>1322</v>
      </c>
      <c r="B1323" s="48" t="s">
        <v>502</v>
      </c>
      <c r="C1323" s="49" t="s">
        <v>1856</v>
      </c>
      <c r="D1323" s="50" t="s">
        <v>511</v>
      </c>
      <c r="E1323" s="51" t="s">
        <v>201</v>
      </c>
      <c r="F1323" s="52">
        <v>41.57</v>
      </c>
      <c r="G1323" s="53" t="s">
        <v>509</v>
      </c>
      <c r="H1323" s="52">
        <v>1</v>
      </c>
    </row>
    <row r="1324" spans="1:8" ht="16.5">
      <c r="A1324" s="48">
        <v>1323</v>
      </c>
      <c r="B1324" s="48" t="s">
        <v>502</v>
      </c>
      <c r="C1324" s="49" t="s">
        <v>1857</v>
      </c>
      <c r="D1324" s="50" t="s">
        <v>508</v>
      </c>
      <c r="E1324" s="51" t="s">
        <v>201</v>
      </c>
      <c r="F1324" s="52">
        <v>41.57</v>
      </c>
      <c r="G1324" s="53" t="s">
        <v>509</v>
      </c>
      <c r="H1324" s="52">
        <v>1</v>
      </c>
    </row>
    <row r="1325" spans="1:8" ht="16.5">
      <c r="A1325" s="48">
        <v>1324</v>
      </c>
      <c r="B1325" s="48" t="s">
        <v>502</v>
      </c>
      <c r="C1325" s="49" t="s">
        <v>1858</v>
      </c>
      <c r="D1325" s="50" t="s">
        <v>511</v>
      </c>
      <c r="E1325" s="51" t="s">
        <v>201</v>
      </c>
      <c r="F1325" s="52">
        <v>41.57</v>
      </c>
      <c r="G1325" s="53" t="s">
        <v>509</v>
      </c>
      <c r="H1325" s="52">
        <v>1</v>
      </c>
    </row>
    <row r="1326" spans="1:8" ht="16.5">
      <c r="A1326" s="48">
        <v>1325</v>
      </c>
      <c r="B1326" s="48" t="s">
        <v>502</v>
      </c>
      <c r="C1326" s="49" t="s">
        <v>1859</v>
      </c>
      <c r="D1326" s="50" t="s">
        <v>508</v>
      </c>
      <c r="E1326" s="51" t="s">
        <v>201</v>
      </c>
      <c r="F1326" s="52">
        <v>41.57</v>
      </c>
      <c r="G1326" s="53" t="s">
        <v>509</v>
      </c>
      <c r="H1326" s="52">
        <v>1</v>
      </c>
    </row>
    <row r="1327" spans="1:8" ht="16.5">
      <c r="A1327" s="48">
        <v>1326</v>
      </c>
      <c r="B1327" s="48" t="s">
        <v>502</v>
      </c>
      <c r="C1327" s="49" t="s">
        <v>1860</v>
      </c>
      <c r="D1327" s="50" t="s">
        <v>511</v>
      </c>
      <c r="E1327" s="51" t="s">
        <v>201</v>
      </c>
      <c r="F1327" s="52">
        <v>41.44</v>
      </c>
      <c r="G1327" s="53" t="s">
        <v>509</v>
      </c>
      <c r="H1327" s="52">
        <v>1</v>
      </c>
    </row>
    <row r="1328" spans="1:8" ht="16.5" hidden="1">
      <c r="A1328" s="48">
        <v>1327</v>
      </c>
      <c r="B1328" s="48" t="s">
        <v>502</v>
      </c>
      <c r="C1328" s="49" t="s">
        <v>1861</v>
      </c>
      <c r="D1328" s="50" t="s">
        <v>1843</v>
      </c>
      <c r="E1328" s="51" t="s">
        <v>707</v>
      </c>
      <c r="F1328" s="52">
        <v>59.69</v>
      </c>
      <c r="G1328" s="53" t="s">
        <v>506</v>
      </c>
      <c r="H1328" s="52">
        <v>2</v>
      </c>
    </row>
    <row r="1329" spans="1:8" ht="16.5">
      <c r="A1329" s="48">
        <v>1328</v>
      </c>
      <c r="B1329" s="48" t="s">
        <v>502</v>
      </c>
      <c r="C1329" s="49" t="s">
        <v>1862</v>
      </c>
      <c r="D1329" s="50" t="s">
        <v>511</v>
      </c>
      <c r="E1329" s="51" t="s">
        <v>201</v>
      </c>
      <c r="F1329" s="52">
        <v>41.73</v>
      </c>
      <c r="G1329" s="53" t="s">
        <v>509</v>
      </c>
      <c r="H1329" s="52">
        <v>1</v>
      </c>
    </row>
    <row r="1330" spans="1:8" ht="16.5">
      <c r="A1330" s="48">
        <v>1329</v>
      </c>
      <c r="B1330" s="48" t="s">
        <v>502</v>
      </c>
      <c r="C1330" s="49" t="s">
        <v>1863</v>
      </c>
      <c r="D1330" s="50" t="s">
        <v>508</v>
      </c>
      <c r="E1330" s="51" t="s">
        <v>201</v>
      </c>
      <c r="F1330" s="52">
        <v>41.73</v>
      </c>
      <c r="G1330" s="53" t="s">
        <v>509</v>
      </c>
      <c r="H1330" s="52">
        <v>1</v>
      </c>
    </row>
    <row r="1331" spans="1:8" ht="16.5">
      <c r="A1331" s="48">
        <v>1330</v>
      </c>
      <c r="B1331" s="48" t="s">
        <v>502</v>
      </c>
      <c r="C1331" s="49" t="s">
        <v>1864</v>
      </c>
      <c r="D1331" s="50" t="s">
        <v>511</v>
      </c>
      <c r="E1331" s="51" t="s">
        <v>201</v>
      </c>
      <c r="F1331" s="52">
        <v>41.73</v>
      </c>
      <c r="G1331" s="53" t="s">
        <v>509</v>
      </c>
      <c r="H1331" s="52">
        <v>1</v>
      </c>
    </row>
    <row r="1332" spans="1:8" ht="16.5">
      <c r="A1332" s="48">
        <v>1331</v>
      </c>
      <c r="B1332" s="48" t="s">
        <v>502</v>
      </c>
      <c r="C1332" s="49" t="s">
        <v>1865</v>
      </c>
      <c r="D1332" s="50" t="s">
        <v>508</v>
      </c>
      <c r="E1332" s="51" t="s">
        <v>201</v>
      </c>
      <c r="F1332" s="52">
        <v>41.73</v>
      </c>
      <c r="G1332" s="53" t="s">
        <v>509</v>
      </c>
      <c r="H1332" s="52">
        <v>1</v>
      </c>
    </row>
    <row r="1333" spans="1:8" ht="16.5">
      <c r="A1333" s="48">
        <v>1332</v>
      </c>
      <c r="B1333" s="48" t="s">
        <v>502</v>
      </c>
      <c r="C1333" s="49" t="s">
        <v>1866</v>
      </c>
      <c r="D1333" s="50" t="s">
        <v>511</v>
      </c>
      <c r="E1333" s="51" t="s">
        <v>201</v>
      </c>
      <c r="F1333" s="52">
        <v>41.6</v>
      </c>
      <c r="G1333" s="53" t="s">
        <v>509</v>
      </c>
      <c r="H1333" s="52">
        <v>1</v>
      </c>
    </row>
    <row r="1334" spans="1:8" ht="16.5" hidden="1">
      <c r="A1334" s="48">
        <v>1333</v>
      </c>
      <c r="B1334" s="48" t="s">
        <v>502</v>
      </c>
      <c r="C1334" s="49" t="s">
        <v>1867</v>
      </c>
      <c r="D1334" s="50" t="s">
        <v>1843</v>
      </c>
      <c r="E1334" s="51" t="s">
        <v>707</v>
      </c>
      <c r="F1334" s="52">
        <v>59.79</v>
      </c>
      <c r="G1334" s="53" t="s">
        <v>506</v>
      </c>
      <c r="H1334" s="52">
        <v>2</v>
      </c>
    </row>
    <row r="1335" spans="1:8" ht="16.5">
      <c r="A1335" s="48">
        <v>1334</v>
      </c>
      <c r="B1335" s="48" t="s">
        <v>502</v>
      </c>
      <c r="C1335" s="49" t="s">
        <v>1868</v>
      </c>
      <c r="D1335" s="50" t="s">
        <v>511</v>
      </c>
      <c r="E1335" s="51" t="s">
        <v>201</v>
      </c>
      <c r="F1335" s="52">
        <v>41.73</v>
      </c>
      <c r="G1335" s="53" t="s">
        <v>509</v>
      </c>
      <c r="H1335" s="52">
        <v>1</v>
      </c>
    </row>
    <row r="1336" spans="1:8" ht="16.5">
      <c r="A1336" s="48">
        <v>1335</v>
      </c>
      <c r="B1336" s="48" t="s">
        <v>502</v>
      </c>
      <c r="C1336" s="49" t="s">
        <v>1869</v>
      </c>
      <c r="D1336" s="50" t="s">
        <v>508</v>
      </c>
      <c r="E1336" s="51" t="s">
        <v>201</v>
      </c>
      <c r="F1336" s="52">
        <v>41.73</v>
      </c>
      <c r="G1336" s="53" t="s">
        <v>509</v>
      </c>
      <c r="H1336" s="52">
        <v>1</v>
      </c>
    </row>
    <row r="1337" spans="1:8" ht="16.5">
      <c r="A1337" s="48">
        <v>1336</v>
      </c>
      <c r="B1337" s="48" t="s">
        <v>502</v>
      </c>
      <c r="C1337" s="49" t="s">
        <v>1870</v>
      </c>
      <c r="D1337" s="50" t="s">
        <v>511</v>
      </c>
      <c r="E1337" s="51" t="s">
        <v>201</v>
      </c>
      <c r="F1337" s="52">
        <v>41.73</v>
      </c>
      <c r="G1337" s="53" t="s">
        <v>509</v>
      </c>
      <c r="H1337" s="52">
        <v>1</v>
      </c>
    </row>
    <row r="1338" spans="1:8" ht="16.5">
      <c r="A1338" s="48">
        <v>1337</v>
      </c>
      <c r="B1338" s="48" t="s">
        <v>502</v>
      </c>
      <c r="C1338" s="49" t="s">
        <v>1871</v>
      </c>
      <c r="D1338" s="50" t="s">
        <v>508</v>
      </c>
      <c r="E1338" s="51" t="s">
        <v>201</v>
      </c>
      <c r="F1338" s="52">
        <v>41.73</v>
      </c>
      <c r="G1338" s="53" t="s">
        <v>509</v>
      </c>
      <c r="H1338" s="52">
        <v>1</v>
      </c>
    </row>
    <row r="1339" spans="1:8" ht="16.5">
      <c r="A1339" s="48">
        <v>1338</v>
      </c>
      <c r="B1339" s="48" t="s">
        <v>502</v>
      </c>
      <c r="C1339" s="49" t="s">
        <v>1872</v>
      </c>
      <c r="D1339" s="50" t="s">
        <v>511</v>
      </c>
      <c r="E1339" s="51" t="s">
        <v>201</v>
      </c>
      <c r="F1339" s="52">
        <v>41.6</v>
      </c>
      <c r="G1339" s="53" t="s">
        <v>509</v>
      </c>
      <c r="H1339" s="52">
        <v>1</v>
      </c>
    </row>
    <row r="1340" spans="1:8" ht="16.5" hidden="1">
      <c r="A1340" s="48">
        <v>1339</v>
      </c>
      <c r="B1340" s="48" t="s">
        <v>502</v>
      </c>
      <c r="C1340" s="49" t="s">
        <v>1873</v>
      </c>
      <c r="D1340" s="50" t="s">
        <v>1843</v>
      </c>
      <c r="E1340" s="51" t="s">
        <v>707</v>
      </c>
      <c r="F1340" s="52">
        <v>59.79</v>
      </c>
      <c r="G1340" s="53" t="s">
        <v>506</v>
      </c>
      <c r="H1340" s="52">
        <v>2</v>
      </c>
    </row>
    <row r="1341" spans="1:8" ht="16.5">
      <c r="A1341" s="48">
        <v>1340</v>
      </c>
      <c r="B1341" s="48" t="s">
        <v>502</v>
      </c>
      <c r="C1341" s="49" t="s">
        <v>1874</v>
      </c>
      <c r="D1341" s="50" t="s">
        <v>511</v>
      </c>
      <c r="E1341" s="51" t="s">
        <v>201</v>
      </c>
      <c r="F1341" s="52">
        <v>41.73</v>
      </c>
      <c r="G1341" s="53" t="s">
        <v>509</v>
      </c>
      <c r="H1341" s="52">
        <v>1</v>
      </c>
    </row>
    <row r="1342" spans="1:8" ht="16.5">
      <c r="A1342" s="48">
        <v>1341</v>
      </c>
      <c r="B1342" s="48" t="s">
        <v>502</v>
      </c>
      <c r="C1342" s="49" t="s">
        <v>1875</v>
      </c>
      <c r="D1342" s="50" t="s">
        <v>508</v>
      </c>
      <c r="E1342" s="51" t="s">
        <v>201</v>
      </c>
      <c r="F1342" s="52">
        <v>41.73</v>
      </c>
      <c r="G1342" s="53" t="s">
        <v>509</v>
      </c>
      <c r="H1342" s="52">
        <v>1</v>
      </c>
    </row>
    <row r="1343" spans="1:8" ht="16.5">
      <c r="A1343" s="48">
        <v>1342</v>
      </c>
      <c r="B1343" s="48" t="s">
        <v>502</v>
      </c>
      <c r="C1343" s="49" t="s">
        <v>1876</v>
      </c>
      <c r="D1343" s="50" t="s">
        <v>511</v>
      </c>
      <c r="E1343" s="51" t="s">
        <v>201</v>
      </c>
      <c r="F1343" s="52">
        <v>41.73</v>
      </c>
      <c r="G1343" s="53" t="s">
        <v>509</v>
      </c>
      <c r="H1343" s="52">
        <v>1</v>
      </c>
    </row>
    <row r="1344" spans="1:8" ht="16.5">
      <c r="A1344" s="48">
        <v>1343</v>
      </c>
      <c r="B1344" s="48" t="s">
        <v>502</v>
      </c>
      <c r="C1344" s="49" t="s">
        <v>1877</v>
      </c>
      <c r="D1344" s="50" t="s">
        <v>508</v>
      </c>
      <c r="E1344" s="51" t="s">
        <v>201</v>
      </c>
      <c r="F1344" s="52">
        <v>41.73</v>
      </c>
      <c r="G1344" s="53" t="s">
        <v>509</v>
      </c>
      <c r="H1344" s="52">
        <v>1</v>
      </c>
    </row>
    <row r="1345" spans="1:8" ht="16.5">
      <c r="A1345" s="48">
        <v>1344</v>
      </c>
      <c r="B1345" s="48" t="s">
        <v>502</v>
      </c>
      <c r="C1345" s="49" t="s">
        <v>1878</v>
      </c>
      <c r="D1345" s="50" t="s">
        <v>511</v>
      </c>
      <c r="E1345" s="51" t="s">
        <v>201</v>
      </c>
      <c r="F1345" s="52">
        <v>41.6</v>
      </c>
      <c r="G1345" s="53" t="s">
        <v>509</v>
      </c>
      <c r="H1345" s="52">
        <v>1</v>
      </c>
    </row>
    <row r="1346" spans="1:8" ht="16.5" hidden="1">
      <c r="A1346" s="48">
        <v>1345</v>
      </c>
      <c r="B1346" s="48" t="s">
        <v>502</v>
      </c>
      <c r="C1346" s="49" t="s">
        <v>1879</v>
      </c>
      <c r="D1346" s="50" t="s">
        <v>1843</v>
      </c>
      <c r="E1346" s="51" t="s">
        <v>707</v>
      </c>
      <c r="F1346" s="52">
        <v>59.79</v>
      </c>
      <c r="G1346" s="53" t="s">
        <v>506</v>
      </c>
      <c r="H1346" s="52">
        <v>2</v>
      </c>
    </row>
    <row r="1347" spans="1:8" ht="16.5">
      <c r="A1347" s="48">
        <v>1346</v>
      </c>
      <c r="B1347" s="48" t="s">
        <v>502</v>
      </c>
      <c r="C1347" s="49" t="s">
        <v>1880</v>
      </c>
      <c r="D1347" s="50" t="s">
        <v>511</v>
      </c>
      <c r="E1347" s="51" t="s">
        <v>201</v>
      </c>
      <c r="F1347" s="52">
        <v>41.73</v>
      </c>
      <c r="G1347" s="53" t="s">
        <v>509</v>
      </c>
      <c r="H1347" s="52">
        <v>1</v>
      </c>
    </row>
    <row r="1348" spans="1:8" ht="16.5">
      <c r="A1348" s="48">
        <v>1347</v>
      </c>
      <c r="B1348" s="48" t="s">
        <v>502</v>
      </c>
      <c r="C1348" s="49" t="s">
        <v>1881</v>
      </c>
      <c r="D1348" s="50" t="s">
        <v>508</v>
      </c>
      <c r="E1348" s="51" t="s">
        <v>201</v>
      </c>
      <c r="F1348" s="52">
        <v>41.73</v>
      </c>
      <c r="G1348" s="53" t="s">
        <v>509</v>
      </c>
      <c r="H1348" s="52">
        <v>1</v>
      </c>
    </row>
    <row r="1349" spans="1:8" ht="16.5">
      <c r="A1349" s="48">
        <v>1348</v>
      </c>
      <c r="B1349" s="48" t="s">
        <v>502</v>
      </c>
      <c r="C1349" s="49" t="s">
        <v>1882</v>
      </c>
      <c r="D1349" s="50" t="s">
        <v>511</v>
      </c>
      <c r="E1349" s="51" t="s">
        <v>201</v>
      </c>
      <c r="F1349" s="52">
        <v>41.73</v>
      </c>
      <c r="G1349" s="53" t="s">
        <v>509</v>
      </c>
      <c r="H1349" s="52">
        <v>1</v>
      </c>
    </row>
    <row r="1350" spans="1:8" ht="16.5">
      <c r="A1350" s="48">
        <v>1349</v>
      </c>
      <c r="B1350" s="48" t="s">
        <v>502</v>
      </c>
      <c r="C1350" s="49" t="s">
        <v>1883</v>
      </c>
      <c r="D1350" s="50" t="s">
        <v>508</v>
      </c>
      <c r="E1350" s="51" t="s">
        <v>201</v>
      </c>
      <c r="F1350" s="52">
        <v>41.73</v>
      </c>
      <c r="G1350" s="53" t="s">
        <v>509</v>
      </c>
      <c r="H1350" s="52">
        <v>1</v>
      </c>
    </row>
    <row r="1351" spans="1:8" ht="16.5">
      <c r="A1351" s="48">
        <v>1350</v>
      </c>
      <c r="B1351" s="48" t="s">
        <v>502</v>
      </c>
      <c r="C1351" s="49" t="s">
        <v>1884</v>
      </c>
      <c r="D1351" s="50" t="s">
        <v>511</v>
      </c>
      <c r="E1351" s="51" t="s">
        <v>201</v>
      </c>
      <c r="F1351" s="52">
        <v>41.6</v>
      </c>
      <c r="G1351" s="53" t="s">
        <v>509</v>
      </c>
      <c r="H1351" s="52">
        <v>1</v>
      </c>
    </row>
    <row r="1352" spans="1:8" ht="16.5" hidden="1">
      <c r="A1352" s="48">
        <v>1351</v>
      </c>
      <c r="B1352" s="48" t="s">
        <v>502</v>
      </c>
      <c r="C1352" s="49" t="s">
        <v>1885</v>
      </c>
      <c r="D1352" s="50" t="s">
        <v>1843</v>
      </c>
      <c r="E1352" s="51" t="s">
        <v>707</v>
      </c>
      <c r="F1352" s="52">
        <v>59.79</v>
      </c>
      <c r="G1352" s="53" t="s">
        <v>506</v>
      </c>
      <c r="H1352" s="52">
        <v>2</v>
      </c>
    </row>
    <row r="1353" spans="1:8" ht="16.5">
      <c r="A1353" s="48">
        <v>1352</v>
      </c>
      <c r="B1353" s="48" t="s">
        <v>502</v>
      </c>
      <c r="C1353" s="49" t="s">
        <v>1886</v>
      </c>
      <c r="D1353" s="50" t="s">
        <v>511</v>
      </c>
      <c r="E1353" s="51" t="s">
        <v>201</v>
      </c>
      <c r="F1353" s="52">
        <v>41.73</v>
      </c>
      <c r="G1353" s="53" t="s">
        <v>509</v>
      </c>
      <c r="H1353" s="52">
        <v>1</v>
      </c>
    </row>
    <row r="1354" spans="1:8" ht="16.5">
      <c r="A1354" s="48">
        <v>1353</v>
      </c>
      <c r="B1354" s="48" t="s">
        <v>502</v>
      </c>
      <c r="C1354" s="49" t="s">
        <v>1887</v>
      </c>
      <c r="D1354" s="50" t="s">
        <v>508</v>
      </c>
      <c r="E1354" s="51" t="s">
        <v>201</v>
      </c>
      <c r="F1354" s="52">
        <v>41.73</v>
      </c>
      <c r="G1354" s="53" t="s">
        <v>509</v>
      </c>
      <c r="H1354" s="52">
        <v>1</v>
      </c>
    </row>
    <row r="1355" spans="1:8" ht="16.5">
      <c r="A1355" s="48">
        <v>1354</v>
      </c>
      <c r="B1355" s="48" t="s">
        <v>502</v>
      </c>
      <c r="C1355" s="49" t="s">
        <v>1888</v>
      </c>
      <c r="D1355" s="50" t="s">
        <v>511</v>
      </c>
      <c r="E1355" s="51" t="s">
        <v>201</v>
      </c>
      <c r="F1355" s="52">
        <v>41.73</v>
      </c>
      <c r="G1355" s="53" t="s">
        <v>509</v>
      </c>
      <c r="H1355" s="52">
        <v>1</v>
      </c>
    </row>
    <row r="1356" spans="1:8" ht="16.5">
      <c r="A1356" s="48">
        <v>1355</v>
      </c>
      <c r="B1356" s="48" t="s">
        <v>502</v>
      </c>
      <c r="C1356" s="49" t="s">
        <v>1889</v>
      </c>
      <c r="D1356" s="50" t="s">
        <v>508</v>
      </c>
      <c r="E1356" s="51" t="s">
        <v>201</v>
      </c>
      <c r="F1356" s="52">
        <v>41.73</v>
      </c>
      <c r="G1356" s="53" t="s">
        <v>509</v>
      </c>
      <c r="H1356" s="52">
        <v>1</v>
      </c>
    </row>
    <row r="1357" spans="1:8" ht="16.5">
      <c r="A1357" s="48">
        <v>1356</v>
      </c>
      <c r="B1357" s="48" t="s">
        <v>502</v>
      </c>
      <c r="C1357" s="49" t="s">
        <v>1890</v>
      </c>
      <c r="D1357" s="50" t="s">
        <v>511</v>
      </c>
      <c r="E1357" s="51" t="s">
        <v>201</v>
      </c>
      <c r="F1357" s="52">
        <v>41.6</v>
      </c>
      <c r="G1357" s="53" t="s">
        <v>509</v>
      </c>
      <c r="H1357" s="52">
        <v>1</v>
      </c>
    </row>
    <row r="1358" spans="1:8" ht="16.5" hidden="1">
      <c r="A1358" s="48">
        <v>1357</v>
      </c>
      <c r="B1358" s="48" t="s">
        <v>502</v>
      </c>
      <c r="C1358" s="49" t="s">
        <v>1891</v>
      </c>
      <c r="D1358" s="50" t="s">
        <v>1843</v>
      </c>
      <c r="E1358" s="51" t="s">
        <v>707</v>
      </c>
      <c r="F1358" s="52">
        <v>59.79</v>
      </c>
      <c r="G1358" s="53" t="s">
        <v>506</v>
      </c>
      <c r="H1358" s="52">
        <v>2</v>
      </c>
    </row>
    <row r="1359" spans="1:8" ht="33">
      <c r="A1359" s="48">
        <v>1358</v>
      </c>
      <c r="B1359" s="48" t="s">
        <v>502</v>
      </c>
      <c r="C1359" s="49" t="s">
        <v>1892</v>
      </c>
      <c r="D1359" s="50" t="s">
        <v>511</v>
      </c>
      <c r="E1359" s="51" t="s">
        <v>201</v>
      </c>
      <c r="F1359" s="52">
        <v>41.73</v>
      </c>
      <c r="G1359" s="53" t="s">
        <v>509</v>
      </c>
      <c r="H1359" s="52">
        <v>1</v>
      </c>
    </row>
    <row r="1360" spans="1:8" ht="33">
      <c r="A1360" s="48">
        <v>1359</v>
      </c>
      <c r="B1360" s="48" t="s">
        <v>502</v>
      </c>
      <c r="C1360" s="49" t="s">
        <v>1893</v>
      </c>
      <c r="D1360" s="50" t="s">
        <v>508</v>
      </c>
      <c r="E1360" s="51" t="s">
        <v>201</v>
      </c>
      <c r="F1360" s="52">
        <v>41.73</v>
      </c>
      <c r="G1360" s="53" t="s">
        <v>509</v>
      </c>
      <c r="H1360" s="52">
        <v>1</v>
      </c>
    </row>
    <row r="1361" spans="1:8" ht="33">
      <c r="A1361" s="48">
        <v>1360</v>
      </c>
      <c r="B1361" s="48" t="s">
        <v>502</v>
      </c>
      <c r="C1361" s="49" t="s">
        <v>1894</v>
      </c>
      <c r="D1361" s="50" t="s">
        <v>511</v>
      </c>
      <c r="E1361" s="51" t="s">
        <v>201</v>
      </c>
      <c r="F1361" s="52">
        <v>41.73</v>
      </c>
      <c r="G1361" s="53" t="s">
        <v>509</v>
      </c>
      <c r="H1361" s="52">
        <v>1</v>
      </c>
    </row>
    <row r="1362" spans="1:8" ht="33">
      <c r="A1362" s="48">
        <v>1361</v>
      </c>
      <c r="B1362" s="48" t="s">
        <v>502</v>
      </c>
      <c r="C1362" s="49" t="s">
        <v>1895</v>
      </c>
      <c r="D1362" s="50" t="s">
        <v>508</v>
      </c>
      <c r="E1362" s="51" t="s">
        <v>201</v>
      </c>
      <c r="F1362" s="52">
        <v>41.73</v>
      </c>
      <c r="G1362" s="53" t="s">
        <v>509</v>
      </c>
      <c r="H1362" s="52">
        <v>1</v>
      </c>
    </row>
    <row r="1363" spans="1:8" ht="33">
      <c r="A1363" s="48">
        <v>1362</v>
      </c>
      <c r="B1363" s="48" t="s">
        <v>502</v>
      </c>
      <c r="C1363" s="49" t="s">
        <v>1896</v>
      </c>
      <c r="D1363" s="50" t="s">
        <v>511</v>
      </c>
      <c r="E1363" s="51" t="s">
        <v>201</v>
      </c>
      <c r="F1363" s="52">
        <v>41.6</v>
      </c>
      <c r="G1363" s="53" t="s">
        <v>509</v>
      </c>
      <c r="H1363" s="52">
        <v>1</v>
      </c>
    </row>
    <row r="1364" spans="1:8" ht="33" hidden="1">
      <c r="A1364" s="48">
        <v>1363</v>
      </c>
      <c r="B1364" s="48" t="s">
        <v>502</v>
      </c>
      <c r="C1364" s="49" t="s">
        <v>1897</v>
      </c>
      <c r="D1364" s="50" t="s">
        <v>1843</v>
      </c>
      <c r="E1364" s="51" t="s">
        <v>707</v>
      </c>
      <c r="F1364" s="52">
        <v>59.79</v>
      </c>
      <c r="G1364" s="53" t="s">
        <v>506</v>
      </c>
      <c r="H1364" s="52">
        <v>2</v>
      </c>
    </row>
    <row r="1365" spans="1:8" ht="33">
      <c r="A1365" s="48">
        <v>1364</v>
      </c>
      <c r="B1365" s="48" t="s">
        <v>502</v>
      </c>
      <c r="C1365" s="49" t="s">
        <v>1898</v>
      </c>
      <c r="D1365" s="50" t="s">
        <v>511</v>
      </c>
      <c r="E1365" s="51" t="s">
        <v>201</v>
      </c>
      <c r="F1365" s="52">
        <v>41.73</v>
      </c>
      <c r="G1365" s="53" t="s">
        <v>509</v>
      </c>
      <c r="H1365" s="52">
        <v>1</v>
      </c>
    </row>
    <row r="1366" spans="1:8" ht="33">
      <c r="A1366" s="48">
        <v>1365</v>
      </c>
      <c r="B1366" s="48" t="s">
        <v>502</v>
      </c>
      <c r="C1366" s="49" t="s">
        <v>1899</v>
      </c>
      <c r="D1366" s="50" t="s">
        <v>508</v>
      </c>
      <c r="E1366" s="51" t="s">
        <v>201</v>
      </c>
      <c r="F1366" s="52">
        <v>41.73</v>
      </c>
      <c r="G1366" s="53" t="s">
        <v>509</v>
      </c>
      <c r="H1366" s="52">
        <v>1</v>
      </c>
    </row>
    <row r="1367" spans="1:8" ht="33">
      <c r="A1367" s="48">
        <v>1366</v>
      </c>
      <c r="B1367" s="48" t="s">
        <v>502</v>
      </c>
      <c r="C1367" s="49" t="s">
        <v>1900</v>
      </c>
      <c r="D1367" s="50" t="s">
        <v>511</v>
      </c>
      <c r="E1367" s="51" t="s">
        <v>201</v>
      </c>
      <c r="F1367" s="52">
        <v>41.73</v>
      </c>
      <c r="G1367" s="53" t="s">
        <v>509</v>
      </c>
      <c r="H1367" s="52">
        <v>1</v>
      </c>
    </row>
    <row r="1368" spans="1:8" ht="33">
      <c r="A1368" s="48">
        <v>1367</v>
      </c>
      <c r="B1368" s="48" t="s">
        <v>502</v>
      </c>
      <c r="C1368" s="49" t="s">
        <v>1901</v>
      </c>
      <c r="D1368" s="50" t="s">
        <v>508</v>
      </c>
      <c r="E1368" s="51" t="s">
        <v>201</v>
      </c>
      <c r="F1368" s="52">
        <v>41.73</v>
      </c>
      <c r="G1368" s="53" t="s">
        <v>509</v>
      </c>
      <c r="H1368" s="52">
        <v>1</v>
      </c>
    </row>
    <row r="1369" spans="1:8" ht="33">
      <c r="A1369" s="48">
        <v>1368</v>
      </c>
      <c r="B1369" s="48" t="s">
        <v>502</v>
      </c>
      <c r="C1369" s="49" t="s">
        <v>1902</v>
      </c>
      <c r="D1369" s="50" t="s">
        <v>511</v>
      </c>
      <c r="E1369" s="51" t="s">
        <v>201</v>
      </c>
      <c r="F1369" s="52">
        <v>41.6</v>
      </c>
      <c r="G1369" s="53" t="s">
        <v>509</v>
      </c>
      <c r="H1369" s="52">
        <v>1</v>
      </c>
    </row>
    <row r="1370" spans="1:8" ht="33" hidden="1">
      <c r="A1370" s="48">
        <v>1369</v>
      </c>
      <c r="B1370" s="48" t="s">
        <v>502</v>
      </c>
      <c r="C1370" s="49" t="s">
        <v>1903</v>
      </c>
      <c r="D1370" s="50" t="s">
        <v>1843</v>
      </c>
      <c r="E1370" s="51" t="s">
        <v>707</v>
      </c>
      <c r="F1370" s="52">
        <v>59.79</v>
      </c>
      <c r="G1370" s="53" t="s">
        <v>506</v>
      </c>
      <c r="H1370" s="52">
        <v>2</v>
      </c>
    </row>
    <row r="1371" spans="1:8" ht="33">
      <c r="A1371" s="48">
        <v>1370</v>
      </c>
      <c r="B1371" s="48" t="s">
        <v>502</v>
      </c>
      <c r="C1371" s="49" t="s">
        <v>1904</v>
      </c>
      <c r="D1371" s="50" t="s">
        <v>511</v>
      </c>
      <c r="E1371" s="51" t="s">
        <v>201</v>
      </c>
      <c r="F1371" s="52">
        <v>41.73</v>
      </c>
      <c r="G1371" s="53" t="s">
        <v>509</v>
      </c>
      <c r="H1371" s="52">
        <v>1</v>
      </c>
    </row>
    <row r="1372" spans="1:8" ht="33">
      <c r="A1372" s="48">
        <v>1371</v>
      </c>
      <c r="B1372" s="48" t="s">
        <v>502</v>
      </c>
      <c r="C1372" s="49" t="s">
        <v>1905</v>
      </c>
      <c r="D1372" s="50" t="s">
        <v>508</v>
      </c>
      <c r="E1372" s="51" t="s">
        <v>201</v>
      </c>
      <c r="F1372" s="52">
        <v>41.73</v>
      </c>
      <c r="G1372" s="53" t="s">
        <v>509</v>
      </c>
      <c r="H1372" s="52">
        <v>1</v>
      </c>
    </row>
    <row r="1373" spans="1:8" ht="33">
      <c r="A1373" s="48">
        <v>1372</v>
      </c>
      <c r="B1373" s="48" t="s">
        <v>502</v>
      </c>
      <c r="C1373" s="49" t="s">
        <v>1906</v>
      </c>
      <c r="D1373" s="50" t="s">
        <v>511</v>
      </c>
      <c r="E1373" s="51" t="s">
        <v>201</v>
      </c>
      <c r="F1373" s="52">
        <v>41.73</v>
      </c>
      <c r="G1373" s="53" t="s">
        <v>509</v>
      </c>
      <c r="H1373" s="52">
        <v>1</v>
      </c>
    </row>
    <row r="1374" spans="1:8" ht="33">
      <c r="A1374" s="48">
        <v>1373</v>
      </c>
      <c r="B1374" s="48" t="s">
        <v>502</v>
      </c>
      <c r="C1374" s="49" t="s">
        <v>1907</v>
      </c>
      <c r="D1374" s="50" t="s">
        <v>508</v>
      </c>
      <c r="E1374" s="51" t="s">
        <v>201</v>
      </c>
      <c r="F1374" s="52">
        <v>41.73</v>
      </c>
      <c r="G1374" s="53" t="s">
        <v>509</v>
      </c>
      <c r="H1374" s="52">
        <v>1</v>
      </c>
    </row>
    <row r="1375" spans="1:8" ht="33">
      <c r="A1375" s="48">
        <v>1374</v>
      </c>
      <c r="B1375" s="48" t="s">
        <v>502</v>
      </c>
      <c r="C1375" s="49" t="s">
        <v>1908</v>
      </c>
      <c r="D1375" s="50" t="s">
        <v>511</v>
      </c>
      <c r="E1375" s="51" t="s">
        <v>201</v>
      </c>
      <c r="F1375" s="52">
        <v>41.6</v>
      </c>
      <c r="G1375" s="53" t="s">
        <v>509</v>
      </c>
      <c r="H1375" s="52">
        <v>1</v>
      </c>
    </row>
    <row r="1376" spans="1:8" ht="33" hidden="1">
      <c r="A1376" s="48">
        <v>1375</v>
      </c>
      <c r="B1376" s="48" t="s">
        <v>502</v>
      </c>
      <c r="C1376" s="49" t="s">
        <v>1909</v>
      </c>
      <c r="D1376" s="50" t="s">
        <v>1843</v>
      </c>
      <c r="E1376" s="51" t="s">
        <v>707</v>
      </c>
      <c r="F1376" s="52">
        <v>59.79</v>
      </c>
      <c r="G1376" s="53" t="s">
        <v>506</v>
      </c>
      <c r="H1376" s="52">
        <v>2</v>
      </c>
    </row>
    <row r="1377" spans="1:8" ht="33">
      <c r="A1377" s="48">
        <v>1376</v>
      </c>
      <c r="B1377" s="48" t="s">
        <v>502</v>
      </c>
      <c r="C1377" s="49" t="s">
        <v>1910</v>
      </c>
      <c r="D1377" s="50" t="s">
        <v>511</v>
      </c>
      <c r="E1377" s="51" t="s">
        <v>201</v>
      </c>
      <c r="F1377" s="52">
        <v>41.73</v>
      </c>
      <c r="G1377" s="53" t="s">
        <v>509</v>
      </c>
      <c r="H1377" s="52">
        <v>1</v>
      </c>
    </row>
    <row r="1378" spans="1:8" ht="33">
      <c r="A1378" s="48">
        <v>1377</v>
      </c>
      <c r="B1378" s="48" t="s">
        <v>502</v>
      </c>
      <c r="C1378" s="49" t="s">
        <v>1911</v>
      </c>
      <c r="D1378" s="50" t="s">
        <v>508</v>
      </c>
      <c r="E1378" s="51" t="s">
        <v>201</v>
      </c>
      <c r="F1378" s="52">
        <v>41.73</v>
      </c>
      <c r="G1378" s="53" t="s">
        <v>509</v>
      </c>
      <c r="H1378" s="52">
        <v>1</v>
      </c>
    </row>
    <row r="1379" spans="1:8" ht="33">
      <c r="A1379" s="48">
        <v>1378</v>
      </c>
      <c r="B1379" s="48" t="s">
        <v>502</v>
      </c>
      <c r="C1379" s="49" t="s">
        <v>1912</v>
      </c>
      <c r="D1379" s="50" t="s">
        <v>511</v>
      </c>
      <c r="E1379" s="51" t="s">
        <v>201</v>
      </c>
      <c r="F1379" s="52">
        <v>41.73</v>
      </c>
      <c r="G1379" s="53" t="s">
        <v>509</v>
      </c>
      <c r="H1379" s="52">
        <v>1</v>
      </c>
    </row>
    <row r="1380" spans="1:8" ht="33">
      <c r="A1380" s="48">
        <v>1379</v>
      </c>
      <c r="B1380" s="48" t="s">
        <v>502</v>
      </c>
      <c r="C1380" s="49" t="s">
        <v>1913</v>
      </c>
      <c r="D1380" s="50" t="s">
        <v>508</v>
      </c>
      <c r="E1380" s="51" t="s">
        <v>201</v>
      </c>
      <c r="F1380" s="52">
        <v>41.73</v>
      </c>
      <c r="G1380" s="53" t="s">
        <v>509</v>
      </c>
      <c r="H1380" s="52">
        <v>1</v>
      </c>
    </row>
    <row r="1381" spans="1:8" ht="33">
      <c r="A1381" s="48">
        <v>1380</v>
      </c>
      <c r="B1381" s="48" t="s">
        <v>502</v>
      </c>
      <c r="C1381" s="49" t="s">
        <v>1914</v>
      </c>
      <c r="D1381" s="50" t="s">
        <v>511</v>
      </c>
      <c r="E1381" s="51" t="s">
        <v>201</v>
      </c>
      <c r="F1381" s="52">
        <v>41.6</v>
      </c>
      <c r="G1381" s="53" t="s">
        <v>509</v>
      </c>
      <c r="H1381" s="52">
        <v>1</v>
      </c>
    </row>
    <row r="1382" spans="1:8" ht="33" hidden="1">
      <c r="A1382" s="48">
        <v>1381</v>
      </c>
      <c r="B1382" s="48" t="s">
        <v>502</v>
      </c>
      <c r="C1382" s="49" t="s">
        <v>1915</v>
      </c>
      <c r="D1382" s="50" t="s">
        <v>1843</v>
      </c>
      <c r="E1382" s="51" t="s">
        <v>707</v>
      </c>
      <c r="F1382" s="52">
        <v>59.79</v>
      </c>
      <c r="G1382" s="53" t="s">
        <v>506</v>
      </c>
      <c r="H1382" s="52">
        <v>2</v>
      </c>
    </row>
    <row r="1383" spans="1:8" ht="33">
      <c r="A1383" s="48">
        <v>1382</v>
      </c>
      <c r="B1383" s="48" t="s">
        <v>502</v>
      </c>
      <c r="C1383" s="49" t="s">
        <v>1916</v>
      </c>
      <c r="D1383" s="50" t="s">
        <v>511</v>
      </c>
      <c r="E1383" s="51" t="s">
        <v>201</v>
      </c>
      <c r="F1383" s="52">
        <v>41.73</v>
      </c>
      <c r="G1383" s="53" t="s">
        <v>509</v>
      </c>
      <c r="H1383" s="52">
        <v>1</v>
      </c>
    </row>
    <row r="1384" spans="1:8" ht="33">
      <c r="A1384" s="48">
        <v>1383</v>
      </c>
      <c r="B1384" s="48" t="s">
        <v>502</v>
      </c>
      <c r="C1384" s="49" t="s">
        <v>1917</v>
      </c>
      <c r="D1384" s="50" t="s">
        <v>508</v>
      </c>
      <c r="E1384" s="51" t="s">
        <v>201</v>
      </c>
      <c r="F1384" s="52">
        <v>41.73</v>
      </c>
      <c r="G1384" s="53" t="s">
        <v>509</v>
      </c>
      <c r="H1384" s="52">
        <v>1</v>
      </c>
    </row>
    <row r="1385" spans="1:8" ht="33">
      <c r="A1385" s="48">
        <v>1384</v>
      </c>
      <c r="B1385" s="48" t="s">
        <v>502</v>
      </c>
      <c r="C1385" s="49" t="s">
        <v>1918</v>
      </c>
      <c r="D1385" s="50" t="s">
        <v>511</v>
      </c>
      <c r="E1385" s="51" t="s">
        <v>201</v>
      </c>
      <c r="F1385" s="52">
        <v>41.73</v>
      </c>
      <c r="G1385" s="53" t="s">
        <v>509</v>
      </c>
      <c r="H1385" s="52">
        <v>1</v>
      </c>
    </row>
    <row r="1386" spans="1:8" ht="33">
      <c r="A1386" s="48">
        <v>1385</v>
      </c>
      <c r="B1386" s="48" t="s">
        <v>502</v>
      </c>
      <c r="C1386" s="49" t="s">
        <v>1919</v>
      </c>
      <c r="D1386" s="50" t="s">
        <v>508</v>
      </c>
      <c r="E1386" s="51" t="s">
        <v>201</v>
      </c>
      <c r="F1386" s="52">
        <v>41.73</v>
      </c>
      <c r="G1386" s="53" t="s">
        <v>509</v>
      </c>
      <c r="H1386" s="52">
        <v>1</v>
      </c>
    </row>
    <row r="1387" spans="1:8" ht="33">
      <c r="A1387" s="48">
        <v>1386</v>
      </c>
      <c r="B1387" s="48" t="s">
        <v>502</v>
      </c>
      <c r="C1387" s="49" t="s">
        <v>1920</v>
      </c>
      <c r="D1387" s="50" t="s">
        <v>511</v>
      </c>
      <c r="E1387" s="51" t="s">
        <v>201</v>
      </c>
      <c r="F1387" s="52">
        <v>41.6</v>
      </c>
      <c r="G1387" s="53" t="s">
        <v>509</v>
      </c>
      <c r="H1387" s="52">
        <v>1</v>
      </c>
    </row>
    <row r="1388" spans="1:8" ht="33" hidden="1">
      <c r="A1388" s="48">
        <v>1387</v>
      </c>
      <c r="B1388" s="48" t="s">
        <v>502</v>
      </c>
      <c r="C1388" s="49" t="s">
        <v>1921</v>
      </c>
      <c r="D1388" s="50" t="s">
        <v>1843</v>
      </c>
      <c r="E1388" s="51" t="s">
        <v>707</v>
      </c>
      <c r="F1388" s="52">
        <v>59.79</v>
      </c>
      <c r="G1388" s="53" t="s">
        <v>506</v>
      </c>
      <c r="H1388" s="52">
        <v>2</v>
      </c>
    </row>
    <row r="1389" spans="1:8" ht="33">
      <c r="A1389" s="48">
        <v>1388</v>
      </c>
      <c r="B1389" s="48" t="s">
        <v>502</v>
      </c>
      <c r="C1389" s="49" t="s">
        <v>1922</v>
      </c>
      <c r="D1389" s="50" t="s">
        <v>511</v>
      </c>
      <c r="E1389" s="51" t="s">
        <v>201</v>
      </c>
      <c r="F1389" s="52">
        <v>41.73</v>
      </c>
      <c r="G1389" s="53" t="s">
        <v>509</v>
      </c>
      <c r="H1389" s="52">
        <v>1</v>
      </c>
    </row>
    <row r="1390" spans="1:8" ht="33">
      <c r="A1390" s="48">
        <v>1389</v>
      </c>
      <c r="B1390" s="48" t="s">
        <v>502</v>
      </c>
      <c r="C1390" s="49" t="s">
        <v>1923</v>
      </c>
      <c r="D1390" s="50" t="s">
        <v>508</v>
      </c>
      <c r="E1390" s="51" t="s">
        <v>201</v>
      </c>
      <c r="F1390" s="52">
        <v>41.73</v>
      </c>
      <c r="G1390" s="53" t="s">
        <v>509</v>
      </c>
      <c r="H1390" s="52">
        <v>1</v>
      </c>
    </row>
    <row r="1391" spans="1:8" ht="33">
      <c r="A1391" s="48">
        <v>1390</v>
      </c>
      <c r="B1391" s="48" t="s">
        <v>502</v>
      </c>
      <c r="C1391" s="49" t="s">
        <v>1924</v>
      </c>
      <c r="D1391" s="50" t="s">
        <v>511</v>
      </c>
      <c r="E1391" s="51" t="s">
        <v>201</v>
      </c>
      <c r="F1391" s="52">
        <v>41.73</v>
      </c>
      <c r="G1391" s="53" t="s">
        <v>509</v>
      </c>
      <c r="H1391" s="52">
        <v>1</v>
      </c>
    </row>
    <row r="1392" spans="1:8" ht="33">
      <c r="A1392" s="48">
        <v>1391</v>
      </c>
      <c r="B1392" s="48" t="s">
        <v>502</v>
      </c>
      <c r="C1392" s="49" t="s">
        <v>1925</v>
      </c>
      <c r="D1392" s="50" t="s">
        <v>508</v>
      </c>
      <c r="E1392" s="51" t="s">
        <v>201</v>
      </c>
      <c r="F1392" s="52">
        <v>41.73</v>
      </c>
      <c r="G1392" s="53" t="s">
        <v>509</v>
      </c>
      <c r="H1392" s="52">
        <v>1</v>
      </c>
    </row>
    <row r="1393" spans="1:8" ht="33">
      <c r="A1393" s="48">
        <v>1392</v>
      </c>
      <c r="B1393" s="48" t="s">
        <v>502</v>
      </c>
      <c r="C1393" s="49" t="s">
        <v>1926</v>
      </c>
      <c r="D1393" s="50" t="s">
        <v>511</v>
      </c>
      <c r="E1393" s="51" t="s">
        <v>201</v>
      </c>
      <c r="F1393" s="52">
        <v>41.6</v>
      </c>
      <c r="G1393" s="53" t="s">
        <v>509</v>
      </c>
      <c r="H1393" s="52">
        <v>1</v>
      </c>
    </row>
    <row r="1394" spans="1:8" ht="33" hidden="1">
      <c r="A1394" s="48">
        <v>1393</v>
      </c>
      <c r="B1394" s="48" t="s">
        <v>502</v>
      </c>
      <c r="C1394" s="49" t="s">
        <v>1927</v>
      </c>
      <c r="D1394" s="50" t="s">
        <v>1843</v>
      </c>
      <c r="E1394" s="51" t="s">
        <v>707</v>
      </c>
      <c r="F1394" s="52">
        <v>59.79</v>
      </c>
      <c r="G1394" s="53" t="s">
        <v>506</v>
      </c>
      <c r="H1394" s="52">
        <v>2</v>
      </c>
    </row>
    <row r="1395" spans="1:8" ht="33">
      <c r="A1395" s="48">
        <v>1394</v>
      </c>
      <c r="B1395" s="48" t="s">
        <v>502</v>
      </c>
      <c r="C1395" s="49" t="s">
        <v>1928</v>
      </c>
      <c r="D1395" s="50" t="s">
        <v>511</v>
      </c>
      <c r="E1395" s="51" t="s">
        <v>201</v>
      </c>
      <c r="F1395" s="52">
        <v>41.73</v>
      </c>
      <c r="G1395" s="53" t="s">
        <v>509</v>
      </c>
      <c r="H1395" s="52">
        <v>1</v>
      </c>
    </row>
    <row r="1396" spans="1:8" ht="33">
      <c r="A1396" s="48">
        <v>1395</v>
      </c>
      <c r="B1396" s="48" t="s">
        <v>502</v>
      </c>
      <c r="C1396" s="49" t="s">
        <v>1929</v>
      </c>
      <c r="D1396" s="50" t="s">
        <v>508</v>
      </c>
      <c r="E1396" s="51" t="s">
        <v>201</v>
      </c>
      <c r="F1396" s="52">
        <v>41.73</v>
      </c>
      <c r="G1396" s="53" t="s">
        <v>509</v>
      </c>
      <c r="H1396" s="52">
        <v>1</v>
      </c>
    </row>
    <row r="1397" spans="1:8" ht="33">
      <c r="A1397" s="48">
        <v>1396</v>
      </c>
      <c r="B1397" s="48" t="s">
        <v>502</v>
      </c>
      <c r="C1397" s="49" t="s">
        <v>1930</v>
      </c>
      <c r="D1397" s="50" t="s">
        <v>511</v>
      </c>
      <c r="E1397" s="51" t="s">
        <v>201</v>
      </c>
      <c r="F1397" s="52">
        <v>41.73</v>
      </c>
      <c r="G1397" s="53" t="s">
        <v>509</v>
      </c>
      <c r="H1397" s="52">
        <v>1</v>
      </c>
    </row>
    <row r="1398" spans="1:8" ht="33">
      <c r="A1398" s="48">
        <v>1397</v>
      </c>
      <c r="B1398" s="48" t="s">
        <v>502</v>
      </c>
      <c r="C1398" s="49" t="s">
        <v>1931</v>
      </c>
      <c r="D1398" s="50" t="s">
        <v>508</v>
      </c>
      <c r="E1398" s="51" t="s">
        <v>201</v>
      </c>
      <c r="F1398" s="52">
        <v>41.73</v>
      </c>
      <c r="G1398" s="53" t="s">
        <v>509</v>
      </c>
      <c r="H1398" s="52">
        <v>1</v>
      </c>
    </row>
    <row r="1399" spans="1:8" ht="33">
      <c r="A1399" s="48">
        <v>1398</v>
      </c>
      <c r="B1399" s="48" t="s">
        <v>502</v>
      </c>
      <c r="C1399" s="49" t="s">
        <v>1932</v>
      </c>
      <c r="D1399" s="50" t="s">
        <v>511</v>
      </c>
      <c r="E1399" s="51" t="s">
        <v>201</v>
      </c>
      <c r="F1399" s="52">
        <v>41.6</v>
      </c>
      <c r="G1399" s="53" t="s">
        <v>509</v>
      </c>
      <c r="H1399" s="52">
        <v>1</v>
      </c>
    </row>
    <row r="1400" spans="1:8" ht="33" hidden="1">
      <c r="A1400" s="48">
        <v>1399</v>
      </c>
      <c r="B1400" s="48" t="s">
        <v>502</v>
      </c>
      <c r="C1400" s="49" t="s">
        <v>1933</v>
      </c>
      <c r="D1400" s="50" t="s">
        <v>1843</v>
      </c>
      <c r="E1400" s="51" t="s">
        <v>707</v>
      </c>
      <c r="F1400" s="52">
        <v>59.79</v>
      </c>
      <c r="G1400" s="53" t="s">
        <v>506</v>
      </c>
      <c r="H1400" s="52">
        <v>2</v>
      </c>
    </row>
    <row r="1401" spans="1:8" ht="33">
      <c r="A1401" s="48">
        <v>1400</v>
      </c>
      <c r="B1401" s="48" t="s">
        <v>502</v>
      </c>
      <c r="C1401" s="49" t="s">
        <v>1934</v>
      </c>
      <c r="D1401" s="50" t="s">
        <v>511</v>
      </c>
      <c r="E1401" s="51" t="s">
        <v>201</v>
      </c>
      <c r="F1401" s="52">
        <v>41.73</v>
      </c>
      <c r="G1401" s="53" t="s">
        <v>509</v>
      </c>
      <c r="H1401" s="52">
        <v>1</v>
      </c>
    </row>
    <row r="1402" spans="1:8" ht="33">
      <c r="A1402" s="48">
        <v>1401</v>
      </c>
      <c r="B1402" s="48" t="s">
        <v>502</v>
      </c>
      <c r="C1402" s="49" t="s">
        <v>1935</v>
      </c>
      <c r="D1402" s="50" t="s">
        <v>508</v>
      </c>
      <c r="E1402" s="51" t="s">
        <v>201</v>
      </c>
      <c r="F1402" s="52">
        <v>41.73</v>
      </c>
      <c r="G1402" s="53" t="s">
        <v>509</v>
      </c>
      <c r="H1402" s="52">
        <v>1</v>
      </c>
    </row>
    <row r="1403" spans="1:8" ht="33">
      <c r="A1403" s="48">
        <v>1402</v>
      </c>
      <c r="B1403" s="48" t="s">
        <v>502</v>
      </c>
      <c r="C1403" s="49" t="s">
        <v>1936</v>
      </c>
      <c r="D1403" s="50" t="s">
        <v>511</v>
      </c>
      <c r="E1403" s="51" t="s">
        <v>201</v>
      </c>
      <c r="F1403" s="52">
        <v>41.73</v>
      </c>
      <c r="G1403" s="53" t="s">
        <v>509</v>
      </c>
      <c r="H1403" s="52">
        <v>1</v>
      </c>
    </row>
    <row r="1404" spans="1:8" ht="33">
      <c r="A1404" s="48">
        <v>1403</v>
      </c>
      <c r="B1404" s="48" t="s">
        <v>502</v>
      </c>
      <c r="C1404" s="49" t="s">
        <v>1937</v>
      </c>
      <c r="D1404" s="50" t="s">
        <v>508</v>
      </c>
      <c r="E1404" s="51" t="s">
        <v>201</v>
      </c>
      <c r="F1404" s="52">
        <v>41.73</v>
      </c>
      <c r="G1404" s="53" t="s">
        <v>509</v>
      </c>
      <c r="H1404" s="52">
        <v>1</v>
      </c>
    </row>
    <row r="1405" spans="1:8" ht="33">
      <c r="A1405" s="48">
        <v>1404</v>
      </c>
      <c r="B1405" s="48" t="s">
        <v>502</v>
      </c>
      <c r="C1405" s="49" t="s">
        <v>1938</v>
      </c>
      <c r="D1405" s="50" t="s">
        <v>511</v>
      </c>
      <c r="E1405" s="51" t="s">
        <v>201</v>
      </c>
      <c r="F1405" s="52">
        <v>41.6</v>
      </c>
      <c r="G1405" s="53" t="s">
        <v>509</v>
      </c>
      <c r="H1405" s="52">
        <v>1</v>
      </c>
    </row>
    <row r="1406" spans="1:8" ht="33" hidden="1">
      <c r="A1406" s="48">
        <v>1405</v>
      </c>
      <c r="B1406" s="48" t="s">
        <v>502</v>
      </c>
      <c r="C1406" s="49" t="s">
        <v>1939</v>
      </c>
      <c r="D1406" s="50" t="s">
        <v>1843</v>
      </c>
      <c r="E1406" s="51" t="s">
        <v>707</v>
      </c>
      <c r="F1406" s="52">
        <v>59.79</v>
      </c>
      <c r="G1406" s="53" t="s">
        <v>506</v>
      </c>
      <c r="H1406" s="52">
        <v>2</v>
      </c>
    </row>
    <row r="1407" spans="1:8" ht="33">
      <c r="A1407" s="48">
        <v>1406</v>
      </c>
      <c r="B1407" s="48" t="s">
        <v>502</v>
      </c>
      <c r="C1407" s="49" t="s">
        <v>1940</v>
      </c>
      <c r="D1407" s="50" t="s">
        <v>511</v>
      </c>
      <c r="E1407" s="51" t="s">
        <v>201</v>
      </c>
      <c r="F1407" s="52">
        <v>41.73</v>
      </c>
      <c r="G1407" s="53" t="s">
        <v>509</v>
      </c>
      <c r="H1407" s="52">
        <v>1</v>
      </c>
    </row>
    <row r="1408" spans="1:8" ht="33">
      <c r="A1408" s="48">
        <v>1407</v>
      </c>
      <c r="B1408" s="48" t="s">
        <v>502</v>
      </c>
      <c r="C1408" s="49" t="s">
        <v>1941</v>
      </c>
      <c r="D1408" s="50" t="s">
        <v>508</v>
      </c>
      <c r="E1408" s="51" t="s">
        <v>201</v>
      </c>
      <c r="F1408" s="52">
        <v>41.73</v>
      </c>
      <c r="G1408" s="53" t="s">
        <v>509</v>
      </c>
      <c r="H1408" s="52">
        <v>1</v>
      </c>
    </row>
    <row r="1409" spans="1:8" ht="33">
      <c r="A1409" s="48">
        <v>1408</v>
      </c>
      <c r="B1409" s="48" t="s">
        <v>502</v>
      </c>
      <c r="C1409" s="49" t="s">
        <v>1942</v>
      </c>
      <c r="D1409" s="50" t="s">
        <v>511</v>
      </c>
      <c r="E1409" s="51" t="s">
        <v>201</v>
      </c>
      <c r="F1409" s="52">
        <v>41.73</v>
      </c>
      <c r="G1409" s="53" t="s">
        <v>509</v>
      </c>
      <c r="H1409" s="52">
        <v>1</v>
      </c>
    </row>
    <row r="1410" spans="1:8" ht="33">
      <c r="A1410" s="48">
        <v>1409</v>
      </c>
      <c r="B1410" s="48" t="s">
        <v>502</v>
      </c>
      <c r="C1410" s="49" t="s">
        <v>1943</v>
      </c>
      <c r="D1410" s="50" t="s">
        <v>508</v>
      </c>
      <c r="E1410" s="51" t="s">
        <v>201</v>
      </c>
      <c r="F1410" s="52">
        <v>41.73</v>
      </c>
      <c r="G1410" s="53" t="s">
        <v>509</v>
      </c>
      <c r="H1410" s="52">
        <v>1</v>
      </c>
    </row>
    <row r="1411" spans="1:8" ht="33">
      <c r="A1411" s="48">
        <v>1410</v>
      </c>
      <c r="B1411" s="48" t="s">
        <v>502</v>
      </c>
      <c r="C1411" s="49" t="s">
        <v>1944</v>
      </c>
      <c r="D1411" s="50" t="s">
        <v>511</v>
      </c>
      <c r="E1411" s="51" t="s">
        <v>201</v>
      </c>
      <c r="F1411" s="52">
        <v>41.6</v>
      </c>
      <c r="G1411" s="53" t="s">
        <v>509</v>
      </c>
      <c r="H1411" s="52">
        <v>1</v>
      </c>
    </row>
    <row r="1412" spans="1:8" ht="33" hidden="1">
      <c r="A1412" s="48">
        <v>1411</v>
      </c>
      <c r="B1412" s="48" t="s">
        <v>502</v>
      </c>
      <c r="C1412" s="49" t="s">
        <v>1945</v>
      </c>
      <c r="D1412" s="50" t="s">
        <v>1843</v>
      </c>
      <c r="E1412" s="51" t="s">
        <v>707</v>
      </c>
      <c r="F1412" s="52">
        <v>59.79</v>
      </c>
      <c r="G1412" s="53" t="s">
        <v>506</v>
      </c>
      <c r="H1412" s="52">
        <v>2</v>
      </c>
    </row>
    <row r="1413" spans="1:8" ht="33">
      <c r="A1413" s="48">
        <v>1412</v>
      </c>
      <c r="B1413" s="48" t="s">
        <v>502</v>
      </c>
      <c r="C1413" s="49" t="s">
        <v>1946</v>
      </c>
      <c r="D1413" s="50" t="s">
        <v>511</v>
      </c>
      <c r="E1413" s="51" t="s">
        <v>201</v>
      </c>
      <c r="F1413" s="52">
        <v>41.73</v>
      </c>
      <c r="G1413" s="53" t="s">
        <v>509</v>
      </c>
      <c r="H1413" s="52">
        <v>1</v>
      </c>
    </row>
    <row r="1414" spans="1:8" ht="33">
      <c r="A1414" s="48">
        <v>1413</v>
      </c>
      <c r="B1414" s="48" t="s">
        <v>502</v>
      </c>
      <c r="C1414" s="49" t="s">
        <v>1947</v>
      </c>
      <c r="D1414" s="50" t="s">
        <v>508</v>
      </c>
      <c r="E1414" s="51" t="s">
        <v>201</v>
      </c>
      <c r="F1414" s="52">
        <v>41.73</v>
      </c>
      <c r="G1414" s="53" t="s">
        <v>509</v>
      </c>
      <c r="H1414" s="52">
        <v>1</v>
      </c>
    </row>
    <row r="1415" spans="1:8" ht="33">
      <c r="A1415" s="48">
        <v>1414</v>
      </c>
      <c r="B1415" s="48" t="s">
        <v>502</v>
      </c>
      <c r="C1415" s="49" t="s">
        <v>1948</v>
      </c>
      <c r="D1415" s="50" t="s">
        <v>511</v>
      </c>
      <c r="E1415" s="51" t="s">
        <v>201</v>
      </c>
      <c r="F1415" s="52">
        <v>41.73</v>
      </c>
      <c r="G1415" s="53" t="s">
        <v>509</v>
      </c>
      <c r="H1415" s="52">
        <v>1</v>
      </c>
    </row>
    <row r="1416" spans="1:8" ht="33">
      <c r="A1416" s="48">
        <v>1415</v>
      </c>
      <c r="B1416" s="48" t="s">
        <v>502</v>
      </c>
      <c r="C1416" s="49" t="s">
        <v>1949</v>
      </c>
      <c r="D1416" s="50" t="s">
        <v>508</v>
      </c>
      <c r="E1416" s="51" t="s">
        <v>201</v>
      </c>
      <c r="F1416" s="52">
        <v>41.73</v>
      </c>
      <c r="G1416" s="53" t="s">
        <v>509</v>
      </c>
      <c r="H1416" s="52">
        <v>1</v>
      </c>
    </row>
    <row r="1417" spans="1:8" ht="33">
      <c r="A1417" s="48">
        <v>1416</v>
      </c>
      <c r="B1417" s="48" t="s">
        <v>502</v>
      </c>
      <c r="C1417" s="49" t="s">
        <v>1950</v>
      </c>
      <c r="D1417" s="50" t="s">
        <v>511</v>
      </c>
      <c r="E1417" s="51" t="s">
        <v>201</v>
      </c>
      <c r="F1417" s="52">
        <v>41.6</v>
      </c>
      <c r="G1417" s="53" t="s">
        <v>509</v>
      </c>
      <c r="H1417" s="52">
        <v>1</v>
      </c>
    </row>
    <row r="1418" spans="1:8" ht="33" hidden="1">
      <c r="A1418" s="48">
        <v>1417</v>
      </c>
      <c r="B1418" s="48" t="s">
        <v>502</v>
      </c>
      <c r="C1418" s="49" t="s">
        <v>1951</v>
      </c>
      <c r="D1418" s="50" t="s">
        <v>1843</v>
      </c>
      <c r="E1418" s="51" t="s">
        <v>707</v>
      </c>
      <c r="F1418" s="52">
        <v>59.79</v>
      </c>
      <c r="G1418" s="53" t="s">
        <v>506</v>
      </c>
      <c r="H1418" s="52">
        <v>2</v>
      </c>
    </row>
    <row r="1419" spans="1:8" ht="33">
      <c r="A1419" s="48">
        <v>1418</v>
      </c>
      <c r="B1419" s="48" t="s">
        <v>502</v>
      </c>
      <c r="C1419" s="49" t="s">
        <v>1952</v>
      </c>
      <c r="D1419" s="50" t="s">
        <v>511</v>
      </c>
      <c r="E1419" s="51" t="s">
        <v>201</v>
      </c>
      <c r="F1419" s="52">
        <v>41.73</v>
      </c>
      <c r="G1419" s="53" t="s">
        <v>509</v>
      </c>
      <c r="H1419" s="52">
        <v>1</v>
      </c>
    </row>
    <row r="1420" spans="1:8" ht="33">
      <c r="A1420" s="48">
        <v>1419</v>
      </c>
      <c r="B1420" s="48" t="s">
        <v>502</v>
      </c>
      <c r="C1420" s="49" t="s">
        <v>1953</v>
      </c>
      <c r="D1420" s="50" t="s">
        <v>508</v>
      </c>
      <c r="E1420" s="51" t="s">
        <v>201</v>
      </c>
      <c r="F1420" s="52">
        <v>41.73</v>
      </c>
      <c r="G1420" s="53" t="s">
        <v>509</v>
      </c>
      <c r="H1420" s="52">
        <v>1</v>
      </c>
    </row>
    <row r="1421" spans="1:8" ht="33">
      <c r="A1421" s="48">
        <v>1420</v>
      </c>
      <c r="B1421" s="48" t="s">
        <v>502</v>
      </c>
      <c r="C1421" s="49" t="s">
        <v>1954</v>
      </c>
      <c r="D1421" s="50" t="s">
        <v>511</v>
      </c>
      <c r="E1421" s="51" t="s">
        <v>201</v>
      </c>
      <c r="F1421" s="52">
        <v>41.73</v>
      </c>
      <c r="G1421" s="53" t="s">
        <v>509</v>
      </c>
      <c r="H1421" s="52">
        <v>1</v>
      </c>
    </row>
    <row r="1422" spans="1:8" ht="33">
      <c r="A1422" s="48">
        <v>1421</v>
      </c>
      <c r="B1422" s="48" t="s">
        <v>502</v>
      </c>
      <c r="C1422" s="49" t="s">
        <v>1955</v>
      </c>
      <c r="D1422" s="50" t="s">
        <v>508</v>
      </c>
      <c r="E1422" s="51" t="s">
        <v>201</v>
      </c>
      <c r="F1422" s="52">
        <v>41.73</v>
      </c>
      <c r="G1422" s="53" t="s">
        <v>509</v>
      </c>
      <c r="H1422" s="52">
        <v>1</v>
      </c>
    </row>
    <row r="1423" spans="1:8" ht="33">
      <c r="A1423" s="48">
        <v>1422</v>
      </c>
      <c r="B1423" s="48" t="s">
        <v>502</v>
      </c>
      <c r="C1423" s="49" t="s">
        <v>1956</v>
      </c>
      <c r="D1423" s="50" t="s">
        <v>511</v>
      </c>
      <c r="E1423" s="51" t="s">
        <v>201</v>
      </c>
      <c r="F1423" s="52">
        <v>41.6</v>
      </c>
      <c r="G1423" s="53" t="s">
        <v>509</v>
      </c>
      <c r="H1423" s="52">
        <v>1</v>
      </c>
    </row>
    <row r="1424" spans="1:8" ht="33" hidden="1">
      <c r="A1424" s="48">
        <v>1423</v>
      </c>
      <c r="B1424" s="48" t="s">
        <v>502</v>
      </c>
      <c r="C1424" s="49" t="s">
        <v>1957</v>
      </c>
      <c r="D1424" s="50" t="s">
        <v>1843</v>
      </c>
      <c r="E1424" s="51" t="s">
        <v>707</v>
      </c>
      <c r="F1424" s="52">
        <v>59.79</v>
      </c>
      <c r="G1424" s="53" t="s">
        <v>506</v>
      </c>
      <c r="H1424" s="52">
        <v>2</v>
      </c>
    </row>
    <row r="1425" spans="1:8" ht="33">
      <c r="A1425" s="48">
        <v>1424</v>
      </c>
      <c r="B1425" s="48" t="s">
        <v>502</v>
      </c>
      <c r="C1425" s="49" t="s">
        <v>1958</v>
      </c>
      <c r="D1425" s="50" t="s">
        <v>511</v>
      </c>
      <c r="E1425" s="51" t="s">
        <v>201</v>
      </c>
      <c r="F1425" s="52">
        <v>41.73</v>
      </c>
      <c r="G1425" s="53" t="s">
        <v>509</v>
      </c>
      <c r="H1425" s="52">
        <v>1</v>
      </c>
    </row>
    <row r="1426" spans="1:8" ht="33">
      <c r="A1426" s="48">
        <v>1425</v>
      </c>
      <c r="B1426" s="48" t="s">
        <v>502</v>
      </c>
      <c r="C1426" s="49" t="s">
        <v>1959</v>
      </c>
      <c r="D1426" s="50" t="s">
        <v>508</v>
      </c>
      <c r="E1426" s="51" t="s">
        <v>201</v>
      </c>
      <c r="F1426" s="52">
        <v>41.73</v>
      </c>
      <c r="G1426" s="53" t="s">
        <v>509</v>
      </c>
      <c r="H1426" s="52">
        <v>1</v>
      </c>
    </row>
    <row r="1427" spans="1:8" ht="33">
      <c r="A1427" s="48">
        <v>1426</v>
      </c>
      <c r="B1427" s="48" t="s">
        <v>502</v>
      </c>
      <c r="C1427" s="49" t="s">
        <v>1960</v>
      </c>
      <c r="D1427" s="50" t="s">
        <v>511</v>
      </c>
      <c r="E1427" s="51" t="s">
        <v>201</v>
      </c>
      <c r="F1427" s="52">
        <v>41.73</v>
      </c>
      <c r="G1427" s="53" t="s">
        <v>509</v>
      </c>
      <c r="H1427" s="52">
        <v>1</v>
      </c>
    </row>
    <row r="1428" spans="1:8" ht="33">
      <c r="A1428" s="48">
        <v>1427</v>
      </c>
      <c r="B1428" s="48" t="s">
        <v>502</v>
      </c>
      <c r="C1428" s="49" t="s">
        <v>1961</v>
      </c>
      <c r="D1428" s="50" t="s">
        <v>508</v>
      </c>
      <c r="E1428" s="51" t="s">
        <v>201</v>
      </c>
      <c r="F1428" s="52">
        <v>41.73</v>
      </c>
      <c r="G1428" s="53" t="s">
        <v>509</v>
      </c>
      <c r="H1428" s="52">
        <v>1</v>
      </c>
    </row>
    <row r="1429" spans="1:8" ht="33">
      <c r="A1429" s="48">
        <v>1428</v>
      </c>
      <c r="B1429" s="48" t="s">
        <v>502</v>
      </c>
      <c r="C1429" s="49" t="s">
        <v>1962</v>
      </c>
      <c r="D1429" s="50" t="s">
        <v>511</v>
      </c>
      <c r="E1429" s="51" t="s">
        <v>201</v>
      </c>
      <c r="F1429" s="52">
        <v>41.6</v>
      </c>
      <c r="G1429" s="53" t="s">
        <v>509</v>
      </c>
      <c r="H1429" s="52">
        <v>1</v>
      </c>
    </row>
    <row r="1430" spans="1:8" ht="33" hidden="1">
      <c r="A1430" s="48">
        <v>1429</v>
      </c>
      <c r="B1430" s="48" t="s">
        <v>502</v>
      </c>
      <c r="C1430" s="49" t="s">
        <v>1963</v>
      </c>
      <c r="D1430" s="50" t="s">
        <v>1843</v>
      </c>
      <c r="E1430" s="51" t="s">
        <v>707</v>
      </c>
      <c r="F1430" s="52">
        <v>59.79</v>
      </c>
      <c r="G1430" s="53" t="s">
        <v>506</v>
      </c>
      <c r="H1430" s="52">
        <v>2</v>
      </c>
    </row>
    <row r="1431" spans="1:8" ht="33">
      <c r="A1431" s="48">
        <v>1430</v>
      </c>
      <c r="B1431" s="48" t="s">
        <v>502</v>
      </c>
      <c r="C1431" s="49" t="s">
        <v>1964</v>
      </c>
      <c r="D1431" s="50" t="s">
        <v>511</v>
      </c>
      <c r="E1431" s="51" t="s">
        <v>201</v>
      </c>
      <c r="F1431" s="52">
        <v>41.73</v>
      </c>
      <c r="G1431" s="53" t="s">
        <v>509</v>
      </c>
      <c r="H1431" s="52">
        <v>1</v>
      </c>
    </row>
    <row r="1432" spans="1:8" ht="33">
      <c r="A1432" s="48">
        <v>1431</v>
      </c>
      <c r="B1432" s="48" t="s">
        <v>502</v>
      </c>
      <c r="C1432" s="49" t="s">
        <v>1965</v>
      </c>
      <c r="D1432" s="50" t="s">
        <v>508</v>
      </c>
      <c r="E1432" s="51" t="s">
        <v>201</v>
      </c>
      <c r="F1432" s="52">
        <v>41.73</v>
      </c>
      <c r="G1432" s="53" t="s">
        <v>509</v>
      </c>
      <c r="H1432" s="52">
        <v>1</v>
      </c>
    </row>
    <row r="1433" spans="1:8" ht="33">
      <c r="A1433" s="48">
        <v>1432</v>
      </c>
      <c r="B1433" s="48" t="s">
        <v>502</v>
      </c>
      <c r="C1433" s="49" t="s">
        <v>1966</v>
      </c>
      <c r="D1433" s="50" t="s">
        <v>511</v>
      </c>
      <c r="E1433" s="51" t="s">
        <v>201</v>
      </c>
      <c r="F1433" s="52">
        <v>41.73</v>
      </c>
      <c r="G1433" s="53" t="s">
        <v>509</v>
      </c>
      <c r="H1433" s="52">
        <v>1</v>
      </c>
    </row>
    <row r="1434" spans="1:8" ht="33">
      <c r="A1434" s="48">
        <v>1433</v>
      </c>
      <c r="B1434" s="48" t="s">
        <v>502</v>
      </c>
      <c r="C1434" s="49" t="s">
        <v>1967</v>
      </c>
      <c r="D1434" s="50" t="s">
        <v>508</v>
      </c>
      <c r="E1434" s="51" t="s">
        <v>201</v>
      </c>
      <c r="F1434" s="52">
        <v>41.73</v>
      </c>
      <c r="G1434" s="53" t="s">
        <v>509</v>
      </c>
      <c r="H1434" s="52">
        <v>1</v>
      </c>
    </row>
    <row r="1435" spans="1:8" ht="33">
      <c r="A1435" s="48">
        <v>1434</v>
      </c>
      <c r="B1435" s="48" t="s">
        <v>502</v>
      </c>
      <c r="C1435" s="49" t="s">
        <v>1968</v>
      </c>
      <c r="D1435" s="50" t="s">
        <v>511</v>
      </c>
      <c r="E1435" s="51" t="s">
        <v>201</v>
      </c>
      <c r="F1435" s="52">
        <v>41.6</v>
      </c>
      <c r="G1435" s="53" t="s">
        <v>509</v>
      </c>
      <c r="H1435" s="52">
        <v>1</v>
      </c>
    </row>
    <row r="1436" spans="1:8" ht="33" hidden="1">
      <c r="A1436" s="48">
        <v>1435</v>
      </c>
      <c r="B1436" s="48" t="s">
        <v>502</v>
      </c>
      <c r="C1436" s="49" t="s">
        <v>1969</v>
      </c>
      <c r="D1436" s="50" t="s">
        <v>1843</v>
      </c>
      <c r="E1436" s="51" t="s">
        <v>707</v>
      </c>
      <c r="F1436" s="52">
        <v>59.79</v>
      </c>
      <c r="G1436" s="53" t="s">
        <v>506</v>
      </c>
      <c r="H1436" s="52">
        <v>2</v>
      </c>
    </row>
    <row r="1437" spans="1:8" ht="33">
      <c r="A1437" s="48">
        <v>1436</v>
      </c>
      <c r="B1437" s="48" t="s">
        <v>502</v>
      </c>
      <c r="C1437" s="49" t="s">
        <v>1970</v>
      </c>
      <c r="D1437" s="50" t="s">
        <v>511</v>
      </c>
      <c r="E1437" s="51" t="s">
        <v>201</v>
      </c>
      <c r="F1437" s="52">
        <v>41.73</v>
      </c>
      <c r="G1437" s="53" t="s">
        <v>509</v>
      </c>
      <c r="H1437" s="52">
        <v>1</v>
      </c>
    </row>
    <row r="1438" spans="1:8" ht="33">
      <c r="A1438" s="48">
        <v>1437</v>
      </c>
      <c r="B1438" s="48" t="s">
        <v>502</v>
      </c>
      <c r="C1438" s="49" t="s">
        <v>1971</v>
      </c>
      <c r="D1438" s="50" t="s">
        <v>508</v>
      </c>
      <c r="E1438" s="51" t="s">
        <v>201</v>
      </c>
      <c r="F1438" s="52">
        <v>41.73</v>
      </c>
      <c r="G1438" s="53" t="s">
        <v>509</v>
      </c>
      <c r="H1438" s="52">
        <v>1</v>
      </c>
    </row>
    <row r="1439" spans="1:8" ht="33">
      <c r="A1439" s="48">
        <v>1438</v>
      </c>
      <c r="B1439" s="48" t="s">
        <v>502</v>
      </c>
      <c r="C1439" s="49" t="s">
        <v>1972</v>
      </c>
      <c r="D1439" s="50" t="s">
        <v>511</v>
      </c>
      <c r="E1439" s="51" t="s">
        <v>201</v>
      </c>
      <c r="F1439" s="52">
        <v>41.73</v>
      </c>
      <c r="G1439" s="53" t="s">
        <v>509</v>
      </c>
      <c r="H1439" s="52">
        <v>1</v>
      </c>
    </row>
    <row r="1440" spans="1:8" ht="33">
      <c r="A1440" s="48">
        <v>1439</v>
      </c>
      <c r="B1440" s="48" t="s">
        <v>502</v>
      </c>
      <c r="C1440" s="49" t="s">
        <v>1973</v>
      </c>
      <c r="D1440" s="50" t="s">
        <v>508</v>
      </c>
      <c r="E1440" s="51" t="s">
        <v>201</v>
      </c>
      <c r="F1440" s="52">
        <v>41.73</v>
      </c>
      <c r="G1440" s="53" t="s">
        <v>509</v>
      </c>
      <c r="H1440" s="52">
        <v>1</v>
      </c>
    </row>
    <row r="1441" spans="1:8" ht="33">
      <c r="A1441" s="48">
        <v>1440</v>
      </c>
      <c r="B1441" s="48" t="s">
        <v>502</v>
      </c>
      <c r="C1441" s="49" t="s">
        <v>1974</v>
      </c>
      <c r="D1441" s="50" t="s">
        <v>511</v>
      </c>
      <c r="E1441" s="51" t="s">
        <v>201</v>
      </c>
      <c r="F1441" s="52">
        <v>41.6</v>
      </c>
      <c r="G1441" s="53" t="s">
        <v>509</v>
      </c>
      <c r="H1441" s="52">
        <v>1</v>
      </c>
    </row>
    <row r="1442" spans="1:8" ht="33" hidden="1">
      <c r="A1442" s="48">
        <v>1441</v>
      </c>
      <c r="B1442" s="48" t="s">
        <v>502</v>
      </c>
      <c r="C1442" s="49" t="s">
        <v>1975</v>
      </c>
      <c r="D1442" s="50" t="s">
        <v>1843</v>
      </c>
      <c r="E1442" s="51" t="s">
        <v>707</v>
      </c>
      <c r="F1442" s="52">
        <v>59.79</v>
      </c>
      <c r="G1442" s="53" t="s">
        <v>506</v>
      </c>
      <c r="H1442" s="52">
        <v>2</v>
      </c>
    </row>
    <row r="1443" spans="1:8" ht="33">
      <c r="A1443" s="48">
        <v>1442</v>
      </c>
      <c r="B1443" s="48" t="s">
        <v>502</v>
      </c>
      <c r="C1443" s="49" t="s">
        <v>1976</v>
      </c>
      <c r="D1443" s="50" t="s">
        <v>511</v>
      </c>
      <c r="E1443" s="51" t="s">
        <v>201</v>
      </c>
      <c r="F1443" s="52">
        <v>41.73</v>
      </c>
      <c r="G1443" s="53" t="s">
        <v>509</v>
      </c>
      <c r="H1443" s="52">
        <v>1</v>
      </c>
    </row>
    <row r="1444" spans="1:8" ht="33">
      <c r="A1444" s="48">
        <v>1443</v>
      </c>
      <c r="B1444" s="48" t="s">
        <v>502</v>
      </c>
      <c r="C1444" s="49" t="s">
        <v>1977</v>
      </c>
      <c r="D1444" s="50" t="s">
        <v>508</v>
      </c>
      <c r="E1444" s="51" t="s">
        <v>201</v>
      </c>
      <c r="F1444" s="52">
        <v>41.73</v>
      </c>
      <c r="G1444" s="53" t="s">
        <v>509</v>
      </c>
      <c r="H1444" s="52">
        <v>1</v>
      </c>
    </row>
    <row r="1445" spans="1:8" ht="33">
      <c r="A1445" s="48">
        <v>1444</v>
      </c>
      <c r="B1445" s="48" t="s">
        <v>502</v>
      </c>
      <c r="C1445" s="49" t="s">
        <v>1978</v>
      </c>
      <c r="D1445" s="50" t="s">
        <v>511</v>
      </c>
      <c r="E1445" s="51" t="s">
        <v>201</v>
      </c>
      <c r="F1445" s="52">
        <v>41.73</v>
      </c>
      <c r="G1445" s="53" t="s">
        <v>509</v>
      </c>
      <c r="H1445" s="52">
        <v>1</v>
      </c>
    </row>
    <row r="1446" spans="1:8" ht="33">
      <c r="A1446" s="48">
        <v>1445</v>
      </c>
      <c r="B1446" s="48" t="s">
        <v>502</v>
      </c>
      <c r="C1446" s="49" t="s">
        <v>1979</v>
      </c>
      <c r="D1446" s="50" t="s">
        <v>508</v>
      </c>
      <c r="E1446" s="51" t="s">
        <v>201</v>
      </c>
      <c r="F1446" s="52">
        <v>41.73</v>
      </c>
      <c r="G1446" s="53" t="s">
        <v>509</v>
      </c>
      <c r="H1446" s="52">
        <v>1</v>
      </c>
    </row>
    <row r="1447" spans="1:8" ht="33">
      <c r="A1447" s="48">
        <v>1446</v>
      </c>
      <c r="B1447" s="48" t="s">
        <v>502</v>
      </c>
      <c r="C1447" s="49" t="s">
        <v>1980</v>
      </c>
      <c r="D1447" s="50" t="s">
        <v>511</v>
      </c>
      <c r="E1447" s="51" t="s">
        <v>201</v>
      </c>
      <c r="F1447" s="52">
        <v>41.6</v>
      </c>
      <c r="G1447" s="53" t="s">
        <v>509</v>
      </c>
      <c r="H1447" s="52">
        <v>1</v>
      </c>
    </row>
    <row r="1448" spans="1:8" ht="33" hidden="1">
      <c r="A1448" s="48">
        <v>1447</v>
      </c>
      <c r="B1448" s="48" t="s">
        <v>502</v>
      </c>
      <c r="C1448" s="49" t="s">
        <v>1981</v>
      </c>
      <c r="D1448" s="50" t="s">
        <v>1843</v>
      </c>
      <c r="E1448" s="51" t="s">
        <v>707</v>
      </c>
      <c r="F1448" s="52">
        <v>59.79</v>
      </c>
      <c r="G1448" s="53" t="s">
        <v>506</v>
      </c>
      <c r="H1448" s="52">
        <v>2</v>
      </c>
    </row>
    <row r="1449" spans="1:8" ht="33">
      <c r="A1449" s="48">
        <v>1448</v>
      </c>
      <c r="B1449" s="48" t="s">
        <v>502</v>
      </c>
      <c r="C1449" s="49" t="s">
        <v>1982</v>
      </c>
      <c r="D1449" s="50" t="s">
        <v>511</v>
      </c>
      <c r="E1449" s="51" t="s">
        <v>201</v>
      </c>
      <c r="F1449" s="52">
        <v>41.73</v>
      </c>
      <c r="G1449" s="53" t="s">
        <v>509</v>
      </c>
      <c r="H1449" s="52">
        <v>1</v>
      </c>
    </row>
    <row r="1450" spans="1:8" ht="33">
      <c r="A1450" s="48">
        <v>1449</v>
      </c>
      <c r="B1450" s="48" t="s">
        <v>502</v>
      </c>
      <c r="C1450" s="49" t="s">
        <v>1983</v>
      </c>
      <c r="D1450" s="50" t="s">
        <v>508</v>
      </c>
      <c r="E1450" s="51" t="s">
        <v>201</v>
      </c>
      <c r="F1450" s="52">
        <v>41.73</v>
      </c>
      <c r="G1450" s="53" t="s">
        <v>509</v>
      </c>
      <c r="H1450" s="52">
        <v>1</v>
      </c>
    </row>
    <row r="1451" spans="1:8" ht="33">
      <c r="A1451" s="48">
        <v>1450</v>
      </c>
      <c r="B1451" s="48" t="s">
        <v>502</v>
      </c>
      <c r="C1451" s="49" t="s">
        <v>1984</v>
      </c>
      <c r="D1451" s="50" t="s">
        <v>511</v>
      </c>
      <c r="E1451" s="51" t="s">
        <v>201</v>
      </c>
      <c r="F1451" s="52">
        <v>41.73</v>
      </c>
      <c r="G1451" s="53" t="s">
        <v>509</v>
      </c>
      <c r="H1451" s="52">
        <v>1</v>
      </c>
    </row>
    <row r="1452" spans="1:8" ht="33">
      <c r="A1452" s="48">
        <v>1451</v>
      </c>
      <c r="B1452" s="48" t="s">
        <v>502</v>
      </c>
      <c r="C1452" s="49" t="s">
        <v>1985</v>
      </c>
      <c r="D1452" s="50" t="s">
        <v>508</v>
      </c>
      <c r="E1452" s="51" t="s">
        <v>201</v>
      </c>
      <c r="F1452" s="52">
        <v>41.73</v>
      </c>
      <c r="G1452" s="53" t="s">
        <v>509</v>
      </c>
      <c r="H1452" s="52">
        <v>1</v>
      </c>
    </row>
    <row r="1453" spans="1:8" ht="33">
      <c r="A1453" s="48">
        <v>1452</v>
      </c>
      <c r="B1453" s="48" t="s">
        <v>502</v>
      </c>
      <c r="C1453" s="49" t="s">
        <v>1986</v>
      </c>
      <c r="D1453" s="50" t="s">
        <v>511</v>
      </c>
      <c r="E1453" s="51" t="s">
        <v>201</v>
      </c>
      <c r="F1453" s="52">
        <v>41.6</v>
      </c>
      <c r="G1453" s="53" t="s">
        <v>509</v>
      </c>
      <c r="H1453" s="52">
        <v>1</v>
      </c>
    </row>
    <row r="1454" spans="1:8" ht="33" hidden="1">
      <c r="A1454" s="48">
        <v>1453</v>
      </c>
      <c r="B1454" s="48" t="s">
        <v>502</v>
      </c>
      <c r="C1454" s="49" t="s">
        <v>1987</v>
      </c>
      <c r="D1454" s="50" t="s">
        <v>1843</v>
      </c>
      <c r="E1454" s="51" t="s">
        <v>707</v>
      </c>
      <c r="F1454" s="52">
        <v>59.79</v>
      </c>
      <c r="G1454" s="53" t="s">
        <v>506</v>
      </c>
      <c r="H1454" s="52">
        <v>2</v>
      </c>
    </row>
    <row r="1455" spans="1:8" ht="33">
      <c r="A1455" s="48">
        <v>1454</v>
      </c>
      <c r="B1455" s="48" t="s">
        <v>502</v>
      </c>
      <c r="C1455" s="49" t="s">
        <v>1988</v>
      </c>
      <c r="D1455" s="50" t="s">
        <v>511</v>
      </c>
      <c r="E1455" s="51" t="s">
        <v>201</v>
      </c>
      <c r="F1455" s="52">
        <v>41.73</v>
      </c>
      <c r="G1455" s="53" t="s">
        <v>509</v>
      </c>
      <c r="H1455" s="52">
        <v>1</v>
      </c>
    </row>
    <row r="1456" spans="1:8" ht="33">
      <c r="A1456" s="48">
        <v>1455</v>
      </c>
      <c r="B1456" s="48" t="s">
        <v>502</v>
      </c>
      <c r="C1456" s="49" t="s">
        <v>1989</v>
      </c>
      <c r="D1456" s="50" t="s">
        <v>508</v>
      </c>
      <c r="E1456" s="51" t="s">
        <v>201</v>
      </c>
      <c r="F1456" s="52">
        <v>41.73</v>
      </c>
      <c r="G1456" s="53" t="s">
        <v>509</v>
      </c>
      <c r="H1456" s="52">
        <v>1</v>
      </c>
    </row>
    <row r="1457" spans="1:8" ht="33">
      <c r="A1457" s="48">
        <v>1456</v>
      </c>
      <c r="B1457" s="48" t="s">
        <v>502</v>
      </c>
      <c r="C1457" s="49" t="s">
        <v>1990</v>
      </c>
      <c r="D1457" s="50" t="s">
        <v>511</v>
      </c>
      <c r="E1457" s="51" t="s">
        <v>201</v>
      </c>
      <c r="F1457" s="52">
        <v>41.73</v>
      </c>
      <c r="G1457" s="53" t="s">
        <v>509</v>
      </c>
      <c r="H1457" s="52">
        <v>1</v>
      </c>
    </row>
    <row r="1458" spans="1:8" ht="33">
      <c r="A1458" s="48">
        <v>1457</v>
      </c>
      <c r="B1458" s="48" t="s">
        <v>502</v>
      </c>
      <c r="C1458" s="49" t="s">
        <v>1991</v>
      </c>
      <c r="D1458" s="50" t="s">
        <v>508</v>
      </c>
      <c r="E1458" s="51" t="s">
        <v>201</v>
      </c>
      <c r="F1458" s="52">
        <v>41.73</v>
      </c>
      <c r="G1458" s="53" t="s">
        <v>509</v>
      </c>
      <c r="H1458" s="52">
        <v>1</v>
      </c>
    </row>
    <row r="1459" spans="1:8" ht="33">
      <c r="A1459" s="48">
        <v>1458</v>
      </c>
      <c r="B1459" s="48" t="s">
        <v>502</v>
      </c>
      <c r="C1459" s="49" t="s">
        <v>1992</v>
      </c>
      <c r="D1459" s="50" t="s">
        <v>511</v>
      </c>
      <c r="E1459" s="51" t="s">
        <v>201</v>
      </c>
      <c r="F1459" s="52">
        <v>41.6</v>
      </c>
      <c r="G1459" s="53" t="s">
        <v>509</v>
      </c>
      <c r="H1459" s="52">
        <v>1</v>
      </c>
    </row>
    <row r="1460" spans="1:8" ht="33" hidden="1">
      <c r="A1460" s="48">
        <v>1459</v>
      </c>
      <c r="B1460" s="48" t="s">
        <v>502</v>
      </c>
      <c r="C1460" s="49" t="s">
        <v>1993</v>
      </c>
      <c r="D1460" s="50" t="s">
        <v>1843</v>
      </c>
      <c r="E1460" s="51" t="s">
        <v>707</v>
      </c>
      <c r="F1460" s="52">
        <v>59.79</v>
      </c>
      <c r="G1460" s="53" t="s">
        <v>506</v>
      </c>
      <c r="H1460" s="52">
        <v>2</v>
      </c>
    </row>
    <row r="1461" spans="1:8" ht="33">
      <c r="A1461" s="48">
        <v>1460</v>
      </c>
      <c r="B1461" s="48" t="s">
        <v>502</v>
      </c>
      <c r="C1461" s="49" t="s">
        <v>1994</v>
      </c>
      <c r="D1461" s="50" t="s">
        <v>511</v>
      </c>
      <c r="E1461" s="51" t="s">
        <v>201</v>
      </c>
      <c r="F1461" s="52">
        <v>41.73</v>
      </c>
      <c r="G1461" s="53" t="s">
        <v>509</v>
      </c>
      <c r="H1461" s="52">
        <v>1</v>
      </c>
    </row>
    <row r="1462" spans="1:8" ht="33">
      <c r="A1462" s="48">
        <v>1461</v>
      </c>
      <c r="B1462" s="48" t="s">
        <v>502</v>
      </c>
      <c r="C1462" s="49" t="s">
        <v>1995</v>
      </c>
      <c r="D1462" s="50" t="s">
        <v>508</v>
      </c>
      <c r="E1462" s="51" t="s">
        <v>201</v>
      </c>
      <c r="F1462" s="52">
        <v>41.73</v>
      </c>
      <c r="G1462" s="53" t="s">
        <v>509</v>
      </c>
      <c r="H1462" s="52">
        <v>1</v>
      </c>
    </row>
    <row r="1463" spans="1:8" ht="33">
      <c r="A1463" s="48">
        <v>1462</v>
      </c>
      <c r="B1463" s="48" t="s">
        <v>502</v>
      </c>
      <c r="C1463" s="49" t="s">
        <v>1996</v>
      </c>
      <c r="D1463" s="50" t="s">
        <v>511</v>
      </c>
      <c r="E1463" s="51" t="s">
        <v>201</v>
      </c>
      <c r="F1463" s="52">
        <v>41.73</v>
      </c>
      <c r="G1463" s="53" t="s">
        <v>509</v>
      </c>
      <c r="H1463" s="52">
        <v>1</v>
      </c>
    </row>
    <row r="1464" spans="1:8" ht="33">
      <c r="A1464" s="48">
        <v>1463</v>
      </c>
      <c r="B1464" s="48" t="s">
        <v>502</v>
      </c>
      <c r="C1464" s="49" t="s">
        <v>1997</v>
      </c>
      <c r="D1464" s="50" t="s">
        <v>508</v>
      </c>
      <c r="E1464" s="51" t="s">
        <v>201</v>
      </c>
      <c r="F1464" s="52">
        <v>41.73</v>
      </c>
      <c r="G1464" s="53" t="s">
        <v>509</v>
      </c>
      <c r="H1464" s="52">
        <v>1</v>
      </c>
    </row>
    <row r="1465" spans="1:8" ht="33">
      <c r="A1465" s="48">
        <v>1464</v>
      </c>
      <c r="B1465" s="48" t="s">
        <v>502</v>
      </c>
      <c r="C1465" s="49" t="s">
        <v>1998</v>
      </c>
      <c r="D1465" s="50" t="s">
        <v>511</v>
      </c>
      <c r="E1465" s="51" t="s">
        <v>201</v>
      </c>
      <c r="F1465" s="52">
        <v>41.6</v>
      </c>
      <c r="G1465" s="53" t="s">
        <v>509</v>
      </c>
      <c r="H1465" s="52">
        <v>1</v>
      </c>
    </row>
    <row r="1466" spans="1:8" ht="33" hidden="1">
      <c r="A1466" s="48">
        <v>1465</v>
      </c>
      <c r="B1466" s="48" t="s">
        <v>502</v>
      </c>
      <c r="C1466" s="49" t="s">
        <v>1999</v>
      </c>
      <c r="D1466" s="50" t="s">
        <v>1843</v>
      </c>
      <c r="E1466" s="51" t="s">
        <v>707</v>
      </c>
      <c r="F1466" s="52">
        <v>59.79</v>
      </c>
      <c r="G1466" s="53" t="s">
        <v>506</v>
      </c>
      <c r="H1466" s="52">
        <v>2</v>
      </c>
    </row>
    <row r="1467" spans="1:8" ht="33">
      <c r="A1467" s="48">
        <v>1466</v>
      </c>
      <c r="B1467" s="48" t="s">
        <v>502</v>
      </c>
      <c r="C1467" s="49" t="s">
        <v>2000</v>
      </c>
      <c r="D1467" s="50" t="s">
        <v>511</v>
      </c>
      <c r="E1467" s="51" t="s">
        <v>201</v>
      </c>
      <c r="F1467" s="52">
        <v>41.73</v>
      </c>
      <c r="G1467" s="53" t="s">
        <v>509</v>
      </c>
      <c r="H1467" s="52">
        <v>1</v>
      </c>
    </row>
    <row r="1468" spans="1:8" ht="33">
      <c r="A1468" s="48">
        <v>1467</v>
      </c>
      <c r="B1468" s="48" t="s">
        <v>502</v>
      </c>
      <c r="C1468" s="49" t="s">
        <v>2001</v>
      </c>
      <c r="D1468" s="50" t="s">
        <v>508</v>
      </c>
      <c r="E1468" s="51" t="s">
        <v>201</v>
      </c>
      <c r="F1468" s="52">
        <v>41.73</v>
      </c>
      <c r="G1468" s="53" t="s">
        <v>509</v>
      </c>
      <c r="H1468" s="52">
        <v>1</v>
      </c>
    </row>
    <row r="1469" spans="1:8" ht="33">
      <c r="A1469" s="48">
        <v>1468</v>
      </c>
      <c r="B1469" s="48" t="s">
        <v>502</v>
      </c>
      <c r="C1469" s="49" t="s">
        <v>2002</v>
      </c>
      <c r="D1469" s="50" t="s">
        <v>511</v>
      </c>
      <c r="E1469" s="51" t="s">
        <v>201</v>
      </c>
      <c r="F1469" s="52">
        <v>41.73</v>
      </c>
      <c r="G1469" s="53" t="s">
        <v>509</v>
      </c>
      <c r="H1469" s="52">
        <v>1</v>
      </c>
    </row>
    <row r="1470" spans="1:8" ht="33">
      <c r="A1470" s="48">
        <v>1469</v>
      </c>
      <c r="B1470" s="48" t="s">
        <v>502</v>
      </c>
      <c r="C1470" s="49" t="s">
        <v>2003</v>
      </c>
      <c r="D1470" s="50" t="s">
        <v>508</v>
      </c>
      <c r="E1470" s="51" t="s">
        <v>201</v>
      </c>
      <c r="F1470" s="52">
        <v>41.73</v>
      </c>
      <c r="G1470" s="53" t="s">
        <v>509</v>
      </c>
      <c r="H1470" s="52">
        <v>1</v>
      </c>
    </row>
    <row r="1471" spans="1:8" ht="33">
      <c r="A1471" s="48">
        <v>1470</v>
      </c>
      <c r="B1471" s="48" t="s">
        <v>502</v>
      </c>
      <c r="C1471" s="49" t="s">
        <v>2004</v>
      </c>
      <c r="D1471" s="50" t="s">
        <v>511</v>
      </c>
      <c r="E1471" s="51" t="s">
        <v>201</v>
      </c>
      <c r="F1471" s="52">
        <v>41.6</v>
      </c>
      <c r="G1471" s="53" t="s">
        <v>509</v>
      </c>
      <c r="H1471" s="52">
        <v>1</v>
      </c>
    </row>
    <row r="1472" spans="1:8" ht="33" hidden="1">
      <c r="A1472" s="48">
        <v>1471</v>
      </c>
      <c r="B1472" s="48" t="s">
        <v>502</v>
      </c>
      <c r="C1472" s="49" t="s">
        <v>2005</v>
      </c>
      <c r="D1472" s="50" t="s">
        <v>1843</v>
      </c>
      <c r="E1472" s="51" t="s">
        <v>707</v>
      </c>
      <c r="F1472" s="52">
        <v>59.79</v>
      </c>
      <c r="G1472" s="53" t="s">
        <v>506</v>
      </c>
      <c r="H1472" s="52">
        <v>2</v>
      </c>
    </row>
    <row r="1473" spans="1:8" ht="33">
      <c r="A1473" s="48">
        <v>1472</v>
      </c>
      <c r="B1473" s="48" t="s">
        <v>502</v>
      </c>
      <c r="C1473" s="49" t="s">
        <v>2006</v>
      </c>
      <c r="D1473" s="50" t="s">
        <v>511</v>
      </c>
      <c r="E1473" s="51" t="s">
        <v>201</v>
      </c>
      <c r="F1473" s="52">
        <v>41.73</v>
      </c>
      <c r="G1473" s="53" t="s">
        <v>509</v>
      </c>
      <c r="H1473" s="52">
        <v>1</v>
      </c>
    </row>
    <row r="1474" spans="1:8" ht="33">
      <c r="A1474" s="48">
        <v>1473</v>
      </c>
      <c r="B1474" s="48" t="s">
        <v>502</v>
      </c>
      <c r="C1474" s="49" t="s">
        <v>2007</v>
      </c>
      <c r="D1474" s="50" t="s">
        <v>508</v>
      </c>
      <c r="E1474" s="51" t="s">
        <v>201</v>
      </c>
      <c r="F1474" s="52">
        <v>41.73</v>
      </c>
      <c r="G1474" s="53" t="s">
        <v>509</v>
      </c>
      <c r="H1474" s="52">
        <v>1</v>
      </c>
    </row>
    <row r="1475" spans="1:8" ht="33">
      <c r="A1475" s="48">
        <v>1474</v>
      </c>
      <c r="B1475" s="48" t="s">
        <v>502</v>
      </c>
      <c r="C1475" s="49" t="s">
        <v>2008</v>
      </c>
      <c r="D1475" s="50" t="s">
        <v>511</v>
      </c>
      <c r="E1475" s="51" t="s">
        <v>201</v>
      </c>
      <c r="F1475" s="52">
        <v>41.73</v>
      </c>
      <c r="G1475" s="53" t="s">
        <v>509</v>
      </c>
      <c r="H1475" s="52">
        <v>1</v>
      </c>
    </row>
    <row r="1476" spans="1:8" ht="33">
      <c r="A1476" s="48">
        <v>1475</v>
      </c>
      <c r="B1476" s="48" t="s">
        <v>502</v>
      </c>
      <c r="C1476" s="49" t="s">
        <v>2009</v>
      </c>
      <c r="D1476" s="50" t="s">
        <v>508</v>
      </c>
      <c r="E1476" s="51" t="s">
        <v>201</v>
      </c>
      <c r="F1476" s="52">
        <v>41.73</v>
      </c>
      <c r="G1476" s="53" t="s">
        <v>509</v>
      </c>
      <c r="H1476" s="52">
        <v>1</v>
      </c>
    </row>
    <row r="1477" spans="1:8" ht="33">
      <c r="A1477" s="48">
        <v>1476</v>
      </c>
      <c r="B1477" s="48" t="s">
        <v>502</v>
      </c>
      <c r="C1477" s="49" t="s">
        <v>2010</v>
      </c>
      <c r="D1477" s="50" t="s">
        <v>511</v>
      </c>
      <c r="E1477" s="51" t="s">
        <v>201</v>
      </c>
      <c r="F1477" s="52">
        <v>41.6</v>
      </c>
      <c r="G1477" s="53" t="s">
        <v>509</v>
      </c>
      <c r="H1477" s="52">
        <v>1</v>
      </c>
    </row>
    <row r="1478" spans="1:8" ht="33" hidden="1">
      <c r="A1478" s="48">
        <v>1477</v>
      </c>
      <c r="B1478" s="48" t="s">
        <v>502</v>
      </c>
      <c r="C1478" s="49" t="s">
        <v>2011</v>
      </c>
      <c r="D1478" s="50" t="s">
        <v>1843</v>
      </c>
      <c r="E1478" s="51" t="s">
        <v>707</v>
      </c>
      <c r="F1478" s="52">
        <v>59.79</v>
      </c>
      <c r="G1478" s="53" t="s">
        <v>506</v>
      </c>
      <c r="H1478" s="52">
        <v>2</v>
      </c>
    </row>
    <row r="1479" spans="1:8" hidden="1">
      <c r="F1479" s="43">
        <f>SUM(F2:F1478)</f>
        <v>67922.530000000377</v>
      </c>
    </row>
  </sheetData>
  <autoFilter ref="A1:L1479">
    <filterColumn colId="7">
      <filters>
        <filter val="1"/>
      </filters>
    </filterColumn>
  </autoFilter>
  <phoneticPr fontId="42" type="noConversion"/>
  <conditionalFormatting sqref="F1:F1048576">
    <cfRule type="top10" dxfId="1" priority="1" rank="10"/>
    <cfRule type="expression" dxfId="0" priority="2">
      <formula>F2=MAX($F$2:$F$1477)</formula>
    </cfRule>
    <cfRule type="expression" priority="3">
      <formula>F2=MAX($F$2:$F$1477)</formula>
    </cfRule>
  </conditionalFormatting>
  <pageMargins left="0.75" right="0.75" top="1" bottom="1" header="0.5" footer="0.5"/>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2718"/>
  <sheetViews>
    <sheetView workbookViewId="0">
      <pane xSplit="3" ySplit="1" topLeftCell="D2" activePane="bottomRight" state="frozen"/>
      <selection pane="topRight"/>
      <selection pane="bottomLeft"/>
      <selection pane="bottomRight" activeCell="F9" sqref="F9"/>
    </sheetView>
  </sheetViews>
  <sheetFormatPr defaultColWidth="9" defaultRowHeight="13.5"/>
  <cols>
    <col min="1" max="1" width="5" style="1" customWidth="1"/>
    <col min="2" max="2" width="13.375" style="1" customWidth="1"/>
    <col min="3" max="3" width="8.625" style="1" customWidth="1"/>
    <col min="4" max="4" width="9.375" style="1" customWidth="1"/>
    <col min="5" max="5" width="13.75" style="1" customWidth="1"/>
    <col min="6" max="6" width="4.875" style="1" customWidth="1"/>
    <col min="7" max="8" width="4.75" style="1" customWidth="1"/>
    <col min="9" max="9" width="5.625" style="1" customWidth="1"/>
    <col min="10" max="10" width="4.125" style="1" customWidth="1"/>
    <col min="11" max="13" width="10" style="1" customWidth="1"/>
    <col min="14" max="16" width="5.5" style="1" customWidth="1"/>
    <col min="17" max="17" width="10.875" style="1" customWidth="1"/>
    <col min="18" max="18" width="9" style="1" customWidth="1"/>
    <col min="19" max="19" width="10.75" style="1" customWidth="1"/>
    <col min="20" max="20" width="7.875" style="1" customWidth="1"/>
    <col min="21" max="21" width="9.125" style="1" customWidth="1"/>
    <col min="22" max="22" width="12.75" style="1" customWidth="1"/>
    <col min="23" max="25" width="9" style="1"/>
    <col min="26" max="26" width="6" style="17" customWidth="1"/>
    <col min="27" max="27" width="10.75" style="17" customWidth="1"/>
    <col min="28" max="29" width="9" style="18"/>
    <col min="30" max="30" width="9.25" style="18"/>
    <col min="31" max="32" width="9" style="18"/>
    <col min="33" max="33" width="9" style="17"/>
    <col min="34" max="16384" width="9" style="1"/>
  </cols>
  <sheetData>
    <row r="1" spans="1:33" ht="40.5">
      <c r="B1" s="3" t="s">
        <v>123</v>
      </c>
      <c r="C1" s="3" t="s">
        <v>2012</v>
      </c>
      <c r="D1" s="3" t="s">
        <v>2013</v>
      </c>
      <c r="E1" s="3" t="s">
        <v>2014</v>
      </c>
      <c r="F1" s="3" t="s">
        <v>2015</v>
      </c>
      <c r="G1" s="3" t="s">
        <v>2016</v>
      </c>
      <c r="H1" s="3" t="s">
        <v>2017</v>
      </c>
      <c r="I1" s="3" t="s">
        <v>2018</v>
      </c>
      <c r="J1" s="3" t="s">
        <v>2019</v>
      </c>
      <c r="K1" s="3" t="s">
        <v>2020</v>
      </c>
      <c r="L1" s="3" t="s">
        <v>63</v>
      </c>
      <c r="M1" s="3" t="s">
        <v>2021</v>
      </c>
      <c r="N1" s="3" t="s">
        <v>500</v>
      </c>
      <c r="O1" s="3" t="s">
        <v>177</v>
      </c>
      <c r="P1" s="3" t="s">
        <v>2022</v>
      </c>
      <c r="Q1" s="3" t="s">
        <v>2023</v>
      </c>
      <c r="R1" s="11" t="s">
        <v>2024</v>
      </c>
      <c r="S1" s="11" t="s">
        <v>2025</v>
      </c>
      <c r="T1" s="3" t="s">
        <v>2026</v>
      </c>
      <c r="U1" s="12" t="s">
        <v>2027</v>
      </c>
      <c r="V1" s="11" t="s">
        <v>2028</v>
      </c>
    </row>
    <row r="2" spans="1:33" ht="13.5" customHeight="1">
      <c r="A2" s="4">
        <v>1</v>
      </c>
      <c r="B2" s="4" t="s">
        <v>8</v>
      </c>
      <c r="C2" s="4" t="s">
        <v>497</v>
      </c>
      <c r="D2" s="4" t="s">
        <v>2029</v>
      </c>
      <c r="E2" s="4" t="s">
        <v>2030</v>
      </c>
      <c r="F2" s="5">
        <v>4</v>
      </c>
      <c r="G2" s="5">
        <v>3</v>
      </c>
      <c r="H2" s="4">
        <v>22</v>
      </c>
      <c r="I2" s="5">
        <v>2</v>
      </c>
      <c r="J2" s="7">
        <v>206</v>
      </c>
      <c r="K2" s="8" t="s">
        <v>2031</v>
      </c>
      <c r="L2" s="9">
        <v>78.61</v>
      </c>
      <c r="M2" s="10">
        <v>56.67</v>
      </c>
      <c r="N2" s="5" t="s">
        <v>2032</v>
      </c>
      <c r="O2" s="5" t="s">
        <v>183</v>
      </c>
      <c r="P2" s="5" t="s">
        <v>2033</v>
      </c>
      <c r="Q2" s="4" t="s">
        <v>2034</v>
      </c>
      <c r="R2" s="4"/>
      <c r="S2" s="13"/>
      <c r="T2" s="14"/>
      <c r="U2" s="15"/>
      <c r="V2" s="13">
        <v>44012</v>
      </c>
      <c r="Z2" s="1"/>
      <c r="AA2" s="1"/>
      <c r="AB2" s="1"/>
      <c r="AC2" s="1"/>
      <c r="AD2" s="1"/>
      <c r="AE2" s="1"/>
      <c r="AF2" s="1"/>
      <c r="AG2" s="1"/>
    </row>
    <row r="3" spans="1:33">
      <c r="A3" s="4">
        <v>2</v>
      </c>
      <c r="B3" s="4" t="s">
        <v>8</v>
      </c>
      <c r="C3" s="4" t="s">
        <v>497</v>
      </c>
      <c r="D3" s="4" t="s">
        <v>2029</v>
      </c>
      <c r="E3" s="4" t="s">
        <v>2030</v>
      </c>
      <c r="F3" s="5">
        <v>4</v>
      </c>
      <c r="G3" s="5">
        <v>3</v>
      </c>
      <c r="H3" s="4">
        <v>22</v>
      </c>
      <c r="I3" s="5">
        <v>2</v>
      </c>
      <c r="J3" s="7">
        <v>205</v>
      </c>
      <c r="K3" s="8" t="s">
        <v>2031</v>
      </c>
      <c r="L3" s="9">
        <v>54.35</v>
      </c>
      <c r="M3" s="10">
        <v>39.18</v>
      </c>
      <c r="N3" s="5" t="s">
        <v>2035</v>
      </c>
      <c r="O3" s="5" t="s">
        <v>201</v>
      </c>
      <c r="P3" s="25" t="s">
        <v>504</v>
      </c>
      <c r="Q3" s="4" t="s">
        <v>2034</v>
      </c>
      <c r="R3" s="4"/>
      <c r="S3" s="13"/>
      <c r="T3" s="16"/>
      <c r="U3" s="15"/>
      <c r="V3" s="13">
        <v>44012</v>
      </c>
      <c r="Z3" s="1"/>
      <c r="AA3" s="1"/>
      <c r="AB3" s="1"/>
      <c r="AC3" s="1"/>
      <c r="AD3" s="1"/>
      <c r="AE3" s="1"/>
      <c r="AF3" s="1"/>
      <c r="AG3" s="1"/>
    </row>
    <row r="4" spans="1:33">
      <c r="A4" s="4">
        <v>3</v>
      </c>
      <c r="B4" s="4" t="s">
        <v>8</v>
      </c>
      <c r="C4" s="4" t="s">
        <v>497</v>
      </c>
      <c r="D4" s="4" t="s">
        <v>2029</v>
      </c>
      <c r="E4" s="4" t="s">
        <v>2030</v>
      </c>
      <c r="F4" s="5">
        <v>4</v>
      </c>
      <c r="G4" s="5">
        <v>3</v>
      </c>
      <c r="H4" s="4">
        <v>22</v>
      </c>
      <c r="I4" s="5">
        <v>2</v>
      </c>
      <c r="J4" s="7">
        <v>204</v>
      </c>
      <c r="K4" s="8" t="s">
        <v>2036</v>
      </c>
      <c r="L4" s="9">
        <v>52.6</v>
      </c>
      <c r="M4" s="10">
        <v>37.92</v>
      </c>
      <c r="N4" s="5" t="s">
        <v>2035</v>
      </c>
      <c r="O4" s="5" t="s">
        <v>201</v>
      </c>
      <c r="P4" s="25" t="s">
        <v>2037</v>
      </c>
      <c r="Q4" s="4" t="s">
        <v>2034</v>
      </c>
      <c r="R4" s="4"/>
      <c r="S4" s="13"/>
      <c r="T4" s="16"/>
      <c r="U4" s="15"/>
      <c r="V4" s="13">
        <v>44012</v>
      </c>
      <c r="Z4" s="1"/>
      <c r="AA4" s="1"/>
      <c r="AB4" s="1"/>
      <c r="AC4" s="1"/>
      <c r="AD4" s="1"/>
      <c r="AE4" s="1"/>
      <c r="AF4" s="1"/>
      <c r="AG4" s="1"/>
    </row>
    <row r="5" spans="1:33">
      <c r="A5" s="4">
        <v>4</v>
      </c>
      <c r="B5" s="4" t="s">
        <v>8</v>
      </c>
      <c r="C5" s="4" t="s">
        <v>497</v>
      </c>
      <c r="D5" s="4" t="s">
        <v>2029</v>
      </c>
      <c r="E5" s="4" t="s">
        <v>2030</v>
      </c>
      <c r="F5" s="5">
        <v>4</v>
      </c>
      <c r="G5" s="5">
        <v>3</v>
      </c>
      <c r="H5" s="4">
        <v>22</v>
      </c>
      <c r="I5" s="5">
        <v>2</v>
      </c>
      <c r="J5" s="7">
        <v>203</v>
      </c>
      <c r="K5" s="8" t="s">
        <v>2036</v>
      </c>
      <c r="L5" s="9">
        <v>52.6</v>
      </c>
      <c r="M5" s="10">
        <v>37.92</v>
      </c>
      <c r="N5" s="5" t="s">
        <v>2035</v>
      </c>
      <c r="O5" s="5" t="s">
        <v>201</v>
      </c>
      <c r="P5" s="25" t="s">
        <v>2038</v>
      </c>
      <c r="Q5" s="4" t="s">
        <v>2034</v>
      </c>
      <c r="R5" s="4"/>
      <c r="S5" s="13"/>
      <c r="T5" s="16"/>
      <c r="U5" s="15"/>
      <c r="V5" s="13">
        <v>44012</v>
      </c>
      <c r="Z5" s="1"/>
      <c r="AA5" s="1"/>
      <c r="AB5" s="1"/>
      <c r="AC5" s="1"/>
      <c r="AD5" s="1"/>
      <c r="AE5" s="1"/>
      <c r="AF5" s="1"/>
      <c r="AG5" s="1"/>
    </row>
    <row r="6" spans="1:33">
      <c r="A6" s="4">
        <v>5</v>
      </c>
      <c r="B6" s="4" t="s">
        <v>8</v>
      </c>
      <c r="C6" s="4" t="s">
        <v>497</v>
      </c>
      <c r="D6" s="4" t="s">
        <v>2029</v>
      </c>
      <c r="E6" s="4" t="s">
        <v>2030</v>
      </c>
      <c r="F6" s="5">
        <v>4</v>
      </c>
      <c r="G6" s="5">
        <v>3</v>
      </c>
      <c r="H6" s="4">
        <v>22</v>
      </c>
      <c r="I6" s="5">
        <v>2</v>
      </c>
      <c r="J6" s="7">
        <v>202</v>
      </c>
      <c r="K6" s="8" t="s">
        <v>2036</v>
      </c>
      <c r="L6" s="9">
        <v>54.27</v>
      </c>
      <c r="M6" s="10">
        <v>39.119999999999997</v>
      </c>
      <c r="N6" s="5" t="s">
        <v>2035</v>
      </c>
      <c r="O6" s="5" t="s">
        <v>201</v>
      </c>
      <c r="P6" s="25" t="s">
        <v>1843</v>
      </c>
      <c r="Q6" s="4" t="s">
        <v>2034</v>
      </c>
      <c r="R6" s="4"/>
      <c r="S6" s="13"/>
      <c r="T6" s="16"/>
      <c r="U6" s="15"/>
      <c r="V6" s="13">
        <v>44012</v>
      </c>
      <c r="Z6" s="1"/>
      <c r="AA6" s="1"/>
      <c r="AB6" s="1"/>
      <c r="AC6" s="1"/>
      <c r="AD6" s="1"/>
      <c r="AE6" s="1"/>
      <c r="AF6" s="1"/>
      <c r="AG6" s="1"/>
    </row>
    <row r="7" spans="1:33" ht="13.5" customHeight="1">
      <c r="A7" s="4">
        <v>6</v>
      </c>
      <c r="B7" s="4" t="s">
        <v>8</v>
      </c>
      <c r="C7" s="4" t="s">
        <v>497</v>
      </c>
      <c r="D7" s="4" t="s">
        <v>2029</v>
      </c>
      <c r="E7" s="4" t="s">
        <v>2030</v>
      </c>
      <c r="F7" s="5">
        <v>4</v>
      </c>
      <c r="G7" s="5">
        <v>3</v>
      </c>
      <c r="H7" s="4">
        <v>22</v>
      </c>
      <c r="I7" s="5">
        <v>2</v>
      </c>
      <c r="J7" s="7">
        <v>201</v>
      </c>
      <c r="K7" s="8" t="s">
        <v>2036</v>
      </c>
      <c r="L7" s="9">
        <v>78.62</v>
      </c>
      <c r="M7" s="10">
        <v>56.68</v>
      </c>
      <c r="N7" s="5" t="s">
        <v>2032</v>
      </c>
      <c r="O7" s="5" t="s">
        <v>190</v>
      </c>
      <c r="P7" s="25" t="s">
        <v>2039</v>
      </c>
      <c r="Q7" s="4" t="s">
        <v>2034</v>
      </c>
      <c r="R7" s="4"/>
      <c r="S7" s="13"/>
      <c r="T7" s="16"/>
      <c r="U7" s="15"/>
      <c r="V7" s="13">
        <v>44012</v>
      </c>
      <c r="Z7" s="1"/>
      <c r="AA7" s="1"/>
      <c r="AB7" s="1"/>
      <c r="AC7" s="1"/>
      <c r="AD7" s="1"/>
      <c r="AE7" s="1"/>
      <c r="AF7" s="1"/>
      <c r="AG7" s="1"/>
    </row>
    <row r="8" spans="1:33" ht="13.5" customHeight="1">
      <c r="A8" s="4">
        <v>7</v>
      </c>
      <c r="B8" s="4" t="s">
        <v>8</v>
      </c>
      <c r="C8" s="4" t="s">
        <v>497</v>
      </c>
      <c r="D8" s="4" t="s">
        <v>2029</v>
      </c>
      <c r="E8" s="4" t="s">
        <v>2030</v>
      </c>
      <c r="F8" s="5">
        <v>4</v>
      </c>
      <c r="G8" s="5">
        <v>3</v>
      </c>
      <c r="H8" s="4">
        <v>22</v>
      </c>
      <c r="I8" s="5">
        <v>3</v>
      </c>
      <c r="J8" s="7">
        <v>306</v>
      </c>
      <c r="K8" s="8" t="s">
        <v>2036</v>
      </c>
      <c r="L8" s="9">
        <v>78.61</v>
      </c>
      <c r="M8" s="10">
        <v>56.67</v>
      </c>
      <c r="N8" s="5" t="s">
        <v>2032</v>
      </c>
      <c r="O8" s="5" t="s">
        <v>183</v>
      </c>
      <c r="P8" s="5" t="s">
        <v>2033</v>
      </c>
      <c r="Q8" s="4" t="s">
        <v>2034</v>
      </c>
      <c r="R8" s="4"/>
      <c r="S8" s="13"/>
      <c r="T8" s="16"/>
      <c r="U8" s="15"/>
      <c r="V8" s="13">
        <v>44012</v>
      </c>
      <c r="Z8" s="1"/>
      <c r="AA8" s="1"/>
      <c r="AB8" s="1"/>
      <c r="AC8" s="1"/>
      <c r="AD8" s="1"/>
      <c r="AE8" s="1"/>
      <c r="AF8" s="1"/>
      <c r="AG8" s="1"/>
    </row>
    <row r="9" spans="1:33">
      <c r="A9" s="4">
        <v>8</v>
      </c>
      <c r="B9" s="4" t="s">
        <v>8</v>
      </c>
      <c r="C9" s="4" t="s">
        <v>497</v>
      </c>
      <c r="D9" s="4" t="s">
        <v>2029</v>
      </c>
      <c r="E9" s="4" t="s">
        <v>2030</v>
      </c>
      <c r="F9" s="5">
        <v>4</v>
      </c>
      <c r="G9" s="5">
        <v>3</v>
      </c>
      <c r="H9" s="4">
        <v>22</v>
      </c>
      <c r="I9" s="5">
        <v>3</v>
      </c>
      <c r="J9" s="7">
        <v>305</v>
      </c>
      <c r="K9" s="8" t="s">
        <v>2036</v>
      </c>
      <c r="L9" s="9">
        <v>54.35</v>
      </c>
      <c r="M9" s="10">
        <v>39.18</v>
      </c>
      <c r="N9" s="5" t="s">
        <v>2035</v>
      </c>
      <c r="O9" s="5" t="s">
        <v>201</v>
      </c>
      <c r="P9" s="25" t="s">
        <v>504</v>
      </c>
      <c r="Q9" s="4" t="s">
        <v>2034</v>
      </c>
      <c r="R9" s="4"/>
      <c r="S9" s="13"/>
      <c r="T9" s="16"/>
      <c r="U9" s="15"/>
      <c r="V9" s="13">
        <v>44012</v>
      </c>
      <c r="Z9" s="1"/>
      <c r="AA9" s="1"/>
      <c r="AB9" s="1"/>
      <c r="AC9" s="1"/>
      <c r="AD9" s="1"/>
      <c r="AE9" s="1"/>
      <c r="AF9" s="1"/>
      <c r="AG9" s="1"/>
    </row>
    <row r="10" spans="1:33" ht="13.5" customHeight="1">
      <c r="A10" s="4">
        <v>9</v>
      </c>
      <c r="B10" s="4" t="s">
        <v>8</v>
      </c>
      <c r="C10" s="4" t="s">
        <v>497</v>
      </c>
      <c r="D10" s="4" t="s">
        <v>2029</v>
      </c>
      <c r="E10" s="4" t="s">
        <v>2030</v>
      </c>
      <c r="F10" s="5">
        <v>4</v>
      </c>
      <c r="G10" s="5">
        <v>3</v>
      </c>
      <c r="H10" s="4">
        <v>22</v>
      </c>
      <c r="I10" s="5">
        <v>3</v>
      </c>
      <c r="J10" s="7">
        <v>304</v>
      </c>
      <c r="K10" s="8" t="s">
        <v>2036</v>
      </c>
      <c r="L10" s="9">
        <v>52.6</v>
      </c>
      <c r="M10" s="10">
        <v>37.92</v>
      </c>
      <c r="N10" s="5" t="s">
        <v>2035</v>
      </c>
      <c r="O10" s="5" t="s">
        <v>201</v>
      </c>
      <c r="P10" s="25" t="s">
        <v>2037</v>
      </c>
      <c r="Q10" s="4" t="s">
        <v>2034</v>
      </c>
      <c r="R10" s="4"/>
      <c r="S10" s="13"/>
      <c r="T10" s="16"/>
      <c r="U10" s="15"/>
      <c r="V10" s="13">
        <v>44012</v>
      </c>
      <c r="Z10" s="1"/>
      <c r="AA10" s="1"/>
      <c r="AB10" s="1"/>
      <c r="AC10" s="1"/>
      <c r="AD10" s="1"/>
      <c r="AE10" s="1"/>
      <c r="AF10" s="1"/>
      <c r="AG10" s="1"/>
    </row>
    <row r="11" spans="1:33" ht="13.5" customHeight="1">
      <c r="A11" s="4">
        <v>10</v>
      </c>
      <c r="B11" s="4" t="s">
        <v>8</v>
      </c>
      <c r="C11" s="4" t="s">
        <v>497</v>
      </c>
      <c r="D11" s="4" t="s">
        <v>2029</v>
      </c>
      <c r="E11" s="4" t="s">
        <v>2030</v>
      </c>
      <c r="F11" s="5">
        <v>4</v>
      </c>
      <c r="G11" s="5">
        <v>3</v>
      </c>
      <c r="H11" s="4">
        <v>22</v>
      </c>
      <c r="I11" s="5">
        <v>3</v>
      </c>
      <c r="J11" s="7">
        <v>303</v>
      </c>
      <c r="K11" s="8" t="s">
        <v>2036</v>
      </c>
      <c r="L11" s="9">
        <v>52.6</v>
      </c>
      <c r="M11" s="10">
        <v>37.92</v>
      </c>
      <c r="N11" s="5" t="s">
        <v>2035</v>
      </c>
      <c r="O11" s="5" t="s">
        <v>201</v>
      </c>
      <c r="P11" s="25" t="s">
        <v>2038</v>
      </c>
      <c r="Q11" s="4" t="s">
        <v>2034</v>
      </c>
      <c r="R11" s="4"/>
      <c r="S11" s="13"/>
      <c r="T11" s="16"/>
      <c r="U11" s="15"/>
      <c r="V11" s="13">
        <v>44012</v>
      </c>
      <c r="Z11" s="1"/>
      <c r="AA11" s="1"/>
      <c r="AB11" s="1"/>
      <c r="AC11" s="1"/>
      <c r="AD11" s="1"/>
      <c r="AE11" s="1"/>
      <c r="AF11" s="1"/>
      <c r="AG11" s="1"/>
    </row>
    <row r="12" spans="1:33">
      <c r="A12" s="4">
        <v>11</v>
      </c>
      <c r="B12" s="4" t="s">
        <v>8</v>
      </c>
      <c r="C12" s="4" t="s">
        <v>497</v>
      </c>
      <c r="D12" s="4" t="s">
        <v>2029</v>
      </c>
      <c r="E12" s="4" t="s">
        <v>2030</v>
      </c>
      <c r="F12" s="5">
        <v>4</v>
      </c>
      <c r="G12" s="5">
        <v>3</v>
      </c>
      <c r="H12" s="4">
        <v>22</v>
      </c>
      <c r="I12" s="5">
        <v>3</v>
      </c>
      <c r="J12" s="7">
        <v>302</v>
      </c>
      <c r="K12" s="8" t="s">
        <v>2036</v>
      </c>
      <c r="L12" s="9">
        <v>54.27</v>
      </c>
      <c r="M12" s="10">
        <v>39.119999999999997</v>
      </c>
      <c r="N12" s="5" t="s">
        <v>2035</v>
      </c>
      <c r="O12" s="5" t="s">
        <v>201</v>
      </c>
      <c r="P12" s="25" t="s">
        <v>1843</v>
      </c>
      <c r="Q12" s="4" t="s">
        <v>2034</v>
      </c>
      <c r="R12" s="4"/>
      <c r="S12" s="13"/>
      <c r="T12" s="16"/>
      <c r="U12" s="15"/>
      <c r="V12" s="13">
        <v>44012</v>
      </c>
      <c r="Z12" s="1"/>
      <c r="AA12" s="1"/>
      <c r="AB12" s="1"/>
      <c r="AC12" s="1"/>
      <c r="AD12" s="1"/>
      <c r="AE12" s="1"/>
      <c r="AF12" s="1"/>
      <c r="AG12" s="1"/>
    </row>
    <row r="13" spans="1:33">
      <c r="A13" s="4">
        <v>12</v>
      </c>
      <c r="B13" s="4" t="s">
        <v>8</v>
      </c>
      <c r="C13" s="4" t="s">
        <v>497</v>
      </c>
      <c r="D13" s="4" t="s">
        <v>2029</v>
      </c>
      <c r="E13" s="4" t="s">
        <v>2030</v>
      </c>
      <c r="F13" s="5">
        <v>4</v>
      </c>
      <c r="G13" s="5">
        <v>3</v>
      </c>
      <c r="H13" s="4">
        <v>22</v>
      </c>
      <c r="I13" s="5">
        <v>3</v>
      </c>
      <c r="J13" s="7">
        <v>301</v>
      </c>
      <c r="K13" s="8" t="s">
        <v>2036</v>
      </c>
      <c r="L13" s="9">
        <v>78.62</v>
      </c>
      <c r="M13" s="10">
        <v>56.68</v>
      </c>
      <c r="N13" s="5" t="s">
        <v>2032</v>
      </c>
      <c r="O13" s="5" t="s">
        <v>190</v>
      </c>
      <c r="P13" s="25" t="s">
        <v>2039</v>
      </c>
      <c r="Q13" s="4" t="s">
        <v>2034</v>
      </c>
      <c r="R13" s="4"/>
      <c r="S13" s="13"/>
      <c r="T13" s="16"/>
      <c r="U13" s="15"/>
      <c r="V13" s="13">
        <v>44012</v>
      </c>
      <c r="Z13" s="1"/>
      <c r="AA13" s="1"/>
      <c r="AB13" s="1"/>
      <c r="AC13" s="1"/>
      <c r="AD13" s="1"/>
      <c r="AE13" s="1"/>
      <c r="AF13" s="1"/>
      <c r="AG13" s="1"/>
    </row>
    <row r="14" spans="1:33">
      <c r="A14" s="4">
        <v>13</v>
      </c>
      <c r="B14" s="4" t="s">
        <v>8</v>
      </c>
      <c r="C14" s="4" t="s">
        <v>497</v>
      </c>
      <c r="D14" s="4" t="s">
        <v>2029</v>
      </c>
      <c r="E14" s="4" t="s">
        <v>2030</v>
      </c>
      <c r="F14" s="5">
        <v>4</v>
      </c>
      <c r="G14" s="5">
        <v>3</v>
      </c>
      <c r="H14" s="4">
        <v>22</v>
      </c>
      <c r="I14" s="5">
        <v>4</v>
      </c>
      <c r="J14" s="7">
        <v>406</v>
      </c>
      <c r="K14" s="8" t="s">
        <v>2036</v>
      </c>
      <c r="L14" s="9">
        <v>78.61</v>
      </c>
      <c r="M14" s="10">
        <v>56.67</v>
      </c>
      <c r="N14" s="5" t="s">
        <v>2032</v>
      </c>
      <c r="O14" s="5" t="s">
        <v>183</v>
      </c>
      <c r="P14" s="5" t="s">
        <v>2033</v>
      </c>
      <c r="Q14" s="4" t="s">
        <v>2034</v>
      </c>
      <c r="R14" s="4"/>
      <c r="S14" s="13"/>
      <c r="T14" s="16"/>
      <c r="U14" s="15"/>
      <c r="V14" s="13">
        <v>44012</v>
      </c>
      <c r="Z14" s="1"/>
      <c r="AA14" s="1"/>
      <c r="AB14" s="1"/>
      <c r="AC14" s="1"/>
      <c r="AD14" s="1"/>
      <c r="AE14" s="1"/>
      <c r="AF14" s="1"/>
      <c r="AG14" s="1"/>
    </row>
    <row r="15" spans="1:33">
      <c r="A15" s="4">
        <v>14</v>
      </c>
      <c r="B15" s="4" t="s">
        <v>8</v>
      </c>
      <c r="C15" s="4" t="s">
        <v>497</v>
      </c>
      <c r="D15" s="4" t="s">
        <v>2029</v>
      </c>
      <c r="E15" s="4" t="s">
        <v>2030</v>
      </c>
      <c r="F15" s="5">
        <v>4</v>
      </c>
      <c r="G15" s="5">
        <v>3</v>
      </c>
      <c r="H15" s="4">
        <v>22</v>
      </c>
      <c r="I15" s="5">
        <v>4</v>
      </c>
      <c r="J15" s="7">
        <v>405</v>
      </c>
      <c r="K15" s="8" t="s">
        <v>2036</v>
      </c>
      <c r="L15" s="9">
        <v>54.35</v>
      </c>
      <c r="M15" s="10">
        <v>39.18</v>
      </c>
      <c r="N15" s="5" t="s">
        <v>2035</v>
      </c>
      <c r="O15" s="5" t="s">
        <v>201</v>
      </c>
      <c r="P15" s="25" t="s">
        <v>504</v>
      </c>
      <c r="Q15" s="4" t="s">
        <v>2034</v>
      </c>
      <c r="R15" s="4"/>
      <c r="S15" s="13"/>
      <c r="T15" s="16"/>
      <c r="U15" s="15"/>
      <c r="V15" s="13">
        <v>44012</v>
      </c>
      <c r="Z15" s="1"/>
      <c r="AA15" s="1"/>
      <c r="AB15" s="1"/>
      <c r="AC15" s="1"/>
      <c r="AD15" s="1"/>
      <c r="AE15" s="1"/>
      <c r="AF15" s="1"/>
      <c r="AG15" s="1"/>
    </row>
    <row r="16" spans="1:33">
      <c r="A16" s="4">
        <v>15</v>
      </c>
      <c r="B16" s="4" t="s">
        <v>8</v>
      </c>
      <c r="C16" s="4" t="s">
        <v>497</v>
      </c>
      <c r="D16" s="4" t="s">
        <v>2029</v>
      </c>
      <c r="E16" s="4" t="s">
        <v>2030</v>
      </c>
      <c r="F16" s="5">
        <v>4</v>
      </c>
      <c r="G16" s="5">
        <v>3</v>
      </c>
      <c r="H16" s="4">
        <v>22</v>
      </c>
      <c r="I16" s="5">
        <v>4</v>
      </c>
      <c r="J16" s="7">
        <v>404</v>
      </c>
      <c r="K16" s="8" t="s">
        <v>2036</v>
      </c>
      <c r="L16" s="9">
        <v>52.6</v>
      </c>
      <c r="M16" s="10">
        <v>37.92</v>
      </c>
      <c r="N16" s="5" t="s">
        <v>2035</v>
      </c>
      <c r="O16" s="5" t="s">
        <v>201</v>
      </c>
      <c r="P16" s="25" t="s">
        <v>2037</v>
      </c>
      <c r="Q16" s="4" t="s">
        <v>2034</v>
      </c>
      <c r="R16" s="4"/>
      <c r="S16" s="13"/>
      <c r="T16" s="16"/>
      <c r="U16" s="15"/>
      <c r="V16" s="13">
        <v>44012</v>
      </c>
      <c r="Z16" s="1"/>
      <c r="AA16" s="1"/>
      <c r="AB16" s="1"/>
      <c r="AC16" s="1"/>
      <c r="AD16" s="1"/>
      <c r="AE16" s="1"/>
      <c r="AF16" s="1"/>
      <c r="AG16" s="1"/>
    </row>
    <row r="17" spans="1:33">
      <c r="A17" s="4">
        <v>16</v>
      </c>
      <c r="B17" s="4" t="s">
        <v>8</v>
      </c>
      <c r="C17" s="4" t="s">
        <v>497</v>
      </c>
      <c r="D17" s="4" t="s">
        <v>2029</v>
      </c>
      <c r="E17" s="4" t="s">
        <v>2030</v>
      </c>
      <c r="F17" s="5">
        <v>4</v>
      </c>
      <c r="G17" s="5">
        <v>3</v>
      </c>
      <c r="H17" s="4">
        <v>22</v>
      </c>
      <c r="I17" s="5">
        <v>4</v>
      </c>
      <c r="J17" s="7">
        <v>403</v>
      </c>
      <c r="K17" s="8" t="s">
        <v>2036</v>
      </c>
      <c r="L17" s="9">
        <v>52.6</v>
      </c>
      <c r="M17" s="10">
        <v>37.92</v>
      </c>
      <c r="N17" s="5" t="s">
        <v>2035</v>
      </c>
      <c r="O17" s="5" t="s">
        <v>201</v>
      </c>
      <c r="P17" s="25" t="s">
        <v>2038</v>
      </c>
      <c r="Q17" s="4" t="s">
        <v>2034</v>
      </c>
      <c r="R17" s="4"/>
      <c r="S17" s="13"/>
      <c r="T17" s="16"/>
      <c r="U17" s="15"/>
      <c r="V17" s="13">
        <v>44012</v>
      </c>
      <c r="Z17" s="1"/>
      <c r="AA17" s="1"/>
      <c r="AB17" s="1"/>
      <c r="AC17" s="1"/>
      <c r="AD17" s="1"/>
      <c r="AE17" s="1"/>
      <c r="AF17" s="1"/>
      <c r="AG17" s="1"/>
    </row>
    <row r="18" spans="1:33" ht="13.5" customHeight="1">
      <c r="A18" s="4">
        <v>17</v>
      </c>
      <c r="B18" s="4" t="s">
        <v>8</v>
      </c>
      <c r="C18" s="4" t="s">
        <v>497</v>
      </c>
      <c r="D18" s="4" t="s">
        <v>2029</v>
      </c>
      <c r="E18" s="4" t="s">
        <v>2030</v>
      </c>
      <c r="F18" s="5">
        <v>4</v>
      </c>
      <c r="G18" s="5">
        <v>3</v>
      </c>
      <c r="H18" s="4">
        <v>22</v>
      </c>
      <c r="I18" s="5">
        <v>4</v>
      </c>
      <c r="J18" s="7">
        <v>402</v>
      </c>
      <c r="K18" s="8" t="s">
        <v>2036</v>
      </c>
      <c r="L18" s="9">
        <v>54.27</v>
      </c>
      <c r="M18" s="10">
        <v>39.119999999999997</v>
      </c>
      <c r="N18" s="5" t="s">
        <v>2035</v>
      </c>
      <c r="O18" s="5" t="s">
        <v>201</v>
      </c>
      <c r="P18" s="25" t="s">
        <v>1843</v>
      </c>
      <c r="Q18" s="4" t="s">
        <v>2034</v>
      </c>
      <c r="R18" s="4"/>
      <c r="S18" s="13"/>
      <c r="T18" s="16"/>
      <c r="U18" s="15"/>
      <c r="V18" s="13">
        <v>44012</v>
      </c>
      <c r="Z18" s="1"/>
      <c r="AA18" s="1"/>
      <c r="AB18" s="1"/>
      <c r="AC18" s="1"/>
      <c r="AD18" s="1"/>
      <c r="AE18" s="1"/>
      <c r="AF18" s="1"/>
      <c r="AG18" s="1"/>
    </row>
    <row r="19" spans="1:33" ht="13.5" customHeight="1">
      <c r="A19" s="4">
        <v>18</v>
      </c>
      <c r="B19" s="4" t="s">
        <v>8</v>
      </c>
      <c r="C19" s="4" t="s">
        <v>497</v>
      </c>
      <c r="D19" s="4" t="s">
        <v>2029</v>
      </c>
      <c r="E19" s="4" t="s">
        <v>2030</v>
      </c>
      <c r="F19" s="5">
        <v>4</v>
      </c>
      <c r="G19" s="5">
        <v>3</v>
      </c>
      <c r="H19" s="4">
        <v>22</v>
      </c>
      <c r="I19" s="5">
        <v>4</v>
      </c>
      <c r="J19" s="7">
        <v>401</v>
      </c>
      <c r="K19" s="8" t="s">
        <v>2036</v>
      </c>
      <c r="L19" s="9">
        <v>78.62</v>
      </c>
      <c r="M19" s="10">
        <v>56.68</v>
      </c>
      <c r="N19" s="5" t="s">
        <v>2032</v>
      </c>
      <c r="O19" s="5" t="s">
        <v>190</v>
      </c>
      <c r="P19" s="25" t="s">
        <v>2039</v>
      </c>
      <c r="Q19" s="4" t="s">
        <v>2034</v>
      </c>
      <c r="R19" s="4"/>
      <c r="S19" s="13"/>
      <c r="T19" s="16"/>
      <c r="U19" s="15"/>
      <c r="V19" s="13">
        <v>44012</v>
      </c>
      <c r="Z19" s="1"/>
      <c r="AA19" s="1"/>
      <c r="AB19" s="1"/>
      <c r="AC19" s="1"/>
      <c r="AD19" s="1"/>
      <c r="AE19" s="1"/>
      <c r="AF19" s="1"/>
      <c r="AG19" s="1"/>
    </row>
    <row r="20" spans="1:33">
      <c r="A20" s="4">
        <v>19</v>
      </c>
      <c r="B20" s="4" t="s">
        <v>8</v>
      </c>
      <c r="C20" s="4" t="s">
        <v>497</v>
      </c>
      <c r="D20" s="4" t="s">
        <v>2029</v>
      </c>
      <c r="E20" s="4" t="s">
        <v>2030</v>
      </c>
      <c r="F20" s="5">
        <v>4</v>
      </c>
      <c r="G20" s="5">
        <v>3</v>
      </c>
      <c r="H20" s="4">
        <v>22</v>
      </c>
      <c r="I20" s="5">
        <v>5</v>
      </c>
      <c r="J20" s="7">
        <v>506</v>
      </c>
      <c r="K20" s="8" t="s">
        <v>2036</v>
      </c>
      <c r="L20" s="9">
        <v>78.61</v>
      </c>
      <c r="M20" s="10">
        <v>56.67</v>
      </c>
      <c r="N20" s="5" t="s">
        <v>2032</v>
      </c>
      <c r="O20" s="5" t="s">
        <v>183</v>
      </c>
      <c r="P20" s="5" t="s">
        <v>2033</v>
      </c>
      <c r="Q20" s="4" t="s">
        <v>2034</v>
      </c>
      <c r="R20" s="4"/>
      <c r="S20" s="13"/>
      <c r="T20" s="16"/>
      <c r="U20" s="15"/>
      <c r="V20" s="13">
        <v>44012</v>
      </c>
      <c r="Z20" s="1"/>
      <c r="AA20" s="1"/>
      <c r="AB20" s="1"/>
      <c r="AC20" s="1"/>
      <c r="AD20" s="1"/>
      <c r="AE20" s="1"/>
      <c r="AF20" s="1"/>
      <c r="AG20" s="1"/>
    </row>
    <row r="21" spans="1:33">
      <c r="A21" s="4">
        <v>20</v>
      </c>
      <c r="B21" s="4" t="s">
        <v>8</v>
      </c>
      <c r="C21" s="4" t="s">
        <v>497</v>
      </c>
      <c r="D21" s="4" t="s">
        <v>2029</v>
      </c>
      <c r="E21" s="4" t="s">
        <v>2030</v>
      </c>
      <c r="F21" s="5">
        <v>4</v>
      </c>
      <c r="G21" s="5">
        <v>3</v>
      </c>
      <c r="H21" s="4">
        <v>22</v>
      </c>
      <c r="I21" s="5">
        <v>5</v>
      </c>
      <c r="J21" s="7">
        <v>505</v>
      </c>
      <c r="K21" s="8" t="s">
        <v>2036</v>
      </c>
      <c r="L21" s="9">
        <v>54.35</v>
      </c>
      <c r="M21" s="10">
        <v>39.18</v>
      </c>
      <c r="N21" s="5" t="s">
        <v>2035</v>
      </c>
      <c r="O21" s="5" t="s">
        <v>201</v>
      </c>
      <c r="P21" s="25" t="s">
        <v>504</v>
      </c>
      <c r="Q21" s="4" t="s">
        <v>2034</v>
      </c>
      <c r="R21" s="4"/>
      <c r="S21" s="13"/>
      <c r="T21" s="16"/>
      <c r="U21" s="15"/>
      <c r="V21" s="13">
        <v>44012</v>
      </c>
      <c r="Z21" s="1"/>
      <c r="AA21" s="1"/>
      <c r="AB21" s="1"/>
      <c r="AC21" s="1"/>
      <c r="AD21" s="1"/>
      <c r="AE21" s="1"/>
      <c r="AF21" s="1"/>
      <c r="AG21" s="1"/>
    </row>
    <row r="22" spans="1:33" ht="13.5" customHeight="1">
      <c r="A22" s="4">
        <v>21</v>
      </c>
      <c r="B22" s="4" t="s">
        <v>8</v>
      </c>
      <c r="C22" s="4" t="s">
        <v>497</v>
      </c>
      <c r="D22" s="4" t="s">
        <v>2029</v>
      </c>
      <c r="E22" s="4" t="s">
        <v>2030</v>
      </c>
      <c r="F22" s="5">
        <v>4</v>
      </c>
      <c r="G22" s="5">
        <v>3</v>
      </c>
      <c r="H22" s="4">
        <v>22</v>
      </c>
      <c r="I22" s="5">
        <v>5</v>
      </c>
      <c r="J22" s="7">
        <v>504</v>
      </c>
      <c r="K22" s="8" t="s">
        <v>2036</v>
      </c>
      <c r="L22" s="9">
        <v>52.6</v>
      </c>
      <c r="M22" s="10">
        <v>37.92</v>
      </c>
      <c r="N22" s="5" t="s">
        <v>2035</v>
      </c>
      <c r="O22" s="5" t="s">
        <v>201</v>
      </c>
      <c r="P22" s="25" t="s">
        <v>2037</v>
      </c>
      <c r="Q22" s="4" t="s">
        <v>2034</v>
      </c>
      <c r="R22" s="4"/>
      <c r="S22" s="13"/>
      <c r="T22" s="16"/>
      <c r="U22" s="15"/>
      <c r="V22" s="13">
        <v>44012</v>
      </c>
      <c r="Z22" s="1"/>
      <c r="AA22" s="1"/>
      <c r="AB22" s="1"/>
      <c r="AC22" s="1"/>
      <c r="AD22" s="1"/>
      <c r="AE22" s="1"/>
      <c r="AF22" s="1"/>
      <c r="AG22" s="1"/>
    </row>
    <row r="23" spans="1:33" ht="13.5" customHeight="1">
      <c r="A23" s="4">
        <v>22</v>
      </c>
      <c r="B23" s="4" t="s">
        <v>8</v>
      </c>
      <c r="C23" s="4" t="s">
        <v>497</v>
      </c>
      <c r="D23" s="4" t="s">
        <v>2029</v>
      </c>
      <c r="E23" s="4" t="s">
        <v>2030</v>
      </c>
      <c r="F23" s="5">
        <v>4</v>
      </c>
      <c r="G23" s="5">
        <v>3</v>
      </c>
      <c r="H23" s="4">
        <v>22</v>
      </c>
      <c r="I23" s="5">
        <v>5</v>
      </c>
      <c r="J23" s="7">
        <v>503</v>
      </c>
      <c r="K23" s="8" t="s">
        <v>2036</v>
      </c>
      <c r="L23" s="9">
        <v>52.6</v>
      </c>
      <c r="M23" s="10">
        <v>37.92</v>
      </c>
      <c r="N23" s="5" t="s">
        <v>2035</v>
      </c>
      <c r="O23" s="5" t="s">
        <v>201</v>
      </c>
      <c r="P23" s="25" t="s">
        <v>2038</v>
      </c>
      <c r="Q23" s="4" t="s">
        <v>2034</v>
      </c>
      <c r="R23" s="4"/>
      <c r="S23" s="13"/>
      <c r="T23" s="16"/>
      <c r="U23" s="15"/>
      <c r="V23" s="13">
        <v>44012</v>
      </c>
      <c r="Z23" s="1"/>
      <c r="AA23" s="1"/>
      <c r="AB23" s="1"/>
      <c r="AC23" s="1"/>
      <c r="AD23" s="1"/>
      <c r="AE23" s="1"/>
      <c r="AF23" s="1"/>
      <c r="AG23" s="1"/>
    </row>
    <row r="24" spans="1:33">
      <c r="A24" s="4">
        <v>23</v>
      </c>
      <c r="B24" s="4" t="s">
        <v>8</v>
      </c>
      <c r="C24" s="4" t="s">
        <v>497</v>
      </c>
      <c r="D24" s="4" t="s">
        <v>2029</v>
      </c>
      <c r="E24" s="4" t="s">
        <v>2030</v>
      </c>
      <c r="F24" s="5">
        <v>4</v>
      </c>
      <c r="G24" s="5">
        <v>3</v>
      </c>
      <c r="H24" s="4">
        <v>22</v>
      </c>
      <c r="I24" s="5">
        <v>5</v>
      </c>
      <c r="J24" s="7">
        <v>502</v>
      </c>
      <c r="K24" s="8" t="s">
        <v>2036</v>
      </c>
      <c r="L24" s="9">
        <v>54.27</v>
      </c>
      <c r="M24" s="10">
        <v>39.119999999999997</v>
      </c>
      <c r="N24" s="5" t="s">
        <v>2035</v>
      </c>
      <c r="O24" s="5" t="s">
        <v>201</v>
      </c>
      <c r="P24" s="25" t="s">
        <v>1843</v>
      </c>
      <c r="Q24" s="4" t="s">
        <v>2034</v>
      </c>
      <c r="R24" s="4"/>
      <c r="S24" s="13"/>
      <c r="T24" s="16"/>
      <c r="U24" s="15"/>
      <c r="V24" s="13">
        <v>44012</v>
      </c>
      <c r="Z24" s="1"/>
      <c r="AA24" s="1"/>
      <c r="AB24" s="1"/>
      <c r="AC24" s="1"/>
      <c r="AD24" s="1"/>
      <c r="AE24" s="1"/>
      <c r="AF24" s="1"/>
      <c r="AG24" s="1"/>
    </row>
    <row r="25" spans="1:33">
      <c r="A25" s="4">
        <v>24</v>
      </c>
      <c r="B25" s="4" t="s">
        <v>8</v>
      </c>
      <c r="C25" s="4" t="s">
        <v>497</v>
      </c>
      <c r="D25" s="4" t="s">
        <v>2029</v>
      </c>
      <c r="E25" s="4" t="s">
        <v>2030</v>
      </c>
      <c r="F25" s="5">
        <v>4</v>
      </c>
      <c r="G25" s="5">
        <v>3</v>
      </c>
      <c r="H25" s="4">
        <v>22</v>
      </c>
      <c r="I25" s="5">
        <v>5</v>
      </c>
      <c r="J25" s="7">
        <v>501</v>
      </c>
      <c r="K25" s="8" t="s">
        <v>2036</v>
      </c>
      <c r="L25" s="9">
        <v>78.62</v>
      </c>
      <c r="M25" s="10">
        <v>56.68</v>
      </c>
      <c r="N25" s="5" t="s">
        <v>2032</v>
      </c>
      <c r="O25" s="5" t="s">
        <v>190</v>
      </c>
      <c r="P25" s="25" t="s">
        <v>2039</v>
      </c>
      <c r="Q25" s="4" t="s">
        <v>2034</v>
      </c>
      <c r="R25" s="4"/>
      <c r="S25" s="13"/>
      <c r="T25" s="16"/>
      <c r="U25" s="15"/>
      <c r="V25" s="13">
        <v>44012</v>
      </c>
      <c r="Z25" s="1"/>
      <c r="AA25" s="1"/>
      <c r="AB25" s="1"/>
      <c r="AC25" s="1"/>
      <c r="AD25" s="1"/>
      <c r="AE25" s="1"/>
      <c r="AF25" s="1"/>
      <c r="AG25" s="1"/>
    </row>
    <row r="26" spans="1:33">
      <c r="A26" s="4">
        <v>25</v>
      </c>
      <c r="B26" s="4" t="s">
        <v>8</v>
      </c>
      <c r="C26" s="4" t="s">
        <v>497</v>
      </c>
      <c r="D26" s="4" t="s">
        <v>2029</v>
      </c>
      <c r="E26" s="4" t="s">
        <v>2030</v>
      </c>
      <c r="F26" s="5">
        <v>4</v>
      </c>
      <c r="G26" s="5">
        <v>3</v>
      </c>
      <c r="H26" s="4">
        <v>22</v>
      </c>
      <c r="I26" s="5">
        <v>6</v>
      </c>
      <c r="J26" s="7">
        <v>606</v>
      </c>
      <c r="K26" s="8" t="s">
        <v>2036</v>
      </c>
      <c r="L26" s="9">
        <v>78.61</v>
      </c>
      <c r="M26" s="10">
        <v>56.67</v>
      </c>
      <c r="N26" s="5" t="s">
        <v>2032</v>
      </c>
      <c r="O26" s="5" t="s">
        <v>183</v>
      </c>
      <c r="P26" s="5" t="s">
        <v>2033</v>
      </c>
      <c r="Q26" s="4" t="s">
        <v>2034</v>
      </c>
      <c r="R26" s="4"/>
      <c r="S26" s="13"/>
      <c r="T26" s="16"/>
      <c r="U26" s="15"/>
      <c r="V26" s="13">
        <v>44012</v>
      </c>
      <c r="Z26" s="1"/>
      <c r="AA26" s="1"/>
      <c r="AB26" s="1"/>
      <c r="AC26" s="1"/>
      <c r="AD26" s="1"/>
      <c r="AE26" s="1"/>
      <c r="AF26" s="1"/>
      <c r="AG26" s="1"/>
    </row>
    <row r="27" spans="1:33" ht="13.5" customHeight="1">
      <c r="A27" s="4">
        <v>26</v>
      </c>
      <c r="B27" s="4" t="s">
        <v>8</v>
      </c>
      <c r="C27" s="4" t="s">
        <v>497</v>
      </c>
      <c r="D27" s="4" t="s">
        <v>2029</v>
      </c>
      <c r="E27" s="4" t="s">
        <v>2030</v>
      </c>
      <c r="F27" s="5">
        <v>4</v>
      </c>
      <c r="G27" s="5">
        <v>3</v>
      </c>
      <c r="H27" s="4">
        <v>22</v>
      </c>
      <c r="I27" s="5">
        <v>6</v>
      </c>
      <c r="J27" s="7">
        <v>605</v>
      </c>
      <c r="K27" s="8" t="s">
        <v>2036</v>
      </c>
      <c r="L27" s="9">
        <v>54.35</v>
      </c>
      <c r="M27" s="10">
        <v>39.18</v>
      </c>
      <c r="N27" s="5" t="s">
        <v>2035</v>
      </c>
      <c r="O27" s="5" t="s">
        <v>201</v>
      </c>
      <c r="P27" s="25" t="s">
        <v>504</v>
      </c>
      <c r="Q27" s="4" t="s">
        <v>2034</v>
      </c>
      <c r="R27" s="4"/>
      <c r="S27" s="13"/>
      <c r="T27" s="16"/>
      <c r="U27" s="15"/>
      <c r="V27" s="13">
        <v>44012</v>
      </c>
      <c r="Z27" s="1"/>
      <c r="AA27" s="1"/>
      <c r="AB27" s="1"/>
      <c r="AC27" s="1"/>
      <c r="AD27" s="1"/>
      <c r="AE27" s="1"/>
      <c r="AF27" s="1"/>
      <c r="AG27" s="1"/>
    </row>
    <row r="28" spans="1:33" ht="13.5" customHeight="1">
      <c r="A28" s="4">
        <v>27</v>
      </c>
      <c r="B28" s="4" t="s">
        <v>8</v>
      </c>
      <c r="C28" s="4" t="s">
        <v>497</v>
      </c>
      <c r="D28" s="4" t="s">
        <v>2029</v>
      </c>
      <c r="E28" s="4" t="s">
        <v>2030</v>
      </c>
      <c r="F28" s="5">
        <v>4</v>
      </c>
      <c r="G28" s="5">
        <v>3</v>
      </c>
      <c r="H28" s="4">
        <v>22</v>
      </c>
      <c r="I28" s="5">
        <v>6</v>
      </c>
      <c r="J28" s="7">
        <v>604</v>
      </c>
      <c r="K28" s="8" t="s">
        <v>2036</v>
      </c>
      <c r="L28" s="9">
        <v>52.6</v>
      </c>
      <c r="M28" s="10">
        <v>37.92</v>
      </c>
      <c r="N28" s="5" t="s">
        <v>2035</v>
      </c>
      <c r="O28" s="5" t="s">
        <v>201</v>
      </c>
      <c r="P28" s="25" t="s">
        <v>2037</v>
      </c>
      <c r="Q28" s="4" t="s">
        <v>2034</v>
      </c>
      <c r="R28" s="4"/>
      <c r="S28" s="13"/>
      <c r="T28" s="16"/>
      <c r="U28" s="15"/>
      <c r="V28" s="13">
        <v>44012</v>
      </c>
      <c r="Z28" s="1"/>
      <c r="AA28" s="1"/>
      <c r="AB28" s="1"/>
      <c r="AC28" s="1"/>
      <c r="AD28" s="1"/>
      <c r="AE28" s="1"/>
      <c r="AF28" s="1"/>
      <c r="AG28" s="1"/>
    </row>
    <row r="29" spans="1:33">
      <c r="A29" s="4">
        <v>28</v>
      </c>
      <c r="B29" s="4" t="s">
        <v>8</v>
      </c>
      <c r="C29" s="4" t="s">
        <v>497</v>
      </c>
      <c r="D29" s="4" t="s">
        <v>2029</v>
      </c>
      <c r="E29" s="4" t="s">
        <v>2030</v>
      </c>
      <c r="F29" s="5">
        <v>4</v>
      </c>
      <c r="G29" s="5">
        <v>3</v>
      </c>
      <c r="H29" s="4">
        <v>22</v>
      </c>
      <c r="I29" s="5">
        <v>6</v>
      </c>
      <c r="J29" s="7">
        <v>603</v>
      </c>
      <c r="K29" s="8" t="s">
        <v>2036</v>
      </c>
      <c r="L29" s="9">
        <v>52.6</v>
      </c>
      <c r="M29" s="10">
        <v>37.92</v>
      </c>
      <c r="N29" s="5" t="s">
        <v>2035</v>
      </c>
      <c r="O29" s="5" t="s">
        <v>201</v>
      </c>
      <c r="P29" s="25" t="s">
        <v>2038</v>
      </c>
      <c r="Q29" s="4" t="s">
        <v>2034</v>
      </c>
      <c r="R29" s="4"/>
      <c r="S29" s="13"/>
      <c r="T29" s="16"/>
      <c r="U29" s="15"/>
      <c r="V29" s="13">
        <v>44012</v>
      </c>
      <c r="Z29" s="1"/>
      <c r="AA29" s="1"/>
      <c r="AB29" s="1"/>
      <c r="AC29" s="1"/>
      <c r="AD29" s="1"/>
      <c r="AE29" s="1"/>
      <c r="AF29" s="1"/>
      <c r="AG29" s="1"/>
    </row>
    <row r="30" spans="1:33">
      <c r="A30" s="4">
        <v>29</v>
      </c>
      <c r="B30" s="4" t="s">
        <v>8</v>
      </c>
      <c r="C30" s="4" t="s">
        <v>497</v>
      </c>
      <c r="D30" s="4" t="s">
        <v>2029</v>
      </c>
      <c r="E30" s="4" t="s">
        <v>2030</v>
      </c>
      <c r="F30" s="5">
        <v>4</v>
      </c>
      <c r="G30" s="5">
        <v>3</v>
      </c>
      <c r="H30" s="4">
        <v>22</v>
      </c>
      <c r="I30" s="5">
        <v>6</v>
      </c>
      <c r="J30" s="7">
        <v>602</v>
      </c>
      <c r="K30" s="8" t="s">
        <v>2036</v>
      </c>
      <c r="L30" s="9">
        <v>54.27</v>
      </c>
      <c r="M30" s="10">
        <v>39.119999999999997</v>
      </c>
      <c r="N30" s="5" t="s">
        <v>2035</v>
      </c>
      <c r="O30" s="5" t="s">
        <v>201</v>
      </c>
      <c r="P30" s="25" t="s">
        <v>1843</v>
      </c>
      <c r="Q30" s="4" t="s">
        <v>2034</v>
      </c>
      <c r="R30" s="4"/>
      <c r="S30" s="13"/>
      <c r="T30" s="16"/>
      <c r="U30" s="15"/>
      <c r="V30" s="13">
        <v>44012</v>
      </c>
      <c r="Z30" s="1"/>
      <c r="AA30" s="1"/>
      <c r="AB30" s="1"/>
      <c r="AC30" s="1"/>
      <c r="AD30" s="1"/>
      <c r="AE30" s="1"/>
      <c r="AF30" s="1"/>
      <c r="AG30" s="1"/>
    </row>
    <row r="31" spans="1:33">
      <c r="A31" s="4">
        <v>30</v>
      </c>
      <c r="B31" s="4" t="s">
        <v>8</v>
      </c>
      <c r="C31" s="4" t="s">
        <v>497</v>
      </c>
      <c r="D31" s="4" t="s">
        <v>2029</v>
      </c>
      <c r="E31" s="4" t="s">
        <v>2030</v>
      </c>
      <c r="F31" s="5">
        <v>4</v>
      </c>
      <c r="G31" s="5">
        <v>3</v>
      </c>
      <c r="H31" s="4">
        <v>22</v>
      </c>
      <c r="I31" s="5">
        <v>6</v>
      </c>
      <c r="J31" s="7">
        <v>601</v>
      </c>
      <c r="K31" s="8" t="s">
        <v>2036</v>
      </c>
      <c r="L31" s="9">
        <v>78.62</v>
      </c>
      <c r="M31" s="10">
        <v>56.68</v>
      </c>
      <c r="N31" s="5" t="s">
        <v>2032</v>
      </c>
      <c r="O31" s="5" t="s">
        <v>190</v>
      </c>
      <c r="P31" s="25" t="s">
        <v>2039</v>
      </c>
      <c r="Q31" s="4" t="s">
        <v>2034</v>
      </c>
      <c r="R31" s="4"/>
      <c r="S31" s="13"/>
      <c r="T31" s="16"/>
      <c r="U31" s="15"/>
      <c r="V31" s="13">
        <v>44012</v>
      </c>
      <c r="Z31" s="1"/>
      <c r="AA31" s="1"/>
      <c r="AB31" s="1"/>
      <c r="AC31" s="1"/>
      <c r="AD31" s="1"/>
      <c r="AE31" s="1"/>
      <c r="AF31" s="1"/>
      <c r="AG31" s="1"/>
    </row>
    <row r="32" spans="1:33" ht="13.5" customHeight="1">
      <c r="A32" s="4">
        <v>31</v>
      </c>
      <c r="B32" s="4" t="s">
        <v>8</v>
      </c>
      <c r="C32" s="4" t="s">
        <v>497</v>
      </c>
      <c r="D32" s="4" t="s">
        <v>2029</v>
      </c>
      <c r="E32" s="4" t="s">
        <v>2030</v>
      </c>
      <c r="F32" s="5">
        <v>4</v>
      </c>
      <c r="G32" s="5">
        <v>3</v>
      </c>
      <c r="H32" s="4">
        <v>22</v>
      </c>
      <c r="I32" s="5">
        <v>7</v>
      </c>
      <c r="J32" s="7">
        <v>706</v>
      </c>
      <c r="K32" s="8" t="s">
        <v>2036</v>
      </c>
      <c r="L32" s="9">
        <v>78.61</v>
      </c>
      <c r="M32" s="10">
        <v>56.67</v>
      </c>
      <c r="N32" s="5" t="s">
        <v>2032</v>
      </c>
      <c r="O32" s="5" t="s">
        <v>183</v>
      </c>
      <c r="P32" s="5" t="s">
        <v>2033</v>
      </c>
      <c r="Q32" s="4" t="s">
        <v>2034</v>
      </c>
      <c r="R32" s="4"/>
      <c r="S32" s="13"/>
      <c r="T32" s="16"/>
      <c r="U32" s="15"/>
      <c r="V32" s="13">
        <v>44012</v>
      </c>
      <c r="Z32" s="1"/>
      <c r="AA32" s="1"/>
      <c r="AB32" s="1"/>
      <c r="AC32" s="1"/>
      <c r="AD32" s="1"/>
      <c r="AE32" s="1"/>
      <c r="AF32" s="1"/>
      <c r="AG32" s="1"/>
    </row>
    <row r="33" spans="1:33" ht="13.5" customHeight="1">
      <c r="A33" s="4">
        <v>32</v>
      </c>
      <c r="B33" s="4" t="s">
        <v>8</v>
      </c>
      <c r="C33" s="4" t="s">
        <v>497</v>
      </c>
      <c r="D33" s="4" t="s">
        <v>2029</v>
      </c>
      <c r="E33" s="4" t="s">
        <v>2030</v>
      </c>
      <c r="F33" s="5">
        <v>4</v>
      </c>
      <c r="G33" s="5">
        <v>3</v>
      </c>
      <c r="H33" s="4">
        <v>22</v>
      </c>
      <c r="I33" s="5">
        <v>7</v>
      </c>
      <c r="J33" s="7">
        <v>705</v>
      </c>
      <c r="K33" s="8" t="s">
        <v>2036</v>
      </c>
      <c r="L33" s="9">
        <v>54.35</v>
      </c>
      <c r="M33" s="10">
        <v>39.18</v>
      </c>
      <c r="N33" s="5" t="s">
        <v>2035</v>
      </c>
      <c r="O33" s="5" t="s">
        <v>201</v>
      </c>
      <c r="P33" s="25" t="s">
        <v>504</v>
      </c>
      <c r="Q33" s="4" t="s">
        <v>2034</v>
      </c>
      <c r="R33" s="4"/>
      <c r="S33" s="13"/>
      <c r="T33" s="16"/>
      <c r="U33" s="15"/>
      <c r="V33" s="13">
        <v>44012</v>
      </c>
      <c r="Z33" s="1"/>
      <c r="AA33" s="1"/>
      <c r="AB33" s="1"/>
      <c r="AC33" s="1"/>
      <c r="AD33" s="1"/>
      <c r="AE33" s="1"/>
      <c r="AF33" s="1"/>
      <c r="AG33" s="1"/>
    </row>
    <row r="34" spans="1:33">
      <c r="A34" s="4">
        <v>33</v>
      </c>
      <c r="B34" s="4" t="s">
        <v>8</v>
      </c>
      <c r="C34" s="4" t="s">
        <v>497</v>
      </c>
      <c r="D34" s="4" t="s">
        <v>2029</v>
      </c>
      <c r="E34" s="4" t="s">
        <v>2030</v>
      </c>
      <c r="F34" s="5">
        <v>4</v>
      </c>
      <c r="G34" s="5">
        <v>3</v>
      </c>
      <c r="H34" s="4">
        <v>22</v>
      </c>
      <c r="I34" s="5">
        <v>7</v>
      </c>
      <c r="J34" s="7">
        <v>704</v>
      </c>
      <c r="K34" s="8" t="s">
        <v>2036</v>
      </c>
      <c r="L34" s="9">
        <v>52.6</v>
      </c>
      <c r="M34" s="10">
        <v>37.92</v>
      </c>
      <c r="N34" s="5" t="s">
        <v>2035</v>
      </c>
      <c r="O34" s="5" t="s">
        <v>201</v>
      </c>
      <c r="P34" s="25" t="s">
        <v>2037</v>
      </c>
      <c r="Q34" s="4" t="s">
        <v>2034</v>
      </c>
      <c r="R34" s="4"/>
      <c r="S34" s="13"/>
      <c r="T34" s="16"/>
      <c r="U34" s="15"/>
      <c r="V34" s="13">
        <v>44012</v>
      </c>
      <c r="Z34" s="1"/>
      <c r="AA34" s="1"/>
      <c r="AB34" s="1"/>
      <c r="AC34" s="1"/>
      <c r="AD34" s="1"/>
      <c r="AE34" s="1"/>
      <c r="AF34" s="1"/>
      <c r="AG34" s="1"/>
    </row>
    <row r="35" spans="1:33" ht="13.5" customHeight="1">
      <c r="A35" s="4">
        <v>34</v>
      </c>
      <c r="B35" s="4" t="s">
        <v>8</v>
      </c>
      <c r="C35" s="4" t="s">
        <v>497</v>
      </c>
      <c r="D35" s="4" t="s">
        <v>2029</v>
      </c>
      <c r="E35" s="4" t="s">
        <v>2030</v>
      </c>
      <c r="F35" s="5">
        <v>4</v>
      </c>
      <c r="G35" s="5">
        <v>3</v>
      </c>
      <c r="H35" s="4">
        <v>22</v>
      </c>
      <c r="I35" s="5">
        <v>7</v>
      </c>
      <c r="J35" s="7">
        <v>703</v>
      </c>
      <c r="K35" s="8" t="s">
        <v>2036</v>
      </c>
      <c r="L35" s="9">
        <v>52.6</v>
      </c>
      <c r="M35" s="10">
        <v>37.92</v>
      </c>
      <c r="N35" s="5" t="s">
        <v>2035</v>
      </c>
      <c r="O35" s="5" t="s">
        <v>201</v>
      </c>
      <c r="P35" s="25" t="s">
        <v>2038</v>
      </c>
      <c r="Q35" s="4" t="s">
        <v>2034</v>
      </c>
      <c r="R35" s="4"/>
      <c r="S35" s="13"/>
      <c r="T35" s="16"/>
      <c r="U35" s="15"/>
      <c r="V35" s="13">
        <v>44012</v>
      </c>
      <c r="Z35" s="1"/>
      <c r="AA35" s="1"/>
      <c r="AB35" s="1"/>
      <c r="AC35" s="1"/>
      <c r="AD35" s="1"/>
      <c r="AE35" s="1"/>
      <c r="AF35" s="1"/>
      <c r="AG35" s="1"/>
    </row>
    <row r="36" spans="1:33" ht="13.5" customHeight="1">
      <c r="A36" s="4">
        <v>35</v>
      </c>
      <c r="B36" s="4" t="s">
        <v>8</v>
      </c>
      <c r="C36" s="4" t="s">
        <v>497</v>
      </c>
      <c r="D36" s="4" t="s">
        <v>2029</v>
      </c>
      <c r="E36" s="4" t="s">
        <v>2030</v>
      </c>
      <c r="F36" s="5">
        <v>4</v>
      </c>
      <c r="G36" s="5">
        <v>3</v>
      </c>
      <c r="H36" s="4">
        <v>22</v>
      </c>
      <c r="I36" s="5">
        <v>7</v>
      </c>
      <c r="J36" s="7">
        <v>702</v>
      </c>
      <c r="K36" s="8" t="s">
        <v>2036</v>
      </c>
      <c r="L36" s="9">
        <v>54.27</v>
      </c>
      <c r="M36" s="10">
        <v>39.119999999999997</v>
      </c>
      <c r="N36" s="5" t="s">
        <v>2035</v>
      </c>
      <c r="O36" s="5" t="s">
        <v>201</v>
      </c>
      <c r="P36" s="25" t="s">
        <v>1843</v>
      </c>
      <c r="Q36" s="4" t="s">
        <v>2034</v>
      </c>
      <c r="R36" s="4"/>
      <c r="S36" s="13"/>
      <c r="T36" s="16"/>
      <c r="U36" s="15"/>
      <c r="V36" s="13">
        <v>44012</v>
      </c>
      <c r="Z36" s="1"/>
      <c r="AA36" s="1"/>
      <c r="AB36" s="1"/>
      <c r="AC36" s="1"/>
      <c r="AD36" s="1"/>
      <c r="AE36" s="1"/>
      <c r="AF36" s="1"/>
      <c r="AG36" s="1"/>
    </row>
    <row r="37" spans="1:33">
      <c r="A37" s="4">
        <v>36</v>
      </c>
      <c r="B37" s="4" t="s">
        <v>8</v>
      </c>
      <c r="C37" s="4" t="s">
        <v>497</v>
      </c>
      <c r="D37" s="4" t="s">
        <v>2029</v>
      </c>
      <c r="E37" s="4" t="s">
        <v>2030</v>
      </c>
      <c r="F37" s="5">
        <v>4</v>
      </c>
      <c r="G37" s="5">
        <v>3</v>
      </c>
      <c r="H37" s="4">
        <v>22</v>
      </c>
      <c r="I37" s="5">
        <v>7</v>
      </c>
      <c r="J37" s="7">
        <v>701</v>
      </c>
      <c r="K37" s="8" t="s">
        <v>2036</v>
      </c>
      <c r="L37" s="9">
        <v>78.62</v>
      </c>
      <c r="M37" s="10">
        <v>56.68</v>
      </c>
      <c r="N37" s="5" t="s">
        <v>2032</v>
      </c>
      <c r="O37" s="5" t="s">
        <v>190</v>
      </c>
      <c r="P37" s="25" t="s">
        <v>2039</v>
      </c>
      <c r="Q37" s="4" t="s">
        <v>2034</v>
      </c>
      <c r="R37" s="4"/>
      <c r="S37" s="13"/>
      <c r="T37" s="16"/>
      <c r="U37" s="15"/>
      <c r="V37" s="13">
        <v>44012</v>
      </c>
      <c r="Z37" s="1"/>
      <c r="AA37" s="1"/>
      <c r="AB37" s="1"/>
      <c r="AC37" s="1"/>
      <c r="AD37" s="1"/>
      <c r="AE37" s="1"/>
      <c r="AF37" s="1"/>
      <c r="AG37" s="1"/>
    </row>
    <row r="38" spans="1:33" ht="13.5" customHeight="1">
      <c r="A38" s="4">
        <v>37</v>
      </c>
      <c r="B38" s="4" t="s">
        <v>8</v>
      </c>
      <c r="C38" s="4" t="s">
        <v>497</v>
      </c>
      <c r="D38" s="4" t="s">
        <v>2029</v>
      </c>
      <c r="E38" s="4" t="s">
        <v>2030</v>
      </c>
      <c r="F38" s="5">
        <v>4</v>
      </c>
      <c r="G38" s="5">
        <v>3</v>
      </c>
      <c r="H38" s="4">
        <v>22</v>
      </c>
      <c r="I38" s="5">
        <v>8</v>
      </c>
      <c r="J38" s="7">
        <v>806</v>
      </c>
      <c r="K38" s="8" t="s">
        <v>2036</v>
      </c>
      <c r="L38" s="9">
        <v>78.61</v>
      </c>
      <c r="M38" s="10">
        <v>56.67</v>
      </c>
      <c r="N38" s="5" t="s">
        <v>2032</v>
      </c>
      <c r="O38" s="5" t="s">
        <v>183</v>
      </c>
      <c r="P38" s="5" t="s">
        <v>2033</v>
      </c>
      <c r="Q38" s="4" t="s">
        <v>2034</v>
      </c>
      <c r="R38" s="4"/>
      <c r="S38" s="13"/>
      <c r="T38" s="16"/>
      <c r="U38" s="15"/>
      <c r="V38" s="13">
        <v>44012</v>
      </c>
      <c r="Z38" s="1"/>
      <c r="AA38" s="1"/>
      <c r="AB38" s="1"/>
      <c r="AC38" s="1"/>
      <c r="AD38" s="1"/>
      <c r="AE38" s="1"/>
      <c r="AF38" s="1"/>
      <c r="AG38" s="1"/>
    </row>
    <row r="39" spans="1:33" ht="13.5" customHeight="1">
      <c r="A39" s="4">
        <v>38</v>
      </c>
      <c r="B39" s="4" t="s">
        <v>8</v>
      </c>
      <c r="C39" s="4" t="s">
        <v>497</v>
      </c>
      <c r="D39" s="4" t="s">
        <v>2029</v>
      </c>
      <c r="E39" s="4" t="s">
        <v>2030</v>
      </c>
      <c r="F39" s="5">
        <v>4</v>
      </c>
      <c r="G39" s="5">
        <v>3</v>
      </c>
      <c r="H39" s="4">
        <v>22</v>
      </c>
      <c r="I39" s="5">
        <v>8</v>
      </c>
      <c r="J39" s="7">
        <v>805</v>
      </c>
      <c r="K39" s="8" t="s">
        <v>2036</v>
      </c>
      <c r="L39" s="9">
        <v>54.35</v>
      </c>
      <c r="M39" s="10">
        <v>39.18</v>
      </c>
      <c r="N39" s="5" t="s">
        <v>2035</v>
      </c>
      <c r="O39" s="5" t="s">
        <v>201</v>
      </c>
      <c r="P39" s="25" t="s">
        <v>504</v>
      </c>
      <c r="Q39" s="4" t="s">
        <v>2034</v>
      </c>
      <c r="R39" s="4"/>
      <c r="S39" s="13"/>
      <c r="T39" s="16"/>
      <c r="U39" s="15"/>
      <c r="V39" s="13">
        <v>44012</v>
      </c>
      <c r="Z39" s="1"/>
      <c r="AA39" s="1"/>
      <c r="AB39" s="1"/>
      <c r="AC39" s="1"/>
      <c r="AD39" s="1"/>
      <c r="AE39" s="1"/>
      <c r="AF39" s="1"/>
      <c r="AG39" s="1"/>
    </row>
    <row r="40" spans="1:33">
      <c r="A40" s="4">
        <v>39</v>
      </c>
      <c r="B40" s="4" t="s">
        <v>8</v>
      </c>
      <c r="C40" s="4" t="s">
        <v>497</v>
      </c>
      <c r="D40" s="4" t="s">
        <v>2029</v>
      </c>
      <c r="E40" s="4" t="s">
        <v>2030</v>
      </c>
      <c r="F40" s="5">
        <v>4</v>
      </c>
      <c r="G40" s="5">
        <v>3</v>
      </c>
      <c r="H40" s="4">
        <v>22</v>
      </c>
      <c r="I40" s="5">
        <v>8</v>
      </c>
      <c r="J40" s="7">
        <v>804</v>
      </c>
      <c r="K40" s="8" t="s">
        <v>2036</v>
      </c>
      <c r="L40" s="9">
        <v>52.6</v>
      </c>
      <c r="M40" s="10">
        <v>37.92</v>
      </c>
      <c r="N40" s="5" t="s">
        <v>2035</v>
      </c>
      <c r="O40" s="5" t="s">
        <v>201</v>
      </c>
      <c r="P40" s="25" t="s">
        <v>2037</v>
      </c>
      <c r="Q40" s="4" t="s">
        <v>2034</v>
      </c>
      <c r="R40" s="4"/>
      <c r="S40" s="13"/>
      <c r="T40" s="16"/>
      <c r="U40" s="15"/>
      <c r="V40" s="13">
        <v>44012</v>
      </c>
      <c r="Z40" s="1"/>
      <c r="AA40" s="1"/>
      <c r="AB40" s="1"/>
      <c r="AC40" s="1"/>
      <c r="AD40" s="1"/>
      <c r="AE40" s="1"/>
      <c r="AF40" s="1"/>
      <c r="AG40" s="1"/>
    </row>
    <row r="41" spans="1:33" ht="13.5" customHeight="1">
      <c r="A41" s="4">
        <v>40</v>
      </c>
      <c r="B41" s="4" t="s">
        <v>8</v>
      </c>
      <c r="C41" s="4" t="s">
        <v>497</v>
      </c>
      <c r="D41" s="4" t="s">
        <v>2029</v>
      </c>
      <c r="E41" s="4" t="s">
        <v>2030</v>
      </c>
      <c r="F41" s="5">
        <v>4</v>
      </c>
      <c r="G41" s="5">
        <v>3</v>
      </c>
      <c r="H41" s="4">
        <v>22</v>
      </c>
      <c r="I41" s="5">
        <v>8</v>
      </c>
      <c r="J41" s="7">
        <v>803</v>
      </c>
      <c r="K41" s="8" t="s">
        <v>2036</v>
      </c>
      <c r="L41" s="9">
        <v>52.6</v>
      </c>
      <c r="M41" s="10">
        <v>37.92</v>
      </c>
      <c r="N41" s="5" t="s">
        <v>2035</v>
      </c>
      <c r="O41" s="5" t="s">
        <v>201</v>
      </c>
      <c r="P41" s="25" t="s">
        <v>2038</v>
      </c>
      <c r="Q41" s="4" t="s">
        <v>2034</v>
      </c>
      <c r="R41" s="4"/>
      <c r="S41" s="13"/>
      <c r="T41" s="16"/>
      <c r="U41" s="15"/>
      <c r="V41" s="13">
        <v>44012</v>
      </c>
      <c r="Z41" s="1"/>
      <c r="AA41" s="1"/>
      <c r="AB41" s="1"/>
      <c r="AC41" s="1"/>
      <c r="AD41" s="1"/>
      <c r="AE41" s="1"/>
      <c r="AF41" s="1"/>
      <c r="AG41" s="1"/>
    </row>
    <row r="42" spans="1:33" ht="13.5" customHeight="1">
      <c r="A42" s="4">
        <v>41</v>
      </c>
      <c r="B42" s="4" t="s">
        <v>8</v>
      </c>
      <c r="C42" s="4" t="s">
        <v>497</v>
      </c>
      <c r="D42" s="4" t="s">
        <v>2029</v>
      </c>
      <c r="E42" s="4" t="s">
        <v>2030</v>
      </c>
      <c r="F42" s="5">
        <v>4</v>
      </c>
      <c r="G42" s="5">
        <v>3</v>
      </c>
      <c r="H42" s="4">
        <v>22</v>
      </c>
      <c r="I42" s="5">
        <v>8</v>
      </c>
      <c r="J42" s="7">
        <v>802</v>
      </c>
      <c r="K42" s="8" t="s">
        <v>2036</v>
      </c>
      <c r="L42" s="9">
        <v>54.27</v>
      </c>
      <c r="M42" s="10">
        <v>39.119999999999997</v>
      </c>
      <c r="N42" s="5" t="s">
        <v>2035</v>
      </c>
      <c r="O42" s="5" t="s">
        <v>201</v>
      </c>
      <c r="P42" s="25" t="s">
        <v>1843</v>
      </c>
      <c r="Q42" s="4" t="s">
        <v>2034</v>
      </c>
      <c r="R42" s="4"/>
      <c r="S42" s="13"/>
      <c r="T42" s="16"/>
      <c r="U42" s="15"/>
      <c r="V42" s="13">
        <v>44012</v>
      </c>
      <c r="Z42" s="1"/>
      <c r="AA42" s="1"/>
      <c r="AB42" s="1"/>
      <c r="AC42" s="1"/>
      <c r="AD42" s="1"/>
      <c r="AE42" s="1"/>
      <c r="AF42" s="1"/>
      <c r="AG42" s="1"/>
    </row>
    <row r="43" spans="1:33">
      <c r="A43" s="4">
        <v>42</v>
      </c>
      <c r="B43" s="4" t="s">
        <v>8</v>
      </c>
      <c r="C43" s="4" t="s">
        <v>497</v>
      </c>
      <c r="D43" s="4" t="s">
        <v>2029</v>
      </c>
      <c r="E43" s="4" t="s">
        <v>2030</v>
      </c>
      <c r="F43" s="5">
        <v>4</v>
      </c>
      <c r="G43" s="5">
        <v>3</v>
      </c>
      <c r="H43" s="4">
        <v>22</v>
      </c>
      <c r="I43" s="5">
        <v>8</v>
      </c>
      <c r="J43" s="7">
        <v>801</v>
      </c>
      <c r="K43" s="8" t="s">
        <v>2036</v>
      </c>
      <c r="L43" s="9">
        <v>78.62</v>
      </c>
      <c r="M43" s="10">
        <v>56.68</v>
      </c>
      <c r="N43" s="5" t="s">
        <v>2032</v>
      </c>
      <c r="O43" s="5" t="s">
        <v>190</v>
      </c>
      <c r="P43" s="25" t="s">
        <v>2039</v>
      </c>
      <c r="Q43" s="4" t="s">
        <v>2034</v>
      </c>
      <c r="R43" s="4"/>
      <c r="S43" s="13"/>
      <c r="T43" s="16"/>
      <c r="U43" s="15"/>
      <c r="V43" s="13">
        <v>44012</v>
      </c>
      <c r="Z43" s="1"/>
      <c r="AA43" s="1"/>
      <c r="AB43" s="1"/>
      <c r="AC43" s="1"/>
      <c r="AD43" s="1"/>
      <c r="AE43" s="1"/>
      <c r="AF43" s="1"/>
      <c r="AG43" s="1"/>
    </row>
    <row r="44" spans="1:33">
      <c r="A44" s="4">
        <v>43</v>
      </c>
      <c r="B44" s="4" t="s">
        <v>8</v>
      </c>
      <c r="C44" s="4" t="s">
        <v>497</v>
      </c>
      <c r="D44" s="4" t="s">
        <v>2029</v>
      </c>
      <c r="E44" s="4" t="s">
        <v>2030</v>
      </c>
      <c r="F44" s="5">
        <v>4</v>
      </c>
      <c r="G44" s="5">
        <v>3</v>
      </c>
      <c r="H44" s="4">
        <v>22</v>
      </c>
      <c r="I44" s="5">
        <v>9</v>
      </c>
      <c r="J44" s="7">
        <v>906</v>
      </c>
      <c r="K44" s="8" t="s">
        <v>2036</v>
      </c>
      <c r="L44" s="9">
        <v>78.61</v>
      </c>
      <c r="M44" s="10">
        <v>56.67</v>
      </c>
      <c r="N44" s="5" t="s">
        <v>2032</v>
      </c>
      <c r="O44" s="5" t="s">
        <v>183</v>
      </c>
      <c r="P44" s="5" t="s">
        <v>2033</v>
      </c>
      <c r="Q44" s="4" t="s">
        <v>2034</v>
      </c>
      <c r="R44" s="4"/>
      <c r="S44" s="13"/>
      <c r="T44" s="16"/>
      <c r="U44" s="15"/>
      <c r="V44" s="13">
        <v>44012</v>
      </c>
      <c r="Z44" s="1"/>
      <c r="AA44" s="1"/>
      <c r="AB44" s="1"/>
      <c r="AC44" s="1"/>
      <c r="AD44" s="1"/>
      <c r="AE44" s="1"/>
      <c r="AF44" s="1"/>
      <c r="AG44" s="1"/>
    </row>
    <row r="45" spans="1:33" ht="13.5" customHeight="1">
      <c r="A45" s="4">
        <v>44</v>
      </c>
      <c r="B45" s="4" t="s">
        <v>8</v>
      </c>
      <c r="C45" s="4" t="s">
        <v>497</v>
      </c>
      <c r="D45" s="4" t="s">
        <v>2029</v>
      </c>
      <c r="E45" s="4" t="s">
        <v>2030</v>
      </c>
      <c r="F45" s="5">
        <v>4</v>
      </c>
      <c r="G45" s="5">
        <v>3</v>
      </c>
      <c r="H45" s="4">
        <v>22</v>
      </c>
      <c r="I45" s="5">
        <v>9</v>
      </c>
      <c r="J45" s="7">
        <v>905</v>
      </c>
      <c r="K45" s="8" t="s">
        <v>2036</v>
      </c>
      <c r="L45" s="9">
        <v>54.35</v>
      </c>
      <c r="M45" s="10">
        <v>39.18</v>
      </c>
      <c r="N45" s="5" t="s">
        <v>2035</v>
      </c>
      <c r="O45" s="5" t="s">
        <v>201</v>
      </c>
      <c r="P45" s="25" t="s">
        <v>504</v>
      </c>
      <c r="Q45" s="4" t="s">
        <v>2034</v>
      </c>
      <c r="R45" s="4"/>
      <c r="S45" s="13"/>
      <c r="T45" s="16"/>
      <c r="U45" s="15"/>
      <c r="V45" s="13">
        <v>44012</v>
      </c>
      <c r="Z45" s="1"/>
      <c r="AA45" s="1"/>
      <c r="AB45" s="1"/>
      <c r="AC45" s="1"/>
      <c r="AD45" s="1"/>
      <c r="AE45" s="1"/>
      <c r="AF45" s="1"/>
      <c r="AG45" s="1"/>
    </row>
    <row r="46" spans="1:33" ht="13.5" customHeight="1">
      <c r="A46" s="4">
        <v>45</v>
      </c>
      <c r="B46" s="4" t="s">
        <v>8</v>
      </c>
      <c r="C46" s="4" t="s">
        <v>497</v>
      </c>
      <c r="D46" s="4" t="s">
        <v>2029</v>
      </c>
      <c r="E46" s="4" t="s">
        <v>2030</v>
      </c>
      <c r="F46" s="5">
        <v>4</v>
      </c>
      <c r="G46" s="5">
        <v>3</v>
      </c>
      <c r="H46" s="4">
        <v>22</v>
      </c>
      <c r="I46" s="5">
        <v>9</v>
      </c>
      <c r="J46" s="7">
        <v>904</v>
      </c>
      <c r="K46" s="8" t="s">
        <v>2036</v>
      </c>
      <c r="L46" s="9">
        <v>52.6</v>
      </c>
      <c r="M46" s="10">
        <v>37.92</v>
      </c>
      <c r="N46" s="5" t="s">
        <v>2035</v>
      </c>
      <c r="O46" s="5" t="s">
        <v>201</v>
      </c>
      <c r="P46" s="25" t="s">
        <v>2037</v>
      </c>
      <c r="Q46" s="4" t="s">
        <v>2034</v>
      </c>
      <c r="R46" s="4"/>
      <c r="S46" s="13"/>
      <c r="T46" s="16"/>
      <c r="U46" s="15"/>
      <c r="V46" s="13">
        <v>44012</v>
      </c>
      <c r="Z46" s="1"/>
      <c r="AA46" s="1"/>
      <c r="AB46" s="1"/>
      <c r="AC46" s="1"/>
      <c r="AD46" s="1"/>
      <c r="AE46" s="1"/>
      <c r="AF46" s="1"/>
      <c r="AG46" s="1"/>
    </row>
    <row r="47" spans="1:33">
      <c r="A47" s="4">
        <v>46</v>
      </c>
      <c r="B47" s="4" t="s">
        <v>8</v>
      </c>
      <c r="C47" s="4" t="s">
        <v>497</v>
      </c>
      <c r="D47" s="4" t="s">
        <v>2029</v>
      </c>
      <c r="E47" s="4" t="s">
        <v>2030</v>
      </c>
      <c r="F47" s="5">
        <v>4</v>
      </c>
      <c r="G47" s="5">
        <v>3</v>
      </c>
      <c r="H47" s="4">
        <v>22</v>
      </c>
      <c r="I47" s="5">
        <v>9</v>
      </c>
      <c r="J47" s="7">
        <v>903</v>
      </c>
      <c r="K47" s="8" t="s">
        <v>2036</v>
      </c>
      <c r="L47" s="9">
        <v>52.6</v>
      </c>
      <c r="M47" s="10">
        <v>37.92</v>
      </c>
      <c r="N47" s="5" t="s">
        <v>2035</v>
      </c>
      <c r="O47" s="5" t="s">
        <v>201</v>
      </c>
      <c r="P47" s="25" t="s">
        <v>2038</v>
      </c>
      <c r="Q47" s="4" t="s">
        <v>2034</v>
      </c>
      <c r="R47" s="4"/>
      <c r="S47" s="13"/>
      <c r="T47" s="16"/>
      <c r="U47" s="15"/>
      <c r="V47" s="13">
        <v>44012</v>
      </c>
      <c r="Z47" s="1"/>
      <c r="AA47" s="1"/>
      <c r="AB47" s="1"/>
      <c r="AC47" s="1"/>
      <c r="AD47" s="1"/>
      <c r="AE47" s="1"/>
      <c r="AF47" s="1"/>
      <c r="AG47" s="1"/>
    </row>
    <row r="48" spans="1:33">
      <c r="A48" s="4">
        <v>47</v>
      </c>
      <c r="B48" s="4" t="s">
        <v>8</v>
      </c>
      <c r="C48" s="4" t="s">
        <v>497</v>
      </c>
      <c r="D48" s="4" t="s">
        <v>2029</v>
      </c>
      <c r="E48" s="4" t="s">
        <v>2030</v>
      </c>
      <c r="F48" s="5">
        <v>4</v>
      </c>
      <c r="G48" s="5">
        <v>3</v>
      </c>
      <c r="H48" s="4">
        <v>22</v>
      </c>
      <c r="I48" s="5">
        <v>9</v>
      </c>
      <c r="J48" s="7">
        <v>902</v>
      </c>
      <c r="K48" s="8" t="s">
        <v>2036</v>
      </c>
      <c r="L48" s="9">
        <v>54.27</v>
      </c>
      <c r="M48" s="10">
        <v>39.119999999999997</v>
      </c>
      <c r="N48" s="5" t="s">
        <v>2035</v>
      </c>
      <c r="O48" s="5" t="s">
        <v>201</v>
      </c>
      <c r="P48" s="25" t="s">
        <v>1843</v>
      </c>
      <c r="Q48" s="4" t="s">
        <v>2034</v>
      </c>
      <c r="R48" s="4"/>
      <c r="S48" s="13"/>
      <c r="T48" s="16"/>
      <c r="U48" s="15"/>
      <c r="V48" s="13">
        <v>44012</v>
      </c>
      <c r="Z48" s="1"/>
      <c r="AA48" s="1"/>
      <c r="AB48" s="1"/>
      <c r="AC48" s="1"/>
      <c r="AD48" s="1"/>
      <c r="AE48" s="1"/>
      <c r="AF48" s="1"/>
      <c r="AG48" s="1"/>
    </row>
    <row r="49" spans="1:33" ht="13.5" customHeight="1">
      <c r="A49" s="4">
        <v>48</v>
      </c>
      <c r="B49" s="4" t="s">
        <v>8</v>
      </c>
      <c r="C49" s="4" t="s">
        <v>497</v>
      </c>
      <c r="D49" s="4" t="s">
        <v>2029</v>
      </c>
      <c r="E49" s="4" t="s">
        <v>2030</v>
      </c>
      <c r="F49" s="5">
        <v>4</v>
      </c>
      <c r="G49" s="5">
        <v>3</v>
      </c>
      <c r="H49" s="4">
        <v>22</v>
      </c>
      <c r="I49" s="5">
        <v>9</v>
      </c>
      <c r="J49" s="7">
        <v>901</v>
      </c>
      <c r="K49" s="8" t="s">
        <v>2036</v>
      </c>
      <c r="L49" s="9">
        <v>78.62</v>
      </c>
      <c r="M49" s="10">
        <v>56.68</v>
      </c>
      <c r="N49" s="5" t="s">
        <v>2032</v>
      </c>
      <c r="O49" s="5" t="s">
        <v>190</v>
      </c>
      <c r="P49" s="25" t="s">
        <v>2039</v>
      </c>
      <c r="Q49" s="4" t="s">
        <v>2034</v>
      </c>
      <c r="R49" s="4"/>
      <c r="S49" s="13"/>
      <c r="T49" s="16"/>
      <c r="U49" s="15"/>
      <c r="V49" s="13">
        <v>44012</v>
      </c>
      <c r="Z49" s="1"/>
      <c r="AA49" s="1"/>
      <c r="AB49" s="1"/>
      <c r="AC49" s="1"/>
      <c r="AD49" s="1"/>
      <c r="AE49" s="1"/>
      <c r="AF49" s="1"/>
      <c r="AG49" s="1"/>
    </row>
    <row r="50" spans="1:33" ht="13.5" customHeight="1">
      <c r="A50" s="4">
        <v>49</v>
      </c>
      <c r="B50" s="4" t="s">
        <v>8</v>
      </c>
      <c r="C50" s="4" t="s">
        <v>497</v>
      </c>
      <c r="D50" s="4" t="s">
        <v>2029</v>
      </c>
      <c r="E50" s="4" t="s">
        <v>2030</v>
      </c>
      <c r="F50" s="5">
        <v>4</v>
      </c>
      <c r="G50" s="5">
        <v>3</v>
      </c>
      <c r="H50" s="4">
        <v>22</v>
      </c>
      <c r="I50" s="5">
        <v>10</v>
      </c>
      <c r="J50" s="7">
        <v>1006</v>
      </c>
      <c r="K50" s="8" t="s">
        <v>2036</v>
      </c>
      <c r="L50" s="9">
        <v>78.61</v>
      </c>
      <c r="M50" s="10">
        <v>56.67</v>
      </c>
      <c r="N50" s="5" t="s">
        <v>2032</v>
      </c>
      <c r="O50" s="5" t="s">
        <v>183</v>
      </c>
      <c r="P50" s="5" t="s">
        <v>2033</v>
      </c>
      <c r="Q50" s="4" t="s">
        <v>2034</v>
      </c>
      <c r="R50" s="4"/>
      <c r="S50" s="13"/>
      <c r="T50" s="16"/>
      <c r="U50" s="15"/>
      <c r="V50" s="13">
        <v>44012</v>
      </c>
      <c r="Z50" s="1"/>
      <c r="AA50" s="1"/>
      <c r="AB50" s="1"/>
      <c r="AC50" s="1"/>
      <c r="AD50" s="1"/>
      <c r="AE50" s="1"/>
      <c r="AF50" s="1"/>
      <c r="AG50" s="1"/>
    </row>
    <row r="51" spans="1:33">
      <c r="A51" s="4">
        <v>50</v>
      </c>
      <c r="B51" s="4" t="s">
        <v>8</v>
      </c>
      <c r="C51" s="4" t="s">
        <v>497</v>
      </c>
      <c r="D51" s="4" t="s">
        <v>2029</v>
      </c>
      <c r="E51" s="4" t="s">
        <v>2030</v>
      </c>
      <c r="F51" s="5">
        <v>4</v>
      </c>
      <c r="G51" s="5">
        <v>3</v>
      </c>
      <c r="H51" s="4">
        <v>22</v>
      </c>
      <c r="I51" s="5">
        <v>10</v>
      </c>
      <c r="J51" s="7">
        <v>1005</v>
      </c>
      <c r="K51" s="8" t="s">
        <v>2036</v>
      </c>
      <c r="L51" s="9">
        <v>54.35</v>
      </c>
      <c r="M51" s="10">
        <v>39.18</v>
      </c>
      <c r="N51" s="5" t="s">
        <v>2035</v>
      </c>
      <c r="O51" s="5" t="s">
        <v>201</v>
      </c>
      <c r="P51" s="25" t="s">
        <v>504</v>
      </c>
      <c r="Q51" s="4" t="s">
        <v>2034</v>
      </c>
      <c r="R51" s="4"/>
      <c r="S51" s="13"/>
      <c r="T51" s="16"/>
      <c r="U51" s="15"/>
      <c r="V51" s="13">
        <v>44012</v>
      </c>
      <c r="Z51" s="1"/>
      <c r="AA51" s="1"/>
      <c r="AB51" s="1"/>
      <c r="AC51" s="1"/>
      <c r="AD51" s="1"/>
      <c r="AE51" s="1"/>
      <c r="AF51" s="1"/>
      <c r="AG51" s="1"/>
    </row>
    <row r="52" spans="1:33">
      <c r="A52" s="4">
        <v>51</v>
      </c>
      <c r="B52" s="4" t="s">
        <v>8</v>
      </c>
      <c r="C52" s="4" t="s">
        <v>497</v>
      </c>
      <c r="D52" s="4" t="s">
        <v>2029</v>
      </c>
      <c r="E52" s="4" t="s">
        <v>2030</v>
      </c>
      <c r="F52" s="5">
        <v>4</v>
      </c>
      <c r="G52" s="5">
        <v>3</v>
      </c>
      <c r="H52" s="4">
        <v>22</v>
      </c>
      <c r="I52" s="5">
        <v>10</v>
      </c>
      <c r="J52" s="7">
        <v>1004</v>
      </c>
      <c r="K52" s="8" t="s">
        <v>2036</v>
      </c>
      <c r="L52" s="9">
        <v>52.6</v>
      </c>
      <c r="M52" s="10">
        <v>37.92</v>
      </c>
      <c r="N52" s="5" t="s">
        <v>2035</v>
      </c>
      <c r="O52" s="5" t="s">
        <v>201</v>
      </c>
      <c r="P52" s="25" t="s">
        <v>2037</v>
      </c>
      <c r="Q52" s="4" t="s">
        <v>2034</v>
      </c>
      <c r="R52" s="4"/>
      <c r="S52" s="13"/>
      <c r="T52" s="16"/>
      <c r="U52" s="15"/>
      <c r="V52" s="13">
        <v>44012</v>
      </c>
      <c r="Z52" s="1"/>
      <c r="AA52" s="1"/>
      <c r="AB52" s="1"/>
      <c r="AC52" s="1"/>
      <c r="AD52" s="1"/>
      <c r="AE52" s="1"/>
      <c r="AF52" s="1"/>
      <c r="AG52" s="1"/>
    </row>
    <row r="53" spans="1:33">
      <c r="A53" s="4">
        <v>52</v>
      </c>
      <c r="B53" s="4" t="s">
        <v>8</v>
      </c>
      <c r="C53" s="4" t="s">
        <v>497</v>
      </c>
      <c r="D53" s="4" t="s">
        <v>2029</v>
      </c>
      <c r="E53" s="4" t="s">
        <v>2030</v>
      </c>
      <c r="F53" s="5">
        <v>4</v>
      </c>
      <c r="G53" s="5">
        <v>3</v>
      </c>
      <c r="H53" s="4">
        <v>22</v>
      </c>
      <c r="I53" s="5">
        <v>10</v>
      </c>
      <c r="J53" s="7">
        <v>1003</v>
      </c>
      <c r="K53" s="8" t="s">
        <v>2036</v>
      </c>
      <c r="L53" s="9">
        <v>52.6</v>
      </c>
      <c r="M53" s="10">
        <v>37.92</v>
      </c>
      <c r="N53" s="5" t="s">
        <v>2035</v>
      </c>
      <c r="O53" s="5" t="s">
        <v>201</v>
      </c>
      <c r="P53" s="25" t="s">
        <v>2038</v>
      </c>
      <c r="Q53" s="4" t="s">
        <v>2034</v>
      </c>
      <c r="R53" s="4"/>
      <c r="S53" s="13"/>
      <c r="T53" s="16"/>
      <c r="U53" s="15"/>
      <c r="V53" s="13">
        <v>44012</v>
      </c>
      <c r="Z53" s="1"/>
      <c r="AA53" s="1"/>
      <c r="AB53" s="1"/>
      <c r="AC53" s="1"/>
      <c r="AD53" s="1"/>
      <c r="AE53" s="1"/>
      <c r="AF53" s="1"/>
      <c r="AG53" s="1"/>
    </row>
    <row r="54" spans="1:33">
      <c r="A54" s="4">
        <v>53</v>
      </c>
      <c r="B54" s="4" t="s">
        <v>8</v>
      </c>
      <c r="C54" s="4" t="s">
        <v>497</v>
      </c>
      <c r="D54" s="4" t="s">
        <v>2029</v>
      </c>
      <c r="E54" s="4" t="s">
        <v>2030</v>
      </c>
      <c r="F54" s="5">
        <v>4</v>
      </c>
      <c r="G54" s="5">
        <v>3</v>
      </c>
      <c r="H54" s="4">
        <v>22</v>
      </c>
      <c r="I54" s="5">
        <v>10</v>
      </c>
      <c r="J54" s="7">
        <v>1002</v>
      </c>
      <c r="K54" s="8" t="s">
        <v>2036</v>
      </c>
      <c r="L54" s="9">
        <v>54.27</v>
      </c>
      <c r="M54" s="10">
        <v>39.119999999999997</v>
      </c>
      <c r="N54" s="5" t="s">
        <v>2035</v>
      </c>
      <c r="O54" s="5" t="s">
        <v>201</v>
      </c>
      <c r="P54" s="25" t="s">
        <v>1843</v>
      </c>
      <c r="Q54" s="4" t="s">
        <v>2034</v>
      </c>
      <c r="R54" s="4"/>
      <c r="S54" s="13"/>
      <c r="T54" s="16"/>
      <c r="U54" s="15"/>
      <c r="V54" s="13">
        <v>44012</v>
      </c>
      <c r="Z54" s="1"/>
      <c r="AA54" s="1"/>
      <c r="AB54" s="1"/>
      <c r="AC54" s="1"/>
      <c r="AD54" s="1"/>
      <c r="AE54" s="1"/>
      <c r="AF54" s="1"/>
      <c r="AG54" s="1"/>
    </row>
    <row r="55" spans="1:33">
      <c r="A55" s="4">
        <v>54</v>
      </c>
      <c r="B55" s="4" t="s">
        <v>8</v>
      </c>
      <c r="C55" s="4" t="s">
        <v>497</v>
      </c>
      <c r="D55" s="4" t="s">
        <v>2029</v>
      </c>
      <c r="E55" s="4" t="s">
        <v>2030</v>
      </c>
      <c r="F55" s="5">
        <v>4</v>
      </c>
      <c r="G55" s="5">
        <v>3</v>
      </c>
      <c r="H55" s="4">
        <v>22</v>
      </c>
      <c r="I55" s="5">
        <v>10</v>
      </c>
      <c r="J55" s="7">
        <v>1001</v>
      </c>
      <c r="K55" s="8" t="s">
        <v>2036</v>
      </c>
      <c r="L55" s="9">
        <v>78.62</v>
      </c>
      <c r="M55" s="10">
        <v>56.68</v>
      </c>
      <c r="N55" s="5" t="s">
        <v>2032</v>
      </c>
      <c r="O55" s="5" t="s">
        <v>190</v>
      </c>
      <c r="P55" s="25" t="s">
        <v>2039</v>
      </c>
      <c r="Q55" s="4" t="s">
        <v>2034</v>
      </c>
      <c r="R55" s="4"/>
      <c r="S55" s="13"/>
      <c r="T55" s="16"/>
      <c r="U55" s="15"/>
      <c r="V55" s="13">
        <v>44012</v>
      </c>
      <c r="Z55" s="1"/>
      <c r="AA55" s="1"/>
      <c r="AB55" s="1"/>
      <c r="AC55" s="1"/>
      <c r="AD55" s="1"/>
      <c r="AE55" s="1"/>
      <c r="AF55" s="1"/>
      <c r="AG55" s="1"/>
    </row>
    <row r="56" spans="1:33">
      <c r="A56" s="4">
        <v>55</v>
      </c>
      <c r="B56" s="4" t="s">
        <v>8</v>
      </c>
      <c r="C56" s="4" t="s">
        <v>497</v>
      </c>
      <c r="D56" s="4" t="s">
        <v>2029</v>
      </c>
      <c r="E56" s="4" t="s">
        <v>2030</v>
      </c>
      <c r="F56" s="5">
        <v>4</v>
      </c>
      <c r="G56" s="5">
        <v>3</v>
      </c>
      <c r="H56" s="4">
        <v>22</v>
      </c>
      <c r="I56" s="5">
        <v>11</v>
      </c>
      <c r="J56" s="7">
        <v>1106</v>
      </c>
      <c r="K56" s="8" t="s">
        <v>2036</v>
      </c>
      <c r="L56" s="9">
        <v>78.61</v>
      </c>
      <c r="M56" s="10">
        <v>56.67</v>
      </c>
      <c r="N56" s="5" t="s">
        <v>2032</v>
      </c>
      <c r="O56" s="5" t="s">
        <v>183</v>
      </c>
      <c r="P56" s="5" t="s">
        <v>2033</v>
      </c>
      <c r="Q56" s="4" t="s">
        <v>2034</v>
      </c>
      <c r="R56" s="4"/>
      <c r="S56" s="13"/>
      <c r="T56" s="16"/>
      <c r="U56" s="15"/>
      <c r="V56" s="13">
        <v>44012</v>
      </c>
      <c r="Z56" s="1"/>
      <c r="AA56" s="1"/>
      <c r="AB56" s="1"/>
      <c r="AC56" s="1"/>
      <c r="AD56" s="1"/>
      <c r="AE56" s="1"/>
      <c r="AF56" s="1"/>
      <c r="AG56" s="1"/>
    </row>
    <row r="57" spans="1:33">
      <c r="A57" s="4">
        <v>56</v>
      </c>
      <c r="B57" s="4" t="s">
        <v>8</v>
      </c>
      <c r="C57" s="4" t="s">
        <v>497</v>
      </c>
      <c r="D57" s="4" t="s">
        <v>2029</v>
      </c>
      <c r="E57" s="4" t="s">
        <v>2030</v>
      </c>
      <c r="F57" s="5">
        <v>4</v>
      </c>
      <c r="G57" s="5">
        <v>3</v>
      </c>
      <c r="H57" s="4">
        <v>22</v>
      </c>
      <c r="I57" s="5">
        <v>11</v>
      </c>
      <c r="J57" s="7">
        <v>1105</v>
      </c>
      <c r="K57" s="8" t="s">
        <v>2036</v>
      </c>
      <c r="L57" s="9">
        <v>54.35</v>
      </c>
      <c r="M57" s="10">
        <v>39.18</v>
      </c>
      <c r="N57" s="5" t="s">
        <v>2035</v>
      </c>
      <c r="O57" s="5" t="s">
        <v>201</v>
      </c>
      <c r="P57" s="25" t="s">
        <v>504</v>
      </c>
      <c r="Q57" s="4" t="s">
        <v>2034</v>
      </c>
      <c r="R57" s="4"/>
      <c r="S57" s="13"/>
      <c r="T57" s="16"/>
      <c r="U57" s="15"/>
      <c r="V57" s="13">
        <v>44012</v>
      </c>
      <c r="Z57" s="1"/>
      <c r="AA57" s="1"/>
      <c r="AB57" s="1"/>
      <c r="AC57" s="1"/>
      <c r="AD57" s="1"/>
      <c r="AE57" s="1"/>
      <c r="AF57" s="1"/>
      <c r="AG57" s="1"/>
    </row>
    <row r="58" spans="1:33">
      <c r="A58" s="4">
        <v>57</v>
      </c>
      <c r="B58" s="4" t="s">
        <v>8</v>
      </c>
      <c r="C58" s="4" t="s">
        <v>497</v>
      </c>
      <c r="D58" s="4" t="s">
        <v>2029</v>
      </c>
      <c r="E58" s="4" t="s">
        <v>2030</v>
      </c>
      <c r="F58" s="5">
        <v>4</v>
      </c>
      <c r="G58" s="5">
        <v>3</v>
      </c>
      <c r="H58" s="4">
        <v>22</v>
      </c>
      <c r="I58" s="5">
        <v>11</v>
      </c>
      <c r="J58" s="7">
        <v>1104</v>
      </c>
      <c r="K58" s="8" t="s">
        <v>2036</v>
      </c>
      <c r="L58" s="9">
        <v>52.6</v>
      </c>
      <c r="M58" s="10">
        <v>37.92</v>
      </c>
      <c r="N58" s="5" t="s">
        <v>2035</v>
      </c>
      <c r="O58" s="5" t="s">
        <v>201</v>
      </c>
      <c r="P58" s="25" t="s">
        <v>2037</v>
      </c>
      <c r="Q58" s="4" t="s">
        <v>2034</v>
      </c>
      <c r="R58" s="4"/>
      <c r="S58" s="13"/>
      <c r="T58" s="16"/>
      <c r="U58" s="15"/>
      <c r="V58" s="13">
        <v>44012</v>
      </c>
      <c r="Z58" s="1"/>
      <c r="AA58" s="1"/>
      <c r="AB58" s="1"/>
      <c r="AC58" s="1"/>
      <c r="AD58" s="1"/>
      <c r="AE58" s="1"/>
      <c r="AF58" s="1"/>
      <c r="AG58" s="1"/>
    </row>
    <row r="59" spans="1:33">
      <c r="A59" s="4">
        <v>58</v>
      </c>
      <c r="B59" s="4" t="s">
        <v>8</v>
      </c>
      <c r="C59" s="4" t="s">
        <v>497</v>
      </c>
      <c r="D59" s="4" t="s">
        <v>2029</v>
      </c>
      <c r="E59" s="4" t="s">
        <v>2030</v>
      </c>
      <c r="F59" s="5">
        <v>4</v>
      </c>
      <c r="G59" s="5">
        <v>3</v>
      </c>
      <c r="H59" s="4">
        <v>22</v>
      </c>
      <c r="I59" s="5">
        <v>11</v>
      </c>
      <c r="J59" s="7">
        <v>1103</v>
      </c>
      <c r="K59" s="8" t="s">
        <v>2036</v>
      </c>
      <c r="L59" s="9">
        <v>52.6</v>
      </c>
      <c r="M59" s="10">
        <v>37.92</v>
      </c>
      <c r="N59" s="5" t="s">
        <v>2035</v>
      </c>
      <c r="O59" s="5" t="s">
        <v>201</v>
      </c>
      <c r="P59" s="25" t="s">
        <v>2038</v>
      </c>
      <c r="Q59" s="4" t="s">
        <v>2034</v>
      </c>
      <c r="R59" s="4"/>
      <c r="S59" s="13"/>
      <c r="T59" s="16"/>
      <c r="U59" s="15"/>
      <c r="V59" s="13">
        <v>44012</v>
      </c>
      <c r="Z59" s="1"/>
      <c r="AA59" s="1"/>
      <c r="AB59" s="1"/>
      <c r="AC59" s="1"/>
      <c r="AD59" s="1"/>
      <c r="AE59" s="1"/>
      <c r="AF59" s="1"/>
      <c r="AG59" s="1"/>
    </row>
    <row r="60" spans="1:33">
      <c r="A60" s="4">
        <v>59</v>
      </c>
      <c r="B60" s="4" t="s">
        <v>8</v>
      </c>
      <c r="C60" s="4" t="s">
        <v>497</v>
      </c>
      <c r="D60" s="4" t="s">
        <v>2029</v>
      </c>
      <c r="E60" s="4" t="s">
        <v>2030</v>
      </c>
      <c r="F60" s="5">
        <v>4</v>
      </c>
      <c r="G60" s="5">
        <v>3</v>
      </c>
      <c r="H60" s="4">
        <v>22</v>
      </c>
      <c r="I60" s="5">
        <v>11</v>
      </c>
      <c r="J60" s="7">
        <v>1102</v>
      </c>
      <c r="K60" s="8" t="s">
        <v>2036</v>
      </c>
      <c r="L60" s="9">
        <v>54.27</v>
      </c>
      <c r="M60" s="10">
        <v>39.119999999999997</v>
      </c>
      <c r="N60" s="5" t="s">
        <v>2035</v>
      </c>
      <c r="O60" s="5" t="s">
        <v>201</v>
      </c>
      <c r="P60" s="25" t="s">
        <v>1843</v>
      </c>
      <c r="Q60" s="4" t="s">
        <v>2034</v>
      </c>
      <c r="R60" s="4"/>
      <c r="S60" s="13"/>
      <c r="T60" s="16"/>
      <c r="U60" s="15"/>
      <c r="V60" s="13">
        <v>44012</v>
      </c>
      <c r="Z60" s="1"/>
      <c r="AA60" s="1"/>
      <c r="AB60" s="1"/>
      <c r="AC60" s="1"/>
      <c r="AD60" s="1"/>
      <c r="AE60" s="1"/>
      <c r="AF60" s="1"/>
      <c r="AG60" s="1"/>
    </row>
    <row r="61" spans="1:33">
      <c r="A61" s="4">
        <v>60</v>
      </c>
      <c r="B61" s="4" t="s">
        <v>8</v>
      </c>
      <c r="C61" s="4" t="s">
        <v>497</v>
      </c>
      <c r="D61" s="4" t="s">
        <v>2029</v>
      </c>
      <c r="E61" s="4" t="s">
        <v>2030</v>
      </c>
      <c r="F61" s="5">
        <v>4</v>
      </c>
      <c r="G61" s="5">
        <v>3</v>
      </c>
      <c r="H61" s="4">
        <v>22</v>
      </c>
      <c r="I61" s="5">
        <v>11</v>
      </c>
      <c r="J61" s="7">
        <v>1101</v>
      </c>
      <c r="K61" s="8" t="s">
        <v>2036</v>
      </c>
      <c r="L61" s="9">
        <v>78.62</v>
      </c>
      <c r="M61" s="10">
        <v>56.68</v>
      </c>
      <c r="N61" s="5" t="s">
        <v>2032</v>
      </c>
      <c r="O61" s="5" t="s">
        <v>190</v>
      </c>
      <c r="P61" s="25" t="s">
        <v>2039</v>
      </c>
      <c r="Q61" s="4" t="s">
        <v>2034</v>
      </c>
      <c r="R61" s="4"/>
      <c r="S61" s="13"/>
      <c r="T61" s="16"/>
      <c r="U61" s="15"/>
      <c r="V61" s="13">
        <v>44012</v>
      </c>
      <c r="Z61" s="1"/>
      <c r="AA61" s="1"/>
      <c r="AB61" s="1"/>
      <c r="AC61" s="1"/>
      <c r="AD61" s="1"/>
      <c r="AE61" s="1"/>
      <c r="AF61" s="1"/>
      <c r="AG61" s="1"/>
    </row>
    <row r="62" spans="1:33">
      <c r="A62" s="4">
        <v>61</v>
      </c>
      <c r="B62" s="4" t="s">
        <v>8</v>
      </c>
      <c r="C62" s="4" t="s">
        <v>497</v>
      </c>
      <c r="D62" s="4" t="s">
        <v>2029</v>
      </c>
      <c r="E62" s="4" t="s">
        <v>2030</v>
      </c>
      <c r="F62" s="5">
        <v>4</v>
      </c>
      <c r="G62" s="5">
        <v>3</v>
      </c>
      <c r="H62" s="4">
        <v>22</v>
      </c>
      <c r="I62" s="5">
        <v>12</v>
      </c>
      <c r="J62" s="7">
        <v>1206</v>
      </c>
      <c r="K62" s="8" t="s">
        <v>2036</v>
      </c>
      <c r="L62" s="9">
        <v>78.61</v>
      </c>
      <c r="M62" s="10">
        <v>56.67</v>
      </c>
      <c r="N62" s="5" t="s">
        <v>2032</v>
      </c>
      <c r="O62" s="5" t="s">
        <v>183</v>
      </c>
      <c r="P62" s="5" t="s">
        <v>2033</v>
      </c>
      <c r="Q62" s="4" t="s">
        <v>2034</v>
      </c>
      <c r="R62" s="4"/>
      <c r="S62" s="13"/>
      <c r="T62" s="16"/>
      <c r="U62" s="15"/>
      <c r="V62" s="13">
        <v>44012</v>
      </c>
      <c r="Z62" s="1"/>
      <c r="AA62" s="1"/>
      <c r="AB62" s="1"/>
      <c r="AC62" s="1"/>
      <c r="AD62" s="1"/>
      <c r="AE62" s="1"/>
      <c r="AF62" s="1"/>
      <c r="AG62" s="1"/>
    </row>
    <row r="63" spans="1:33">
      <c r="A63" s="4">
        <v>62</v>
      </c>
      <c r="B63" s="4" t="s">
        <v>8</v>
      </c>
      <c r="C63" s="4" t="s">
        <v>497</v>
      </c>
      <c r="D63" s="4" t="s">
        <v>2029</v>
      </c>
      <c r="E63" s="4" t="s">
        <v>2030</v>
      </c>
      <c r="F63" s="5">
        <v>4</v>
      </c>
      <c r="G63" s="5">
        <v>3</v>
      </c>
      <c r="H63" s="4">
        <v>22</v>
      </c>
      <c r="I63" s="5">
        <v>12</v>
      </c>
      <c r="J63" s="7">
        <v>1205</v>
      </c>
      <c r="K63" s="8" t="s">
        <v>2036</v>
      </c>
      <c r="L63" s="9">
        <v>54.35</v>
      </c>
      <c r="M63" s="10">
        <v>39.18</v>
      </c>
      <c r="N63" s="5" t="s">
        <v>2035</v>
      </c>
      <c r="O63" s="5" t="s">
        <v>201</v>
      </c>
      <c r="P63" s="25" t="s">
        <v>504</v>
      </c>
      <c r="Q63" s="4" t="s">
        <v>2034</v>
      </c>
      <c r="R63" s="4"/>
      <c r="S63" s="13"/>
      <c r="T63" s="16"/>
      <c r="U63" s="15"/>
      <c r="V63" s="13">
        <v>44012</v>
      </c>
      <c r="Z63" s="1"/>
      <c r="AA63" s="1"/>
      <c r="AB63" s="1"/>
      <c r="AC63" s="1"/>
      <c r="AD63" s="1"/>
      <c r="AE63" s="1"/>
      <c r="AF63" s="1"/>
      <c r="AG63" s="1"/>
    </row>
    <row r="64" spans="1:33">
      <c r="A64" s="4">
        <v>63</v>
      </c>
      <c r="B64" s="4" t="s">
        <v>8</v>
      </c>
      <c r="C64" s="4" t="s">
        <v>497</v>
      </c>
      <c r="D64" s="4" t="s">
        <v>2029</v>
      </c>
      <c r="E64" s="4" t="s">
        <v>2030</v>
      </c>
      <c r="F64" s="5">
        <v>4</v>
      </c>
      <c r="G64" s="5">
        <v>3</v>
      </c>
      <c r="H64" s="4">
        <v>22</v>
      </c>
      <c r="I64" s="5">
        <v>12</v>
      </c>
      <c r="J64" s="7">
        <v>1204</v>
      </c>
      <c r="K64" s="8" t="s">
        <v>2036</v>
      </c>
      <c r="L64" s="9">
        <v>52.6</v>
      </c>
      <c r="M64" s="10">
        <v>37.92</v>
      </c>
      <c r="N64" s="5" t="s">
        <v>2035</v>
      </c>
      <c r="O64" s="5" t="s">
        <v>201</v>
      </c>
      <c r="P64" s="25" t="s">
        <v>2037</v>
      </c>
      <c r="Q64" s="4" t="s">
        <v>2034</v>
      </c>
      <c r="R64" s="4"/>
      <c r="S64" s="13"/>
      <c r="T64" s="16"/>
      <c r="U64" s="15"/>
      <c r="V64" s="13">
        <v>44012</v>
      </c>
      <c r="Z64" s="1"/>
      <c r="AA64" s="1"/>
      <c r="AB64" s="1"/>
      <c r="AC64" s="1"/>
      <c r="AD64" s="1"/>
      <c r="AE64" s="1"/>
      <c r="AF64" s="1"/>
      <c r="AG64" s="1"/>
    </row>
    <row r="65" spans="1:33">
      <c r="A65" s="4">
        <v>64</v>
      </c>
      <c r="B65" s="4" t="s">
        <v>8</v>
      </c>
      <c r="C65" s="4" t="s">
        <v>497</v>
      </c>
      <c r="D65" s="4" t="s">
        <v>2029</v>
      </c>
      <c r="E65" s="4" t="s">
        <v>2030</v>
      </c>
      <c r="F65" s="5">
        <v>4</v>
      </c>
      <c r="G65" s="5">
        <v>3</v>
      </c>
      <c r="H65" s="4">
        <v>22</v>
      </c>
      <c r="I65" s="5">
        <v>12</v>
      </c>
      <c r="J65" s="7">
        <v>1203</v>
      </c>
      <c r="K65" s="8" t="s">
        <v>2036</v>
      </c>
      <c r="L65" s="9">
        <v>52.6</v>
      </c>
      <c r="M65" s="10">
        <v>37.92</v>
      </c>
      <c r="N65" s="5" t="s">
        <v>2035</v>
      </c>
      <c r="O65" s="5" t="s">
        <v>201</v>
      </c>
      <c r="P65" s="25" t="s">
        <v>2038</v>
      </c>
      <c r="Q65" s="4" t="s">
        <v>2034</v>
      </c>
      <c r="R65" s="4"/>
      <c r="S65" s="13"/>
      <c r="T65" s="16"/>
      <c r="U65" s="15"/>
      <c r="V65" s="13">
        <v>44012</v>
      </c>
      <c r="Z65" s="1"/>
      <c r="AA65" s="1"/>
      <c r="AB65" s="1"/>
      <c r="AC65" s="1"/>
      <c r="AD65" s="1"/>
      <c r="AE65" s="1"/>
      <c r="AF65" s="1"/>
      <c r="AG65" s="1"/>
    </row>
    <row r="66" spans="1:33">
      <c r="A66" s="4">
        <v>65</v>
      </c>
      <c r="B66" s="4" t="s">
        <v>8</v>
      </c>
      <c r="C66" s="4" t="s">
        <v>497</v>
      </c>
      <c r="D66" s="4" t="s">
        <v>2029</v>
      </c>
      <c r="E66" s="4" t="s">
        <v>2030</v>
      </c>
      <c r="F66" s="5">
        <v>4</v>
      </c>
      <c r="G66" s="5">
        <v>3</v>
      </c>
      <c r="H66" s="4">
        <v>22</v>
      </c>
      <c r="I66" s="5">
        <v>12</v>
      </c>
      <c r="J66" s="7">
        <v>1202</v>
      </c>
      <c r="K66" s="8" t="s">
        <v>2036</v>
      </c>
      <c r="L66" s="9">
        <v>54.27</v>
      </c>
      <c r="M66" s="10">
        <v>39.119999999999997</v>
      </c>
      <c r="N66" s="5" t="s">
        <v>2035</v>
      </c>
      <c r="O66" s="5" t="s">
        <v>201</v>
      </c>
      <c r="P66" s="25" t="s">
        <v>1843</v>
      </c>
      <c r="Q66" s="4" t="s">
        <v>2034</v>
      </c>
      <c r="R66" s="4"/>
      <c r="S66" s="13"/>
      <c r="T66" s="16"/>
      <c r="U66" s="15"/>
      <c r="V66" s="13">
        <v>44012</v>
      </c>
      <c r="Z66" s="1"/>
      <c r="AA66" s="1"/>
      <c r="AB66" s="1"/>
      <c r="AC66" s="1"/>
      <c r="AD66" s="1"/>
      <c r="AE66" s="1"/>
      <c r="AF66" s="1"/>
      <c r="AG66" s="1"/>
    </row>
    <row r="67" spans="1:33">
      <c r="A67" s="4">
        <v>66</v>
      </c>
      <c r="B67" s="4" t="s">
        <v>8</v>
      </c>
      <c r="C67" s="4" t="s">
        <v>497</v>
      </c>
      <c r="D67" s="4" t="s">
        <v>2029</v>
      </c>
      <c r="E67" s="4" t="s">
        <v>2030</v>
      </c>
      <c r="F67" s="5">
        <v>4</v>
      </c>
      <c r="G67" s="5">
        <v>3</v>
      </c>
      <c r="H67" s="4">
        <v>22</v>
      </c>
      <c r="I67" s="5">
        <v>12</v>
      </c>
      <c r="J67" s="7">
        <v>1201</v>
      </c>
      <c r="K67" s="8" t="s">
        <v>2036</v>
      </c>
      <c r="L67" s="9">
        <v>78.62</v>
      </c>
      <c r="M67" s="10">
        <v>56.68</v>
      </c>
      <c r="N67" s="5" t="s">
        <v>2032</v>
      </c>
      <c r="O67" s="5" t="s">
        <v>190</v>
      </c>
      <c r="P67" s="25" t="s">
        <v>2039</v>
      </c>
      <c r="Q67" s="4" t="s">
        <v>2034</v>
      </c>
      <c r="R67" s="4"/>
      <c r="S67" s="13"/>
      <c r="T67" s="16"/>
      <c r="U67" s="15"/>
      <c r="V67" s="13">
        <v>44012</v>
      </c>
      <c r="Z67" s="1"/>
      <c r="AA67" s="1"/>
      <c r="AB67" s="1"/>
      <c r="AC67" s="1"/>
      <c r="AD67" s="1"/>
      <c r="AE67" s="1"/>
      <c r="AF67" s="1"/>
      <c r="AG67" s="1"/>
    </row>
    <row r="68" spans="1:33">
      <c r="A68" s="4">
        <v>67</v>
      </c>
      <c r="B68" s="4" t="s">
        <v>8</v>
      </c>
      <c r="C68" s="4" t="s">
        <v>497</v>
      </c>
      <c r="D68" s="4" t="s">
        <v>2029</v>
      </c>
      <c r="E68" s="4" t="s">
        <v>2030</v>
      </c>
      <c r="F68" s="5">
        <v>4</v>
      </c>
      <c r="G68" s="5">
        <v>3</v>
      </c>
      <c r="H68" s="4">
        <v>22</v>
      </c>
      <c r="I68" s="5">
        <v>13</v>
      </c>
      <c r="J68" s="7">
        <v>1306</v>
      </c>
      <c r="K68" s="8" t="s">
        <v>2036</v>
      </c>
      <c r="L68" s="9">
        <v>78.61</v>
      </c>
      <c r="M68" s="10">
        <v>56.67</v>
      </c>
      <c r="N68" s="5" t="s">
        <v>2032</v>
      </c>
      <c r="O68" s="5" t="s">
        <v>183</v>
      </c>
      <c r="P68" s="5" t="s">
        <v>2033</v>
      </c>
      <c r="Q68" s="4" t="s">
        <v>2034</v>
      </c>
      <c r="R68" s="4"/>
      <c r="S68" s="13"/>
      <c r="T68" s="16"/>
      <c r="U68" s="15"/>
      <c r="V68" s="13">
        <v>44012</v>
      </c>
      <c r="Z68" s="1"/>
      <c r="AA68" s="1"/>
      <c r="AB68" s="1"/>
      <c r="AC68" s="1"/>
      <c r="AD68" s="1"/>
      <c r="AE68" s="1"/>
      <c r="AF68" s="1"/>
      <c r="AG68" s="1"/>
    </row>
    <row r="69" spans="1:33">
      <c r="A69" s="4">
        <v>68</v>
      </c>
      <c r="B69" s="4" t="s">
        <v>8</v>
      </c>
      <c r="C69" s="4" t="s">
        <v>497</v>
      </c>
      <c r="D69" s="4" t="s">
        <v>2029</v>
      </c>
      <c r="E69" s="4" t="s">
        <v>2030</v>
      </c>
      <c r="F69" s="5">
        <v>4</v>
      </c>
      <c r="G69" s="5">
        <v>3</v>
      </c>
      <c r="H69" s="4">
        <v>22</v>
      </c>
      <c r="I69" s="5">
        <v>13</v>
      </c>
      <c r="J69" s="7">
        <v>1305</v>
      </c>
      <c r="K69" s="8" t="s">
        <v>2036</v>
      </c>
      <c r="L69" s="9">
        <v>54.35</v>
      </c>
      <c r="M69" s="10">
        <v>39.18</v>
      </c>
      <c r="N69" s="5" t="s">
        <v>2035</v>
      </c>
      <c r="O69" s="5" t="s">
        <v>201</v>
      </c>
      <c r="P69" s="25" t="s">
        <v>504</v>
      </c>
      <c r="Q69" s="4" t="s">
        <v>2034</v>
      </c>
      <c r="R69" s="4"/>
      <c r="S69" s="13"/>
      <c r="T69" s="16"/>
      <c r="U69" s="15"/>
      <c r="V69" s="13">
        <v>44012</v>
      </c>
      <c r="Z69" s="1"/>
      <c r="AA69" s="1"/>
      <c r="AB69" s="1"/>
      <c r="AC69" s="1"/>
      <c r="AD69" s="1"/>
      <c r="AE69" s="1"/>
      <c r="AF69" s="1"/>
      <c r="AG69" s="1"/>
    </row>
    <row r="70" spans="1:33">
      <c r="A70" s="4">
        <v>69</v>
      </c>
      <c r="B70" s="4" t="s">
        <v>8</v>
      </c>
      <c r="C70" s="4" t="s">
        <v>497</v>
      </c>
      <c r="D70" s="4" t="s">
        <v>2029</v>
      </c>
      <c r="E70" s="4" t="s">
        <v>2030</v>
      </c>
      <c r="F70" s="5">
        <v>4</v>
      </c>
      <c r="G70" s="5">
        <v>3</v>
      </c>
      <c r="H70" s="4">
        <v>22</v>
      </c>
      <c r="I70" s="5">
        <v>13</v>
      </c>
      <c r="J70" s="7">
        <v>1304</v>
      </c>
      <c r="K70" s="8" t="s">
        <v>2036</v>
      </c>
      <c r="L70" s="9">
        <v>52.6</v>
      </c>
      <c r="M70" s="10">
        <v>37.92</v>
      </c>
      <c r="N70" s="5" t="s">
        <v>2035</v>
      </c>
      <c r="O70" s="5" t="s">
        <v>201</v>
      </c>
      <c r="P70" s="25" t="s">
        <v>2037</v>
      </c>
      <c r="Q70" s="4" t="s">
        <v>2034</v>
      </c>
      <c r="R70" s="4"/>
      <c r="S70" s="13"/>
      <c r="T70" s="16"/>
      <c r="U70" s="15"/>
      <c r="V70" s="13">
        <v>44012</v>
      </c>
      <c r="Z70" s="1"/>
      <c r="AA70" s="1"/>
      <c r="AB70" s="1"/>
      <c r="AC70" s="1"/>
      <c r="AD70" s="1"/>
      <c r="AE70" s="1"/>
      <c r="AF70" s="1"/>
      <c r="AG70" s="1"/>
    </row>
    <row r="71" spans="1:33">
      <c r="A71" s="4">
        <v>70</v>
      </c>
      <c r="B71" s="4" t="s">
        <v>8</v>
      </c>
      <c r="C71" s="4" t="s">
        <v>497</v>
      </c>
      <c r="D71" s="4" t="s">
        <v>2029</v>
      </c>
      <c r="E71" s="4" t="s">
        <v>2030</v>
      </c>
      <c r="F71" s="5">
        <v>4</v>
      </c>
      <c r="G71" s="5">
        <v>3</v>
      </c>
      <c r="H71" s="4">
        <v>22</v>
      </c>
      <c r="I71" s="5">
        <v>13</v>
      </c>
      <c r="J71" s="7">
        <v>1303</v>
      </c>
      <c r="K71" s="8" t="s">
        <v>2036</v>
      </c>
      <c r="L71" s="9">
        <v>52.6</v>
      </c>
      <c r="M71" s="10">
        <v>37.92</v>
      </c>
      <c r="N71" s="5" t="s">
        <v>2035</v>
      </c>
      <c r="O71" s="5" t="s">
        <v>201</v>
      </c>
      <c r="P71" s="25" t="s">
        <v>2038</v>
      </c>
      <c r="Q71" s="4" t="s">
        <v>2034</v>
      </c>
      <c r="R71" s="4"/>
      <c r="S71" s="13"/>
      <c r="T71" s="16"/>
      <c r="U71" s="15"/>
      <c r="V71" s="13">
        <v>44012</v>
      </c>
      <c r="Z71" s="1"/>
      <c r="AA71" s="1"/>
      <c r="AB71" s="1"/>
      <c r="AC71" s="1"/>
      <c r="AD71" s="1"/>
      <c r="AE71" s="1"/>
      <c r="AF71" s="1"/>
      <c r="AG71" s="1"/>
    </row>
    <row r="72" spans="1:33">
      <c r="A72" s="4">
        <v>71</v>
      </c>
      <c r="B72" s="4" t="s">
        <v>8</v>
      </c>
      <c r="C72" s="4" t="s">
        <v>497</v>
      </c>
      <c r="D72" s="4" t="s">
        <v>2029</v>
      </c>
      <c r="E72" s="4" t="s">
        <v>2030</v>
      </c>
      <c r="F72" s="5">
        <v>4</v>
      </c>
      <c r="G72" s="5">
        <v>3</v>
      </c>
      <c r="H72" s="4">
        <v>22</v>
      </c>
      <c r="I72" s="5">
        <v>13</v>
      </c>
      <c r="J72" s="7">
        <v>1302</v>
      </c>
      <c r="K72" s="8" t="s">
        <v>2036</v>
      </c>
      <c r="L72" s="9">
        <v>54.27</v>
      </c>
      <c r="M72" s="10">
        <v>39.119999999999997</v>
      </c>
      <c r="N72" s="5" t="s">
        <v>2035</v>
      </c>
      <c r="O72" s="5" t="s">
        <v>201</v>
      </c>
      <c r="P72" s="25" t="s">
        <v>1843</v>
      </c>
      <c r="Q72" s="4" t="s">
        <v>2034</v>
      </c>
      <c r="R72" s="4"/>
      <c r="S72" s="13"/>
      <c r="T72" s="16"/>
      <c r="U72" s="15"/>
      <c r="V72" s="13">
        <v>44012</v>
      </c>
      <c r="Z72" s="1"/>
      <c r="AA72" s="1"/>
      <c r="AB72" s="1"/>
      <c r="AC72" s="1"/>
      <c r="AD72" s="1"/>
      <c r="AE72" s="1"/>
      <c r="AF72" s="1"/>
      <c r="AG72" s="1"/>
    </row>
    <row r="73" spans="1:33">
      <c r="A73" s="4">
        <v>72</v>
      </c>
      <c r="B73" s="4" t="s">
        <v>8</v>
      </c>
      <c r="C73" s="4" t="s">
        <v>497</v>
      </c>
      <c r="D73" s="4" t="s">
        <v>2029</v>
      </c>
      <c r="E73" s="4" t="s">
        <v>2030</v>
      </c>
      <c r="F73" s="5">
        <v>4</v>
      </c>
      <c r="G73" s="5">
        <v>3</v>
      </c>
      <c r="H73" s="4">
        <v>22</v>
      </c>
      <c r="I73" s="5">
        <v>13</v>
      </c>
      <c r="J73" s="7">
        <v>1301</v>
      </c>
      <c r="K73" s="8" t="s">
        <v>2036</v>
      </c>
      <c r="L73" s="9">
        <v>78.62</v>
      </c>
      <c r="M73" s="10">
        <v>56.68</v>
      </c>
      <c r="N73" s="5" t="s">
        <v>2032</v>
      </c>
      <c r="O73" s="5" t="s">
        <v>190</v>
      </c>
      <c r="P73" s="25" t="s">
        <v>2039</v>
      </c>
      <c r="Q73" s="4" t="s">
        <v>2034</v>
      </c>
      <c r="R73" s="4"/>
      <c r="S73" s="13"/>
      <c r="T73" s="16"/>
      <c r="U73" s="15"/>
      <c r="V73" s="13">
        <v>44012</v>
      </c>
      <c r="Z73" s="1"/>
      <c r="AA73" s="1"/>
      <c r="AB73" s="1"/>
      <c r="AC73" s="1"/>
      <c r="AD73" s="1"/>
      <c r="AE73" s="1"/>
      <c r="AF73" s="1"/>
      <c r="AG73" s="1"/>
    </row>
    <row r="74" spans="1:33">
      <c r="A74" s="4">
        <v>73</v>
      </c>
      <c r="B74" s="4" t="s">
        <v>8</v>
      </c>
      <c r="C74" s="4" t="s">
        <v>497</v>
      </c>
      <c r="D74" s="4" t="s">
        <v>2029</v>
      </c>
      <c r="E74" s="4" t="s">
        <v>2030</v>
      </c>
      <c r="F74" s="5">
        <v>4</v>
      </c>
      <c r="G74" s="5">
        <v>3</v>
      </c>
      <c r="H74" s="4">
        <v>22</v>
      </c>
      <c r="I74" s="5">
        <v>14</v>
      </c>
      <c r="J74" s="7">
        <v>1406</v>
      </c>
      <c r="K74" s="8" t="s">
        <v>2036</v>
      </c>
      <c r="L74" s="9">
        <v>78.61</v>
      </c>
      <c r="M74" s="10">
        <v>56.67</v>
      </c>
      <c r="N74" s="5" t="s">
        <v>2032</v>
      </c>
      <c r="O74" s="5" t="s">
        <v>183</v>
      </c>
      <c r="P74" s="5" t="s">
        <v>2033</v>
      </c>
      <c r="Q74" s="4" t="s">
        <v>2034</v>
      </c>
      <c r="R74" s="4"/>
      <c r="S74" s="13"/>
      <c r="T74" s="16"/>
      <c r="U74" s="15"/>
      <c r="V74" s="13">
        <v>44012</v>
      </c>
      <c r="Z74" s="1"/>
      <c r="AA74" s="1"/>
      <c r="AB74" s="1"/>
      <c r="AC74" s="1"/>
      <c r="AD74" s="1"/>
      <c r="AE74" s="1"/>
      <c r="AF74" s="1"/>
      <c r="AG74" s="1"/>
    </row>
    <row r="75" spans="1:33">
      <c r="A75" s="4">
        <v>74</v>
      </c>
      <c r="B75" s="4" t="s">
        <v>8</v>
      </c>
      <c r="C75" s="4" t="s">
        <v>497</v>
      </c>
      <c r="D75" s="4" t="s">
        <v>2029</v>
      </c>
      <c r="E75" s="4" t="s">
        <v>2030</v>
      </c>
      <c r="F75" s="5">
        <v>4</v>
      </c>
      <c r="G75" s="5">
        <v>3</v>
      </c>
      <c r="H75" s="4">
        <v>22</v>
      </c>
      <c r="I75" s="5">
        <v>14</v>
      </c>
      <c r="J75" s="7">
        <v>1405</v>
      </c>
      <c r="K75" s="8" t="s">
        <v>2036</v>
      </c>
      <c r="L75" s="9">
        <v>54.35</v>
      </c>
      <c r="M75" s="10">
        <v>39.18</v>
      </c>
      <c r="N75" s="5" t="s">
        <v>2035</v>
      </c>
      <c r="O75" s="5" t="s">
        <v>201</v>
      </c>
      <c r="P75" s="25" t="s">
        <v>504</v>
      </c>
      <c r="Q75" s="4" t="s">
        <v>2034</v>
      </c>
      <c r="R75" s="4"/>
      <c r="S75" s="13"/>
      <c r="T75" s="16"/>
      <c r="U75" s="15"/>
      <c r="V75" s="13">
        <v>44012</v>
      </c>
      <c r="Z75" s="1"/>
      <c r="AA75" s="1"/>
      <c r="AB75" s="1"/>
      <c r="AC75" s="1"/>
      <c r="AD75" s="1"/>
      <c r="AE75" s="1"/>
      <c r="AF75" s="1"/>
      <c r="AG75" s="1"/>
    </row>
    <row r="76" spans="1:33">
      <c r="A76" s="4">
        <v>75</v>
      </c>
      <c r="B76" s="4" t="s">
        <v>8</v>
      </c>
      <c r="C76" s="4" t="s">
        <v>497</v>
      </c>
      <c r="D76" s="4" t="s">
        <v>2029</v>
      </c>
      <c r="E76" s="4" t="s">
        <v>2030</v>
      </c>
      <c r="F76" s="5">
        <v>4</v>
      </c>
      <c r="G76" s="5">
        <v>3</v>
      </c>
      <c r="H76" s="4">
        <v>22</v>
      </c>
      <c r="I76" s="5">
        <v>14</v>
      </c>
      <c r="J76" s="7">
        <v>1404</v>
      </c>
      <c r="K76" s="8" t="s">
        <v>2036</v>
      </c>
      <c r="L76" s="9">
        <v>52.6</v>
      </c>
      <c r="M76" s="10">
        <v>37.92</v>
      </c>
      <c r="N76" s="5" t="s">
        <v>2035</v>
      </c>
      <c r="O76" s="5" t="s">
        <v>201</v>
      </c>
      <c r="P76" s="25" t="s">
        <v>2037</v>
      </c>
      <c r="Q76" s="4" t="s">
        <v>2034</v>
      </c>
      <c r="R76" s="4"/>
      <c r="S76" s="13"/>
      <c r="T76" s="16"/>
      <c r="U76" s="15"/>
      <c r="V76" s="13">
        <v>44012</v>
      </c>
      <c r="Z76" s="1"/>
      <c r="AA76" s="1"/>
      <c r="AB76" s="1"/>
      <c r="AC76" s="1"/>
      <c r="AD76" s="1"/>
      <c r="AE76" s="1"/>
      <c r="AF76" s="1"/>
      <c r="AG76" s="1"/>
    </row>
    <row r="77" spans="1:33">
      <c r="A77" s="4">
        <v>76</v>
      </c>
      <c r="B77" s="4" t="s">
        <v>8</v>
      </c>
      <c r="C77" s="4" t="s">
        <v>497</v>
      </c>
      <c r="D77" s="4" t="s">
        <v>2029</v>
      </c>
      <c r="E77" s="4" t="s">
        <v>2030</v>
      </c>
      <c r="F77" s="5">
        <v>4</v>
      </c>
      <c r="G77" s="5">
        <v>3</v>
      </c>
      <c r="H77" s="4">
        <v>22</v>
      </c>
      <c r="I77" s="5">
        <v>14</v>
      </c>
      <c r="J77" s="7">
        <v>1403</v>
      </c>
      <c r="K77" s="8" t="s">
        <v>2036</v>
      </c>
      <c r="L77" s="9">
        <v>52.6</v>
      </c>
      <c r="M77" s="10">
        <v>37.92</v>
      </c>
      <c r="N77" s="5" t="s">
        <v>2035</v>
      </c>
      <c r="O77" s="5" t="s">
        <v>201</v>
      </c>
      <c r="P77" s="25" t="s">
        <v>2038</v>
      </c>
      <c r="Q77" s="4" t="s">
        <v>2034</v>
      </c>
      <c r="R77" s="4"/>
      <c r="S77" s="13"/>
      <c r="T77" s="16"/>
      <c r="U77" s="15"/>
      <c r="V77" s="13">
        <v>44012</v>
      </c>
      <c r="Z77" s="1"/>
      <c r="AA77" s="1"/>
      <c r="AB77" s="1"/>
      <c r="AC77" s="1"/>
      <c r="AD77" s="1"/>
      <c r="AE77" s="1"/>
      <c r="AF77" s="1"/>
      <c r="AG77" s="1"/>
    </row>
    <row r="78" spans="1:33">
      <c r="A78" s="4">
        <v>77</v>
      </c>
      <c r="B78" s="4" t="s">
        <v>8</v>
      </c>
      <c r="C78" s="4" t="s">
        <v>497</v>
      </c>
      <c r="D78" s="4" t="s">
        <v>2029</v>
      </c>
      <c r="E78" s="4" t="s">
        <v>2030</v>
      </c>
      <c r="F78" s="5">
        <v>4</v>
      </c>
      <c r="G78" s="5">
        <v>3</v>
      </c>
      <c r="H78" s="4">
        <v>22</v>
      </c>
      <c r="I78" s="5">
        <v>14</v>
      </c>
      <c r="J78" s="7">
        <v>1402</v>
      </c>
      <c r="K78" s="8" t="s">
        <v>2036</v>
      </c>
      <c r="L78" s="9">
        <v>54.27</v>
      </c>
      <c r="M78" s="10">
        <v>39.119999999999997</v>
      </c>
      <c r="N78" s="5" t="s">
        <v>2035</v>
      </c>
      <c r="O78" s="5" t="s">
        <v>201</v>
      </c>
      <c r="P78" s="25" t="s">
        <v>1843</v>
      </c>
      <c r="Q78" s="4" t="s">
        <v>2034</v>
      </c>
      <c r="R78" s="4"/>
      <c r="S78" s="13"/>
      <c r="T78" s="16"/>
      <c r="U78" s="15"/>
      <c r="V78" s="13">
        <v>44012</v>
      </c>
      <c r="Z78" s="1"/>
      <c r="AA78" s="1"/>
      <c r="AB78" s="1"/>
      <c r="AC78" s="1"/>
      <c r="AD78" s="1"/>
      <c r="AE78" s="1"/>
      <c r="AF78" s="1"/>
      <c r="AG78" s="1"/>
    </row>
    <row r="79" spans="1:33">
      <c r="A79" s="4">
        <v>78</v>
      </c>
      <c r="B79" s="4" t="s">
        <v>8</v>
      </c>
      <c r="C79" s="4" t="s">
        <v>497</v>
      </c>
      <c r="D79" s="4" t="s">
        <v>2029</v>
      </c>
      <c r="E79" s="4" t="s">
        <v>2030</v>
      </c>
      <c r="F79" s="5">
        <v>4</v>
      </c>
      <c r="G79" s="5">
        <v>3</v>
      </c>
      <c r="H79" s="4">
        <v>22</v>
      </c>
      <c r="I79" s="5">
        <v>14</v>
      </c>
      <c r="J79" s="7">
        <v>1401</v>
      </c>
      <c r="K79" s="8" t="s">
        <v>2036</v>
      </c>
      <c r="L79" s="9">
        <v>78.62</v>
      </c>
      <c r="M79" s="10">
        <v>56.68</v>
      </c>
      <c r="N79" s="5" t="s">
        <v>2032</v>
      </c>
      <c r="O79" s="5" t="s">
        <v>190</v>
      </c>
      <c r="P79" s="25" t="s">
        <v>2039</v>
      </c>
      <c r="Q79" s="4" t="s">
        <v>2034</v>
      </c>
      <c r="R79" s="4"/>
      <c r="S79" s="13"/>
      <c r="T79" s="16"/>
      <c r="U79" s="15"/>
      <c r="V79" s="13">
        <v>44012</v>
      </c>
      <c r="Z79" s="1"/>
      <c r="AA79" s="1"/>
      <c r="AB79" s="1"/>
      <c r="AC79" s="1"/>
      <c r="AD79" s="1"/>
      <c r="AE79" s="1"/>
      <c r="AF79" s="1"/>
      <c r="AG79" s="1"/>
    </row>
    <row r="80" spans="1:33">
      <c r="A80" s="4">
        <v>79</v>
      </c>
      <c r="B80" s="4" t="s">
        <v>8</v>
      </c>
      <c r="C80" s="4" t="s">
        <v>497</v>
      </c>
      <c r="D80" s="4" t="s">
        <v>2029</v>
      </c>
      <c r="E80" s="4" t="s">
        <v>2030</v>
      </c>
      <c r="F80" s="5">
        <v>4</v>
      </c>
      <c r="G80" s="5">
        <v>3</v>
      </c>
      <c r="H80" s="4">
        <v>22</v>
      </c>
      <c r="I80" s="5">
        <v>15</v>
      </c>
      <c r="J80" s="7">
        <v>1506</v>
      </c>
      <c r="K80" s="8" t="s">
        <v>2036</v>
      </c>
      <c r="L80" s="9">
        <v>78.61</v>
      </c>
      <c r="M80" s="10">
        <v>56.67</v>
      </c>
      <c r="N80" s="5" t="s">
        <v>2032</v>
      </c>
      <c r="O80" s="5" t="s">
        <v>183</v>
      </c>
      <c r="P80" s="5" t="s">
        <v>2033</v>
      </c>
      <c r="Q80" s="4" t="s">
        <v>2034</v>
      </c>
      <c r="R80" s="4"/>
      <c r="S80" s="13"/>
      <c r="T80" s="16"/>
      <c r="U80" s="15"/>
      <c r="V80" s="13">
        <v>44012</v>
      </c>
      <c r="Z80" s="1"/>
      <c r="AA80" s="1"/>
      <c r="AB80" s="1"/>
      <c r="AC80" s="1"/>
      <c r="AD80" s="1"/>
      <c r="AE80" s="1"/>
      <c r="AF80" s="1"/>
      <c r="AG80" s="1"/>
    </row>
    <row r="81" spans="1:33">
      <c r="A81" s="4">
        <v>80</v>
      </c>
      <c r="B81" s="4" t="s">
        <v>8</v>
      </c>
      <c r="C81" s="4" t="s">
        <v>497</v>
      </c>
      <c r="D81" s="4" t="s">
        <v>2029</v>
      </c>
      <c r="E81" s="4" t="s">
        <v>2030</v>
      </c>
      <c r="F81" s="5">
        <v>4</v>
      </c>
      <c r="G81" s="5">
        <v>3</v>
      </c>
      <c r="H81" s="4">
        <v>22</v>
      </c>
      <c r="I81" s="5">
        <v>15</v>
      </c>
      <c r="J81" s="7">
        <v>1505</v>
      </c>
      <c r="K81" s="8" t="s">
        <v>2036</v>
      </c>
      <c r="L81" s="9">
        <v>54.35</v>
      </c>
      <c r="M81" s="10">
        <v>39.18</v>
      </c>
      <c r="N81" s="5" t="s">
        <v>2035</v>
      </c>
      <c r="O81" s="5" t="s">
        <v>201</v>
      </c>
      <c r="P81" s="25" t="s">
        <v>504</v>
      </c>
      <c r="Q81" s="4" t="s">
        <v>2034</v>
      </c>
      <c r="R81" s="4"/>
      <c r="S81" s="13"/>
      <c r="T81" s="16"/>
      <c r="U81" s="15"/>
      <c r="V81" s="13">
        <v>44012</v>
      </c>
      <c r="Z81" s="1"/>
      <c r="AA81" s="1"/>
      <c r="AB81" s="1"/>
      <c r="AC81" s="1"/>
      <c r="AD81" s="1"/>
      <c r="AE81" s="1"/>
      <c r="AF81" s="1"/>
      <c r="AG81" s="1"/>
    </row>
    <row r="82" spans="1:33">
      <c r="A82" s="4">
        <v>81</v>
      </c>
      <c r="B82" s="4" t="s">
        <v>8</v>
      </c>
      <c r="C82" s="4" t="s">
        <v>497</v>
      </c>
      <c r="D82" s="4" t="s">
        <v>2029</v>
      </c>
      <c r="E82" s="4" t="s">
        <v>2030</v>
      </c>
      <c r="F82" s="5">
        <v>4</v>
      </c>
      <c r="G82" s="5">
        <v>3</v>
      </c>
      <c r="H82" s="4">
        <v>22</v>
      </c>
      <c r="I82" s="5">
        <v>15</v>
      </c>
      <c r="J82" s="7">
        <v>1504</v>
      </c>
      <c r="K82" s="8" t="s">
        <v>2036</v>
      </c>
      <c r="L82" s="9">
        <v>52.6</v>
      </c>
      <c r="M82" s="10">
        <v>37.92</v>
      </c>
      <c r="N82" s="5" t="s">
        <v>2035</v>
      </c>
      <c r="O82" s="5" t="s">
        <v>201</v>
      </c>
      <c r="P82" s="25" t="s">
        <v>2037</v>
      </c>
      <c r="Q82" s="4" t="s">
        <v>2034</v>
      </c>
      <c r="R82" s="4"/>
      <c r="S82" s="13"/>
      <c r="T82" s="16"/>
      <c r="U82" s="15"/>
      <c r="V82" s="13">
        <v>44012</v>
      </c>
      <c r="Z82" s="1"/>
      <c r="AA82" s="1"/>
      <c r="AB82" s="1"/>
      <c r="AC82" s="1"/>
      <c r="AD82" s="1"/>
      <c r="AE82" s="1"/>
      <c r="AF82" s="1"/>
      <c r="AG82" s="1"/>
    </row>
    <row r="83" spans="1:33">
      <c r="A83" s="4">
        <v>82</v>
      </c>
      <c r="B83" s="4" t="s">
        <v>8</v>
      </c>
      <c r="C83" s="4" t="s">
        <v>497</v>
      </c>
      <c r="D83" s="4" t="s">
        <v>2029</v>
      </c>
      <c r="E83" s="4" t="s">
        <v>2030</v>
      </c>
      <c r="F83" s="5">
        <v>4</v>
      </c>
      <c r="G83" s="5">
        <v>3</v>
      </c>
      <c r="H83" s="4">
        <v>22</v>
      </c>
      <c r="I83" s="5">
        <v>15</v>
      </c>
      <c r="J83" s="7">
        <v>1503</v>
      </c>
      <c r="K83" s="8" t="s">
        <v>2036</v>
      </c>
      <c r="L83" s="9">
        <v>52.6</v>
      </c>
      <c r="M83" s="10">
        <v>37.92</v>
      </c>
      <c r="N83" s="5" t="s">
        <v>2035</v>
      </c>
      <c r="O83" s="5" t="s">
        <v>201</v>
      </c>
      <c r="P83" s="25" t="s">
        <v>2038</v>
      </c>
      <c r="Q83" s="4" t="s">
        <v>2034</v>
      </c>
      <c r="R83" s="4"/>
      <c r="S83" s="13"/>
      <c r="T83" s="16"/>
      <c r="U83" s="15"/>
      <c r="V83" s="13">
        <v>44012</v>
      </c>
      <c r="Z83" s="1"/>
      <c r="AA83" s="1"/>
      <c r="AB83" s="1"/>
      <c r="AC83" s="1"/>
      <c r="AD83" s="1"/>
      <c r="AE83" s="1"/>
      <c r="AF83" s="1"/>
      <c r="AG83" s="1"/>
    </row>
    <row r="84" spans="1:33">
      <c r="A84" s="4">
        <v>83</v>
      </c>
      <c r="B84" s="4" t="s">
        <v>8</v>
      </c>
      <c r="C84" s="4" t="s">
        <v>497</v>
      </c>
      <c r="D84" s="4" t="s">
        <v>2029</v>
      </c>
      <c r="E84" s="4" t="s">
        <v>2030</v>
      </c>
      <c r="F84" s="5">
        <v>4</v>
      </c>
      <c r="G84" s="5">
        <v>3</v>
      </c>
      <c r="H84" s="4">
        <v>22</v>
      </c>
      <c r="I84" s="5">
        <v>15</v>
      </c>
      <c r="J84" s="7">
        <v>1502</v>
      </c>
      <c r="K84" s="8" t="s">
        <v>2036</v>
      </c>
      <c r="L84" s="9">
        <v>54.27</v>
      </c>
      <c r="M84" s="10">
        <v>39.119999999999997</v>
      </c>
      <c r="N84" s="5" t="s">
        <v>2035</v>
      </c>
      <c r="O84" s="5" t="s">
        <v>201</v>
      </c>
      <c r="P84" s="25" t="s">
        <v>1843</v>
      </c>
      <c r="Q84" s="4" t="s">
        <v>2034</v>
      </c>
      <c r="R84" s="4"/>
      <c r="S84" s="13"/>
      <c r="T84" s="16"/>
      <c r="U84" s="15"/>
      <c r="V84" s="13">
        <v>44012</v>
      </c>
      <c r="Z84" s="1"/>
      <c r="AA84" s="1"/>
      <c r="AB84" s="1"/>
      <c r="AC84" s="1"/>
      <c r="AD84" s="1"/>
      <c r="AE84" s="1"/>
      <c r="AF84" s="1"/>
      <c r="AG84" s="1"/>
    </row>
    <row r="85" spans="1:33">
      <c r="A85" s="4">
        <v>84</v>
      </c>
      <c r="B85" s="4" t="s">
        <v>8</v>
      </c>
      <c r="C85" s="4" t="s">
        <v>497</v>
      </c>
      <c r="D85" s="4" t="s">
        <v>2029</v>
      </c>
      <c r="E85" s="4" t="s">
        <v>2030</v>
      </c>
      <c r="F85" s="5">
        <v>4</v>
      </c>
      <c r="G85" s="5">
        <v>3</v>
      </c>
      <c r="H85" s="4">
        <v>22</v>
      </c>
      <c r="I85" s="5">
        <v>15</v>
      </c>
      <c r="J85" s="7">
        <v>1501</v>
      </c>
      <c r="K85" s="8" t="s">
        <v>2036</v>
      </c>
      <c r="L85" s="9">
        <v>78.62</v>
      </c>
      <c r="M85" s="10">
        <v>56.68</v>
      </c>
      <c r="N85" s="5" t="s">
        <v>2032</v>
      </c>
      <c r="O85" s="5" t="s">
        <v>190</v>
      </c>
      <c r="P85" s="25" t="s">
        <v>2039</v>
      </c>
      <c r="Q85" s="4" t="s">
        <v>2034</v>
      </c>
      <c r="R85" s="4"/>
      <c r="S85" s="13"/>
      <c r="T85" s="16"/>
      <c r="U85" s="15"/>
      <c r="V85" s="13">
        <v>44012</v>
      </c>
      <c r="Z85" s="1"/>
      <c r="AA85" s="1"/>
      <c r="AB85" s="1"/>
      <c r="AC85" s="1"/>
      <c r="AD85" s="1"/>
      <c r="AE85" s="1"/>
      <c r="AF85" s="1"/>
      <c r="AG85" s="1"/>
    </row>
    <row r="86" spans="1:33">
      <c r="A86" s="4">
        <v>85</v>
      </c>
      <c r="B86" s="4" t="s">
        <v>8</v>
      </c>
      <c r="C86" s="4" t="s">
        <v>497</v>
      </c>
      <c r="D86" s="4" t="s">
        <v>2029</v>
      </c>
      <c r="E86" s="4" t="s">
        <v>2030</v>
      </c>
      <c r="F86" s="5">
        <v>4</v>
      </c>
      <c r="G86" s="5">
        <v>3</v>
      </c>
      <c r="H86" s="4">
        <v>22</v>
      </c>
      <c r="I86" s="5">
        <v>16</v>
      </c>
      <c r="J86" s="7">
        <v>1606</v>
      </c>
      <c r="K86" s="8" t="s">
        <v>2036</v>
      </c>
      <c r="L86" s="9">
        <v>78.61</v>
      </c>
      <c r="M86" s="10">
        <v>56.67</v>
      </c>
      <c r="N86" s="5" t="s">
        <v>2032</v>
      </c>
      <c r="O86" s="5" t="s">
        <v>183</v>
      </c>
      <c r="P86" s="5" t="s">
        <v>2033</v>
      </c>
      <c r="Q86" s="4" t="s">
        <v>2034</v>
      </c>
      <c r="R86" s="4"/>
      <c r="S86" s="13"/>
      <c r="T86" s="16"/>
      <c r="U86" s="15"/>
      <c r="V86" s="13">
        <v>44012</v>
      </c>
      <c r="Z86" s="1"/>
      <c r="AA86" s="1"/>
      <c r="AB86" s="1"/>
      <c r="AC86" s="1"/>
      <c r="AD86" s="1"/>
      <c r="AE86" s="1"/>
      <c r="AF86" s="1"/>
      <c r="AG86" s="1"/>
    </row>
    <row r="87" spans="1:33">
      <c r="A87" s="4">
        <v>86</v>
      </c>
      <c r="B87" s="4" t="s">
        <v>8</v>
      </c>
      <c r="C87" s="4" t="s">
        <v>497</v>
      </c>
      <c r="D87" s="4" t="s">
        <v>2029</v>
      </c>
      <c r="E87" s="4" t="s">
        <v>2030</v>
      </c>
      <c r="F87" s="5">
        <v>4</v>
      </c>
      <c r="G87" s="5">
        <v>3</v>
      </c>
      <c r="H87" s="4">
        <v>22</v>
      </c>
      <c r="I87" s="5">
        <v>16</v>
      </c>
      <c r="J87" s="7">
        <v>1605</v>
      </c>
      <c r="K87" s="8" t="s">
        <v>2036</v>
      </c>
      <c r="L87" s="9">
        <v>54.35</v>
      </c>
      <c r="M87" s="10">
        <v>39.18</v>
      </c>
      <c r="N87" s="5" t="s">
        <v>2035</v>
      </c>
      <c r="O87" s="5" t="s">
        <v>201</v>
      </c>
      <c r="P87" s="25" t="s">
        <v>504</v>
      </c>
      <c r="Q87" s="4" t="s">
        <v>2034</v>
      </c>
      <c r="R87" s="4"/>
      <c r="S87" s="13"/>
      <c r="T87" s="16"/>
      <c r="U87" s="15"/>
      <c r="V87" s="13">
        <v>44012</v>
      </c>
      <c r="Z87" s="1"/>
      <c r="AA87" s="1"/>
      <c r="AB87" s="1"/>
      <c r="AC87" s="1"/>
      <c r="AD87" s="1"/>
      <c r="AE87" s="1"/>
      <c r="AF87" s="1"/>
      <c r="AG87" s="1"/>
    </row>
    <row r="88" spans="1:33">
      <c r="A88" s="4">
        <v>87</v>
      </c>
      <c r="B88" s="4" t="s">
        <v>8</v>
      </c>
      <c r="C88" s="4" t="s">
        <v>497</v>
      </c>
      <c r="D88" s="4" t="s">
        <v>2029</v>
      </c>
      <c r="E88" s="4" t="s">
        <v>2030</v>
      </c>
      <c r="F88" s="5">
        <v>4</v>
      </c>
      <c r="G88" s="5">
        <v>3</v>
      </c>
      <c r="H88" s="4">
        <v>22</v>
      </c>
      <c r="I88" s="5">
        <v>16</v>
      </c>
      <c r="J88" s="7">
        <v>1604</v>
      </c>
      <c r="K88" s="8" t="s">
        <v>2036</v>
      </c>
      <c r="L88" s="9">
        <v>52.6</v>
      </c>
      <c r="M88" s="10">
        <v>37.92</v>
      </c>
      <c r="N88" s="5" t="s">
        <v>2035</v>
      </c>
      <c r="O88" s="5" t="s">
        <v>201</v>
      </c>
      <c r="P88" s="25" t="s">
        <v>2037</v>
      </c>
      <c r="Q88" s="4" t="s">
        <v>2034</v>
      </c>
      <c r="R88" s="4"/>
      <c r="S88" s="13"/>
      <c r="T88" s="16"/>
      <c r="U88" s="15"/>
      <c r="V88" s="13">
        <v>44012</v>
      </c>
      <c r="Z88" s="1"/>
      <c r="AA88" s="1"/>
      <c r="AB88" s="1"/>
      <c r="AC88" s="1"/>
      <c r="AD88" s="1"/>
      <c r="AE88" s="1"/>
      <c r="AF88" s="1"/>
      <c r="AG88" s="1"/>
    </row>
    <row r="89" spans="1:33">
      <c r="A89" s="4">
        <v>88</v>
      </c>
      <c r="B89" s="4" t="s">
        <v>8</v>
      </c>
      <c r="C89" s="4" t="s">
        <v>497</v>
      </c>
      <c r="D89" s="4" t="s">
        <v>2029</v>
      </c>
      <c r="E89" s="4" t="s">
        <v>2030</v>
      </c>
      <c r="F89" s="5">
        <v>4</v>
      </c>
      <c r="G89" s="5">
        <v>3</v>
      </c>
      <c r="H89" s="4">
        <v>22</v>
      </c>
      <c r="I89" s="5">
        <v>16</v>
      </c>
      <c r="J89" s="7">
        <v>1603</v>
      </c>
      <c r="K89" s="8" t="s">
        <v>2036</v>
      </c>
      <c r="L89" s="9">
        <v>52.6</v>
      </c>
      <c r="M89" s="10">
        <v>37.92</v>
      </c>
      <c r="N89" s="5" t="s">
        <v>2035</v>
      </c>
      <c r="O89" s="5" t="s">
        <v>201</v>
      </c>
      <c r="P89" s="25" t="s">
        <v>2038</v>
      </c>
      <c r="Q89" s="4" t="s">
        <v>2034</v>
      </c>
      <c r="R89" s="4"/>
      <c r="S89" s="13"/>
      <c r="T89" s="16"/>
      <c r="U89" s="15"/>
      <c r="V89" s="13">
        <v>44012</v>
      </c>
      <c r="Z89" s="1"/>
      <c r="AA89" s="1"/>
      <c r="AB89" s="1"/>
      <c r="AC89" s="1"/>
      <c r="AD89" s="1"/>
      <c r="AE89" s="1"/>
      <c r="AF89" s="1"/>
      <c r="AG89" s="1"/>
    </row>
    <row r="90" spans="1:33">
      <c r="A90" s="4">
        <v>89</v>
      </c>
      <c r="B90" s="4" t="s">
        <v>8</v>
      </c>
      <c r="C90" s="4" t="s">
        <v>497</v>
      </c>
      <c r="D90" s="4" t="s">
        <v>2029</v>
      </c>
      <c r="E90" s="4" t="s">
        <v>2030</v>
      </c>
      <c r="F90" s="5">
        <v>4</v>
      </c>
      <c r="G90" s="5">
        <v>3</v>
      </c>
      <c r="H90" s="4">
        <v>22</v>
      </c>
      <c r="I90" s="5">
        <v>16</v>
      </c>
      <c r="J90" s="7">
        <v>1602</v>
      </c>
      <c r="K90" s="8" t="s">
        <v>2036</v>
      </c>
      <c r="L90" s="9">
        <v>54.27</v>
      </c>
      <c r="M90" s="10">
        <v>39.119999999999997</v>
      </c>
      <c r="N90" s="5" t="s">
        <v>2035</v>
      </c>
      <c r="O90" s="5" t="s">
        <v>201</v>
      </c>
      <c r="P90" s="25" t="s">
        <v>1843</v>
      </c>
      <c r="Q90" s="4" t="s">
        <v>2034</v>
      </c>
      <c r="R90" s="4"/>
      <c r="S90" s="13"/>
      <c r="T90" s="16"/>
      <c r="U90" s="15"/>
      <c r="V90" s="13">
        <v>44012</v>
      </c>
      <c r="Z90" s="1"/>
      <c r="AA90" s="1"/>
      <c r="AB90" s="1"/>
      <c r="AC90" s="1"/>
      <c r="AD90" s="1"/>
      <c r="AE90" s="1"/>
      <c r="AF90" s="1"/>
      <c r="AG90" s="1"/>
    </row>
    <row r="91" spans="1:33">
      <c r="A91" s="4">
        <v>90</v>
      </c>
      <c r="B91" s="4" t="s">
        <v>8</v>
      </c>
      <c r="C91" s="4" t="s">
        <v>497</v>
      </c>
      <c r="D91" s="4" t="s">
        <v>2029</v>
      </c>
      <c r="E91" s="4" t="s">
        <v>2030</v>
      </c>
      <c r="F91" s="5">
        <v>4</v>
      </c>
      <c r="G91" s="5">
        <v>3</v>
      </c>
      <c r="H91" s="4">
        <v>22</v>
      </c>
      <c r="I91" s="5">
        <v>16</v>
      </c>
      <c r="J91" s="7">
        <v>1601</v>
      </c>
      <c r="K91" s="8" t="s">
        <v>2036</v>
      </c>
      <c r="L91" s="9">
        <v>78.62</v>
      </c>
      <c r="M91" s="10">
        <v>56.68</v>
      </c>
      <c r="N91" s="5" t="s">
        <v>2032</v>
      </c>
      <c r="O91" s="5" t="s">
        <v>190</v>
      </c>
      <c r="P91" s="25" t="s">
        <v>2039</v>
      </c>
      <c r="Q91" s="4" t="s">
        <v>2034</v>
      </c>
      <c r="R91" s="4"/>
      <c r="S91" s="13"/>
      <c r="T91" s="16"/>
      <c r="U91" s="15"/>
      <c r="V91" s="13">
        <v>44012</v>
      </c>
      <c r="Z91" s="1"/>
      <c r="AA91" s="1"/>
      <c r="AB91" s="1"/>
      <c r="AC91" s="1"/>
      <c r="AD91" s="1"/>
      <c r="AE91" s="1"/>
      <c r="AF91" s="1"/>
      <c r="AG91" s="1"/>
    </row>
    <row r="92" spans="1:33">
      <c r="A92" s="4">
        <v>91</v>
      </c>
      <c r="B92" s="4" t="s">
        <v>8</v>
      </c>
      <c r="C92" s="4" t="s">
        <v>497</v>
      </c>
      <c r="D92" s="4" t="s">
        <v>2029</v>
      </c>
      <c r="E92" s="4" t="s">
        <v>2030</v>
      </c>
      <c r="F92" s="5">
        <v>4</v>
      </c>
      <c r="G92" s="5">
        <v>3</v>
      </c>
      <c r="H92" s="4">
        <v>22</v>
      </c>
      <c r="I92" s="5">
        <v>17</v>
      </c>
      <c r="J92" s="7">
        <v>1706</v>
      </c>
      <c r="K92" s="8" t="s">
        <v>2036</v>
      </c>
      <c r="L92" s="9">
        <v>78.61</v>
      </c>
      <c r="M92" s="10">
        <v>56.67</v>
      </c>
      <c r="N92" s="5" t="s">
        <v>2032</v>
      </c>
      <c r="O92" s="5" t="s">
        <v>183</v>
      </c>
      <c r="P92" s="5" t="s">
        <v>2033</v>
      </c>
      <c r="Q92" s="4" t="s">
        <v>2034</v>
      </c>
      <c r="R92" s="4"/>
      <c r="S92" s="13"/>
      <c r="T92" s="16"/>
      <c r="U92" s="15"/>
      <c r="V92" s="13">
        <v>44012</v>
      </c>
      <c r="Z92" s="1"/>
      <c r="AA92" s="1"/>
      <c r="AB92" s="1"/>
      <c r="AC92" s="1"/>
      <c r="AD92" s="1"/>
      <c r="AE92" s="1"/>
      <c r="AF92" s="1"/>
      <c r="AG92" s="1"/>
    </row>
    <row r="93" spans="1:33">
      <c r="A93" s="4">
        <v>92</v>
      </c>
      <c r="B93" s="4" t="s">
        <v>8</v>
      </c>
      <c r="C93" s="4" t="s">
        <v>497</v>
      </c>
      <c r="D93" s="4" t="s">
        <v>2029</v>
      </c>
      <c r="E93" s="4" t="s">
        <v>2030</v>
      </c>
      <c r="F93" s="5">
        <v>4</v>
      </c>
      <c r="G93" s="5">
        <v>3</v>
      </c>
      <c r="H93" s="4">
        <v>22</v>
      </c>
      <c r="I93" s="5">
        <v>17</v>
      </c>
      <c r="J93" s="7">
        <v>1705</v>
      </c>
      <c r="K93" s="8" t="s">
        <v>2036</v>
      </c>
      <c r="L93" s="9">
        <v>54.35</v>
      </c>
      <c r="M93" s="10">
        <v>39.18</v>
      </c>
      <c r="N93" s="5" t="s">
        <v>2035</v>
      </c>
      <c r="O93" s="5" t="s">
        <v>201</v>
      </c>
      <c r="P93" s="25" t="s">
        <v>504</v>
      </c>
      <c r="Q93" s="4" t="s">
        <v>2034</v>
      </c>
      <c r="R93" s="4"/>
      <c r="S93" s="13"/>
      <c r="T93" s="16"/>
      <c r="U93" s="15"/>
      <c r="V93" s="13">
        <v>44012</v>
      </c>
      <c r="Z93" s="1"/>
      <c r="AA93" s="1"/>
      <c r="AB93" s="1"/>
      <c r="AC93" s="1"/>
      <c r="AD93" s="1"/>
      <c r="AE93" s="1"/>
      <c r="AF93" s="1"/>
      <c r="AG93" s="1"/>
    </row>
    <row r="94" spans="1:33">
      <c r="A94" s="4">
        <v>93</v>
      </c>
      <c r="B94" s="4" t="s">
        <v>8</v>
      </c>
      <c r="C94" s="4" t="s">
        <v>497</v>
      </c>
      <c r="D94" s="4" t="s">
        <v>2029</v>
      </c>
      <c r="E94" s="4" t="s">
        <v>2030</v>
      </c>
      <c r="F94" s="5">
        <v>4</v>
      </c>
      <c r="G94" s="5">
        <v>3</v>
      </c>
      <c r="H94" s="4">
        <v>22</v>
      </c>
      <c r="I94" s="5">
        <v>17</v>
      </c>
      <c r="J94" s="7">
        <v>1704</v>
      </c>
      <c r="K94" s="8" t="s">
        <v>2036</v>
      </c>
      <c r="L94" s="9">
        <v>52.6</v>
      </c>
      <c r="M94" s="10">
        <v>37.92</v>
      </c>
      <c r="N94" s="5" t="s">
        <v>2035</v>
      </c>
      <c r="O94" s="5" t="s">
        <v>201</v>
      </c>
      <c r="P94" s="25" t="s">
        <v>2037</v>
      </c>
      <c r="Q94" s="4" t="s">
        <v>2034</v>
      </c>
      <c r="R94" s="4"/>
      <c r="S94" s="13"/>
      <c r="T94" s="16"/>
      <c r="U94" s="15"/>
      <c r="V94" s="13">
        <v>44012</v>
      </c>
      <c r="Z94" s="1"/>
      <c r="AA94" s="1"/>
      <c r="AB94" s="1"/>
      <c r="AC94" s="1"/>
      <c r="AD94" s="1"/>
      <c r="AE94" s="1"/>
      <c r="AF94" s="1"/>
      <c r="AG94" s="1"/>
    </row>
    <row r="95" spans="1:33">
      <c r="A95" s="4">
        <v>94</v>
      </c>
      <c r="B95" s="4" t="s">
        <v>8</v>
      </c>
      <c r="C95" s="4" t="s">
        <v>497</v>
      </c>
      <c r="D95" s="4" t="s">
        <v>2029</v>
      </c>
      <c r="E95" s="4" t="s">
        <v>2030</v>
      </c>
      <c r="F95" s="5">
        <v>4</v>
      </c>
      <c r="G95" s="5">
        <v>3</v>
      </c>
      <c r="H95" s="4">
        <v>22</v>
      </c>
      <c r="I95" s="5">
        <v>17</v>
      </c>
      <c r="J95" s="7">
        <v>1703</v>
      </c>
      <c r="K95" s="8" t="s">
        <v>2036</v>
      </c>
      <c r="L95" s="9">
        <v>52.6</v>
      </c>
      <c r="M95" s="10">
        <v>37.92</v>
      </c>
      <c r="N95" s="5" t="s">
        <v>2035</v>
      </c>
      <c r="O95" s="5" t="s">
        <v>201</v>
      </c>
      <c r="P95" s="25" t="s">
        <v>2038</v>
      </c>
      <c r="Q95" s="4" t="s">
        <v>2034</v>
      </c>
      <c r="R95" s="4"/>
      <c r="S95" s="13"/>
      <c r="T95" s="16"/>
      <c r="U95" s="15"/>
      <c r="V95" s="13">
        <v>44012</v>
      </c>
      <c r="Z95" s="1"/>
      <c r="AA95" s="1"/>
      <c r="AB95" s="1"/>
      <c r="AC95" s="1"/>
      <c r="AD95" s="1"/>
      <c r="AE95" s="1"/>
      <c r="AF95" s="1"/>
      <c r="AG95" s="1"/>
    </row>
    <row r="96" spans="1:33">
      <c r="A96" s="4">
        <v>95</v>
      </c>
      <c r="B96" s="4" t="s">
        <v>8</v>
      </c>
      <c r="C96" s="4" t="s">
        <v>497</v>
      </c>
      <c r="D96" s="4" t="s">
        <v>2029</v>
      </c>
      <c r="E96" s="4" t="s">
        <v>2030</v>
      </c>
      <c r="F96" s="5">
        <v>4</v>
      </c>
      <c r="G96" s="5">
        <v>3</v>
      </c>
      <c r="H96" s="4">
        <v>22</v>
      </c>
      <c r="I96" s="5">
        <v>17</v>
      </c>
      <c r="J96" s="7">
        <v>1702</v>
      </c>
      <c r="K96" s="8" t="s">
        <v>2036</v>
      </c>
      <c r="L96" s="9">
        <v>54.27</v>
      </c>
      <c r="M96" s="10">
        <v>39.119999999999997</v>
      </c>
      <c r="N96" s="5" t="s">
        <v>2035</v>
      </c>
      <c r="O96" s="5" t="s">
        <v>201</v>
      </c>
      <c r="P96" s="25" t="s">
        <v>1843</v>
      </c>
      <c r="Q96" s="4" t="s">
        <v>2034</v>
      </c>
      <c r="R96" s="4"/>
      <c r="S96" s="13"/>
      <c r="T96" s="16"/>
      <c r="U96" s="15"/>
      <c r="V96" s="13">
        <v>44012</v>
      </c>
      <c r="Z96" s="1"/>
      <c r="AA96" s="1"/>
      <c r="AB96" s="1"/>
      <c r="AC96" s="1"/>
      <c r="AD96" s="1"/>
      <c r="AE96" s="1"/>
      <c r="AF96" s="1"/>
      <c r="AG96" s="1"/>
    </row>
    <row r="97" spans="1:33">
      <c r="A97" s="4">
        <v>96</v>
      </c>
      <c r="B97" s="4" t="s">
        <v>8</v>
      </c>
      <c r="C97" s="4" t="s">
        <v>497</v>
      </c>
      <c r="D97" s="4" t="s">
        <v>2029</v>
      </c>
      <c r="E97" s="4" t="s">
        <v>2030</v>
      </c>
      <c r="F97" s="5">
        <v>4</v>
      </c>
      <c r="G97" s="5">
        <v>3</v>
      </c>
      <c r="H97" s="4">
        <v>22</v>
      </c>
      <c r="I97" s="5">
        <v>17</v>
      </c>
      <c r="J97" s="7">
        <v>1701</v>
      </c>
      <c r="K97" s="8" t="s">
        <v>2036</v>
      </c>
      <c r="L97" s="9">
        <v>78.62</v>
      </c>
      <c r="M97" s="10">
        <v>56.68</v>
      </c>
      <c r="N97" s="5" t="s">
        <v>2032</v>
      </c>
      <c r="O97" s="5" t="s">
        <v>190</v>
      </c>
      <c r="P97" s="25" t="s">
        <v>2039</v>
      </c>
      <c r="Q97" s="4" t="s">
        <v>2034</v>
      </c>
      <c r="R97" s="4"/>
      <c r="S97" s="13"/>
      <c r="T97" s="16"/>
      <c r="U97" s="15"/>
      <c r="V97" s="13">
        <v>44012</v>
      </c>
      <c r="Z97" s="1"/>
      <c r="AA97" s="1"/>
      <c r="AB97" s="1"/>
      <c r="AC97" s="1"/>
      <c r="AD97" s="1"/>
      <c r="AE97" s="1"/>
      <c r="AF97" s="1"/>
      <c r="AG97" s="1"/>
    </row>
    <row r="98" spans="1:33">
      <c r="A98" s="4">
        <v>97</v>
      </c>
      <c r="B98" s="4" t="s">
        <v>8</v>
      </c>
      <c r="C98" s="4" t="s">
        <v>497</v>
      </c>
      <c r="D98" s="4" t="s">
        <v>2029</v>
      </c>
      <c r="E98" s="4" t="s">
        <v>2030</v>
      </c>
      <c r="F98" s="5">
        <v>4</v>
      </c>
      <c r="G98" s="5">
        <v>3</v>
      </c>
      <c r="H98" s="4">
        <v>22</v>
      </c>
      <c r="I98" s="5">
        <v>18</v>
      </c>
      <c r="J98" s="7">
        <v>1806</v>
      </c>
      <c r="K98" s="8" t="s">
        <v>2036</v>
      </c>
      <c r="L98" s="9">
        <v>78.61</v>
      </c>
      <c r="M98" s="10">
        <v>56.67</v>
      </c>
      <c r="N98" s="5" t="s">
        <v>2032</v>
      </c>
      <c r="O98" s="5" t="s">
        <v>183</v>
      </c>
      <c r="P98" s="5" t="s">
        <v>2033</v>
      </c>
      <c r="Q98" s="4" t="s">
        <v>2034</v>
      </c>
      <c r="R98" s="4"/>
      <c r="S98" s="13"/>
      <c r="T98" s="16"/>
      <c r="U98" s="15"/>
      <c r="V98" s="13">
        <v>44012</v>
      </c>
      <c r="Z98" s="1"/>
      <c r="AA98" s="1"/>
      <c r="AB98" s="1"/>
      <c r="AC98" s="1"/>
      <c r="AD98" s="1"/>
      <c r="AE98" s="1"/>
      <c r="AF98" s="1"/>
      <c r="AG98" s="1"/>
    </row>
    <row r="99" spans="1:33">
      <c r="A99" s="4">
        <v>98</v>
      </c>
      <c r="B99" s="4" t="s">
        <v>8</v>
      </c>
      <c r="C99" s="4" t="s">
        <v>497</v>
      </c>
      <c r="D99" s="4" t="s">
        <v>2029</v>
      </c>
      <c r="E99" s="4" t="s">
        <v>2030</v>
      </c>
      <c r="F99" s="5">
        <v>4</v>
      </c>
      <c r="G99" s="5">
        <v>3</v>
      </c>
      <c r="H99" s="4">
        <v>22</v>
      </c>
      <c r="I99" s="5">
        <v>18</v>
      </c>
      <c r="J99" s="7">
        <v>1805</v>
      </c>
      <c r="K99" s="8" t="s">
        <v>2036</v>
      </c>
      <c r="L99" s="9">
        <v>54.35</v>
      </c>
      <c r="M99" s="10">
        <v>39.18</v>
      </c>
      <c r="N99" s="5" t="s">
        <v>2035</v>
      </c>
      <c r="O99" s="5" t="s">
        <v>201</v>
      </c>
      <c r="P99" s="25" t="s">
        <v>504</v>
      </c>
      <c r="Q99" s="4" t="s">
        <v>2034</v>
      </c>
      <c r="R99" s="4"/>
      <c r="S99" s="13"/>
      <c r="T99" s="16"/>
      <c r="U99" s="15"/>
      <c r="V99" s="13">
        <v>44012</v>
      </c>
      <c r="Z99" s="1"/>
      <c r="AA99" s="1"/>
      <c r="AB99" s="1"/>
      <c r="AC99" s="1"/>
      <c r="AD99" s="1"/>
      <c r="AE99" s="1"/>
      <c r="AF99" s="1"/>
      <c r="AG99" s="1"/>
    </row>
    <row r="100" spans="1:33">
      <c r="A100" s="4">
        <v>99</v>
      </c>
      <c r="B100" s="4" t="s">
        <v>8</v>
      </c>
      <c r="C100" s="4" t="s">
        <v>497</v>
      </c>
      <c r="D100" s="4" t="s">
        <v>2029</v>
      </c>
      <c r="E100" s="4" t="s">
        <v>2030</v>
      </c>
      <c r="F100" s="5">
        <v>4</v>
      </c>
      <c r="G100" s="5">
        <v>3</v>
      </c>
      <c r="H100" s="4">
        <v>22</v>
      </c>
      <c r="I100" s="5">
        <v>18</v>
      </c>
      <c r="J100" s="7">
        <v>1804</v>
      </c>
      <c r="K100" s="8" t="s">
        <v>2036</v>
      </c>
      <c r="L100" s="9">
        <v>52.6</v>
      </c>
      <c r="M100" s="10">
        <v>37.92</v>
      </c>
      <c r="N100" s="5" t="s">
        <v>2035</v>
      </c>
      <c r="O100" s="5" t="s">
        <v>201</v>
      </c>
      <c r="P100" s="25" t="s">
        <v>2037</v>
      </c>
      <c r="Q100" s="4" t="s">
        <v>2034</v>
      </c>
      <c r="R100" s="4"/>
      <c r="S100" s="13"/>
      <c r="T100" s="16"/>
      <c r="U100" s="15"/>
      <c r="V100" s="13">
        <v>44012</v>
      </c>
      <c r="Z100" s="1"/>
      <c r="AA100" s="1"/>
      <c r="AB100" s="1"/>
      <c r="AC100" s="1"/>
      <c r="AD100" s="1"/>
      <c r="AE100" s="1"/>
      <c r="AF100" s="1"/>
      <c r="AG100" s="1"/>
    </row>
    <row r="101" spans="1:33">
      <c r="A101" s="4">
        <v>100</v>
      </c>
      <c r="B101" s="4" t="s">
        <v>8</v>
      </c>
      <c r="C101" s="4" t="s">
        <v>497</v>
      </c>
      <c r="D101" s="4" t="s">
        <v>2029</v>
      </c>
      <c r="E101" s="4" t="s">
        <v>2030</v>
      </c>
      <c r="F101" s="5">
        <v>4</v>
      </c>
      <c r="G101" s="5">
        <v>3</v>
      </c>
      <c r="H101" s="4">
        <v>22</v>
      </c>
      <c r="I101" s="5">
        <v>18</v>
      </c>
      <c r="J101" s="7">
        <v>1803</v>
      </c>
      <c r="K101" s="8" t="s">
        <v>2036</v>
      </c>
      <c r="L101" s="9">
        <v>52.6</v>
      </c>
      <c r="M101" s="10">
        <v>37.92</v>
      </c>
      <c r="N101" s="5" t="s">
        <v>2035</v>
      </c>
      <c r="O101" s="5" t="s">
        <v>201</v>
      </c>
      <c r="P101" s="25" t="s">
        <v>2038</v>
      </c>
      <c r="Q101" s="4" t="s">
        <v>2034</v>
      </c>
      <c r="R101" s="4"/>
      <c r="S101" s="13"/>
      <c r="T101" s="16"/>
      <c r="U101" s="15"/>
      <c r="V101" s="13">
        <v>44012</v>
      </c>
      <c r="Z101" s="1"/>
      <c r="AA101" s="1"/>
      <c r="AB101" s="1"/>
      <c r="AC101" s="1"/>
      <c r="AD101" s="1"/>
      <c r="AE101" s="1"/>
      <c r="AF101" s="1"/>
      <c r="AG101" s="1"/>
    </row>
    <row r="102" spans="1:33">
      <c r="A102" s="4">
        <v>101</v>
      </c>
      <c r="B102" s="4" t="s">
        <v>8</v>
      </c>
      <c r="C102" s="4" t="s">
        <v>497</v>
      </c>
      <c r="D102" s="4" t="s">
        <v>2029</v>
      </c>
      <c r="E102" s="4" t="s">
        <v>2030</v>
      </c>
      <c r="F102" s="5">
        <v>4</v>
      </c>
      <c r="G102" s="5">
        <v>3</v>
      </c>
      <c r="H102" s="4">
        <v>22</v>
      </c>
      <c r="I102" s="5">
        <v>18</v>
      </c>
      <c r="J102" s="7">
        <v>1802</v>
      </c>
      <c r="K102" s="8" t="s">
        <v>2036</v>
      </c>
      <c r="L102" s="9">
        <v>54.27</v>
      </c>
      <c r="M102" s="10">
        <v>39.119999999999997</v>
      </c>
      <c r="N102" s="5" t="s">
        <v>2035</v>
      </c>
      <c r="O102" s="5" t="s">
        <v>201</v>
      </c>
      <c r="P102" s="25" t="s">
        <v>1843</v>
      </c>
      <c r="Q102" s="4" t="s">
        <v>2034</v>
      </c>
      <c r="R102" s="4"/>
      <c r="S102" s="13"/>
      <c r="T102" s="16"/>
      <c r="U102" s="15"/>
      <c r="V102" s="13">
        <v>44012</v>
      </c>
      <c r="Z102" s="1"/>
      <c r="AA102" s="1"/>
      <c r="AB102" s="1"/>
      <c r="AC102" s="1"/>
      <c r="AD102" s="1"/>
      <c r="AE102" s="1"/>
      <c r="AF102" s="1"/>
      <c r="AG102" s="1"/>
    </row>
    <row r="103" spans="1:33">
      <c r="A103" s="4">
        <v>102</v>
      </c>
      <c r="B103" s="4" t="s">
        <v>8</v>
      </c>
      <c r="C103" s="4" t="s">
        <v>497</v>
      </c>
      <c r="D103" s="4" t="s">
        <v>2029</v>
      </c>
      <c r="E103" s="4" t="s">
        <v>2030</v>
      </c>
      <c r="F103" s="5">
        <v>4</v>
      </c>
      <c r="G103" s="5">
        <v>3</v>
      </c>
      <c r="H103" s="4">
        <v>22</v>
      </c>
      <c r="I103" s="5">
        <v>18</v>
      </c>
      <c r="J103" s="7">
        <v>1801</v>
      </c>
      <c r="K103" s="8" t="s">
        <v>2036</v>
      </c>
      <c r="L103" s="9">
        <v>78.62</v>
      </c>
      <c r="M103" s="10">
        <v>56.68</v>
      </c>
      <c r="N103" s="5" t="s">
        <v>2032</v>
      </c>
      <c r="O103" s="5" t="s">
        <v>190</v>
      </c>
      <c r="P103" s="25" t="s">
        <v>2039</v>
      </c>
      <c r="Q103" s="4" t="s">
        <v>2034</v>
      </c>
      <c r="R103" s="4"/>
      <c r="S103" s="13"/>
      <c r="T103" s="16"/>
      <c r="U103" s="15"/>
      <c r="V103" s="13">
        <v>44012</v>
      </c>
      <c r="Z103" s="1"/>
      <c r="AA103" s="1"/>
      <c r="AB103" s="1"/>
      <c r="AC103" s="1"/>
      <c r="AD103" s="1"/>
      <c r="AE103" s="1"/>
      <c r="AF103" s="1"/>
      <c r="AG103" s="1"/>
    </row>
    <row r="104" spans="1:33">
      <c r="A104" s="4">
        <v>103</v>
      </c>
      <c r="B104" s="4" t="s">
        <v>8</v>
      </c>
      <c r="C104" s="4" t="s">
        <v>497</v>
      </c>
      <c r="D104" s="4" t="s">
        <v>2029</v>
      </c>
      <c r="E104" s="4" t="s">
        <v>2030</v>
      </c>
      <c r="F104" s="5">
        <v>4</v>
      </c>
      <c r="G104" s="5">
        <v>3</v>
      </c>
      <c r="H104" s="4">
        <v>22</v>
      </c>
      <c r="I104" s="5">
        <v>19</v>
      </c>
      <c r="J104" s="7">
        <v>1906</v>
      </c>
      <c r="K104" s="8" t="s">
        <v>2036</v>
      </c>
      <c r="L104" s="9">
        <v>78.61</v>
      </c>
      <c r="M104" s="10">
        <v>56.67</v>
      </c>
      <c r="N104" s="5" t="s">
        <v>2032</v>
      </c>
      <c r="O104" s="5" t="s">
        <v>183</v>
      </c>
      <c r="P104" s="5" t="s">
        <v>2033</v>
      </c>
      <c r="Q104" s="4" t="s">
        <v>2034</v>
      </c>
      <c r="R104" s="4"/>
      <c r="S104" s="13"/>
      <c r="T104" s="16"/>
      <c r="U104" s="15"/>
      <c r="V104" s="13">
        <v>44012</v>
      </c>
      <c r="Z104" s="1"/>
      <c r="AA104" s="1"/>
      <c r="AB104" s="1"/>
      <c r="AC104" s="1"/>
      <c r="AD104" s="1"/>
      <c r="AE104" s="1"/>
      <c r="AF104" s="1"/>
      <c r="AG104" s="1"/>
    </row>
    <row r="105" spans="1:33">
      <c r="A105" s="4">
        <v>104</v>
      </c>
      <c r="B105" s="4" t="s">
        <v>8</v>
      </c>
      <c r="C105" s="4" t="s">
        <v>497</v>
      </c>
      <c r="D105" s="4" t="s">
        <v>2029</v>
      </c>
      <c r="E105" s="4" t="s">
        <v>2030</v>
      </c>
      <c r="F105" s="5">
        <v>4</v>
      </c>
      <c r="G105" s="5">
        <v>3</v>
      </c>
      <c r="H105" s="4">
        <v>22</v>
      </c>
      <c r="I105" s="5">
        <v>19</v>
      </c>
      <c r="J105" s="7">
        <v>1905</v>
      </c>
      <c r="K105" s="8" t="s">
        <v>2036</v>
      </c>
      <c r="L105" s="9">
        <v>54.35</v>
      </c>
      <c r="M105" s="10">
        <v>39.18</v>
      </c>
      <c r="N105" s="5" t="s">
        <v>2035</v>
      </c>
      <c r="O105" s="5" t="s">
        <v>201</v>
      </c>
      <c r="P105" s="25" t="s">
        <v>504</v>
      </c>
      <c r="Q105" s="4" t="s">
        <v>2034</v>
      </c>
      <c r="R105" s="4"/>
      <c r="S105" s="13"/>
      <c r="T105" s="16"/>
      <c r="U105" s="15"/>
      <c r="V105" s="13">
        <v>44012</v>
      </c>
      <c r="Z105" s="1"/>
      <c r="AA105" s="1"/>
      <c r="AB105" s="1"/>
      <c r="AC105" s="1"/>
      <c r="AD105" s="1"/>
      <c r="AE105" s="1"/>
      <c r="AF105" s="1"/>
      <c r="AG105" s="1"/>
    </row>
    <row r="106" spans="1:33">
      <c r="A106" s="4">
        <v>105</v>
      </c>
      <c r="B106" s="4" t="s">
        <v>8</v>
      </c>
      <c r="C106" s="4" t="s">
        <v>497</v>
      </c>
      <c r="D106" s="4" t="s">
        <v>2029</v>
      </c>
      <c r="E106" s="4" t="s">
        <v>2030</v>
      </c>
      <c r="F106" s="5">
        <v>4</v>
      </c>
      <c r="G106" s="5">
        <v>3</v>
      </c>
      <c r="H106" s="4">
        <v>22</v>
      </c>
      <c r="I106" s="5">
        <v>19</v>
      </c>
      <c r="J106" s="7">
        <v>1904</v>
      </c>
      <c r="K106" s="8" t="s">
        <v>2036</v>
      </c>
      <c r="L106" s="9">
        <v>52.6</v>
      </c>
      <c r="M106" s="10">
        <v>37.92</v>
      </c>
      <c r="N106" s="5" t="s">
        <v>2035</v>
      </c>
      <c r="O106" s="5" t="s">
        <v>201</v>
      </c>
      <c r="P106" s="25" t="s">
        <v>2037</v>
      </c>
      <c r="Q106" s="4" t="s">
        <v>2034</v>
      </c>
      <c r="R106" s="4"/>
      <c r="S106" s="13"/>
      <c r="T106" s="16"/>
      <c r="U106" s="15"/>
      <c r="V106" s="13">
        <v>44012</v>
      </c>
      <c r="Z106" s="1"/>
      <c r="AA106" s="1"/>
      <c r="AB106" s="1"/>
      <c r="AC106" s="1"/>
      <c r="AD106" s="1"/>
      <c r="AE106" s="1"/>
      <c r="AF106" s="1"/>
      <c r="AG106" s="1"/>
    </row>
    <row r="107" spans="1:33">
      <c r="A107" s="4">
        <v>106</v>
      </c>
      <c r="B107" s="4" t="s">
        <v>8</v>
      </c>
      <c r="C107" s="4" t="s">
        <v>497</v>
      </c>
      <c r="D107" s="4" t="s">
        <v>2029</v>
      </c>
      <c r="E107" s="4" t="s">
        <v>2030</v>
      </c>
      <c r="F107" s="5">
        <v>4</v>
      </c>
      <c r="G107" s="5">
        <v>3</v>
      </c>
      <c r="H107" s="4">
        <v>22</v>
      </c>
      <c r="I107" s="5">
        <v>19</v>
      </c>
      <c r="J107" s="7">
        <v>1903</v>
      </c>
      <c r="K107" s="8" t="s">
        <v>2036</v>
      </c>
      <c r="L107" s="9">
        <v>52.6</v>
      </c>
      <c r="M107" s="10">
        <v>37.92</v>
      </c>
      <c r="N107" s="5" t="s">
        <v>2035</v>
      </c>
      <c r="O107" s="5" t="s">
        <v>201</v>
      </c>
      <c r="P107" s="25" t="s">
        <v>2038</v>
      </c>
      <c r="Q107" s="4" t="s">
        <v>2034</v>
      </c>
      <c r="R107" s="4"/>
      <c r="S107" s="13"/>
      <c r="T107" s="16"/>
      <c r="U107" s="15"/>
      <c r="V107" s="13">
        <v>44012</v>
      </c>
      <c r="Z107" s="1"/>
      <c r="AA107" s="1"/>
      <c r="AB107" s="1"/>
      <c r="AC107" s="1"/>
      <c r="AD107" s="1"/>
      <c r="AE107" s="1"/>
      <c r="AF107" s="1"/>
      <c r="AG107" s="1"/>
    </row>
    <row r="108" spans="1:33">
      <c r="A108" s="4">
        <v>107</v>
      </c>
      <c r="B108" s="4" t="s">
        <v>8</v>
      </c>
      <c r="C108" s="4" t="s">
        <v>497</v>
      </c>
      <c r="D108" s="4" t="s">
        <v>2029</v>
      </c>
      <c r="E108" s="4" t="s">
        <v>2030</v>
      </c>
      <c r="F108" s="5">
        <v>4</v>
      </c>
      <c r="G108" s="5">
        <v>3</v>
      </c>
      <c r="H108" s="4">
        <v>22</v>
      </c>
      <c r="I108" s="5">
        <v>19</v>
      </c>
      <c r="J108" s="7">
        <v>1902</v>
      </c>
      <c r="K108" s="8" t="s">
        <v>2036</v>
      </c>
      <c r="L108" s="9">
        <v>54.27</v>
      </c>
      <c r="M108" s="10">
        <v>39.119999999999997</v>
      </c>
      <c r="N108" s="5" t="s">
        <v>2035</v>
      </c>
      <c r="O108" s="5" t="s">
        <v>201</v>
      </c>
      <c r="P108" s="25" t="s">
        <v>1843</v>
      </c>
      <c r="Q108" s="4" t="s">
        <v>2034</v>
      </c>
      <c r="R108" s="4"/>
      <c r="S108" s="13"/>
      <c r="T108" s="16"/>
      <c r="U108" s="15"/>
      <c r="V108" s="13">
        <v>44012</v>
      </c>
      <c r="Z108" s="1"/>
      <c r="AA108" s="1"/>
      <c r="AB108" s="1"/>
      <c r="AC108" s="1"/>
      <c r="AD108" s="1"/>
      <c r="AE108" s="1"/>
      <c r="AF108" s="1"/>
      <c r="AG108" s="1"/>
    </row>
    <row r="109" spans="1:33">
      <c r="A109" s="4">
        <v>108</v>
      </c>
      <c r="B109" s="4" t="s">
        <v>8</v>
      </c>
      <c r="C109" s="4" t="s">
        <v>497</v>
      </c>
      <c r="D109" s="4" t="s">
        <v>2029</v>
      </c>
      <c r="E109" s="4" t="s">
        <v>2030</v>
      </c>
      <c r="F109" s="5">
        <v>4</v>
      </c>
      <c r="G109" s="5">
        <v>3</v>
      </c>
      <c r="H109" s="4">
        <v>22</v>
      </c>
      <c r="I109" s="5">
        <v>19</v>
      </c>
      <c r="J109" s="7">
        <v>1901</v>
      </c>
      <c r="K109" s="8" t="s">
        <v>2036</v>
      </c>
      <c r="L109" s="9">
        <v>78.62</v>
      </c>
      <c r="M109" s="10">
        <v>56.68</v>
      </c>
      <c r="N109" s="5" t="s">
        <v>2032</v>
      </c>
      <c r="O109" s="5" t="s">
        <v>190</v>
      </c>
      <c r="P109" s="25" t="s">
        <v>2039</v>
      </c>
      <c r="Q109" s="4" t="s">
        <v>2034</v>
      </c>
      <c r="R109" s="4"/>
      <c r="S109" s="13"/>
      <c r="T109" s="16"/>
      <c r="U109" s="15"/>
      <c r="V109" s="13">
        <v>44012</v>
      </c>
      <c r="Z109" s="1"/>
      <c r="AA109" s="1"/>
      <c r="AB109" s="1"/>
      <c r="AC109" s="1"/>
      <c r="AD109" s="1"/>
      <c r="AE109" s="1"/>
      <c r="AF109" s="1"/>
      <c r="AG109" s="1"/>
    </row>
    <row r="110" spans="1:33">
      <c r="A110" s="4">
        <v>109</v>
      </c>
      <c r="B110" s="4" t="s">
        <v>8</v>
      </c>
      <c r="C110" s="4" t="s">
        <v>497</v>
      </c>
      <c r="D110" s="4" t="s">
        <v>2029</v>
      </c>
      <c r="E110" s="4" t="s">
        <v>2030</v>
      </c>
      <c r="F110" s="5">
        <v>4</v>
      </c>
      <c r="G110" s="5">
        <v>3</v>
      </c>
      <c r="H110" s="4">
        <v>22</v>
      </c>
      <c r="I110" s="5">
        <v>20</v>
      </c>
      <c r="J110" s="7">
        <v>2006</v>
      </c>
      <c r="K110" s="8" t="s">
        <v>2036</v>
      </c>
      <c r="L110" s="9">
        <v>78.61</v>
      </c>
      <c r="M110" s="10">
        <v>56.67</v>
      </c>
      <c r="N110" s="5" t="s">
        <v>2032</v>
      </c>
      <c r="O110" s="5" t="s">
        <v>183</v>
      </c>
      <c r="P110" s="5" t="s">
        <v>2033</v>
      </c>
      <c r="Q110" s="4" t="s">
        <v>2034</v>
      </c>
      <c r="R110" s="4"/>
      <c r="S110" s="13"/>
      <c r="T110" s="16"/>
      <c r="U110" s="15"/>
      <c r="V110" s="13">
        <v>44012</v>
      </c>
      <c r="Z110" s="1"/>
      <c r="AA110" s="1"/>
      <c r="AB110" s="1"/>
      <c r="AC110" s="1"/>
      <c r="AD110" s="1"/>
      <c r="AE110" s="1"/>
      <c r="AF110" s="1"/>
      <c r="AG110" s="1"/>
    </row>
    <row r="111" spans="1:33">
      <c r="A111" s="4">
        <v>110</v>
      </c>
      <c r="B111" s="4" t="s">
        <v>8</v>
      </c>
      <c r="C111" s="4" t="s">
        <v>497</v>
      </c>
      <c r="D111" s="4" t="s">
        <v>2029</v>
      </c>
      <c r="E111" s="4" t="s">
        <v>2030</v>
      </c>
      <c r="F111" s="5">
        <v>4</v>
      </c>
      <c r="G111" s="5">
        <v>3</v>
      </c>
      <c r="H111" s="4">
        <v>22</v>
      </c>
      <c r="I111" s="5">
        <v>20</v>
      </c>
      <c r="J111" s="7">
        <v>2005</v>
      </c>
      <c r="K111" s="8" t="s">
        <v>2036</v>
      </c>
      <c r="L111" s="9">
        <v>54.35</v>
      </c>
      <c r="M111" s="10">
        <v>39.18</v>
      </c>
      <c r="N111" s="5" t="s">
        <v>2035</v>
      </c>
      <c r="O111" s="5" t="s">
        <v>201</v>
      </c>
      <c r="P111" s="25" t="s">
        <v>504</v>
      </c>
      <c r="Q111" s="4" t="s">
        <v>2034</v>
      </c>
      <c r="R111" s="4"/>
      <c r="S111" s="13"/>
      <c r="T111" s="16"/>
      <c r="U111" s="15"/>
      <c r="V111" s="13">
        <v>44012</v>
      </c>
      <c r="Z111" s="1"/>
      <c r="AA111" s="1"/>
      <c r="AB111" s="1"/>
      <c r="AC111" s="1"/>
      <c r="AD111" s="1"/>
      <c r="AE111" s="1"/>
      <c r="AF111" s="1"/>
      <c r="AG111" s="1"/>
    </row>
    <row r="112" spans="1:33">
      <c r="A112" s="4">
        <v>111</v>
      </c>
      <c r="B112" s="4" t="s">
        <v>8</v>
      </c>
      <c r="C112" s="4" t="s">
        <v>497</v>
      </c>
      <c r="D112" s="4" t="s">
        <v>2029</v>
      </c>
      <c r="E112" s="4" t="s">
        <v>2030</v>
      </c>
      <c r="F112" s="5">
        <v>4</v>
      </c>
      <c r="G112" s="5">
        <v>3</v>
      </c>
      <c r="H112" s="4">
        <v>22</v>
      </c>
      <c r="I112" s="5">
        <v>20</v>
      </c>
      <c r="J112" s="7">
        <v>2004</v>
      </c>
      <c r="K112" s="8" t="s">
        <v>2036</v>
      </c>
      <c r="L112" s="9">
        <v>52.6</v>
      </c>
      <c r="M112" s="10">
        <v>37.92</v>
      </c>
      <c r="N112" s="5" t="s">
        <v>2035</v>
      </c>
      <c r="O112" s="5" t="s">
        <v>201</v>
      </c>
      <c r="P112" s="25" t="s">
        <v>2037</v>
      </c>
      <c r="Q112" s="4" t="s">
        <v>2034</v>
      </c>
      <c r="R112" s="4"/>
      <c r="S112" s="13"/>
      <c r="T112" s="16"/>
      <c r="U112" s="15"/>
      <c r="V112" s="13">
        <v>44012</v>
      </c>
      <c r="Z112" s="1"/>
      <c r="AA112" s="1"/>
      <c r="AB112" s="1"/>
      <c r="AC112" s="1"/>
      <c r="AD112" s="1"/>
      <c r="AE112" s="1"/>
      <c r="AF112" s="1"/>
      <c r="AG112" s="1"/>
    </row>
    <row r="113" spans="1:33">
      <c r="A113" s="4">
        <v>112</v>
      </c>
      <c r="B113" s="4" t="s">
        <v>8</v>
      </c>
      <c r="C113" s="4" t="s">
        <v>497</v>
      </c>
      <c r="D113" s="4" t="s">
        <v>2029</v>
      </c>
      <c r="E113" s="4" t="s">
        <v>2030</v>
      </c>
      <c r="F113" s="5">
        <v>4</v>
      </c>
      <c r="G113" s="5">
        <v>3</v>
      </c>
      <c r="H113" s="4">
        <v>22</v>
      </c>
      <c r="I113" s="5">
        <v>20</v>
      </c>
      <c r="J113" s="7">
        <v>2003</v>
      </c>
      <c r="K113" s="8" t="s">
        <v>2036</v>
      </c>
      <c r="L113" s="9">
        <v>52.6</v>
      </c>
      <c r="M113" s="10">
        <v>37.92</v>
      </c>
      <c r="N113" s="5" t="s">
        <v>2035</v>
      </c>
      <c r="O113" s="5" t="s">
        <v>201</v>
      </c>
      <c r="P113" s="25" t="s">
        <v>2038</v>
      </c>
      <c r="Q113" s="4" t="s">
        <v>2034</v>
      </c>
      <c r="R113" s="4"/>
      <c r="S113" s="13"/>
      <c r="T113" s="16"/>
      <c r="U113" s="15"/>
      <c r="V113" s="13">
        <v>44012</v>
      </c>
      <c r="Z113" s="1"/>
      <c r="AA113" s="1"/>
      <c r="AB113" s="1"/>
      <c r="AC113" s="1"/>
      <c r="AD113" s="1"/>
      <c r="AE113" s="1"/>
      <c r="AF113" s="1"/>
      <c r="AG113" s="1"/>
    </row>
    <row r="114" spans="1:33">
      <c r="A114" s="4">
        <v>113</v>
      </c>
      <c r="B114" s="4" t="s">
        <v>8</v>
      </c>
      <c r="C114" s="4" t="s">
        <v>497</v>
      </c>
      <c r="D114" s="4" t="s">
        <v>2029</v>
      </c>
      <c r="E114" s="4" t="s">
        <v>2030</v>
      </c>
      <c r="F114" s="5">
        <v>4</v>
      </c>
      <c r="G114" s="5">
        <v>3</v>
      </c>
      <c r="H114" s="4">
        <v>22</v>
      </c>
      <c r="I114" s="5">
        <v>20</v>
      </c>
      <c r="J114" s="7">
        <v>2002</v>
      </c>
      <c r="K114" s="8" t="s">
        <v>2036</v>
      </c>
      <c r="L114" s="9">
        <v>54.27</v>
      </c>
      <c r="M114" s="10">
        <v>39.119999999999997</v>
      </c>
      <c r="N114" s="5" t="s">
        <v>2035</v>
      </c>
      <c r="O114" s="5" t="s">
        <v>201</v>
      </c>
      <c r="P114" s="25" t="s">
        <v>1843</v>
      </c>
      <c r="Q114" s="4" t="s">
        <v>2034</v>
      </c>
      <c r="R114" s="4"/>
      <c r="S114" s="13"/>
      <c r="T114" s="16"/>
      <c r="U114" s="15"/>
      <c r="V114" s="13">
        <v>44012</v>
      </c>
      <c r="Z114" s="1"/>
      <c r="AA114" s="1"/>
      <c r="AB114" s="1"/>
      <c r="AC114" s="1"/>
      <c r="AD114" s="1"/>
      <c r="AE114" s="1"/>
      <c r="AF114" s="1"/>
      <c r="AG114" s="1"/>
    </row>
    <row r="115" spans="1:33">
      <c r="A115" s="4">
        <v>114</v>
      </c>
      <c r="B115" s="4" t="s">
        <v>8</v>
      </c>
      <c r="C115" s="4" t="s">
        <v>497</v>
      </c>
      <c r="D115" s="4" t="s">
        <v>2029</v>
      </c>
      <c r="E115" s="4" t="s">
        <v>2030</v>
      </c>
      <c r="F115" s="5">
        <v>4</v>
      </c>
      <c r="G115" s="5">
        <v>3</v>
      </c>
      <c r="H115" s="4">
        <v>22</v>
      </c>
      <c r="I115" s="5">
        <v>20</v>
      </c>
      <c r="J115" s="7">
        <v>2001</v>
      </c>
      <c r="K115" s="8" t="s">
        <v>2036</v>
      </c>
      <c r="L115" s="9">
        <v>78.62</v>
      </c>
      <c r="M115" s="10">
        <v>56.68</v>
      </c>
      <c r="N115" s="5" t="s">
        <v>2032</v>
      </c>
      <c r="O115" s="5" t="s">
        <v>190</v>
      </c>
      <c r="P115" s="25" t="s">
        <v>2039</v>
      </c>
      <c r="Q115" s="4" t="s">
        <v>2034</v>
      </c>
      <c r="R115" s="4"/>
      <c r="S115" s="13"/>
      <c r="T115" s="16"/>
      <c r="U115" s="15"/>
      <c r="V115" s="13">
        <v>44012</v>
      </c>
      <c r="Z115" s="1"/>
      <c r="AA115" s="1"/>
      <c r="AB115" s="1"/>
      <c r="AC115" s="1"/>
      <c r="AD115" s="1"/>
      <c r="AE115" s="1"/>
      <c r="AF115" s="1"/>
      <c r="AG115" s="1"/>
    </row>
    <row r="116" spans="1:33">
      <c r="A116" s="4">
        <v>115</v>
      </c>
      <c r="B116" s="4" t="s">
        <v>8</v>
      </c>
      <c r="C116" s="4" t="s">
        <v>497</v>
      </c>
      <c r="D116" s="4" t="s">
        <v>2029</v>
      </c>
      <c r="E116" s="4" t="s">
        <v>2030</v>
      </c>
      <c r="F116" s="5">
        <v>4</v>
      </c>
      <c r="G116" s="5">
        <v>3</v>
      </c>
      <c r="H116" s="4">
        <v>22</v>
      </c>
      <c r="I116" s="5">
        <v>21</v>
      </c>
      <c r="J116" s="7">
        <v>2106</v>
      </c>
      <c r="K116" s="8" t="s">
        <v>2036</v>
      </c>
      <c r="L116" s="9">
        <v>78.61</v>
      </c>
      <c r="M116" s="10">
        <v>56.67</v>
      </c>
      <c r="N116" s="5" t="s">
        <v>2032</v>
      </c>
      <c r="O116" s="5" t="s">
        <v>183</v>
      </c>
      <c r="P116" s="5" t="s">
        <v>2033</v>
      </c>
      <c r="Q116" s="4" t="s">
        <v>2034</v>
      </c>
      <c r="R116" s="4"/>
      <c r="S116" s="13"/>
      <c r="T116" s="16"/>
      <c r="U116" s="15"/>
      <c r="V116" s="13">
        <v>44012</v>
      </c>
      <c r="Z116" s="1"/>
      <c r="AA116" s="1"/>
      <c r="AB116" s="1"/>
      <c r="AC116" s="1"/>
      <c r="AD116" s="1"/>
      <c r="AE116" s="1"/>
      <c r="AF116" s="1"/>
      <c r="AG116" s="1"/>
    </row>
    <row r="117" spans="1:33">
      <c r="A117" s="4">
        <v>116</v>
      </c>
      <c r="B117" s="4" t="s">
        <v>8</v>
      </c>
      <c r="C117" s="4" t="s">
        <v>497</v>
      </c>
      <c r="D117" s="4" t="s">
        <v>2029</v>
      </c>
      <c r="E117" s="4" t="s">
        <v>2030</v>
      </c>
      <c r="F117" s="5">
        <v>4</v>
      </c>
      <c r="G117" s="5">
        <v>3</v>
      </c>
      <c r="H117" s="4">
        <v>22</v>
      </c>
      <c r="I117" s="5">
        <v>21</v>
      </c>
      <c r="J117" s="7">
        <v>2105</v>
      </c>
      <c r="K117" s="8" t="s">
        <v>2036</v>
      </c>
      <c r="L117" s="9">
        <v>54.35</v>
      </c>
      <c r="M117" s="10">
        <v>39.18</v>
      </c>
      <c r="N117" s="5" t="s">
        <v>2035</v>
      </c>
      <c r="O117" s="5" t="s">
        <v>201</v>
      </c>
      <c r="P117" s="25" t="s">
        <v>504</v>
      </c>
      <c r="Q117" s="4" t="s">
        <v>2034</v>
      </c>
      <c r="R117" s="4"/>
      <c r="S117" s="13"/>
      <c r="T117" s="16"/>
      <c r="U117" s="15"/>
      <c r="V117" s="13">
        <v>44012</v>
      </c>
      <c r="Z117" s="1"/>
      <c r="AA117" s="1"/>
      <c r="AB117" s="1"/>
      <c r="AC117" s="1"/>
      <c r="AD117" s="1"/>
      <c r="AE117" s="1"/>
      <c r="AF117" s="1"/>
      <c r="AG117" s="1"/>
    </row>
    <row r="118" spans="1:33">
      <c r="A118" s="4">
        <v>117</v>
      </c>
      <c r="B118" s="4" t="s">
        <v>8</v>
      </c>
      <c r="C118" s="4" t="s">
        <v>497</v>
      </c>
      <c r="D118" s="4" t="s">
        <v>2029</v>
      </c>
      <c r="E118" s="4" t="s">
        <v>2030</v>
      </c>
      <c r="F118" s="5">
        <v>4</v>
      </c>
      <c r="G118" s="5">
        <v>3</v>
      </c>
      <c r="H118" s="4">
        <v>22</v>
      </c>
      <c r="I118" s="5">
        <v>21</v>
      </c>
      <c r="J118" s="7">
        <v>2104</v>
      </c>
      <c r="K118" s="8" t="s">
        <v>2036</v>
      </c>
      <c r="L118" s="9">
        <v>52.6</v>
      </c>
      <c r="M118" s="10">
        <v>37.92</v>
      </c>
      <c r="N118" s="5" t="s">
        <v>2035</v>
      </c>
      <c r="O118" s="5" t="s">
        <v>201</v>
      </c>
      <c r="P118" s="25" t="s">
        <v>2037</v>
      </c>
      <c r="Q118" s="4" t="s">
        <v>2034</v>
      </c>
      <c r="R118" s="4"/>
      <c r="S118" s="13"/>
      <c r="T118" s="16"/>
      <c r="U118" s="15"/>
      <c r="V118" s="13">
        <v>44012</v>
      </c>
      <c r="Z118" s="1"/>
      <c r="AA118" s="1"/>
      <c r="AB118" s="1"/>
      <c r="AC118" s="1"/>
      <c r="AD118" s="1"/>
      <c r="AE118" s="1"/>
      <c r="AF118" s="1"/>
      <c r="AG118" s="1"/>
    </row>
    <row r="119" spans="1:33">
      <c r="A119" s="4">
        <v>118</v>
      </c>
      <c r="B119" s="4" t="s">
        <v>8</v>
      </c>
      <c r="C119" s="4" t="s">
        <v>497</v>
      </c>
      <c r="D119" s="4" t="s">
        <v>2029</v>
      </c>
      <c r="E119" s="4" t="s">
        <v>2030</v>
      </c>
      <c r="F119" s="5">
        <v>4</v>
      </c>
      <c r="G119" s="5">
        <v>3</v>
      </c>
      <c r="H119" s="4">
        <v>22</v>
      </c>
      <c r="I119" s="5">
        <v>21</v>
      </c>
      <c r="J119" s="7">
        <v>2103</v>
      </c>
      <c r="K119" s="8" t="s">
        <v>2036</v>
      </c>
      <c r="L119" s="9">
        <v>52.6</v>
      </c>
      <c r="M119" s="10">
        <v>37.92</v>
      </c>
      <c r="N119" s="5" t="s">
        <v>2035</v>
      </c>
      <c r="O119" s="5" t="s">
        <v>201</v>
      </c>
      <c r="P119" s="25" t="s">
        <v>2038</v>
      </c>
      <c r="Q119" s="4" t="s">
        <v>2034</v>
      </c>
      <c r="R119" s="4"/>
      <c r="S119" s="13"/>
      <c r="T119" s="16"/>
      <c r="U119" s="15"/>
      <c r="V119" s="13">
        <v>44012</v>
      </c>
      <c r="Z119" s="1"/>
      <c r="AA119" s="1"/>
      <c r="AB119" s="1"/>
      <c r="AC119" s="1"/>
      <c r="AD119" s="1"/>
      <c r="AE119" s="1"/>
      <c r="AF119" s="1"/>
      <c r="AG119" s="1"/>
    </row>
    <row r="120" spans="1:33">
      <c r="A120" s="4">
        <v>119</v>
      </c>
      <c r="B120" s="4" t="s">
        <v>8</v>
      </c>
      <c r="C120" s="4" t="s">
        <v>497</v>
      </c>
      <c r="D120" s="4" t="s">
        <v>2029</v>
      </c>
      <c r="E120" s="4" t="s">
        <v>2030</v>
      </c>
      <c r="F120" s="5">
        <v>4</v>
      </c>
      <c r="G120" s="5">
        <v>3</v>
      </c>
      <c r="H120" s="4">
        <v>22</v>
      </c>
      <c r="I120" s="5">
        <v>21</v>
      </c>
      <c r="J120" s="7">
        <v>2102</v>
      </c>
      <c r="K120" s="8" t="s">
        <v>2036</v>
      </c>
      <c r="L120" s="9">
        <v>54.27</v>
      </c>
      <c r="M120" s="10">
        <v>39.119999999999997</v>
      </c>
      <c r="N120" s="5" t="s">
        <v>2035</v>
      </c>
      <c r="O120" s="5" t="s">
        <v>201</v>
      </c>
      <c r="P120" s="25" t="s">
        <v>1843</v>
      </c>
      <c r="Q120" s="4" t="s">
        <v>2034</v>
      </c>
      <c r="R120" s="4"/>
      <c r="S120" s="13"/>
      <c r="T120" s="16"/>
      <c r="U120" s="15"/>
      <c r="V120" s="13">
        <v>44012</v>
      </c>
      <c r="Z120" s="1"/>
      <c r="AA120" s="1"/>
      <c r="AB120" s="1"/>
      <c r="AC120" s="1"/>
      <c r="AD120" s="1"/>
      <c r="AE120" s="1"/>
      <c r="AF120" s="1"/>
      <c r="AG120" s="1"/>
    </row>
    <row r="121" spans="1:33">
      <c r="A121" s="4">
        <v>120</v>
      </c>
      <c r="B121" s="4" t="s">
        <v>8</v>
      </c>
      <c r="C121" s="4" t="s">
        <v>497</v>
      </c>
      <c r="D121" s="4" t="s">
        <v>2029</v>
      </c>
      <c r="E121" s="4" t="s">
        <v>2030</v>
      </c>
      <c r="F121" s="5">
        <v>4</v>
      </c>
      <c r="G121" s="5">
        <v>3</v>
      </c>
      <c r="H121" s="4">
        <v>22</v>
      </c>
      <c r="I121" s="5">
        <v>21</v>
      </c>
      <c r="J121" s="7">
        <v>2101</v>
      </c>
      <c r="K121" s="8" t="s">
        <v>2036</v>
      </c>
      <c r="L121" s="9">
        <v>78.62</v>
      </c>
      <c r="M121" s="10">
        <v>56.68</v>
      </c>
      <c r="N121" s="5" t="s">
        <v>2032</v>
      </c>
      <c r="O121" s="5" t="s">
        <v>190</v>
      </c>
      <c r="P121" s="25" t="s">
        <v>2039</v>
      </c>
      <c r="Q121" s="4" t="s">
        <v>2034</v>
      </c>
      <c r="R121" s="4"/>
      <c r="S121" s="13"/>
      <c r="T121" s="16"/>
      <c r="U121" s="15"/>
      <c r="V121" s="13">
        <v>44012</v>
      </c>
      <c r="Z121" s="1"/>
      <c r="AA121" s="1"/>
      <c r="AB121" s="1"/>
      <c r="AC121" s="1"/>
      <c r="AD121" s="1"/>
      <c r="AE121" s="1"/>
      <c r="AF121" s="1"/>
      <c r="AG121" s="1"/>
    </row>
    <row r="122" spans="1:33">
      <c r="A122" s="4">
        <v>121</v>
      </c>
      <c r="B122" s="4" t="s">
        <v>8</v>
      </c>
      <c r="C122" s="4" t="s">
        <v>497</v>
      </c>
      <c r="D122" s="4" t="s">
        <v>2029</v>
      </c>
      <c r="E122" s="4" t="s">
        <v>2030</v>
      </c>
      <c r="F122" s="5">
        <v>4</v>
      </c>
      <c r="G122" s="5">
        <v>3</v>
      </c>
      <c r="H122" s="4">
        <v>22</v>
      </c>
      <c r="I122" s="5">
        <v>22</v>
      </c>
      <c r="J122" s="7">
        <v>2206</v>
      </c>
      <c r="K122" s="8" t="s">
        <v>2036</v>
      </c>
      <c r="L122" s="9">
        <v>78.61</v>
      </c>
      <c r="M122" s="10">
        <v>56.67</v>
      </c>
      <c r="N122" s="5" t="s">
        <v>2032</v>
      </c>
      <c r="O122" s="5" t="s">
        <v>183</v>
      </c>
      <c r="P122" s="5" t="s">
        <v>2033</v>
      </c>
      <c r="Q122" s="4" t="s">
        <v>2034</v>
      </c>
      <c r="R122" s="4"/>
      <c r="S122" s="13"/>
      <c r="T122" s="16"/>
      <c r="U122" s="15"/>
      <c r="V122" s="13">
        <v>44012</v>
      </c>
      <c r="Z122" s="1"/>
      <c r="AA122" s="1"/>
      <c r="AB122" s="1"/>
      <c r="AC122" s="1"/>
      <c r="AD122" s="1"/>
      <c r="AE122" s="1"/>
      <c r="AF122" s="1"/>
      <c r="AG122" s="1"/>
    </row>
    <row r="123" spans="1:33">
      <c r="A123" s="4">
        <v>122</v>
      </c>
      <c r="B123" s="4" t="s">
        <v>8</v>
      </c>
      <c r="C123" s="4" t="s">
        <v>497</v>
      </c>
      <c r="D123" s="4" t="s">
        <v>2029</v>
      </c>
      <c r="E123" s="4" t="s">
        <v>2030</v>
      </c>
      <c r="F123" s="5">
        <v>4</v>
      </c>
      <c r="G123" s="5">
        <v>3</v>
      </c>
      <c r="H123" s="4">
        <v>22</v>
      </c>
      <c r="I123" s="5">
        <v>22</v>
      </c>
      <c r="J123" s="7">
        <v>2205</v>
      </c>
      <c r="K123" s="8" t="s">
        <v>2036</v>
      </c>
      <c r="L123" s="9">
        <v>54.35</v>
      </c>
      <c r="M123" s="10">
        <v>39.18</v>
      </c>
      <c r="N123" s="5" t="s">
        <v>2035</v>
      </c>
      <c r="O123" s="5" t="s">
        <v>201</v>
      </c>
      <c r="P123" s="25" t="s">
        <v>504</v>
      </c>
      <c r="Q123" s="4" t="s">
        <v>2034</v>
      </c>
      <c r="R123" s="4"/>
      <c r="S123" s="13"/>
      <c r="T123" s="16"/>
      <c r="U123" s="15"/>
      <c r="V123" s="13">
        <v>44012</v>
      </c>
      <c r="Z123" s="1"/>
      <c r="AA123" s="1"/>
      <c r="AB123" s="1"/>
      <c r="AC123" s="1"/>
      <c r="AD123" s="1"/>
      <c r="AE123" s="1"/>
      <c r="AF123" s="1"/>
      <c r="AG123" s="1"/>
    </row>
    <row r="124" spans="1:33">
      <c r="A124" s="4">
        <v>123</v>
      </c>
      <c r="B124" s="4" t="s">
        <v>8</v>
      </c>
      <c r="C124" s="4" t="s">
        <v>497</v>
      </c>
      <c r="D124" s="4" t="s">
        <v>2029</v>
      </c>
      <c r="E124" s="4" t="s">
        <v>2030</v>
      </c>
      <c r="F124" s="5">
        <v>4</v>
      </c>
      <c r="G124" s="5">
        <v>3</v>
      </c>
      <c r="H124" s="4">
        <v>22</v>
      </c>
      <c r="I124" s="5">
        <v>22</v>
      </c>
      <c r="J124" s="7">
        <v>2204</v>
      </c>
      <c r="K124" s="8" t="s">
        <v>2036</v>
      </c>
      <c r="L124" s="9">
        <v>52.6</v>
      </c>
      <c r="M124" s="10">
        <v>37.92</v>
      </c>
      <c r="N124" s="5" t="s">
        <v>2035</v>
      </c>
      <c r="O124" s="5" t="s">
        <v>201</v>
      </c>
      <c r="P124" s="25" t="s">
        <v>2037</v>
      </c>
      <c r="Q124" s="4" t="s">
        <v>2034</v>
      </c>
      <c r="R124" s="4"/>
      <c r="S124" s="13"/>
      <c r="T124" s="16"/>
      <c r="U124" s="15"/>
      <c r="V124" s="13">
        <v>44012</v>
      </c>
      <c r="Z124" s="1"/>
      <c r="AA124" s="1"/>
      <c r="AB124" s="1"/>
      <c r="AC124" s="1"/>
      <c r="AD124" s="1"/>
      <c r="AE124" s="1"/>
      <c r="AF124" s="1"/>
      <c r="AG124" s="1"/>
    </row>
    <row r="125" spans="1:33">
      <c r="A125" s="4">
        <v>124</v>
      </c>
      <c r="B125" s="4" t="s">
        <v>8</v>
      </c>
      <c r="C125" s="4" t="s">
        <v>497</v>
      </c>
      <c r="D125" s="4" t="s">
        <v>2029</v>
      </c>
      <c r="E125" s="4" t="s">
        <v>2030</v>
      </c>
      <c r="F125" s="5">
        <v>4</v>
      </c>
      <c r="G125" s="5">
        <v>3</v>
      </c>
      <c r="H125" s="4">
        <v>22</v>
      </c>
      <c r="I125" s="5">
        <v>22</v>
      </c>
      <c r="J125" s="7">
        <v>2203</v>
      </c>
      <c r="K125" s="8" t="s">
        <v>2036</v>
      </c>
      <c r="L125" s="9">
        <v>52.6</v>
      </c>
      <c r="M125" s="10">
        <v>37.92</v>
      </c>
      <c r="N125" s="5" t="s">
        <v>2035</v>
      </c>
      <c r="O125" s="5" t="s">
        <v>201</v>
      </c>
      <c r="P125" s="25" t="s">
        <v>2038</v>
      </c>
      <c r="Q125" s="4" t="s">
        <v>2034</v>
      </c>
      <c r="R125" s="4"/>
      <c r="S125" s="13"/>
      <c r="T125" s="16"/>
      <c r="U125" s="15"/>
      <c r="V125" s="13">
        <v>44012</v>
      </c>
      <c r="Z125" s="1"/>
      <c r="AA125" s="1"/>
      <c r="AB125" s="1"/>
      <c r="AC125" s="1"/>
      <c r="AD125" s="1"/>
      <c r="AE125" s="1"/>
      <c r="AF125" s="1"/>
      <c r="AG125" s="1"/>
    </row>
    <row r="126" spans="1:33">
      <c r="A126" s="4">
        <v>125</v>
      </c>
      <c r="B126" s="4" t="s">
        <v>8</v>
      </c>
      <c r="C126" s="4" t="s">
        <v>497</v>
      </c>
      <c r="D126" s="4" t="s">
        <v>2029</v>
      </c>
      <c r="E126" s="4" t="s">
        <v>2030</v>
      </c>
      <c r="F126" s="5">
        <v>4</v>
      </c>
      <c r="G126" s="5">
        <v>3</v>
      </c>
      <c r="H126" s="4">
        <v>22</v>
      </c>
      <c r="I126" s="5">
        <v>22</v>
      </c>
      <c r="J126" s="7">
        <v>2202</v>
      </c>
      <c r="K126" s="8" t="s">
        <v>2036</v>
      </c>
      <c r="L126" s="9">
        <v>54.27</v>
      </c>
      <c r="M126" s="10">
        <v>39.119999999999997</v>
      </c>
      <c r="N126" s="5" t="s">
        <v>2035</v>
      </c>
      <c r="O126" s="5" t="s">
        <v>201</v>
      </c>
      <c r="P126" s="25" t="s">
        <v>1843</v>
      </c>
      <c r="Q126" s="4" t="s">
        <v>2034</v>
      </c>
      <c r="R126" s="4"/>
      <c r="S126" s="13"/>
      <c r="T126" s="16"/>
      <c r="U126" s="15"/>
      <c r="V126" s="13">
        <v>44012</v>
      </c>
      <c r="Z126" s="1"/>
      <c r="AA126" s="1"/>
      <c r="AB126" s="1"/>
      <c r="AC126" s="1"/>
      <c r="AD126" s="1"/>
      <c r="AE126" s="1"/>
      <c r="AF126" s="1"/>
      <c r="AG126" s="1"/>
    </row>
    <row r="127" spans="1:33">
      <c r="A127" s="4">
        <v>126</v>
      </c>
      <c r="B127" s="4" t="s">
        <v>8</v>
      </c>
      <c r="C127" s="4" t="s">
        <v>497</v>
      </c>
      <c r="D127" s="4" t="s">
        <v>2029</v>
      </c>
      <c r="E127" s="4" t="s">
        <v>2030</v>
      </c>
      <c r="F127" s="5">
        <v>4</v>
      </c>
      <c r="G127" s="5">
        <v>3</v>
      </c>
      <c r="H127" s="4">
        <v>22</v>
      </c>
      <c r="I127" s="5">
        <v>22</v>
      </c>
      <c r="J127" s="7">
        <v>2201</v>
      </c>
      <c r="K127" s="8" t="s">
        <v>2036</v>
      </c>
      <c r="L127" s="9">
        <v>78.62</v>
      </c>
      <c r="M127" s="10">
        <v>56.68</v>
      </c>
      <c r="N127" s="5" t="s">
        <v>2032</v>
      </c>
      <c r="O127" s="5" t="s">
        <v>190</v>
      </c>
      <c r="P127" s="25" t="s">
        <v>2039</v>
      </c>
      <c r="Q127" s="4" t="s">
        <v>2034</v>
      </c>
      <c r="R127" s="4"/>
      <c r="S127" s="13"/>
      <c r="T127" s="16"/>
      <c r="U127" s="15"/>
      <c r="V127" s="13">
        <v>44012</v>
      </c>
      <c r="Z127" s="1"/>
      <c r="AA127" s="1"/>
      <c r="AB127" s="1"/>
      <c r="AC127" s="1"/>
      <c r="AD127" s="1"/>
      <c r="AE127" s="1"/>
      <c r="AF127" s="1"/>
      <c r="AG127" s="1"/>
    </row>
    <row r="128" spans="1:33">
      <c r="A128" s="4">
        <v>127</v>
      </c>
      <c r="B128" s="4" t="s">
        <v>8</v>
      </c>
      <c r="C128" s="4" t="s">
        <v>497</v>
      </c>
      <c r="D128" s="4" t="s">
        <v>2029</v>
      </c>
      <c r="E128" s="4" t="s">
        <v>2030</v>
      </c>
      <c r="F128" s="5">
        <v>4</v>
      </c>
      <c r="G128" s="5">
        <v>2</v>
      </c>
      <c r="H128" s="4">
        <v>22</v>
      </c>
      <c r="I128" s="5">
        <v>2</v>
      </c>
      <c r="J128" s="7">
        <v>206</v>
      </c>
      <c r="K128" s="8" t="s">
        <v>2036</v>
      </c>
      <c r="L128" s="9">
        <v>78.62</v>
      </c>
      <c r="M128" s="10">
        <v>56.68</v>
      </c>
      <c r="N128" s="5" t="s">
        <v>2032</v>
      </c>
      <c r="O128" s="5" t="s">
        <v>190</v>
      </c>
      <c r="P128" s="25" t="s">
        <v>2040</v>
      </c>
      <c r="Q128" s="4" t="s">
        <v>2034</v>
      </c>
      <c r="R128" s="4"/>
      <c r="S128" s="13"/>
      <c r="T128" s="16"/>
      <c r="U128" s="15"/>
      <c r="V128" s="13">
        <v>44012</v>
      </c>
      <c r="Z128" s="1"/>
      <c r="AA128" s="1"/>
      <c r="AB128" s="1"/>
      <c r="AC128" s="1"/>
      <c r="AD128" s="1"/>
      <c r="AE128" s="1"/>
      <c r="AF128" s="1"/>
      <c r="AG128" s="1"/>
    </row>
    <row r="129" spans="1:33">
      <c r="A129" s="4">
        <v>128</v>
      </c>
      <c r="B129" s="4" t="s">
        <v>8</v>
      </c>
      <c r="C129" s="4" t="s">
        <v>497</v>
      </c>
      <c r="D129" s="4" t="s">
        <v>2029</v>
      </c>
      <c r="E129" s="4" t="s">
        <v>2030</v>
      </c>
      <c r="F129" s="5">
        <v>4</v>
      </c>
      <c r="G129" s="5">
        <v>2</v>
      </c>
      <c r="H129" s="4">
        <v>22</v>
      </c>
      <c r="I129" s="5">
        <v>2</v>
      </c>
      <c r="J129" s="7">
        <v>205</v>
      </c>
      <c r="K129" s="8" t="s">
        <v>2036</v>
      </c>
      <c r="L129" s="9">
        <v>54.27</v>
      </c>
      <c r="M129" s="10">
        <v>39.119999999999997</v>
      </c>
      <c r="N129" s="5" t="s">
        <v>2035</v>
      </c>
      <c r="O129" s="5" t="s">
        <v>201</v>
      </c>
      <c r="P129" s="25" t="s">
        <v>504</v>
      </c>
      <c r="Q129" s="4" t="s">
        <v>2034</v>
      </c>
      <c r="R129" s="4"/>
      <c r="S129" s="13"/>
      <c r="T129" s="16"/>
      <c r="U129" s="15"/>
      <c r="V129" s="13">
        <v>44012</v>
      </c>
      <c r="Z129" s="1"/>
      <c r="AA129" s="1"/>
      <c r="AB129" s="1"/>
      <c r="AC129" s="1"/>
      <c r="AD129" s="1"/>
      <c r="AE129" s="1"/>
      <c r="AF129" s="1"/>
      <c r="AG129" s="1"/>
    </row>
    <row r="130" spans="1:33">
      <c r="A130" s="4">
        <v>129</v>
      </c>
      <c r="B130" s="4" t="s">
        <v>8</v>
      </c>
      <c r="C130" s="4" t="s">
        <v>497</v>
      </c>
      <c r="D130" s="4" t="s">
        <v>2029</v>
      </c>
      <c r="E130" s="4" t="s">
        <v>2030</v>
      </c>
      <c r="F130" s="5">
        <v>4</v>
      </c>
      <c r="G130" s="5">
        <v>2</v>
      </c>
      <c r="H130" s="4">
        <v>22</v>
      </c>
      <c r="I130" s="5">
        <v>2</v>
      </c>
      <c r="J130" s="7">
        <v>204</v>
      </c>
      <c r="K130" s="8" t="s">
        <v>2036</v>
      </c>
      <c r="L130" s="9">
        <v>52.6</v>
      </c>
      <c r="M130" s="10">
        <v>37.92</v>
      </c>
      <c r="N130" s="5" t="s">
        <v>2035</v>
      </c>
      <c r="O130" s="5" t="s">
        <v>201</v>
      </c>
      <c r="P130" s="25" t="s">
        <v>2037</v>
      </c>
      <c r="Q130" s="4" t="s">
        <v>2034</v>
      </c>
      <c r="R130" s="4"/>
      <c r="S130" s="13"/>
      <c r="T130" s="16"/>
      <c r="U130" s="15"/>
      <c r="V130" s="13">
        <v>44012</v>
      </c>
      <c r="Z130" s="1"/>
      <c r="AA130" s="1"/>
      <c r="AB130" s="1"/>
      <c r="AC130" s="1"/>
      <c r="AD130" s="1"/>
      <c r="AE130" s="1"/>
      <c r="AF130" s="1"/>
      <c r="AG130" s="1"/>
    </row>
    <row r="131" spans="1:33">
      <c r="A131" s="4">
        <v>130</v>
      </c>
      <c r="B131" s="4" t="s">
        <v>8</v>
      </c>
      <c r="C131" s="4" t="s">
        <v>497</v>
      </c>
      <c r="D131" s="4" t="s">
        <v>2029</v>
      </c>
      <c r="E131" s="4" t="s">
        <v>2030</v>
      </c>
      <c r="F131" s="5">
        <v>4</v>
      </c>
      <c r="G131" s="5">
        <v>2</v>
      </c>
      <c r="H131" s="4">
        <v>22</v>
      </c>
      <c r="I131" s="5">
        <v>2</v>
      </c>
      <c r="J131" s="7">
        <v>203</v>
      </c>
      <c r="K131" s="8" t="s">
        <v>2036</v>
      </c>
      <c r="L131" s="9">
        <v>52.6</v>
      </c>
      <c r="M131" s="10">
        <v>37.92</v>
      </c>
      <c r="N131" s="5" t="s">
        <v>2035</v>
      </c>
      <c r="O131" s="5" t="s">
        <v>201</v>
      </c>
      <c r="P131" s="25" t="s">
        <v>2038</v>
      </c>
      <c r="Q131" s="4" t="s">
        <v>2034</v>
      </c>
      <c r="R131" s="4"/>
      <c r="S131" s="13"/>
      <c r="T131" s="16"/>
      <c r="U131" s="15"/>
      <c r="V131" s="13">
        <v>44012</v>
      </c>
      <c r="Z131" s="1"/>
      <c r="AA131" s="1"/>
      <c r="AB131" s="1"/>
      <c r="AC131" s="1"/>
      <c r="AD131" s="1"/>
      <c r="AE131" s="1"/>
      <c r="AF131" s="1"/>
      <c r="AG131" s="1"/>
    </row>
    <row r="132" spans="1:33">
      <c r="A132" s="4">
        <v>131</v>
      </c>
      <c r="B132" s="4" t="s">
        <v>8</v>
      </c>
      <c r="C132" s="4" t="s">
        <v>497</v>
      </c>
      <c r="D132" s="4" t="s">
        <v>2029</v>
      </c>
      <c r="E132" s="4" t="s">
        <v>2030</v>
      </c>
      <c r="F132" s="5">
        <v>4</v>
      </c>
      <c r="G132" s="5">
        <v>2</v>
      </c>
      <c r="H132" s="4">
        <v>22</v>
      </c>
      <c r="I132" s="5">
        <v>2</v>
      </c>
      <c r="J132" s="7">
        <v>202</v>
      </c>
      <c r="K132" s="8" t="s">
        <v>2036</v>
      </c>
      <c r="L132" s="9">
        <v>54.27</v>
      </c>
      <c r="M132" s="10">
        <v>39.119999999999997</v>
      </c>
      <c r="N132" s="5" t="s">
        <v>2035</v>
      </c>
      <c r="O132" s="5" t="s">
        <v>201</v>
      </c>
      <c r="P132" s="25" t="s">
        <v>1843</v>
      </c>
      <c r="Q132" s="4" t="s">
        <v>2034</v>
      </c>
      <c r="R132" s="4"/>
      <c r="S132" s="13"/>
      <c r="T132" s="16"/>
      <c r="U132" s="15"/>
      <c r="V132" s="13">
        <v>44012</v>
      </c>
      <c r="Z132" s="1"/>
      <c r="AA132" s="1"/>
      <c r="AB132" s="1"/>
      <c r="AC132" s="1"/>
      <c r="AD132" s="1"/>
      <c r="AE132" s="1"/>
      <c r="AF132" s="1"/>
      <c r="AG132" s="1"/>
    </row>
    <row r="133" spans="1:33">
      <c r="A133" s="4">
        <v>132</v>
      </c>
      <c r="B133" s="4" t="s">
        <v>8</v>
      </c>
      <c r="C133" s="4" t="s">
        <v>497</v>
      </c>
      <c r="D133" s="4" t="s">
        <v>2029</v>
      </c>
      <c r="E133" s="4" t="s">
        <v>2030</v>
      </c>
      <c r="F133" s="5">
        <v>4</v>
      </c>
      <c r="G133" s="5">
        <v>2</v>
      </c>
      <c r="H133" s="4">
        <v>22</v>
      </c>
      <c r="I133" s="5">
        <v>2</v>
      </c>
      <c r="J133" s="7">
        <v>201</v>
      </c>
      <c r="K133" s="8" t="s">
        <v>2036</v>
      </c>
      <c r="L133" s="9">
        <v>79.17</v>
      </c>
      <c r="M133" s="10">
        <v>57.07</v>
      </c>
      <c r="N133" s="5" t="s">
        <v>2032</v>
      </c>
      <c r="O133" s="5" t="s">
        <v>190</v>
      </c>
      <c r="P133" s="25" t="s">
        <v>2039</v>
      </c>
      <c r="Q133" s="4" t="s">
        <v>2034</v>
      </c>
      <c r="R133" s="4"/>
      <c r="S133" s="13"/>
      <c r="T133" s="16"/>
      <c r="U133" s="15"/>
      <c r="V133" s="13">
        <v>44012</v>
      </c>
      <c r="Z133" s="1"/>
      <c r="AA133" s="1"/>
      <c r="AB133" s="1"/>
      <c r="AC133" s="1"/>
      <c r="AD133" s="1"/>
      <c r="AE133" s="1"/>
      <c r="AF133" s="1"/>
      <c r="AG133" s="1"/>
    </row>
    <row r="134" spans="1:33">
      <c r="A134" s="4">
        <v>133</v>
      </c>
      <c r="B134" s="4" t="s">
        <v>8</v>
      </c>
      <c r="C134" s="4" t="s">
        <v>497</v>
      </c>
      <c r="D134" s="4" t="s">
        <v>2029</v>
      </c>
      <c r="E134" s="4" t="s">
        <v>2030</v>
      </c>
      <c r="F134" s="5">
        <v>4</v>
      </c>
      <c r="G134" s="5">
        <v>2</v>
      </c>
      <c r="H134" s="4">
        <v>22</v>
      </c>
      <c r="I134" s="5">
        <v>3</v>
      </c>
      <c r="J134" s="7">
        <v>306</v>
      </c>
      <c r="K134" s="8" t="s">
        <v>2036</v>
      </c>
      <c r="L134" s="9">
        <v>78.62</v>
      </c>
      <c r="M134" s="10">
        <v>56.68</v>
      </c>
      <c r="N134" s="5" t="s">
        <v>2032</v>
      </c>
      <c r="O134" s="5" t="s">
        <v>190</v>
      </c>
      <c r="P134" s="25" t="s">
        <v>2040</v>
      </c>
      <c r="Q134" s="4" t="s">
        <v>2034</v>
      </c>
      <c r="R134" s="4"/>
      <c r="S134" s="13"/>
      <c r="T134" s="16"/>
      <c r="U134" s="15"/>
      <c r="V134" s="13">
        <v>44012</v>
      </c>
      <c r="Z134" s="1"/>
      <c r="AA134" s="1"/>
      <c r="AB134" s="1"/>
      <c r="AC134" s="1"/>
      <c r="AD134" s="1"/>
      <c r="AE134" s="1"/>
      <c r="AF134" s="1"/>
      <c r="AG134" s="1"/>
    </row>
    <row r="135" spans="1:33">
      <c r="A135" s="4">
        <v>134</v>
      </c>
      <c r="B135" s="4" t="s">
        <v>8</v>
      </c>
      <c r="C135" s="4" t="s">
        <v>497</v>
      </c>
      <c r="D135" s="4" t="s">
        <v>2029</v>
      </c>
      <c r="E135" s="4" t="s">
        <v>2030</v>
      </c>
      <c r="F135" s="5">
        <v>4</v>
      </c>
      <c r="G135" s="5">
        <v>2</v>
      </c>
      <c r="H135" s="4">
        <v>22</v>
      </c>
      <c r="I135" s="5">
        <v>3</v>
      </c>
      <c r="J135" s="7">
        <v>305</v>
      </c>
      <c r="K135" s="8" t="s">
        <v>2036</v>
      </c>
      <c r="L135" s="9">
        <v>54.27</v>
      </c>
      <c r="M135" s="10">
        <v>39.119999999999997</v>
      </c>
      <c r="N135" s="5" t="s">
        <v>2035</v>
      </c>
      <c r="O135" s="5" t="s">
        <v>201</v>
      </c>
      <c r="P135" s="25" t="s">
        <v>504</v>
      </c>
      <c r="Q135" s="4" t="s">
        <v>2034</v>
      </c>
      <c r="R135" s="4"/>
      <c r="S135" s="13"/>
      <c r="T135" s="16"/>
      <c r="U135" s="15"/>
      <c r="V135" s="13">
        <v>44012</v>
      </c>
      <c r="Z135" s="1"/>
      <c r="AA135" s="1"/>
      <c r="AB135" s="1"/>
      <c r="AC135" s="1"/>
      <c r="AD135" s="1"/>
      <c r="AE135" s="1"/>
      <c r="AF135" s="1"/>
      <c r="AG135" s="1"/>
    </row>
    <row r="136" spans="1:33">
      <c r="A136" s="4">
        <v>135</v>
      </c>
      <c r="B136" s="4" t="s">
        <v>8</v>
      </c>
      <c r="C136" s="4" t="s">
        <v>497</v>
      </c>
      <c r="D136" s="4" t="s">
        <v>2029</v>
      </c>
      <c r="E136" s="4" t="s">
        <v>2030</v>
      </c>
      <c r="F136" s="5">
        <v>4</v>
      </c>
      <c r="G136" s="5">
        <v>2</v>
      </c>
      <c r="H136" s="4">
        <v>22</v>
      </c>
      <c r="I136" s="5">
        <v>3</v>
      </c>
      <c r="J136" s="7">
        <v>304</v>
      </c>
      <c r="K136" s="8" t="s">
        <v>2036</v>
      </c>
      <c r="L136" s="9">
        <v>52.6</v>
      </c>
      <c r="M136" s="10">
        <v>37.92</v>
      </c>
      <c r="N136" s="5" t="s">
        <v>2035</v>
      </c>
      <c r="O136" s="5" t="s">
        <v>201</v>
      </c>
      <c r="P136" s="25" t="s">
        <v>2037</v>
      </c>
      <c r="Q136" s="4" t="s">
        <v>2034</v>
      </c>
      <c r="R136" s="4"/>
      <c r="S136" s="13"/>
      <c r="T136" s="16"/>
      <c r="U136" s="15"/>
      <c r="V136" s="13">
        <v>44012</v>
      </c>
      <c r="Z136" s="1"/>
      <c r="AA136" s="1"/>
      <c r="AB136" s="1"/>
      <c r="AC136" s="1"/>
      <c r="AD136" s="1"/>
      <c r="AE136" s="1"/>
      <c r="AF136" s="1"/>
      <c r="AG136" s="1"/>
    </row>
    <row r="137" spans="1:33">
      <c r="A137" s="4">
        <v>136</v>
      </c>
      <c r="B137" s="4" t="s">
        <v>8</v>
      </c>
      <c r="C137" s="4" t="s">
        <v>497</v>
      </c>
      <c r="D137" s="4" t="s">
        <v>2029</v>
      </c>
      <c r="E137" s="4" t="s">
        <v>2030</v>
      </c>
      <c r="F137" s="5">
        <v>4</v>
      </c>
      <c r="G137" s="5">
        <v>2</v>
      </c>
      <c r="H137" s="4">
        <v>22</v>
      </c>
      <c r="I137" s="5">
        <v>3</v>
      </c>
      <c r="J137" s="7">
        <v>303</v>
      </c>
      <c r="K137" s="8" t="s">
        <v>2036</v>
      </c>
      <c r="L137" s="9">
        <v>52.6</v>
      </c>
      <c r="M137" s="10">
        <v>37.92</v>
      </c>
      <c r="N137" s="5" t="s">
        <v>2035</v>
      </c>
      <c r="O137" s="5" t="s">
        <v>201</v>
      </c>
      <c r="P137" s="25" t="s">
        <v>2038</v>
      </c>
      <c r="Q137" s="4" t="s">
        <v>2034</v>
      </c>
      <c r="R137" s="4"/>
      <c r="S137" s="13"/>
      <c r="T137" s="16"/>
      <c r="U137" s="15"/>
      <c r="V137" s="13">
        <v>44012</v>
      </c>
      <c r="Z137" s="1"/>
      <c r="AA137" s="1"/>
      <c r="AB137" s="1"/>
      <c r="AC137" s="1"/>
      <c r="AD137" s="1"/>
      <c r="AE137" s="1"/>
      <c r="AF137" s="1"/>
      <c r="AG137" s="1"/>
    </row>
    <row r="138" spans="1:33">
      <c r="A138" s="4">
        <v>137</v>
      </c>
      <c r="B138" s="4" t="s">
        <v>8</v>
      </c>
      <c r="C138" s="4" t="s">
        <v>497</v>
      </c>
      <c r="D138" s="4" t="s">
        <v>2029</v>
      </c>
      <c r="E138" s="4" t="s">
        <v>2030</v>
      </c>
      <c r="F138" s="5">
        <v>4</v>
      </c>
      <c r="G138" s="5">
        <v>2</v>
      </c>
      <c r="H138" s="4">
        <v>22</v>
      </c>
      <c r="I138" s="5">
        <v>3</v>
      </c>
      <c r="J138" s="7">
        <v>302</v>
      </c>
      <c r="K138" s="8" t="s">
        <v>2036</v>
      </c>
      <c r="L138" s="9">
        <v>54.27</v>
      </c>
      <c r="M138" s="10">
        <v>39.119999999999997</v>
      </c>
      <c r="N138" s="5" t="s">
        <v>2035</v>
      </c>
      <c r="O138" s="5" t="s">
        <v>201</v>
      </c>
      <c r="P138" s="25" t="s">
        <v>1843</v>
      </c>
      <c r="Q138" s="4" t="s">
        <v>2034</v>
      </c>
      <c r="R138" s="4"/>
      <c r="S138" s="13"/>
      <c r="T138" s="16"/>
      <c r="U138" s="15"/>
      <c r="V138" s="13">
        <v>44012</v>
      </c>
      <c r="Z138" s="1"/>
      <c r="AA138" s="1"/>
      <c r="AB138" s="1"/>
      <c r="AC138" s="1"/>
      <c r="AD138" s="1"/>
      <c r="AE138" s="1"/>
      <c r="AF138" s="1"/>
      <c r="AG138" s="1"/>
    </row>
    <row r="139" spans="1:33">
      <c r="A139" s="4">
        <v>138</v>
      </c>
      <c r="B139" s="4" t="s">
        <v>8</v>
      </c>
      <c r="C139" s="4" t="s">
        <v>497</v>
      </c>
      <c r="D139" s="4" t="s">
        <v>2029</v>
      </c>
      <c r="E139" s="4" t="s">
        <v>2030</v>
      </c>
      <c r="F139" s="5">
        <v>4</v>
      </c>
      <c r="G139" s="5">
        <v>2</v>
      </c>
      <c r="H139" s="4">
        <v>22</v>
      </c>
      <c r="I139" s="5">
        <v>3</v>
      </c>
      <c r="J139" s="7">
        <v>301</v>
      </c>
      <c r="K139" s="8" t="s">
        <v>2036</v>
      </c>
      <c r="L139" s="9">
        <v>79.17</v>
      </c>
      <c r="M139" s="10">
        <v>57.07</v>
      </c>
      <c r="N139" s="5" t="s">
        <v>2032</v>
      </c>
      <c r="O139" s="5" t="s">
        <v>190</v>
      </c>
      <c r="P139" s="25" t="s">
        <v>2039</v>
      </c>
      <c r="Q139" s="4" t="s">
        <v>2034</v>
      </c>
      <c r="R139" s="4"/>
      <c r="S139" s="13"/>
      <c r="T139" s="16"/>
      <c r="U139" s="15"/>
      <c r="V139" s="13">
        <v>44012</v>
      </c>
      <c r="Z139" s="1"/>
      <c r="AA139" s="1"/>
      <c r="AB139" s="1"/>
      <c r="AC139" s="1"/>
      <c r="AD139" s="1"/>
      <c r="AE139" s="1"/>
      <c r="AF139" s="1"/>
      <c r="AG139" s="1"/>
    </row>
    <row r="140" spans="1:33">
      <c r="A140" s="4">
        <v>139</v>
      </c>
      <c r="B140" s="4" t="s">
        <v>8</v>
      </c>
      <c r="C140" s="4" t="s">
        <v>497</v>
      </c>
      <c r="D140" s="4" t="s">
        <v>2029</v>
      </c>
      <c r="E140" s="4" t="s">
        <v>2030</v>
      </c>
      <c r="F140" s="5">
        <v>4</v>
      </c>
      <c r="G140" s="5">
        <v>2</v>
      </c>
      <c r="H140" s="4">
        <v>22</v>
      </c>
      <c r="I140" s="5">
        <v>4</v>
      </c>
      <c r="J140" s="7">
        <v>406</v>
      </c>
      <c r="K140" s="8" t="s">
        <v>2036</v>
      </c>
      <c r="L140" s="9">
        <v>78.62</v>
      </c>
      <c r="M140" s="10">
        <v>56.68</v>
      </c>
      <c r="N140" s="5" t="s">
        <v>2032</v>
      </c>
      <c r="O140" s="5" t="s">
        <v>190</v>
      </c>
      <c r="P140" s="25" t="s">
        <v>2040</v>
      </c>
      <c r="Q140" s="4" t="s">
        <v>2034</v>
      </c>
      <c r="R140" s="4"/>
      <c r="S140" s="13"/>
      <c r="T140" s="16"/>
      <c r="U140" s="15"/>
      <c r="V140" s="13">
        <v>44012</v>
      </c>
      <c r="Z140" s="1"/>
      <c r="AA140" s="1"/>
      <c r="AB140" s="1"/>
      <c r="AC140" s="1"/>
      <c r="AD140" s="1"/>
      <c r="AE140" s="1"/>
      <c r="AF140" s="1"/>
      <c r="AG140" s="1"/>
    </row>
    <row r="141" spans="1:33">
      <c r="A141" s="4">
        <v>140</v>
      </c>
      <c r="B141" s="4" t="s">
        <v>8</v>
      </c>
      <c r="C141" s="4" t="s">
        <v>497</v>
      </c>
      <c r="D141" s="4" t="s">
        <v>2029</v>
      </c>
      <c r="E141" s="4" t="s">
        <v>2030</v>
      </c>
      <c r="F141" s="5">
        <v>4</v>
      </c>
      <c r="G141" s="5">
        <v>2</v>
      </c>
      <c r="H141" s="4">
        <v>22</v>
      </c>
      <c r="I141" s="5">
        <v>4</v>
      </c>
      <c r="J141" s="7">
        <v>405</v>
      </c>
      <c r="K141" s="8" t="s">
        <v>2036</v>
      </c>
      <c r="L141" s="9">
        <v>54.27</v>
      </c>
      <c r="M141" s="10">
        <v>39.119999999999997</v>
      </c>
      <c r="N141" s="5" t="s">
        <v>2035</v>
      </c>
      <c r="O141" s="5" t="s">
        <v>201</v>
      </c>
      <c r="P141" s="25" t="s">
        <v>504</v>
      </c>
      <c r="Q141" s="4" t="s">
        <v>2034</v>
      </c>
      <c r="R141" s="4"/>
      <c r="S141" s="13"/>
      <c r="T141" s="16"/>
      <c r="U141" s="15"/>
      <c r="V141" s="13">
        <v>44012</v>
      </c>
      <c r="Z141" s="1"/>
      <c r="AA141" s="1"/>
      <c r="AB141" s="1"/>
      <c r="AC141" s="1"/>
      <c r="AD141" s="1"/>
      <c r="AE141" s="1"/>
      <c r="AF141" s="1"/>
      <c r="AG141" s="1"/>
    </row>
    <row r="142" spans="1:33">
      <c r="A142" s="4">
        <v>141</v>
      </c>
      <c r="B142" s="4" t="s">
        <v>8</v>
      </c>
      <c r="C142" s="4" t="s">
        <v>497</v>
      </c>
      <c r="D142" s="4" t="s">
        <v>2029</v>
      </c>
      <c r="E142" s="4" t="s">
        <v>2030</v>
      </c>
      <c r="F142" s="5">
        <v>4</v>
      </c>
      <c r="G142" s="5">
        <v>2</v>
      </c>
      <c r="H142" s="4">
        <v>22</v>
      </c>
      <c r="I142" s="5">
        <v>4</v>
      </c>
      <c r="J142" s="7">
        <v>404</v>
      </c>
      <c r="K142" s="8" t="s">
        <v>2036</v>
      </c>
      <c r="L142" s="9">
        <v>52.6</v>
      </c>
      <c r="M142" s="10">
        <v>37.92</v>
      </c>
      <c r="N142" s="5" t="s">
        <v>2035</v>
      </c>
      <c r="O142" s="5" t="s">
        <v>201</v>
      </c>
      <c r="P142" s="25" t="s">
        <v>2037</v>
      </c>
      <c r="Q142" s="4" t="s">
        <v>2034</v>
      </c>
      <c r="R142" s="4"/>
      <c r="S142" s="13"/>
      <c r="T142" s="16"/>
      <c r="U142" s="15"/>
      <c r="V142" s="13">
        <v>44012</v>
      </c>
      <c r="Z142" s="1"/>
      <c r="AA142" s="1"/>
      <c r="AB142" s="1"/>
      <c r="AC142" s="1"/>
      <c r="AD142" s="1"/>
      <c r="AE142" s="1"/>
      <c r="AF142" s="1"/>
      <c r="AG142" s="1"/>
    </row>
    <row r="143" spans="1:33">
      <c r="A143" s="4">
        <v>142</v>
      </c>
      <c r="B143" s="4" t="s">
        <v>8</v>
      </c>
      <c r="C143" s="4" t="s">
        <v>497</v>
      </c>
      <c r="D143" s="4" t="s">
        <v>2029</v>
      </c>
      <c r="E143" s="4" t="s">
        <v>2030</v>
      </c>
      <c r="F143" s="5">
        <v>4</v>
      </c>
      <c r="G143" s="5">
        <v>2</v>
      </c>
      <c r="H143" s="4">
        <v>22</v>
      </c>
      <c r="I143" s="5">
        <v>4</v>
      </c>
      <c r="J143" s="7">
        <v>403</v>
      </c>
      <c r="K143" s="8" t="s">
        <v>2036</v>
      </c>
      <c r="L143" s="9">
        <v>52.6</v>
      </c>
      <c r="M143" s="10">
        <v>37.92</v>
      </c>
      <c r="N143" s="5" t="s">
        <v>2035</v>
      </c>
      <c r="O143" s="5" t="s">
        <v>201</v>
      </c>
      <c r="P143" s="25" t="s">
        <v>2038</v>
      </c>
      <c r="Q143" s="4" t="s">
        <v>2034</v>
      </c>
      <c r="R143" s="4"/>
      <c r="S143" s="13"/>
      <c r="T143" s="16"/>
      <c r="U143" s="15"/>
      <c r="V143" s="13">
        <v>44012</v>
      </c>
      <c r="Z143" s="1"/>
      <c r="AA143" s="1"/>
      <c r="AB143" s="1"/>
      <c r="AC143" s="1"/>
      <c r="AD143" s="1"/>
      <c r="AE143" s="1"/>
      <c r="AF143" s="1"/>
      <c r="AG143" s="1"/>
    </row>
    <row r="144" spans="1:33">
      <c r="A144" s="4">
        <v>143</v>
      </c>
      <c r="B144" s="4" t="s">
        <v>8</v>
      </c>
      <c r="C144" s="4" t="s">
        <v>497</v>
      </c>
      <c r="D144" s="4" t="s">
        <v>2029</v>
      </c>
      <c r="E144" s="4" t="s">
        <v>2030</v>
      </c>
      <c r="F144" s="5">
        <v>4</v>
      </c>
      <c r="G144" s="5">
        <v>2</v>
      </c>
      <c r="H144" s="4">
        <v>22</v>
      </c>
      <c r="I144" s="5">
        <v>4</v>
      </c>
      <c r="J144" s="7">
        <v>402</v>
      </c>
      <c r="K144" s="8" t="s">
        <v>2036</v>
      </c>
      <c r="L144" s="9">
        <v>54.27</v>
      </c>
      <c r="M144" s="10">
        <v>39.119999999999997</v>
      </c>
      <c r="N144" s="5" t="s">
        <v>2035</v>
      </c>
      <c r="O144" s="5" t="s">
        <v>201</v>
      </c>
      <c r="P144" s="25" t="s">
        <v>1843</v>
      </c>
      <c r="Q144" s="4" t="s">
        <v>2034</v>
      </c>
      <c r="R144" s="4"/>
      <c r="S144" s="13"/>
      <c r="T144" s="16"/>
      <c r="U144" s="15"/>
      <c r="V144" s="13">
        <v>44012</v>
      </c>
      <c r="Z144" s="1"/>
      <c r="AA144" s="1"/>
      <c r="AB144" s="1"/>
      <c r="AC144" s="1"/>
      <c r="AD144" s="1"/>
      <c r="AE144" s="1"/>
      <c r="AF144" s="1"/>
      <c r="AG144" s="1"/>
    </row>
    <row r="145" spans="1:33">
      <c r="A145" s="4">
        <v>144</v>
      </c>
      <c r="B145" s="4" t="s">
        <v>8</v>
      </c>
      <c r="C145" s="4" t="s">
        <v>497</v>
      </c>
      <c r="D145" s="4" t="s">
        <v>2029</v>
      </c>
      <c r="E145" s="4" t="s">
        <v>2030</v>
      </c>
      <c r="F145" s="5">
        <v>4</v>
      </c>
      <c r="G145" s="5">
        <v>2</v>
      </c>
      <c r="H145" s="4">
        <v>22</v>
      </c>
      <c r="I145" s="5">
        <v>4</v>
      </c>
      <c r="J145" s="7">
        <v>401</v>
      </c>
      <c r="K145" s="8" t="s">
        <v>2036</v>
      </c>
      <c r="L145" s="9">
        <v>79.17</v>
      </c>
      <c r="M145" s="10">
        <v>57.07</v>
      </c>
      <c r="N145" s="5" t="s">
        <v>2032</v>
      </c>
      <c r="O145" s="5" t="s">
        <v>190</v>
      </c>
      <c r="P145" s="25" t="s">
        <v>2039</v>
      </c>
      <c r="Q145" s="4" t="s">
        <v>2034</v>
      </c>
      <c r="R145" s="4"/>
      <c r="S145" s="13"/>
      <c r="T145" s="16"/>
      <c r="U145" s="15"/>
      <c r="V145" s="13">
        <v>44012</v>
      </c>
      <c r="Z145" s="1"/>
      <c r="AA145" s="1"/>
      <c r="AB145" s="1"/>
      <c r="AC145" s="1"/>
      <c r="AD145" s="1"/>
      <c r="AE145" s="1"/>
      <c r="AF145" s="1"/>
      <c r="AG145" s="1"/>
    </row>
    <row r="146" spans="1:33">
      <c r="A146" s="4">
        <v>145</v>
      </c>
      <c r="B146" s="4" t="s">
        <v>8</v>
      </c>
      <c r="C146" s="4" t="s">
        <v>497</v>
      </c>
      <c r="D146" s="4" t="s">
        <v>2029</v>
      </c>
      <c r="E146" s="4" t="s">
        <v>2030</v>
      </c>
      <c r="F146" s="5">
        <v>4</v>
      </c>
      <c r="G146" s="5">
        <v>2</v>
      </c>
      <c r="H146" s="4">
        <v>22</v>
      </c>
      <c r="I146" s="5">
        <v>5</v>
      </c>
      <c r="J146" s="7">
        <v>506</v>
      </c>
      <c r="K146" s="8" t="s">
        <v>2036</v>
      </c>
      <c r="L146" s="9">
        <v>78.62</v>
      </c>
      <c r="M146" s="10">
        <v>56.68</v>
      </c>
      <c r="N146" s="5" t="s">
        <v>2032</v>
      </c>
      <c r="O146" s="5" t="s">
        <v>190</v>
      </c>
      <c r="P146" s="25" t="s">
        <v>2040</v>
      </c>
      <c r="Q146" s="4" t="s">
        <v>2034</v>
      </c>
      <c r="R146" s="4"/>
      <c r="S146" s="13"/>
      <c r="T146" s="16"/>
      <c r="U146" s="15"/>
      <c r="V146" s="13">
        <v>44012</v>
      </c>
      <c r="Z146" s="1"/>
      <c r="AA146" s="1"/>
      <c r="AB146" s="1"/>
      <c r="AC146" s="1"/>
      <c r="AD146" s="1"/>
      <c r="AE146" s="1"/>
      <c r="AF146" s="1"/>
      <c r="AG146" s="1"/>
    </row>
    <row r="147" spans="1:33">
      <c r="A147" s="4">
        <v>146</v>
      </c>
      <c r="B147" s="4" t="s">
        <v>8</v>
      </c>
      <c r="C147" s="4" t="s">
        <v>497</v>
      </c>
      <c r="D147" s="4" t="s">
        <v>2029</v>
      </c>
      <c r="E147" s="4" t="s">
        <v>2030</v>
      </c>
      <c r="F147" s="5">
        <v>4</v>
      </c>
      <c r="G147" s="5">
        <v>2</v>
      </c>
      <c r="H147" s="4">
        <v>22</v>
      </c>
      <c r="I147" s="5">
        <v>5</v>
      </c>
      <c r="J147" s="7">
        <v>505</v>
      </c>
      <c r="K147" s="8" t="s">
        <v>2036</v>
      </c>
      <c r="L147" s="9">
        <v>54.27</v>
      </c>
      <c r="M147" s="10">
        <v>39.119999999999997</v>
      </c>
      <c r="N147" s="5" t="s">
        <v>2035</v>
      </c>
      <c r="O147" s="5" t="s">
        <v>201</v>
      </c>
      <c r="P147" s="25" t="s">
        <v>504</v>
      </c>
      <c r="Q147" s="4" t="s">
        <v>2034</v>
      </c>
      <c r="R147" s="4"/>
      <c r="S147" s="13"/>
      <c r="T147" s="16"/>
      <c r="U147" s="15"/>
      <c r="V147" s="13">
        <v>44012</v>
      </c>
      <c r="Z147" s="1"/>
      <c r="AA147" s="1"/>
      <c r="AB147" s="1"/>
      <c r="AC147" s="1"/>
      <c r="AD147" s="1"/>
      <c r="AE147" s="1"/>
      <c r="AF147" s="1"/>
      <c r="AG147" s="1"/>
    </row>
    <row r="148" spans="1:33">
      <c r="A148" s="4">
        <v>147</v>
      </c>
      <c r="B148" s="4" t="s">
        <v>8</v>
      </c>
      <c r="C148" s="4" t="s">
        <v>497</v>
      </c>
      <c r="D148" s="4" t="s">
        <v>2029</v>
      </c>
      <c r="E148" s="4" t="s">
        <v>2030</v>
      </c>
      <c r="F148" s="5">
        <v>4</v>
      </c>
      <c r="G148" s="5">
        <v>2</v>
      </c>
      <c r="H148" s="4">
        <v>22</v>
      </c>
      <c r="I148" s="5">
        <v>5</v>
      </c>
      <c r="J148" s="7">
        <v>504</v>
      </c>
      <c r="K148" s="8" t="s">
        <v>2036</v>
      </c>
      <c r="L148" s="9">
        <v>52.6</v>
      </c>
      <c r="M148" s="10">
        <v>37.92</v>
      </c>
      <c r="N148" s="5" t="s">
        <v>2035</v>
      </c>
      <c r="O148" s="5" t="s">
        <v>201</v>
      </c>
      <c r="P148" s="25" t="s">
        <v>2037</v>
      </c>
      <c r="Q148" s="4" t="s">
        <v>2034</v>
      </c>
      <c r="R148" s="4"/>
      <c r="S148" s="13"/>
      <c r="T148" s="16"/>
      <c r="U148" s="15"/>
      <c r="V148" s="13">
        <v>44012</v>
      </c>
      <c r="Z148" s="1"/>
      <c r="AA148" s="1"/>
      <c r="AB148" s="1"/>
      <c r="AC148" s="1"/>
      <c r="AD148" s="1"/>
      <c r="AE148" s="1"/>
      <c r="AF148" s="1"/>
      <c r="AG148" s="1"/>
    </row>
    <row r="149" spans="1:33">
      <c r="A149" s="4">
        <v>148</v>
      </c>
      <c r="B149" s="4" t="s">
        <v>8</v>
      </c>
      <c r="C149" s="4" t="s">
        <v>497</v>
      </c>
      <c r="D149" s="4" t="s">
        <v>2029</v>
      </c>
      <c r="E149" s="4" t="s">
        <v>2030</v>
      </c>
      <c r="F149" s="5">
        <v>4</v>
      </c>
      <c r="G149" s="5">
        <v>2</v>
      </c>
      <c r="H149" s="4">
        <v>22</v>
      </c>
      <c r="I149" s="5">
        <v>5</v>
      </c>
      <c r="J149" s="7">
        <v>503</v>
      </c>
      <c r="K149" s="8" t="s">
        <v>2036</v>
      </c>
      <c r="L149" s="9">
        <v>52.6</v>
      </c>
      <c r="M149" s="10">
        <v>37.92</v>
      </c>
      <c r="N149" s="5" t="s">
        <v>2035</v>
      </c>
      <c r="O149" s="5" t="s">
        <v>201</v>
      </c>
      <c r="P149" s="25" t="s">
        <v>2038</v>
      </c>
      <c r="Q149" s="4" t="s">
        <v>2034</v>
      </c>
      <c r="R149" s="4"/>
      <c r="S149" s="13"/>
      <c r="T149" s="16"/>
      <c r="U149" s="15"/>
      <c r="V149" s="13">
        <v>44012</v>
      </c>
      <c r="Z149" s="1"/>
      <c r="AA149" s="1"/>
      <c r="AB149" s="1"/>
      <c r="AC149" s="1"/>
      <c r="AD149" s="1"/>
      <c r="AE149" s="1"/>
      <c r="AF149" s="1"/>
      <c r="AG149" s="1"/>
    </row>
    <row r="150" spans="1:33">
      <c r="A150" s="4">
        <v>149</v>
      </c>
      <c r="B150" s="4" t="s">
        <v>8</v>
      </c>
      <c r="C150" s="4" t="s">
        <v>497</v>
      </c>
      <c r="D150" s="4" t="s">
        <v>2029</v>
      </c>
      <c r="E150" s="4" t="s">
        <v>2030</v>
      </c>
      <c r="F150" s="5">
        <v>4</v>
      </c>
      <c r="G150" s="5">
        <v>2</v>
      </c>
      <c r="H150" s="4">
        <v>22</v>
      </c>
      <c r="I150" s="5">
        <v>5</v>
      </c>
      <c r="J150" s="7">
        <v>502</v>
      </c>
      <c r="K150" s="8" t="s">
        <v>2036</v>
      </c>
      <c r="L150" s="9">
        <v>54.27</v>
      </c>
      <c r="M150" s="10">
        <v>39.119999999999997</v>
      </c>
      <c r="N150" s="5" t="s">
        <v>2035</v>
      </c>
      <c r="O150" s="5" t="s">
        <v>201</v>
      </c>
      <c r="P150" s="25" t="s">
        <v>1843</v>
      </c>
      <c r="Q150" s="4" t="s">
        <v>2034</v>
      </c>
      <c r="R150" s="4"/>
      <c r="S150" s="13"/>
      <c r="T150" s="16"/>
      <c r="U150" s="15"/>
      <c r="V150" s="13">
        <v>44012</v>
      </c>
      <c r="Z150" s="1"/>
      <c r="AA150" s="1"/>
      <c r="AB150" s="1"/>
      <c r="AC150" s="1"/>
      <c r="AD150" s="1"/>
      <c r="AE150" s="1"/>
      <c r="AF150" s="1"/>
      <c r="AG150" s="1"/>
    </row>
    <row r="151" spans="1:33">
      <c r="A151" s="4">
        <v>150</v>
      </c>
      <c r="B151" s="4" t="s">
        <v>8</v>
      </c>
      <c r="C151" s="4" t="s">
        <v>497</v>
      </c>
      <c r="D151" s="4" t="s">
        <v>2029</v>
      </c>
      <c r="E151" s="4" t="s">
        <v>2030</v>
      </c>
      <c r="F151" s="5">
        <v>4</v>
      </c>
      <c r="G151" s="5">
        <v>2</v>
      </c>
      <c r="H151" s="4">
        <v>22</v>
      </c>
      <c r="I151" s="5">
        <v>5</v>
      </c>
      <c r="J151" s="7">
        <v>501</v>
      </c>
      <c r="K151" s="8" t="s">
        <v>2036</v>
      </c>
      <c r="L151" s="9">
        <v>79.17</v>
      </c>
      <c r="M151" s="10">
        <v>57.07</v>
      </c>
      <c r="N151" s="5" t="s">
        <v>2032</v>
      </c>
      <c r="O151" s="5" t="s">
        <v>190</v>
      </c>
      <c r="P151" s="25" t="s">
        <v>2039</v>
      </c>
      <c r="Q151" s="4" t="s">
        <v>2034</v>
      </c>
      <c r="R151" s="4"/>
      <c r="S151" s="13"/>
      <c r="T151" s="16"/>
      <c r="U151" s="15"/>
      <c r="V151" s="13">
        <v>44012</v>
      </c>
      <c r="Z151" s="1"/>
      <c r="AA151" s="1"/>
      <c r="AB151" s="1"/>
      <c r="AC151" s="1"/>
      <c r="AD151" s="1"/>
      <c r="AE151" s="1"/>
      <c r="AF151" s="1"/>
      <c r="AG151" s="1"/>
    </row>
    <row r="152" spans="1:33">
      <c r="A152" s="4">
        <v>151</v>
      </c>
      <c r="B152" s="4" t="s">
        <v>8</v>
      </c>
      <c r="C152" s="4" t="s">
        <v>497</v>
      </c>
      <c r="D152" s="4" t="s">
        <v>2029</v>
      </c>
      <c r="E152" s="4" t="s">
        <v>2030</v>
      </c>
      <c r="F152" s="5">
        <v>4</v>
      </c>
      <c r="G152" s="5">
        <v>2</v>
      </c>
      <c r="H152" s="4">
        <v>22</v>
      </c>
      <c r="I152" s="5">
        <v>6</v>
      </c>
      <c r="J152" s="7">
        <v>606</v>
      </c>
      <c r="K152" s="8" t="s">
        <v>2036</v>
      </c>
      <c r="L152" s="9">
        <v>78.62</v>
      </c>
      <c r="M152" s="10">
        <v>56.68</v>
      </c>
      <c r="N152" s="5" t="s">
        <v>2032</v>
      </c>
      <c r="O152" s="5" t="s">
        <v>190</v>
      </c>
      <c r="P152" s="25" t="s">
        <v>2040</v>
      </c>
      <c r="Q152" s="4" t="s">
        <v>2034</v>
      </c>
      <c r="R152" s="4"/>
      <c r="S152" s="13"/>
      <c r="T152" s="16"/>
      <c r="U152" s="15"/>
      <c r="V152" s="13">
        <v>44012</v>
      </c>
      <c r="Z152" s="1"/>
      <c r="AA152" s="1"/>
      <c r="AB152" s="1"/>
      <c r="AC152" s="1"/>
      <c r="AD152" s="1"/>
      <c r="AE152" s="1"/>
      <c r="AF152" s="1"/>
      <c r="AG152" s="1"/>
    </row>
    <row r="153" spans="1:33">
      <c r="A153" s="4">
        <v>152</v>
      </c>
      <c r="B153" s="4" t="s">
        <v>8</v>
      </c>
      <c r="C153" s="4" t="s">
        <v>497</v>
      </c>
      <c r="D153" s="4" t="s">
        <v>2029</v>
      </c>
      <c r="E153" s="4" t="s">
        <v>2030</v>
      </c>
      <c r="F153" s="5">
        <v>4</v>
      </c>
      <c r="G153" s="5">
        <v>2</v>
      </c>
      <c r="H153" s="4">
        <v>22</v>
      </c>
      <c r="I153" s="5">
        <v>6</v>
      </c>
      <c r="J153" s="7">
        <v>605</v>
      </c>
      <c r="K153" s="8" t="s">
        <v>2036</v>
      </c>
      <c r="L153" s="9">
        <v>54.27</v>
      </c>
      <c r="M153" s="10">
        <v>39.119999999999997</v>
      </c>
      <c r="N153" s="5" t="s">
        <v>2035</v>
      </c>
      <c r="O153" s="5" t="s">
        <v>201</v>
      </c>
      <c r="P153" s="25" t="s">
        <v>504</v>
      </c>
      <c r="Q153" s="4" t="s">
        <v>2034</v>
      </c>
      <c r="R153" s="4"/>
      <c r="S153" s="13"/>
      <c r="T153" s="16"/>
      <c r="U153" s="15"/>
      <c r="V153" s="13">
        <v>44012</v>
      </c>
      <c r="Z153" s="1"/>
      <c r="AA153" s="1"/>
      <c r="AB153" s="1"/>
      <c r="AC153" s="1"/>
      <c r="AD153" s="1"/>
      <c r="AE153" s="1"/>
      <c r="AF153" s="1"/>
      <c r="AG153" s="1"/>
    </row>
    <row r="154" spans="1:33">
      <c r="A154" s="4">
        <v>153</v>
      </c>
      <c r="B154" s="4" t="s">
        <v>8</v>
      </c>
      <c r="C154" s="4" t="s">
        <v>497</v>
      </c>
      <c r="D154" s="4" t="s">
        <v>2029</v>
      </c>
      <c r="E154" s="4" t="s">
        <v>2030</v>
      </c>
      <c r="F154" s="5">
        <v>4</v>
      </c>
      <c r="G154" s="5">
        <v>2</v>
      </c>
      <c r="H154" s="4">
        <v>22</v>
      </c>
      <c r="I154" s="5">
        <v>6</v>
      </c>
      <c r="J154" s="7">
        <v>604</v>
      </c>
      <c r="K154" s="8" t="s">
        <v>2036</v>
      </c>
      <c r="L154" s="9">
        <v>52.6</v>
      </c>
      <c r="M154" s="10">
        <v>37.92</v>
      </c>
      <c r="N154" s="5" t="s">
        <v>2035</v>
      </c>
      <c r="O154" s="5" t="s">
        <v>201</v>
      </c>
      <c r="P154" s="25" t="s">
        <v>2037</v>
      </c>
      <c r="Q154" s="4" t="s">
        <v>2034</v>
      </c>
      <c r="R154" s="4"/>
      <c r="S154" s="13"/>
      <c r="T154" s="16"/>
      <c r="U154" s="15"/>
      <c r="V154" s="13">
        <v>44012</v>
      </c>
      <c r="Z154" s="1"/>
      <c r="AA154" s="1"/>
      <c r="AB154" s="1"/>
      <c r="AC154" s="1"/>
      <c r="AD154" s="1"/>
      <c r="AE154" s="1"/>
      <c r="AF154" s="1"/>
      <c r="AG154" s="1"/>
    </row>
    <row r="155" spans="1:33">
      <c r="A155" s="4">
        <v>154</v>
      </c>
      <c r="B155" s="4" t="s">
        <v>8</v>
      </c>
      <c r="C155" s="4" t="s">
        <v>497</v>
      </c>
      <c r="D155" s="4" t="s">
        <v>2029</v>
      </c>
      <c r="E155" s="4" t="s">
        <v>2030</v>
      </c>
      <c r="F155" s="5">
        <v>4</v>
      </c>
      <c r="G155" s="5">
        <v>2</v>
      </c>
      <c r="H155" s="4">
        <v>22</v>
      </c>
      <c r="I155" s="5">
        <v>6</v>
      </c>
      <c r="J155" s="7">
        <v>603</v>
      </c>
      <c r="K155" s="8" t="s">
        <v>2036</v>
      </c>
      <c r="L155" s="9">
        <v>52.6</v>
      </c>
      <c r="M155" s="10">
        <v>37.92</v>
      </c>
      <c r="N155" s="5" t="s">
        <v>2035</v>
      </c>
      <c r="O155" s="5" t="s">
        <v>201</v>
      </c>
      <c r="P155" s="25" t="s">
        <v>2038</v>
      </c>
      <c r="Q155" s="4" t="s">
        <v>2034</v>
      </c>
      <c r="R155" s="4"/>
      <c r="S155" s="13"/>
      <c r="T155" s="16"/>
      <c r="U155" s="15"/>
      <c r="V155" s="13">
        <v>44012</v>
      </c>
      <c r="Z155" s="1"/>
      <c r="AA155" s="1"/>
      <c r="AB155" s="1"/>
      <c r="AC155" s="1"/>
      <c r="AD155" s="1"/>
      <c r="AE155" s="1"/>
      <c r="AF155" s="1"/>
      <c r="AG155" s="1"/>
    </row>
    <row r="156" spans="1:33">
      <c r="A156" s="4">
        <v>155</v>
      </c>
      <c r="B156" s="4" t="s">
        <v>8</v>
      </c>
      <c r="C156" s="4" t="s">
        <v>497</v>
      </c>
      <c r="D156" s="4" t="s">
        <v>2029</v>
      </c>
      <c r="E156" s="4" t="s">
        <v>2030</v>
      </c>
      <c r="F156" s="5">
        <v>4</v>
      </c>
      <c r="G156" s="5">
        <v>2</v>
      </c>
      <c r="H156" s="4">
        <v>22</v>
      </c>
      <c r="I156" s="5">
        <v>6</v>
      </c>
      <c r="J156" s="7">
        <v>602</v>
      </c>
      <c r="K156" s="8" t="s">
        <v>2036</v>
      </c>
      <c r="L156" s="9">
        <v>54.27</v>
      </c>
      <c r="M156" s="10">
        <v>39.119999999999997</v>
      </c>
      <c r="N156" s="5" t="s">
        <v>2035</v>
      </c>
      <c r="O156" s="5" t="s">
        <v>201</v>
      </c>
      <c r="P156" s="25" t="s">
        <v>1843</v>
      </c>
      <c r="Q156" s="4" t="s">
        <v>2034</v>
      </c>
      <c r="R156" s="4"/>
      <c r="S156" s="13"/>
      <c r="T156" s="16"/>
      <c r="U156" s="15"/>
      <c r="V156" s="13">
        <v>44012</v>
      </c>
      <c r="Z156" s="1"/>
      <c r="AA156" s="1"/>
      <c r="AB156" s="1"/>
      <c r="AC156" s="1"/>
      <c r="AD156" s="1"/>
      <c r="AE156" s="1"/>
      <c r="AF156" s="1"/>
      <c r="AG156" s="1"/>
    </row>
    <row r="157" spans="1:33">
      <c r="A157" s="4">
        <v>156</v>
      </c>
      <c r="B157" s="4" t="s">
        <v>8</v>
      </c>
      <c r="C157" s="4" t="s">
        <v>497</v>
      </c>
      <c r="D157" s="4" t="s">
        <v>2029</v>
      </c>
      <c r="E157" s="4" t="s">
        <v>2030</v>
      </c>
      <c r="F157" s="5">
        <v>4</v>
      </c>
      <c r="G157" s="5">
        <v>2</v>
      </c>
      <c r="H157" s="4">
        <v>22</v>
      </c>
      <c r="I157" s="5">
        <v>6</v>
      </c>
      <c r="J157" s="7">
        <v>601</v>
      </c>
      <c r="K157" s="8" t="s">
        <v>2036</v>
      </c>
      <c r="L157" s="9">
        <v>79.17</v>
      </c>
      <c r="M157" s="10">
        <v>57.07</v>
      </c>
      <c r="N157" s="5" t="s">
        <v>2032</v>
      </c>
      <c r="O157" s="5" t="s">
        <v>190</v>
      </c>
      <c r="P157" s="25" t="s">
        <v>2039</v>
      </c>
      <c r="Q157" s="4" t="s">
        <v>2034</v>
      </c>
      <c r="R157" s="4"/>
      <c r="S157" s="13"/>
      <c r="T157" s="16"/>
      <c r="U157" s="15"/>
      <c r="V157" s="13">
        <v>44012</v>
      </c>
      <c r="Z157" s="1"/>
      <c r="AA157" s="1"/>
      <c r="AB157" s="1"/>
      <c r="AC157" s="1"/>
      <c r="AD157" s="1"/>
      <c r="AE157" s="1"/>
      <c r="AF157" s="1"/>
      <c r="AG157" s="1"/>
    </row>
    <row r="158" spans="1:33">
      <c r="A158" s="4">
        <v>157</v>
      </c>
      <c r="B158" s="4" t="s">
        <v>8</v>
      </c>
      <c r="C158" s="4" t="s">
        <v>497</v>
      </c>
      <c r="D158" s="4" t="s">
        <v>2029</v>
      </c>
      <c r="E158" s="4" t="s">
        <v>2030</v>
      </c>
      <c r="F158" s="5">
        <v>4</v>
      </c>
      <c r="G158" s="5">
        <v>2</v>
      </c>
      <c r="H158" s="4">
        <v>22</v>
      </c>
      <c r="I158" s="5">
        <v>7</v>
      </c>
      <c r="J158" s="7">
        <v>706</v>
      </c>
      <c r="K158" s="8" t="s">
        <v>2036</v>
      </c>
      <c r="L158" s="9">
        <v>78.62</v>
      </c>
      <c r="M158" s="10">
        <v>56.68</v>
      </c>
      <c r="N158" s="5" t="s">
        <v>2032</v>
      </c>
      <c r="O158" s="5" t="s">
        <v>190</v>
      </c>
      <c r="P158" s="25" t="s">
        <v>2040</v>
      </c>
      <c r="Q158" s="4" t="s">
        <v>2034</v>
      </c>
      <c r="R158" s="4"/>
      <c r="S158" s="13"/>
      <c r="T158" s="16"/>
      <c r="U158" s="15"/>
      <c r="V158" s="13">
        <v>44012</v>
      </c>
      <c r="Z158" s="1"/>
      <c r="AA158" s="1"/>
      <c r="AB158" s="1"/>
      <c r="AC158" s="1"/>
      <c r="AD158" s="1"/>
      <c r="AE158" s="1"/>
      <c r="AF158" s="1"/>
      <c r="AG158" s="1"/>
    </row>
    <row r="159" spans="1:33">
      <c r="A159" s="4">
        <v>158</v>
      </c>
      <c r="B159" s="4" t="s">
        <v>8</v>
      </c>
      <c r="C159" s="4" t="s">
        <v>497</v>
      </c>
      <c r="D159" s="4" t="s">
        <v>2029</v>
      </c>
      <c r="E159" s="4" t="s">
        <v>2030</v>
      </c>
      <c r="F159" s="5">
        <v>4</v>
      </c>
      <c r="G159" s="5">
        <v>2</v>
      </c>
      <c r="H159" s="4">
        <v>22</v>
      </c>
      <c r="I159" s="5">
        <v>7</v>
      </c>
      <c r="J159" s="7">
        <v>705</v>
      </c>
      <c r="K159" s="8" t="s">
        <v>2036</v>
      </c>
      <c r="L159" s="9">
        <v>54.27</v>
      </c>
      <c r="M159" s="10">
        <v>39.119999999999997</v>
      </c>
      <c r="N159" s="5" t="s">
        <v>2035</v>
      </c>
      <c r="O159" s="5" t="s">
        <v>201</v>
      </c>
      <c r="P159" s="25" t="s">
        <v>504</v>
      </c>
      <c r="Q159" s="4" t="s">
        <v>2034</v>
      </c>
      <c r="R159" s="4"/>
      <c r="S159" s="13"/>
      <c r="T159" s="16"/>
      <c r="U159" s="15"/>
      <c r="V159" s="13">
        <v>44012</v>
      </c>
      <c r="Z159" s="1"/>
      <c r="AA159" s="1"/>
      <c r="AB159" s="1"/>
      <c r="AC159" s="1"/>
      <c r="AD159" s="1"/>
      <c r="AE159" s="1"/>
      <c r="AF159" s="1"/>
      <c r="AG159" s="1"/>
    </row>
    <row r="160" spans="1:33">
      <c r="A160" s="4">
        <v>159</v>
      </c>
      <c r="B160" s="4" t="s">
        <v>8</v>
      </c>
      <c r="C160" s="4" t="s">
        <v>497</v>
      </c>
      <c r="D160" s="4" t="s">
        <v>2029</v>
      </c>
      <c r="E160" s="4" t="s">
        <v>2030</v>
      </c>
      <c r="F160" s="5">
        <v>4</v>
      </c>
      <c r="G160" s="5">
        <v>2</v>
      </c>
      <c r="H160" s="4">
        <v>22</v>
      </c>
      <c r="I160" s="5">
        <v>7</v>
      </c>
      <c r="J160" s="7">
        <v>704</v>
      </c>
      <c r="K160" s="8" t="s">
        <v>2036</v>
      </c>
      <c r="L160" s="9">
        <v>52.6</v>
      </c>
      <c r="M160" s="10">
        <v>37.92</v>
      </c>
      <c r="N160" s="5" t="s">
        <v>2035</v>
      </c>
      <c r="O160" s="5" t="s">
        <v>201</v>
      </c>
      <c r="P160" s="25" t="s">
        <v>2037</v>
      </c>
      <c r="Q160" s="4" t="s">
        <v>2034</v>
      </c>
      <c r="R160" s="4"/>
      <c r="S160" s="13"/>
      <c r="T160" s="16"/>
      <c r="U160" s="15"/>
      <c r="V160" s="13">
        <v>44012</v>
      </c>
      <c r="Z160" s="1"/>
      <c r="AA160" s="1"/>
      <c r="AB160" s="1"/>
      <c r="AC160" s="1"/>
      <c r="AD160" s="1"/>
      <c r="AE160" s="1"/>
      <c r="AF160" s="1"/>
      <c r="AG160" s="1"/>
    </row>
    <row r="161" spans="1:33">
      <c r="A161" s="4">
        <v>160</v>
      </c>
      <c r="B161" s="4" t="s">
        <v>8</v>
      </c>
      <c r="C161" s="4" t="s">
        <v>497</v>
      </c>
      <c r="D161" s="4" t="s">
        <v>2029</v>
      </c>
      <c r="E161" s="4" t="s">
        <v>2030</v>
      </c>
      <c r="F161" s="5">
        <v>4</v>
      </c>
      <c r="G161" s="5">
        <v>2</v>
      </c>
      <c r="H161" s="4">
        <v>22</v>
      </c>
      <c r="I161" s="5">
        <v>7</v>
      </c>
      <c r="J161" s="7">
        <v>703</v>
      </c>
      <c r="K161" s="8" t="s">
        <v>2036</v>
      </c>
      <c r="L161" s="9">
        <v>52.6</v>
      </c>
      <c r="M161" s="10">
        <v>37.92</v>
      </c>
      <c r="N161" s="5" t="s">
        <v>2035</v>
      </c>
      <c r="O161" s="5" t="s">
        <v>201</v>
      </c>
      <c r="P161" s="25" t="s">
        <v>2038</v>
      </c>
      <c r="Q161" s="4" t="s">
        <v>2034</v>
      </c>
      <c r="R161" s="4"/>
      <c r="S161" s="13"/>
      <c r="T161" s="16"/>
      <c r="U161" s="15"/>
      <c r="V161" s="13">
        <v>44012</v>
      </c>
      <c r="Z161" s="1"/>
      <c r="AA161" s="1"/>
      <c r="AB161" s="1"/>
      <c r="AC161" s="1"/>
      <c r="AD161" s="1"/>
      <c r="AE161" s="1"/>
      <c r="AF161" s="1"/>
      <c r="AG161" s="1"/>
    </row>
    <row r="162" spans="1:33">
      <c r="A162" s="4">
        <v>161</v>
      </c>
      <c r="B162" s="4" t="s">
        <v>8</v>
      </c>
      <c r="C162" s="4" t="s">
        <v>497</v>
      </c>
      <c r="D162" s="4" t="s">
        <v>2029</v>
      </c>
      <c r="E162" s="4" t="s">
        <v>2030</v>
      </c>
      <c r="F162" s="5">
        <v>4</v>
      </c>
      <c r="G162" s="5">
        <v>2</v>
      </c>
      <c r="H162" s="4">
        <v>22</v>
      </c>
      <c r="I162" s="5">
        <v>7</v>
      </c>
      <c r="J162" s="7">
        <v>702</v>
      </c>
      <c r="K162" s="8" t="s">
        <v>2036</v>
      </c>
      <c r="L162" s="9">
        <v>54.27</v>
      </c>
      <c r="M162" s="10">
        <v>39.119999999999997</v>
      </c>
      <c r="N162" s="5" t="s">
        <v>2035</v>
      </c>
      <c r="O162" s="5" t="s">
        <v>201</v>
      </c>
      <c r="P162" s="25" t="s">
        <v>1843</v>
      </c>
      <c r="Q162" s="4" t="s">
        <v>2034</v>
      </c>
      <c r="R162" s="4"/>
      <c r="S162" s="13"/>
      <c r="T162" s="16"/>
      <c r="U162" s="15"/>
      <c r="V162" s="13">
        <v>44012</v>
      </c>
      <c r="Z162" s="1"/>
      <c r="AA162" s="1"/>
      <c r="AB162" s="1"/>
      <c r="AC162" s="1"/>
      <c r="AD162" s="1"/>
      <c r="AE162" s="1"/>
      <c r="AF162" s="1"/>
      <c r="AG162" s="1"/>
    </row>
    <row r="163" spans="1:33">
      <c r="A163" s="4">
        <v>162</v>
      </c>
      <c r="B163" s="4" t="s">
        <v>8</v>
      </c>
      <c r="C163" s="4" t="s">
        <v>497</v>
      </c>
      <c r="D163" s="4" t="s">
        <v>2029</v>
      </c>
      <c r="E163" s="4" t="s">
        <v>2030</v>
      </c>
      <c r="F163" s="5">
        <v>4</v>
      </c>
      <c r="G163" s="5">
        <v>2</v>
      </c>
      <c r="H163" s="4">
        <v>22</v>
      </c>
      <c r="I163" s="5">
        <v>7</v>
      </c>
      <c r="J163" s="7">
        <v>701</v>
      </c>
      <c r="K163" s="8" t="s">
        <v>2036</v>
      </c>
      <c r="L163" s="9">
        <v>79.17</v>
      </c>
      <c r="M163" s="10">
        <v>57.07</v>
      </c>
      <c r="N163" s="5" t="s">
        <v>2032</v>
      </c>
      <c r="O163" s="5" t="s">
        <v>190</v>
      </c>
      <c r="P163" s="25" t="s">
        <v>2039</v>
      </c>
      <c r="Q163" s="4" t="s">
        <v>2034</v>
      </c>
      <c r="R163" s="4"/>
      <c r="S163" s="13"/>
      <c r="T163" s="16"/>
      <c r="U163" s="15"/>
      <c r="V163" s="13">
        <v>44012</v>
      </c>
      <c r="Z163" s="1"/>
      <c r="AA163" s="1"/>
      <c r="AB163" s="1"/>
      <c r="AC163" s="1"/>
      <c r="AD163" s="1"/>
      <c r="AE163" s="1"/>
      <c r="AF163" s="1"/>
      <c r="AG163" s="1"/>
    </row>
    <row r="164" spans="1:33">
      <c r="A164" s="4">
        <v>163</v>
      </c>
      <c r="B164" s="4" t="s">
        <v>8</v>
      </c>
      <c r="C164" s="4" t="s">
        <v>497</v>
      </c>
      <c r="D164" s="4" t="s">
        <v>2029</v>
      </c>
      <c r="E164" s="4" t="s">
        <v>2030</v>
      </c>
      <c r="F164" s="5">
        <v>4</v>
      </c>
      <c r="G164" s="5">
        <v>2</v>
      </c>
      <c r="H164" s="4">
        <v>22</v>
      </c>
      <c r="I164" s="5">
        <v>8</v>
      </c>
      <c r="J164" s="7">
        <v>806</v>
      </c>
      <c r="K164" s="8" t="s">
        <v>2036</v>
      </c>
      <c r="L164" s="9">
        <v>78.62</v>
      </c>
      <c r="M164" s="10">
        <v>56.68</v>
      </c>
      <c r="N164" s="5" t="s">
        <v>2032</v>
      </c>
      <c r="O164" s="5" t="s">
        <v>190</v>
      </c>
      <c r="P164" s="25" t="s">
        <v>2040</v>
      </c>
      <c r="Q164" s="4" t="s">
        <v>2034</v>
      </c>
      <c r="R164" s="4"/>
      <c r="S164" s="13"/>
      <c r="T164" s="16"/>
      <c r="U164" s="15"/>
      <c r="V164" s="13">
        <v>44012</v>
      </c>
      <c r="Z164" s="1"/>
      <c r="AA164" s="1"/>
      <c r="AB164" s="1"/>
      <c r="AC164" s="1"/>
      <c r="AD164" s="1"/>
      <c r="AE164" s="1"/>
      <c r="AF164" s="1"/>
      <c r="AG164" s="1"/>
    </row>
    <row r="165" spans="1:33">
      <c r="A165" s="4">
        <v>164</v>
      </c>
      <c r="B165" s="4" t="s">
        <v>8</v>
      </c>
      <c r="C165" s="4" t="s">
        <v>497</v>
      </c>
      <c r="D165" s="4" t="s">
        <v>2029</v>
      </c>
      <c r="E165" s="4" t="s">
        <v>2030</v>
      </c>
      <c r="F165" s="5">
        <v>4</v>
      </c>
      <c r="G165" s="5">
        <v>2</v>
      </c>
      <c r="H165" s="4">
        <v>22</v>
      </c>
      <c r="I165" s="5">
        <v>8</v>
      </c>
      <c r="J165" s="7">
        <v>805</v>
      </c>
      <c r="K165" s="8" t="s">
        <v>2036</v>
      </c>
      <c r="L165" s="9">
        <v>54.27</v>
      </c>
      <c r="M165" s="10">
        <v>39.119999999999997</v>
      </c>
      <c r="N165" s="5" t="s">
        <v>2035</v>
      </c>
      <c r="O165" s="5" t="s">
        <v>201</v>
      </c>
      <c r="P165" s="25" t="s">
        <v>504</v>
      </c>
      <c r="Q165" s="4" t="s">
        <v>2034</v>
      </c>
      <c r="R165" s="4"/>
      <c r="S165" s="13"/>
      <c r="T165" s="16"/>
      <c r="U165" s="15"/>
      <c r="V165" s="13">
        <v>44012</v>
      </c>
      <c r="Z165" s="1"/>
      <c r="AA165" s="1"/>
      <c r="AB165" s="1"/>
      <c r="AC165" s="1"/>
      <c r="AD165" s="1"/>
      <c r="AE165" s="1"/>
      <c r="AF165" s="1"/>
      <c r="AG165" s="1"/>
    </row>
    <row r="166" spans="1:33">
      <c r="A166" s="4">
        <v>165</v>
      </c>
      <c r="B166" s="4" t="s">
        <v>8</v>
      </c>
      <c r="C166" s="4" t="s">
        <v>497</v>
      </c>
      <c r="D166" s="4" t="s">
        <v>2029</v>
      </c>
      <c r="E166" s="4" t="s">
        <v>2030</v>
      </c>
      <c r="F166" s="5">
        <v>4</v>
      </c>
      <c r="G166" s="5">
        <v>2</v>
      </c>
      <c r="H166" s="4">
        <v>22</v>
      </c>
      <c r="I166" s="5">
        <v>8</v>
      </c>
      <c r="J166" s="7">
        <v>804</v>
      </c>
      <c r="K166" s="8" t="s">
        <v>2036</v>
      </c>
      <c r="L166" s="9">
        <v>52.6</v>
      </c>
      <c r="M166" s="10">
        <v>37.92</v>
      </c>
      <c r="N166" s="5" t="s">
        <v>2035</v>
      </c>
      <c r="O166" s="5" t="s">
        <v>201</v>
      </c>
      <c r="P166" s="25" t="s">
        <v>2037</v>
      </c>
      <c r="Q166" s="4" t="s">
        <v>2034</v>
      </c>
      <c r="R166" s="4"/>
      <c r="S166" s="13"/>
      <c r="T166" s="16"/>
      <c r="U166" s="15"/>
      <c r="V166" s="13">
        <v>44012</v>
      </c>
      <c r="Z166" s="1"/>
      <c r="AA166" s="1"/>
      <c r="AB166" s="1"/>
      <c r="AC166" s="1"/>
      <c r="AD166" s="1"/>
      <c r="AE166" s="1"/>
      <c r="AF166" s="1"/>
      <c r="AG166" s="1"/>
    </row>
    <row r="167" spans="1:33">
      <c r="A167" s="4">
        <v>166</v>
      </c>
      <c r="B167" s="4" t="s">
        <v>8</v>
      </c>
      <c r="C167" s="4" t="s">
        <v>497</v>
      </c>
      <c r="D167" s="4" t="s">
        <v>2029</v>
      </c>
      <c r="E167" s="4" t="s">
        <v>2030</v>
      </c>
      <c r="F167" s="5">
        <v>4</v>
      </c>
      <c r="G167" s="5">
        <v>2</v>
      </c>
      <c r="H167" s="4">
        <v>22</v>
      </c>
      <c r="I167" s="5">
        <v>8</v>
      </c>
      <c r="J167" s="7">
        <v>803</v>
      </c>
      <c r="K167" s="8" t="s">
        <v>2036</v>
      </c>
      <c r="L167" s="9">
        <v>52.6</v>
      </c>
      <c r="M167" s="10">
        <v>37.92</v>
      </c>
      <c r="N167" s="5" t="s">
        <v>2035</v>
      </c>
      <c r="O167" s="5" t="s">
        <v>201</v>
      </c>
      <c r="P167" s="25" t="s">
        <v>2038</v>
      </c>
      <c r="Q167" s="4" t="s">
        <v>2034</v>
      </c>
      <c r="R167" s="4"/>
      <c r="S167" s="13"/>
      <c r="T167" s="16"/>
      <c r="U167" s="15"/>
      <c r="V167" s="13">
        <v>44012</v>
      </c>
      <c r="Z167" s="1"/>
      <c r="AA167" s="1"/>
      <c r="AB167" s="1"/>
      <c r="AC167" s="1"/>
      <c r="AD167" s="1"/>
      <c r="AE167" s="1"/>
      <c r="AF167" s="1"/>
      <c r="AG167" s="1"/>
    </row>
    <row r="168" spans="1:33">
      <c r="A168" s="4">
        <v>167</v>
      </c>
      <c r="B168" s="4" t="s">
        <v>8</v>
      </c>
      <c r="C168" s="4" t="s">
        <v>497</v>
      </c>
      <c r="D168" s="4" t="s">
        <v>2029</v>
      </c>
      <c r="E168" s="4" t="s">
        <v>2030</v>
      </c>
      <c r="F168" s="5">
        <v>4</v>
      </c>
      <c r="G168" s="5">
        <v>2</v>
      </c>
      <c r="H168" s="4">
        <v>22</v>
      </c>
      <c r="I168" s="5">
        <v>8</v>
      </c>
      <c r="J168" s="7">
        <v>802</v>
      </c>
      <c r="K168" s="8" t="s">
        <v>2036</v>
      </c>
      <c r="L168" s="9">
        <v>54.27</v>
      </c>
      <c r="M168" s="10">
        <v>39.119999999999997</v>
      </c>
      <c r="N168" s="5" t="s">
        <v>2035</v>
      </c>
      <c r="O168" s="5" t="s">
        <v>201</v>
      </c>
      <c r="P168" s="25" t="s">
        <v>1843</v>
      </c>
      <c r="Q168" s="4" t="s">
        <v>2034</v>
      </c>
      <c r="R168" s="4"/>
      <c r="S168" s="13"/>
      <c r="T168" s="16"/>
      <c r="U168" s="15"/>
      <c r="V168" s="13">
        <v>44012</v>
      </c>
      <c r="Z168" s="1"/>
      <c r="AA168" s="1"/>
      <c r="AB168" s="1"/>
      <c r="AC168" s="1"/>
      <c r="AD168" s="1"/>
      <c r="AE168" s="1"/>
      <c r="AF168" s="1"/>
      <c r="AG168" s="1"/>
    </row>
    <row r="169" spans="1:33">
      <c r="A169" s="4">
        <v>168</v>
      </c>
      <c r="B169" s="4" t="s">
        <v>8</v>
      </c>
      <c r="C169" s="4" t="s">
        <v>497</v>
      </c>
      <c r="D169" s="4" t="s">
        <v>2029</v>
      </c>
      <c r="E169" s="4" t="s">
        <v>2030</v>
      </c>
      <c r="F169" s="5">
        <v>4</v>
      </c>
      <c r="G169" s="5">
        <v>2</v>
      </c>
      <c r="H169" s="4">
        <v>22</v>
      </c>
      <c r="I169" s="5">
        <v>8</v>
      </c>
      <c r="J169" s="7">
        <v>801</v>
      </c>
      <c r="K169" s="8" t="s">
        <v>2036</v>
      </c>
      <c r="L169" s="9">
        <v>79.17</v>
      </c>
      <c r="M169" s="10">
        <v>57.07</v>
      </c>
      <c r="N169" s="5" t="s">
        <v>2032</v>
      </c>
      <c r="O169" s="5" t="s">
        <v>190</v>
      </c>
      <c r="P169" s="25" t="s">
        <v>2039</v>
      </c>
      <c r="Q169" s="4" t="s">
        <v>2034</v>
      </c>
      <c r="R169" s="4"/>
      <c r="S169" s="13"/>
      <c r="T169" s="16"/>
      <c r="U169" s="15"/>
      <c r="V169" s="13">
        <v>44012</v>
      </c>
      <c r="Z169" s="1"/>
      <c r="AA169" s="1"/>
      <c r="AB169" s="1"/>
      <c r="AC169" s="1"/>
      <c r="AD169" s="1"/>
      <c r="AE169" s="1"/>
      <c r="AF169" s="1"/>
      <c r="AG169" s="1"/>
    </row>
    <row r="170" spans="1:33">
      <c r="A170" s="4">
        <v>169</v>
      </c>
      <c r="B170" s="4" t="s">
        <v>8</v>
      </c>
      <c r="C170" s="4" t="s">
        <v>497</v>
      </c>
      <c r="D170" s="4" t="s">
        <v>2029</v>
      </c>
      <c r="E170" s="4" t="s">
        <v>2030</v>
      </c>
      <c r="F170" s="5">
        <v>4</v>
      </c>
      <c r="G170" s="5">
        <v>2</v>
      </c>
      <c r="H170" s="4">
        <v>22</v>
      </c>
      <c r="I170" s="5">
        <v>9</v>
      </c>
      <c r="J170" s="7">
        <v>906</v>
      </c>
      <c r="K170" s="8" t="s">
        <v>2036</v>
      </c>
      <c r="L170" s="9">
        <v>78.62</v>
      </c>
      <c r="M170" s="10">
        <v>56.68</v>
      </c>
      <c r="N170" s="5" t="s">
        <v>2032</v>
      </c>
      <c r="O170" s="5" t="s">
        <v>190</v>
      </c>
      <c r="P170" s="25" t="s">
        <v>2040</v>
      </c>
      <c r="Q170" s="4" t="s">
        <v>2034</v>
      </c>
      <c r="R170" s="4"/>
      <c r="S170" s="13"/>
      <c r="T170" s="16"/>
      <c r="U170" s="15"/>
      <c r="V170" s="13">
        <v>44012</v>
      </c>
      <c r="Z170" s="1"/>
      <c r="AA170" s="1"/>
      <c r="AB170" s="1"/>
      <c r="AC170" s="1"/>
      <c r="AD170" s="1"/>
      <c r="AE170" s="1"/>
      <c r="AF170" s="1"/>
      <c r="AG170" s="1"/>
    </row>
    <row r="171" spans="1:33">
      <c r="A171" s="4">
        <v>170</v>
      </c>
      <c r="B171" s="4" t="s">
        <v>8</v>
      </c>
      <c r="C171" s="4" t="s">
        <v>497</v>
      </c>
      <c r="D171" s="4" t="s">
        <v>2029</v>
      </c>
      <c r="E171" s="4" t="s">
        <v>2030</v>
      </c>
      <c r="F171" s="5">
        <v>4</v>
      </c>
      <c r="G171" s="5">
        <v>2</v>
      </c>
      <c r="H171" s="4">
        <v>22</v>
      </c>
      <c r="I171" s="5">
        <v>9</v>
      </c>
      <c r="J171" s="7">
        <v>905</v>
      </c>
      <c r="K171" s="8" t="s">
        <v>2036</v>
      </c>
      <c r="L171" s="9">
        <v>54.27</v>
      </c>
      <c r="M171" s="10">
        <v>39.119999999999997</v>
      </c>
      <c r="N171" s="5" t="s">
        <v>2035</v>
      </c>
      <c r="O171" s="5" t="s">
        <v>201</v>
      </c>
      <c r="P171" s="25" t="s">
        <v>504</v>
      </c>
      <c r="Q171" s="4" t="s">
        <v>2034</v>
      </c>
      <c r="R171" s="4"/>
      <c r="S171" s="13"/>
      <c r="T171" s="16"/>
      <c r="U171" s="15"/>
      <c r="V171" s="13">
        <v>44012</v>
      </c>
      <c r="Z171" s="1"/>
      <c r="AA171" s="1"/>
      <c r="AB171" s="1"/>
      <c r="AC171" s="1"/>
      <c r="AD171" s="1"/>
      <c r="AE171" s="1"/>
      <c r="AF171" s="1"/>
      <c r="AG171" s="1"/>
    </row>
    <row r="172" spans="1:33">
      <c r="A172" s="4">
        <v>171</v>
      </c>
      <c r="B172" s="4" t="s">
        <v>8</v>
      </c>
      <c r="C172" s="4" t="s">
        <v>497</v>
      </c>
      <c r="D172" s="4" t="s">
        <v>2029</v>
      </c>
      <c r="E172" s="4" t="s">
        <v>2030</v>
      </c>
      <c r="F172" s="5">
        <v>4</v>
      </c>
      <c r="G172" s="5">
        <v>2</v>
      </c>
      <c r="H172" s="4">
        <v>22</v>
      </c>
      <c r="I172" s="5">
        <v>9</v>
      </c>
      <c r="J172" s="7">
        <v>904</v>
      </c>
      <c r="K172" s="8" t="s">
        <v>2036</v>
      </c>
      <c r="L172" s="9">
        <v>52.6</v>
      </c>
      <c r="M172" s="10">
        <v>37.92</v>
      </c>
      <c r="N172" s="5" t="s">
        <v>2035</v>
      </c>
      <c r="O172" s="5" t="s">
        <v>201</v>
      </c>
      <c r="P172" s="25" t="s">
        <v>2037</v>
      </c>
      <c r="Q172" s="4" t="s">
        <v>2034</v>
      </c>
      <c r="R172" s="4"/>
      <c r="S172" s="13"/>
      <c r="T172" s="16"/>
      <c r="U172" s="15"/>
      <c r="V172" s="13">
        <v>44012</v>
      </c>
      <c r="Z172" s="1"/>
      <c r="AA172" s="1"/>
      <c r="AB172" s="1"/>
      <c r="AC172" s="1"/>
      <c r="AD172" s="1"/>
      <c r="AE172" s="1"/>
      <c r="AF172" s="1"/>
      <c r="AG172" s="1"/>
    </row>
    <row r="173" spans="1:33">
      <c r="A173" s="4">
        <v>172</v>
      </c>
      <c r="B173" s="4" t="s">
        <v>8</v>
      </c>
      <c r="C173" s="4" t="s">
        <v>497</v>
      </c>
      <c r="D173" s="4" t="s">
        <v>2029</v>
      </c>
      <c r="E173" s="4" t="s">
        <v>2030</v>
      </c>
      <c r="F173" s="5">
        <v>4</v>
      </c>
      <c r="G173" s="5">
        <v>2</v>
      </c>
      <c r="H173" s="4">
        <v>22</v>
      </c>
      <c r="I173" s="5">
        <v>9</v>
      </c>
      <c r="J173" s="7">
        <v>903</v>
      </c>
      <c r="K173" s="8" t="s">
        <v>2036</v>
      </c>
      <c r="L173" s="9">
        <v>52.6</v>
      </c>
      <c r="M173" s="10">
        <v>37.92</v>
      </c>
      <c r="N173" s="5" t="s">
        <v>2035</v>
      </c>
      <c r="O173" s="5" t="s">
        <v>201</v>
      </c>
      <c r="P173" s="25" t="s">
        <v>2038</v>
      </c>
      <c r="Q173" s="4" t="s">
        <v>2034</v>
      </c>
      <c r="R173" s="4"/>
      <c r="S173" s="13"/>
      <c r="T173" s="16"/>
      <c r="U173" s="15"/>
      <c r="V173" s="13">
        <v>44012</v>
      </c>
      <c r="Z173" s="1"/>
      <c r="AA173" s="1"/>
      <c r="AB173" s="1"/>
      <c r="AC173" s="1"/>
      <c r="AD173" s="1"/>
      <c r="AE173" s="1"/>
      <c r="AF173" s="1"/>
      <c r="AG173" s="1"/>
    </row>
    <row r="174" spans="1:33">
      <c r="A174" s="4">
        <v>173</v>
      </c>
      <c r="B174" s="4" t="s">
        <v>8</v>
      </c>
      <c r="C174" s="4" t="s">
        <v>497</v>
      </c>
      <c r="D174" s="4" t="s">
        <v>2029</v>
      </c>
      <c r="E174" s="4" t="s">
        <v>2030</v>
      </c>
      <c r="F174" s="5">
        <v>4</v>
      </c>
      <c r="G174" s="5">
        <v>2</v>
      </c>
      <c r="H174" s="4">
        <v>22</v>
      </c>
      <c r="I174" s="5">
        <v>9</v>
      </c>
      <c r="J174" s="7">
        <v>902</v>
      </c>
      <c r="K174" s="8" t="s">
        <v>2036</v>
      </c>
      <c r="L174" s="9">
        <v>54.27</v>
      </c>
      <c r="M174" s="10">
        <v>39.119999999999997</v>
      </c>
      <c r="N174" s="5" t="s">
        <v>2035</v>
      </c>
      <c r="O174" s="5" t="s">
        <v>201</v>
      </c>
      <c r="P174" s="25" t="s">
        <v>1843</v>
      </c>
      <c r="Q174" s="4" t="s">
        <v>2034</v>
      </c>
      <c r="R174" s="4"/>
      <c r="S174" s="13"/>
      <c r="T174" s="16"/>
      <c r="U174" s="15"/>
      <c r="V174" s="13">
        <v>44012</v>
      </c>
      <c r="Z174" s="1"/>
      <c r="AA174" s="1"/>
      <c r="AB174" s="1"/>
      <c r="AC174" s="1"/>
      <c r="AD174" s="1"/>
      <c r="AE174" s="1"/>
      <c r="AF174" s="1"/>
      <c r="AG174" s="1"/>
    </row>
    <row r="175" spans="1:33">
      <c r="A175" s="4">
        <v>174</v>
      </c>
      <c r="B175" s="4" t="s">
        <v>8</v>
      </c>
      <c r="C175" s="4" t="s">
        <v>497</v>
      </c>
      <c r="D175" s="4" t="s">
        <v>2029</v>
      </c>
      <c r="E175" s="4" t="s">
        <v>2030</v>
      </c>
      <c r="F175" s="5">
        <v>4</v>
      </c>
      <c r="G175" s="5">
        <v>2</v>
      </c>
      <c r="H175" s="4">
        <v>22</v>
      </c>
      <c r="I175" s="5">
        <v>9</v>
      </c>
      <c r="J175" s="7">
        <v>901</v>
      </c>
      <c r="K175" s="8" t="s">
        <v>2036</v>
      </c>
      <c r="L175" s="9">
        <v>79.17</v>
      </c>
      <c r="M175" s="10">
        <v>57.07</v>
      </c>
      <c r="N175" s="5" t="s">
        <v>2032</v>
      </c>
      <c r="O175" s="5" t="s">
        <v>190</v>
      </c>
      <c r="P175" s="25" t="s">
        <v>2039</v>
      </c>
      <c r="Q175" s="4" t="s">
        <v>2034</v>
      </c>
      <c r="R175" s="4"/>
      <c r="S175" s="13"/>
      <c r="T175" s="16"/>
      <c r="U175" s="15"/>
      <c r="V175" s="13">
        <v>44012</v>
      </c>
      <c r="Z175" s="1"/>
      <c r="AA175" s="1"/>
      <c r="AB175" s="1"/>
      <c r="AC175" s="1"/>
      <c r="AD175" s="1"/>
      <c r="AE175" s="1"/>
      <c r="AF175" s="1"/>
      <c r="AG175" s="1"/>
    </row>
    <row r="176" spans="1:33">
      <c r="A176" s="4">
        <v>175</v>
      </c>
      <c r="B176" s="4" t="s">
        <v>8</v>
      </c>
      <c r="C176" s="4" t="s">
        <v>497</v>
      </c>
      <c r="D176" s="4" t="s">
        <v>2029</v>
      </c>
      <c r="E176" s="4" t="s">
        <v>2030</v>
      </c>
      <c r="F176" s="5">
        <v>4</v>
      </c>
      <c r="G176" s="5">
        <v>2</v>
      </c>
      <c r="H176" s="4">
        <v>22</v>
      </c>
      <c r="I176" s="5">
        <v>10</v>
      </c>
      <c r="J176" s="7">
        <v>1006</v>
      </c>
      <c r="K176" s="8" t="s">
        <v>2036</v>
      </c>
      <c r="L176" s="9">
        <v>78.62</v>
      </c>
      <c r="M176" s="10">
        <v>56.68</v>
      </c>
      <c r="N176" s="5" t="s">
        <v>2032</v>
      </c>
      <c r="O176" s="5" t="s">
        <v>190</v>
      </c>
      <c r="P176" s="25" t="s">
        <v>2040</v>
      </c>
      <c r="Q176" s="4" t="s">
        <v>2034</v>
      </c>
      <c r="R176" s="4"/>
      <c r="S176" s="13"/>
      <c r="T176" s="16"/>
      <c r="U176" s="15"/>
      <c r="V176" s="13">
        <v>44012</v>
      </c>
      <c r="Z176" s="1"/>
      <c r="AA176" s="1"/>
      <c r="AB176" s="1"/>
      <c r="AC176" s="1"/>
      <c r="AD176" s="1"/>
      <c r="AE176" s="1"/>
      <c r="AF176" s="1"/>
      <c r="AG176" s="1"/>
    </row>
    <row r="177" spans="1:33">
      <c r="A177" s="4">
        <v>176</v>
      </c>
      <c r="B177" s="4" t="s">
        <v>8</v>
      </c>
      <c r="C177" s="4" t="s">
        <v>497</v>
      </c>
      <c r="D177" s="4" t="s">
        <v>2029</v>
      </c>
      <c r="E177" s="4" t="s">
        <v>2030</v>
      </c>
      <c r="F177" s="5">
        <v>4</v>
      </c>
      <c r="G177" s="5">
        <v>2</v>
      </c>
      <c r="H177" s="4">
        <v>22</v>
      </c>
      <c r="I177" s="5">
        <v>10</v>
      </c>
      <c r="J177" s="7">
        <v>1005</v>
      </c>
      <c r="K177" s="8" t="s">
        <v>2036</v>
      </c>
      <c r="L177" s="9">
        <v>54.27</v>
      </c>
      <c r="M177" s="10">
        <v>39.119999999999997</v>
      </c>
      <c r="N177" s="5" t="s">
        <v>2035</v>
      </c>
      <c r="O177" s="5" t="s">
        <v>201</v>
      </c>
      <c r="P177" s="25" t="s">
        <v>504</v>
      </c>
      <c r="Q177" s="4" t="s">
        <v>2034</v>
      </c>
      <c r="R177" s="4"/>
      <c r="S177" s="13"/>
      <c r="T177" s="16"/>
      <c r="U177" s="15"/>
      <c r="V177" s="13">
        <v>44012</v>
      </c>
      <c r="Z177" s="1"/>
      <c r="AA177" s="1"/>
      <c r="AB177" s="1"/>
      <c r="AC177" s="1"/>
      <c r="AD177" s="1"/>
      <c r="AE177" s="1"/>
      <c r="AF177" s="1"/>
      <c r="AG177" s="1"/>
    </row>
    <row r="178" spans="1:33">
      <c r="A178" s="4">
        <v>177</v>
      </c>
      <c r="B178" s="4" t="s">
        <v>8</v>
      </c>
      <c r="C178" s="4" t="s">
        <v>497</v>
      </c>
      <c r="D178" s="4" t="s">
        <v>2029</v>
      </c>
      <c r="E178" s="4" t="s">
        <v>2030</v>
      </c>
      <c r="F178" s="5">
        <v>4</v>
      </c>
      <c r="G178" s="5">
        <v>2</v>
      </c>
      <c r="H178" s="4">
        <v>22</v>
      </c>
      <c r="I178" s="5">
        <v>10</v>
      </c>
      <c r="J178" s="7">
        <v>1004</v>
      </c>
      <c r="K178" s="8" t="s">
        <v>2036</v>
      </c>
      <c r="L178" s="9">
        <v>52.6</v>
      </c>
      <c r="M178" s="10">
        <v>37.92</v>
      </c>
      <c r="N178" s="5" t="s">
        <v>2035</v>
      </c>
      <c r="O178" s="5" t="s">
        <v>201</v>
      </c>
      <c r="P178" s="25" t="s">
        <v>2037</v>
      </c>
      <c r="Q178" s="4" t="s">
        <v>2034</v>
      </c>
      <c r="R178" s="4"/>
      <c r="S178" s="13"/>
      <c r="T178" s="16"/>
      <c r="U178" s="15"/>
      <c r="V178" s="13">
        <v>44012</v>
      </c>
      <c r="Z178" s="1"/>
      <c r="AA178" s="1"/>
      <c r="AB178" s="1"/>
      <c r="AC178" s="1"/>
      <c r="AD178" s="1"/>
      <c r="AE178" s="1"/>
      <c r="AF178" s="1"/>
      <c r="AG178" s="1"/>
    </row>
    <row r="179" spans="1:33">
      <c r="A179" s="4">
        <v>178</v>
      </c>
      <c r="B179" s="4" t="s">
        <v>8</v>
      </c>
      <c r="C179" s="4" t="s">
        <v>497</v>
      </c>
      <c r="D179" s="4" t="s">
        <v>2029</v>
      </c>
      <c r="E179" s="4" t="s">
        <v>2030</v>
      </c>
      <c r="F179" s="5">
        <v>4</v>
      </c>
      <c r="G179" s="5">
        <v>2</v>
      </c>
      <c r="H179" s="4">
        <v>22</v>
      </c>
      <c r="I179" s="5">
        <v>10</v>
      </c>
      <c r="J179" s="7">
        <v>1003</v>
      </c>
      <c r="K179" s="8" t="s">
        <v>2036</v>
      </c>
      <c r="L179" s="9">
        <v>52.6</v>
      </c>
      <c r="M179" s="10">
        <v>37.92</v>
      </c>
      <c r="N179" s="5" t="s">
        <v>2035</v>
      </c>
      <c r="O179" s="5" t="s">
        <v>201</v>
      </c>
      <c r="P179" s="25" t="s">
        <v>2038</v>
      </c>
      <c r="Q179" s="4" t="s">
        <v>2034</v>
      </c>
      <c r="R179" s="4"/>
      <c r="S179" s="13"/>
      <c r="T179" s="16"/>
      <c r="U179" s="15"/>
      <c r="V179" s="13">
        <v>44012</v>
      </c>
      <c r="Z179" s="1"/>
      <c r="AA179" s="1"/>
      <c r="AB179" s="1"/>
      <c r="AC179" s="1"/>
      <c r="AD179" s="1"/>
      <c r="AE179" s="1"/>
      <c r="AF179" s="1"/>
      <c r="AG179" s="1"/>
    </row>
    <row r="180" spans="1:33">
      <c r="A180" s="4">
        <v>179</v>
      </c>
      <c r="B180" s="4" t="s">
        <v>8</v>
      </c>
      <c r="C180" s="4" t="s">
        <v>497</v>
      </c>
      <c r="D180" s="4" t="s">
        <v>2029</v>
      </c>
      <c r="E180" s="4" t="s">
        <v>2030</v>
      </c>
      <c r="F180" s="5">
        <v>4</v>
      </c>
      <c r="G180" s="5">
        <v>2</v>
      </c>
      <c r="H180" s="4">
        <v>22</v>
      </c>
      <c r="I180" s="5">
        <v>10</v>
      </c>
      <c r="J180" s="7">
        <v>1002</v>
      </c>
      <c r="K180" s="8" t="s">
        <v>2036</v>
      </c>
      <c r="L180" s="9">
        <v>54.27</v>
      </c>
      <c r="M180" s="10">
        <v>39.119999999999997</v>
      </c>
      <c r="N180" s="5" t="s">
        <v>2035</v>
      </c>
      <c r="O180" s="5" t="s">
        <v>201</v>
      </c>
      <c r="P180" s="25" t="s">
        <v>1843</v>
      </c>
      <c r="Q180" s="4" t="s">
        <v>2034</v>
      </c>
      <c r="R180" s="4"/>
      <c r="S180" s="13"/>
      <c r="T180" s="16"/>
      <c r="U180" s="15"/>
      <c r="V180" s="13">
        <v>44012</v>
      </c>
      <c r="Z180" s="1"/>
      <c r="AA180" s="1"/>
      <c r="AB180" s="1"/>
      <c r="AC180" s="1"/>
      <c r="AD180" s="1"/>
      <c r="AE180" s="1"/>
      <c r="AF180" s="1"/>
      <c r="AG180" s="1"/>
    </row>
    <row r="181" spans="1:33">
      <c r="A181" s="4">
        <v>180</v>
      </c>
      <c r="B181" s="4" t="s">
        <v>8</v>
      </c>
      <c r="C181" s="4" t="s">
        <v>497</v>
      </c>
      <c r="D181" s="4" t="s">
        <v>2029</v>
      </c>
      <c r="E181" s="4" t="s">
        <v>2030</v>
      </c>
      <c r="F181" s="5">
        <v>4</v>
      </c>
      <c r="G181" s="5">
        <v>2</v>
      </c>
      <c r="H181" s="4">
        <v>22</v>
      </c>
      <c r="I181" s="5">
        <v>10</v>
      </c>
      <c r="J181" s="7">
        <v>1001</v>
      </c>
      <c r="K181" s="8" t="s">
        <v>2036</v>
      </c>
      <c r="L181" s="9">
        <v>79.17</v>
      </c>
      <c r="M181" s="10">
        <v>57.07</v>
      </c>
      <c r="N181" s="5" t="s">
        <v>2032</v>
      </c>
      <c r="O181" s="5" t="s">
        <v>190</v>
      </c>
      <c r="P181" s="25" t="s">
        <v>2039</v>
      </c>
      <c r="Q181" s="4" t="s">
        <v>2034</v>
      </c>
      <c r="R181" s="4"/>
      <c r="S181" s="13"/>
      <c r="T181" s="16"/>
      <c r="U181" s="15"/>
      <c r="V181" s="13">
        <v>44012</v>
      </c>
      <c r="Z181" s="1"/>
      <c r="AA181" s="1"/>
      <c r="AB181" s="1"/>
      <c r="AC181" s="1"/>
      <c r="AD181" s="1"/>
      <c r="AE181" s="1"/>
      <c r="AF181" s="1"/>
      <c r="AG181" s="1"/>
    </row>
    <row r="182" spans="1:33">
      <c r="A182" s="4">
        <v>181</v>
      </c>
      <c r="B182" s="4" t="s">
        <v>8</v>
      </c>
      <c r="C182" s="4" t="s">
        <v>497</v>
      </c>
      <c r="D182" s="4" t="s">
        <v>2029</v>
      </c>
      <c r="E182" s="4" t="s">
        <v>2030</v>
      </c>
      <c r="F182" s="5">
        <v>4</v>
      </c>
      <c r="G182" s="5">
        <v>2</v>
      </c>
      <c r="H182" s="4">
        <v>22</v>
      </c>
      <c r="I182" s="5">
        <v>11</v>
      </c>
      <c r="J182" s="7">
        <v>1106</v>
      </c>
      <c r="K182" s="8" t="s">
        <v>2036</v>
      </c>
      <c r="L182" s="9">
        <v>78.62</v>
      </c>
      <c r="M182" s="10">
        <v>56.68</v>
      </c>
      <c r="N182" s="5" t="s">
        <v>2032</v>
      </c>
      <c r="O182" s="5" t="s">
        <v>190</v>
      </c>
      <c r="P182" s="25" t="s">
        <v>2040</v>
      </c>
      <c r="Q182" s="4" t="s">
        <v>2034</v>
      </c>
      <c r="R182" s="4"/>
      <c r="S182" s="13"/>
      <c r="T182" s="16"/>
      <c r="U182" s="15"/>
      <c r="V182" s="13">
        <v>44012</v>
      </c>
      <c r="Z182" s="1"/>
      <c r="AA182" s="1"/>
      <c r="AB182" s="1"/>
      <c r="AC182" s="1"/>
      <c r="AD182" s="1"/>
      <c r="AE182" s="1"/>
      <c r="AF182" s="1"/>
      <c r="AG182" s="1"/>
    </row>
    <row r="183" spans="1:33">
      <c r="A183" s="4">
        <v>182</v>
      </c>
      <c r="B183" s="4" t="s">
        <v>8</v>
      </c>
      <c r="C183" s="4" t="s">
        <v>497</v>
      </c>
      <c r="D183" s="4" t="s">
        <v>2029</v>
      </c>
      <c r="E183" s="4" t="s">
        <v>2030</v>
      </c>
      <c r="F183" s="5">
        <v>4</v>
      </c>
      <c r="G183" s="5">
        <v>2</v>
      </c>
      <c r="H183" s="4">
        <v>22</v>
      </c>
      <c r="I183" s="5">
        <v>11</v>
      </c>
      <c r="J183" s="7">
        <v>1105</v>
      </c>
      <c r="K183" s="8" t="s">
        <v>2036</v>
      </c>
      <c r="L183" s="9">
        <v>54.27</v>
      </c>
      <c r="M183" s="10">
        <v>39.119999999999997</v>
      </c>
      <c r="N183" s="5" t="s">
        <v>2035</v>
      </c>
      <c r="O183" s="5" t="s">
        <v>201</v>
      </c>
      <c r="P183" s="25" t="s">
        <v>504</v>
      </c>
      <c r="Q183" s="4" t="s">
        <v>2034</v>
      </c>
      <c r="R183" s="4"/>
      <c r="S183" s="13"/>
      <c r="T183" s="16"/>
      <c r="U183" s="15"/>
      <c r="V183" s="13">
        <v>44012</v>
      </c>
      <c r="Z183" s="1"/>
      <c r="AA183" s="1"/>
      <c r="AB183" s="1"/>
      <c r="AC183" s="1"/>
      <c r="AD183" s="1"/>
      <c r="AE183" s="1"/>
      <c r="AF183" s="1"/>
      <c r="AG183" s="1"/>
    </row>
    <row r="184" spans="1:33">
      <c r="A184" s="4">
        <v>183</v>
      </c>
      <c r="B184" s="4" t="s">
        <v>8</v>
      </c>
      <c r="C184" s="4" t="s">
        <v>497</v>
      </c>
      <c r="D184" s="4" t="s">
        <v>2029</v>
      </c>
      <c r="E184" s="4" t="s">
        <v>2030</v>
      </c>
      <c r="F184" s="5">
        <v>4</v>
      </c>
      <c r="G184" s="5">
        <v>2</v>
      </c>
      <c r="H184" s="4">
        <v>22</v>
      </c>
      <c r="I184" s="5">
        <v>11</v>
      </c>
      <c r="J184" s="7">
        <v>1104</v>
      </c>
      <c r="K184" s="8" t="s">
        <v>2036</v>
      </c>
      <c r="L184" s="9">
        <v>52.6</v>
      </c>
      <c r="M184" s="10">
        <v>37.92</v>
      </c>
      <c r="N184" s="5" t="s">
        <v>2035</v>
      </c>
      <c r="O184" s="5" t="s">
        <v>201</v>
      </c>
      <c r="P184" s="25" t="s">
        <v>2037</v>
      </c>
      <c r="Q184" s="4" t="s">
        <v>2034</v>
      </c>
      <c r="R184" s="4"/>
      <c r="S184" s="13"/>
      <c r="T184" s="16"/>
      <c r="U184" s="15"/>
      <c r="V184" s="13">
        <v>44012</v>
      </c>
      <c r="Z184" s="1"/>
      <c r="AA184" s="1"/>
      <c r="AB184" s="1"/>
      <c r="AC184" s="1"/>
      <c r="AD184" s="1"/>
      <c r="AE184" s="1"/>
      <c r="AF184" s="1"/>
      <c r="AG184" s="1"/>
    </row>
    <row r="185" spans="1:33">
      <c r="A185" s="4">
        <v>184</v>
      </c>
      <c r="B185" s="4" t="s">
        <v>8</v>
      </c>
      <c r="C185" s="4" t="s">
        <v>497</v>
      </c>
      <c r="D185" s="4" t="s">
        <v>2029</v>
      </c>
      <c r="E185" s="4" t="s">
        <v>2030</v>
      </c>
      <c r="F185" s="5">
        <v>4</v>
      </c>
      <c r="G185" s="5">
        <v>2</v>
      </c>
      <c r="H185" s="4">
        <v>22</v>
      </c>
      <c r="I185" s="5">
        <v>11</v>
      </c>
      <c r="J185" s="7">
        <v>1103</v>
      </c>
      <c r="K185" s="8" t="s">
        <v>2036</v>
      </c>
      <c r="L185" s="9">
        <v>52.6</v>
      </c>
      <c r="M185" s="10">
        <v>37.92</v>
      </c>
      <c r="N185" s="5" t="s">
        <v>2035</v>
      </c>
      <c r="O185" s="5" t="s">
        <v>201</v>
      </c>
      <c r="P185" s="25" t="s">
        <v>2038</v>
      </c>
      <c r="Q185" s="4" t="s">
        <v>2034</v>
      </c>
      <c r="R185" s="4"/>
      <c r="S185" s="13"/>
      <c r="T185" s="16"/>
      <c r="U185" s="15"/>
      <c r="V185" s="13">
        <v>44012</v>
      </c>
      <c r="Z185" s="1"/>
      <c r="AA185" s="1"/>
      <c r="AB185" s="1"/>
      <c r="AC185" s="1"/>
      <c r="AD185" s="1"/>
      <c r="AE185" s="1"/>
      <c r="AF185" s="1"/>
      <c r="AG185" s="1"/>
    </row>
    <row r="186" spans="1:33">
      <c r="A186" s="4">
        <v>185</v>
      </c>
      <c r="B186" s="4" t="s">
        <v>8</v>
      </c>
      <c r="C186" s="4" t="s">
        <v>497</v>
      </c>
      <c r="D186" s="4" t="s">
        <v>2029</v>
      </c>
      <c r="E186" s="4" t="s">
        <v>2030</v>
      </c>
      <c r="F186" s="5">
        <v>4</v>
      </c>
      <c r="G186" s="5">
        <v>2</v>
      </c>
      <c r="H186" s="4">
        <v>22</v>
      </c>
      <c r="I186" s="5">
        <v>11</v>
      </c>
      <c r="J186" s="7">
        <v>1102</v>
      </c>
      <c r="K186" s="8" t="s">
        <v>2036</v>
      </c>
      <c r="L186" s="9">
        <v>54.27</v>
      </c>
      <c r="M186" s="10">
        <v>39.119999999999997</v>
      </c>
      <c r="N186" s="5" t="s">
        <v>2035</v>
      </c>
      <c r="O186" s="5" t="s">
        <v>201</v>
      </c>
      <c r="P186" s="25" t="s">
        <v>1843</v>
      </c>
      <c r="Q186" s="4" t="s">
        <v>2034</v>
      </c>
      <c r="R186" s="4"/>
      <c r="S186" s="13"/>
      <c r="T186" s="16"/>
      <c r="U186" s="15"/>
      <c r="V186" s="13">
        <v>44012</v>
      </c>
      <c r="Z186" s="1"/>
      <c r="AA186" s="1"/>
      <c r="AB186" s="1"/>
      <c r="AC186" s="1"/>
      <c r="AD186" s="1"/>
      <c r="AE186" s="1"/>
      <c r="AF186" s="1"/>
      <c r="AG186" s="1"/>
    </row>
    <row r="187" spans="1:33">
      <c r="A187" s="4">
        <v>186</v>
      </c>
      <c r="B187" s="4" t="s">
        <v>8</v>
      </c>
      <c r="C187" s="4" t="s">
        <v>497</v>
      </c>
      <c r="D187" s="4" t="s">
        <v>2029</v>
      </c>
      <c r="E187" s="4" t="s">
        <v>2030</v>
      </c>
      <c r="F187" s="5">
        <v>4</v>
      </c>
      <c r="G187" s="5">
        <v>2</v>
      </c>
      <c r="H187" s="4">
        <v>22</v>
      </c>
      <c r="I187" s="5">
        <v>11</v>
      </c>
      <c r="J187" s="7">
        <v>1101</v>
      </c>
      <c r="K187" s="8" t="s">
        <v>2036</v>
      </c>
      <c r="L187" s="9">
        <v>79.17</v>
      </c>
      <c r="M187" s="10">
        <v>57.07</v>
      </c>
      <c r="N187" s="5" t="s">
        <v>2032</v>
      </c>
      <c r="O187" s="5" t="s">
        <v>190</v>
      </c>
      <c r="P187" s="25" t="s">
        <v>2039</v>
      </c>
      <c r="Q187" s="4" t="s">
        <v>2034</v>
      </c>
      <c r="R187" s="4"/>
      <c r="S187" s="13"/>
      <c r="T187" s="16"/>
      <c r="U187" s="15"/>
      <c r="V187" s="13">
        <v>44012</v>
      </c>
      <c r="Z187" s="1"/>
      <c r="AA187" s="1"/>
      <c r="AB187" s="1"/>
      <c r="AC187" s="1"/>
      <c r="AD187" s="1"/>
      <c r="AE187" s="1"/>
      <c r="AF187" s="1"/>
      <c r="AG187" s="1"/>
    </row>
    <row r="188" spans="1:33">
      <c r="A188" s="4">
        <v>187</v>
      </c>
      <c r="B188" s="4" t="s">
        <v>8</v>
      </c>
      <c r="C188" s="4" t="s">
        <v>497</v>
      </c>
      <c r="D188" s="4" t="s">
        <v>2029</v>
      </c>
      <c r="E188" s="4" t="s">
        <v>2030</v>
      </c>
      <c r="F188" s="5">
        <v>4</v>
      </c>
      <c r="G188" s="5">
        <v>2</v>
      </c>
      <c r="H188" s="4">
        <v>22</v>
      </c>
      <c r="I188" s="5">
        <v>12</v>
      </c>
      <c r="J188" s="7">
        <v>1206</v>
      </c>
      <c r="K188" s="8" t="s">
        <v>2036</v>
      </c>
      <c r="L188" s="9">
        <v>78.62</v>
      </c>
      <c r="M188" s="10">
        <v>56.68</v>
      </c>
      <c r="N188" s="5" t="s">
        <v>2032</v>
      </c>
      <c r="O188" s="5" t="s">
        <v>190</v>
      </c>
      <c r="P188" s="25" t="s">
        <v>2040</v>
      </c>
      <c r="Q188" s="4" t="s">
        <v>2034</v>
      </c>
      <c r="R188" s="4"/>
      <c r="S188" s="13"/>
      <c r="T188" s="16"/>
      <c r="U188" s="15"/>
      <c r="V188" s="13">
        <v>44012</v>
      </c>
      <c r="Z188" s="1"/>
      <c r="AA188" s="1"/>
      <c r="AB188" s="1"/>
      <c r="AC188" s="1"/>
      <c r="AD188" s="1"/>
      <c r="AE188" s="1"/>
      <c r="AF188" s="1"/>
      <c r="AG188" s="1"/>
    </row>
    <row r="189" spans="1:33">
      <c r="A189" s="4">
        <v>188</v>
      </c>
      <c r="B189" s="4" t="s">
        <v>8</v>
      </c>
      <c r="C189" s="4" t="s">
        <v>497</v>
      </c>
      <c r="D189" s="4" t="s">
        <v>2029</v>
      </c>
      <c r="E189" s="4" t="s">
        <v>2030</v>
      </c>
      <c r="F189" s="5">
        <v>4</v>
      </c>
      <c r="G189" s="5">
        <v>2</v>
      </c>
      <c r="H189" s="4">
        <v>22</v>
      </c>
      <c r="I189" s="5">
        <v>12</v>
      </c>
      <c r="J189" s="7">
        <v>1205</v>
      </c>
      <c r="K189" s="8" t="s">
        <v>2036</v>
      </c>
      <c r="L189" s="9">
        <v>54.27</v>
      </c>
      <c r="M189" s="10">
        <v>39.119999999999997</v>
      </c>
      <c r="N189" s="5" t="s">
        <v>2035</v>
      </c>
      <c r="O189" s="5" t="s">
        <v>201</v>
      </c>
      <c r="P189" s="25" t="s">
        <v>504</v>
      </c>
      <c r="Q189" s="4" t="s">
        <v>2034</v>
      </c>
      <c r="R189" s="4"/>
      <c r="S189" s="13"/>
      <c r="T189" s="16"/>
      <c r="U189" s="15"/>
      <c r="V189" s="13">
        <v>44012</v>
      </c>
      <c r="Z189" s="1"/>
      <c r="AA189" s="1"/>
      <c r="AB189" s="1"/>
      <c r="AC189" s="1"/>
      <c r="AD189" s="1"/>
      <c r="AE189" s="1"/>
      <c r="AF189" s="1"/>
      <c r="AG189" s="1"/>
    </row>
    <row r="190" spans="1:33">
      <c r="A190" s="4">
        <v>189</v>
      </c>
      <c r="B190" s="4" t="s">
        <v>8</v>
      </c>
      <c r="C190" s="4" t="s">
        <v>497</v>
      </c>
      <c r="D190" s="4" t="s">
        <v>2029</v>
      </c>
      <c r="E190" s="4" t="s">
        <v>2030</v>
      </c>
      <c r="F190" s="5">
        <v>4</v>
      </c>
      <c r="G190" s="5">
        <v>2</v>
      </c>
      <c r="H190" s="4">
        <v>22</v>
      </c>
      <c r="I190" s="5">
        <v>12</v>
      </c>
      <c r="J190" s="7">
        <v>1204</v>
      </c>
      <c r="K190" s="8" t="s">
        <v>2036</v>
      </c>
      <c r="L190" s="9">
        <v>52.6</v>
      </c>
      <c r="M190" s="10">
        <v>37.92</v>
      </c>
      <c r="N190" s="5" t="s">
        <v>2035</v>
      </c>
      <c r="O190" s="5" t="s">
        <v>201</v>
      </c>
      <c r="P190" s="25" t="s">
        <v>2037</v>
      </c>
      <c r="Q190" s="4" t="s">
        <v>2034</v>
      </c>
      <c r="R190" s="4"/>
      <c r="S190" s="13"/>
      <c r="T190" s="16"/>
      <c r="U190" s="15"/>
      <c r="V190" s="13">
        <v>44012</v>
      </c>
      <c r="Z190" s="1"/>
      <c r="AA190" s="1"/>
      <c r="AB190" s="1"/>
      <c r="AC190" s="1"/>
      <c r="AD190" s="1"/>
      <c r="AE190" s="1"/>
      <c r="AF190" s="1"/>
      <c r="AG190" s="1"/>
    </row>
    <row r="191" spans="1:33">
      <c r="A191" s="4">
        <v>190</v>
      </c>
      <c r="B191" s="4" t="s">
        <v>8</v>
      </c>
      <c r="C191" s="4" t="s">
        <v>497</v>
      </c>
      <c r="D191" s="4" t="s">
        <v>2029</v>
      </c>
      <c r="E191" s="4" t="s">
        <v>2030</v>
      </c>
      <c r="F191" s="5">
        <v>4</v>
      </c>
      <c r="G191" s="5">
        <v>2</v>
      </c>
      <c r="H191" s="4">
        <v>22</v>
      </c>
      <c r="I191" s="5">
        <v>12</v>
      </c>
      <c r="J191" s="7">
        <v>1203</v>
      </c>
      <c r="K191" s="8" t="s">
        <v>2036</v>
      </c>
      <c r="L191" s="9">
        <v>52.6</v>
      </c>
      <c r="M191" s="10">
        <v>37.92</v>
      </c>
      <c r="N191" s="5" t="s">
        <v>2035</v>
      </c>
      <c r="O191" s="5" t="s">
        <v>201</v>
      </c>
      <c r="P191" s="25" t="s">
        <v>2038</v>
      </c>
      <c r="Q191" s="4" t="s">
        <v>2034</v>
      </c>
      <c r="R191" s="4"/>
      <c r="S191" s="13"/>
      <c r="T191" s="16"/>
      <c r="U191" s="15"/>
      <c r="V191" s="13">
        <v>44012</v>
      </c>
      <c r="Z191" s="1"/>
      <c r="AA191" s="1"/>
      <c r="AB191" s="1"/>
      <c r="AC191" s="1"/>
      <c r="AD191" s="1"/>
      <c r="AE191" s="1"/>
      <c r="AF191" s="1"/>
      <c r="AG191" s="1"/>
    </row>
    <row r="192" spans="1:33">
      <c r="A192" s="4">
        <v>191</v>
      </c>
      <c r="B192" s="4" t="s">
        <v>8</v>
      </c>
      <c r="C192" s="4" t="s">
        <v>497</v>
      </c>
      <c r="D192" s="4" t="s">
        <v>2029</v>
      </c>
      <c r="E192" s="4" t="s">
        <v>2030</v>
      </c>
      <c r="F192" s="5">
        <v>4</v>
      </c>
      <c r="G192" s="5">
        <v>2</v>
      </c>
      <c r="H192" s="4">
        <v>22</v>
      </c>
      <c r="I192" s="5">
        <v>12</v>
      </c>
      <c r="J192" s="7">
        <v>1202</v>
      </c>
      <c r="K192" s="8" t="s">
        <v>2036</v>
      </c>
      <c r="L192" s="9">
        <v>54.27</v>
      </c>
      <c r="M192" s="10">
        <v>39.119999999999997</v>
      </c>
      <c r="N192" s="5" t="s">
        <v>2035</v>
      </c>
      <c r="O192" s="5" t="s">
        <v>201</v>
      </c>
      <c r="P192" s="25" t="s">
        <v>1843</v>
      </c>
      <c r="Q192" s="4" t="s">
        <v>2034</v>
      </c>
      <c r="R192" s="4"/>
      <c r="S192" s="13"/>
      <c r="T192" s="16"/>
      <c r="U192" s="15"/>
      <c r="V192" s="13">
        <v>44012</v>
      </c>
      <c r="Z192" s="1"/>
      <c r="AA192" s="1"/>
      <c r="AB192" s="1"/>
      <c r="AC192" s="1"/>
      <c r="AD192" s="1"/>
      <c r="AE192" s="1"/>
      <c r="AF192" s="1"/>
      <c r="AG192" s="1"/>
    </row>
    <row r="193" spans="1:33">
      <c r="A193" s="4">
        <v>192</v>
      </c>
      <c r="B193" s="4" t="s">
        <v>8</v>
      </c>
      <c r="C193" s="4" t="s">
        <v>497</v>
      </c>
      <c r="D193" s="4" t="s">
        <v>2029</v>
      </c>
      <c r="E193" s="4" t="s">
        <v>2030</v>
      </c>
      <c r="F193" s="5">
        <v>4</v>
      </c>
      <c r="G193" s="5">
        <v>2</v>
      </c>
      <c r="H193" s="4">
        <v>22</v>
      </c>
      <c r="I193" s="5">
        <v>12</v>
      </c>
      <c r="J193" s="7">
        <v>1201</v>
      </c>
      <c r="K193" s="8" t="s">
        <v>2036</v>
      </c>
      <c r="L193" s="9">
        <v>79.17</v>
      </c>
      <c r="M193" s="10">
        <v>57.07</v>
      </c>
      <c r="N193" s="5" t="s">
        <v>2032</v>
      </c>
      <c r="O193" s="5" t="s">
        <v>190</v>
      </c>
      <c r="P193" s="25" t="s">
        <v>2039</v>
      </c>
      <c r="Q193" s="4" t="s">
        <v>2034</v>
      </c>
      <c r="R193" s="4"/>
      <c r="S193" s="13"/>
      <c r="T193" s="16"/>
      <c r="U193" s="15"/>
      <c r="V193" s="13">
        <v>44012</v>
      </c>
      <c r="Z193" s="1"/>
      <c r="AA193" s="1"/>
      <c r="AB193" s="1"/>
      <c r="AC193" s="1"/>
      <c r="AD193" s="1"/>
      <c r="AE193" s="1"/>
      <c r="AF193" s="1"/>
      <c r="AG193" s="1"/>
    </row>
    <row r="194" spans="1:33">
      <c r="A194" s="4">
        <v>193</v>
      </c>
      <c r="B194" s="4" t="s">
        <v>8</v>
      </c>
      <c r="C194" s="4" t="s">
        <v>497</v>
      </c>
      <c r="D194" s="4" t="s">
        <v>2029</v>
      </c>
      <c r="E194" s="4" t="s">
        <v>2030</v>
      </c>
      <c r="F194" s="5">
        <v>4</v>
      </c>
      <c r="G194" s="5">
        <v>2</v>
      </c>
      <c r="H194" s="4">
        <v>22</v>
      </c>
      <c r="I194" s="5">
        <v>13</v>
      </c>
      <c r="J194" s="7">
        <v>1306</v>
      </c>
      <c r="K194" s="8" t="s">
        <v>2036</v>
      </c>
      <c r="L194" s="9">
        <v>78.62</v>
      </c>
      <c r="M194" s="10">
        <v>56.68</v>
      </c>
      <c r="N194" s="5" t="s">
        <v>2032</v>
      </c>
      <c r="O194" s="5" t="s">
        <v>190</v>
      </c>
      <c r="P194" s="25" t="s">
        <v>2040</v>
      </c>
      <c r="Q194" s="4" t="s">
        <v>2034</v>
      </c>
      <c r="R194" s="4"/>
      <c r="S194" s="13"/>
      <c r="T194" s="16"/>
      <c r="U194" s="15"/>
      <c r="V194" s="13">
        <v>44012</v>
      </c>
      <c r="Z194" s="1"/>
      <c r="AA194" s="1"/>
      <c r="AB194" s="1"/>
      <c r="AC194" s="1"/>
      <c r="AD194" s="1"/>
      <c r="AE194" s="1"/>
      <c r="AF194" s="1"/>
      <c r="AG194" s="1"/>
    </row>
    <row r="195" spans="1:33">
      <c r="A195" s="4">
        <v>194</v>
      </c>
      <c r="B195" s="4" t="s">
        <v>8</v>
      </c>
      <c r="C195" s="4" t="s">
        <v>497</v>
      </c>
      <c r="D195" s="4" t="s">
        <v>2029</v>
      </c>
      <c r="E195" s="4" t="s">
        <v>2030</v>
      </c>
      <c r="F195" s="5">
        <v>4</v>
      </c>
      <c r="G195" s="5">
        <v>2</v>
      </c>
      <c r="H195" s="4">
        <v>22</v>
      </c>
      <c r="I195" s="5">
        <v>13</v>
      </c>
      <c r="J195" s="7">
        <v>1305</v>
      </c>
      <c r="K195" s="8" t="s">
        <v>2036</v>
      </c>
      <c r="L195" s="9">
        <v>54.27</v>
      </c>
      <c r="M195" s="10">
        <v>39.119999999999997</v>
      </c>
      <c r="N195" s="5" t="s">
        <v>2035</v>
      </c>
      <c r="O195" s="5" t="s">
        <v>201</v>
      </c>
      <c r="P195" s="25" t="s">
        <v>504</v>
      </c>
      <c r="Q195" s="4" t="s">
        <v>2034</v>
      </c>
      <c r="R195" s="4"/>
      <c r="S195" s="13"/>
      <c r="T195" s="16"/>
      <c r="U195" s="15"/>
      <c r="V195" s="13">
        <v>44012</v>
      </c>
      <c r="Z195" s="1"/>
      <c r="AA195" s="1"/>
      <c r="AB195" s="1"/>
      <c r="AC195" s="1"/>
      <c r="AD195" s="1"/>
      <c r="AE195" s="1"/>
      <c r="AF195" s="1"/>
      <c r="AG195" s="1"/>
    </row>
    <row r="196" spans="1:33">
      <c r="A196" s="4">
        <v>195</v>
      </c>
      <c r="B196" s="4" t="s">
        <v>8</v>
      </c>
      <c r="C196" s="4" t="s">
        <v>497</v>
      </c>
      <c r="D196" s="4" t="s">
        <v>2029</v>
      </c>
      <c r="E196" s="4" t="s">
        <v>2030</v>
      </c>
      <c r="F196" s="5">
        <v>4</v>
      </c>
      <c r="G196" s="5">
        <v>2</v>
      </c>
      <c r="H196" s="4">
        <v>22</v>
      </c>
      <c r="I196" s="5">
        <v>13</v>
      </c>
      <c r="J196" s="7">
        <v>1304</v>
      </c>
      <c r="K196" s="8" t="s">
        <v>2036</v>
      </c>
      <c r="L196" s="9">
        <v>52.6</v>
      </c>
      <c r="M196" s="10">
        <v>37.92</v>
      </c>
      <c r="N196" s="5" t="s">
        <v>2035</v>
      </c>
      <c r="O196" s="5" t="s">
        <v>201</v>
      </c>
      <c r="P196" s="25" t="s">
        <v>2037</v>
      </c>
      <c r="Q196" s="4" t="s">
        <v>2034</v>
      </c>
      <c r="R196" s="4"/>
      <c r="S196" s="13"/>
      <c r="T196" s="16"/>
      <c r="U196" s="15"/>
      <c r="V196" s="13">
        <v>44012</v>
      </c>
      <c r="Z196" s="1"/>
      <c r="AA196" s="1"/>
      <c r="AB196" s="1"/>
      <c r="AC196" s="1"/>
      <c r="AD196" s="1"/>
      <c r="AE196" s="1"/>
      <c r="AF196" s="1"/>
      <c r="AG196" s="1"/>
    </row>
    <row r="197" spans="1:33">
      <c r="A197" s="4">
        <v>196</v>
      </c>
      <c r="B197" s="4" t="s">
        <v>8</v>
      </c>
      <c r="C197" s="4" t="s">
        <v>497</v>
      </c>
      <c r="D197" s="4" t="s">
        <v>2029</v>
      </c>
      <c r="E197" s="4" t="s">
        <v>2030</v>
      </c>
      <c r="F197" s="5">
        <v>4</v>
      </c>
      <c r="G197" s="5">
        <v>2</v>
      </c>
      <c r="H197" s="4">
        <v>22</v>
      </c>
      <c r="I197" s="5">
        <v>13</v>
      </c>
      <c r="J197" s="7">
        <v>1303</v>
      </c>
      <c r="K197" s="8" t="s">
        <v>2036</v>
      </c>
      <c r="L197" s="9">
        <v>52.6</v>
      </c>
      <c r="M197" s="10">
        <v>37.92</v>
      </c>
      <c r="N197" s="5" t="s">
        <v>2035</v>
      </c>
      <c r="O197" s="5" t="s">
        <v>201</v>
      </c>
      <c r="P197" s="25" t="s">
        <v>2038</v>
      </c>
      <c r="Q197" s="4" t="s">
        <v>2034</v>
      </c>
      <c r="R197" s="4"/>
      <c r="S197" s="13"/>
      <c r="T197" s="16"/>
      <c r="U197" s="15"/>
      <c r="V197" s="13">
        <v>44012</v>
      </c>
      <c r="Z197" s="1"/>
      <c r="AA197" s="1"/>
      <c r="AB197" s="1"/>
      <c r="AC197" s="1"/>
      <c r="AD197" s="1"/>
      <c r="AE197" s="1"/>
      <c r="AF197" s="1"/>
      <c r="AG197" s="1"/>
    </row>
    <row r="198" spans="1:33">
      <c r="A198" s="4">
        <v>197</v>
      </c>
      <c r="B198" s="4" t="s">
        <v>8</v>
      </c>
      <c r="C198" s="4" t="s">
        <v>497</v>
      </c>
      <c r="D198" s="4" t="s">
        <v>2029</v>
      </c>
      <c r="E198" s="4" t="s">
        <v>2030</v>
      </c>
      <c r="F198" s="5">
        <v>4</v>
      </c>
      <c r="G198" s="5">
        <v>2</v>
      </c>
      <c r="H198" s="4">
        <v>22</v>
      </c>
      <c r="I198" s="5">
        <v>13</v>
      </c>
      <c r="J198" s="7">
        <v>1302</v>
      </c>
      <c r="K198" s="8" t="s">
        <v>2036</v>
      </c>
      <c r="L198" s="9">
        <v>54.27</v>
      </c>
      <c r="M198" s="10">
        <v>39.119999999999997</v>
      </c>
      <c r="N198" s="5" t="s">
        <v>2035</v>
      </c>
      <c r="O198" s="5" t="s">
        <v>201</v>
      </c>
      <c r="P198" s="25" t="s">
        <v>1843</v>
      </c>
      <c r="Q198" s="4" t="s">
        <v>2034</v>
      </c>
      <c r="R198" s="4"/>
      <c r="S198" s="13"/>
      <c r="T198" s="16"/>
      <c r="U198" s="15"/>
      <c r="V198" s="13">
        <v>44012</v>
      </c>
      <c r="Z198" s="1"/>
      <c r="AA198" s="1"/>
      <c r="AB198" s="1"/>
      <c r="AC198" s="1"/>
      <c r="AD198" s="1"/>
      <c r="AE198" s="1"/>
      <c r="AF198" s="1"/>
      <c r="AG198" s="1"/>
    </row>
    <row r="199" spans="1:33">
      <c r="A199" s="4">
        <v>198</v>
      </c>
      <c r="B199" s="4" t="s">
        <v>8</v>
      </c>
      <c r="C199" s="4" t="s">
        <v>497</v>
      </c>
      <c r="D199" s="4" t="s">
        <v>2029</v>
      </c>
      <c r="E199" s="4" t="s">
        <v>2030</v>
      </c>
      <c r="F199" s="5">
        <v>4</v>
      </c>
      <c r="G199" s="5">
        <v>2</v>
      </c>
      <c r="H199" s="4">
        <v>22</v>
      </c>
      <c r="I199" s="5">
        <v>13</v>
      </c>
      <c r="J199" s="7">
        <v>1301</v>
      </c>
      <c r="K199" s="8" t="s">
        <v>2036</v>
      </c>
      <c r="L199" s="9">
        <v>79.17</v>
      </c>
      <c r="M199" s="10">
        <v>57.07</v>
      </c>
      <c r="N199" s="5" t="s">
        <v>2032</v>
      </c>
      <c r="O199" s="5" t="s">
        <v>190</v>
      </c>
      <c r="P199" s="25" t="s">
        <v>2039</v>
      </c>
      <c r="Q199" s="4" t="s">
        <v>2034</v>
      </c>
      <c r="R199" s="4"/>
      <c r="S199" s="13"/>
      <c r="T199" s="16"/>
      <c r="U199" s="15"/>
      <c r="V199" s="13">
        <v>44012</v>
      </c>
      <c r="Z199" s="1"/>
      <c r="AA199" s="1"/>
      <c r="AB199" s="1"/>
      <c r="AC199" s="1"/>
      <c r="AD199" s="1"/>
      <c r="AE199" s="1"/>
      <c r="AF199" s="1"/>
      <c r="AG199" s="1"/>
    </row>
    <row r="200" spans="1:33">
      <c r="A200" s="4">
        <v>199</v>
      </c>
      <c r="B200" s="4" t="s">
        <v>8</v>
      </c>
      <c r="C200" s="4" t="s">
        <v>497</v>
      </c>
      <c r="D200" s="4" t="s">
        <v>2029</v>
      </c>
      <c r="E200" s="4" t="s">
        <v>2030</v>
      </c>
      <c r="F200" s="5">
        <v>4</v>
      </c>
      <c r="G200" s="5">
        <v>2</v>
      </c>
      <c r="H200" s="4">
        <v>22</v>
      </c>
      <c r="I200" s="5">
        <v>14</v>
      </c>
      <c r="J200" s="7">
        <v>1406</v>
      </c>
      <c r="K200" s="8" t="s">
        <v>2036</v>
      </c>
      <c r="L200" s="9">
        <v>78.62</v>
      </c>
      <c r="M200" s="10">
        <v>56.68</v>
      </c>
      <c r="N200" s="5" t="s">
        <v>2032</v>
      </c>
      <c r="O200" s="5" t="s">
        <v>190</v>
      </c>
      <c r="P200" s="25" t="s">
        <v>2040</v>
      </c>
      <c r="Q200" s="4" t="s">
        <v>2034</v>
      </c>
      <c r="R200" s="4"/>
      <c r="S200" s="13"/>
      <c r="T200" s="16"/>
      <c r="U200" s="15"/>
      <c r="V200" s="13">
        <v>44012</v>
      </c>
      <c r="Z200" s="1"/>
      <c r="AA200" s="1"/>
      <c r="AB200" s="1"/>
      <c r="AC200" s="1"/>
      <c r="AD200" s="1"/>
      <c r="AE200" s="1"/>
      <c r="AF200" s="1"/>
      <c r="AG200" s="1"/>
    </row>
    <row r="201" spans="1:33">
      <c r="A201" s="4">
        <v>200</v>
      </c>
      <c r="B201" s="4" t="s">
        <v>8</v>
      </c>
      <c r="C201" s="4" t="s">
        <v>497</v>
      </c>
      <c r="D201" s="4" t="s">
        <v>2029</v>
      </c>
      <c r="E201" s="4" t="s">
        <v>2030</v>
      </c>
      <c r="F201" s="5">
        <v>4</v>
      </c>
      <c r="G201" s="5">
        <v>2</v>
      </c>
      <c r="H201" s="4">
        <v>22</v>
      </c>
      <c r="I201" s="5">
        <v>14</v>
      </c>
      <c r="J201" s="7">
        <v>1405</v>
      </c>
      <c r="K201" s="8" t="s">
        <v>2036</v>
      </c>
      <c r="L201" s="9">
        <v>54.27</v>
      </c>
      <c r="M201" s="10">
        <v>39.119999999999997</v>
      </c>
      <c r="N201" s="5" t="s">
        <v>2035</v>
      </c>
      <c r="O201" s="5" t="s">
        <v>201</v>
      </c>
      <c r="P201" s="25" t="s">
        <v>504</v>
      </c>
      <c r="Q201" s="4" t="s">
        <v>2034</v>
      </c>
      <c r="R201" s="4"/>
      <c r="S201" s="13"/>
      <c r="T201" s="16"/>
      <c r="U201" s="15"/>
      <c r="V201" s="13">
        <v>44012</v>
      </c>
      <c r="Z201" s="1"/>
      <c r="AA201" s="1"/>
      <c r="AB201" s="1"/>
      <c r="AC201" s="1"/>
      <c r="AD201" s="1"/>
      <c r="AE201" s="1"/>
      <c r="AF201" s="1"/>
      <c r="AG201" s="1"/>
    </row>
    <row r="202" spans="1:33">
      <c r="A202" s="4">
        <v>201</v>
      </c>
      <c r="B202" s="4" t="s">
        <v>8</v>
      </c>
      <c r="C202" s="4" t="s">
        <v>497</v>
      </c>
      <c r="D202" s="4" t="s">
        <v>2029</v>
      </c>
      <c r="E202" s="4" t="s">
        <v>2030</v>
      </c>
      <c r="F202" s="5">
        <v>4</v>
      </c>
      <c r="G202" s="5">
        <v>2</v>
      </c>
      <c r="H202" s="4">
        <v>22</v>
      </c>
      <c r="I202" s="5">
        <v>14</v>
      </c>
      <c r="J202" s="7">
        <v>1404</v>
      </c>
      <c r="K202" s="8" t="s">
        <v>2036</v>
      </c>
      <c r="L202" s="9">
        <v>52.6</v>
      </c>
      <c r="M202" s="10">
        <v>37.92</v>
      </c>
      <c r="N202" s="5" t="s">
        <v>2035</v>
      </c>
      <c r="O202" s="5" t="s">
        <v>201</v>
      </c>
      <c r="P202" s="25" t="s">
        <v>2037</v>
      </c>
      <c r="Q202" s="4" t="s">
        <v>2034</v>
      </c>
      <c r="R202" s="4"/>
      <c r="S202" s="13"/>
      <c r="T202" s="16"/>
      <c r="U202" s="15"/>
      <c r="V202" s="13">
        <v>44012</v>
      </c>
      <c r="Z202" s="1"/>
      <c r="AA202" s="1"/>
      <c r="AB202" s="1"/>
      <c r="AC202" s="1"/>
      <c r="AD202" s="1"/>
      <c r="AE202" s="1"/>
      <c r="AF202" s="1"/>
      <c r="AG202" s="1"/>
    </row>
    <row r="203" spans="1:33">
      <c r="A203" s="4">
        <v>202</v>
      </c>
      <c r="B203" s="4" t="s">
        <v>8</v>
      </c>
      <c r="C203" s="4" t="s">
        <v>497</v>
      </c>
      <c r="D203" s="4" t="s">
        <v>2029</v>
      </c>
      <c r="E203" s="4" t="s">
        <v>2030</v>
      </c>
      <c r="F203" s="5">
        <v>4</v>
      </c>
      <c r="G203" s="5">
        <v>2</v>
      </c>
      <c r="H203" s="4">
        <v>22</v>
      </c>
      <c r="I203" s="5">
        <v>14</v>
      </c>
      <c r="J203" s="7">
        <v>1403</v>
      </c>
      <c r="K203" s="8" t="s">
        <v>2036</v>
      </c>
      <c r="L203" s="9">
        <v>52.6</v>
      </c>
      <c r="M203" s="10">
        <v>37.92</v>
      </c>
      <c r="N203" s="5" t="s">
        <v>2035</v>
      </c>
      <c r="O203" s="5" t="s">
        <v>201</v>
      </c>
      <c r="P203" s="25" t="s">
        <v>2038</v>
      </c>
      <c r="Q203" s="4" t="s">
        <v>2034</v>
      </c>
      <c r="R203" s="4"/>
      <c r="S203" s="13"/>
      <c r="T203" s="16"/>
      <c r="U203" s="15"/>
      <c r="V203" s="13">
        <v>44012</v>
      </c>
      <c r="Z203" s="1"/>
      <c r="AA203" s="1"/>
      <c r="AB203" s="1"/>
      <c r="AC203" s="1"/>
      <c r="AD203" s="1"/>
      <c r="AE203" s="1"/>
      <c r="AF203" s="1"/>
      <c r="AG203" s="1"/>
    </row>
    <row r="204" spans="1:33">
      <c r="A204" s="4">
        <v>203</v>
      </c>
      <c r="B204" s="4" t="s">
        <v>8</v>
      </c>
      <c r="C204" s="4" t="s">
        <v>497</v>
      </c>
      <c r="D204" s="4" t="s">
        <v>2029</v>
      </c>
      <c r="E204" s="4" t="s">
        <v>2030</v>
      </c>
      <c r="F204" s="5">
        <v>4</v>
      </c>
      <c r="G204" s="5">
        <v>2</v>
      </c>
      <c r="H204" s="4">
        <v>22</v>
      </c>
      <c r="I204" s="5">
        <v>14</v>
      </c>
      <c r="J204" s="7">
        <v>1402</v>
      </c>
      <c r="K204" s="8" t="s">
        <v>2036</v>
      </c>
      <c r="L204" s="9">
        <v>54.27</v>
      </c>
      <c r="M204" s="10">
        <v>39.119999999999997</v>
      </c>
      <c r="N204" s="5" t="s">
        <v>2035</v>
      </c>
      <c r="O204" s="5" t="s">
        <v>201</v>
      </c>
      <c r="P204" s="25" t="s">
        <v>1843</v>
      </c>
      <c r="Q204" s="4" t="s">
        <v>2034</v>
      </c>
      <c r="R204" s="4"/>
      <c r="S204" s="13"/>
      <c r="T204" s="16"/>
      <c r="U204" s="15"/>
      <c r="V204" s="13">
        <v>44012</v>
      </c>
      <c r="Z204" s="1"/>
      <c r="AA204" s="1"/>
      <c r="AB204" s="1"/>
      <c r="AC204" s="1"/>
      <c r="AD204" s="1"/>
      <c r="AE204" s="1"/>
      <c r="AF204" s="1"/>
      <c r="AG204" s="1"/>
    </row>
    <row r="205" spans="1:33">
      <c r="A205" s="4">
        <v>204</v>
      </c>
      <c r="B205" s="4" t="s">
        <v>8</v>
      </c>
      <c r="C205" s="4" t="s">
        <v>497</v>
      </c>
      <c r="D205" s="4" t="s">
        <v>2029</v>
      </c>
      <c r="E205" s="4" t="s">
        <v>2030</v>
      </c>
      <c r="F205" s="5">
        <v>4</v>
      </c>
      <c r="G205" s="5">
        <v>2</v>
      </c>
      <c r="H205" s="4">
        <v>22</v>
      </c>
      <c r="I205" s="5">
        <v>14</v>
      </c>
      <c r="J205" s="7">
        <v>1401</v>
      </c>
      <c r="K205" s="8" t="s">
        <v>2036</v>
      </c>
      <c r="L205" s="9">
        <v>79.17</v>
      </c>
      <c r="M205" s="10">
        <v>57.07</v>
      </c>
      <c r="N205" s="5" t="s">
        <v>2032</v>
      </c>
      <c r="O205" s="5" t="s">
        <v>190</v>
      </c>
      <c r="P205" s="25" t="s">
        <v>2039</v>
      </c>
      <c r="Q205" s="4" t="s">
        <v>2034</v>
      </c>
      <c r="R205" s="4"/>
      <c r="S205" s="13"/>
      <c r="T205" s="16"/>
      <c r="U205" s="15"/>
      <c r="V205" s="13">
        <v>44012</v>
      </c>
      <c r="Z205" s="1"/>
      <c r="AA205" s="1"/>
      <c r="AB205" s="1"/>
      <c r="AC205" s="1"/>
      <c r="AD205" s="1"/>
      <c r="AE205" s="1"/>
      <c r="AF205" s="1"/>
      <c r="AG205" s="1"/>
    </row>
    <row r="206" spans="1:33">
      <c r="A206" s="4">
        <v>205</v>
      </c>
      <c r="B206" s="4" t="s">
        <v>8</v>
      </c>
      <c r="C206" s="4" t="s">
        <v>497</v>
      </c>
      <c r="D206" s="4" t="s">
        <v>2029</v>
      </c>
      <c r="E206" s="4" t="s">
        <v>2030</v>
      </c>
      <c r="F206" s="5">
        <v>4</v>
      </c>
      <c r="G206" s="5">
        <v>2</v>
      </c>
      <c r="H206" s="4">
        <v>22</v>
      </c>
      <c r="I206" s="5">
        <v>15</v>
      </c>
      <c r="J206" s="7">
        <v>1506</v>
      </c>
      <c r="K206" s="8" t="s">
        <v>2036</v>
      </c>
      <c r="L206" s="9">
        <v>78.62</v>
      </c>
      <c r="M206" s="10">
        <v>56.68</v>
      </c>
      <c r="N206" s="5" t="s">
        <v>2032</v>
      </c>
      <c r="O206" s="5" t="s">
        <v>190</v>
      </c>
      <c r="P206" s="25" t="s">
        <v>2040</v>
      </c>
      <c r="Q206" s="4" t="s">
        <v>2034</v>
      </c>
      <c r="R206" s="4"/>
      <c r="S206" s="13"/>
      <c r="T206" s="16"/>
      <c r="U206" s="15"/>
      <c r="V206" s="13">
        <v>44012</v>
      </c>
      <c r="Z206" s="1"/>
      <c r="AA206" s="1"/>
      <c r="AB206" s="1"/>
      <c r="AC206" s="1"/>
      <c r="AD206" s="1"/>
      <c r="AE206" s="1"/>
      <c r="AF206" s="1"/>
      <c r="AG206" s="1"/>
    </row>
    <row r="207" spans="1:33">
      <c r="A207" s="4">
        <v>206</v>
      </c>
      <c r="B207" s="4" t="s">
        <v>8</v>
      </c>
      <c r="C207" s="4" t="s">
        <v>497</v>
      </c>
      <c r="D207" s="4" t="s">
        <v>2029</v>
      </c>
      <c r="E207" s="4" t="s">
        <v>2030</v>
      </c>
      <c r="F207" s="5">
        <v>4</v>
      </c>
      <c r="G207" s="5">
        <v>2</v>
      </c>
      <c r="H207" s="4">
        <v>22</v>
      </c>
      <c r="I207" s="5">
        <v>15</v>
      </c>
      <c r="J207" s="7">
        <v>1505</v>
      </c>
      <c r="K207" s="8" t="s">
        <v>2036</v>
      </c>
      <c r="L207" s="9">
        <v>54.27</v>
      </c>
      <c r="M207" s="10">
        <v>39.119999999999997</v>
      </c>
      <c r="N207" s="5" t="s">
        <v>2035</v>
      </c>
      <c r="O207" s="5" t="s">
        <v>201</v>
      </c>
      <c r="P207" s="25" t="s">
        <v>504</v>
      </c>
      <c r="Q207" s="4" t="s">
        <v>2034</v>
      </c>
      <c r="R207" s="4"/>
      <c r="S207" s="13"/>
      <c r="T207" s="16"/>
      <c r="U207" s="15"/>
      <c r="V207" s="13">
        <v>44012</v>
      </c>
      <c r="Z207" s="1"/>
      <c r="AA207" s="1"/>
      <c r="AB207" s="1"/>
      <c r="AC207" s="1"/>
      <c r="AD207" s="1"/>
      <c r="AE207" s="1"/>
      <c r="AF207" s="1"/>
      <c r="AG207" s="1"/>
    </row>
    <row r="208" spans="1:33">
      <c r="A208" s="4">
        <v>207</v>
      </c>
      <c r="B208" s="4" t="s">
        <v>8</v>
      </c>
      <c r="C208" s="4" t="s">
        <v>497</v>
      </c>
      <c r="D208" s="4" t="s">
        <v>2029</v>
      </c>
      <c r="E208" s="4" t="s">
        <v>2030</v>
      </c>
      <c r="F208" s="5">
        <v>4</v>
      </c>
      <c r="G208" s="5">
        <v>2</v>
      </c>
      <c r="H208" s="4">
        <v>22</v>
      </c>
      <c r="I208" s="5">
        <v>15</v>
      </c>
      <c r="J208" s="7">
        <v>1504</v>
      </c>
      <c r="K208" s="8" t="s">
        <v>2036</v>
      </c>
      <c r="L208" s="9">
        <v>52.6</v>
      </c>
      <c r="M208" s="10">
        <v>37.92</v>
      </c>
      <c r="N208" s="5" t="s">
        <v>2035</v>
      </c>
      <c r="O208" s="5" t="s">
        <v>201</v>
      </c>
      <c r="P208" s="25" t="s">
        <v>2037</v>
      </c>
      <c r="Q208" s="4" t="s">
        <v>2034</v>
      </c>
      <c r="R208" s="4"/>
      <c r="S208" s="13"/>
      <c r="T208" s="16"/>
      <c r="U208" s="15"/>
      <c r="V208" s="13">
        <v>44012</v>
      </c>
      <c r="Z208" s="1"/>
      <c r="AA208" s="1"/>
      <c r="AB208" s="1"/>
      <c r="AC208" s="1"/>
      <c r="AD208" s="1"/>
      <c r="AE208" s="1"/>
      <c r="AF208" s="1"/>
      <c r="AG208" s="1"/>
    </row>
    <row r="209" spans="1:33">
      <c r="A209" s="4">
        <v>208</v>
      </c>
      <c r="B209" s="4" t="s">
        <v>8</v>
      </c>
      <c r="C209" s="4" t="s">
        <v>497</v>
      </c>
      <c r="D209" s="4" t="s">
        <v>2029</v>
      </c>
      <c r="E209" s="4" t="s">
        <v>2030</v>
      </c>
      <c r="F209" s="5">
        <v>4</v>
      </c>
      <c r="G209" s="5">
        <v>2</v>
      </c>
      <c r="H209" s="4">
        <v>22</v>
      </c>
      <c r="I209" s="5">
        <v>15</v>
      </c>
      <c r="J209" s="7">
        <v>1503</v>
      </c>
      <c r="K209" s="8" t="s">
        <v>2036</v>
      </c>
      <c r="L209" s="9">
        <v>52.6</v>
      </c>
      <c r="M209" s="10">
        <v>37.92</v>
      </c>
      <c r="N209" s="5" t="s">
        <v>2035</v>
      </c>
      <c r="O209" s="5" t="s">
        <v>201</v>
      </c>
      <c r="P209" s="25" t="s">
        <v>2038</v>
      </c>
      <c r="Q209" s="4" t="s">
        <v>2034</v>
      </c>
      <c r="R209" s="4"/>
      <c r="S209" s="13"/>
      <c r="T209" s="16"/>
      <c r="U209" s="15"/>
      <c r="V209" s="13">
        <v>44012</v>
      </c>
      <c r="Z209" s="1"/>
      <c r="AA209" s="1"/>
      <c r="AB209" s="1"/>
      <c r="AC209" s="1"/>
      <c r="AD209" s="1"/>
      <c r="AE209" s="1"/>
      <c r="AF209" s="1"/>
      <c r="AG209" s="1"/>
    </row>
    <row r="210" spans="1:33">
      <c r="A210" s="4">
        <v>209</v>
      </c>
      <c r="B210" s="4" t="s">
        <v>8</v>
      </c>
      <c r="C210" s="4" t="s">
        <v>497</v>
      </c>
      <c r="D210" s="4" t="s">
        <v>2029</v>
      </c>
      <c r="E210" s="4" t="s">
        <v>2030</v>
      </c>
      <c r="F210" s="5">
        <v>4</v>
      </c>
      <c r="G210" s="5">
        <v>2</v>
      </c>
      <c r="H210" s="4">
        <v>22</v>
      </c>
      <c r="I210" s="5">
        <v>15</v>
      </c>
      <c r="J210" s="7">
        <v>1502</v>
      </c>
      <c r="K210" s="8" t="s">
        <v>2036</v>
      </c>
      <c r="L210" s="9">
        <v>54.27</v>
      </c>
      <c r="M210" s="10">
        <v>39.119999999999997</v>
      </c>
      <c r="N210" s="5" t="s">
        <v>2035</v>
      </c>
      <c r="O210" s="5" t="s">
        <v>201</v>
      </c>
      <c r="P210" s="25" t="s">
        <v>1843</v>
      </c>
      <c r="Q210" s="4" t="s">
        <v>2034</v>
      </c>
      <c r="R210" s="4"/>
      <c r="S210" s="13"/>
      <c r="T210" s="16"/>
      <c r="U210" s="15"/>
      <c r="V210" s="13">
        <v>44012</v>
      </c>
      <c r="Z210" s="1"/>
      <c r="AA210" s="1"/>
      <c r="AB210" s="1"/>
      <c r="AC210" s="1"/>
      <c r="AD210" s="1"/>
      <c r="AE210" s="1"/>
      <c r="AF210" s="1"/>
      <c r="AG210" s="1"/>
    </row>
    <row r="211" spans="1:33">
      <c r="A211" s="4">
        <v>210</v>
      </c>
      <c r="B211" s="4" t="s">
        <v>8</v>
      </c>
      <c r="C211" s="4" t="s">
        <v>497</v>
      </c>
      <c r="D211" s="4" t="s">
        <v>2029</v>
      </c>
      <c r="E211" s="4" t="s">
        <v>2030</v>
      </c>
      <c r="F211" s="5">
        <v>4</v>
      </c>
      <c r="G211" s="5">
        <v>2</v>
      </c>
      <c r="H211" s="4">
        <v>22</v>
      </c>
      <c r="I211" s="5">
        <v>15</v>
      </c>
      <c r="J211" s="7">
        <v>1501</v>
      </c>
      <c r="K211" s="8" t="s">
        <v>2036</v>
      </c>
      <c r="L211" s="9">
        <v>79.17</v>
      </c>
      <c r="M211" s="10">
        <v>57.07</v>
      </c>
      <c r="N211" s="5" t="s">
        <v>2032</v>
      </c>
      <c r="O211" s="5" t="s">
        <v>190</v>
      </c>
      <c r="P211" s="25" t="s">
        <v>2039</v>
      </c>
      <c r="Q211" s="4" t="s">
        <v>2034</v>
      </c>
      <c r="R211" s="4"/>
      <c r="S211" s="13"/>
      <c r="T211" s="16"/>
      <c r="U211" s="15"/>
      <c r="V211" s="13">
        <v>44012</v>
      </c>
      <c r="Z211" s="1"/>
      <c r="AA211" s="1"/>
      <c r="AB211" s="1"/>
      <c r="AC211" s="1"/>
      <c r="AD211" s="1"/>
      <c r="AE211" s="1"/>
      <c r="AF211" s="1"/>
      <c r="AG211" s="1"/>
    </row>
    <row r="212" spans="1:33">
      <c r="A212" s="4">
        <v>211</v>
      </c>
      <c r="B212" s="4" t="s">
        <v>8</v>
      </c>
      <c r="C212" s="4" t="s">
        <v>497</v>
      </c>
      <c r="D212" s="4" t="s">
        <v>2029</v>
      </c>
      <c r="E212" s="4" t="s">
        <v>2030</v>
      </c>
      <c r="F212" s="5">
        <v>4</v>
      </c>
      <c r="G212" s="5">
        <v>2</v>
      </c>
      <c r="H212" s="4">
        <v>22</v>
      </c>
      <c r="I212" s="5">
        <v>16</v>
      </c>
      <c r="J212" s="7">
        <v>1606</v>
      </c>
      <c r="K212" s="8" t="s">
        <v>2036</v>
      </c>
      <c r="L212" s="9">
        <v>78.62</v>
      </c>
      <c r="M212" s="10">
        <v>56.68</v>
      </c>
      <c r="N212" s="5" t="s">
        <v>2032</v>
      </c>
      <c r="O212" s="5" t="s">
        <v>190</v>
      </c>
      <c r="P212" s="25" t="s">
        <v>2040</v>
      </c>
      <c r="Q212" s="4" t="s">
        <v>2034</v>
      </c>
      <c r="R212" s="4"/>
      <c r="S212" s="13"/>
      <c r="T212" s="16"/>
      <c r="U212" s="15"/>
      <c r="V212" s="13">
        <v>44012</v>
      </c>
      <c r="Z212" s="1"/>
      <c r="AA212" s="1"/>
      <c r="AB212" s="1"/>
      <c r="AC212" s="1"/>
      <c r="AD212" s="1"/>
      <c r="AE212" s="1"/>
      <c r="AF212" s="1"/>
      <c r="AG212" s="1"/>
    </row>
    <row r="213" spans="1:33">
      <c r="A213" s="4">
        <v>212</v>
      </c>
      <c r="B213" s="4" t="s">
        <v>8</v>
      </c>
      <c r="C213" s="4" t="s">
        <v>497</v>
      </c>
      <c r="D213" s="4" t="s">
        <v>2029</v>
      </c>
      <c r="E213" s="4" t="s">
        <v>2030</v>
      </c>
      <c r="F213" s="5">
        <v>4</v>
      </c>
      <c r="G213" s="5">
        <v>2</v>
      </c>
      <c r="H213" s="4">
        <v>22</v>
      </c>
      <c r="I213" s="5">
        <v>16</v>
      </c>
      <c r="J213" s="7">
        <v>1605</v>
      </c>
      <c r="K213" s="8" t="s">
        <v>2036</v>
      </c>
      <c r="L213" s="9">
        <v>54.27</v>
      </c>
      <c r="M213" s="10">
        <v>39.119999999999997</v>
      </c>
      <c r="N213" s="5" t="s">
        <v>2035</v>
      </c>
      <c r="O213" s="5" t="s">
        <v>201</v>
      </c>
      <c r="P213" s="25" t="s">
        <v>504</v>
      </c>
      <c r="Q213" s="4" t="s">
        <v>2034</v>
      </c>
      <c r="R213" s="4"/>
      <c r="S213" s="13"/>
      <c r="T213" s="16"/>
      <c r="U213" s="15"/>
      <c r="V213" s="13">
        <v>44012</v>
      </c>
      <c r="Z213" s="1"/>
      <c r="AA213" s="1"/>
      <c r="AB213" s="1"/>
      <c r="AC213" s="1"/>
      <c r="AD213" s="1"/>
      <c r="AE213" s="1"/>
      <c r="AF213" s="1"/>
      <c r="AG213" s="1"/>
    </row>
    <row r="214" spans="1:33">
      <c r="A214" s="4">
        <v>213</v>
      </c>
      <c r="B214" s="4" t="s">
        <v>8</v>
      </c>
      <c r="C214" s="4" t="s">
        <v>497</v>
      </c>
      <c r="D214" s="4" t="s">
        <v>2029</v>
      </c>
      <c r="E214" s="4" t="s">
        <v>2030</v>
      </c>
      <c r="F214" s="5">
        <v>4</v>
      </c>
      <c r="G214" s="5">
        <v>2</v>
      </c>
      <c r="H214" s="4">
        <v>22</v>
      </c>
      <c r="I214" s="5">
        <v>16</v>
      </c>
      <c r="J214" s="7">
        <v>1604</v>
      </c>
      <c r="K214" s="8" t="s">
        <v>2036</v>
      </c>
      <c r="L214" s="9">
        <v>52.6</v>
      </c>
      <c r="M214" s="10">
        <v>37.92</v>
      </c>
      <c r="N214" s="5" t="s">
        <v>2035</v>
      </c>
      <c r="O214" s="5" t="s">
        <v>201</v>
      </c>
      <c r="P214" s="25" t="s">
        <v>2037</v>
      </c>
      <c r="Q214" s="4" t="s">
        <v>2034</v>
      </c>
      <c r="R214" s="4"/>
      <c r="S214" s="13"/>
      <c r="T214" s="16"/>
      <c r="U214" s="15"/>
      <c r="V214" s="13">
        <v>44012</v>
      </c>
      <c r="Z214" s="1"/>
      <c r="AA214" s="1"/>
      <c r="AB214" s="1"/>
      <c r="AC214" s="1"/>
      <c r="AD214" s="1"/>
      <c r="AE214" s="1"/>
      <c r="AF214" s="1"/>
      <c r="AG214" s="1"/>
    </row>
    <row r="215" spans="1:33">
      <c r="A215" s="4">
        <v>214</v>
      </c>
      <c r="B215" s="4" t="s">
        <v>8</v>
      </c>
      <c r="C215" s="4" t="s">
        <v>497</v>
      </c>
      <c r="D215" s="4" t="s">
        <v>2029</v>
      </c>
      <c r="E215" s="4" t="s">
        <v>2030</v>
      </c>
      <c r="F215" s="5">
        <v>4</v>
      </c>
      <c r="G215" s="5">
        <v>2</v>
      </c>
      <c r="H215" s="4">
        <v>22</v>
      </c>
      <c r="I215" s="5">
        <v>16</v>
      </c>
      <c r="J215" s="7">
        <v>1603</v>
      </c>
      <c r="K215" s="8" t="s">
        <v>2036</v>
      </c>
      <c r="L215" s="9">
        <v>52.6</v>
      </c>
      <c r="M215" s="10">
        <v>37.92</v>
      </c>
      <c r="N215" s="5" t="s">
        <v>2035</v>
      </c>
      <c r="O215" s="5" t="s">
        <v>201</v>
      </c>
      <c r="P215" s="25" t="s">
        <v>2038</v>
      </c>
      <c r="Q215" s="4" t="s">
        <v>2034</v>
      </c>
      <c r="R215" s="4"/>
      <c r="S215" s="13"/>
      <c r="T215" s="16"/>
      <c r="U215" s="15"/>
      <c r="V215" s="13">
        <v>44012</v>
      </c>
      <c r="Z215" s="1"/>
      <c r="AA215" s="1"/>
      <c r="AB215" s="1"/>
      <c r="AC215" s="1"/>
      <c r="AD215" s="1"/>
      <c r="AE215" s="1"/>
      <c r="AF215" s="1"/>
      <c r="AG215" s="1"/>
    </row>
    <row r="216" spans="1:33">
      <c r="A216" s="4">
        <v>215</v>
      </c>
      <c r="B216" s="4" t="s">
        <v>8</v>
      </c>
      <c r="C216" s="4" t="s">
        <v>497</v>
      </c>
      <c r="D216" s="4" t="s">
        <v>2029</v>
      </c>
      <c r="E216" s="4" t="s">
        <v>2030</v>
      </c>
      <c r="F216" s="5">
        <v>4</v>
      </c>
      <c r="G216" s="5">
        <v>2</v>
      </c>
      <c r="H216" s="4">
        <v>22</v>
      </c>
      <c r="I216" s="5">
        <v>16</v>
      </c>
      <c r="J216" s="7">
        <v>1602</v>
      </c>
      <c r="K216" s="8" t="s">
        <v>2036</v>
      </c>
      <c r="L216" s="9">
        <v>54.27</v>
      </c>
      <c r="M216" s="10">
        <v>39.119999999999997</v>
      </c>
      <c r="N216" s="5" t="s">
        <v>2035</v>
      </c>
      <c r="O216" s="5" t="s">
        <v>201</v>
      </c>
      <c r="P216" s="25" t="s">
        <v>1843</v>
      </c>
      <c r="Q216" s="4" t="s">
        <v>2034</v>
      </c>
      <c r="R216" s="4"/>
      <c r="S216" s="13"/>
      <c r="T216" s="16"/>
      <c r="U216" s="15"/>
      <c r="V216" s="13">
        <v>44012</v>
      </c>
      <c r="Z216" s="1"/>
      <c r="AA216" s="1"/>
      <c r="AB216" s="1"/>
      <c r="AC216" s="1"/>
      <c r="AD216" s="1"/>
      <c r="AE216" s="1"/>
      <c r="AF216" s="1"/>
      <c r="AG216" s="1"/>
    </row>
    <row r="217" spans="1:33">
      <c r="A217" s="4">
        <v>216</v>
      </c>
      <c r="B217" s="4" t="s">
        <v>8</v>
      </c>
      <c r="C217" s="4" t="s">
        <v>497</v>
      </c>
      <c r="D217" s="4" t="s">
        <v>2029</v>
      </c>
      <c r="E217" s="4" t="s">
        <v>2030</v>
      </c>
      <c r="F217" s="5">
        <v>4</v>
      </c>
      <c r="G217" s="5">
        <v>2</v>
      </c>
      <c r="H217" s="4">
        <v>22</v>
      </c>
      <c r="I217" s="5">
        <v>16</v>
      </c>
      <c r="J217" s="7">
        <v>1601</v>
      </c>
      <c r="K217" s="8" t="s">
        <v>2036</v>
      </c>
      <c r="L217" s="9">
        <v>79.17</v>
      </c>
      <c r="M217" s="10">
        <v>57.07</v>
      </c>
      <c r="N217" s="5" t="s">
        <v>2032</v>
      </c>
      <c r="O217" s="5" t="s">
        <v>190</v>
      </c>
      <c r="P217" s="25" t="s">
        <v>2039</v>
      </c>
      <c r="Q217" s="4" t="s">
        <v>2034</v>
      </c>
      <c r="R217" s="4"/>
      <c r="S217" s="13"/>
      <c r="T217" s="16"/>
      <c r="U217" s="15"/>
      <c r="V217" s="13">
        <v>44012</v>
      </c>
      <c r="Z217" s="1"/>
      <c r="AA217" s="1"/>
      <c r="AB217" s="1"/>
      <c r="AC217" s="1"/>
      <c r="AD217" s="1"/>
      <c r="AE217" s="1"/>
      <c r="AF217" s="1"/>
      <c r="AG217" s="1"/>
    </row>
    <row r="218" spans="1:33">
      <c r="A218" s="4">
        <v>217</v>
      </c>
      <c r="B218" s="4" t="s">
        <v>8</v>
      </c>
      <c r="C218" s="4" t="s">
        <v>497</v>
      </c>
      <c r="D218" s="4" t="s">
        <v>2029</v>
      </c>
      <c r="E218" s="4" t="s">
        <v>2030</v>
      </c>
      <c r="F218" s="5">
        <v>4</v>
      </c>
      <c r="G218" s="5">
        <v>2</v>
      </c>
      <c r="H218" s="4">
        <v>22</v>
      </c>
      <c r="I218" s="5">
        <v>17</v>
      </c>
      <c r="J218" s="7">
        <v>1706</v>
      </c>
      <c r="K218" s="8" t="s">
        <v>2036</v>
      </c>
      <c r="L218" s="9">
        <v>78.62</v>
      </c>
      <c r="M218" s="10">
        <v>56.68</v>
      </c>
      <c r="N218" s="5" t="s">
        <v>2032</v>
      </c>
      <c r="O218" s="5" t="s">
        <v>190</v>
      </c>
      <c r="P218" s="25" t="s">
        <v>2040</v>
      </c>
      <c r="Q218" s="4" t="s">
        <v>2034</v>
      </c>
      <c r="R218" s="4"/>
      <c r="S218" s="13"/>
      <c r="T218" s="16"/>
      <c r="U218" s="15"/>
      <c r="V218" s="13">
        <v>44012</v>
      </c>
      <c r="Z218" s="1"/>
      <c r="AA218" s="1"/>
      <c r="AB218" s="1"/>
      <c r="AC218" s="1"/>
      <c r="AD218" s="1"/>
      <c r="AE218" s="1"/>
      <c r="AF218" s="1"/>
      <c r="AG218" s="1"/>
    </row>
    <row r="219" spans="1:33">
      <c r="A219" s="4">
        <v>218</v>
      </c>
      <c r="B219" s="4" t="s">
        <v>8</v>
      </c>
      <c r="C219" s="4" t="s">
        <v>497</v>
      </c>
      <c r="D219" s="4" t="s">
        <v>2029</v>
      </c>
      <c r="E219" s="4" t="s">
        <v>2030</v>
      </c>
      <c r="F219" s="5">
        <v>4</v>
      </c>
      <c r="G219" s="5">
        <v>2</v>
      </c>
      <c r="H219" s="4">
        <v>22</v>
      </c>
      <c r="I219" s="5">
        <v>17</v>
      </c>
      <c r="J219" s="7">
        <v>1705</v>
      </c>
      <c r="K219" s="8" t="s">
        <v>2036</v>
      </c>
      <c r="L219" s="9">
        <v>54.27</v>
      </c>
      <c r="M219" s="10">
        <v>39.119999999999997</v>
      </c>
      <c r="N219" s="5" t="s">
        <v>2035</v>
      </c>
      <c r="O219" s="5" t="s">
        <v>201</v>
      </c>
      <c r="P219" s="25" t="s">
        <v>504</v>
      </c>
      <c r="Q219" s="4" t="s">
        <v>2034</v>
      </c>
      <c r="R219" s="4"/>
      <c r="S219" s="13"/>
      <c r="T219" s="16"/>
      <c r="U219" s="15"/>
      <c r="V219" s="13">
        <v>44012</v>
      </c>
      <c r="Z219" s="1"/>
      <c r="AA219" s="1"/>
      <c r="AB219" s="1"/>
      <c r="AC219" s="1"/>
      <c r="AD219" s="1"/>
      <c r="AE219" s="1"/>
      <c r="AF219" s="1"/>
      <c r="AG219" s="1"/>
    </row>
    <row r="220" spans="1:33">
      <c r="A220" s="4">
        <v>219</v>
      </c>
      <c r="B220" s="4" t="s">
        <v>8</v>
      </c>
      <c r="C220" s="4" t="s">
        <v>497</v>
      </c>
      <c r="D220" s="4" t="s">
        <v>2029</v>
      </c>
      <c r="E220" s="4" t="s">
        <v>2030</v>
      </c>
      <c r="F220" s="5">
        <v>4</v>
      </c>
      <c r="G220" s="5">
        <v>2</v>
      </c>
      <c r="H220" s="4">
        <v>22</v>
      </c>
      <c r="I220" s="5">
        <v>17</v>
      </c>
      <c r="J220" s="7">
        <v>1704</v>
      </c>
      <c r="K220" s="8" t="s">
        <v>2036</v>
      </c>
      <c r="L220" s="9">
        <v>52.6</v>
      </c>
      <c r="M220" s="10">
        <v>37.92</v>
      </c>
      <c r="N220" s="5" t="s">
        <v>2035</v>
      </c>
      <c r="O220" s="5" t="s">
        <v>201</v>
      </c>
      <c r="P220" s="25" t="s">
        <v>2037</v>
      </c>
      <c r="Q220" s="4" t="s">
        <v>2034</v>
      </c>
      <c r="R220" s="4"/>
      <c r="S220" s="13"/>
      <c r="T220" s="16"/>
      <c r="U220" s="15"/>
      <c r="V220" s="13">
        <v>44012</v>
      </c>
      <c r="Z220" s="1"/>
      <c r="AA220" s="1"/>
      <c r="AB220" s="1"/>
      <c r="AC220" s="1"/>
      <c r="AD220" s="1"/>
      <c r="AE220" s="1"/>
      <c r="AF220" s="1"/>
      <c r="AG220" s="1"/>
    </row>
    <row r="221" spans="1:33">
      <c r="A221" s="4">
        <v>220</v>
      </c>
      <c r="B221" s="4" t="s">
        <v>8</v>
      </c>
      <c r="C221" s="4" t="s">
        <v>497</v>
      </c>
      <c r="D221" s="4" t="s">
        <v>2029</v>
      </c>
      <c r="E221" s="4" t="s">
        <v>2030</v>
      </c>
      <c r="F221" s="5">
        <v>4</v>
      </c>
      <c r="G221" s="5">
        <v>2</v>
      </c>
      <c r="H221" s="4">
        <v>22</v>
      </c>
      <c r="I221" s="5">
        <v>17</v>
      </c>
      <c r="J221" s="7">
        <v>1703</v>
      </c>
      <c r="K221" s="8" t="s">
        <v>2036</v>
      </c>
      <c r="L221" s="9">
        <v>52.6</v>
      </c>
      <c r="M221" s="10">
        <v>37.92</v>
      </c>
      <c r="N221" s="5" t="s">
        <v>2035</v>
      </c>
      <c r="O221" s="5" t="s">
        <v>201</v>
      </c>
      <c r="P221" s="25" t="s">
        <v>2038</v>
      </c>
      <c r="Q221" s="4" t="s">
        <v>2034</v>
      </c>
      <c r="R221" s="4"/>
      <c r="S221" s="13"/>
      <c r="T221" s="16"/>
      <c r="U221" s="15"/>
      <c r="V221" s="13">
        <v>44012</v>
      </c>
      <c r="Z221" s="1"/>
      <c r="AA221" s="1"/>
      <c r="AB221" s="1"/>
      <c r="AC221" s="1"/>
      <c r="AD221" s="1"/>
      <c r="AE221" s="1"/>
      <c r="AF221" s="1"/>
      <c r="AG221" s="1"/>
    </row>
    <row r="222" spans="1:33">
      <c r="A222" s="4">
        <v>221</v>
      </c>
      <c r="B222" s="4" t="s">
        <v>8</v>
      </c>
      <c r="C222" s="4" t="s">
        <v>497</v>
      </c>
      <c r="D222" s="4" t="s">
        <v>2029</v>
      </c>
      <c r="E222" s="4" t="s">
        <v>2030</v>
      </c>
      <c r="F222" s="5">
        <v>4</v>
      </c>
      <c r="G222" s="5">
        <v>2</v>
      </c>
      <c r="H222" s="4">
        <v>22</v>
      </c>
      <c r="I222" s="5">
        <v>17</v>
      </c>
      <c r="J222" s="7">
        <v>1702</v>
      </c>
      <c r="K222" s="8" t="s">
        <v>2036</v>
      </c>
      <c r="L222" s="9">
        <v>54.27</v>
      </c>
      <c r="M222" s="10">
        <v>39.119999999999997</v>
      </c>
      <c r="N222" s="5" t="s">
        <v>2035</v>
      </c>
      <c r="O222" s="5" t="s">
        <v>201</v>
      </c>
      <c r="P222" s="25" t="s">
        <v>1843</v>
      </c>
      <c r="Q222" s="4" t="s">
        <v>2034</v>
      </c>
      <c r="R222" s="4"/>
      <c r="S222" s="13"/>
      <c r="T222" s="16"/>
      <c r="U222" s="15"/>
      <c r="V222" s="13">
        <v>44012</v>
      </c>
      <c r="Z222" s="1"/>
      <c r="AA222" s="1"/>
      <c r="AB222" s="1"/>
      <c r="AC222" s="1"/>
      <c r="AD222" s="1"/>
      <c r="AE222" s="1"/>
      <c r="AF222" s="1"/>
      <c r="AG222" s="1"/>
    </row>
    <row r="223" spans="1:33">
      <c r="A223" s="4">
        <v>222</v>
      </c>
      <c r="B223" s="4" t="s">
        <v>8</v>
      </c>
      <c r="C223" s="4" t="s">
        <v>497</v>
      </c>
      <c r="D223" s="4" t="s">
        <v>2029</v>
      </c>
      <c r="E223" s="4" t="s">
        <v>2030</v>
      </c>
      <c r="F223" s="5">
        <v>4</v>
      </c>
      <c r="G223" s="5">
        <v>2</v>
      </c>
      <c r="H223" s="4">
        <v>22</v>
      </c>
      <c r="I223" s="5">
        <v>17</v>
      </c>
      <c r="J223" s="7">
        <v>1701</v>
      </c>
      <c r="K223" s="8" t="s">
        <v>2036</v>
      </c>
      <c r="L223" s="9">
        <v>79.17</v>
      </c>
      <c r="M223" s="10">
        <v>57.07</v>
      </c>
      <c r="N223" s="5" t="s">
        <v>2032</v>
      </c>
      <c r="O223" s="5" t="s">
        <v>190</v>
      </c>
      <c r="P223" s="25" t="s">
        <v>2039</v>
      </c>
      <c r="Q223" s="4" t="s">
        <v>2034</v>
      </c>
      <c r="R223" s="4"/>
      <c r="S223" s="13"/>
      <c r="T223" s="16"/>
      <c r="U223" s="15"/>
      <c r="V223" s="13">
        <v>44012</v>
      </c>
      <c r="Z223" s="1"/>
      <c r="AA223" s="1"/>
      <c r="AB223" s="1"/>
      <c r="AC223" s="1"/>
      <c r="AD223" s="1"/>
      <c r="AE223" s="1"/>
      <c r="AF223" s="1"/>
      <c r="AG223" s="1"/>
    </row>
    <row r="224" spans="1:33">
      <c r="A224" s="4">
        <v>223</v>
      </c>
      <c r="B224" s="4" t="s">
        <v>8</v>
      </c>
      <c r="C224" s="4" t="s">
        <v>497</v>
      </c>
      <c r="D224" s="4" t="s">
        <v>2029</v>
      </c>
      <c r="E224" s="4" t="s">
        <v>2030</v>
      </c>
      <c r="F224" s="5">
        <v>4</v>
      </c>
      <c r="G224" s="5">
        <v>2</v>
      </c>
      <c r="H224" s="4">
        <v>22</v>
      </c>
      <c r="I224" s="5">
        <v>18</v>
      </c>
      <c r="J224" s="7">
        <v>1806</v>
      </c>
      <c r="K224" s="8" t="s">
        <v>2036</v>
      </c>
      <c r="L224" s="9">
        <v>78.62</v>
      </c>
      <c r="M224" s="10">
        <v>56.68</v>
      </c>
      <c r="N224" s="5" t="s">
        <v>2032</v>
      </c>
      <c r="O224" s="5" t="s">
        <v>190</v>
      </c>
      <c r="P224" s="25" t="s">
        <v>2040</v>
      </c>
      <c r="Q224" s="4" t="s">
        <v>2034</v>
      </c>
      <c r="R224" s="4"/>
      <c r="S224" s="13"/>
      <c r="T224" s="16"/>
      <c r="U224" s="15"/>
      <c r="V224" s="13">
        <v>44012</v>
      </c>
      <c r="Z224" s="1"/>
      <c r="AA224" s="1"/>
      <c r="AB224" s="1"/>
      <c r="AC224" s="1"/>
      <c r="AD224" s="1"/>
      <c r="AE224" s="1"/>
      <c r="AF224" s="1"/>
      <c r="AG224" s="1"/>
    </row>
    <row r="225" spans="1:33">
      <c r="A225" s="4">
        <v>224</v>
      </c>
      <c r="B225" s="4" t="s">
        <v>8</v>
      </c>
      <c r="C225" s="4" t="s">
        <v>497</v>
      </c>
      <c r="D225" s="4" t="s">
        <v>2029</v>
      </c>
      <c r="E225" s="4" t="s">
        <v>2030</v>
      </c>
      <c r="F225" s="5">
        <v>4</v>
      </c>
      <c r="G225" s="5">
        <v>2</v>
      </c>
      <c r="H225" s="4">
        <v>22</v>
      </c>
      <c r="I225" s="5">
        <v>18</v>
      </c>
      <c r="J225" s="7">
        <v>1805</v>
      </c>
      <c r="K225" s="8" t="s">
        <v>2036</v>
      </c>
      <c r="L225" s="9">
        <v>54.27</v>
      </c>
      <c r="M225" s="10">
        <v>39.119999999999997</v>
      </c>
      <c r="N225" s="5" t="s">
        <v>2035</v>
      </c>
      <c r="O225" s="5" t="s">
        <v>201</v>
      </c>
      <c r="P225" s="25" t="s">
        <v>504</v>
      </c>
      <c r="Q225" s="4" t="s">
        <v>2034</v>
      </c>
      <c r="R225" s="4"/>
      <c r="S225" s="13"/>
      <c r="T225" s="16"/>
      <c r="U225" s="15"/>
      <c r="V225" s="13">
        <v>44012</v>
      </c>
      <c r="Z225" s="1"/>
      <c r="AA225" s="1"/>
      <c r="AB225" s="1"/>
      <c r="AC225" s="1"/>
      <c r="AD225" s="1"/>
      <c r="AE225" s="1"/>
      <c r="AF225" s="1"/>
      <c r="AG225" s="1"/>
    </row>
    <row r="226" spans="1:33">
      <c r="A226" s="4">
        <v>225</v>
      </c>
      <c r="B226" s="4" t="s">
        <v>8</v>
      </c>
      <c r="C226" s="4" t="s">
        <v>497</v>
      </c>
      <c r="D226" s="4" t="s">
        <v>2029</v>
      </c>
      <c r="E226" s="4" t="s">
        <v>2030</v>
      </c>
      <c r="F226" s="5">
        <v>4</v>
      </c>
      <c r="G226" s="5">
        <v>2</v>
      </c>
      <c r="H226" s="4">
        <v>22</v>
      </c>
      <c r="I226" s="5">
        <v>18</v>
      </c>
      <c r="J226" s="7">
        <v>1804</v>
      </c>
      <c r="K226" s="8" t="s">
        <v>2036</v>
      </c>
      <c r="L226" s="9">
        <v>52.6</v>
      </c>
      <c r="M226" s="10">
        <v>37.92</v>
      </c>
      <c r="N226" s="5" t="s">
        <v>2035</v>
      </c>
      <c r="O226" s="5" t="s">
        <v>201</v>
      </c>
      <c r="P226" s="25" t="s">
        <v>2037</v>
      </c>
      <c r="Q226" s="4" t="s">
        <v>2034</v>
      </c>
      <c r="R226" s="4"/>
      <c r="S226" s="13"/>
      <c r="T226" s="16"/>
      <c r="U226" s="15"/>
      <c r="V226" s="13">
        <v>44012</v>
      </c>
      <c r="Z226" s="1"/>
      <c r="AA226" s="1"/>
      <c r="AB226" s="1"/>
      <c r="AC226" s="1"/>
      <c r="AD226" s="1"/>
      <c r="AE226" s="1"/>
      <c r="AF226" s="1"/>
      <c r="AG226" s="1"/>
    </row>
    <row r="227" spans="1:33">
      <c r="A227" s="4">
        <v>226</v>
      </c>
      <c r="B227" s="4" t="s">
        <v>8</v>
      </c>
      <c r="C227" s="4" t="s">
        <v>497</v>
      </c>
      <c r="D227" s="4" t="s">
        <v>2029</v>
      </c>
      <c r="E227" s="4" t="s">
        <v>2030</v>
      </c>
      <c r="F227" s="5">
        <v>4</v>
      </c>
      <c r="G227" s="5">
        <v>2</v>
      </c>
      <c r="H227" s="4">
        <v>22</v>
      </c>
      <c r="I227" s="5">
        <v>18</v>
      </c>
      <c r="J227" s="7">
        <v>1803</v>
      </c>
      <c r="K227" s="8" t="s">
        <v>2036</v>
      </c>
      <c r="L227" s="9">
        <v>52.6</v>
      </c>
      <c r="M227" s="10">
        <v>37.92</v>
      </c>
      <c r="N227" s="5" t="s">
        <v>2035</v>
      </c>
      <c r="O227" s="5" t="s">
        <v>201</v>
      </c>
      <c r="P227" s="25" t="s">
        <v>2038</v>
      </c>
      <c r="Q227" s="4" t="s">
        <v>2034</v>
      </c>
      <c r="R227" s="4"/>
      <c r="S227" s="13"/>
      <c r="T227" s="16"/>
      <c r="U227" s="15"/>
      <c r="V227" s="13">
        <v>44012</v>
      </c>
      <c r="Z227" s="1"/>
      <c r="AA227" s="1"/>
      <c r="AB227" s="1"/>
      <c r="AC227" s="1"/>
      <c r="AD227" s="1"/>
      <c r="AE227" s="1"/>
      <c r="AF227" s="1"/>
      <c r="AG227" s="1"/>
    </row>
    <row r="228" spans="1:33">
      <c r="A228" s="4">
        <v>227</v>
      </c>
      <c r="B228" s="4" t="s">
        <v>8</v>
      </c>
      <c r="C228" s="4" t="s">
        <v>497</v>
      </c>
      <c r="D228" s="4" t="s">
        <v>2029</v>
      </c>
      <c r="E228" s="4" t="s">
        <v>2030</v>
      </c>
      <c r="F228" s="5">
        <v>4</v>
      </c>
      <c r="G228" s="5">
        <v>2</v>
      </c>
      <c r="H228" s="4">
        <v>22</v>
      </c>
      <c r="I228" s="5">
        <v>18</v>
      </c>
      <c r="J228" s="7">
        <v>1802</v>
      </c>
      <c r="K228" s="8" t="s">
        <v>2036</v>
      </c>
      <c r="L228" s="9">
        <v>54.27</v>
      </c>
      <c r="M228" s="10">
        <v>39.119999999999997</v>
      </c>
      <c r="N228" s="5" t="s">
        <v>2035</v>
      </c>
      <c r="O228" s="5" t="s">
        <v>201</v>
      </c>
      <c r="P228" s="25" t="s">
        <v>1843</v>
      </c>
      <c r="Q228" s="4" t="s">
        <v>2034</v>
      </c>
      <c r="R228" s="4"/>
      <c r="S228" s="13"/>
      <c r="T228" s="16"/>
      <c r="U228" s="15"/>
      <c r="V228" s="13">
        <v>44012</v>
      </c>
      <c r="Z228" s="1"/>
      <c r="AA228" s="1"/>
      <c r="AB228" s="1"/>
      <c r="AC228" s="1"/>
      <c r="AD228" s="1"/>
      <c r="AE228" s="1"/>
      <c r="AF228" s="1"/>
      <c r="AG228" s="1"/>
    </row>
    <row r="229" spans="1:33">
      <c r="A229" s="4">
        <v>228</v>
      </c>
      <c r="B229" s="4" t="s">
        <v>8</v>
      </c>
      <c r="C229" s="4" t="s">
        <v>497</v>
      </c>
      <c r="D229" s="4" t="s">
        <v>2029</v>
      </c>
      <c r="E229" s="4" t="s">
        <v>2030</v>
      </c>
      <c r="F229" s="5">
        <v>4</v>
      </c>
      <c r="G229" s="5">
        <v>2</v>
      </c>
      <c r="H229" s="4">
        <v>22</v>
      </c>
      <c r="I229" s="5">
        <v>18</v>
      </c>
      <c r="J229" s="7">
        <v>1801</v>
      </c>
      <c r="K229" s="8" t="s">
        <v>2036</v>
      </c>
      <c r="L229" s="9">
        <v>79.819999999999993</v>
      </c>
      <c r="M229" s="10">
        <v>57.54</v>
      </c>
      <c r="N229" s="5" t="s">
        <v>2032</v>
      </c>
      <c r="O229" s="5" t="s">
        <v>190</v>
      </c>
      <c r="P229" s="25" t="s">
        <v>2039</v>
      </c>
      <c r="Q229" s="4" t="s">
        <v>2034</v>
      </c>
      <c r="R229" s="4"/>
      <c r="S229" s="13"/>
      <c r="T229" s="16"/>
      <c r="U229" s="15"/>
      <c r="V229" s="13">
        <v>44012</v>
      </c>
      <c r="Z229" s="1"/>
      <c r="AA229" s="1"/>
      <c r="AB229" s="1"/>
      <c r="AC229" s="1"/>
      <c r="AD229" s="1"/>
      <c r="AE229" s="1"/>
      <c r="AF229" s="1"/>
      <c r="AG229" s="1"/>
    </row>
    <row r="230" spans="1:33">
      <c r="A230" s="4">
        <v>229</v>
      </c>
      <c r="B230" s="4" t="s">
        <v>8</v>
      </c>
      <c r="C230" s="4" t="s">
        <v>497</v>
      </c>
      <c r="D230" s="4" t="s">
        <v>2029</v>
      </c>
      <c r="E230" s="4" t="s">
        <v>2030</v>
      </c>
      <c r="F230" s="5">
        <v>4</v>
      </c>
      <c r="G230" s="5">
        <v>2</v>
      </c>
      <c r="H230" s="4">
        <v>22</v>
      </c>
      <c r="I230" s="5">
        <v>19</v>
      </c>
      <c r="J230" s="7">
        <v>1906</v>
      </c>
      <c r="K230" s="8" t="s">
        <v>2036</v>
      </c>
      <c r="L230" s="9">
        <v>78.62</v>
      </c>
      <c r="M230" s="10">
        <v>56.68</v>
      </c>
      <c r="N230" s="5" t="s">
        <v>2032</v>
      </c>
      <c r="O230" s="5" t="s">
        <v>190</v>
      </c>
      <c r="P230" s="25" t="s">
        <v>2040</v>
      </c>
      <c r="Q230" s="4" t="s">
        <v>2034</v>
      </c>
      <c r="R230" s="4"/>
      <c r="S230" s="13"/>
      <c r="T230" s="16"/>
      <c r="U230" s="15"/>
      <c r="V230" s="13">
        <v>44012</v>
      </c>
      <c r="Z230" s="1"/>
      <c r="AA230" s="1"/>
      <c r="AB230" s="1"/>
      <c r="AC230" s="1"/>
      <c r="AD230" s="1"/>
      <c r="AE230" s="1"/>
      <c r="AF230" s="1"/>
      <c r="AG230" s="1"/>
    </row>
    <row r="231" spans="1:33">
      <c r="A231" s="4">
        <v>230</v>
      </c>
      <c r="B231" s="4" t="s">
        <v>8</v>
      </c>
      <c r="C231" s="4" t="s">
        <v>497</v>
      </c>
      <c r="D231" s="4" t="s">
        <v>2029</v>
      </c>
      <c r="E231" s="4" t="s">
        <v>2030</v>
      </c>
      <c r="F231" s="5">
        <v>4</v>
      </c>
      <c r="G231" s="5">
        <v>2</v>
      </c>
      <c r="H231" s="4">
        <v>22</v>
      </c>
      <c r="I231" s="5">
        <v>19</v>
      </c>
      <c r="J231" s="7">
        <v>1905</v>
      </c>
      <c r="K231" s="8" t="s">
        <v>2036</v>
      </c>
      <c r="L231" s="9">
        <v>54.27</v>
      </c>
      <c r="M231" s="10">
        <v>39.119999999999997</v>
      </c>
      <c r="N231" s="5" t="s">
        <v>2035</v>
      </c>
      <c r="O231" s="5" t="s">
        <v>201</v>
      </c>
      <c r="P231" s="25" t="s">
        <v>504</v>
      </c>
      <c r="Q231" s="4" t="s">
        <v>2034</v>
      </c>
      <c r="R231" s="4"/>
      <c r="S231" s="13"/>
      <c r="T231" s="16"/>
      <c r="U231" s="15"/>
      <c r="V231" s="13">
        <v>44012</v>
      </c>
      <c r="Z231" s="1"/>
      <c r="AA231" s="1"/>
      <c r="AB231" s="1"/>
      <c r="AC231" s="1"/>
      <c r="AD231" s="1"/>
      <c r="AE231" s="1"/>
      <c r="AF231" s="1"/>
      <c r="AG231" s="1"/>
    </row>
    <row r="232" spans="1:33">
      <c r="A232" s="4">
        <v>231</v>
      </c>
      <c r="B232" s="4" t="s">
        <v>8</v>
      </c>
      <c r="C232" s="4" t="s">
        <v>497</v>
      </c>
      <c r="D232" s="4" t="s">
        <v>2029</v>
      </c>
      <c r="E232" s="4" t="s">
        <v>2030</v>
      </c>
      <c r="F232" s="5">
        <v>4</v>
      </c>
      <c r="G232" s="5">
        <v>2</v>
      </c>
      <c r="H232" s="4">
        <v>22</v>
      </c>
      <c r="I232" s="5">
        <v>19</v>
      </c>
      <c r="J232" s="7">
        <v>1904</v>
      </c>
      <c r="K232" s="8" t="s">
        <v>2036</v>
      </c>
      <c r="L232" s="9">
        <v>52.6</v>
      </c>
      <c r="M232" s="10">
        <v>37.92</v>
      </c>
      <c r="N232" s="5" t="s">
        <v>2035</v>
      </c>
      <c r="O232" s="5" t="s">
        <v>201</v>
      </c>
      <c r="P232" s="25" t="s">
        <v>2037</v>
      </c>
      <c r="Q232" s="4" t="s">
        <v>2034</v>
      </c>
      <c r="R232" s="4"/>
      <c r="S232" s="13"/>
      <c r="T232" s="16"/>
      <c r="U232" s="15"/>
      <c r="V232" s="13">
        <v>44012</v>
      </c>
      <c r="Z232" s="1"/>
      <c r="AA232" s="1"/>
      <c r="AB232" s="1"/>
      <c r="AC232" s="1"/>
      <c r="AD232" s="1"/>
      <c r="AE232" s="1"/>
      <c r="AF232" s="1"/>
      <c r="AG232" s="1"/>
    </row>
    <row r="233" spans="1:33">
      <c r="A233" s="4">
        <v>232</v>
      </c>
      <c r="B233" s="4" t="s">
        <v>8</v>
      </c>
      <c r="C233" s="4" t="s">
        <v>497</v>
      </c>
      <c r="D233" s="4" t="s">
        <v>2029</v>
      </c>
      <c r="E233" s="4" t="s">
        <v>2030</v>
      </c>
      <c r="F233" s="5">
        <v>4</v>
      </c>
      <c r="G233" s="5">
        <v>2</v>
      </c>
      <c r="H233" s="4">
        <v>22</v>
      </c>
      <c r="I233" s="5">
        <v>19</v>
      </c>
      <c r="J233" s="7">
        <v>1903</v>
      </c>
      <c r="K233" s="8" t="s">
        <v>2036</v>
      </c>
      <c r="L233" s="9">
        <v>52.6</v>
      </c>
      <c r="M233" s="10">
        <v>37.92</v>
      </c>
      <c r="N233" s="5" t="s">
        <v>2035</v>
      </c>
      <c r="O233" s="5" t="s">
        <v>201</v>
      </c>
      <c r="P233" s="25" t="s">
        <v>2038</v>
      </c>
      <c r="Q233" s="4" t="s">
        <v>2034</v>
      </c>
      <c r="R233" s="4"/>
      <c r="S233" s="13"/>
      <c r="T233" s="16"/>
      <c r="U233" s="15"/>
      <c r="V233" s="13">
        <v>44012</v>
      </c>
      <c r="Z233" s="1"/>
      <c r="AA233" s="1"/>
      <c r="AB233" s="1"/>
      <c r="AC233" s="1"/>
      <c r="AD233" s="1"/>
      <c r="AE233" s="1"/>
      <c r="AF233" s="1"/>
      <c r="AG233" s="1"/>
    </row>
    <row r="234" spans="1:33">
      <c r="A234" s="4">
        <v>233</v>
      </c>
      <c r="B234" s="4" t="s">
        <v>8</v>
      </c>
      <c r="C234" s="4" t="s">
        <v>497</v>
      </c>
      <c r="D234" s="4" t="s">
        <v>2029</v>
      </c>
      <c r="E234" s="4" t="s">
        <v>2030</v>
      </c>
      <c r="F234" s="5">
        <v>4</v>
      </c>
      <c r="G234" s="5">
        <v>2</v>
      </c>
      <c r="H234" s="4">
        <v>22</v>
      </c>
      <c r="I234" s="5">
        <v>19</v>
      </c>
      <c r="J234" s="7">
        <v>1902</v>
      </c>
      <c r="K234" s="8" t="s">
        <v>2036</v>
      </c>
      <c r="L234" s="9">
        <v>54.27</v>
      </c>
      <c r="M234" s="10">
        <v>39.119999999999997</v>
      </c>
      <c r="N234" s="5" t="s">
        <v>2035</v>
      </c>
      <c r="O234" s="5" t="s">
        <v>201</v>
      </c>
      <c r="P234" s="25" t="s">
        <v>1843</v>
      </c>
      <c r="Q234" s="4" t="s">
        <v>2034</v>
      </c>
      <c r="R234" s="4"/>
      <c r="S234" s="13"/>
      <c r="T234" s="16"/>
      <c r="U234" s="15"/>
      <c r="V234" s="13">
        <v>44012</v>
      </c>
      <c r="Z234" s="1"/>
      <c r="AA234" s="1"/>
      <c r="AB234" s="1"/>
      <c r="AC234" s="1"/>
      <c r="AD234" s="1"/>
      <c r="AE234" s="1"/>
      <c r="AF234" s="1"/>
      <c r="AG234" s="1"/>
    </row>
    <row r="235" spans="1:33">
      <c r="A235" s="4">
        <v>234</v>
      </c>
      <c r="B235" s="4" t="s">
        <v>8</v>
      </c>
      <c r="C235" s="4" t="s">
        <v>497</v>
      </c>
      <c r="D235" s="4" t="s">
        <v>2029</v>
      </c>
      <c r="E235" s="4" t="s">
        <v>2030</v>
      </c>
      <c r="F235" s="5">
        <v>4</v>
      </c>
      <c r="G235" s="5">
        <v>2</v>
      </c>
      <c r="H235" s="4">
        <v>22</v>
      </c>
      <c r="I235" s="5">
        <v>19</v>
      </c>
      <c r="J235" s="7">
        <v>1901</v>
      </c>
      <c r="K235" s="8" t="s">
        <v>2036</v>
      </c>
      <c r="L235" s="9">
        <v>79.819999999999993</v>
      </c>
      <c r="M235" s="10">
        <v>57.54</v>
      </c>
      <c r="N235" s="5" t="s">
        <v>2032</v>
      </c>
      <c r="O235" s="5" t="s">
        <v>190</v>
      </c>
      <c r="P235" s="25" t="s">
        <v>2039</v>
      </c>
      <c r="Q235" s="4" t="s">
        <v>2034</v>
      </c>
      <c r="R235" s="4"/>
      <c r="S235" s="13"/>
      <c r="T235" s="16"/>
      <c r="U235" s="15"/>
      <c r="V235" s="13">
        <v>44012</v>
      </c>
      <c r="Z235" s="1"/>
      <c r="AA235" s="1"/>
      <c r="AB235" s="1"/>
      <c r="AC235" s="1"/>
      <c r="AD235" s="1"/>
      <c r="AE235" s="1"/>
      <c r="AF235" s="1"/>
      <c r="AG235" s="1"/>
    </row>
    <row r="236" spans="1:33">
      <c r="A236" s="4">
        <v>235</v>
      </c>
      <c r="B236" s="4" t="s">
        <v>8</v>
      </c>
      <c r="C236" s="4" t="s">
        <v>497</v>
      </c>
      <c r="D236" s="4" t="s">
        <v>2029</v>
      </c>
      <c r="E236" s="4" t="s">
        <v>2030</v>
      </c>
      <c r="F236" s="5">
        <v>4</v>
      </c>
      <c r="G236" s="5">
        <v>2</v>
      </c>
      <c r="H236" s="4">
        <v>22</v>
      </c>
      <c r="I236" s="5">
        <v>20</v>
      </c>
      <c r="J236" s="7">
        <v>2006</v>
      </c>
      <c r="K236" s="8" t="s">
        <v>2036</v>
      </c>
      <c r="L236" s="9">
        <v>78.62</v>
      </c>
      <c r="M236" s="10">
        <v>56.68</v>
      </c>
      <c r="N236" s="5" t="s">
        <v>2032</v>
      </c>
      <c r="O236" s="5" t="s">
        <v>190</v>
      </c>
      <c r="P236" s="25" t="s">
        <v>2040</v>
      </c>
      <c r="Q236" s="4" t="s">
        <v>2034</v>
      </c>
      <c r="R236" s="4"/>
      <c r="S236" s="13"/>
      <c r="T236" s="16"/>
      <c r="U236" s="15"/>
      <c r="V236" s="13">
        <v>44012</v>
      </c>
      <c r="Z236" s="1"/>
      <c r="AA236" s="1"/>
      <c r="AB236" s="1"/>
      <c r="AC236" s="1"/>
      <c r="AD236" s="1"/>
      <c r="AE236" s="1"/>
      <c r="AF236" s="1"/>
      <c r="AG236" s="1"/>
    </row>
    <row r="237" spans="1:33">
      <c r="A237" s="4">
        <v>236</v>
      </c>
      <c r="B237" s="4" t="s">
        <v>8</v>
      </c>
      <c r="C237" s="4" t="s">
        <v>497</v>
      </c>
      <c r="D237" s="4" t="s">
        <v>2029</v>
      </c>
      <c r="E237" s="4" t="s">
        <v>2030</v>
      </c>
      <c r="F237" s="5">
        <v>4</v>
      </c>
      <c r="G237" s="5">
        <v>2</v>
      </c>
      <c r="H237" s="4">
        <v>22</v>
      </c>
      <c r="I237" s="5">
        <v>20</v>
      </c>
      <c r="J237" s="7">
        <v>2005</v>
      </c>
      <c r="K237" s="8" t="s">
        <v>2036</v>
      </c>
      <c r="L237" s="9">
        <v>54.27</v>
      </c>
      <c r="M237" s="10">
        <v>39.119999999999997</v>
      </c>
      <c r="N237" s="5" t="s">
        <v>2035</v>
      </c>
      <c r="O237" s="5" t="s">
        <v>201</v>
      </c>
      <c r="P237" s="25" t="s">
        <v>504</v>
      </c>
      <c r="Q237" s="4" t="s">
        <v>2034</v>
      </c>
      <c r="R237" s="4"/>
      <c r="S237" s="13"/>
      <c r="T237" s="16"/>
      <c r="U237" s="15"/>
      <c r="V237" s="13">
        <v>44012</v>
      </c>
      <c r="Z237" s="1"/>
      <c r="AA237" s="1"/>
      <c r="AB237" s="1"/>
      <c r="AC237" s="1"/>
      <c r="AD237" s="1"/>
      <c r="AE237" s="1"/>
      <c r="AF237" s="1"/>
      <c r="AG237" s="1"/>
    </row>
    <row r="238" spans="1:33">
      <c r="A238" s="4">
        <v>237</v>
      </c>
      <c r="B238" s="4" t="s">
        <v>8</v>
      </c>
      <c r="C238" s="4" t="s">
        <v>497</v>
      </c>
      <c r="D238" s="4" t="s">
        <v>2029</v>
      </c>
      <c r="E238" s="4" t="s">
        <v>2030</v>
      </c>
      <c r="F238" s="5">
        <v>4</v>
      </c>
      <c r="G238" s="5">
        <v>2</v>
      </c>
      <c r="H238" s="4">
        <v>22</v>
      </c>
      <c r="I238" s="5">
        <v>20</v>
      </c>
      <c r="J238" s="7">
        <v>2004</v>
      </c>
      <c r="K238" s="8" t="s">
        <v>2036</v>
      </c>
      <c r="L238" s="9">
        <v>52.6</v>
      </c>
      <c r="M238" s="10">
        <v>37.92</v>
      </c>
      <c r="N238" s="5" t="s">
        <v>2035</v>
      </c>
      <c r="O238" s="5" t="s">
        <v>201</v>
      </c>
      <c r="P238" s="25" t="s">
        <v>2037</v>
      </c>
      <c r="Q238" s="4" t="s">
        <v>2034</v>
      </c>
      <c r="R238" s="4"/>
      <c r="S238" s="13"/>
      <c r="T238" s="16"/>
      <c r="U238" s="15"/>
      <c r="V238" s="13">
        <v>44012</v>
      </c>
      <c r="Z238" s="1"/>
      <c r="AA238" s="1"/>
      <c r="AB238" s="1"/>
      <c r="AC238" s="1"/>
      <c r="AD238" s="1"/>
      <c r="AE238" s="1"/>
      <c r="AF238" s="1"/>
      <c r="AG238" s="1"/>
    </row>
    <row r="239" spans="1:33">
      <c r="A239" s="4">
        <v>238</v>
      </c>
      <c r="B239" s="4" t="s">
        <v>8</v>
      </c>
      <c r="C239" s="4" t="s">
        <v>497</v>
      </c>
      <c r="D239" s="4" t="s">
        <v>2029</v>
      </c>
      <c r="E239" s="4" t="s">
        <v>2030</v>
      </c>
      <c r="F239" s="5">
        <v>4</v>
      </c>
      <c r="G239" s="5">
        <v>2</v>
      </c>
      <c r="H239" s="4">
        <v>22</v>
      </c>
      <c r="I239" s="5">
        <v>20</v>
      </c>
      <c r="J239" s="7">
        <v>2003</v>
      </c>
      <c r="K239" s="8" t="s">
        <v>2036</v>
      </c>
      <c r="L239" s="9">
        <v>52.6</v>
      </c>
      <c r="M239" s="10">
        <v>37.92</v>
      </c>
      <c r="N239" s="5" t="s">
        <v>2035</v>
      </c>
      <c r="O239" s="5" t="s">
        <v>201</v>
      </c>
      <c r="P239" s="25" t="s">
        <v>2038</v>
      </c>
      <c r="Q239" s="4" t="s">
        <v>2034</v>
      </c>
      <c r="R239" s="4"/>
      <c r="S239" s="13"/>
      <c r="T239" s="16"/>
      <c r="U239" s="15"/>
      <c r="V239" s="13">
        <v>44012</v>
      </c>
      <c r="Z239" s="1"/>
      <c r="AA239" s="1"/>
      <c r="AB239" s="1"/>
      <c r="AC239" s="1"/>
      <c r="AD239" s="1"/>
      <c r="AE239" s="1"/>
      <c r="AF239" s="1"/>
      <c r="AG239" s="1"/>
    </row>
    <row r="240" spans="1:33">
      <c r="A240" s="4">
        <v>239</v>
      </c>
      <c r="B240" s="4" t="s">
        <v>8</v>
      </c>
      <c r="C240" s="4" t="s">
        <v>497</v>
      </c>
      <c r="D240" s="4" t="s">
        <v>2029</v>
      </c>
      <c r="E240" s="4" t="s">
        <v>2030</v>
      </c>
      <c r="F240" s="5">
        <v>4</v>
      </c>
      <c r="G240" s="5">
        <v>2</v>
      </c>
      <c r="H240" s="4">
        <v>22</v>
      </c>
      <c r="I240" s="5">
        <v>20</v>
      </c>
      <c r="J240" s="7">
        <v>2002</v>
      </c>
      <c r="K240" s="8" t="s">
        <v>2036</v>
      </c>
      <c r="L240" s="9">
        <v>54.27</v>
      </c>
      <c r="M240" s="10">
        <v>39.119999999999997</v>
      </c>
      <c r="N240" s="5" t="s">
        <v>2035</v>
      </c>
      <c r="O240" s="5" t="s">
        <v>201</v>
      </c>
      <c r="P240" s="25" t="s">
        <v>1843</v>
      </c>
      <c r="Q240" s="4" t="s">
        <v>2034</v>
      </c>
      <c r="R240" s="4"/>
      <c r="S240" s="13"/>
      <c r="T240" s="16"/>
      <c r="U240" s="15"/>
      <c r="V240" s="13">
        <v>44012</v>
      </c>
      <c r="Z240" s="1"/>
      <c r="AA240" s="1"/>
      <c r="AB240" s="1"/>
      <c r="AC240" s="1"/>
      <c r="AD240" s="1"/>
      <c r="AE240" s="1"/>
      <c r="AF240" s="1"/>
      <c r="AG240" s="1"/>
    </row>
    <row r="241" spans="1:33">
      <c r="A241" s="4">
        <v>240</v>
      </c>
      <c r="B241" s="4" t="s">
        <v>8</v>
      </c>
      <c r="C241" s="4" t="s">
        <v>497</v>
      </c>
      <c r="D241" s="4" t="s">
        <v>2029</v>
      </c>
      <c r="E241" s="4" t="s">
        <v>2030</v>
      </c>
      <c r="F241" s="5">
        <v>4</v>
      </c>
      <c r="G241" s="5">
        <v>2</v>
      </c>
      <c r="H241" s="4">
        <v>22</v>
      </c>
      <c r="I241" s="5">
        <v>20</v>
      </c>
      <c r="J241" s="7">
        <v>2001</v>
      </c>
      <c r="K241" s="8" t="s">
        <v>2036</v>
      </c>
      <c r="L241" s="9">
        <v>79.819999999999993</v>
      </c>
      <c r="M241" s="10">
        <v>57.54</v>
      </c>
      <c r="N241" s="5" t="s">
        <v>2032</v>
      </c>
      <c r="O241" s="5" t="s">
        <v>190</v>
      </c>
      <c r="P241" s="25" t="s">
        <v>2039</v>
      </c>
      <c r="Q241" s="4" t="s">
        <v>2034</v>
      </c>
      <c r="R241" s="4"/>
      <c r="S241" s="13"/>
      <c r="T241" s="16"/>
      <c r="U241" s="15"/>
      <c r="V241" s="13">
        <v>44012</v>
      </c>
      <c r="Z241" s="1"/>
      <c r="AA241" s="1"/>
      <c r="AB241" s="1"/>
      <c r="AC241" s="1"/>
      <c r="AD241" s="1"/>
      <c r="AE241" s="1"/>
      <c r="AF241" s="1"/>
      <c r="AG241" s="1"/>
    </row>
    <row r="242" spans="1:33">
      <c r="A242" s="4">
        <v>241</v>
      </c>
      <c r="B242" s="4" t="s">
        <v>8</v>
      </c>
      <c r="C242" s="4" t="s">
        <v>497</v>
      </c>
      <c r="D242" s="4" t="s">
        <v>2029</v>
      </c>
      <c r="E242" s="4" t="s">
        <v>2030</v>
      </c>
      <c r="F242" s="5">
        <v>4</v>
      </c>
      <c r="G242" s="5">
        <v>2</v>
      </c>
      <c r="H242" s="4">
        <v>22</v>
      </c>
      <c r="I242" s="5">
        <v>21</v>
      </c>
      <c r="J242" s="7">
        <v>2106</v>
      </c>
      <c r="K242" s="8" t="s">
        <v>2036</v>
      </c>
      <c r="L242" s="9">
        <v>78.62</v>
      </c>
      <c r="M242" s="10">
        <v>56.68</v>
      </c>
      <c r="N242" s="5" t="s">
        <v>2032</v>
      </c>
      <c r="O242" s="5" t="s">
        <v>190</v>
      </c>
      <c r="P242" s="25" t="s">
        <v>2040</v>
      </c>
      <c r="Q242" s="4" t="s">
        <v>2034</v>
      </c>
      <c r="R242" s="4"/>
      <c r="S242" s="13"/>
      <c r="T242" s="16"/>
      <c r="U242" s="15"/>
      <c r="V242" s="13">
        <v>44012</v>
      </c>
      <c r="Z242" s="1"/>
      <c r="AA242" s="1"/>
      <c r="AB242" s="1"/>
      <c r="AC242" s="1"/>
      <c r="AD242" s="1"/>
      <c r="AE242" s="1"/>
      <c r="AF242" s="1"/>
      <c r="AG242" s="1"/>
    </row>
    <row r="243" spans="1:33">
      <c r="A243" s="4">
        <v>242</v>
      </c>
      <c r="B243" s="4" t="s">
        <v>8</v>
      </c>
      <c r="C243" s="4" t="s">
        <v>497</v>
      </c>
      <c r="D243" s="4" t="s">
        <v>2029</v>
      </c>
      <c r="E243" s="4" t="s">
        <v>2030</v>
      </c>
      <c r="F243" s="5">
        <v>4</v>
      </c>
      <c r="G243" s="5">
        <v>2</v>
      </c>
      <c r="H243" s="4">
        <v>22</v>
      </c>
      <c r="I243" s="5">
        <v>21</v>
      </c>
      <c r="J243" s="7">
        <v>2105</v>
      </c>
      <c r="K243" s="8" t="s">
        <v>2036</v>
      </c>
      <c r="L243" s="9">
        <v>54.27</v>
      </c>
      <c r="M243" s="10">
        <v>39.119999999999997</v>
      </c>
      <c r="N243" s="5" t="s">
        <v>2035</v>
      </c>
      <c r="O243" s="5" t="s">
        <v>201</v>
      </c>
      <c r="P243" s="25" t="s">
        <v>504</v>
      </c>
      <c r="Q243" s="4" t="s">
        <v>2034</v>
      </c>
      <c r="R243" s="4"/>
      <c r="S243" s="13"/>
      <c r="T243" s="16"/>
      <c r="U243" s="15"/>
      <c r="V243" s="13">
        <v>44012</v>
      </c>
      <c r="Z243" s="1"/>
      <c r="AA243" s="1"/>
      <c r="AB243" s="1"/>
      <c r="AC243" s="1"/>
      <c r="AD243" s="1"/>
      <c r="AE243" s="1"/>
      <c r="AF243" s="1"/>
      <c r="AG243" s="1"/>
    </row>
    <row r="244" spans="1:33">
      <c r="A244" s="4">
        <v>243</v>
      </c>
      <c r="B244" s="4" t="s">
        <v>8</v>
      </c>
      <c r="C244" s="4" t="s">
        <v>497</v>
      </c>
      <c r="D244" s="4" t="s">
        <v>2029</v>
      </c>
      <c r="E244" s="4" t="s">
        <v>2030</v>
      </c>
      <c r="F244" s="5">
        <v>4</v>
      </c>
      <c r="G244" s="5">
        <v>2</v>
      </c>
      <c r="H244" s="4">
        <v>22</v>
      </c>
      <c r="I244" s="5">
        <v>21</v>
      </c>
      <c r="J244" s="7">
        <v>2104</v>
      </c>
      <c r="K244" s="8" t="s">
        <v>2036</v>
      </c>
      <c r="L244" s="9">
        <v>52.6</v>
      </c>
      <c r="M244" s="10">
        <v>37.92</v>
      </c>
      <c r="N244" s="5" t="s">
        <v>2035</v>
      </c>
      <c r="O244" s="5" t="s">
        <v>201</v>
      </c>
      <c r="P244" s="25" t="s">
        <v>2037</v>
      </c>
      <c r="Q244" s="4" t="s">
        <v>2034</v>
      </c>
      <c r="R244" s="4"/>
      <c r="S244" s="13"/>
      <c r="T244" s="16"/>
      <c r="U244" s="15"/>
      <c r="V244" s="13">
        <v>44012</v>
      </c>
      <c r="Z244" s="1"/>
      <c r="AA244" s="1"/>
      <c r="AB244" s="1"/>
      <c r="AC244" s="1"/>
      <c r="AD244" s="1"/>
      <c r="AE244" s="1"/>
      <c r="AF244" s="1"/>
      <c r="AG244" s="1"/>
    </row>
    <row r="245" spans="1:33">
      <c r="A245" s="4">
        <v>244</v>
      </c>
      <c r="B245" s="4" t="s">
        <v>8</v>
      </c>
      <c r="C245" s="4" t="s">
        <v>497</v>
      </c>
      <c r="D245" s="4" t="s">
        <v>2029</v>
      </c>
      <c r="E245" s="4" t="s">
        <v>2030</v>
      </c>
      <c r="F245" s="5">
        <v>4</v>
      </c>
      <c r="G245" s="5">
        <v>2</v>
      </c>
      <c r="H245" s="4">
        <v>22</v>
      </c>
      <c r="I245" s="5">
        <v>21</v>
      </c>
      <c r="J245" s="7">
        <v>2103</v>
      </c>
      <c r="K245" s="8" t="s">
        <v>2036</v>
      </c>
      <c r="L245" s="9">
        <v>52.6</v>
      </c>
      <c r="M245" s="10">
        <v>37.92</v>
      </c>
      <c r="N245" s="5" t="s">
        <v>2035</v>
      </c>
      <c r="O245" s="5" t="s">
        <v>201</v>
      </c>
      <c r="P245" s="25" t="s">
        <v>2038</v>
      </c>
      <c r="Q245" s="4" t="s">
        <v>2034</v>
      </c>
      <c r="R245" s="4"/>
      <c r="S245" s="13"/>
      <c r="T245" s="16"/>
      <c r="U245" s="15"/>
      <c r="V245" s="13">
        <v>44012</v>
      </c>
      <c r="Z245" s="1"/>
      <c r="AA245" s="1"/>
      <c r="AB245" s="1"/>
      <c r="AC245" s="1"/>
      <c r="AD245" s="1"/>
      <c r="AE245" s="1"/>
      <c r="AF245" s="1"/>
      <c r="AG245" s="1"/>
    </row>
    <row r="246" spans="1:33">
      <c r="A246" s="4">
        <v>245</v>
      </c>
      <c r="B246" s="4" t="s">
        <v>8</v>
      </c>
      <c r="C246" s="4" t="s">
        <v>497</v>
      </c>
      <c r="D246" s="4" t="s">
        <v>2029</v>
      </c>
      <c r="E246" s="4" t="s">
        <v>2030</v>
      </c>
      <c r="F246" s="5">
        <v>4</v>
      </c>
      <c r="G246" s="5">
        <v>2</v>
      </c>
      <c r="H246" s="4">
        <v>22</v>
      </c>
      <c r="I246" s="5">
        <v>21</v>
      </c>
      <c r="J246" s="7">
        <v>2102</v>
      </c>
      <c r="K246" s="8" t="s">
        <v>2036</v>
      </c>
      <c r="L246" s="9">
        <v>54.27</v>
      </c>
      <c r="M246" s="10">
        <v>39.119999999999997</v>
      </c>
      <c r="N246" s="5" t="s">
        <v>2035</v>
      </c>
      <c r="O246" s="5" t="s">
        <v>201</v>
      </c>
      <c r="P246" s="25" t="s">
        <v>1843</v>
      </c>
      <c r="Q246" s="4" t="s">
        <v>2034</v>
      </c>
      <c r="R246" s="4"/>
      <c r="S246" s="13"/>
      <c r="T246" s="16"/>
      <c r="U246" s="15"/>
      <c r="V246" s="13">
        <v>44012</v>
      </c>
      <c r="Z246" s="1"/>
      <c r="AA246" s="1"/>
      <c r="AB246" s="1"/>
      <c r="AC246" s="1"/>
      <c r="AD246" s="1"/>
      <c r="AE246" s="1"/>
      <c r="AF246" s="1"/>
      <c r="AG246" s="1"/>
    </row>
    <row r="247" spans="1:33">
      <c r="A247" s="4">
        <v>246</v>
      </c>
      <c r="B247" s="4" t="s">
        <v>8</v>
      </c>
      <c r="C247" s="4" t="s">
        <v>497</v>
      </c>
      <c r="D247" s="4" t="s">
        <v>2029</v>
      </c>
      <c r="E247" s="4" t="s">
        <v>2030</v>
      </c>
      <c r="F247" s="5">
        <v>4</v>
      </c>
      <c r="G247" s="5">
        <v>2</v>
      </c>
      <c r="H247" s="4">
        <v>22</v>
      </c>
      <c r="I247" s="5">
        <v>21</v>
      </c>
      <c r="J247" s="7">
        <v>2101</v>
      </c>
      <c r="K247" s="8" t="s">
        <v>2036</v>
      </c>
      <c r="L247" s="9">
        <v>79.819999999999993</v>
      </c>
      <c r="M247" s="10">
        <v>57.54</v>
      </c>
      <c r="N247" s="5" t="s">
        <v>2032</v>
      </c>
      <c r="O247" s="5" t="s">
        <v>190</v>
      </c>
      <c r="P247" s="25" t="s">
        <v>2039</v>
      </c>
      <c r="Q247" s="4" t="s">
        <v>2034</v>
      </c>
      <c r="R247" s="4"/>
      <c r="S247" s="13"/>
      <c r="T247" s="16"/>
      <c r="U247" s="15"/>
      <c r="V247" s="13">
        <v>44012</v>
      </c>
      <c r="Z247" s="1"/>
      <c r="AA247" s="1"/>
      <c r="AB247" s="1"/>
      <c r="AC247" s="1"/>
      <c r="AD247" s="1"/>
      <c r="AE247" s="1"/>
      <c r="AF247" s="1"/>
      <c r="AG247" s="1"/>
    </row>
    <row r="248" spans="1:33">
      <c r="A248" s="4">
        <v>247</v>
      </c>
      <c r="B248" s="4" t="s">
        <v>8</v>
      </c>
      <c r="C248" s="4" t="s">
        <v>497</v>
      </c>
      <c r="D248" s="4" t="s">
        <v>2029</v>
      </c>
      <c r="E248" s="4" t="s">
        <v>2030</v>
      </c>
      <c r="F248" s="5">
        <v>4</v>
      </c>
      <c r="G248" s="5">
        <v>2</v>
      </c>
      <c r="H248" s="4">
        <v>22</v>
      </c>
      <c r="I248" s="5">
        <v>22</v>
      </c>
      <c r="J248" s="7">
        <v>2206</v>
      </c>
      <c r="K248" s="8" t="s">
        <v>2036</v>
      </c>
      <c r="L248" s="9">
        <v>78.62</v>
      </c>
      <c r="M248" s="10">
        <v>56.68</v>
      </c>
      <c r="N248" s="5" t="s">
        <v>2032</v>
      </c>
      <c r="O248" s="5" t="s">
        <v>190</v>
      </c>
      <c r="P248" s="25" t="s">
        <v>2040</v>
      </c>
      <c r="Q248" s="4" t="s">
        <v>2034</v>
      </c>
      <c r="R248" s="4"/>
      <c r="S248" s="13"/>
      <c r="T248" s="16"/>
      <c r="U248" s="15"/>
      <c r="V248" s="13">
        <v>44012</v>
      </c>
      <c r="Z248" s="1"/>
      <c r="AA248" s="1"/>
      <c r="AB248" s="1"/>
      <c r="AC248" s="1"/>
      <c r="AD248" s="1"/>
      <c r="AE248" s="1"/>
      <c r="AF248" s="1"/>
      <c r="AG248" s="1"/>
    </row>
    <row r="249" spans="1:33">
      <c r="A249" s="4">
        <v>248</v>
      </c>
      <c r="B249" s="4" t="s">
        <v>8</v>
      </c>
      <c r="C249" s="4" t="s">
        <v>497</v>
      </c>
      <c r="D249" s="4" t="s">
        <v>2029</v>
      </c>
      <c r="E249" s="4" t="s">
        <v>2030</v>
      </c>
      <c r="F249" s="5">
        <v>4</v>
      </c>
      <c r="G249" s="5">
        <v>2</v>
      </c>
      <c r="H249" s="4">
        <v>22</v>
      </c>
      <c r="I249" s="5">
        <v>22</v>
      </c>
      <c r="J249" s="7">
        <v>2205</v>
      </c>
      <c r="K249" s="8" t="s">
        <v>2036</v>
      </c>
      <c r="L249" s="9">
        <v>54.27</v>
      </c>
      <c r="M249" s="10">
        <v>39.119999999999997</v>
      </c>
      <c r="N249" s="5" t="s">
        <v>2035</v>
      </c>
      <c r="O249" s="5" t="s">
        <v>201</v>
      </c>
      <c r="P249" s="25" t="s">
        <v>504</v>
      </c>
      <c r="Q249" s="4" t="s">
        <v>2034</v>
      </c>
      <c r="R249" s="4"/>
      <c r="S249" s="13"/>
      <c r="T249" s="16"/>
      <c r="U249" s="15"/>
      <c r="V249" s="13">
        <v>44012</v>
      </c>
      <c r="Z249" s="1"/>
      <c r="AA249" s="1"/>
      <c r="AB249" s="1"/>
      <c r="AC249" s="1"/>
      <c r="AD249" s="1"/>
      <c r="AE249" s="1"/>
      <c r="AF249" s="1"/>
      <c r="AG249" s="1"/>
    </row>
    <row r="250" spans="1:33">
      <c r="A250" s="4">
        <v>249</v>
      </c>
      <c r="B250" s="4" t="s">
        <v>8</v>
      </c>
      <c r="C250" s="4" t="s">
        <v>497</v>
      </c>
      <c r="D250" s="4" t="s">
        <v>2029</v>
      </c>
      <c r="E250" s="4" t="s">
        <v>2030</v>
      </c>
      <c r="F250" s="5">
        <v>4</v>
      </c>
      <c r="G250" s="5">
        <v>2</v>
      </c>
      <c r="H250" s="4">
        <v>22</v>
      </c>
      <c r="I250" s="5">
        <v>22</v>
      </c>
      <c r="J250" s="7">
        <v>2204</v>
      </c>
      <c r="K250" s="8" t="s">
        <v>2036</v>
      </c>
      <c r="L250" s="9">
        <v>52.6</v>
      </c>
      <c r="M250" s="10">
        <v>37.92</v>
      </c>
      <c r="N250" s="5" t="s">
        <v>2035</v>
      </c>
      <c r="O250" s="5" t="s">
        <v>201</v>
      </c>
      <c r="P250" s="25" t="s">
        <v>2037</v>
      </c>
      <c r="Q250" s="4" t="s">
        <v>2034</v>
      </c>
      <c r="R250" s="4"/>
      <c r="S250" s="13"/>
      <c r="T250" s="16"/>
      <c r="U250" s="15"/>
      <c r="V250" s="13">
        <v>44012</v>
      </c>
      <c r="Z250" s="1"/>
      <c r="AA250" s="1"/>
      <c r="AB250" s="1"/>
      <c r="AC250" s="1"/>
      <c r="AD250" s="1"/>
      <c r="AE250" s="1"/>
      <c r="AF250" s="1"/>
      <c r="AG250" s="1"/>
    </row>
    <row r="251" spans="1:33">
      <c r="A251" s="4">
        <v>250</v>
      </c>
      <c r="B251" s="4" t="s">
        <v>8</v>
      </c>
      <c r="C251" s="4" t="s">
        <v>497</v>
      </c>
      <c r="D251" s="4" t="s">
        <v>2029</v>
      </c>
      <c r="E251" s="4" t="s">
        <v>2030</v>
      </c>
      <c r="F251" s="5">
        <v>4</v>
      </c>
      <c r="G251" s="5">
        <v>2</v>
      </c>
      <c r="H251" s="4">
        <v>22</v>
      </c>
      <c r="I251" s="5">
        <v>22</v>
      </c>
      <c r="J251" s="7">
        <v>2203</v>
      </c>
      <c r="K251" s="8" t="s">
        <v>2036</v>
      </c>
      <c r="L251" s="9">
        <v>52.6</v>
      </c>
      <c r="M251" s="10">
        <v>37.92</v>
      </c>
      <c r="N251" s="5" t="s">
        <v>2035</v>
      </c>
      <c r="O251" s="5" t="s">
        <v>201</v>
      </c>
      <c r="P251" s="25" t="s">
        <v>2038</v>
      </c>
      <c r="Q251" s="4" t="s">
        <v>2034</v>
      </c>
      <c r="R251" s="4"/>
      <c r="S251" s="13"/>
      <c r="T251" s="16"/>
      <c r="U251" s="15"/>
      <c r="V251" s="13">
        <v>44012</v>
      </c>
      <c r="Z251" s="1"/>
      <c r="AA251" s="1"/>
      <c r="AB251" s="1"/>
      <c r="AC251" s="1"/>
      <c r="AD251" s="1"/>
      <c r="AE251" s="1"/>
      <c r="AF251" s="1"/>
      <c r="AG251" s="1"/>
    </row>
    <row r="252" spans="1:33">
      <c r="A252" s="4">
        <v>251</v>
      </c>
      <c r="B252" s="4" t="s">
        <v>8</v>
      </c>
      <c r="C252" s="4" t="s">
        <v>497</v>
      </c>
      <c r="D252" s="4" t="s">
        <v>2029</v>
      </c>
      <c r="E252" s="4" t="s">
        <v>2030</v>
      </c>
      <c r="F252" s="5">
        <v>4</v>
      </c>
      <c r="G252" s="5">
        <v>2</v>
      </c>
      <c r="H252" s="4">
        <v>22</v>
      </c>
      <c r="I252" s="5">
        <v>22</v>
      </c>
      <c r="J252" s="7">
        <v>2202</v>
      </c>
      <c r="K252" s="8" t="s">
        <v>2036</v>
      </c>
      <c r="L252" s="9">
        <v>54.27</v>
      </c>
      <c r="M252" s="10">
        <v>39.119999999999997</v>
      </c>
      <c r="N252" s="5" t="s">
        <v>2035</v>
      </c>
      <c r="O252" s="5" t="s">
        <v>201</v>
      </c>
      <c r="P252" s="25" t="s">
        <v>1843</v>
      </c>
      <c r="Q252" s="4" t="s">
        <v>2034</v>
      </c>
      <c r="R252" s="4"/>
      <c r="S252" s="13"/>
      <c r="T252" s="16"/>
      <c r="U252" s="15"/>
      <c r="V252" s="13">
        <v>44012</v>
      </c>
      <c r="Z252" s="1"/>
      <c r="AA252" s="1"/>
      <c r="AB252" s="1"/>
      <c r="AC252" s="1"/>
      <c r="AD252" s="1"/>
      <c r="AE252" s="1"/>
      <c r="AF252" s="1"/>
      <c r="AG252" s="1"/>
    </row>
    <row r="253" spans="1:33">
      <c r="A253" s="4">
        <v>252</v>
      </c>
      <c r="B253" s="4" t="s">
        <v>8</v>
      </c>
      <c r="C253" s="4" t="s">
        <v>497</v>
      </c>
      <c r="D253" s="4" t="s">
        <v>2029</v>
      </c>
      <c r="E253" s="4" t="s">
        <v>2030</v>
      </c>
      <c r="F253" s="5">
        <v>4</v>
      </c>
      <c r="G253" s="5">
        <v>2</v>
      </c>
      <c r="H253" s="4">
        <v>22</v>
      </c>
      <c r="I253" s="5">
        <v>22</v>
      </c>
      <c r="J253" s="7">
        <v>2201</v>
      </c>
      <c r="K253" s="8" t="s">
        <v>2036</v>
      </c>
      <c r="L253" s="9">
        <v>79.819999999999993</v>
      </c>
      <c r="M253" s="10">
        <v>57.54</v>
      </c>
      <c r="N253" s="5" t="s">
        <v>2032</v>
      </c>
      <c r="O253" s="5" t="s">
        <v>190</v>
      </c>
      <c r="P253" s="25" t="s">
        <v>2039</v>
      </c>
      <c r="Q253" s="4" t="s">
        <v>2034</v>
      </c>
      <c r="R253" s="4"/>
      <c r="S253" s="13"/>
      <c r="T253" s="16"/>
      <c r="U253" s="15"/>
      <c r="V253" s="13">
        <v>44012</v>
      </c>
      <c r="Z253" s="1"/>
      <c r="AA253" s="1"/>
      <c r="AB253" s="1"/>
      <c r="AC253" s="1"/>
      <c r="AD253" s="1"/>
      <c r="AE253" s="1"/>
      <c r="AF253" s="1"/>
      <c r="AG253" s="1"/>
    </row>
    <row r="254" spans="1:33">
      <c r="A254" s="4">
        <v>253</v>
      </c>
      <c r="B254" s="4" t="s">
        <v>8</v>
      </c>
      <c r="C254" s="4" t="s">
        <v>497</v>
      </c>
      <c r="D254" s="4" t="s">
        <v>2029</v>
      </c>
      <c r="E254" s="4" t="s">
        <v>2030</v>
      </c>
      <c r="F254" s="5">
        <v>4</v>
      </c>
      <c r="G254" s="5">
        <v>1</v>
      </c>
      <c r="H254" s="4">
        <v>17</v>
      </c>
      <c r="I254" s="5">
        <v>2</v>
      </c>
      <c r="J254" s="7">
        <v>206</v>
      </c>
      <c r="K254" s="8" t="s">
        <v>2036</v>
      </c>
      <c r="L254" s="9">
        <v>78.67</v>
      </c>
      <c r="M254" s="10">
        <v>56.71</v>
      </c>
      <c r="N254" s="5" t="s">
        <v>2032</v>
      </c>
      <c r="O254" s="5" t="s">
        <v>190</v>
      </c>
      <c r="P254" s="25" t="s">
        <v>508</v>
      </c>
      <c r="Q254" s="4" t="s">
        <v>2034</v>
      </c>
      <c r="R254" s="4"/>
      <c r="S254" s="13"/>
      <c r="T254" s="16"/>
      <c r="U254" s="15"/>
      <c r="V254" s="13">
        <v>44012</v>
      </c>
      <c r="Z254" s="1"/>
      <c r="AA254" s="1"/>
      <c r="AB254" s="1"/>
      <c r="AC254" s="1"/>
      <c r="AD254" s="1"/>
      <c r="AE254" s="1"/>
      <c r="AF254" s="1"/>
      <c r="AG254" s="1"/>
    </row>
    <row r="255" spans="1:33">
      <c r="A255" s="4">
        <v>254</v>
      </c>
      <c r="B255" s="4" t="s">
        <v>8</v>
      </c>
      <c r="C255" s="4" t="s">
        <v>497</v>
      </c>
      <c r="D255" s="4" t="s">
        <v>2029</v>
      </c>
      <c r="E255" s="4" t="s">
        <v>2030</v>
      </c>
      <c r="F255" s="5">
        <v>4</v>
      </c>
      <c r="G255" s="5">
        <v>1</v>
      </c>
      <c r="H255" s="4">
        <v>17</v>
      </c>
      <c r="I255" s="5">
        <v>2</v>
      </c>
      <c r="J255" s="7">
        <v>205</v>
      </c>
      <c r="K255" s="8" t="s">
        <v>2036</v>
      </c>
      <c r="L255" s="9">
        <v>54.27</v>
      </c>
      <c r="M255" s="10">
        <v>39.119999999999997</v>
      </c>
      <c r="N255" s="5" t="s">
        <v>2035</v>
      </c>
      <c r="O255" s="5" t="s">
        <v>201</v>
      </c>
      <c r="P255" s="25" t="s">
        <v>504</v>
      </c>
      <c r="Q255" s="4" t="s">
        <v>2034</v>
      </c>
      <c r="R255" s="4"/>
      <c r="S255" s="13"/>
      <c r="T255" s="16"/>
      <c r="U255" s="15"/>
      <c r="V255" s="13">
        <v>44012</v>
      </c>
      <c r="Z255" s="1"/>
      <c r="AA255" s="1"/>
      <c r="AB255" s="1"/>
      <c r="AC255" s="1"/>
      <c r="AD255" s="1"/>
      <c r="AE255" s="1"/>
      <c r="AF255" s="1"/>
      <c r="AG255" s="1"/>
    </row>
    <row r="256" spans="1:33">
      <c r="A256" s="4">
        <v>255</v>
      </c>
      <c r="B256" s="4" t="s">
        <v>8</v>
      </c>
      <c r="C256" s="4" t="s">
        <v>497</v>
      </c>
      <c r="D256" s="4" t="s">
        <v>2029</v>
      </c>
      <c r="E256" s="4" t="s">
        <v>2030</v>
      </c>
      <c r="F256" s="5">
        <v>4</v>
      </c>
      <c r="G256" s="5">
        <v>1</v>
      </c>
      <c r="H256" s="4">
        <v>17</v>
      </c>
      <c r="I256" s="5">
        <v>2</v>
      </c>
      <c r="J256" s="7">
        <v>204</v>
      </c>
      <c r="K256" s="8" t="s">
        <v>2036</v>
      </c>
      <c r="L256" s="9">
        <v>52.6</v>
      </c>
      <c r="M256" s="10">
        <v>37.92</v>
      </c>
      <c r="N256" s="5" t="s">
        <v>2035</v>
      </c>
      <c r="O256" s="5" t="s">
        <v>201</v>
      </c>
      <c r="P256" s="25" t="s">
        <v>2037</v>
      </c>
      <c r="Q256" s="4" t="s">
        <v>2034</v>
      </c>
      <c r="R256" s="4"/>
      <c r="S256" s="13"/>
      <c r="T256" s="16"/>
      <c r="U256" s="15"/>
      <c r="V256" s="13">
        <v>44012</v>
      </c>
      <c r="Z256" s="1"/>
      <c r="AA256" s="1"/>
      <c r="AB256" s="1"/>
      <c r="AC256" s="1"/>
      <c r="AD256" s="1"/>
      <c r="AE256" s="1"/>
      <c r="AF256" s="1"/>
      <c r="AG256" s="1"/>
    </row>
    <row r="257" spans="1:33">
      <c r="A257" s="4">
        <v>256</v>
      </c>
      <c r="B257" s="4" t="s">
        <v>8</v>
      </c>
      <c r="C257" s="4" t="s">
        <v>497</v>
      </c>
      <c r="D257" s="4" t="s">
        <v>2029</v>
      </c>
      <c r="E257" s="4" t="s">
        <v>2030</v>
      </c>
      <c r="F257" s="5">
        <v>4</v>
      </c>
      <c r="G257" s="5">
        <v>1</v>
      </c>
      <c r="H257" s="4">
        <v>17</v>
      </c>
      <c r="I257" s="5">
        <v>2</v>
      </c>
      <c r="J257" s="7">
        <v>203</v>
      </c>
      <c r="K257" s="8" t="s">
        <v>2036</v>
      </c>
      <c r="L257" s="9">
        <v>52.6</v>
      </c>
      <c r="M257" s="10">
        <v>37.92</v>
      </c>
      <c r="N257" s="5" t="s">
        <v>2035</v>
      </c>
      <c r="O257" s="5" t="s">
        <v>201</v>
      </c>
      <c r="P257" s="25" t="s">
        <v>2038</v>
      </c>
      <c r="Q257" s="4" t="s">
        <v>2034</v>
      </c>
      <c r="R257" s="4"/>
      <c r="S257" s="13"/>
      <c r="T257" s="16"/>
      <c r="U257" s="15"/>
      <c r="V257" s="13">
        <v>44012</v>
      </c>
      <c r="Z257" s="1"/>
      <c r="AA257" s="1"/>
      <c r="AB257" s="1"/>
      <c r="AC257" s="1"/>
      <c r="AD257" s="1"/>
      <c r="AE257" s="1"/>
      <c r="AF257" s="1"/>
      <c r="AG257" s="1"/>
    </row>
    <row r="258" spans="1:33">
      <c r="A258" s="4">
        <v>257</v>
      </c>
      <c r="B258" s="4" t="s">
        <v>8</v>
      </c>
      <c r="C258" s="4" t="s">
        <v>497</v>
      </c>
      <c r="D258" s="4" t="s">
        <v>2029</v>
      </c>
      <c r="E258" s="4" t="s">
        <v>2030</v>
      </c>
      <c r="F258" s="5">
        <v>4</v>
      </c>
      <c r="G258" s="5">
        <v>1</v>
      </c>
      <c r="H258" s="4">
        <v>17</v>
      </c>
      <c r="I258" s="5">
        <v>2</v>
      </c>
      <c r="J258" s="7">
        <v>202</v>
      </c>
      <c r="K258" s="8" t="s">
        <v>2036</v>
      </c>
      <c r="L258" s="9">
        <v>54.27</v>
      </c>
      <c r="M258" s="10">
        <v>39.119999999999997</v>
      </c>
      <c r="N258" s="5" t="s">
        <v>2035</v>
      </c>
      <c r="O258" s="5" t="s">
        <v>201</v>
      </c>
      <c r="P258" s="25" t="s">
        <v>1843</v>
      </c>
      <c r="Q258" s="4" t="s">
        <v>2034</v>
      </c>
      <c r="R258" s="4"/>
      <c r="S258" s="13"/>
      <c r="T258" s="16"/>
      <c r="U258" s="15"/>
      <c r="V258" s="13">
        <v>44012</v>
      </c>
      <c r="Z258" s="1"/>
      <c r="AA258" s="1"/>
      <c r="AB258" s="1"/>
      <c r="AC258" s="1"/>
      <c r="AD258" s="1"/>
      <c r="AE258" s="1"/>
      <c r="AF258" s="1"/>
      <c r="AG258" s="1"/>
    </row>
    <row r="259" spans="1:33">
      <c r="A259" s="4">
        <v>258</v>
      </c>
      <c r="B259" s="4" t="s">
        <v>8</v>
      </c>
      <c r="C259" s="4" t="s">
        <v>497</v>
      </c>
      <c r="D259" s="4" t="s">
        <v>2029</v>
      </c>
      <c r="E259" s="4" t="s">
        <v>2030</v>
      </c>
      <c r="F259" s="5">
        <v>4</v>
      </c>
      <c r="G259" s="5">
        <v>1</v>
      </c>
      <c r="H259" s="4">
        <v>17</v>
      </c>
      <c r="I259" s="5">
        <v>2</v>
      </c>
      <c r="J259" s="7">
        <v>201</v>
      </c>
      <c r="K259" s="8" t="s">
        <v>2036</v>
      </c>
      <c r="L259" s="9">
        <v>79.709999999999994</v>
      </c>
      <c r="M259" s="10">
        <v>57.46</v>
      </c>
      <c r="N259" s="5" t="s">
        <v>2032</v>
      </c>
      <c r="O259" s="5" t="s">
        <v>535</v>
      </c>
      <c r="P259" s="25" t="s">
        <v>771</v>
      </c>
      <c r="Q259" s="4" t="s">
        <v>2034</v>
      </c>
      <c r="R259" s="4"/>
      <c r="S259" s="13"/>
      <c r="T259" s="16"/>
      <c r="U259" s="15"/>
      <c r="V259" s="13">
        <v>44012</v>
      </c>
      <c r="Z259" s="1"/>
      <c r="AA259" s="1"/>
      <c r="AB259" s="1"/>
      <c r="AC259" s="1"/>
      <c r="AD259" s="1"/>
      <c r="AE259" s="1"/>
      <c r="AF259" s="1"/>
      <c r="AG259" s="1"/>
    </row>
    <row r="260" spans="1:33">
      <c r="A260" s="4">
        <v>259</v>
      </c>
      <c r="B260" s="4" t="s">
        <v>8</v>
      </c>
      <c r="C260" s="4" t="s">
        <v>497</v>
      </c>
      <c r="D260" s="4" t="s">
        <v>2029</v>
      </c>
      <c r="E260" s="4" t="s">
        <v>2030</v>
      </c>
      <c r="F260" s="5">
        <v>4</v>
      </c>
      <c r="G260" s="5">
        <v>1</v>
      </c>
      <c r="H260" s="4">
        <v>17</v>
      </c>
      <c r="I260" s="5">
        <v>3</v>
      </c>
      <c r="J260" s="7">
        <v>306</v>
      </c>
      <c r="K260" s="8" t="s">
        <v>2036</v>
      </c>
      <c r="L260" s="9">
        <v>78.67</v>
      </c>
      <c r="M260" s="10">
        <v>56.71</v>
      </c>
      <c r="N260" s="5" t="s">
        <v>2032</v>
      </c>
      <c r="O260" s="5" t="s">
        <v>190</v>
      </c>
      <c r="P260" s="25" t="s">
        <v>508</v>
      </c>
      <c r="Q260" s="4" t="s">
        <v>2034</v>
      </c>
      <c r="R260" s="4"/>
      <c r="S260" s="13"/>
      <c r="T260" s="16"/>
      <c r="U260" s="15"/>
      <c r="V260" s="13">
        <v>44012</v>
      </c>
      <c r="Z260" s="1"/>
      <c r="AA260" s="1"/>
      <c r="AB260" s="1"/>
      <c r="AC260" s="1"/>
      <c r="AD260" s="1"/>
      <c r="AE260" s="1"/>
      <c r="AF260" s="1"/>
      <c r="AG260" s="1"/>
    </row>
    <row r="261" spans="1:33">
      <c r="A261" s="4">
        <v>260</v>
      </c>
      <c r="B261" s="4" t="s">
        <v>8</v>
      </c>
      <c r="C261" s="4" t="s">
        <v>497</v>
      </c>
      <c r="D261" s="4" t="s">
        <v>2029</v>
      </c>
      <c r="E261" s="4" t="s">
        <v>2030</v>
      </c>
      <c r="F261" s="5">
        <v>4</v>
      </c>
      <c r="G261" s="5">
        <v>1</v>
      </c>
      <c r="H261" s="4">
        <v>17</v>
      </c>
      <c r="I261" s="5">
        <v>3</v>
      </c>
      <c r="J261" s="7">
        <v>305</v>
      </c>
      <c r="K261" s="8" t="s">
        <v>2036</v>
      </c>
      <c r="L261" s="9">
        <v>54.27</v>
      </c>
      <c r="M261" s="10">
        <v>39.119999999999997</v>
      </c>
      <c r="N261" s="5" t="s">
        <v>2035</v>
      </c>
      <c r="O261" s="5" t="s">
        <v>201</v>
      </c>
      <c r="P261" s="25" t="s">
        <v>504</v>
      </c>
      <c r="Q261" s="4" t="s">
        <v>2034</v>
      </c>
      <c r="R261" s="4"/>
      <c r="S261" s="13"/>
      <c r="T261" s="16"/>
      <c r="U261" s="15"/>
      <c r="V261" s="13">
        <v>44012</v>
      </c>
      <c r="Z261" s="1"/>
      <c r="AA261" s="1"/>
      <c r="AB261" s="1"/>
      <c r="AC261" s="1"/>
      <c r="AD261" s="1"/>
      <c r="AE261" s="1"/>
      <c r="AF261" s="1"/>
      <c r="AG261" s="1"/>
    </row>
    <row r="262" spans="1:33">
      <c r="A262" s="4">
        <v>261</v>
      </c>
      <c r="B262" s="4" t="s">
        <v>8</v>
      </c>
      <c r="C262" s="4" t="s">
        <v>497</v>
      </c>
      <c r="D262" s="4" t="s">
        <v>2029</v>
      </c>
      <c r="E262" s="4" t="s">
        <v>2030</v>
      </c>
      <c r="F262" s="5">
        <v>4</v>
      </c>
      <c r="G262" s="5">
        <v>1</v>
      </c>
      <c r="H262" s="4">
        <v>17</v>
      </c>
      <c r="I262" s="5">
        <v>3</v>
      </c>
      <c r="J262" s="7">
        <v>304</v>
      </c>
      <c r="K262" s="8" t="s">
        <v>2036</v>
      </c>
      <c r="L262" s="9">
        <v>52.6</v>
      </c>
      <c r="M262" s="10">
        <v>37.92</v>
      </c>
      <c r="N262" s="5" t="s">
        <v>2035</v>
      </c>
      <c r="O262" s="5" t="s">
        <v>201</v>
      </c>
      <c r="P262" s="25" t="s">
        <v>2037</v>
      </c>
      <c r="Q262" s="4" t="s">
        <v>2034</v>
      </c>
      <c r="R262" s="4"/>
      <c r="S262" s="13"/>
      <c r="T262" s="16"/>
      <c r="U262" s="15"/>
      <c r="V262" s="13">
        <v>44012</v>
      </c>
      <c r="Z262" s="1"/>
      <c r="AA262" s="1"/>
      <c r="AB262" s="1"/>
      <c r="AC262" s="1"/>
      <c r="AD262" s="1"/>
      <c r="AE262" s="1"/>
      <c r="AF262" s="1"/>
      <c r="AG262" s="1"/>
    </row>
    <row r="263" spans="1:33">
      <c r="A263" s="4">
        <v>262</v>
      </c>
      <c r="B263" s="4" t="s">
        <v>8</v>
      </c>
      <c r="C263" s="4" t="s">
        <v>497</v>
      </c>
      <c r="D263" s="4" t="s">
        <v>2029</v>
      </c>
      <c r="E263" s="4" t="s">
        <v>2030</v>
      </c>
      <c r="F263" s="5">
        <v>4</v>
      </c>
      <c r="G263" s="5">
        <v>1</v>
      </c>
      <c r="H263" s="4">
        <v>17</v>
      </c>
      <c r="I263" s="5">
        <v>3</v>
      </c>
      <c r="J263" s="7">
        <v>303</v>
      </c>
      <c r="K263" s="8" t="s">
        <v>2036</v>
      </c>
      <c r="L263" s="9">
        <v>52.6</v>
      </c>
      <c r="M263" s="10">
        <v>37.92</v>
      </c>
      <c r="N263" s="5" t="s">
        <v>2035</v>
      </c>
      <c r="O263" s="5" t="s">
        <v>201</v>
      </c>
      <c r="P263" s="25" t="s">
        <v>2038</v>
      </c>
      <c r="Q263" s="4" t="s">
        <v>2034</v>
      </c>
      <c r="R263" s="4"/>
      <c r="S263" s="13"/>
      <c r="T263" s="16"/>
      <c r="U263" s="15"/>
      <c r="V263" s="13">
        <v>44012</v>
      </c>
      <c r="Z263" s="1"/>
      <c r="AA263" s="1"/>
      <c r="AB263" s="1"/>
      <c r="AC263" s="1"/>
      <c r="AD263" s="1"/>
      <c r="AE263" s="1"/>
      <c r="AF263" s="1"/>
      <c r="AG263" s="1"/>
    </row>
    <row r="264" spans="1:33">
      <c r="A264" s="4">
        <v>263</v>
      </c>
      <c r="B264" s="4" t="s">
        <v>8</v>
      </c>
      <c r="C264" s="4" t="s">
        <v>497</v>
      </c>
      <c r="D264" s="4" t="s">
        <v>2029</v>
      </c>
      <c r="E264" s="4" t="s">
        <v>2030</v>
      </c>
      <c r="F264" s="5">
        <v>4</v>
      </c>
      <c r="G264" s="5">
        <v>1</v>
      </c>
      <c r="H264" s="4">
        <v>17</v>
      </c>
      <c r="I264" s="5">
        <v>3</v>
      </c>
      <c r="J264" s="7">
        <v>302</v>
      </c>
      <c r="K264" s="8" t="s">
        <v>2036</v>
      </c>
      <c r="L264" s="9">
        <v>54.27</v>
      </c>
      <c r="M264" s="10">
        <v>39.119999999999997</v>
      </c>
      <c r="N264" s="5" t="s">
        <v>2035</v>
      </c>
      <c r="O264" s="5" t="s">
        <v>201</v>
      </c>
      <c r="P264" s="25" t="s">
        <v>1843</v>
      </c>
      <c r="Q264" s="4" t="s">
        <v>2034</v>
      </c>
      <c r="R264" s="4"/>
      <c r="S264" s="13"/>
      <c r="T264" s="16"/>
      <c r="U264" s="15"/>
      <c r="V264" s="13">
        <v>44012</v>
      </c>
      <c r="Z264" s="1"/>
      <c r="AA264" s="1"/>
      <c r="AB264" s="1"/>
      <c r="AC264" s="1"/>
      <c r="AD264" s="1"/>
      <c r="AE264" s="1"/>
      <c r="AF264" s="1"/>
      <c r="AG264" s="1"/>
    </row>
    <row r="265" spans="1:33">
      <c r="A265" s="4">
        <v>264</v>
      </c>
      <c r="B265" s="4" t="s">
        <v>8</v>
      </c>
      <c r="C265" s="4" t="s">
        <v>497</v>
      </c>
      <c r="D265" s="4" t="s">
        <v>2029</v>
      </c>
      <c r="E265" s="4" t="s">
        <v>2030</v>
      </c>
      <c r="F265" s="5">
        <v>4</v>
      </c>
      <c r="G265" s="5">
        <v>1</v>
      </c>
      <c r="H265" s="4">
        <v>17</v>
      </c>
      <c r="I265" s="5">
        <v>3</v>
      </c>
      <c r="J265" s="7">
        <v>301</v>
      </c>
      <c r="K265" s="8" t="s">
        <v>2036</v>
      </c>
      <c r="L265" s="9">
        <v>79.709999999999994</v>
      </c>
      <c r="M265" s="10">
        <v>57.46</v>
      </c>
      <c r="N265" s="5" t="s">
        <v>2032</v>
      </c>
      <c r="O265" s="5" t="s">
        <v>535</v>
      </c>
      <c r="P265" s="25" t="s">
        <v>771</v>
      </c>
      <c r="Q265" s="4" t="s">
        <v>2034</v>
      </c>
      <c r="R265" s="4"/>
      <c r="S265" s="13"/>
      <c r="T265" s="16"/>
      <c r="U265" s="15"/>
      <c r="V265" s="13">
        <v>44012</v>
      </c>
      <c r="Z265" s="1"/>
      <c r="AA265" s="1"/>
      <c r="AB265" s="1"/>
      <c r="AC265" s="1"/>
      <c r="AD265" s="1"/>
      <c r="AE265" s="1"/>
      <c r="AF265" s="1"/>
      <c r="AG265" s="1"/>
    </row>
    <row r="266" spans="1:33">
      <c r="A266" s="4">
        <v>265</v>
      </c>
      <c r="B266" s="4" t="s">
        <v>8</v>
      </c>
      <c r="C266" s="4" t="s">
        <v>497</v>
      </c>
      <c r="D266" s="4" t="s">
        <v>2029</v>
      </c>
      <c r="E266" s="4" t="s">
        <v>2030</v>
      </c>
      <c r="F266" s="5">
        <v>4</v>
      </c>
      <c r="G266" s="5">
        <v>1</v>
      </c>
      <c r="H266" s="4">
        <v>17</v>
      </c>
      <c r="I266" s="5">
        <v>4</v>
      </c>
      <c r="J266" s="7">
        <v>406</v>
      </c>
      <c r="K266" s="8" t="s">
        <v>2036</v>
      </c>
      <c r="L266" s="9">
        <v>78.67</v>
      </c>
      <c r="M266" s="10">
        <v>56.71</v>
      </c>
      <c r="N266" s="5" t="s">
        <v>2032</v>
      </c>
      <c r="O266" s="5" t="s">
        <v>190</v>
      </c>
      <c r="P266" s="25" t="s">
        <v>508</v>
      </c>
      <c r="Q266" s="4" t="s">
        <v>2034</v>
      </c>
      <c r="R266" s="4"/>
      <c r="S266" s="13"/>
      <c r="T266" s="16"/>
      <c r="U266" s="15"/>
      <c r="V266" s="13">
        <v>44012</v>
      </c>
      <c r="Z266" s="1"/>
      <c r="AA266" s="1"/>
      <c r="AB266" s="1"/>
      <c r="AC266" s="1"/>
      <c r="AD266" s="1"/>
      <c r="AE266" s="1"/>
      <c r="AF266" s="1"/>
      <c r="AG266" s="1"/>
    </row>
    <row r="267" spans="1:33">
      <c r="A267" s="4">
        <v>266</v>
      </c>
      <c r="B267" s="4" t="s">
        <v>8</v>
      </c>
      <c r="C267" s="4" t="s">
        <v>497</v>
      </c>
      <c r="D267" s="4" t="s">
        <v>2029</v>
      </c>
      <c r="E267" s="4" t="s">
        <v>2030</v>
      </c>
      <c r="F267" s="5">
        <v>4</v>
      </c>
      <c r="G267" s="5">
        <v>1</v>
      </c>
      <c r="H267" s="4">
        <v>17</v>
      </c>
      <c r="I267" s="5">
        <v>4</v>
      </c>
      <c r="J267" s="7">
        <v>405</v>
      </c>
      <c r="K267" s="8" t="s">
        <v>2036</v>
      </c>
      <c r="L267" s="9">
        <v>54.27</v>
      </c>
      <c r="M267" s="10">
        <v>39.119999999999997</v>
      </c>
      <c r="N267" s="5" t="s">
        <v>2035</v>
      </c>
      <c r="O267" s="5" t="s">
        <v>201</v>
      </c>
      <c r="P267" s="25" t="s">
        <v>504</v>
      </c>
      <c r="Q267" s="4" t="s">
        <v>2034</v>
      </c>
      <c r="R267" s="4"/>
      <c r="S267" s="13"/>
      <c r="T267" s="16"/>
      <c r="U267" s="15"/>
      <c r="V267" s="13">
        <v>44012</v>
      </c>
      <c r="Z267" s="1"/>
      <c r="AA267" s="1"/>
      <c r="AB267" s="1"/>
      <c r="AC267" s="1"/>
      <c r="AD267" s="1"/>
      <c r="AE267" s="1"/>
      <c r="AF267" s="1"/>
      <c r="AG267" s="1"/>
    </row>
    <row r="268" spans="1:33">
      <c r="A268" s="4">
        <v>267</v>
      </c>
      <c r="B268" s="4" t="s">
        <v>8</v>
      </c>
      <c r="C268" s="4" t="s">
        <v>497</v>
      </c>
      <c r="D268" s="4" t="s">
        <v>2029</v>
      </c>
      <c r="E268" s="4" t="s">
        <v>2030</v>
      </c>
      <c r="F268" s="5">
        <v>4</v>
      </c>
      <c r="G268" s="5">
        <v>1</v>
      </c>
      <c r="H268" s="4">
        <v>17</v>
      </c>
      <c r="I268" s="5">
        <v>4</v>
      </c>
      <c r="J268" s="7">
        <v>404</v>
      </c>
      <c r="K268" s="8" t="s">
        <v>2036</v>
      </c>
      <c r="L268" s="9">
        <v>52.6</v>
      </c>
      <c r="M268" s="10">
        <v>37.92</v>
      </c>
      <c r="N268" s="5" t="s">
        <v>2035</v>
      </c>
      <c r="O268" s="5" t="s">
        <v>201</v>
      </c>
      <c r="P268" s="25" t="s">
        <v>2037</v>
      </c>
      <c r="Q268" s="4" t="s">
        <v>2034</v>
      </c>
      <c r="R268" s="4"/>
      <c r="S268" s="13"/>
      <c r="T268" s="16"/>
      <c r="U268" s="15"/>
      <c r="V268" s="13">
        <v>44012</v>
      </c>
      <c r="Z268" s="1"/>
      <c r="AA268" s="1"/>
      <c r="AB268" s="1"/>
      <c r="AC268" s="1"/>
      <c r="AD268" s="1"/>
      <c r="AE268" s="1"/>
      <c r="AF268" s="1"/>
      <c r="AG268" s="1"/>
    </row>
    <row r="269" spans="1:33">
      <c r="A269" s="4">
        <v>268</v>
      </c>
      <c r="B269" s="4" t="s">
        <v>8</v>
      </c>
      <c r="C269" s="4" t="s">
        <v>497</v>
      </c>
      <c r="D269" s="4" t="s">
        <v>2029</v>
      </c>
      <c r="E269" s="4" t="s">
        <v>2030</v>
      </c>
      <c r="F269" s="5">
        <v>4</v>
      </c>
      <c r="G269" s="5">
        <v>1</v>
      </c>
      <c r="H269" s="4">
        <v>17</v>
      </c>
      <c r="I269" s="5">
        <v>4</v>
      </c>
      <c r="J269" s="7">
        <v>403</v>
      </c>
      <c r="K269" s="8" t="s">
        <v>2036</v>
      </c>
      <c r="L269" s="9">
        <v>52.6</v>
      </c>
      <c r="M269" s="10">
        <v>37.92</v>
      </c>
      <c r="N269" s="5" t="s">
        <v>2035</v>
      </c>
      <c r="O269" s="5" t="s">
        <v>201</v>
      </c>
      <c r="P269" s="25" t="s">
        <v>2038</v>
      </c>
      <c r="Q269" s="4" t="s">
        <v>2034</v>
      </c>
      <c r="R269" s="4"/>
      <c r="S269" s="13"/>
      <c r="T269" s="16"/>
      <c r="U269" s="15"/>
      <c r="V269" s="13">
        <v>44012</v>
      </c>
      <c r="Z269" s="1"/>
      <c r="AA269" s="1"/>
      <c r="AB269" s="1"/>
      <c r="AC269" s="1"/>
      <c r="AD269" s="1"/>
      <c r="AE269" s="1"/>
      <c r="AF269" s="1"/>
      <c r="AG269" s="1"/>
    </row>
    <row r="270" spans="1:33">
      <c r="A270" s="4">
        <v>269</v>
      </c>
      <c r="B270" s="4" t="s">
        <v>8</v>
      </c>
      <c r="C270" s="4" t="s">
        <v>497</v>
      </c>
      <c r="D270" s="4" t="s">
        <v>2029</v>
      </c>
      <c r="E270" s="4" t="s">
        <v>2030</v>
      </c>
      <c r="F270" s="5">
        <v>4</v>
      </c>
      <c r="G270" s="5">
        <v>1</v>
      </c>
      <c r="H270" s="4">
        <v>17</v>
      </c>
      <c r="I270" s="5">
        <v>4</v>
      </c>
      <c r="J270" s="7">
        <v>402</v>
      </c>
      <c r="K270" s="8" t="s">
        <v>2036</v>
      </c>
      <c r="L270" s="9">
        <v>54.27</v>
      </c>
      <c r="M270" s="10">
        <v>39.119999999999997</v>
      </c>
      <c r="N270" s="5" t="s">
        <v>2035</v>
      </c>
      <c r="O270" s="5" t="s">
        <v>201</v>
      </c>
      <c r="P270" s="25" t="s">
        <v>1843</v>
      </c>
      <c r="Q270" s="4" t="s">
        <v>2034</v>
      </c>
      <c r="R270" s="4"/>
      <c r="S270" s="13"/>
      <c r="T270" s="16"/>
      <c r="U270" s="15"/>
      <c r="V270" s="13">
        <v>44012</v>
      </c>
      <c r="Z270" s="1"/>
      <c r="AA270" s="1"/>
      <c r="AB270" s="1"/>
      <c r="AC270" s="1"/>
      <c r="AD270" s="1"/>
      <c r="AE270" s="1"/>
      <c r="AF270" s="1"/>
      <c r="AG270" s="1"/>
    </row>
    <row r="271" spans="1:33">
      <c r="A271" s="4">
        <v>270</v>
      </c>
      <c r="B271" s="4" t="s">
        <v>8</v>
      </c>
      <c r="C271" s="4" t="s">
        <v>497</v>
      </c>
      <c r="D271" s="4" t="s">
        <v>2029</v>
      </c>
      <c r="E271" s="4" t="s">
        <v>2030</v>
      </c>
      <c r="F271" s="5">
        <v>4</v>
      </c>
      <c r="G271" s="5">
        <v>1</v>
      </c>
      <c r="H271" s="4">
        <v>17</v>
      </c>
      <c r="I271" s="5">
        <v>4</v>
      </c>
      <c r="J271" s="7">
        <v>401</v>
      </c>
      <c r="K271" s="8" t="s">
        <v>2036</v>
      </c>
      <c r="L271" s="9">
        <v>79.709999999999994</v>
      </c>
      <c r="M271" s="10">
        <v>57.46</v>
      </c>
      <c r="N271" s="5" t="s">
        <v>2032</v>
      </c>
      <c r="O271" s="5" t="s">
        <v>535</v>
      </c>
      <c r="P271" s="25" t="s">
        <v>771</v>
      </c>
      <c r="Q271" s="4" t="s">
        <v>2034</v>
      </c>
      <c r="R271" s="4"/>
      <c r="S271" s="13"/>
      <c r="T271" s="16"/>
      <c r="U271" s="15"/>
      <c r="V271" s="13">
        <v>44012</v>
      </c>
      <c r="Z271" s="1"/>
      <c r="AA271" s="1"/>
      <c r="AB271" s="1"/>
      <c r="AC271" s="1"/>
      <c r="AD271" s="1"/>
      <c r="AE271" s="1"/>
      <c r="AF271" s="1"/>
      <c r="AG271" s="1"/>
    </row>
    <row r="272" spans="1:33">
      <c r="A272" s="4">
        <v>271</v>
      </c>
      <c r="B272" s="4" t="s">
        <v>8</v>
      </c>
      <c r="C272" s="4" t="s">
        <v>497</v>
      </c>
      <c r="D272" s="4" t="s">
        <v>2029</v>
      </c>
      <c r="E272" s="4" t="s">
        <v>2030</v>
      </c>
      <c r="F272" s="5">
        <v>4</v>
      </c>
      <c r="G272" s="5">
        <v>1</v>
      </c>
      <c r="H272" s="4">
        <v>17</v>
      </c>
      <c r="I272" s="5">
        <v>5</v>
      </c>
      <c r="J272" s="7">
        <v>506</v>
      </c>
      <c r="K272" s="8" t="s">
        <v>2036</v>
      </c>
      <c r="L272" s="9">
        <v>78.67</v>
      </c>
      <c r="M272" s="10">
        <v>56.71</v>
      </c>
      <c r="N272" s="5" t="s">
        <v>2032</v>
      </c>
      <c r="O272" s="5" t="s">
        <v>190</v>
      </c>
      <c r="P272" s="25" t="s">
        <v>508</v>
      </c>
      <c r="Q272" s="4" t="s">
        <v>2034</v>
      </c>
      <c r="R272" s="4"/>
      <c r="S272" s="13"/>
      <c r="T272" s="16"/>
      <c r="U272" s="15"/>
      <c r="V272" s="13">
        <v>44012</v>
      </c>
      <c r="Z272" s="1"/>
      <c r="AA272" s="1"/>
      <c r="AB272" s="1"/>
      <c r="AC272" s="1"/>
      <c r="AD272" s="1"/>
      <c r="AE272" s="1"/>
      <c r="AF272" s="1"/>
      <c r="AG272" s="1"/>
    </row>
    <row r="273" spans="1:33">
      <c r="A273" s="4">
        <v>272</v>
      </c>
      <c r="B273" s="4" t="s">
        <v>8</v>
      </c>
      <c r="C273" s="4" t="s">
        <v>497</v>
      </c>
      <c r="D273" s="4" t="s">
        <v>2029</v>
      </c>
      <c r="E273" s="4" t="s">
        <v>2030</v>
      </c>
      <c r="F273" s="5">
        <v>4</v>
      </c>
      <c r="G273" s="5">
        <v>1</v>
      </c>
      <c r="H273" s="4">
        <v>17</v>
      </c>
      <c r="I273" s="5">
        <v>5</v>
      </c>
      <c r="J273" s="7">
        <v>505</v>
      </c>
      <c r="K273" s="8" t="s">
        <v>2036</v>
      </c>
      <c r="L273" s="9">
        <v>54.27</v>
      </c>
      <c r="M273" s="10">
        <v>39.119999999999997</v>
      </c>
      <c r="N273" s="5" t="s">
        <v>2035</v>
      </c>
      <c r="O273" s="5" t="s">
        <v>201</v>
      </c>
      <c r="P273" s="25" t="s">
        <v>504</v>
      </c>
      <c r="Q273" s="4" t="s">
        <v>2034</v>
      </c>
      <c r="R273" s="4"/>
      <c r="S273" s="13"/>
      <c r="T273" s="16"/>
      <c r="U273" s="15"/>
      <c r="V273" s="13">
        <v>44012</v>
      </c>
      <c r="Z273" s="1"/>
      <c r="AA273" s="1"/>
      <c r="AB273" s="1"/>
      <c r="AC273" s="1"/>
      <c r="AD273" s="1"/>
      <c r="AE273" s="1"/>
      <c r="AF273" s="1"/>
      <c r="AG273" s="1"/>
    </row>
    <row r="274" spans="1:33">
      <c r="A274" s="4">
        <v>273</v>
      </c>
      <c r="B274" s="4" t="s">
        <v>8</v>
      </c>
      <c r="C274" s="4" t="s">
        <v>497</v>
      </c>
      <c r="D274" s="4" t="s">
        <v>2029</v>
      </c>
      <c r="E274" s="4" t="s">
        <v>2030</v>
      </c>
      <c r="F274" s="5">
        <v>4</v>
      </c>
      <c r="G274" s="5">
        <v>1</v>
      </c>
      <c r="H274" s="4">
        <v>17</v>
      </c>
      <c r="I274" s="5">
        <v>5</v>
      </c>
      <c r="J274" s="7">
        <v>504</v>
      </c>
      <c r="K274" s="8" t="s">
        <v>2036</v>
      </c>
      <c r="L274" s="9">
        <v>52.6</v>
      </c>
      <c r="M274" s="10">
        <v>37.92</v>
      </c>
      <c r="N274" s="5" t="s">
        <v>2035</v>
      </c>
      <c r="O274" s="5" t="s">
        <v>201</v>
      </c>
      <c r="P274" s="25" t="s">
        <v>2037</v>
      </c>
      <c r="Q274" s="4" t="s">
        <v>2034</v>
      </c>
      <c r="R274" s="4"/>
      <c r="S274" s="13"/>
      <c r="T274" s="16"/>
      <c r="U274" s="15"/>
      <c r="V274" s="13">
        <v>44012</v>
      </c>
      <c r="Z274" s="1"/>
      <c r="AA274" s="1"/>
      <c r="AB274" s="1"/>
      <c r="AC274" s="1"/>
      <c r="AD274" s="1"/>
      <c r="AE274" s="1"/>
      <c r="AF274" s="1"/>
      <c r="AG274" s="1"/>
    </row>
    <row r="275" spans="1:33">
      <c r="A275" s="4">
        <v>274</v>
      </c>
      <c r="B275" s="4" t="s">
        <v>8</v>
      </c>
      <c r="C275" s="4" t="s">
        <v>497</v>
      </c>
      <c r="D275" s="4" t="s">
        <v>2029</v>
      </c>
      <c r="E275" s="4" t="s">
        <v>2030</v>
      </c>
      <c r="F275" s="5">
        <v>4</v>
      </c>
      <c r="G275" s="5">
        <v>1</v>
      </c>
      <c r="H275" s="4">
        <v>17</v>
      </c>
      <c r="I275" s="5">
        <v>5</v>
      </c>
      <c r="J275" s="7">
        <v>503</v>
      </c>
      <c r="K275" s="8" t="s">
        <v>2036</v>
      </c>
      <c r="L275" s="9">
        <v>52.6</v>
      </c>
      <c r="M275" s="10">
        <v>37.92</v>
      </c>
      <c r="N275" s="5" t="s">
        <v>2035</v>
      </c>
      <c r="O275" s="5" t="s">
        <v>201</v>
      </c>
      <c r="P275" s="25" t="s">
        <v>2038</v>
      </c>
      <c r="Q275" s="4" t="s">
        <v>2034</v>
      </c>
      <c r="R275" s="4"/>
      <c r="S275" s="13"/>
      <c r="T275" s="16"/>
      <c r="U275" s="15"/>
      <c r="V275" s="13">
        <v>44012</v>
      </c>
      <c r="Z275" s="1"/>
      <c r="AA275" s="1"/>
      <c r="AB275" s="1"/>
      <c r="AC275" s="1"/>
      <c r="AD275" s="1"/>
      <c r="AE275" s="1"/>
      <c r="AF275" s="1"/>
      <c r="AG275" s="1"/>
    </row>
    <row r="276" spans="1:33">
      <c r="A276" s="4">
        <v>275</v>
      </c>
      <c r="B276" s="4" t="s">
        <v>8</v>
      </c>
      <c r="C276" s="4" t="s">
        <v>497</v>
      </c>
      <c r="D276" s="4" t="s">
        <v>2029</v>
      </c>
      <c r="E276" s="4" t="s">
        <v>2030</v>
      </c>
      <c r="F276" s="5">
        <v>4</v>
      </c>
      <c r="G276" s="5">
        <v>1</v>
      </c>
      <c r="H276" s="4">
        <v>17</v>
      </c>
      <c r="I276" s="5">
        <v>5</v>
      </c>
      <c r="J276" s="7">
        <v>502</v>
      </c>
      <c r="K276" s="8" t="s">
        <v>2036</v>
      </c>
      <c r="L276" s="9">
        <v>54.27</v>
      </c>
      <c r="M276" s="10">
        <v>39.119999999999997</v>
      </c>
      <c r="N276" s="5" t="s">
        <v>2035</v>
      </c>
      <c r="O276" s="5" t="s">
        <v>201</v>
      </c>
      <c r="P276" s="25" t="s">
        <v>1843</v>
      </c>
      <c r="Q276" s="4" t="s">
        <v>2034</v>
      </c>
      <c r="R276" s="4"/>
      <c r="S276" s="13"/>
      <c r="T276" s="16"/>
      <c r="U276" s="15"/>
      <c r="V276" s="13">
        <v>44012</v>
      </c>
      <c r="Z276" s="1"/>
      <c r="AA276" s="1"/>
      <c r="AB276" s="1"/>
      <c r="AC276" s="1"/>
      <c r="AD276" s="1"/>
      <c r="AE276" s="1"/>
      <c r="AF276" s="1"/>
      <c r="AG276" s="1"/>
    </row>
    <row r="277" spans="1:33">
      <c r="A277" s="4">
        <v>276</v>
      </c>
      <c r="B277" s="4" t="s">
        <v>8</v>
      </c>
      <c r="C277" s="4" t="s">
        <v>497</v>
      </c>
      <c r="D277" s="4" t="s">
        <v>2029</v>
      </c>
      <c r="E277" s="4" t="s">
        <v>2030</v>
      </c>
      <c r="F277" s="5">
        <v>4</v>
      </c>
      <c r="G277" s="5">
        <v>1</v>
      </c>
      <c r="H277" s="4">
        <v>17</v>
      </c>
      <c r="I277" s="5">
        <v>5</v>
      </c>
      <c r="J277" s="7">
        <v>501</v>
      </c>
      <c r="K277" s="8" t="s">
        <v>2036</v>
      </c>
      <c r="L277" s="9">
        <v>79.709999999999994</v>
      </c>
      <c r="M277" s="10">
        <v>57.46</v>
      </c>
      <c r="N277" s="5" t="s">
        <v>2032</v>
      </c>
      <c r="O277" s="5" t="s">
        <v>535</v>
      </c>
      <c r="P277" s="25" t="s">
        <v>771</v>
      </c>
      <c r="Q277" s="4" t="s">
        <v>2034</v>
      </c>
      <c r="R277" s="4"/>
      <c r="S277" s="13"/>
      <c r="T277" s="16"/>
      <c r="U277" s="15"/>
      <c r="V277" s="13">
        <v>44012</v>
      </c>
      <c r="Z277" s="1"/>
      <c r="AA277" s="1"/>
      <c r="AB277" s="1"/>
      <c r="AC277" s="1"/>
      <c r="AD277" s="1"/>
      <c r="AE277" s="1"/>
      <c r="AF277" s="1"/>
      <c r="AG277" s="1"/>
    </row>
    <row r="278" spans="1:33">
      <c r="A278" s="4">
        <v>277</v>
      </c>
      <c r="B278" s="4" t="s">
        <v>8</v>
      </c>
      <c r="C278" s="4" t="s">
        <v>497</v>
      </c>
      <c r="D278" s="4" t="s">
        <v>2029</v>
      </c>
      <c r="E278" s="4" t="s">
        <v>2030</v>
      </c>
      <c r="F278" s="5">
        <v>4</v>
      </c>
      <c r="G278" s="5">
        <v>1</v>
      </c>
      <c r="H278" s="4">
        <v>17</v>
      </c>
      <c r="I278" s="5">
        <v>6</v>
      </c>
      <c r="J278" s="7">
        <v>606</v>
      </c>
      <c r="K278" s="8" t="s">
        <v>2036</v>
      </c>
      <c r="L278" s="9">
        <v>78.67</v>
      </c>
      <c r="M278" s="10">
        <v>56.71</v>
      </c>
      <c r="N278" s="5" t="s">
        <v>2032</v>
      </c>
      <c r="O278" s="5" t="s">
        <v>190</v>
      </c>
      <c r="P278" s="25" t="s">
        <v>508</v>
      </c>
      <c r="Q278" s="4" t="s">
        <v>2034</v>
      </c>
      <c r="R278" s="4"/>
      <c r="S278" s="13"/>
      <c r="T278" s="16"/>
      <c r="U278" s="15"/>
      <c r="V278" s="13">
        <v>44012</v>
      </c>
      <c r="Z278" s="1"/>
      <c r="AA278" s="1"/>
      <c r="AB278" s="1"/>
      <c r="AC278" s="1"/>
      <c r="AD278" s="1"/>
      <c r="AE278" s="1"/>
      <c r="AF278" s="1"/>
      <c r="AG278" s="1"/>
    </row>
    <row r="279" spans="1:33">
      <c r="A279" s="4">
        <v>278</v>
      </c>
      <c r="B279" s="4" t="s">
        <v>8</v>
      </c>
      <c r="C279" s="4" t="s">
        <v>497</v>
      </c>
      <c r="D279" s="4" t="s">
        <v>2029</v>
      </c>
      <c r="E279" s="4" t="s">
        <v>2030</v>
      </c>
      <c r="F279" s="5">
        <v>4</v>
      </c>
      <c r="G279" s="5">
        <v>1</v>
      </c>
      <c r="H279" s="4">
        <v>17</v>
      </c>
      <c r="I279" s="5">
        <v>6</v>
      </c>
      <c r="J279" s="7">
        <v>605</v>
      </c>
      <c r="K279" s="8" t="s">
        <v>2036</v>
      </c>
      <c r="L279" s="9">
        <v>54.27</v>
      </c>
      <c r="M279" s="10">
        <v>39.119999999999997</v>
      </c>
      <c r="N279" s="5" t="s">
        <v>2035</v>
      </c>
      <c r="O279" s="5" t="s">
        <v>201</v>
      </c>
      <c r="P279" s="25" t="s">
        <v>504</v>
      </c>
      <c r="Q279" s="4" t="s">
        <v>2034</v>
      </c>
      <c r="R279" s="4"/>
      <c r="S279" s="13"/>
      <c r="T279" s="16"/>
      <c r="U279" s="15"/>
      <c r="V279" s="13">
        <v>44012</v>
      </c>
      <c r="Z279" s="1"/>
      <c r="AA279" s="1"/>
      <c r="AB279" s="1"/>
      <c r="AC279" s="1"/>
      <c r="AD279" s="1"/>
      <c r="AE279" s="1"/>
      <c r="AF279" s="1"/>
      <c r="AG279" s="1"/>
    </row>
    <row r="280" spans="1:33">
      <c r="A280" s="4">
        <v>279</v>
      </c>
      <c r="B280" s="4" t="s">
        <v>8</v>
      </c>
      <c r="C280" s="4" t="s">
        <v>497</v>
      </c>
      <c r="D280" s="4" t="s">
        <v>2029</v>
      </c>
      <c r="E280" s="4" t="s">
        <v>2030</v>
      </c>
      <c r="F280" s="5">
        <v>4</v>
      </c>
      <c r="G280" s="5">
        <v>1</v>
      </c>
      <c r="H280" s="4">
        <v>17</v>
      </c>
      <c r="I280" s="5">
        <v>6</v>
      </c>
      <c r="J280" s="7">
        <v>604</v>
      </c>
      <c r="K280" s="8" t="s">
        <v>2036</v>
      </c>
      <c r="L280" s="9">
        <v>52.6</v>
      </c>
      <c r="M280" s="10">
        <v>37.92</v>
      </c>
      <c r="N280" s="5" t="s">
        <v>2035</v>
      </c>
      <c r="O280" s="5" t="s">
        <v>201</v>
      </c>
      <c r="P280" s="25" t="s">
        <v>2037</v>
      </c>
      <c r="Q280" s="4" t="s">
        <v>2034</v>
      </c>
      <c r="R280" s="4"/>
      <c r="S280" s="13"/>
      <c r="T280" s="16"/>
      <c r="U280" s="15"/>
      <c r="V280" s="13">
        <v>44012</v>
      </c>
      <c r="Z280" s="1"/>
      <c r="AA280" s="1"/>
      <c r="AB280" s="1"/>
      <c r="AC280" s="1"/>
      <c r="AD280" s="1"/>
      <c r="AE280" s="1"/>
      <c r="AF280" s="1"/>
      <c r="AG280" s="1"/>
    </row>
    <row r="281" spans="1:33">
      <c r="A281" s="4">
        <v>280</v>
      </c>
      <c r="B281" s="4" t="s">
        <v>8</v>
      </c>
      <c r="C281" s="4" t="s">
        <v>497</v>
      </c>
      <c r="D281" s="4" t="s">
        <v>2029</v>
      </c>
      <c r="E281" s="4" t="s">
        <v>2030</v>
      </c>
      <c r="F281" s="5">
        <v>4</v>
      </c>
      <c r="G281" s="5">
        <v>1</v>
      </c>
      <c r="H281" s="4">
        <v>17</v>
      </c>
      <c r="I281" s="5">
        <v>6</v>
      </c>
      <c r="J281" s="7">
        <v>603</v>
      </c>
      <c r="K281" s="8" t="s">
        <v>2036</v>
      </c>
      <c r="L281" s="9">
        <v>52.6</v>
      </c>
      <c r="M281" s="10">
        <v>37.92</v>
      </c>
      <c r="N281" s="5" t="s">
        <v>2035</v>
      </c>
      <c r="O281" s="5" t="s">
        <v>201</v>
      </c>
      <c r="P281" s="25" t="s">
        <v>2038</v>
      </c>
      <c r="Q281" s="4" t="s">
        <v>2034</v>
      </c>
      <c r="R281" s="4"/>
      <c r="S281" s="13"/>
      <c r="T281" s="16"/>
      <c r="U281" s="15"/>
      <c r="V281" s="13">
        <v>44012</v>
      </c>
      <c r="Z281" s="1"/>
      <c r="AA281" s="1"/>
      <c r="AB281" s="1"/>
      <c r="AC281" s="1"/>
      <c r="AD281" s="1"/>
      <c r="AE281" s="1"/>
      <c r="AF281" s="1"/>
      <c r="AG281" s="1"/>
    </row>
    <row r="282" spans="1:33">
      <c r="A282" s="4">
        <v>281</v>
      </c>
      <c r="B282" s="4" t="s">
        <v>8</v>
      </c>
      <c r="C282" s="4" t="s">
        <v>497</v>
      </c>
      <c r="D282" s="4" t="s">
        <v>2029</v>
      </c>
      <c r="E282" s="4" t="s">
        <v>2030</v>
      </c>
      <c r="F282" s="5">
        <v>4</v>
      </c>
      <c r="G282" s="5">
        <v>1</v>
      </c>
      <c r="H282" s="4">
        <v>17</v>
      </c>
      <c r="I282" s="5">
        <v>6</v>
      </c>
      <c r="J282" s="7">
        <v>602</v>
      </c>
      <c r="K282" s="8" t="s">
        <v>2036</v>
      </c>
      <c r="L282" s="9">
        <v>54.27</v>
      </c>
      <c r="M282" s="10">
        <v>39.119999999999997</v>
      </c>
      <c r="N282" s="5" t="s">
        <v>2035</v>
      </c>
      <c r="O282" s="5" t="s">
        <v>201</v>
      </c>
      <c r="P282" s="25" t="s">
        <v>1843</v>
      </c>
      <c r="Q282" s="4" t="s">
        <v>2034</v>
      </c>
      <c r="R282" s="4"/>
      <c r="S282" s="13"/>
      <c r="T282" s="16"/>
      <c r="U282" s="15"/>
      <c r="V282" s="13">
        <v>44012</v>
      </c>
      <c r="Z282" s="1"/>
      <c r="AA282" s="1"/>
      <c r="AB282" s="1"/>
      <c r="AC282" s="1"/>
      <c r="AD282" s="1"/>
      <c r="AE282" s="1"/>
      <c r="AF282" s="1"/>
      <c r="AG282" s="1"/>
    </row>
    <row r="283" spans="1:33">
      <c r="A283" s="4">
        <v>282</v>
      </c>
      <c r="B283" s="4" t="s">
        <v>8</v>
      </c>
      <c r="C283" s="4" t="s">
        <v>497</v>
      </c>
      <c r="D283" s="4" t="s">
        <v>2029</v>
      </c>
      <c r="E283" s="4" t="s">
        <v>2030</v>
      </c>
      <c r="F283" s="5">
        <v>4</v>
      </c>
      <c r="G283" s="5">
        <v>1</v>
      </c>
      <c r="H283" s="4">
        <v>17</v>
      </c>
      <c r="I283" s="5">
        <v>6</v>
      </c>
      <c r="J283" s="7">
        <v>601</v>
      </c>
      <c r="K283" s="8" t="s">
        <v>2036</v>
      </c>
      <c r="L283" s="9">
        <v>79.709999999999994</v>
      </c>
      <c r="M283" s="10">
        <v>57.46</v>
      </c>
      <c r="N283" s="5" t="s">
        <v>2032</v>
      </c>
      <c r="O283" s="5" t="s">
        <v>535</v>
      </c>
      <c r="P283" s="25" t="s">
        <v>771</v>
      </c>
      <c r="Q283" s="4" t="s">
        <v>2034</v>
      </c>
      <c r="R283" s="4"/>
      <c r="S283" s="13"/>
      <c r="T283" s="16"/>
      <c r="U283" s="15"/>
      <c r="V283" s="13">
        <v>44012</v>
      </c>
      <c r="Z283" s="1"/>
      <c r="AA283" s="1"/>
      <c r="AB283" s="1"/>
      <c r="AC283" s="1"/>
      <c r="AD283" s="1"/>
      <c r="AE283" s="1"/>
      <c r="AF283" s="1"/>
      <c r="AG283" s="1"/>
    </row>
    <row r="284" spans="1:33">
      <c r="A284" s="4">
        <v>283</v>
      </c>
      <c r="B284" s="4" t="s">
        <v>8</v>
      </c>
      <c r="C284" s="4" t="s">
        <v>497</v>
      </c>
      <c r="D284" s="4" t="s">
        <v>2029</v>
      </c>
      <c r="E284" s="4" t="s">
        <v>2030</v>
      </c>
      <c r="F284" s="5">
        <v>4</v>
      </c>
      <c r="G284" s="5">
        <v>1</v>
      </c>
      <c r="H284" s="4">
        <v>17</v>
      </c>
      <c r="I284" s="5">
        <v>7</v>
      </c>
      <c r="J284" s="7">
        <v>706</v>
      </c>
      <c r="K284" s="8" t="s">
        <v>2036</v>
      </c>
      <c r="L284" s="9">
        <v>78.67</v>
      </c>
      <c r="M284" s="10">
        <v>56.71</v>
      </c>
      <c r="N284" s="5" t="s">
        <v>2032</v>
      </c>
      <c r="O284" s="5" t="s">
        <v>190</v>
      </c>
      <c r="P284" s="25" t="s">
        <v>508</v>
      </c>
      <c r="Q284" s="4" t="s">
        <v>2034</v>
      </c>
      <c r="R284" s="4"/>
      <c r="S284" s="13"/>
      <c r="T284" s="16"/>
      <c r="U284" s="15"/>
      <c r="V284" s="13">
        <v>44012</v>
      </c>
      <c r="Z284" s="1"/>
      <c r="AA284" s="1"/>
      <c r="AB284" s="1"/>
      <c r="AC284" s="1"/>
      <c r="AD284" s="1"/>
      <c r="AE284" s="1"/>
      <c r="AF284" s="1"/>
      <c r="AG284" s="1"/>
    </row>
    <row r="285" spans="1:33">
      <c r="A285" s="4">
        <v>284</v>
      </c>
      <c r="B285" s="4" t="s">
        <v>8</v>
      </c>
      <c r="C285" s="4" t="s">
        <v>497</v>
      </c>
      <c r="D285" s="4" t="s">
        <v>2029</v>
      </c>
      <c r="E285" s="4" t="s">
        <v>2030</v>
      </c>
      <c r="F285" s="5">
        <v>4</v>
      </c>
      <c r="G285" s="5">
        <v>1</v>
      </c>
      <c r="H285" s="4">
        <v>17</v>
      </c>
      <c r="I285" s="5">
        <v>7</v>
      </c>
      <c r="J285" s="7">
        <v>705</v>
      </c>
      <c r="K285" s="8" t="s">
        <v>2036</v>
      </c>
      <c r="L285" s="9">
        <v>54.27</v>
      </c>
      <c r="M285" s="10">
        <v>39.119999999999997</v>
      </c>
      <c r="N285" s="5" t="s">
        <v>2035</v>
      </c>
      <c r="O285" s="5" t="s">
        <v>201</v>
      </c>
      <c r="P285" s="25" t="s">
        <v>504</v>
      </c>
      <c r="Q285" s="4" t="s">
        <v>2034</v>
      </c>
      <c r="R285" s="4"/>
      <c r="S285" s="13"/>
      <c r="T285" s="16"/>
      <c r="U285" s="15"/>
      <c r="V285" s="13">
        <v>44012</v>
      </c>
      <c r="Z285" s="1"/>
      <c r="AA285" s="1"/>
      <c r="AB285" s="1"/>
      <c r="AC285" s="1"/>
      <c r="AD285" s="1"/>
      <c r="AE285" s="1"/>
      <c r="AF285" s="1"/>
      <c r="AG285" s="1"/>
    </row>
    <row r="286" spans="1:33">
      <c r="A286" s="4">
        <v>285</v>
      </c>
      <c r="B286" s="4" t="s">
        <v>8</v>
      </c>
      <c r="C286" s="4" t="s">
        <v>497</v>
      </c>
      <c r="D286" s="4" t="s">
        <v>2029</v>
      </c>
      <c r="E286" s="4" t="s">
        <v>2030</v>
      </c>
      <c r="F286" s="5">
        <v>4</v>
      </c>
      <c r="G286" s="5">
        <v>1</v>
      </c>
      <c r="H286" s="4">
        <v>17</v>
      </c>
      <c r="I286" s="5">
        <v>7</v>
      </c>
      <c r="J286" s="7">
        <v>704</v>
      </c>
      <c r="K286" s="8" t="s">
        <v>2036</v>
      </c>
      <c r="L286" s="9">
        <v>52.6</v>
      </c>
      <c r="M286" s="10">
        <v>37.92</v>
      </c>
      <c r="N286" s="5" t="s">
        <v>2035</v>
      </c>
      <c r="O286" s="5" t="s">
        <v>201</v>
      </c>
      <c r="P286" s="25" t="s">
        <v>2037</v>
      </c>
      <c r="Q286" s="4" t="s">
        <v>2034</v>
      </c>
      <c r="R286" s="4"/>
      <c r="S286" s="13"/>
      <c r="T286" s="16"/>
      <c r="U286" s="15"/>
      <c r="V286" s="13">
        <v>44012</v>
      </c>
      <c r="Z286" s="1"/>
      <c r="AA286" s="1"/>
      <c r="AB286" s="1"/>
      <c r="AC286" s="1"/>
      <c r="AD286" s="1"/>
      <c r="AE286" s="1"/>
      <c r="AF286" s="1"/>
      <c r="AG286" s="1"/>
    </row>
    <row r="287" spans="1:33">
      <c r="A287" s="4">
        <v>286</v>
      </c>
      <c r="B287" s="4" t="s">
        <v>8</v>
      </c>
      <c r="C287" s="4" t="s">
        <v>497</v>
      </c>
      <c r="D287" s="4" t="s">
        <v>2029</v>
      </c>
      <c r="E287" s="4" t="s">
        <v>2030</v>
      </c>
      <c r="F287" s="5">
        <v>4</v>
      </c>
      <c r="G287" s="5">
        <v>1</v>
      </c>
      <c r="H287" s="4">
        <v>17</v>
      </c>
      <c r="I287" s="5">
        <v>7</v>
      </c>
      <c r="J287" s="7">
        <v>703</v>
      </c>
      <c r="K287" s="8" t="s">
        <v>2036</v>
      </c>
      <c r="L287" s="9">
        <v>52.6</v>
      </c>
      <c r="M287" s="10">
        <v>37.92</v>
      </c>
      <c r="N287" s="5" t="s">
        <v>2035</v>
      </c>
      <c r="O287" s="5" t="s">
        <v>201</v>
      </c>
      <c r="P287" s="25" t="s">
        <v>2038</v>
      </c>
      <c r="Q287" s="4" t="s">
        <v>2034</v>
      </c>
      <c r="R287" s="4"/>
      <c r="S287" s="13"/>
      <c r="T287" s="16"/>
      <c r="U287" s="15"/>
      <c r="V287" s="13">
        <v>44012</v>
      </c>
      <c r="Z287" s="1"/>
      <c r="AA287" s="1"/>
      <c r="AB287" s="1"/>
      <c r="AC287" s="1"/>
      <c r="AD287" s="1"/>
      <c r="AE287" s="1"/>
      <c r="AF287" s="1"/>
      <c r="AG287" s="1"/>
    </row>
    <row r="288" spans="1:33">
      <c r="A288" s="4">
        <v>287</v>
      </c>
      <c r="B288" s="4" t="s">
        <v>8</v>
      </c>
      <c r="C288" s="4" t="s">
        <v>497</v>
      </c>
      <c r="D288" s="4" t="s">
        <v>2029</v>
      </c>
      <c r="E288" s="4" t="s">
        <v>2030</v>
      </c>
      <c r="F288" s="5">
        <v>4</v>
      </c>
      <c r="G288" s="5">
        <v>1</v>
      </c>
      <c r="H288" s="4">
        <v>17</v>
      </c>
      <c r="I288" s="5">
        <v>7</v>
      </c>
      <c r="J288" s="7">
        <v>702</v>
      </c>
      <c r="K288" s="8" t="s">
        <v>2036</v>
      </c>
      <c r="L288" s="9">
        <v>54.27</v>
      </c>
      <c r="M288" s="10">
        <v>39.119999999999997</v>
      </c>
      <c r="N288" s="5" t="s">
        <v>2035</v>
      </c>
      <c r="O288" s="5" t="s">
        <v>201</v>
      </c>
      <c r="P288" s="25" t="s">
        <v>1843</v>
      </c>
      <c r="Q288" s="4" t="s">
        <v>2034</v>
      </c>
      <c r="R288" s="4"/>
      <c r="S288" s="13"/>
      <c r="T288" s="16"/>
      <c r="U288" s="15"/>
      <c r="V288" s="13">
        <v>44012</v>
      </c>
      <c r="Z288" s="1"/>
      <c r="AA288" s="1"/>
      <c r="AB288" s="1"/>
      <c r="AC288" s="1"/>
      <c r="AD288" s="1"/>
      <c r="AE288" s="1"/>
      <c r="AF288" s="1"/>
      <c r="AG288" s="1"/>
    </row>
    <row r="289" spans="1:33">
      <c r="A289" s="4">
        <v>288</v>
      </c>
      <c r="B289" s="4" t="s">
        <v>8</v>
      </c>
      <c r="C289" s="4" t="s">
        <v>497</v>
      </c>
      <c r="D289" s="4" t="s">
        <v>2029</v>
      </c>
      <c r="E289" s="4" t="s">
        <v>2030</v>
      </c>
      <c r="F289" s="5">
        <v>4</v>
      </c>
      <c r="G289" s="5">
        <v>1</v>
      </c>
      <c r="H289" s="4">
        <v>17</v>
      </c>
      <c r="I289" s="5">
        <v>7</v>
      </c>
      <c r="J289" s="7">
        <v>701</v>
      </c>
      <c r="K289" s="8" t="s">
        <v>2036</v>
      </c>
      <c r="L289" s="9">
        <v>79.709999999999994</v>
      </c>
      <c r="M289" s="10">
        <v>57.46</v>
      </c>
      <c r="N289" s="5" t="s">
        <v>2032</v>
      </c>
      <c r="O289" s="5" t="s">
        <v>535</v>
      </c>
      <c r="P289" s="25" t="s">
        <v>771</v>
      </c>
      <c r="Q289" s="4" t="s">
        <v>2034</v>
      </c>
      <c r="R289" s="4"/>
      <c r="S289" s="13"/>
      <c r="T289" s="16"/>
      <c r="U289" s="15"/>
      <c r="V289" s="13">
        <v>44012</v>
      </c>
      <c r="Z289" s="1"/>
      <c r="AA289" s="1"/>
      <c r="AB289" s="1"/>
      <c r="AC289" s="1"/>
      <c r="AD289" s="1"/>
      <c r="AE289" s="1"/>
      <c r="AF289" s="1"/>
      <c r="AG289" s="1"/>
    </row>
    <row r="290" spans="1:33">
      <c r="A290" s="4">
        <v>289</v>
      </c>
      <c r="B290" s="4" t="s">
        <v>8</v>
      </c>
      <c r="C290" s="4" t="s">
        <v>497</v>
      </c>
      <c r="D290" s="4" t="s">
        <v>2029</v>
      </c>
      <c r="E290" s="4" t="s">
        <v>2030</v>
      </c>
      <c r="F290" s="5">
        <v>4</v>
      </c>
      <c r="G290" s="5">
        <v>1</v>
      </c>
      <c r="H290" s="4">
        <v>17</v>
      </c>
      <c r="I290" s="5">
        <v>8</v>
      </c>
      <c r="J290" s="7">
        <v>806</v>
      </c>
      <c r="K290" s="8" t="s">
        <v>2036</v>
      </c>
      <c r="L290" s="9">
        <v>78.67</v>
      </c>
      <c r="M290" s="10">
        <v>56.71</v>
      </c>
      <c r="N290" s="5" t="s">
        <v>2032</v>
      </c>
      <c r="O290" s="5" t="s">
        <v>190</v>
      </c>
      <c r="P290" s="25" t="s">
        <v>508</v>
      </c>
      <c r="Q290" s="4" t="s">
        <v>2034</v>
      </c>
      <c r="R290" s="4"/>
      <c r="S290" s="13"/>
      <c r="T290" s="16"/>
      <c r="U290" s="15"/>
      <c r="V290" s="13">
        <v>44012</v>
      </c>
      <c r="Z290" s="1"/>
      <c r="AA290" s="1"/>
      <c r="AB290" s="1"/>
      <c r="AC290" s="1"/>
      <c r="AD290" s="1"/>
      <c r="AE290" s="1"/>
      <c r="AF290" s="1"/>
      <c r="AG290" s="1"/>
    </row>
    <row r="291" spans="1:33">
      <c r="A291" s="4">
        <v>290</v>
      </c>
      <c r="B291" s="4" t="s">
        <v>8</v>
      </c>
      <c r="C291" s="4" t="s">
        <v>497</v>
      </c>
      <c r="D291" s="4" t="s">
        <v>2029</v>
      </c>
      <c r="E291" s="4" t="s">
        <v>2030</v>
      </c>
      <c r="F291" s="5">
        <v>4</v>
      </c>
      <c r="G291" s="5">
        <v>1</v>
      </c>
      <c r="H291" s="4">
        <v>17</v>
      </c>
      <c r="I291" s="5">
        <v>8</v>
      </c>
      <c r="J291" s="7">
        <v>805</v>
      </c>
      <c r="K291" s="8" t="s">
        <v>2036</v>
      </c>
      <c r="L291" s="9">
        <v>54.27</v>
      </c>
      <c r="M291" s="10">
        <v>39.119999999999997</v>
      </c>
      <c r="N291" s="5" t="s">
        <v>2035</v>
      </c>
      <c r="O291" s="5" t="s">
        <v>201</v>
      </c>
      <c r="P291" s="25" t="s">
        <v>504</v>
      </c>
      <c r="Q291" s="4" t="s">
        <v>2034</v>
      </c>
      <c r="R291" s="4"/>
      <c r="S291" s="13"/>
      <c r="T291" s="16"/>
      <c r="U291" s="15"/>
      <c r="V291" s="13">
        <v>44012</v>
      </c>
      <c r="Z291" s="1"/>
      <c r="AA291" s="1"/>
      <c r="AB291" s="1"/>
      <c r="AC291" s="1"/>
      <c r="AD291" s="1"/>
      <c r="AE291" s="1"/>
      <c r="AF291" s="1"/>
      <c r="AG291" s="1"/>
    </row>
    <row r="292" spans="1:33">
      <c r="A292" s="4">
        <v>291</v>
      </c>
      <c r="B292" s="4" t="s">
        <v>8</v>
      </c>
      <c r="C292" s="4" t="s">
        <v>497</v>
      </c>
      <c r="D292" s="4" t="s">
        <v>2029</v>
      </c>
      <c r="E292" s="4" t="s">
        <v>2030</v>
      </c>
      <c r="F292" s="5">
        <v>4</v>
      </c>
      <c r="G292" s="5">
        <v>1</v>
      </c>
      <c r="H292" s="4">
        <v>17</v>
      </c>
      <c r="I292" s="5">
        <v>8</v>
      </c>
      <c r="J292" s="7">
        <v>804</v>
      </c>
      <c r="K292" s="8" t="s">
        <v>2036</v>
      </c>
      <c r="L292" s="9">
        <v>52.6</v>
      </c>
      <c r="M292" s="10">
        <v>37.92</v>
      </c>
      <c r="N292" s="5" t="s">
        <v>2035</v>
      </c>
      <c r="O292" s="5" t="s">
        <v>201</v>
      </c>
      <c r="P292" s="25" t="s">
        <v>2037</v>
      </c>
      <c r="Q292" s="4" t="s">
        <v>2034</v>
      </c>
      <c r="R292" s="4"/>
      <c r="S292" s="13"/>
      <c r="T292" s="16"/>
      <c r="U292" s="15"/>
      <c r="V292" s="13">
        <v>44012</v>
      </c>
      <c r="Z292" s="1"/>
      <c r="AA292" s="1"/>
      <c r="AB292" s="1"/>
      <c r="AC292" s="1"/>
      <c r="AD292" s="1"/>
      <c r="AE292" s="1"/>
      <c r="AF292" s="1"/>
      <c r="AG292" s="1"/>
    </row>
    <row r="293" spans="1:33">
      <c r="A293" s="4">
        <v>292</v>
      </c>
      <c r="B293" s="4" t="s">
        <v>8</v>
      </c>
      <c r="C293" s="4" t="s">
        <v>497</v>
      </c>
      <c r="D293" s="4" t="s">
        <v>2029</v>
      </c>
      <c r="E293" s="4" t="s">
        <v>2030</v>
      </c>
      <c r="F293" s="5">
        <v>4</v>
      </c>
      <c r="G293" s="5">
        <v>1</v>
      </c>
      <c r="H293" s="4">
        <v>17</v>
      </c>
      <c r="I293" s="5">
        <v>8</v>
      </c>
      <c r="J293" s="7">
        <v>803</v>
      </c>
      <c r="K293" s="8" t="s">
        <v>2036</v>
      </c>
      <c r="L293" s="9">
        <v>52.6</v>
      </c>
      <c r="M293" s="10">
        <v>37.92</v>
      </c>
      <c r="N293" s="5" t="s">
        <v>2035</v>
      </c>
      <c r="O293" s="5" t="s">
        <v>201</v>
      </c>
      <c r="P293" s="25" t="s">
        <v>2038</v>
      </c>
      <c r="Q293" s="4" t="s">
        <v>2034</v>
      </c>
      <c r="R293" s="4"/>
      <c r="S293" s="13"/>
      <c r="T293" s="16"/>
      <c r="U293" s="15"/>
      <c r="V293" s="13">
        <v>44012</v>
      </c>
      <c r="Z293" s="1"/>
      <c r="AA293" s="1"/>
      <c r="AB293" s="1"/>
      <c r="AC293" s="1"/>
      <c r="AD293" s="1"/>
      <c r="AE293" s="1"/>
      <c r="AF293" s="1"/>
      <c r="AG293" s="1"/>
    </row>
    <row r="294" spans="1:33">
      <c r="A294" s="4">
        <v>293</v>
      </c>
      <c r="B294" s="4" t="s">
        <v>8</v>
      </c>
      <c r="C294" s="4" t="s">
        <v>497</v>
      </c>
      <c r="D294" s="4" t="s">
        <v>2029</v>
      </c>
      <c r="E294" s="4" t="s">
        <v>2030</v>
      </c>
      <c r="F294" s="5">
        <v>4</v>
      </c>
      <c r="G294" s="5">
        <v>1</v>
      </c>
      <c r="H294" s="4">
        <v>17</v>
      </c>
      <c r="I294" s="5">
        <v>8</v>
      </c>
      <c r="J294" s="7">
        <v>802</v>
      </c>
      <c r="K294" s="8" t="s">
        <v>2036</v>
      </c>
      <c r="L294" s="9">
        <v>54.27</v>
      </c>
      <c r="M294" s="10">
        <v>39.119999999999997</v>
      </c>
      <c r="N294" s="5" t="s">
        <v>2035</v>
      </c>
      <c r="O294" s="5" t="s">
        <v>201</v>
      </c>
      <c r="P294" s="25" t="s">
        <v>1843</v>
      </c>
      <c r="Q294" s="4" t="s">
        <v>2034</v>
      </c>
      <c r="R294" s="4"/>
      <c r="S294" s="13"/>
      <c r="T294" s="16"/>
      <c r="U294" s="15"/>
      <c r="V294" s="13">
        <v>44012</v>
      </c>
      <c r="Z294" s="1"/>
      <c r="AA294" s="1"/>
      <c r="AB294" s="1"/>
      <c r="AC294" s="1"/>
      <c r="AD294" s="1"/>
      <c r="AE294" s="1"/>
      <c r="AF294" s="1"/>
      <c r="AG294" s="1"/>
    </row>
    <row r="295" spans="1:33">
      <c r="A295" s="4">
        <v>294</v>
      </c>
      <c r="B295" s="4" t="s">
        <v>8</v>
      </c>
      <c r="C295" s="4" t="s">
        <v>497</v>
      </c>
      <c r="D295" s="4" t="s">
        <v>2029</v>
      </c>
      <c r="E295" s="4" t="s">
        <v>2030</v>
      </c>
      <c r="F295" s="5">
        <v>4</v>
      </c>
      <c r="G295" s="5">
        <v>1</v>
      </c>
      <c r="H295" s="4">
        <v>17</v>
      </c>
      <c r="I295" s="5">
        <v>8</v>
      </c>
      <c r="J295" s="7">
        <v>801</v>
      </c>
      <c r="K295" s="8" t="s">
        <v>2036</v>
      </c>
      <c r="L295" s="9">
        <v>79.709999999999994</v>
      </c>
      <c r="M295" s="10">
        <v>57.46</v>
      </c>
      <c r="N295" s="5" t="s">
        <v>2032</v>
      </c>
      <c r="O295" s="5" t="s">
        <v>535</v>
      </c>
      <c r="P295" s="25" t="s">
        <v>771</v>
      </c>
      <c r="Q295" s="4" t="s">
        <v>2034</v>
      </c>
      <c r="R295" s="4"/>
      <c r="S295" s="13"/>
      <c r="T295" s="16"/>
      <c r="U295" s="15"/>
      <c r="V295" s="13">
        <v>44012</v>
      </c>
      <c r="Z295" s="1"/>
      <c r="AA295" s="1"/>
      <c r="AB295" s="1"/>
      <c r="AC295" s="1"/>
      <c r="AD295" s="1"/>
      <c r="AE295" s="1"/>
      <c r="AF295" s="1"/>
      <c r="AG295" s="1"/>
    </row>
    <row r="296" spans="1:33">
      <c r="A296" s="4">
        <v>295</v>
      </c>
      <c r="B296" s="4" t="s">
        <v>8</v>
      </c>
      <c r="C296" s="4" t="s">
        <v>497</v>
      </c>
      <c r="D296" s="4" t="s">
        <v>2029</v>
      </c>
      <c r="E296" s="4" t="s">
        <v>2030</v>
      </c>
      <c r="F296" s="5">
        <v>4</v>
      </c>
      <c r="G296" s="5">
        <v>1</v>
      </c>
      <c r="H296" s="4">
        <v>17</v>
      </c>
      <c r="I296" s="5">
        <v>9</v>
      </c>
      <c r="J296" s="7">
        <v>906</v>
      </c>
      <c r="K296" s="8" t="s">
        <v>2036</v>
      </c>
      <c r="L296" s="9">
        <v>78.67</v>
      </c>
      <c r="M296" s="10">
        <v>56.71</v>
      </c>
      <c r="N296" s="5" t="s">
        <v>2032</v>
      </c>
      <c r="O296" s="5" t="s">
        <v>190</v>
      </c>
      <c r="P296" s="25" t="s">
        <v>508</v>
      </c>
      <c r="Q296" s="4" t="s">
        <v>2034</v>
      </c>
      <c r="R296" s="4"/>
      <c r="S296" s="13"/>
      <c r="T296" s="16"/>
      <c r="U296" s="15"/>
      <c r="V296" s="13">
        <v>44012</v>
      </c>
      <c r="Z296" s="1"/>
      <c r="AA296" s="1"/>
      <c r="AB296" s="1"/>
      <c r="AC296" s="1"/>
      <c r="AD296" s="1"/>
      <c r="AE296" s="1"/>
      <c r="AF296" s="1"/>
      <c r="AG296" s="1"/>
    </row>
    <row r="297" spans="1:33">
      <c r="A297" s="4">
        <v>296</v>
      </c>
      <c r="B297" s="4" t="s">
        <v>8</v>
      </c>
      <c r="C297" s="4" t="s">
        <v>497</v>
      </c>
      <c r="D297" s="4" t="s">
        <v>2029</v>
      </c>
      <c r="E297" s="4" t="s">
        <v>2030</v>
      </c>
      <c r="F297" s="5">
        <v>4</v>
      </c>
      <c r="G297" s="5">
        <v>1</v>
      </c>
      <c r="H297" s="4">
        <v>17</v>
      </c>
      <c r="I297" s="5">
        <v>9</v>
      </c>
      <c r="J297" s="7">
        <v>905</v>
      </c>
      <c r="K297" s="8" t="s">
        <v>2036</v>
      </c>
      <c r="L297" s="9">
        <v>54.27</v>
      </c>
      <c r="M297" s="10">
        <v>39.119999999999997</v>
      </c>
      <c r="N297" s="5" t="s">
        <v>2035</v>
      </c>
      <c r="O297" s="5" t="s">
        <v>201</v>
      </c>
      <c r="P297" s="25" t="s">
        <v>504</v>
      </c>
      <c r="Q297" s="4" t="s">
        <v>2034</v>
      </c>
      <c r="R297" s="4"/>
      <c r="S297" s="13"/>
      <c r="T297" s="16"/>
      <c r="U297" s="15"/>
      <c r="V297" s="13">
        <v>44012</v>
      </c>
      <c r="Z297" s="1"/>
      <c r="AA297" s="1"/>
      <c r="AB297" s="1"/>
      <c r="AC297" s="1"/>
      <c r="AD297" s="1"/>
      <c r="AE297" s="1"/>
      <c r="AF297" s="1"/>
      <c r="AG297" s="1"/>
    </row>
    <row r="298" spans="1:33">
      <c r="A298" s="4">
        <v>297</v>
      </c>
      <c r="B298" s="4" t="s">
        <v>8</v>
      </c>
      <c r="C298" s="4" t="s">
        <v>497</v>
      </c>
      <c r="D298" s="4" t="s">
        <v>2029</v>
      </c>
      <c r="E298" s="4" t="s">
        <v>2030</v>
      </c>
      <c r="F298" s="5">
        <v>4</v>
      </c>
      <c r="G298" s="5">
        <v>1</v>
      </c>
      <c r="H298" s="4">
        <v>17</v>
      </c>
      <c r="I298" s="5">
        <v>9</v>
      </c>
      <c r="J298" s="7">
        <v>904</v>
      </c>
      <c r="K298" s="8" t="s">
        <v>2036</v>
      </c>
      <c r="L298" s="9">
        <v>52.6</v>
      </c>
      <c r="M298" s="10">
        <v>37.92</v>
      </c>
      <c r="N298" s="5" t="s">
        <v>2035</v>
      </c>
      <c r="O298" s="5" t="s">
        <v>201</v>
      </c>
      <c r="P298" s="25" t="s">
        <v>2037</v>
      </c>
      <c r="Q298" s="4" t="s">
        <v>2034</v>
      </c>
      <c r="R298" s="4"/>
      <c r="S298" s="13"/>
      <c r="T298" s="16"/>
      <c r="U298" s="15"/>
      <c r="V298" s="13">
        <v>44012</v>
      </c>
      <c r="Z298" s="1"/>
      <c r="AA298" s="1"/>
      <c r="AB298" s="1"/>
      <c r="AC298" s="1"/>
      <c r="AD298" s="1"/>
      <c r="AE298" s="1"/>
      <c r="AF298" s="1"/>
      <c r="AG298" s="1"/>
    </row>
    <row r="299" spans="1:33">
      <c r="A299" s="4">
        <v>298</v>
      </c>
      <c r="B299" s="4" t="s">
        <v>8</v>
      </c>
      <c r="C299" s="4" t="s">
        <v>497</v>
      </c>
      <c r="D299" s="4" t="s">
        <v>2029</v>
      </c>
      <c r="E299" s="4" t="s">
        <v>2030</v>
      </c>
      <c r="F299" s="5">
        <v>4</v>
      </c>
      <c r="G299" s="5">
        <v>1</v>
      </c>
      <c r="H299" s="4">
        <v>17</v>
      </c>
      <c r="I299" s="5">
        <v>9</v>
      </c>
      <c r="J299" s="7">
        <v>903</v>
      </c>
      <c r="K299" s="8" t="s">
        <v>2036</v>
      </c>
      <c r="L299" s="9">
        <v>52.6</v>
      </c>
      <c r="M299" s="10">
        <v>37.92</v>
      </c>
      <c r="N299" s="5" t="s">
        <v>2035</v>
      </c>
      <c r="O299" s="5" t="s">
        <v>201</v>
      </c>
      <c r="P299" s="25" t="s">
        <v>2038</v>
      </c>
      <c r="Q299" s="4" t="s">
        <v>2034</v>
      </c>
      <c r="R299" s="4"/>
      <c r="S299" s="13"/>
      <c r="T299" s="16"/>
      <c r="U299" s="15"/>
      <c r="V299" s="13">
        <v>44012</v>
      </c>
      <c r="Z299" s="1"/>
      <c r="AA299" s="1"/>
      <c r="AB299" s="1"/>
      <c r="AC299" s="1"/>
      <c r="AD299" s="1"/>
      <c r="AE299" s="1"/>
      <c r="AF299" s="1"/>
      <c r="AG299" s="1"/>
    </row>
    <row r="300" spans="1:33">
      <c r="A300" s="4">
        <v>299</v>
      </c>
      <c r="B300" s="4" t="s">
        <v>8</v>
      </c>
      <c r="C300" s="4" t="s">
        <v>497</v>
      </c>
      <c r="D300" s="4" t="s">
        <v>2029</v>
      </c>
      <c r="E300" s="4" t="s">
        <v>2030</v>
      </c>
      <c r="F300" s="5">
        <v>4</v>
      </c>
      <c r="G300" s="5">
        <v>1</v>
      </c>
      <c r="H300" s="4">
        <v>17</v>
      </c>
      <c r="I300" s="5">
        <v>9</v>
      </c>
      <c r="J300" s="7">
        <v>902</v>
      </c>
      <c r="K300" s="8" t="s">
        <v>2036</v>
      </c>
      <c r="L300" s="9">
        <v>54.27</v>
      </c>
      <c r="M300" s="10">
        <v>39.119999999999997</v>
      </c>
      <c r="N300" s="5" t="s">
        <v>2035</v>
      </c>
      <c r="O300" s="5" t="s">
        <v>201</v>
      </c>
      <c r="P300" s="25" t="s">
        <v>1843</v>
      </c>
      <c r="Q300" s="4" t="s">
        <v>2034</v>
      </c>
      <c r="R300" s="4"/>
      <c r="S300" s="13"/>
      <c r="T300" s="16"/>
      <c r="U300" s="15"/>
      <c r="V300" s="13">
        <v>44012</v>
      </c>
      <c r="Z300" s="1"/>
      <c r="AA300" s="1"/>
      <c r="AB300" s="1"/>
      <c r="AC300" s="1"/>
      <c r="AD300" s="1"/>
      <c r="AE300" s="1"/>
      <c r="AF300" s="1"/>
      <c r="AG300" s="1"/>
    </row>
    <row r="301" spans="1:33">
      <c r="A301" s="4">
        <v>300</v>
      </c>
      <c r="B301" s="4" t="s">
        <v>8</v>
      </c>
      <c r="C301" s="4" t="s">
        <v>497</v>
      </c>
      <c r="D301" s="4" t="s">
        <v>2029</v>
      </c>
      <c r="E301" s="4" t="s">
        <v>2030</v>
      </c>
      <c r="F301" s="5">
        <v>4</v>
      </c>
      <c r="G301" s="5">
        <v>1</v>
      </c>
      <c r="H301" s="4">
        <v>17</v>
      </c>
      <c r="I301" s="5">
        <v>9</v>
      </c>
      <c r="J301" s="7">
        <v>901</v>
      </c>
      <c r="K301" s="8" t="s">
        <v>2036</v>
      </c>
      <c r="L301" s="9">
        <v>79.709999999999994</v>
      </c>
      <c r="M301" s="10">
        <v>57.46</v>
      </c>
      <c r="N301" s="5" t="s">
        <v>2032</v>
      </c>
      <c r="O301" s="5" t="s">
        <v>535</v>
      </c>
      <c r="P301" s="25" t="s">
        <v>771</v>
      </c>
      <c r="Q301" s="4" t="s">
        <v>2034</v>
      </c>
      <c r="R301" s="4"/>
      <c r="S301" s="13"/>
      <c r="T301" s="16"/>
      <c r="U301" s="15"/>
      <c r="V301" s="13">
        <v>44012</v>
      </c>
      <c r="Z301" s="1"/>
      <c r="AA301" s="1"/>
      <c r="AB301" s="1"/>
      <c r="AC301" s="1"/>
      <c r="AD301" s="1"/>
      <c r="AE301" s="1"/>
      <c r="AF301" s="1"/>
      <c r="AG301" s="1"/>
    </row>
    <row r="302" spans="1:33">
      <c r="A302" s="4">
        <v>301</v>
      </c>
      <c r="B302" s="4" t="s">
        <v>8</v>
      </c>
      <c r="C302" s="4" t="s">
        <v>497</v>
      </c>
      <c r="D302" s="4" t="s">
        <v>2029</v>
      </c>
      <c r="E302" s="4" t="s">
        <v>2030</v>
      </c>
      <c r="F302" s="5">
        <v>4</v>
      </c>
      <c r="G302" s="5">
        <v>1</v>
      </c>
      <c r="H302" s="4">
        <v>17</v>
      </c>
      <c r="I302" s="5">
        <v>10</v>
      </c>
      <c r="J302" s="7">
        <v>1006</v>
      </c>
      <c r="K302" s="8" t="s">
        <v>2036</v>
      </c>
      <c r="L302" s="9">
        <v>78.67</v>
      </c>
      <c r="M302" s="10">
        <v>56.71</v>
      </c>
      <c r="N302" s="5" t="s">
        <v>2032</v>
      </c>
      <c r="O302" s="5" t="s">
        <v>190</v>
      </c>
      <c r="P302" s="25" t="s">
        <v>508</v>
      </c>
      <c r="Q302" s="4" t="s">
        <v>2034</v>
      </c>
      <c r="R302" s="4"/>
      <c r="S302" s="13"/>
      <c r="T302" s="16"/>
      <c r="U302" s="15"/>
      <c r="V302" s="13">
        <v>44012</v>
      </c>
      <c r="Z302" s="1"/>
      <c r="AA302" s="1"/>
      <c r="AB302" s="1"/>
      <c r="AC302" s="1"/>
      <c r="AD302" s="1"/>
      <c r="AE302" s="1"/>
      <c r="AF302" s="1"/>
      <c r="AG302" s="1"/>
    </row>
    <row r="303" spans="1:33">
      <c r="A303" s="4">
        <v>302</v>
      </c>
      <c r="B303" s="4" t="s">
        <v>8</v>
      </c>
      <c r="C303" s="4" t="s">
        <v>497</v>
      </c>
      <c r="D303" s="4" t="s">
        <v>2029</v>
      </c>
      <c r="E303" s="4" t="s">
        <v>2030</v>
      </c>
      <c r="F303" s="5">
        <v>4</v>
      </c>
      <c r="G303" s="5">
        <v>1</v>
      </c>
      <c r="H303" s="4">
        <v>17</v>
      </c>
      <c r="I303" s="5">
        <v>10</v>
      </c>
      <c r="J303" s="7">
        <v>1005</v>
      </c>
      <c r="K303" s="8" t="s">
        <v>2036</v>
      </c>
      <c r="L303" s="9">
        <v>54.27</v>
      </c>
      <c r="M303" s="10">
        <v>39.119999999999997</v>
      </c>
      <c r="N303" s="5" t="s">
        <v>2035</v>
      </c>
      <c r="O303" s="5" t="s">
        <v>201</v>
      </c>
      <c r="P303" s="25" t="s">
        <v>504</v>
      </c>
      <c r="Q303" s="4" t="s">
        <v>2034</v>
      </c>
      <c r="R303" s="4"/>
      <c r="S303" s="13"/>
      <c r="T303" s="16"/>
      <c r="U303" s="15"/>
      <c r="V303" s="13">
        <v>44012</v>
      </c>
      <c r="Z303" s="1"/>
      <c r="AA303" s="1"/>
      <c r="AB303" s="1"/>
      <c r="AC303" s="1"/>
      <c r="AD303" s="1"/>
      <c r="AE303" s="1"/>
      <c r="AF303" s="1"/>
      <c r="AG303" s="1"/>
    </row>
    <row r="304" spans="1:33">
      <c r="A304" s="4">
        <v>303</v>
      </c>
      <c r="B304" s="4" t="s">
        <v>8</v>
      </c>
      <c r="C304" s="4" t="s">
        <v>497</v>
      </c>
      <c r="D304" s="4" t="s">
        <v>2029</v>
      </c>
      <c r="E304" s="4" t="s">
        <v>2030</v>
      </c>
      <c r="F304" s="5">
        <v>4</v>
      </c>
      <c r="G304" s="5">
        <v>1</v>
      </c>
      <c r="H304" s="4">
        <v>17</v>
      </c>
      <c r="I304" s="5">
        <v>10</v>
      </c>
      <c r="J304" s="7">
        <v>1004</v>
      </c>
      <c r="K304" s="8" t="s">
        <v>2036</v>
      </c>
      <c r="L304" s="9">
        <v>52.6</v>
      </c>
      <c r="M304" s="10">
        <v>37.92</v>
      </c>
      <c r="N304" s="5" t="s">
        <v>2035</v>
      </c>
      <c r="O304" s="5" t="s">
        <v>201</v>
      </c>
      <c r="P304" s="25" t="s">
        <v>2037</v>
      </c>
      <c r="Q304" s="4" t="s">
        <v>2034</v>
      </c>
      <c r="R304" s="4"/>
      <c r="S304" s="13"/>
      <c r="T304" s="16"/>
      <c r="U304" s="15"/>
      <c r="V304" s="13">
        <v>44012</v>
      </c>
      <c r="Z304" s="1"/>
      <c r="AA304" s="1"/>
      <c r="AB304" s="1"/>
      <c r="AC304" s="1"/>
      <c r="AD304" s="1"/>
      <c r="AE304" s="1"/>
      <c r="AF304" s="1"/>
      <c r="AG304" s="1"/>
    </row>
    <row r="305" spans="1:33">
      <c r="A305" s="4">
        <v>304</v>
      </c>
      <c r="B305" s="4" t="s">
        <v>8</v>
      </c>
      <c r="C305" s="4" t="s">
        <v>497</v>
      </c>
      <c r="D305" s="4" t="s">
        <v>2029</v>
      </c>
      <c r="E305" s="4" t="s">
        <v>2030</v>
      </c>
      <c r="F305" s="5">
        <v>4</v>
      </c>
      <c r="G305" s="5">
        <v>1</v>
      </c>
      <c r="H305" s="4">
        <v>17</v>
      </c>
      <c r="I305" s="5">
        <v>10</v>
      </c>
      <c r="J305" s="7">
        <v>1003</v>
      </c>
      <c r="K305" s="8" t="s">
        <v>2036</v>
      </c>
      <c r="L305" s="9">
        <v>52.6</v>
      </c>
      <c r="M305" s="10">
        <v>37.92</v>
      </c>
      <c r="N305" s="5" t="s">
        <v>2035</v>
      </c>
      <c r="O305" s="5" t="s">
        <v>201</v>
      </c>
      <c r="P305" s="25" t="s">
        <v>2038</v>
      </c>
      <c r="Q305" s="4" t="s">
        <v>2034</v>
      </c>
      <c r="R305" s="4"/>
      <c r="S305" s="13"/>
      <c r="T305" s="16"/>
      <c r="U305" s="15"/>
      <c r="V305" s="13">
        <v>44012</v>
      </c>
      <c r="Z305" s="1"/>
      <c r="AA305" s="1"/>
      <c r="AB305" s="1"/>
      <c r="AC305" s="1"/>
      <c r="AD305" s="1"/>
      <c r="AE305" s="1"/>
      <c r="AF305" s="1"/>
      <c r="AG305" s="1"/>
    </row>
    <row r="306" spans="1:33">
      <c r="A306" s="4">
        <v>305</v>
      </c>
      <c r="B306" s="4" t="s">
        <v>8</v>
      </c>
      <c r="C306" s="4" t="s">
        <v>497</v>
      </c>
      <c r="D306" s="4" t="s">
        <v>2029</v>
      </c>
      <c r="E306" s="4" t="s">
        <v>2030</v>
      </c>
      <c r="F306" s="5">
        <v>4</v>
      </c>
      <c r="G306" s="5">
        <v>1</v>
      </c>
      <c r="H306" s="4">
        <v>17</v>
      </c>
      <c r="I306" s="5">
        <v>10</v>
      </c>
      <c r="J306" s="7">
        <v>1002</v>
      </c>
      <c r="K306" s="8" t="s">
        <v>2036</v>
      </c>
      <c r="L306" s="9">
        <v>54.27</v>
      </c>
      <c r="M306" s="10">
        <v>39.119999999999997</v>
      </c>
      <c r="N306" s="5" t="s">
        <v>2035</v>
      </c>
      <c r="O306" s="5" t="s">
        <v>201</v>
      </c>
      <c r="P306" s="25" t="s">
        <v>1843</v>
      </c>
      <c r="Q306" s="4" t="s">
        <v>2034</v>
      </c>
      <c r="R306" s="4"/>
      <c r="S306" s="13"/>
      <c r="T306" s="16"/>
      <c r="U306" s="15"/>
      <c r="V306" s="13">
        <v>44012</v>
      </c>
      <c r="Z306" s="1"/>
      <c r="AA306" s="1"/>
      <c r="AB306" s="1"/>
      <c r="AC306" s="1"/>
      <c r="AD306" s="1"/>
      <c r="AE306" s="1"/>
      <c r="AF306" s="1"/>
      <c r="AG306" s="1"/>
    </row>
    <row r="307" spans="1:33">
      <c r="A307" s="4">
        <v>306</v>
      </c>
      <c r="B307" s="4" t="s">
        <v>8</v>
      </c>
      <c r="C307" s="4" t="s">
        <v>497</v>
      </c>
      <c r="D307" s="4" t="s">
        <v>2029</v>
      </c>
      <c r="E307" s="4" t="s">
        <v>2030</v>
      </c>
      <c r="F307" s="5">
        <v>4</v>
      </c>
      <c r="G307" s="5">
        <v>1</v>
      </c>
      <c r="H307" s="4">
        <v>17</v>
      </c>
      <c r="I307" s="5">
        <v>10</v>
      </c>
      <c r="J307" s="7">
        <v>1001</v>
      </c>
      <c r="K307" s="8" t="s">
        <v>2036</v>
      </c>
      <c r="L307" s="9">
        <v>79.709999999999994</v>
      </c>
      <c r="M307" s="10">
        <v>57.46</v>
      </c>
      <c r="N307" s="5" t="s">
        <v>2032</v>
      </c>
      <c r="O307" s="5" t="s">
        <v>535</v>
      </c>
      <c r="P307" s="25" t="s">
        <v>771</v>
      </c>
      <c r="Q307" s="4" t="s">
        <v>2034</v>
      </c>
      <c r="R307" s="4"/>
      <c r="S307" s="13"/>
      <c r="T307" s="16"/>
      <c r="U307" s="15"/>
      <c r="V307" s="13">
        <v>44012</v>
      </c>
      <c r="Z307" s="1"/>
      <c r="AA307" s="1"/>
      <c r="AB307" s="1"/>
      <c r="AC307" s="1"/>
      <c r="AD307" s="1"/>
      <c r="AE307" s="1"/>
      <c r="AF307" s="1"/>
      <c r="AG307" s="1"/>
    </row>
    <row r="308" spans="1:33">
      <c r="A308" s="4">
        <v>307</v>
      </c>
      <c r="B308" s="4" t="s">
        <v>8</v>
      </c>
      <c r="C308" s="4" t="s">
        <v>497</v>
      </c>
      <c r="D308" s="4" t="s">
        <v>2029</v>
      </c>
      <c r="E308" s="4" t="s">
        <v>2030</v>
      </c>
      <c r="F308" s="5">
        <v>4</v>
      </c>
      <c r="G308" s="5">
        <v>1</v>
      </c>
      <c r="H308" s="4">
        <v>17</v>
      </c>
      <c r="I308" s="5">
        <v>11</v>
      </c>
      <c r="J308" s="7">
        <v>1106</v>
      </c>
      <c r="K308" s="8" t="s">
        <v>2036</v>
      </c>
      <c r="L308" s="9">
        <v>78.67</v>
      </c>
      <c r="M308" s="10">
        <v>56.71</v>
      </c>
      <c r="N308" s="5" t="s">
        <v>2032</v>
      </c>
      <c r="O308" s="5" t="s">
        <v>190</v>
      </c>
      <c r="P308" s="25" t="s">
        <v>508</v>
      </c>
      <c r="Q308" s="4" t="s">
        <v>2034</v>
      </c>
      <c r="R308" s="4"/>
      <c r="S308" s="13"/>
      <c r="T308" s="16"/>
      <c r="U308" s="15"/>
      <c r="V308" s="13">
        <v>44012</v>
      </c>
      <c r="Z308" s="1"/>
      <c r="AA308" s="1"/>
      <c r="AB308" s="1"/>
      <c r="AC308" s="1"/>
      <c r="AD308" s="1"/>
      <c r="AE308" s="1"/>
      <c r="AF308" s="1"/>
      <c r="AG308" s="1"/>
    </row>
    <row r="309" spans="1:33">
      <c r="A309" s="4">
        <v>308</v>
      </c>
      <c r="B309" s="4" t="s">
        <v>8</v>
      </c>
      <c r="C309" s="4" t="s">
        <v>497</v>
      </c>
      <c r="D309" s="4" t="s">
        <v>2029</v>
      </c>
      <c r="E309" s="4" t="s">
        <v>2030</v>
      </c>
      <c r="F309" s="5">
        <v>4</v>
      </c>
      <c r="G309" s="5">
        <v>1</v>
      </c>
      <c r="H309" s="4">
        <v>17</v>
      </c>
      <c r="I309" s="5">
        <v>11</v>
      </c>
      <c r="J309" s="7">
        <v>1105</v>
      </c>
      <c r="K309" s="8" t="s">
        <v>2036</v>
      </c>
      <c r="L309" s="9">
        <v>54.27</v>
      </c>
      <c r="M309" s="10">
        <v>39.119999999999997</v>
      </c>
      <c r="N309" s="5" t="s">
        <v>2035</v>
      </c>
      <c r="O309" s="5" t="s">
        <v>201</v>
      </c>
      <c r="P309" s="25" t="s">
        <v>504</v>
      </c>
      <c r="Q309" s="4" t="s">
        <v>2034</v>
      </c>
      <c r="R309" s="4"/>
      <c r="S309" s="13"/>
      <c r="T309" s="16"/>
      <c r="U309" s="15"/>
      <c r="V309" s="13">
        <v>44012</v>
      </c>
      <c r="Z309" s="1"/>
      <c r="AA309" s="1"/>
      <c r="AB309" s="1"/>
      <c r="AC309" s="1"/>
      <c r="AD309" s="1"/>
      <c r="AE309" s="1"/>
      <c r="AF309" s="1"/>
      <c r="AG309" s="1"/>
    </row>
    <row r="310" spans="1:33">
      <c r="A310" s="4">
        <v>309</v>
      </c>
      <c r="B310" s="4" t="s">
        <v>8</v>
      </c>
      <c r="C310" s="4" t="s">
        <v>497</v>
      </c>
      <c r="D310" s="4" t="s">
        <v>2029</v>
      </c>
      <c r="E310" s="4" t="s">
        <v>2030</v>
      </c>
      <c r="F310" s="5">
        <v>4</v>
      </c>
      <c r="G310" s="5">
        <v>1</v>
      </c>
      <c r="H310" s="4">
        <v>17</v>
      </c>
      <c r="I310" s="5">
        <v>11</v>
      </c>
      <c r="J310" s="7">
        <v>1104</v>
      </c>
      <c r="K310" s="8" t="s">
        <v>2036</v>
      </c>
      <c r="L310" s="9">
        <v>52.6</v>
      </c>
      <c r="M310" s="10">
        <v>37.92</v>
      </c>
      <c r="N310" s="5" t="s">
        <v>2035</v>
      </c>
      <c r="O310" s="5" t="s">
        <v>201</v>
      </c>
      <c r="P310" s="25" t="s">
        <v>2037</v>
      </c>
      <c r="Q310" s="4" t="s">
        <v>2034</v>
      </c>
      <c r="R310" s="4"/>
      <c r="S310" s="13"/>
      <c r="T310" s="16"/>
      <c r="U310" s="15"/>
      <c r="V310" s="13">
        <v>44012</v>
      </c>
      <c r="Z310" s="1"/>
      <c r="AA310" s="1"/>
      <c r="AB310" s="1"/>
      <c r="AC310" s="1"/>
      <c r="AD310" s="1"/>
      <c r="AE310" s="1"/>
      <c r="AF310" s="1"/>
      <c r="AG310" s="1"/>
    </row>
    <row r="311" spans="1:33">
      <c r="A311" s="4">
        <v>310</v>
      </c>
      <c r="B311" s="4" t="s">
        <v>8</v>
      </c>
      <c r="C311" s="4" t="s">
        <v>497</v>
      </c>
      <c r="D311" s="4" t="s">
        <v>2029</v>
      </c>
      <c r="E311" s="4" t="s">
        <v>2030</v>
      </c>
      <c r="F311" s="5">
        <v>4</v>
      </c>
      <c r="G311" s="5">
        <v>1</v>
      </c>
      <c r="H311" s="4">
        <v>17</v>
      </c>
      <c r="I311" s="5">
        <v>11</v>
      </c>
      <c r="J311" s="7">
        <v>1103</v>
      </c>
      <c r="K311" s="8" t="s">
        <v>2036</v>
      </c>
      <c r="L311" s="9">
        <v>52.6</v>
      </c>
      <c r="M311" s="10">
        <v>37.92</v>
      </c>
      <c r="N311" s="5" t="s">
        <v>2035</v>
      </c>
      <c r="O311" s="5" t="s">
        <v>201</v>
      </c>
      <c r="P311" s="25" t="s">
        <v>2038</v>
      </c>
      <c r="Q311" s="4" t="s">
        <v>2034</v>
      </c>
      <c r="R311" s="4"/>
      <c r="S311" s="13"/>
      <c r="T311" s="16"/>
      <c r="U311" s="15"/>
      <c r="V311" s="13">
        <v>44012</v>
      </c>
      <c r="Z311" s="1"/>
      <c r="AA311" s="1"/>
      <c r="AB311" s="1"/>
      <c r="AC311" s="1"/>
      <c r="AD311" s="1"/>
      <c r="AE311" s="1"/>
      <c r="AF311" s="1"/>
      <c r="AG311" s="1"/>
    </row>
    <row r="312" spans="1:33">
      <c r="A312" s="4">
        <v>311</v>
      </c>
      <c r="B312" s="4" t="s">
        <v>8</v>
      </c>
      <c r="C312" s="4" t="s">
        <v>497</v>
      </c>
      <c r="D312" s="4" t="s">
        <v>2029</v>
      </c>
      <c r="E312" s="4" t="s">
        <v>2030</v>
      </c>
      <c r="F312" s="5">
        <v>4</v>
      </c>
      <c r="G312" s="5">
        <v>1</v>
      </c>
      <c r="H312" s="4">
        <v>17</v>
      </c>
      <c r="I312" s="5">
        <v>11</v>
      </c>
      <c r="J312" s="7">
        <v>1102</v>
      </c>
      <c r="K312" s="8" t="s">
        <v>2036</v>
      </c>
      <c r="L312" s="9">
        <v>54.27</v>
      </c>
      <c r="M312" s="10">
        <v>39.119999999999997</v>
      </c>
      <c r="N312" s="5" t="s">
        <v>2035</v>
      </c>
      <c r="O312" s="5" t="s">
        <v>201</v>
      </c>
      <c r="P312" s="25" t="s">
        <v>1843</v>
      </c>
      <c r="Q312" s="4" t="s">
        <v>2034</v>
      </c>
      <c r="R312" s="4"/>
      <c r="S312" s="13"/>
      <c r="T312" s="16"/>
      <c r="U312" s="15"/>
      <c r="V312" s="13">
        <v>44012</v>
      </c>
      <c r="Z312" s="1"/>
      <c r="AA312" s="1"/>
      <c r="AB312" s="1"/>
      <c r="AC312" s="1"/>
      <c r="AD312" s="1"/>
      <c r="AE312" s="1"/>
      <c r="AF312" s="1"/>
      <c r="AG312" s="1"/>
    </row>
    <row r="313" spans="1:33">
      <c r="A313" s="4">
        <v>312</v>
      </c>
      <c r="B313" s="4" t="s">
        <v>8</v>
      </c>
      <c r="C313" s="4" t="s">
        <v>497</v>
      </c>
      <c r="D313" s="4" t="s">
        <v>2029</v>
      </c>
      <c r="E313" s="4" t="s">
        <v>2030</v>
      </c>
      <c r="F313" s="5">
        <v>4</v>
      </c>
      <c r="G313" s="5">
        <v>1</v>
      </c>
      <c r="H313" s="4">
        <v>17</v>
      </c>
      <c r="I313" s="5">
        <v>11</v>
      </c>
      <c r="J313" s="7">
        <v>1101</v>
      </c>
      <c r="K313" s="8" t="s">
        <v>2036</v>
      </c>
      <c r="L313" s="9">
        <v>79.709999999999994</v>
      </c>
      <c r="M313" s="10">
        <v>57.46</v>
      </c>
      <c r="N313" s="5" t="s">
        <v>2032</v>
      </c>
      <c r="O313" s="5" t="s">
        <v>535</v>
      </c>
      <c r="P313" s="25" t="s">
        <v>771</v>
      </c>
      <c r="Q313" s="4" t="s">
        <v>2034</v>
      </c>
      <c r="R313" s="4"/>
      <c r="S313" s="13"/>
      <c r="T313" s="16"/>
      <c r="U313" s="15"/>
      <c r="V313" s="13">
        <v>44012</v>
      </c>
      <c r="Z313" s="1"/>
      <c r="AA313" s="1"/>
      <c r="AB313" s="1"/>
      <c r="AC313" s="1"/>
      <c r="AD313" s="1"/>
      <c r="AE313" s="1"/>
      <c r="AF313" s="1"/>
      <c r="AG313" s="1"/>
    </row>
    <row r="314" spans="1:33">
      <c r="A314" s="4">
        <v>313</v>
      </c>
      <c r="B314" s="4" t="s">
        <v>8</v>
      </c>
      <c r="C314" s="4" t="s">
        <v>497</v>
      </c>
      <c r="D314" s="4" t="s">
        <v>2029</v>
      </c>
      <c r="E314" s="4" t="s">
        <v>2030</v>
      </c>
      <c r="F314" s="5">
        <v>4</v>
      </c>
      <c r="G314" s="5">
        <v>1</v>
      </c>
      <c r="H314" s="4">
        <v>17</v>
      </c>
      <c r="I314" s="5">
        <v>12</v>
      </c>
      <c r="J314" s="7">
        <v>1206</v>
      </c>
      <c r="K314" s="8" t="s">
        <v>2036</v>
      </c>
      <c r="L314" s="9">
        <v>78.67</v>
      </c>
      <c r="M314" s="10">
        <v>56.71</v>
      </c>
      <c r="N314" s="5" t="s">
        <v>2032</v>
      </c>
      <c r="O314" s="5" t="s">
        <v>190</v>
      </c>
      <c r="P314" s="25" t="s">
        <v>508</v>
      </c>
      <c r="Q314" s="4" t="s">
        <v>2034</v>
      </c>
      <c r="R314" s="4"/>
      <c r="S314" s="13"/>
      <c r="T314" s="16"/>
      <c r="U314" s="15"/>
      <c r="V314" s="13">
        <v>44012</v>
      </c>
      <c r="Z314" s="1"/>
      <c r="AA314" s="1"/>
      <c r="AB314" s="1"/>
      <c r="AC314" s="1"/>
      <c r="AD314" s="1"/>
      <c r="AE314" s="1"/>
      <c r="AF314" s="1"/>
      <c r="AG314" s="1"/>
    </row>
    <row r="315" spans="1:33">
      <c r="A315" s="4">
        <v>314</v>
      </c>
      <c r="B315" s="4" t="s">
        <v>8</v>
      </c>
      <c r="C315" s="4" t="s">
        <v>497</v>
      </c>
      <c r="D315" s="4" t="s">
        <v>2029</v>
      </c>
      <c r="E315" s="4" t="s">
        <v>2030</v>
      </c>
      <c r="F315" s="5">
        <v>4</v>
      </c>
      <c r="G315" s="5">
        <v>1</v>
      </c>
      <c r="H315" s="4">
        <v>17</v>
      </c>
      <c r="I315" s="5">
        <v>12</v>
      </c>
      <c r="J315" s="7">
        <v>1205</v>
      </c>
      <c r="K315" s="8" t="s">
        <v>2036</v>
      </c>
      <c r="L315" s="9">
        <v>54.27</v>
      </c>
      <c r="M315" s="10">
        <v>39.119999999999997</v>
      </c>
      <c r="N315" s="5" t="s">
        <v>2035</v>
      </c>
      <c r="O315" s="5" t="s">
        <v>201</v>
      </c>
      <c r="P315" s="25" t="s">
        <v>504</v>
      </c>
      <c r="Q315" s="4" t="s">
        <v>2034</v>
      </c>
      <c r="R315" s="4"/>
      <c r="S315" s="13"/>
      <c r="T315" s="16"/>
      <c r="U315" s="15"/>
      <c r="V315" s="13">
        <v>44012</v>
      </c>
      <c r="Z315" s="1"/>
      <c r="AA315" s="1"/>
      <c r="AB315" s="1"/>
      <c r="AC315" s="1"/>
      <c r="AD315" s="1"/>
      <c r="AE315" s="1"/>
      <c r="AF315" s="1"/>
      <c r="AG315" s="1"/>
    </row>
    <row r="316" spans="1:33">
      <c r="A316" s="4">
        <v>315</v>
      </c>
      <c r="B316" s="4" t="s">
        <v>8</v>
      </c>
      <c r="C316" s="4" t="s">
        <v>497</v>
      </c>
      <c r="D316" s="4" t="s">
        <v>2029</v>
      </c>
      <c r="E316" s="4" t="s">
        <v>2030</v>
      </c>
      <c r="F316" s="5">
        <v>4</v>
      </c>
      <c r="G316" s="5">
        <v>1</v>
      </c>
      <c r="H316" s="4">
        <v>17</v>
      </c>
      <c r="I316" s="5">
        <v>12</v>
      </c>
      <c r="J316" s="7">
        <v>1204</v>
      </c>
      <c r="K316" s="8" t="s">
        <v>2036</v>
      </c>
      <c r="L316" s="9">
        <v>52.6</v>
      </c>
      <c r="M316" s="10">
        <v>37.92</v>
      </c>
      <c r="N316" s="5" t="s">
        <v>2035</v>
      </c>
      <c r="O316" s="5" t="s">
        <v>201</v>
      </c>
      <c r="P316" s="25" t="s">
        <v>2037</v>
      </c>
      <c r="Q316" s="4" t="s">
        <v>2034</v>
      </c>
      <c r="R316" s="4"/>
      <c r="S316" s="13"/>
      <c r="T316" s="16"/>
      <c r="U316" s="15"/>
      <c r="V316" s="13">
        <v>44012</v>
      </c>
      <c r="Z316" s="1"/>
      <c r="AA316" s="1"/>
      <c r="AB316" s="1"/>
      <c r="AC316" s="1"/>
      <c r="AD316" s="1"/>
      <c r="AE316" s="1"/>
      <c r="AF316" s="1"/>
      <c r="AG316" s="1"/>
    </row>
    <row r="317" spans="1:33">
      <c r="A317" s="4">
        <v>316</v>
      </c>
      <c r="B317" s="4" t="s">
        <v>8</v>
      </c>
      <c r="C317" s="4" t="s">
        <v>497</v>
      </c>
      <c r="D317" s="4" t="s">
        <v>2029</v>
      </c>
      <c r="E317" s="4" t="s">
        <v>2030</v>
      </c>
      <c r="F317" s="5">
        <v>4</v>
      </c>
      <c r="G317" s="5">
        <v>1</v>
      </c>
      <c r="H317" s="4">
        <v>17</v>
      </c>
      <c r="I317" s="5">
        <v>12</v>
      </c>
      <c r="J317" s="7">
        <v>1203</v>
      </c>
      <c r="K317" s="8" t="s">
        <v>2036</v>
      </c>
      <c r="L317" s="9">
        <v>52.6</v>
      </c>
      <c r="M317" s="10">
        <v>37.92</v>
      </c>
      <c r="N317" s="5" t="s">
        <v>2035</v>
      </c>
      <c r="O317" s="5" t="s">
        <v>201</v>
      </c>
      <c r="P317" s="25" t="s">
        <v>2038</v>
      </c>
      <c r="Q317" s="4" t="s">
        <v>2034</v>
      </c>
      <c r="R317" s="4"/>
      <c r="S317" s="13"/>
      <c r="T317" s="16"/>
      <c r="U317" s="15"/>
      <c r="V317" s="13">
        <v>44012</v>
      </c>
      <c r="Z317" s="1"/>
      <c r="AA317" s="1"/>
      <c r="AB317" s="1"/>
      <c r="AC317" s="1"/>
      <c r="AD317" s="1"/>
      <c r="AE317" s="1"/>
      <c r="AF317" s="1"/>
      <c r="AG317" s="1"/>
    </row>
    <row r="318" spans="1:33">
      <c r="A318" s="4">
        <v>317</v>
      </c>
      <c r="B318" s="4" t="s">
        <v>8</v>
      </c>
      <c r="C318" s="4" t="s">
        <v>497</v>
      </c>
      <c r="D318" s="4" t="s">
        <v>2029</v>
      </c>
      <c r="E318" s="4" t="s">
        <v>2030</v>
      </c>
      <c r="F318" s="5">
        <v>4</v>
      </c>
      <c r="G318" s="5">
        <v>1</v>
      </c>
      <c r="H318" s="4">
        <v>17</v>
      </c>
      <c r="I318" s="5">
        <v>12</v>
      </c>
      <c r="J318" s="7">
        <v>1202</v>
      </c>
      <c r="K318" s="8" t="s">
        <v>2036</v>
      </c>
      <c r="L318" s="9">
        <v>54.27</v>
      </c>
      <c r="M318" s="10">
        <v>39.119999999999997</v>
      </c>
      <c r="N318" s="5" t="s">
        <v>2035</v>
      </c>
      <c r="O318" s="5" t="s">
        <v>201</v>
      </c>
      <c r="P318" s="25" t="s">
        <v>1843</v>
      </c>
      <c r="Q318" s="4" t="s">
        <v>2034</v>
      </c>
      <c r="R318" s="4"/>
      <c r="S318" s="13"/>
      <c r="T318" s="16"/>
      <c r="U318" s="15"/>
      <c r="V318" s="13">
        <v>44012</v>
      </c>
      <c r="Z318" s="1"/>
      <c r="AA318" s="1"/>
      <c r="AB318" s="1"/>
      <c r="AC318" s="1"/>
      <c r="AD318" s="1"/>
      <c r="AE318" s="1"/>
      <c r="AF318" s="1"/>
      <c r="AG318" s="1"/>
    </row>
    <row r="319" spans="1:33">
      <c r="A319" s="4">
        <v>318</v>
      </c>
      <c r="B319" s="4" t="s">
        <v>8</v>
      </c>
      <c r="C319" s="4" t="s">
        <v>497</v>
      </c>
      <c r="D319" s="4" t="s">
        <v>2029</v>
      </c>
      <c r="E319" s="4" t="s">
        <v>2030</v>
      </c>
      <c r="F319" s="5">
        <v>4</v>
      </c>
      <c r="G319" s="5">
        <v>1</v>
      </c>
      <c r="H319" s="4">
        <v>17</v>
      </c>
      <c r="I319" s="5">
        <v>12</v>
      </c>
      <c r="J319" s="7">
        <v>1201</v>
      </c>
      <c r="K319" s="8" t="s">
        <v>2036</v>
      </c>
      <c r="L319" s="9">
        <v>79.709999999999994</v>
      </c>
      <c r="M319" s="10">
        <v>57.46</v>
      </c>
      <c r="N319" s="5" t="s">
        <v>2032</v>
      </c>
      <c r="O319" s="5" t="s">
        <v>535</v>
      </c>
      <c r="P319" s="25" t="s">
        <v>771</v>
      </c>
      <c r="Q319" s="4" t="s">
        <v>2034</v>
      </c>
      <c r="R319" s="4"/>
      <c r="S319" s="13"/>
      <c r="T319" s="16"/>
      <c r="U319" s="15"/>
      <c r="V319" s="13">
        <v>44012</v>
      </c>
      <c r="Z319" s="1"/>
      <c r="AA319" s="1"/>
      <c r="AB319" s="1"/>
      <c r="AC319" s="1"/>
      <c r="AD319" s="1"/>
      <c r="AE319" s="1"/>
      <c r="AF319" s="1"/>
      <c r="AG319" s="1"/>
    </row>
    <row r="320" spans="1:33">
      <c r="A320" s="4">
        <v>319</v>
      </c>
      <c r="B320" s="4" t="s">
        <v>8</v>
      </c>
      <c r="C320" s="4" t="s">
        <v>497</v>
      </c>
      <c r="D320" s="4" t="s">
        <v>2029</v>
      </c>
      <c r="E320" s="4" t="s">
        <v>2030</v>
      </c>
      <c r="F320" s="5">
        <v>4</v>
      </c>
      <c r="G320" s="5">
        <v>1</v>
      </c>
      <c r="H320" s="4">
        <v>17</v>
      </c>
      <c r="I320" s="5">
        <v>13</v>
      </c>
      <c r="J320" s="7">
        <v>1306</v>
      </c>
      <c r="K320" s="8" t="s">
        <v>2036</v>
      </c>
      <c r="L320" s="9">
        <v>78.67</v>
      </c>
      <c r="M320" s="10">
        <v>56.71</v>
      </c>
      <c r="N320" s="5" t="s">
        <v>2032</v>
      </c>
      <c r="O320" s="5" t="s">
        <v>190</v>
      </c>
      <c r="P320" s="25" t="s">
        <v>508</v>
      </c>
      <c r="Q320" s="4" t="s">
        <v>2034</v>
      </c>
      <c r="R320" s="4"/>
      <c r="S320" s="13"/>
      <c r="T320" s="16"/>
      <c r="U320" s="15"/>
      <c r="V320" s="13">
        <v>44012</v>
      </c>
      <c r="Z320" s="1"/>
      <c r="AA320" s="1"/>
      <c r="AB320" s="1"/>
      <c r="AC320" s="1"/>
      <c r="AD320" s="1"/>
      <c r="AE320" s="1"/>
      <c r="AF320" s="1"/>
      <c r="AG320" s="1"/>
    </row>
    <row r="321" spans="1:33">
      <c r="A321" s="4">
        <v>320</v>
      </c>
      <c r="B321" s="4" t="s">
        <v>8</v>
      </c>
      <c r="C321" s="4" t="s">
        <v>497</v>
      </c>
      <c r="D321" s="4" t="s">
        <v>2029</v>
      </c>
      <c r="E321" s="4" t="s">
        <v>2030</v>
      </c>
      <c r="F321" s="5">
        <v>4</v>
      </c>
      <c r="G321" s="5">
        <v>1</v>
      </c>
      <c r="H321" s="4">
        <v>17</v>
      </c>
      <c r="I321" s="5">
        <v>13</v>
      </c>
      <c r="J321" s="7">
        <v>1305</v>
      </c>
      <c r="K321" s="8" t="s">
        <v>2036</v>
      </c>
      <c r="L321" s="9">
        <v>54.27</v>
      </c>
      <c r="M321" s="10">
        <v>39.119999999999997</v>
      </c>
      <c r="N321" s="5" t="s">
        <v>2035</v>
      </c>
      <c r="O321" s="5" t="s">
        <v>201</v>
      </c>
      <c r="P321" s="25" t="s">
        <v>504</v>
      </c>
      <c r="Q321" s="4" t="s">
        <v>2034</v>
      </c>
      <c r="R321" s="4"/>
      <c r="S321" s="13"/>
      <c r="T321" s="16"/>
      <c r="U321" s="15"/>
      <c r="V321" s="13">
        <v>44012</v>
      </c>
      <c r="Z321" s="1"/>
      <c r="AA321" s="1"/>
      <c r="AB321" s="1"/>
      <c r="AC321" s="1"/>
      <c r="AD321" s="1"/>
      <c r="AE321" s="1"/>
      <c r="AF321" s="1"/>
      <c r="AG321" s="1"/>
    </row>
    <row r="322" spans="1:33">
      <c r="A322" s="4">
        <v>321</v>
      </c>
      <c r="B322" s="4" t="s">
        <v>8</v>
      </c>
      <c r="C322" s="4" t="s">
        <v>497</v>
      </c>
      <c r="D322" s="4" t="s">
        <v>2029</v>
      </c>
      <c r="E322" s="4" t="s">
        <v>2030</v>
      </c>
      <c r="F322" s="5">
        <v>4</v>
      </c>
      <c r="G322" s="5">
        <v>1</v>
      </c>
      <c r="H322" s="4">
        <v>17</v>
      </c>
      <c r="I322" s="5">
        <v>13</v>
      </c>
      <c r="J322" s="7">
        <v>1304</v>
      </c>
      <c r="K322" s="8" t="s">
        <v>2036</v>
      </c>
      <c r="L322" s="9">
        <v>52.6</v>
      </c>
      <c r="M322" s="10">
        <v>37.92</v>
      </c>
      <c r="N322" s="5" t="s">
        <v>2035</v>
      </c>
      <c r="O322" s="5" t="s">
        <v>201</v>
      </c>
      <c r="P322" s="25" t="s">
        <v>2037</v>
      </c>
      <c r="Q322" s="4" t="s">
        <v>2034</v>
      </c>
      <c r="R322" s="4"/>
      <c r="S322" s="13"/>
      <c r="T322" s="16"/>
      <c r="U322" s="15"/>
      <c r="V322" s="13">
        <v>44012</v>
      </c>
      <c r="Z322" s="1"/>
      <c r="AA322" s="1"/>
      <c r="AB322" s="1"/>
      <c r="AC322" s="1"/>
      <c r="AD322" s="1"/>
      <c r="AE322" s="1"/>
      <c r="AF322" s="1"/>
      <c r="AG322" s="1"/>
    </row>
    <row r="323" spans="1:33">
      <c r="A323" s="4">
        <v>322</v>
      </c>
      <c r="B323" s="4" t="s">
        <v>8</v>
      </c>
      <c r="C323" s="4" t="s">
        <v>497</v>
      </c>
      <c r="D323" s="4" t="s">
        <v>2029</v>
      </c>
      <c r="E323" s="4" t="s">
        <v>2030</v>
      </c>
      <c r="F323" s="5">
        <v>4</v>
      </c>
      <c r="G323" s="5">
        <v>1</v>
      </c>
      <c r="H323" s="4">
        <v>17</v>
      </c>
      <c r="I323" s="5">
        <v>13</v>
      </c>
      <c r="J323" s="7">
        <v>1303</v>
      </c>
      <c r="K323" s="8" t="s">
        <v>2036</v>
      </c>
      <c r="L323" s="9">
        <v>52.6</v>
      </c>
      <c r="M323" s="10">
        <v>37.92</v>
      </c>
      <c r="N323" s="5" t="s">
        <v>2035</v>
      </c>
      <c r="O323" s="5" t="s">
        <v>201</v>
      </c>
      <c r="P323" s="25" t="s">
        <v>2038</v>
      </c>
      <c r="Q323" s="4" t="s">
        <v>2034</v>
      </c>
      <c r="R323" s="4"/>
      <c r="S323" s="13"/>
      <c r="T323" s="16"/>
      <c r="U323" s="15"/>
      <c r="V323" s="13">
        <v>44012</v>
      </c>
      <c r="Z323" s="1"/>
      <c r="AA323" s="1"/>
      <c r="AB323" s="1"/>
      <c r="AC323" s="1"/>
      <c r="AD323" s="1"/>
      <c r="AE323" s="1"/>
      <c r="AF323" s="1"/>
      <c r="AG323" s="1"/>
    </row>
    <row r="324" spans="1:33">
      <c r="A324" s="4">
        <v>323</v>
      </c>
      <c r="B324" s="4" t="s">
        <v>8</v>
      </c>
      <c r="C324" s="4" t="s">
        <v>497</v>
      </c>
      <c r="D324" s="4" t="s">
        <v>2029</v>
      </c>
      <c r="E324" s="4" t="s">
        <v>2030</v>
      </c>
      <c r="F324" s="5">
        <v>4</v>
      </c>
      <c r="G324" s="5">
        <v>1</v>
      </c>
      <c r="H324" s="4">
        <v>17</v>
      </c>
      <c r="I324" s="5">
        <v>13</v>
      </c>
      <c r="J324" s="7">
        <v>1302</v>
      </c>
      <c r="K324" s="8" t="s">
        <v>2036</v>
      </c>
      <c r="L324" s="9">
        <v>54.27</v>
      </c>
      <c r="M324" s="10">
        <v>39.119999999999997</v>
      </c>
      <c r="N324" s="5" t="s">
        <v>2035</v>
      </c>
      <c r="O324" s="5" t="s">
        <v>201</v>
      </c>
      <c r="P324" s="25" t="s">
        <v>1843</v>
      </c>
      <c r="Q324" s="4" t="s">
        <v>2034</v>
      </c>
      <c r="R324" s="4"/>
      <c r="S324" s="13"/>
      <c r="T324" s="16"/>
      <c r="U324" s="15"/>
      <c r="V324" s="13">
        <v>44012</v>
      </c>
      <c r="Z324" s="1"/>
      <c r="AA324" s="1"/>
      <c r="AB324" s="1"/>
      <c r="AC324" s="1"/>
      <c r="AD324" s="1"/>
      <c r="AE324" s="1"/>
      <c r="AF324" s="1"/>
      <c r="AG324" s="1"/>
    </row>
    <row r="325" spans="1:33">
      <c r="A325" s="4">
        <v>324</v>
      </c>
      <c r="B325" s="4" t="s">
        <v>8</v>
      </c>
      <c r="C325" s="4" t="s">
        <v>497</v>
      </c>
      <c r="D325" s="4" t="s">
        <v>2029</v>
      </c>
      <c r="E325" s="4" t="s">
        <v>2030</v>
      </c>
      <c r="F325" s="5">
        <v>4</v>
      </c>
      <c r="G325" s="5">
        <v>1</v>
      </c>
      <c r="H325" s="4">
        <v>17</v>
      </c>
      <c r="I325" s="5">
        <v>13</v>
      </c>
      <c r="J325" s="7">
        <v>1301</v>
      </c>
      <c r="K325" s="8" t="s">
        <v>2036</v>
      </c>
      <c r="L325" s="9">
        <v>79.709999999999994</v>
      </c>
      <c r="M325" s="10">
        <v>57.46</v>
      </c>
      <c r="N325" s="5" t="s">
        <v>2032</v>
      </c>
      <c r="O325" s="5" t="s">
        <v>535</v>
      </c>
      <c r="P325" s="25" t="s">
        <v>771</v>
      </c>
      <c r="Q325" s="4" t="s">
        <v>2034</v>
      </c>
      <c r="R325" s="4"/>
      <c r="S325" s="13"/>
      <c r="T325" s="16"/>
      <c r="U325" s="15"/>
      <c r="V325" s="13">
        <v>44012</v>
      </c>
      <c r="Z325" s="1"/>
      <c r="AA325" s="1"/>
      <c r="AB325" s="1"/>
      <c r="AC325" s="1"/>
      <c r="AD325" s="1"/>
      <c r="AE325" s="1"/>
      <c r="AF325" s="1"/>
      <c r="AG325" s="1"/>
    </row>
    <row r="326" spans="1:33">
      <c r="A326" s="4">
        <v>325</v>
      </c>
      <c r="B326" s="4" t="s">
        <v>8</v>
      </c>
      <c r="C326" s="4" t="s">
        <v>497</v>
      </c>
      <c r="D326" s="4" t="s">
        <v>2029</v>
      </c>
      <c r="E326" s="4" t="s">
        <v>2030</v>
      </c>
      <c r="F326" s="5">
        <v>4</v>
      </c>
      <c r="G326" s="5">
        <v>1</v>
      </c>
      <c r="H326" s="4">
        <v>17</v>
      </c>
      <c r="I326" s="5">
        <v>14</v>
      </c>
      <c r="J326" s="7">
        <v>1406</v>
      </c>
      <c r="K326" s="8" t="s">
        <v>2036</v>
      </c>
      <c r="L326" s="9">
        <v>78.67</v>
      </c>
      <c r="M326" s="10">
        <v>56.71</v>
      </c>
      <c r="N326" s="5" t="s">
        <v>2032</v>
      </c>
      <c r="O326" s="5" t="s">
        <v>190</v>
      </c>
      <c r="P326" s="25" t="s">
        <v>508</v>
      </c>
      <c r="Q326" s="4" t="s">
        <v>2034</v>
      </c>
      <c r="R326" s="4"/>
      <c r="S326" s="13"/>
      <c r="T326" s="16"/>
      <c r="U326" s="15"/>
      <c r="V326" s="13">
        <v>44012</v>
      </c>
      <c r="Z326" s="1"/>
      <c r="AA326" s="1"/>
      <c r="AB326" s="1"/>
      <c r="AC326" s="1"/>
      <c r="AD326" s="1"/>
      <c r="AE326" s="1"/>
      <c r="AF326" s="1"/>
      <c r="AG326" s="1"/>
    </row>
    <row r="327" spans="1:33">
      <c r="A327" s="4">
        <v>326</v>
      </c>
      <c r="B327" s="4" t="s">
        <v>8</v>
      </c>
      <c r="C327" s="4" t="s">
        <v>497</v>
      </c>
      <c r="D327" s="4" t="s">
        <v>2029</v>
      </c>
      <c r="E327" s="4" t="s">
        <v>2030</v>
      </c>
      <c r="F327" s="5">
        <v>4</v>
      </c>
      <c r="G327" s="5">
        <v>1</v>
      </c>
      <c r="H327" s="4">
        <v>17</v>
      </c>
      <c r="I327" s="5">
        <v>14</v>
      </c>
      <c r="J327" s="7">
        <v>1405</v>
      </c>
      <c r="K327" s="8" t="s">
        <v>2036</v>
      </c>
      <c r="L327" s="9">
        <v>54.27</v>
      </c>
      <c r="M327" s="10">
        <v>39.119999999999997</v>
      </c>
      <c r="N327" s="5" t="s">
        <v>2035</v>
      </c>
      <c r="O327" s="5" t="s">
        <v>201</v>
      </c>
      <c r="P327" s="25" t="s">
        <v>504</v>
      </c>
      <c r="Q327" s="4" t="s">
        <v>2034</v>
      </c>
      <c r="R327" s="4"/>
      <c r="S327" s="13"/>
      <c r="T327" s="16"/>
      <c r="U327" s="15"/>
      <c r="V327" s="13">
        <v>44012</v>
      </c>
      <c r="Z327" s="1"/>
      <c r="AA327" s="1"/>
      <c r="AB327" s="1"/>
      <c r="AC327" s="1"/>
      <c r="AD327" s="1"/>
      <c r="AE327" s="1"/>
      <c r="AF327" s="1"/>
      <c r="AG327" s="1"/>
    </row>
    <row r="328" spans="1:33">
      <c r="A328" s="4">
        <v>327</v>
      </c>
      <c r="B328" s="4" t="s">
        <v>8</v>
      </c>
      <c r="C328" s="4" t="s">
        <v>497</v>
      </c>
      <c r="D328" s="4" t="s">
        <v>2029</v>
      </c>
      <c r="E328" s="4" t="s">
        <v>2030</v>
      </c>
      <c r="F328" s="5">
        <v>4</v>
      </c>
      <c r="G328" s="5">
        <v>1</v>
      </c>
      <c r="H328" s="4">
        <v>17</v>
      </c>
      <c r="I328" s="5">
        <v>14</v>
      </c>
      <c r="J328" s="7">
        <v>1404</v>
      </c>
      <c r="K328" s="8" t="s">
        <v>2036</v>
      </c>
      <c r="L328" s="9">
        <v>52.6</v>
      </c>
      <c r="M328" s="10">
        <v>37.92</v>
      </c>
      <c r="N328" s="5" t="s">
        <v>2035</v>
      </c>
      <c r="O328" s="5" t="s">
        <v>201</v>
      </c>
      <c r="P328" s="25" t="s">
        <v>2037</v>
      </c>
      <c r="Q328" s="4" t="s">
        <v>2034</v>
      </c>
      <c r="R328" s="4"/>
      <c r="S328" s="13"/>
      <c r="T328" s="16"/>
      <c r="U328" s="15"/>
      <c r="V328" s="13">
        <v>44012</v>
      </c>
      <c r="Z328" s="1"/>
      <c r="AA328" s="1"/>
      <c r="AB328" s="1"/>
      <c r="AC328" s="1"/>
      <c r="AD328" s="1"/>
      <c r="AE328" s="1"/>
      <c r="AF328" s="1"/>
      <c r="AG328" s="1"/>
    </row>
    <row r="329" spans="1:33">
      <c r="A329" s="4">
        <v>328</v>
      </c>
      <c r="B329" s="4" t="s">
        <v>8</v>
      </c>
      <c r="C329" s="4" t="s">
        <v>497</v>
      </c>
      <c r="D329" s="4" t="s">
        <v>2029</v>
      </c>
      <c r="E329" s="4" t="s">
        <v>2030</v>
      </c>
      <c r="F329" s="5">
        <v>4</v>
      </c>
      <c r="G329" s="5">
        <v>1</v>
      </c>
      <c r="H329" s="4">
        <v>17</v>
      </c>
      <c r="I329" s="5">
        <v>14</v>
      </c>
      <c r="J329" s="7">
        <v>1403</v>
      </c>
      <c r="K329" s="8" t="s">
        <v>2036</v>
      </c>
      <c r="L329" s="9">
        <v>52.6</v>
      </c>
      <c r="M329" s="10">
        <v>37.92</v>
      </c>
      <c r="N329" s="5" t="s">
        <v>2035</v>
      </c>
      <c r="O329" s="5" t="s">
        <v>201</v>
      </c>
      <c r="P329" s="25" t="s">
        <v>2038</v>
      </c>
      <c r="Q329" s="4" t="s">
        <v>2034</v>
      </c>
      <c r="R329" s="4"/>
      <c r="S329" s="13"/>
      <c r="T329" s="16"/>
      <c r="U329" s="15"/>
      <c r="V329" s="13">
        <v>44012</v>
      </c>
      <c r="Z329" s="1"/>
      <c r="AA329" s="1"/>
      <c r="AB329" s="1"/>
      <c r="AC329" s="1"/>
      <c r="AD329" s="1"/>
      <c r="AE329" s="1"/>
      <c r="AF329" s="1"/>
      <c r="AG329" s="1"/>
    </row>
    <row r="330" spans="1:33">
      <c r="A330" s="4">
        <v>329</v>
      </c>
      <c r="B330" s="4" t="s">
        <v>8</v>
      </c>
      <c r="C330" s="4" t="s">
        <v>497</v>
      </c>
      <c r="D330" s="4" t="s">
        <v>2029</v>
      </c>
      <c r="E330" s="4" t="s">
        <v>2030</v>
      </c>
      <c r="F330" s="5">
        <v>4</v>
      </c>
      <c r="G330" s="5">
        <v>1</v>
      </c>
      <c r="H330" s="4">
        <v>17</v>
      </c>
      <c r="I330" s="5">
        <v>14</v>
      </c>
      <c r="J330" s="7">
        <v>1402</v>
      </c>
      <c r="K330" s="8" t="s">
        <v>2036</v>
      </c>
      <c r="L330" s="9">
        <v>54.27</v>
      </c>
      <c r="M330" s="10">
        <v>39.119999999999997</v>
      </c>
      <c r="N330" s="5" t="s">
        <v>2035</v>
      </c>
      <c r="O330" s="5" t="s">
        <v>201</v>
      </c>
      <c r="P330" s="25" t="s">
        <v>1843</v>
      </c>
      <c r="Q330" s="4" t="s">
        <v>2034</v>
      </c>
      <c r="R330" s="4"/>
      <c r="S330" s="13"/>
      <c r="T330" s="16"/>
      <c r="U330" s="15"/>
      <c r="V330" s="13">
        <v>44012</v>
      </c>
      <c r="Z330" s="1"/>
      <c r="AA330" s="1"/>
      <c r="AB330" s="1"/>
      <c r="AC330" s="1"/>
      <c r="AD330" s="1"/>
      <c r="AE330" s="1"/>
      <c r="AF330" s="1"/>
      <c r="AG330" s="1"/>
    </row>
    <row r="331" spans="1:33">
      <c r="A331" s="4">
        <v>330</v>
      </c>
      <c r="B331" s="4" t="s">
        <v>8</v>
      </c>
      <c r="C331" s="4" t="s">
        <v>497</v>
      </c>
      <c r="D331" s="4" t="s">
        <v>2029</v>
      </c>
      <c r="E331" s="4" t="s">
        <v>2030</v>
      </c>
      <c r="F331" s="5">
        <v>4</v>
      </c>
      <c r="G331" s="5">
        <v>1</v>
      </c>
      <c r="H331" s="4">
        <v>17</v>
      </c>
      <c r="I331" s="5">
        <v>14</v>
      </c>
      <c r="J331" s="7">
        <v>1401</v>
      </c>
      <c r="K331" s="8" t="s">
        <v>2036</v>
      </c>
      <c r="L331" s="9">
        <v>79.709999999999994</v>
      </c>
      <c r="M331" s="10">
        <v>57.46</v>
      </c>
      <c r="N331" s="5" t="s">
        <v>2032</v>
      </c>
      <c r="O331" s="5" t="s">
        <v>535</v>
      </c>
      <c r="P331" s="25" t="s">
        <v>771</v>
      </c>
      <c r="Q331" s="4" t="s">
        <v>2034</v>
      </c>
      <c r="R331" s="4"/>
      <c r="S331" s="13"/>
      <c r="T331" s="16"/>
      <c r="U331" s="15"/>
      <c r="V331" s="13">
        <v>44012</v>
      </c>
      <c r="Z331" s="1"/>
      <c r="AA331" s="1"/>
      <c r="AB331" s="1"/>
      <c r="AC331" s="1"/>
      <c r="AD331" s="1"/>
      <c r="AE331" s="1"/>
      <c r="AF331" s="1"/>
      <c r="AG331" s="1"/>
    </row>
    <row r="332" spans="1:33">
      <c r="A332" s="4">
        <v>331</v>
      </c>
      <c r="B332" s="4" t="s">
        <v>8</v>
      </c>
      <c r="C332" s="4" t="s">
        <v>497</v>
      </c>
      <c r="D332" s="4" t="s">
        <v>2029</v>
      </c>
      <c r="E332" s="4" t="s">
        <v>2030</v>
      </c>
      <c r="F332" s="5">
        <v>4</v>
      </c>
      <c r="G332" s="5">
        <v>1</v>
      </c>
      <c r="H332" s="4">
        <v>17</v>
      </c>
      <c r="I332" s="5">
        <v>15</v>
      </c>
      <c r="J332" s="7">
        <v>1506</v>
      </c>
      <c r="K332" s="8" t="s">
        <v>2036</v>
      </c>
      <c r="L332" s="9">
        <v>78.67</v>
      </c>
      <c r="M332" s="10">
        <v>56.71</v>
      </c>
      <c r="N332" s="5" t="s">
        <v>2032</v>
      </c>
      <c r="O332" s="5" t="s">
        <v>190</v>
      </c>
      <c r="P332" s="25" t="s">
        <v>508</v>
      </c>
      <c r="Q332" s="4" t="s">
        <v>2034</v>
      </c>
      <c r="R332" s="4"/>
      <c r="S332" s="13"/>
      <c r="T332" s="16"/>
      <c r="U332" s="15"/>
      <c r="V332" s="13">
        <v>44012</v>
      </c>
      <c r="Z332" s="1"/>
      <c r="AA332" s="1"/>
      <c r="AB332" s="1"/>
      <c r="AC332" s="1"/>
      <c r="AD332" s="1"/>
      <c r="AE332" s="1"/>
      <c r="AF332" s="1"/>
      <c r="AG332" s="1"/>
    </row>
    <row r="333" spans="1:33">
      <c r="A333" s="4">
        <v>332</v>
      </c>
      <c r="B333" s="4" t="s">
        <v>8</v>
      </c>
      <c r="C333" s="4" t="s">
        <v>497</v>
      </c>
      <c r="D333" s="4" t="s">
        <v>2029</v>
      </c>
      <c r="E333" s="4" t="s">
        <v>2030</v>
      </c>
      <c r="F333" s="5">
        <v>4</v>
      </c>
      <c r="G333" s="5">
        <v>1</v>
      </c>
      <c r="H333" s="4">
        <v>17</v>
      </c>
      <c r="I333" s="5">
        <v>15</v>
      </c>
      <c r="J333" s="7">
        <v>1505</v>
      </c>
      <c r="K333" s="8" t="s">
        <v>2036</v>
      </c>
      <c r="L333" s="9">
        <v>54.27</v>
      </c>
      <c r="M333" s="10">
        <v>39.119999999999997</v>
      </c>
      <c r="N333" s="5" t="s">
        <v>2035</v>
      </c>
      <c r="O333" s="5" t="s">
        <v>201</v>
      </c>
      <c r="P333" s="25" t="s">
        <v>504</v>
      </c>
      <c r="Q333" s="4" t="s">
        <v>2034</v>
      </c>
      <c r="R333" s="4"/>
      <c r="S333" s="13"/>
      <c r="T333" s="16"/>
      <c r="U333" s="15"/>
      <c r="V333" s="13">
        <v>44012</v>
      </c>
      <c r="Z333" s="1"/>
      <c r="AA333" s="1"/>
      <c r="AB333" s="1"/>
      <c r="AC333" s="1"/>
      <c r="AD333" s="1"/>
      <c r="AE333" s="1"/>
      <c r="AF333" s="1"/>
      <c r="AG333" s="1"/>
    </row>
    <row r="334" spans="1:33">
      <c r="A334" s="4">
        <v>333</v>
      </c>
      <c r="B334" s="4" t="s">
        <v>8</v>
      </c>
      <c r="C334" s="4" t="s">
        <v>497</v>
      </c>
      <c r="D334" s="4" t="s">
        <v>2029</v>
      </c>
      <c r="E334" s="4" t="s">
        <v>2030</v>
      </c>
      <c r="F334" s="5">
        <v>4</v>
      </c>
      <c r="G334" s="5">
        <v>1</v>
      </c>
      <c r="H334" s="4">
        <v>17</v>
      </c>
      <c r="I334" s="5">
        <v>15</v>
      </c>
      <c r="J334" s="7">
        <v>1504</v>
      </c>
      <c r="K334" s="8" t="s">
        <v>2036</v>
      </c>
      <c r="L334" s="9">
        <v>52.6</v>
      </c>
      <c r="M334" s="10">
        <v>37.92</v>
      </c>
      <c r="N334" s="5" t="s">
        <v>2035</v>
      </c>
      <c r="O334" s="5" t="s">
        <v>201</v>
      </c>
      <c r="P334" s="25" t="s">
        <v>2037</v>
      </c>
      <c r="Q334" s="4" t="s">
        <v>2034</v>
      </c>
      <c r="R334" s="4"/>
      <c r="S334" s="13"/>
      <c r="T334" s="16"/>
      <c r="U334" s="15"/>
      <c r="V334" s="13">
        <v>44012</v>
      </c>
      <c r="Z334" s="1"/>
      <c r="AA334" s="1"/>
      <c r="AB334" s="1"/>
      <c r="AC334" s="1"/>
      <c r="AD334" s="1"/>
      <c r="AE334" s="1"/>
      <c r="AF334" s="1"/>
      <c r="AG334" s="1"/>
    </row>
    <row r="335" spans="1:33">
      <c r="A335" s="4">
        <v>334</v>
      </c>
      <c r="B335" s="4" t="s">
        <v>8</v>
      </c>
      <c r="C335" s="4" t="s">
        <v>497</v>
      </c>
      <c r="D335" s="4" t="s">
        <v>2029</v>
      </c>
      <c r="E335" s="4" t="s">
        <v>2030</v>
      </c>
      <c r="F335" s="5">
        <v>4</v>
      </c>
      <c r="G335" s="5">
        <v>1</v>
      </c>
      <c r="H335" s="4">
        <v>17</v>
      </c>
      <c r="I335" s="5">
        <v>15</v>
      </c>
      <c r="J335" s="7">
        <v>1503</v>
      </c>
      <c r="K335" s="8" t="s">
        <v>2036</v>
      </c>
      <c r="L335" s="9">
        <v>52.6</v>
      </c>
      <c r="M335" s="10">
        <v>37.92</v>
      </c>
      <c r="N335" s="5" t="s">
        <v>2035</v>
      </c>
      <c r="O335" s="5" t="s">
        <v>201</v>
      </c>
      <c r="P335" s="25" t="s">
        <v>2038</v>
      </c>
      <c r="Q335" s="4" t="s">
        <v>2034</v>
      </c>
      <c r="R335" s="4"/>
      <c r="S335" s="13"/>
      <c r="T335" s="16"/>
      <c r="U335" s="15"/>
      <c r="V335" s="13">
        <v>44012</v>
      </c>
      <c r="Z335" s="1"/>
      <c r="AA335" s="1"/>
      <c r="AB335" s="1"/>
      <c r="AC335" s="1"/>
      <c r="AD335" s="1"/>
      <c r="AE335" s="1"/>
      <c r="AF335" s="1"/>
      <c r="AG335" s="1"/>
    </row>
    <row r="336" spans="1:33">
      <c r="A336" s="4">
        <v>335</v>
      </c>
      <c r="B336" s="4" t="s">
        <v>8</v>
      </c>
      <c r="C336" s="4" t="s">
        <v>497</v>
      </c>
      <c r="D336" s="4" t="s">
        <v>2029</v>
      </c>
      <c r="E336" s="4" t="s">
        <v>2030</v>
      </c>
      <c r="F336" s="5">
        <v>4</v>
      </c>
      <c r="G336" s="5">
        <v>1</v>
      </c>
      <c r="H336" s="4">
        <v>17</v>
      </c>
      <c r="I336" s="5">
        <v>15</v>
      </c>
      <c r="J336" s="7">
        <v>1502</v>
      </c>
      <c r="K336" s="8" t="s">
        <v>2036</v>
      </c>
      <c r="L336" s="9">
        <v>54.27</v>
      </c>
      <c r="M336" s="10">
        <v>39.119999999999997</v>
      </c>
      <c r="N336" s="5" t="s">
        <v>2035</v>
      </c>
      <c r="O336" s="5" t="s">
        <v>201</v>
      </c>
      <c r="P336" s="25" t="s">
        <v>1843</v>
      </c>
      <c r="Q336" s="4" t="s">
        <v>2034</v>
      </c>
      <c r="R336" s="4"/>
      <c r="S336" s="13"/>
      <c r="T336" s="16"/>
      <c r="U336" s="15"/>
      <c r="V336" s="13">
        <v>44012</v>
      </c>
      <c r="Z336" s="1"/>
      <c r="AA336" s="1"/>
      <c r="AB336" s="1"/>
      <c r="AC336" s="1"/>
      <c r="AD336" s="1"/>
      <c r="AE336" s="1"/>
      <c r="AF336" s="1"/>
      <c r="AG336" s="1"/>
    </row>
    <row r="337" spans="1:33">
      <c r="A337" s="4">
        <v>336</v>
      </c>
      <c r="B337" s="4" t="s">
        <v>8</v>
      </c>
      <c r="C337" s="4" t="s">
        <v>497</v>
      </c>
      <c r="D337" s="4" t="s">
        <v>2029</v>
      </c>
      <c r="E337" s="4" t="s">
        <v>2030</v>
      </c>
      <c r="F337" s="5">
        <v>4</v>
      </c>
      <c r="G337" s="5">
        <v>1</v>
      </c>
      <c r="H337" s="4">
        <v>17</v>
      </c>
      <c r="I337" s="5">
        <v>15</v>
      </c>
      <c r="J337" s="7">
        <v>1501</v>
      </c>
      <c r="K337" s="8" t="s">
        <v>2036</v>
      </c>
      <c r="L337" s="9">
        <v>79.709999999999994</v>
      </c>
      <c r="M337" s="10">
        <v>57.46</v>
      </c>
      <c r="N337" s="5" t="s">
        <v>2032</v>
      </c>
      <c r="O337" s="5" t="s">
        <v>535</v>
      </c>
      <c r="P337" s="25" t="s">
        <v>771</v>
      </c>
      <c r="Q337" s="4" t="s">
        <v>2034</v>
      </c>
      <c r="R337" s="4"/>
      <c r="S337" s="13"/>
      <c r="T337" s="16"/>
      <c r="U337" s="15"/>
      <c r="V337" s="13">
        <v>44012</v>
      </c>
      <c r="Z337" s="1"/>
      <c r="AA337" s="1"/>
      <c r="AB337" s="1"/>
      <c r="AC337" s="1"/>
      <c r="AD337" s="1"/>
      <c r="AE337" s="1"/>
      <c r="AF337" s="1"/>
      <c r="AG337" s="1"/>
    </row>
    <row r="338" spans="1:33">
      <c r="A338" s="4">
        <v>337</v>
      </c>
      <c r="B338" s="4" t="s">
        <v>8</v>
      </c>
      <c r="C338" s="4" t="s">
        <v>497</v>
      </c>
      <c r="D338" s="4" t="s">
        <v>2029</v>
      </c>
      <c r="E338" s="4" t="s">
        <v>2030</v>
      </c>
      <c r="F338" s="5">
        <v>4</v>
      </c>
      <c r="G338" s="5">
        <v>1</v>
      </c>
      <c r="H338" s="4">
        <v>17</v>
      </c>
      <c r="I338" s="5">
        <v>16</v>
      </c>
      <c r="J338" s="7">
        <v>1606</v>
      </c>
      <c r="K338" s="8" t="s">
        <v>2036</v>
      </c>
      <c r="L338" s="9">
        <v>78.67</v>
      </c>
      <c r="M338" s="10">
        <v>56.71</v>
      </c>
      <c r="N338" s="5" t="s">
        <v>2032</v>
      </c>
      <c r="O338" s="5" t="s">
        <v>190</v>
      </c>
      <c r="P338" s="25" t="s">
        <v>508</v>
      </c>
      <c r="Q338" s="4" t="s">
        <v>2034</v>
      </c>
      <c r="R338" s="4"/>
      <c r="S338" s="13"/>
      <c r="T338" s="16"/>
      <c r="U338" s="15"/>
      <c r="V338" s="13">
        <v>44012</v>
      </c>
      <c r="Z338" s="1"/>
      <c r="AA338" s="1"/>
      <c r="AB338" s="1"/>
      <c r="AC338" s="1"/>
      <c r="AD338" s="1"/>
      <c r="AE338" s="1"/>
      <c r="AF338" s="1"/>
      <c r="AG338" s="1"/>
    </row>
    <row r="339" spans="1:33">
      <c r="A339" s="4">
        <v>338</v>
      </c>
      <c r="B339" s="4" t="s">
        <v>8</v>
      </c>
      <c r="C339" s="4" t="s">
        <v>497</v>
      </c>
      <c r="D339" s="4" t="s">
        <v>2029</v>
      </c>
      <c r="E339" s="4" t="s">
        <v>2030</v>
      </c>
      <c r="F339" s="5">
        <v>4</v>
      </c>
      <c r="G339" s="5">
        <v>1</v>
      </c>
      <c r="H339" s="4">
        <v>17</v>
      </c>
      <c r="I339" s="5">
        <v>16</v>
      </c>
      <c r="J339" s="7">
        <v>1605</v>
      </c>
      <c r="K339" s="8" t="s">
        <v>2036</v>
      </c>
      <c r="L339" s="9">
        <v>54.27</v>
      </c>
      <c r="M339" s="10">
        <v>39.119999999999997</v>
      </c>
      <c r="N339" s="5" t="s">
        <v>2035</v>
      </c>
      <c r="O339" s="5" t="s">
        <v>201</v>
      </c>
      <c r="P339" s="25" t="s">
        <v>504</v>
      </c>
      <c r="Q339" s="4" t="s">
        <v>2034</v>
      </c>
      <c r="R339" s="4"/>
      <c r="S339" s="13"/>
      <c r="T339" s="16"/>
      <c r="U339" s="15"/>
      <c r="V339" s="13">
        <v>44012</v>
      </c>
      <c r="Z339" s="1"/>
      <c r="AA339" s="1"/>
      <c r="AB339" s="1"/>
      <c r="AC339" s="1"/>
      <c r="AD339" s="1"/>
      <c r="AE339" s="1"/>
      <c r="AF339" s="1"/>
      <c r="AG339" s="1"/>
    </row>
    <row r="340" spans="1:33">
      <c r="A340" s="4">
        <v>339</v>
      </c>
      <c r="B340" s="4" t="s">
        <v>8</v>
      </c>
      <c r="C340" s="4" t="s">
        <v>497</v>
      </c>
      <c r="D340" s="4" t="s">
        <v>2029</v>
      </c>
      <c r="E340" s="4" t="s">
        <v>2030</v>
      </c>
      <c r="F340" s="5">
        <v>4</v>
      </c>
      <c r="G340" s="5">
        <v>1</v>
      </c>
      <c r="H340" s="4">
        <v>17</v>
      </c>
      <c r="I340" s="5">
        <v>16</v>
      </c>
      <c r="J340" s="7">
        <v>1604</v>
      </c>
      <c r="K340" s="8" t="s">
        <v>2036</v>
      </c>
      <c r="L340" s="9">
        <v>52.6</v>
      </c>
      <c r="M340" s="10">
        <v>37.92</v>
      </c>
      <c r="N340" s="5" t="s">
        <v>2035</v>
      </c>
      <c r="O340" s="5" t="s">
        <v>201</v>
      </c>
      <c r="P340" s="25" t="s">
        <v>2037</v>
      </c>
      <c r="Q340" s="4" t="s">
        <v>2034</v>
      </c>
      <c r="R340" s="4"/>
      <c r="S340" s="13"/>
      <c r="T340" s="16"/>
      <c r="U340" s="15"/>
      <c r="V340" s="13">
        <v>44012</v>
      </c>
      <c r="Z340" s="1"/>
      <c r="AA340" s="1"/>
      <c r="AB340" s="1"/>
      <c r="AC340" s="1"/>
      <c r="AD340" s="1"/>
      <c r="AE340" s="1"/>
      <c r="AF340" s="1"/>
      <c r="AG340" s="1"/>
    </row>
    <row r="341" spans="1:33">
      <c r="A341" s="4">
        <v>340</v>
      </c>
      <c r="B341" s="4" t="s">
        <v>8</v>
      </c>
      <c r="C341" s="4" t="s">
        <v>497</v>
      </c>
      <c r="D341" s="4" t="s">
        <v>2029</v>
      </c>
      <c r="E341" s="4" t="s">
        <v>2030</v>
      </c>
      <c r="F341" s="5">
        <v>4</v>
      </c>
      <c r="G341" s="5">
        <v>1</v>
      </c>
      <c r="H341" s="4">
        <v>17</v>
      </c>
      <c r="I341" s="5">
        <v>16</v>
      </c>
      <c r="J341" s="7">
        <v>1603</v>
      </c>
      <c r="K341" s="8" t="s">
        <v>2036</v>
      </c>
      <c r="L341" s="9">
        <v>52.6</v>
      </c>
      <c r="M341" s="10">
        <v>37.92</v>
      </c>
      <c r="N341" s="5" t="s">
        <v>2035</v>
      </c>
      <c r="O341" s="5" t="s">
        <v>201</v>
      </c>
      <c r="P341" s="25" t="s">
        <v>2038</v>
      </c>
      <c r="Q341" s="4" t="s">
        <v>2034</v>
      </c>
      <c r="R341" s="4"/>
      <c r="S341" s="13"/>
      <c r="T341" s="16"/>
      <c r="U341" s="15"/>
      <c r="V341" s="13">
        <v>44012</v>
      </c>
      <c r="Z341" s="1"/>
      <c r="AA341" s="1"/>
      <c r="AB341" s="1"/>
      <c r="AC341" s="1"/>
      <c r="AD341" s="1"/>
      <c r="AE341" s="1"/>
      <c r="AF341" s="1"/>
      <c r="AG341" s="1"/>
    </row>
    <row r="342" spans="1:33">
      <c r="A342" s="4">
        <v>341</v>
      </c>
      <c r="B342" s="4" t="s">
        <v>8</v>
      </c>
      <c r="C342" s="4" t="s">
        <v>497</v>
      </c>
      <c r="D342" s="4" t="s">
        <v>2029</v>
      </c>
      <c r="E342" s="4" t="s">
        <v>2030</v>
      </c>
      <c r="F342" s="5">
        <v>4</v>
      </c>
      <c r="G342" s="5">
        <v>1</v>
      </c>
      <c r="H342" s="4">
        <v>17</v>
      </c>
      <c r="I342" s="5">
        <v>16</v>
      </c>
      <c r="J342" s="7">
        <v>1602</v>
      </c>
      <c r="K342" s="8" t="s">
        <v>2036</v>
      </c>
      <c r="L342" s="9">
        <v>54.27</v>
      </c>
      <c r="M342" s="10">
        <v>39.119999999999997</v>
      </c>
      <c r="N342" s="5" t="s">
        <v>2035</v>
      </c>
      <c r="O342" s="5" t="s">
        <v>201</v>
      </c>
      <c r="P342" s="25" t="s">
        <v>1843</v>
      </c>
      <c r="Q342" s="4" t="s">
        <v>2034</v>
      </c>
      <c r="R342" s="4"/>
      <c r="S342" s="13"/>
      <c r="T342" s="16"/>
      <c r="U342" s="15"/>
      <c r="V342" s="13">
        <v>44012</v>
      </c>
      <c r="Z342" s="1"/>
      <c r="AA342" s="1"/>
      <c r="AB342" s="1"/>
      <c r="AC342" s="1"/>
      <c r="AD342" s="1"/>
      <c r="AE342" s="1"/>
      <c r="AF342" s="1"/>
      <c r="AG342" s="1"/>
    </row>
    <row r="343" spans="1:33">
      <c r="A343" s="4">
        <v>342</v>
      </c>
      <c r="B343" s="4" t="s">
        <v>8</v>
      </c>
      <c r="C343" s="4" t="s">
        <v>497</v>
      </c>
      <c r="D343" s="4" t="s">
        <v>2029</v>
      </c>
      <c r="E343" s="4" t="s">
        <v>2030</v>
      </c>
      <c r="F343" s="5">
        <v>4</v>
      </c>
      <c r="G343" s="5">
        <v>1</v>
      </c>
      <c r="H343" s="4">
        <v>17</v>
      </c>
      <c r="I343" s="5">
        <v>16</v>
      </c>
      <c r="J343" s="7">
        <v>1601</v>
      </c>
      <c r="K343" s="8" t="s">
        <v>2036</v>
      </c>
      <c r="L343" s="9">
        <v>79.709999999999994</v>
      </c>
      <c r="M343" s="10">
        <v>57.46</v>
      </c>
      <c r="N343" s="5" t="s">
        <v>2032</v>
      </c>
      <c r="O343" s="5" t="s">
        <v>535</v>
      </c>
      <c r="P343" s="25" t="s">
        <v>771</v>
      </c>
      <c r="Q343" s="4" t="s">
        <v>2034</v>
      </c>
      <c r="R343" s="4"/>
      <c r="S343" s="13"/>
      <c r="T343" s="16"/>
      <c r="U343" s="15"/>
      <c r="V343" s="13">
        <v>44012</v>
      </c>
      <c r="Z343" s="1"/>
      <c r="AA343" s="1"/>
      <c r="AB343" s="1"/>
      <c r="AC343" s="1"/>
      <c r="AD343" s="1"/>
      <c r="AE343" s="1"/>
      <c r="AF343" s="1"/>
      <c r="AG343" s="1"/>
    </row>
    <row r="344" spans="1:33">
      <c r="A344" s="4">
        <v>343</v>
      </c>
      <c r="B344" s="4" t="s">
        <v>8</v>
      </c>
      <c r="C344" s="4" t="s">
        <v>497</v>
      </c>
      <c r="D344" s="4" t="s">
        <v>2029</v>
      </c>
      <c r="E344" s="4" t="s">
        <v>2030</v>
      </c>
      <c r="F344" s="5">
        <v>4</v>
      </c>
      <c r="G344" s="5">
        <v>1</v>
      </c>
      <c r="H344" s="4">
        <v>17</v>
      </c>
      <c r="I344" s="5">
        <v>17</v>
      </c>
      <c r="J344" s="7">
        <v>1706</v>
      </c>
      <c r="K344" s="8" t="s">
        <v>2036</v>
      </c>
      <c r="L344" s="9">
        <v>78.67</v>
      </c>
      <c r="M344" s="10">
        <v>56.71</v>
      </c>
      <c r="N344" s="5" t="s">
        <v>2032</v>
      </c>
      <c r="O344" s="5" t="s">
        <v>190</v>
      </c>
      <c r="P344" s="25" t="s">
        <v>508</v>
      </c>
      <c r="Q344" s="4" t="s">
        <v>2034</v>
      </c>
      <c r="R344" s="4"/>
      <c r="S344" s="13"/>
      <c r="T344" s="16"/>
      <c r="U344" s="15"/>
      <c r="V344" s="13">
        <v>44012</v>
      </c>
      <c r="Z344" s="1"/>
      <c r="AA344" s="1"/>
      <c r="AB344" s="1"/>
      <c r="AC344" s="1"/>
      <c r="AD344" s="1"/>
      <c r="AE344" s="1"/>
      <c r="AF344" s="1"/>
      <c r="AG344" s="1"/>
    </row>
    <row r="345" spans="1:33">
      <c r="A345" s="4">
        <v>344</v>
      </c>
      <c r="B345" s="4" t="s">
        <v>8</v>
      </c>
      <c r="C345" s="4" t="s">
        <v>497</v>
      </c>
      <c r="D345" s="4" t="s">
        <v>2029</v>
      </c>
      <c r="E345" s="4" t="s">
        <v>2030</v>
      </c>
      <c r="F345" s="5">
        <v>4</v>
      </c>
      <c r="G345" s="5">
        <v>1</v>
      </c>
      <c r="H345" s="4">
        <v>17</v>
      </c>
      <c r="I345" s="5">
        <v>17</v>
      </c>
      <c r="J345" s="7">
        <v>1705</v>
      </c>
      <c r="K345" s="8" t="s">
        <v>2036</v>
      </c>
      <c r="L345" s="9">
        <v>54.27</v>
      </c>
      <c r="M345" s="10">
        <v>39.119999999999997</v>
      </c>
      <c r="N345" s="5" t="s">
        <v>2035</v>
      </c>
      <c r="O345" s="5" t="s">
        <v>201</v>
      </c>
      <c r="P345" s="25" t="s">
        <v>504</v>
      </c>
      <c r="Q345" s="4" t="s">
        <v>2034</v>
      </c>
      <c r="R345" s="4"/>
      <c r="S345" s="13"/>
      <c r="T345" s="16"/>
      <c r="U345" s="15"/>
      <c r="V345" s="13">
        <v>44012</v>
      </c>
      <c r="Z345" s="1"/>
      <c r="AA345" s="1"/>
      <c r="AB345" s="1"/>
      <c r="AC345" s="1"/>
      <c r="AD345" s="1"/>
      <c r="AE345" s="1"/>
      <c r="AF345" s="1"/>
      <c r="AG345" s="1"/>
    </row>
    <row r="346" spans="1:33">
      <c r="A346" s="4">
        <v>345</v>
      </c>
      <c r="B346" s="4" t="s">
        <v>8</v>
      </c>
      <c r="C346" s="4" t="s">
        <v>497</v>
      </c>
      <c r="D346" s="4" t="s">
        <v>2029</v>
      </c>
      <c r="E346" s="4" t="s">
        <v>2030</v>
      </c>
      <c r="F346" s="5">
        <v>4</v>
      </c>
      <c r="G346" s="5">
        <v>1</v>
      </c>
      <c r="H346" s="4">
        <v>17</v>
      </c>
      <c r="I346" s="5">
        <v>17</v>
      </c>
      <c r="J346" s="7">
        <v>1704</v>
      </c>
      <c r="K346" s="8" t="s">
        <v>2036</v>
      </c>
      <c r="L346" s="9">
        <v>52.6</v>
      </c>
      <c r="M346" s="10">
        <v>37.92</v>
      </c>
      <c r="N346" s="5" t="s">
        <v>2035</v>
      </c>
      <c r="O346" s="5" t="s">
        <v>201</v>
      </c>
      <c r="P346" s="25" t="s">
        <v>2037</v>
      </c>
      <c r="Q346" s="4" t="s">
        <v>2034</v>
      </c>
      <c r="R346" s="4"/>
      <c r="S346" s="13"/>
      <c r="T346" s="16"/>
      <c r="U346" s="15"/>
      <c r="V346" s="13">
        <v>44012</v>
      </c>
      <c r="Z346" s="1"/>
      <c r="AA346" s="1"/>
      <c r="AB346" s="1"/>
      <c r="AC346" s="1"/>
      <c r="AD346" s="1"/>
      <c r="AE346" s="1"/>
      <c r="AF346" s="1"/>
      <c r="AG346" s="1"/>
    </row>
    <row r="347" spans="1:33">
      <c r="A347" s="4">
        <v>346</v>
      </c>
      <c r="B347" s="4" t="s">
        <v>8</v>
      </c>
      <c r="C347" s="4" t="s">
        <v>497</v>
      </c>
      <c r="D347" s="4" t="s">
        <v>2029</v>
      </c>
      <c r="E347" s="4" t="s">
        <v>2030</v>
      </c>
      <c r="F347" s="5">
        <v>4</v>
      </c>
      <c r="G347" s="5">
        <v>1</v>
      </c>
      <c r="H347" s="4">
        <v>17</v>
      </c>
      <c r="I347" s="5">
        <v>17</v>
      </c>
      <c r="J347" s="7">
        <v>1703</v>
      </c>
      <c r="K347" s="8" t="s">
        <v>2036</v>
      </c>
      <c r="L347" s="9">
        <v>52.6</v>
      </c>
      <c r="M347" s="10">
        <v>37.92</v>
      </c>
      <c r="N347" s="5" t="s">
        <v>2035</v>
      </c>
      <c r="O347" s="5" t="s">
        <v>201</v>
      </c>
      <c r="P347" s="25" t="s">
        <v>2038</v>
      </c>
      <c r="Q347" s="4" t="s">
        <v>2034</v>
      </c>
      <c r="R347" s="4"/>
      <c r="S347" s="13"/>
      <c r="T347" s="16"/>
      <c r="U347" s="15"/>
      <c r="V347" s="13">
        <v>44012</v>
      </c>
      <c r="Z347" s="1"/>
      <c r="AA347" s="1"/>
      <c r="AB347" s="1"/>
      <c r="AC347" s="1"/>
      <c r="AD347" s="1"/>
      <c r="AE347" s="1"/>
      <c r="AF347" s="1"/>
      <c r="AG347" s="1"/>
    </row>
    <row r="348" spans="1:33">
      <c r="A348" s="4">
        <v>347</v>
      </c>
      <c r="B348" s="4" t="s">
        <v>8</v>
      </c>
      <c r="C348" s="4" t="s">
        <v>497</v>
      </c>
      <c r="D348" s="4" t="s">
        <v>2029</v>
      </c>
      <c r="E348" s="4" t="s">
        <v>2030</v>
      </c>
      <c r="F348" s="5">
        <v>4</v>
      </c>
      <c r="G348" s="5">
        <v>1</v>
      </c>
      <c r="H348" s="4">
        <v>17</v>
      </c>
      <c r="I348" s="5">
        <v>17</v>
      </c>
      <c r="J348" s="7">
        <v>1702</v>
      </c>
      <c r="K348" s="8" t="s">
        <v>2036</v>
      </c>
      <c r="L348" s="9">
        <v>54.27</v>
      </c>
      <c r="M348" s="10">
        <v>39.119999999999997</v>
      </c>
      <c r="N348" s="5" t="s">
        <v>2035</v>
      </c>
      <c r="O348" s="5" t="s">
        <v>201</v>
      </c>
      <c r="P348" s="25" t="s">
        <v>1843</v>
      </c>
      <c r="Q348" s="4" t="s">
        <v>2034</v>
      </c>
      <c r="R348" s="4"/>
      <c r="S348" s="13"/>
      <c r="T348" s="16"/>
      <c r="U348" s="15"/>
      <c r="V348" s="13">
        <v>44012</v>
      </c>
      <c r="Z348" s="1"/>
      <c r="AA348" s="1"/>
      <c r="AB348" s="1"/>
      <c r="AC348" s="1"/>
      <c r="AD348" s="1"/>
      <c r="AE348" s="1"/>
      <c r="AF348" s="1"/>
      <c r="AG348" s="1"/>
    </row>
    <row r="349" spans="1:33">
      <c r="A349" s="4">
        <v>348</v>
      </c>
      <c r="B349" s="4" t="s">
        <v>8</v>
      </c>
      <c r="C349" s="4" t="s">
        <v>497</v>
      </c>
      <c r="D349" s="4" t="s">
        <v>2029</v>
      </c>
      <c r="E349" s="4" t="s">
        <v>2030</v>
      </c>
      <c r="F349" s="5">
        <v>4</v>
      </c>
      <c r="G349" s="5">
        <v>1</v>
      </c>
      <c r="H349" s="4">
        <v>17</v>
      </c>
      <c r="I349" s="5">
        <v>17</v>
      </c>
      <c r="J349" s="7">
        <v>1701</v>
      </c>
      <c r="K349" s="8" t="s">
        <v>2036</v>
      </c>
      <c r="L349" s="9">
        <v>79.709999999999994</v>
      </c>
      <c r="M349" s="10">
        <v>57.46</v>
      </c>
      <c r="N349" s="5" t="s">
        <v>2032</v>
      </c>
      <c r="O349" s="5" t="s">
        <v>535</v>
      </c>
      <c r="P349" s="25" t="s">
        <v>771</v>
      </c>
      <c r="Q349" s="4" t="s">
        <v>2034</v>
      </c>
      <c r="R349" s="4"/>
      <c r="S349" s="13"/>
      <c r="T349" s="16"/>
      <c r="U349" s="15"/>
      <c r="V349" s="13">
        <v>44012</v>
      </c>
      <c r="Z349" s="1"/>
      <c r="AA349" s="1"/>
      <c r="AB349" s="1"/>
      <c r="AC349" s="1"/>
      <c r="AD349" s="1"/>
      <c r="AE349" s="1"/>
      <c r="AF349" s="1"/>
      <c r="AG349" s="1"/>
    </row>
    <row r="350" spans="1:33">
      <c r="A350" s="4">
        <v>349</v>
      </c>
      <c r="B350" s="4" t="s">
        <v>8</v>
      </c>
      <c r="C350" s="4" t="s">
        <v>497</v>
      </c>
      <c r="D350" s="4" t="s">
        <v>2029</v>
      </c>
      <c r="E350" s="4" t="s">
        <v>2030</v>
      </c>
      <c r="F350" s="5">
        <v>5</v>
      </c>
      <c r="G350" s="5">
        <v>1</v>
      </c>
      <c r="H350" s="4">
        <v>22</v>
      </c>
      <c r="I350" s="5">
        <v>2</v>
      </c>
      <c r="J350" s="7">
        <v>201</v>
      </c>
      <c r="K350" s="8" t="s">
        <v>2036</v>
      </c>
      <c r="L350" s="26">
        <v>79.27</v>
      </c>
      <c r="M350" s="27">
        <v>56.98</v>
      </c>
      <c r="N350" s="5" t="s">
        <v>2032</v>
      </c>
      <c r="O350" s="5" t="s">
        <v>181</v>
      </c>
      <c r="P350" s="25" t="s">
        <v>2041</v>
      </c>
      <c r="Q350" s="4" t="s">
        <v>2034</v>
      </c>
      <c r="R350" s="4"/>
      <c r="S350" s="13"/>
      <c r="T350" s="16"/>
      <c r="U350" s="15"/>
      <c r="V350" s="13">
        <v>44012</v>
      </c>
      <c r="Z350" s="1"/>
      <c r="AA350" s="1"/>
      <c r="AB350" s="1"/>
      <c r="AC350" s="1"/>
      <c r="AD350" s="1"/>
      <c r="AE350" s="1"/>
      <c r="AF350" s="1"/>
      <c r="AG350" s="1"/>
    </row>
    <row r="351" spans="1:33">
      <c r="A351" s="4">
        <v>350</v>
      </c>
      <c r="B351" s="4" t="s">
        <v>8</v>
      </c>
      <c r="C351" s="4" t="s">
        <v>497</v>
      </c>
      <c r="D351" s="4" t="s">
        <v>2029</v>
      </c>
      <c r="E351" s="4" t="s">
        <v>2030</v>
      </c>
      <c r="F351" s="5">
        <v>5</v>
      </c>
      <c r="G351" s="5">
        <v>1</v>
      </c>
      <c r="H351" s="4">
        <v>22</v>
      </c>
      <c r="I351" s="5">
        <v>2</v>
      </c>
      <c r="J351" s="7">
        <v>202</v>
      </c>
      <c r="K351" s="8" t="s">
        <v>2036</v>
      </c>
      <c r="L351" s="26">
        <v>53.24</v>
      </c>
      <c r="M351" s="27">
        <v>38.270000000000003</v>
      </c>
      <c r="N351" s="5" t="s">
        <v>2035</v>
      </c>
      <c r="O351" s="5" t="s">
        <v>183</v>
      </c>
      <c r="P351" s="25" t="s">
        <v>2042</v>
      </c>
      <c r="Q351" s="4" t="s">
        <v>2034</v>
      </c>
      <c r="R351" s="4"/>
      <c r="S351" s="13"/>
      <c r="T351" s="16"/>
      <c r="U351" s="15"/>
      <c r="V351" s="13">
        <v>44012</v>
      </c>
      <c r="Z351" s="1"/>
      <c r="AA351" s="1"/>
      <c r="AB351" s="1"/>
      <c r="AC351" s="1"/>
      <c r="AD351" s="1"/>
      <c r="AE351" s="1"/>
      <c r="AF351" s="1"/>
      <c r="AG351" s="1"/>
    </row>
    <row r="352" spans="1:33">
      <c r="A352" s="4">
        <v>351</v>
      </c>
      <c r="B352" s="4" t="s">
        <v>8</v>
      </c>
      <c r="C352" s="4" t="s">
        <v>497</v>
      </c>
      <c r="D352" s="4" t="s">
        <v>2029</v>
      </c>
      <c r="E352" s="4" t="s">
        <v>2030</v>
      </c>
      <c r="F352" s="5">
        <v>5</v>
      </c>
      <c r="G352" s="5">
        <v>1</v>
      </c>
      <c r="H352" s="4">
        <v>22</v>
      </c>
      <c r="I352" s="5">
        <v>2</v>
      </c>
      <c r="J352" s="7">
        <v>203</v>
      </c>
      <c r="K352" s="8" t="s">
        <v>2036</v>
      </c>
      <c r="L352" s="26">
        <v>53.18</v>
      </c>
      <c r="M352" s="27">
        <v>38.229999999999997</v>
      </c>
      <c r="N352" s="5" t="s">
        <v>2035</v>
      </c>
      <c r="O352" s="5" t="s">
        <v>183</v>
      </c>
      <c r="P352" s="25" t="s">
        <v>2043</v>
      </c>
      <c r="Q352" s="4" t="s">
        <v>2034</v>
      </c>
      <c r="R352" s="4"/>
      <c r="S352" s="13"/>
      <c r="T352" s="16"/>
      <c r="U352" s="15"/>
      <c r="V352" s="13">
        <v>44012</v>
      </c>
      <c r="Z352" s="1"/>
      <c r="AA352" s="1"/>
      <c r="AB352" s="1"/>
      <c r="AC352" s="1"/>
      <c r="AD352" s="1"/>
      <c r="AE352" s="1"/>
      <c r="AF352" s="1"/>
      <c r="AG352" s="1"/>
    </row>
    <row r="353" spans="1:33">
      <c r="A353" s="4">
        <v>352</v>
      </c>
      <c r="B353" s="4" t="s">
        <v>8</v>
      </c>
      <c r="C353" s="4" t="s">
        <v>497</v>
      </c>
      <c r="D353" s="4" t="s">
        <v>2029</v>
      </c>
      <c r="E353" s="4" t="s">
        <v>2030</v>
      </c>
      <c r="F353" s="5">
        <v>5</v>
      </c>
      <c r="G353" s="5">
        <v>1</v>
      </c>
      <c r="H353" s="4">
        <v>22</v>
      </c>
      <c r="I353" s="5">
        <v>2</v>
      </c>
      <c r="J353" s="7">
        <v>204</v>
      </c>
      <c r="K353" s="8" t="s">
        <v>2036</v>
      </c>
      <c r="L353" s="26">
        <v>53.18</v>
      </c>
      <c r="M353" s="27">
        <v>38.229999999999997</v>
      </c>
      <c r="N353" s="5" t="s">
        <v>2035</v>
      </c>
      <c r="O353" s="5" t="s">
        <v>183</v>
      </c>
      <c r="P353" s="25" t="s">
        <v>2042</v>
      </c>
      <c r="Q353" s="4" t="s">
        <v>2034</v>
      </c>
      <c r="R353" s="4"/>
      <c r="S353" s="13"/>
      <c r="T353" s="16"/>
      <c r="U353" s="15"/>
      <c r="V353" s="13">
        <v>44012</v>
      </c>
      <c r="Z353" s="1"/>
      <c r="AA353" s="1"/>
      <c r="AB353" s="1"/>
      <c r="AC353" s="1"/>
      <c r="AD353" s="1"/>
      <c r="AE353" s="1"/>
      <c r="AF353" s="1"/>
      <c r="AG353" s="1"/>
    </row>
    <row r="354" spans="1:33">
      <c r="A354" s="4">
        <v>353</v>
      </c>
      <c r="B354" s="4" t="s">
        <v>8</v>
      </c>
      <c r="C354" s="4" t="s">
        <v>497</v>
      </c>
      <c r="D354" s="4" t="s">
        <v>2029</v>
      </c>
      <c r="E354" s="4" t="s">
        <v>2030</v>
      </c>
      <c r="F354" s="5">
        <v>5</v>
      </c>
      <c r="G354" s="5">
        <v>1</v>
      </c>
      <c r="H354" s="4">
        <v>22</v>
      </c>
      <c r="I354" s="5">
        <v>2</v>
      </c>
      <c r="J354" s="7">
        <v>205</v>
      </c>
      <c r="K354" s="8" t="s">
        <v>2036</v>
      </c>
      <c r="L354" s="26">
        <v>53.24</v>
      </c>
      <c r="M354" s="27">
        <v>38.270000000000003</v>
      </c>
      <c r="N354" s="5" t="s">
        <v>2035</v>
      </c>
      <c r="O354" s="5" t="s">
        <v>183</v>
      </c>
      <c r="P354" s="25" t="s">
        <v>2043</v>
      </c>
      <c r="Q354" s="4" t="s">
        <v>2034</v>
      </c>
      <c r="R354" s="4"/>
      <c r="S354" s="13"/>
      <c r="T354" s="16"/>
      <c r="U354" s="15"/>
      <c r="V354" s="13">
        <v>44012</v>
      </c>
      <c r="Z354" s="1"/>
      <c r="AA354" s="1"/>
      <c r="AB354" s="1"/>
      <c r="AC354" s="1"/>
      <c r="AD354" s="1"/>
      <c r="AE354" s="1"/>
      <c r="AF354" s="1"/>
      <c r="AG354" s="1"/>
    </row>
    <row r="355" spans="1:33">
      <c r="A355" s="4">
        <v>354</v>
      </c>
      <c r="B355" s="4" t="s">
        <v>8</v>
      </c>
      <c r="C355" s="4" t="s">
        <v>497</v>
      </c>
      <c r="D355" s="4" t="s">
        <v>2029</v>
      </c>
      <c r="E355" s="4" t="s">
        <v>2030</v>
      </c>
      <c r="F355" s="5">
        <v>5</v>
      </c>
      <c r="G355" s="5">
        <v>1</v>
      </c>
      <c r="H355" s="4">
        <v>22</v>
      </c>
      <c r="I355" s="5">
        <v>2</v>
      </c>
      <c r="J355" s="7">
        <v>206</v>
      </c>
      <c r="K355" s="8" t="s">
        <v>2036</v>
      </c>
      <c r="L355" s="26">
        <v>78.739999999999995</v>
      </c>
      <c r="M355" s="27">
        <v>56.6</v>
      </c>
      <c r="N355" s="5" t="s">
        <v>2032</v>
      </c>
      <c r="O355" s="5" t="s">
        <v>181</v>
      </c>
      <c r="P355" s="25" t="s">
        <v>2044</v>
      </c>
      <c r="Q355" s="4" t="s">
        <v>2034</v>
      </c>
      <c r="R355" s="4"/>
      <c r="S355" s="13"/>
      <c r="T355" s="16"/>
      <c r="U355" s="15"/>
      <c r="V355" s="13">
        <v>44012</v>
      </c>
      <c r="Z355" s="1"/>
      <c r="AA355" s="1"/>
      <c r="AB355" s="1"/>
      <c r="AC355" s="1"/>
      <c r="AD355" s="1"/>
      <c r="AE355" s="1"/>
      <c r="AF355" s="1"/>
      <c r="AG355" s="1"/>
    </row>
    <row r="356" spans="1:33">
      <c r="A356" s="4">
        <v>355</v>
      </c>
      <c r="B356" s="4" t="s">
        <v>8</v>
      </c>
      <c r="C356" s="4" t="s">
        <v>497</v>
      </c>
      <c r="D356" s="4" t="s">
        <v>2029</v>
      </c>
      <c r="E356" s="4" t="s">
        <v>2030</v>
      </c>
      <c r="F356" s="5">
        <v>5</v>
      </c>
      <c r="G356" s="5">
        <v>1</v>
      </c>
      <c r="H356" s="4">
        <v>22</v>
      </c>
      <c r="I356" s="5">
        <v>3</v>
      </c>
      <c r="J356" s="7">
        <v>301</v>
      </c>
      <c r="K356" s="8" t="s">
        <v>2036</v>
      </c>
      <c r="L356" s="26">
        <v>79.27</v>
      </c>
      <c r="M356" s="27">
        <v>56.98</v>
      </c>
      <c r="N356" s="5" t="s">
        <v>2032</v>
      </c>
      <c r="O356" s="5" t="s">
        <v>181</v>
      </c>
      <c r="P356" s="25" t="s">
        <v>2041</v>
      </c>
      <c r="Q356" s="4" t="s">
        <v>2034</v>
      </c>
      <c r="R356" s="4"/>
      <c r="S356" s="13"/>
      <c r="T356" s="16"/>
      <c r="U356" s="15"/>
      <c r="V356" s="13">
        <v>44012</v>
      </c>
      <c r="Z356" s="1"/>
      <c r="AA356" s="1"/>
      <c r="AB356" s="1"/>
      <c r="AC356" s="1"/>
      <c r="AD356" s="1"/>
      <c r="AE356" s="1"/>
      <c r="AF356" s="1"/>
      <c r="AG356" s="1"/>
    </row>
    <row r="357" spans="1:33">
      <c r="A357" s="4">
        <v>356</v>
      </c>
      <c r="B357" s="4" t="s">
        <v>8</v>
      </c>
      <c r="C357" s="4" t="s">
        <v>497</v>
      </c>
      <c r="D357" s="4" t="s">
        <v>2029</v>
      </c>
      <c r="E357" s="4" t="s">
        <v>2030</v>
      </c>
      <c r="F357" s="5">
        <v>5</v>
      </c>
      <c r="G357" s="5">
        <v>1</v>
      </c>
      <c r="H357" s="4">
        <v>22</v>
      </c>
      <c r="I357" s="5">
        <v>3</v>
      </c>
      <c r="J357" s="7">
        <v>302</v>
      </c>
      <c r="K357" s="8" t="s">
        <v>2036</v>
      </c>
      <c r="L357" s="26">
        <v>53.24</v>
      </c>
      <c r="M357" s="27">
        <v>38.270000000000003</v>
      </c>
      <c r="N357" s="5" t="s">
        <v>2035</v>
      </c>
      <c r="O357" s="5" t="s">
        <v>183</v>
      </c>
      <c r="P357" s="25" t="s">
        <v>2042</v>
      </c>
      <c r="Q357" s="4" t="s">
        <v>2034</v>
      </c>
      <c r="R357" s="4"/>
      <c r="S357" s="13"/>
      <c r="T357" s="16"/>
      <c r="U357" s="15"/>
      <c r="V357" s="13">
        <v>44012</v>
      </c>
      <c r="Z357" s="1"/>
      <c r="AA357" s="1"/>
      <c r="AB357" s="1"/>
      <c r="AC357" s="1"/>
      <c r="AD357" s="1"/>
      <c r="AE357" s="1"/>
      <c r="AF357" s="1"/>
      <c r="AG357" s="1"/>
    </row>
    <row r="358" spans="1:33">
      <c r="A358" s="4">
        <v>357</v>
      </c>
      <c r="B358" s="4" t="s">
        <v>8</v>
      </c>
      <c r="C358" s="4" t="s">
        <v>497</v>
      </c>
      <c r="D358" s="4" t="s">
        <v>2029</v>
      </c>
      <c r="E358" s="4" t="s">
        <v>2030</v>
      </c>
      <c r="F358" s="5">
        <v>5</v>
      </c>
      <c r="G358" s="5">
        <v>1</v>
      </c>
      <c r="H358" s="4">
        <v>22</v>
      </c>
      <c r="I358" s="5">
        <v>3</v>
      </c>
      <c r="J358" s="7">
        <v>303</v>
      </c>
      <c r="K358" s="8" t="s">
        <v>2036</v>
      </c>
      <c r="L358" s="26">
        <v>53.18</v>
      </c>
      <c r="M358" s="27">
        <v>38.229999999999997</v>
      </c>
      <c r="N358" s="5" t="s">
        <v>2035</v>
      </c>
      <c r="O358" s="5" t="s">
        <v>183</v>
      </c>
      <c r="P358" s="25" t="s">
        <v>2043</v>
      </c>
      <c r="Q358" s="4" t="s">
        <v>2034</v>
      </c>
      <c r="R358" s="4"/>
      <c r="S358" s="13"/>
      <c r="T358" s="16"/>
      <c r="U358" s="15"/>
      <c r="V358" s="13">
        <v>44012</v>
      </c>
      <c r="Z358" s="1"/>
      <c r="AA358" s="1"/>
      <c r="AB358" s="1"/>
      <c r="AC358" s="1"/>
      <c r="AD358" s="1"/>
      <c r="AE358" s="1"/>
      <c r="AF358" s="1"/>
      <c r="AG358" s="1"/>
    </row>
    <row r="359" spans="1:33">
      <c r="A359" s="4">
        <v>358</v>
      </c>
      <c r="B359" s="4" t="s">
        <v>8</v>
      </c>
      <c r="C359" s="4" t="s">
        <v>497</v>
      </c>
      <c r="D359" s="4" t="s">
        <v>2029</v>
      </c>
      <c r="E359" s="4" t="s">
        <v>2030</v>
      </c>
      <c r="F359" s="5">
        <v>5</v>
      </c>
      <c r="G359" s="5">
        <v>1</v>
      </c>
      <c r="H359" s="4">
        <v>22</v>
      </c>
      <c r="I359" s="5">
        <v>3</v>
      </c>
      <c r="J359" s="7">
        <v>304</v>
      </c>
      <c r="K359" s="8" t="s">
        <v>2036</v>
      </c>
      <c r="L359" s="26">
        <v>53.18</v>
      </c>
      <c r="M359" s="27">
        <v>38.229999999999997</v>
      </c>
      <c r="N359" s="5" t="s">
        <v>2035</v>
      </c>
      <c r="O359" s="5" t="s">
        <v>183</v>
      </c>
      <c r="P359" s="25" t="s">
        <v>2042</v>
      </c>
      <c r="Q359" s="4" t="s">
        <v>2034</v>
      </c>
      <c r="R359" s="4"/>
      <c r="S359" s="13"/>
      <c r="T359" s="16"/>
      <c r="U359" s="15"/>
      <c r="V359" s="13">
        <v>44012</v>
      </c>
      <c r="Z359" s="1"/>
      <c r="AA359" s="1"/>
      <c r="AB359" s="1"/>
      <c r="AC359" s="1"/>
      <c r="AD359" s="1"/>
      <c r="AE359" s="1"/>
      <c r="AF359" s="1"/>
      <c r="AG359" s="1"/>
    </row>
    <row r="360" spans="1:33">
      <c r="A360" s="4">
        <v>359</v>
      </c>
      <c r="B360" s="4" t="s">
        <v>8</v>
      </c>
      <c r="C360" s="4" t="s">
        <v>497</v>
      </c>
      <c r="D360" s="4" t="s">
        <v>2029</v>
      </c>
      <c r="E360" s="4" t="s">
        <v>2030</v>
      </c>
      <c r="F360" s="5">
        <v>5</v>
      </c>
      <c r="G360" s="5">
        <v>1</v>
      </c>
      <c r="H360" s="4">
        <v>22</v>
      </c>
      <c r="I360" s="5">
        <v>3</v>
      </c>
      <c r="J360" s="7">
        <v>305</v>
      </c>
      <c r="K360" s="8" t="s">
        <v>2036</v>
      </c>
      <c r="L360" s="26">
        <v>53.24</v>
      </c>
      <c r="M360" s="27">
        <v>38.270000000000003</v>
      </c>
      <c r="N360" s="5" t="s">
        <v>2035</v>
      </c>
      <c r="O360" s="5" t="s">
        <v>183</v>
      </c>
      <c r="P360" s="25" t="s">
        <v>2043</v>
      </c>
      <c r="Q360" s="4" t="s">
        <v>2034</v>
      </c>
      <c r="R360" s="4"/>
      <c r="S360" s="13"/>
      <c r="T360" s="16"/>
      <c r="U360" s="15"/>
      <c r="V360" s="13">
        <v>44012</v>
      </c>
      <c r="Z360" s="1"/>
      <c r="AA360" s="1"/>
      <c r="AB360" s="1"/>
      <c r="AC360" s="1"/>
      <c r="AD360" s="1"/>
      <c r="AE360" s="1"/>
      <c r="AF360" s="1"/>
      <c r="AG360" s="1"/>
    </row>
    <row r="361" spans="1:33">
      <c r="A361" s="4">
        <v>360</v>
      </c>
      <c r="B361" s="4" t="s">
        <v>8</v>
      </c>
      <c r="C361" s="4" t="s">
        <v>497</v>
      </c>
      <c r="D361" s="4" t="s">
        <v>2029</v>
      </c>
      <c r="E361" s="4" t="s">
        <v>2030</v>
      </c>
      <c r="F361" s="5">
        <v>5</v>
      </c>
      <c r="G361" s="5">
        <v>1</v>
      </c>
      <c r="H361" s="4">
        <v>22</v>
      </c>
      <c r="I361" s="5">
        <v>3</v>
      </c>
      <c r="J361" s="7">
        <v>306</v>
      </c>
      <c r="K361" s="8" t="s">
        <v>2036</v>
      </c>
      <c r="L361" s="26">
        <v>78.739999999999995</v>
      </c>
      <c r="M361" s="27">
        <v>56.6</v>
      </c>
      <c r="N361" s="5" t="s">
        <v>2032</v>
      </c>
      <c r="O361" s="5" t="s">
        <v>181</v>
      </c>
      <c r="P361" s="25" t="s">
        <v>2044</v>
      </c>
      <c r="Q361" s="4" t="s">
        <v>2034</v>
      </c>
      <c r="R361" s="4"/>
      <c r="S361" s="13"/>
      <c r="T361" s="16"/>
      <c r="U361" s="15"/>
      <c r="V361" s="13">
        <v>44012</v>
      </c>
      <c r="Z361" s="1"/>
      <c r="AA361" s="1"/>
      <c r="AB361" s="1"/>
      <c r="AC361" s="1"/>
      <c r="AD361" s="1"/>
      <c r="AE361" s="1"/>
      <c r="AF361" s="1"/>
      <c r="AG361" s="1"/>
    </row>
    <row r="362" spans="1:33">
      <c r="A362" s="4">
        <v>361</v>
      </c>
      <c r="B362" s="4" t="s">
        <v>8</v>
      </c>
      <c r="C362" s="4" t="s">
        <v>497</v>
      </c>
      <c r="D362" s="4" t="s">
        <v>2029</v>
      </c>
      <c r="E362" s="4" t="s">
        <v>2030</v>
      </c>
      <c r="F362" s="5">
        <v>5</v>
      </c>
      <c r="G362" s="5">
        <v>1</v>
      </c>
      <c r="H362" s="4">
        <v>22</v>
      </c>
      <c r="I362" s="5">
        <v>4</v>
      </c>
      <c r="J362" s="7">
        <v>401</v>
      </c>
      <c r="K362" s="8" t="s">
        <v>2036</v>
      </c>
      <c r="L362" s="26">
        <v>79.27</v>
      </c>
      <c r="M362" s="27">
        <v>56.98</v>
      </c>
      <c r="N362" s="5" t="s">
        <v>2032</v>
      </c>
      <c r="O362" s="5" t="s">
        <v>181</v>
      </c>
      <c r="P362" s="25" t="s">
        <v>2041</v>
      </c>
      <c r="Q362" s="4" t="s">
        <v>2034</v>
      </c>
      <c r="R362" s="4"/>
      <c r="S362" s="13"/>
      <c r="T362" s="16"/>
      <c r="U362" s="15"/>
      <c r="V362" s="13">
        <v>44012</v>
      </c>
      <c r="Z362" s="1"/>
      <c r="AA362" s="1"/>
      <c r="AB362" s="1"/>
      <c r="AC362" s="1"/>
      <c r="AD362" s="1"/>
      <c r="AE362" s="1"/>
      <c r="AF362" s="1"/>
      <c r="AG362" s="1"/>
    </row>
    <row r="363" spans="1:33">
      <c r="A363" s="4">
        <v>362</v>
      </c>
      <c r="B363" s="4" t="s">
        <v>8</v>
      </c>
      <c r="C363" s="4" t="s">
        <v>497</v>
      </c>
      <c r="D363" s="4" t="s">
        <v>2029</v>
      </c>
      <c r="E363" s="4" t="s">
        <v>2030</v>
      </c>
      <c r="F363" s="5">
        <v>5</v>
      </c>
      <c r="G363" s="5">
        <v>1</v>
      </c>
      <c r="H363" s="4">
        <v>22</v>
      </c>
      <c r="I363" s="5">
        <v>4</v>
      </c>
      <c r="J363" s="7">
        <v>402</v>
      </c>
      <c r="K363" s="8" t="s">
        <v>2036</v>
      </c>
      <c r="L363" s="26">
        <v>53.24</v>
      </c>
      <c r="M363" s="27">
        <v>38.270000000000003</v>
      </c>
      <c r="N363" s="5" t="s">
        <v>2035</v>
      </c>
      <c r="O363" s="5" t="s">
        <v>183</v>
      </c>
      <c r="P363" s="25" t="s">
        <v>2042</v>
      </c>
      <c r="Q363" s="4" t="s">
        <v>2034</v>
      </c>
      <c r="R363" s="4"/>
      <c r="S363" s="13"/>
      <c r="T363" s="16"/>
      <c r="U363" s="15"/>
      <c r="V363" s="13">
        <v>44012</v>
      </c>
      <c r="Z363" s="1"/>
      <c r="AA363" s="1"/>
      <c r="AB363" s="1"/>
      <c r="AC363" s="1"/>
      <c r="AD363" s="1"/>
      <c r="AE363" s="1"/>
      <c r="AF363" s="1"/>
      <c r="AG363" s="1"/>
    </row>
    <row r="364" spans="1:33">
      <c r="A364" s="4">
        <v>363</v>
      </c>
      <c r="B364" s="4" t="s">
        <v>8</v>
      </c>
      <c r="C364" s="4" t="s">
        <v>497</v>
      </c>
      <c r="D364" s="4" t="s">
        <v>2029</v>
      </c>
      <c r="E364" s="4" t="s">
        <v>2030</v>
      </c>
      <c r="F364" s="5">
        <v>5</v>
      </c>
      <c r="G364" s="5">
        <v>1</v>
      </c>
      <c r="H364" s="4">
        <v>22</v>
      </c>
      <c r="I364" s="5">
        <v>4</v>
      </c>
      <c r="J364" s="7">
        <v>403</v>
      </c>
      <c r="K364" s="8" t="s">
        <v>2036</v>
      </c>
      <c r="L364" s="26">
        <v>53.18</v>
      </c>
      <c r="M364" s="27">
        <v>38.229999999999997</v>
      </c>
      <c r="N364" s="5" t="s">
        <v>2035</v>
      </c>
      <c r="O364" s="5" t="s">
        <v>183</v>
      </c>
      <c r="P364" s="25" t="s">
        <v>2043</v>
      </c>
      <c r="Q364" s="4" t="s">
        <v>2034</v>
      </c>
      <c r="R364" s="4"/>
      <c r="S364" s="13"/>
      <c r="T364" s="16"/>
      <c r="U364" s="15"/>
      <c r="V364" s="13">
        <v>44012</v>
      </c>
      <c r="Z364" s="1"/>
      <c r="AA364" s="1"/>
      <c r="AB364" s="1"/>
      <c r="AC364" s="1"/>
      <c r="AD364" s="1"/>
      <c r="AE364" s="1"/>
      <c r="AF364" s="1"/>
      <c r="AG364" s="1"/>
    </row>
    <row r="365" spans="1:33">
      <c r="A365" s="4">
        <v>364</v>
      </c>
      <c r="B365" s="4" t="s">
        <v>8</v>
      </c>
      <c r="C365" s="4" t="s">
        <v>497</v>
      </c>
      <c r="D365" s="4" t="s">
        <v>2029</v>
      </c>
      <c r="E365" s="4" t="s">
        <v>2030</v>
      </c>
      <c r="F365" s="5">
        <v>5</v>
      </c>
      <c r="G365" s="5">
        <v>1</v>
      </c>
      <c r="H365" s="4">
        <v>22</v>
      </c>
      <c r="I365" s="5">
        <v>4</v>
      </c>
      <c r="J365" s="7">
        <v>404</v>
      </c>
      <c r="K365" s="8" t="s">
        <v>2036</v>
      </c>
      <c r="L365" s="26">
        <v>53.18</v>
      </c>
      <c r="M365" s="27">
        <v>38.229999999999997</v>
      </c>
      <c r="N365" s="5" t="s">
        <v>2035</v>
      </c>
      <c r="O365" s="5" t="s">
        <v>183</v>
      </c>
      <c r="P365" s="25" t="s">
        <v>2042</v>
      </c>
      <c r="Q365" s="4" t="s">
        <v>2034</v>
      </c>
      <c r="R365" s="4"/>
      <c r="S365" s="13"/>
      <c r="T365" s="16"/>
      <c r="U365" s="15"/>
      <c r="V365" s="13">
        <v>44012</v>
      </c>
      <c r="Z365" s="1"/>
      <c r="AA365" s="1"/>
      <c r="AB365" s="1"/>
      <c r="AC365" s="1"/>
      <c r="AD365" s="1"/>
      <c r="AE365" s="1"/>
      <c r="AF365" s="1"/>
      <c r="AG365" s="1"/>
    </row>
    <row r="366" spans="1:33">
      <c r="A366" s="4">
        <v>365</v>
      </c>
      <c r="B366" s="4" t="s">
        <v>8</v>
      </c>
      <c r="C366" s="4" t="s">
        <v>497</v>
      </c>
      <c r="D366" s="4" t="s">
        <v>2029</v>
      </c>
      <c r="E366" s="4" t="s">
        <v>2030</v>
      </c>
      <c r="F366" s="5">
        <v>5</v>
      </c>
      <c r="G366" s="5">
        <v>1</v>
      </c>
      <c r="H366" s="4">
        <v>22</v>
      </c>
      <c r="I366" s="5">
        <v>4</v>
      </c>
      <c r="J366" s="7">
        <v>405</v>
      </c>
      <c r="K366" s="8" t="s">
        <v>2036</v>
      </c>
      <c r="L366" s="26">
        <v>53.24</v>
      </c>
      <c r="M366" s="27">
        <v>38.270000000000003</v>
      </c>
      <c r="N366" s="5" t="s">
        <v>2035</v>
      </c>
      <c r="O366" s="5" t="s">
        <v>183</v>
      </c>
      <c r="P366" s="25" t="s">
        <v>2043</v>
      </c>
      <c r="Q366" s="4" t="s">
        <v>2034</v>
      </c>
      <c r="R366" s="4"/>
      <c r="S366" s="13"/>
      <c r="T366" s="16"/>
      <c r="U366" s="15"/>
      <c r="V366" s="13">
        <v>44012</v>
      </c>
      <c r="Z366" s="1"/>
      <c r="AA366" s="1"/>
      <c r="AB366" s="1"/>
      <c r="AC366" s="1"/>
      <c r="AD366" s="1"/>
      <c r="AE366" s="1"/>
      <c r="AF366" s="1"/>
      <c r="AG366" s="1"/>
    </row>
    <row r="367" spans="1:33">
      <c r="A367" s="4">
        <v>366</v>
      </c>
      <c r="B367" s="4" t="s">
        <v>8</v>
      </c>
      <c r="C367" s="4" t="s">
        <v>497</v>
      </c>
      <c r="D367" s="4" t="s">
        <v>2029</v>
      </c>
      <c r="E367" s="4" t="s">
        <v>2030</v>
      </c>
      <c r="F367" s="5">
        <v>5</v>
      </c>
      <c r="G367" s="5">
        <v>1</v>
      </c>
      <c r="H367" s="4">
        <v>22</v>
      </c>
      <c r="I367" s="5">
        <v>4</v>
      </c>
      <c r="J367" s="7">
        <v>406</v>
      </c>
      <c r="K367" s="8" t="s">
        <v>2036</v>
      </c>
      <c r="L367" s="26">
        <v>78.739999999999995</v>
      </c>
      <c r="M367" s="27">
        <v>56.6</v>
      </c>
      <c r="N367" s="5" t="s">
        <v>2032</v>
      </c>
      <c r="O367" s="5" t="s">
        <v>181</v>
      </c>
      <c r="P367" s="25" t="s">
        <v>2044</v>
      </c>
      <c r="Q367" s="4" t="s">
        <v>2034</v>
      </c>
      <c r="R367" s="4"/>
      <c r="S367" s="13"/>
      <c r="T367" s="16"/>
      <c r="U367" s="15"/>
      <c r="V367" s="13">
        <v>44012</v>
      </c>
      <c r="Z367" s="1"/>
      <c r="AA367" s="1"/>
      <c r="AB367" s="1"/>
      <c r="AC367" s="1"/>
      <c r="AD367" s="1"/>
      <c r="AE367" s="1"/>
      <c r="AF367" s="1"/>
      <c r="AG367" s="1"/>
    </row>
    <row r="368" spans="1:33">
      <c r="A368" s="4">
        <v>367</v>
      </c>
      <c r="B368" s="4" t="s">
        <v>8</v>
      </c>
      <c r="C368" s="4" t="s">
        <v>497</v>
      </c>
      <c r="D368" s="4" t="s">
        <v>2029</v>
      </c>
      <c r="E368" s="4" t="s">
        <v>2030</v>
      </c>
      <c r="F368" s="5">
        <v>5</v>
      </c>
      <c r="G368" s="5">
        <v>1</v>
      </c>
      <c r="H368" s="4">
        <v>22</v>
      </c>
      <c r="I368" s="5">
        <v>5</v>
      </c>
      <c r="J368" s="7">
        <v>501</v>
      </c>
      <c r="K368" s="8" t="s">
        <v>2036</v>
      </c>
      <c r="L368" s="26">
        <v>79.27</v>
      </c>
      <c r="M368" s="27">
        <v>56.98</v>
      </c>
      <c r="N368" s="5" t="s">
        <v>2032</v>
      </c>
      <c r="O368" s="5" t="s">
        <v>181</v>
      </c>
      <c r="P368" s="25" t="s">
        <v>2041</v>
      </c>
      <c r="Q368" s="4" t="s">
        <v>2034</v>
      </c>
      <c r="R368" s="4"/>
      <c r="S368" s="13"/>
      <c r="T368" s="16"/>
      <c r="U368" s="15"/>
      <c r="V368" s="13">
        <v>44012</v>
      </c>
      <c r="Z368" s="1"/>
      <c r="AA368" s="1"/>
      <c r="AB368" s="1"/>
      <c r="AC368" s="1"/>
      <c r="AD368" s="1"/>
      <c r="AE368" s="1"/>
      <c r="AF368" s="1"/>
      <c r="AG368" s="1"/>
    </row>
    <row r="369" spans="1:33">
      <c r="A369" s="4">
        <v>368</v>
      </c>
      <c r="B369" s="4" t="s">
        <v>8</v>
      </c>
      <c r="C369" s="4" t="s">
        <v>497</v>
      </c>
      <c r="D369" s="4" t="s">
        <v>2029</v>
      </c>
      <c r="E369" s="4" t="s">
        <v>2030</v>
      </c>
      <c r="F369" s="5">
        <v>5</v>
      </c>
      <c r="G369" s="5">
        <v>1</v>
      </c>
      <c r="H369" s="4">
        <v>22</v>
      </c>
      <c r="I369" s="5">
        <v>5</v>
      </c>
      <c r="J369" s="7">
        <v>502</v>
      </c>
      <c r="K369" s="8" t="s">
        <v>2036</v>
      </c>
      <c r="L369" s="26">
        <v>53.24</v>
      </c>
      <c r="M369" s="27">
        <v>38.270000000000003</v>
      </c>
      <c r="N369" s="5" t="s">
        <v>2035</v>
      </c>
      <c r="O369" s="5" t="s">
        <v>183</v>
      </c>
      <c r="P369" s="25" t="s">
        <v>2042</v>
      </c>
      <c r="Q369" s="4" t="s">
        <v>2034</v>
      </c>
      <c r="R369" s="4"/>
      <c r="S369" s="13"/>
      <c r="T369" s="16"/>
      <c r="U369" s="15"/>
      <c r="V369" s="13">
        <v>44012</v>
      </c>
      <c r="Z369" s="1"/>
      <c r="AA369" s="1"/>
      <c r="AB369" s="1"/>
      <c r="AC369" s="1"/>
      <c r="AD369" s="1"/>
      <c r="AE369" s="1"/>
      <c r="AF369" s="1"/>
      <c r="AG369" s="1"/>
    </row>
    <row r="370" spans="1:33">
      <c r="A370" s="4">
        <v>369</v>
      </c>
      <c r="B370" s="4" t="s">
        <v>8</v>
      </c>
      <c r="C370" s="4" t="s">
        <v>497</v>
      </c>
      <c r="D370" s="4" t="s">
        <v>2029</v>
      </c>
      <c r="E370" s="4" t="s">
        <v>2030</v>
      </c>
      <c r="F370" s="5">
        <v>5</v>
      </c>
      <c r="G370" s="5">
        <v>1</v>
      </c>
      <c r="H370" s="4">
        <v>22</v>
      </c>
      <c r="I370" s="5">
        <v>5</v>
      </c>
      <c r="J370" s="7">
        <v>503</v>
      </c>
      <c r="K370" s="8" t="s">
        <v>2036</v>
      </c>
      <c r="L370" s="26">
        <v>53.18</v>
      </c>
      <c r="M370" s="27">
        <v>38.229999999999997</v>
      </c>
      <c r="N370" s="5" t="s">
        <v>2035</v>
      </c>
      <c r="O370" s="5" t="s">
        <v>183</v>
      </c>
      <c r="P370" s="25" t="s">
        <v>2043</v>
      </c>
      <c r="Q370" s="4" t="s">
        <v>2034</v>
      </c>
      <c r="R370" s="4"/>
      <c r="S370" s="13"/>
      <c r="T370" s="16"/>
      <c r="U370" s="15"/>
      <c r="V370" s="13">
        <v>44012</v>
      </c>
      <c r="Z370" s="1"/>
      <c r="AA370" s="1"/>
      <c r="AB370" s="1"/>
      <c r="AC370" s="1"/>
      <c r="AD370" s="1"/>
      <c r="AE370" s="1"/>
      <c r="AF370" s="1"/>
      <c r="AG370" s="1"/>
    </row>
    <row r="371" spans="1:33">
      <c r="A371" s="4">
        <v>370</v>
      </c>
      <c r="B371" s="4" t="s">
        <v>8</v>
      </c>
      <c r="C371" s="4" t="s">
        <v>497</v>
      </c>
      <c r="D371" s="4" t="s">
        <v>2029</v>
      </c>
      <c r="E371" s="4" t="s">
        <v>2030</v>
      </c>
      <c r="F371" s="5">
        <v>5</v>
      </c>
      <c r="G371" s="5">
        <v>1</v>
      </c>
      <c r="H371" s="4">
        <v>22</v>
      </c>
      <c r="I371" s="5">
        <v>5</v>
      </c>
      <c r="J371" s="7">
        <v>504</v>
      </c>
      <c r="K371" s="8" t="s">
        <v>2036</v>
      </c>
      <c r="L371" s="26">
        <v>53.18</v>
      </c>
      <c r="M371" s="27">
        <v>38.229999999999997</v>
      </c>
      <c r="N371" s="5" t="s">
        <v>2035</v>
      </c>
      <c r="O371" s="5" t="s">
        <v>183</v>
      </c>
      <c r="P371" s="25" t="s">
        <v>2042</v>
      </c>
      <c r="Q371" s="4" t="s">
        <v>2034</v>
      </c>
      <c r="R371" s="4"/>
      <c r="S371" s="13"/>
      <c r="T371" s="16"/>
      <c r="U371" s="15"/>
      <c r="V371" s="13">
        <v>44012</v>
      </c>
      <c r="Z371" s="1"/>
      <c r="AA371" s="1"/>
      <c r="AB371" s="1"/>
      <c r="AC371" s="1"/>
      <c r="AD371" s="1"/>
      <c r="AE371" s="1"/>
      <c r="AF371" s="1"/>
      <c r="AG371" s="1"/>
    </row>
    <row r="372" spans="1:33">
      <c r="A372" s="4">
        <v>371</v>
      </c>
      <c r="B372" s="4" t="s">
        <v>8</v>
      </c>
      <c r="C372" s="4" t="s">
        <v>497</v>
      </c>
      <c r="D372" s="4" t="s">
        <v>2029</v>
      </c>
      <c r="E372" s="4" t="s">
        <v>2030</v>
      </c>
      <c r="F372" s="5">
        <v>5</v>
      </c>
      <c r="G372" s="5">
        <v>1</v>
      </c>
      <c r="H372" s="4">
        <v>22</v>
      </c>
      <c r="I372" s="5">
        <v>5</v>
      </c>
      <c r="J372" s="7">
        <v>505</v>
      </c>
      <c r="K372" s="8" t="s">
        <v>2036</v>
      </c>
      <c r="L372" s="26">
        <v>53.24</v>
      </c>
      <c r="M372" s="27">
        <v>38.270000000000003</v>
      </c>
      <c r="N372" s="5" t="s">
        <v>2035</v>
      </c>
      <c r="O372" s="5" t="s">
        <v>183</v>
      </c>
      <c r="P372" s="25" t="s">
        <v>2043</v>
      </c>
      <c r="Q372" s="4" t="s">
        <v>2034</v>
      </c>
      <c r="R372" s="4"/>
      <c r="S372" s="13"/>
      <c r="T372" s="16"/>
      <c r="U372" s="15"/>
      <c r="V372" s="13">
        <v>44012</v>
      </c>
      <c r="Z372" s="1"/>
      <c r="AA372" s="1"/>
      <c r="AB372" s="1"/>
      <c r="AC372" s="1"/>
      <c r="AD372" s="1"/>
      <c r="AE372" s="1"/>
      <c r="AF372" s="1"/>
      <c r="AG372" s="1"/>
    </row>
    <row r="373" spans="1:33">
      <c r="A373" s="4">
        <v>372</v>
      </c>
      <c r="B373" s="4" t="s">
        <v>8</v>
      </c>
      <c r="C373" s="4" t="s">
        <v>497</v>
      </c>
      <c r="D373" s="4" t="s">
        <v>2029</v>
      </c>
      <c r="E373" s="4" t="s">
        <v>2030</v>
      </c>
      <c r="F373" s="5">
        <v>5</v>
      </c>
      <c r="G373" s="5">
        <v>1</v>
      </c>
      <c r="H373" s="4">
        <v>22</v>
      </c>
      <c r="I373" s="5">
        <v>5</v>
      </c>
      <c r="J373" s="7">
        <v>506</v>
      </c>
      <c r="K373" s="8" t="s">
        <v>2036</v>
      </c>
      <c r="L373" s="26">
        <v>78.739999999999995</v>
      </c>
      <c r="M373" s="27">
        <v>56.6</v>
      </c>
      <c r="N373" s="5" t="s">
        <v>2032</v>
      </c>
      <c r="O373" s="5" t="s">
        <v>181</v>
      </c>
      <c r="P373" s="25" t="s">
        <v>2044</v>
      </c>
      <c r="Q373" s="4" t="s">
        <v>2034</v>
      </c>
      <c r="R373" s="4"/>
      <c r="S373" s="13"/>
      <c r="T373" s="16"/>
      <c r="U373" s="15"/>
      <c r="V373" s="13">
        <v>44012</v>
      </c>
      <c r="Z373" s="1"/>
      <c r="AA373" s="1"/>
      <c r="AB373" s="1"/>
      <c r="AC373" s="1"/>
      <c r="AD373" s="1"/>
      <c r="AE373" s="1"/>
      <c r="AF373" s="1"/>
      <c r="AG373" s="1"/>
    </row>
    <row r="374" spans="1:33">
      <c r="A374" s="4">
        <v>373</v>
      </c>
      <c r="B374" s="4" t="s">
        <v>8</v>
      </c>
      <c r="C374" s="4" t="s">
        <v>497</v>
      </c>
      <c r="D374" s="4" t="s">
        <v>2029</v>
      </c>
      <c r="E374" s="4" t="s">
        <v>2030</v>
      </c>
      <c r="F374" s="5">
        <v>5</v>
      </c>
      <c r="G374" s="5">
        <v>1</v>
      </c>
      <c r="H374" s="4">
        <v>22</v>
      </c>
      <c r="I374" s="5">
        <v>6</v>
      </c>
      <c r="J374" s="7">
        <v>601</v>
      </c>
      <c r="K374" s="8" t="s">
        <v>2036</v>
      </c>
      <c r="L374" s="26">
        <v>79.27</v>
      </c>
      <c r="M374" s="27">
        <v>56.98</v>
      </c>
      <c r="N374" s="5" t="s">
        <v>2032</v>
      </c>
      <c r="O374" s="5" t="s">
        <v>181</v>
      </c>
      <c r="P374" s="25" t="s">
        <v>2041</v>
      </c>
      <c r="Q374" s="4" t="s">
        <v>2034</v>
      </c>
      <c r="R374" s="4"/>
      <c r="S374" s="13"/>
      <c r="T374" s="16"/>
      <c r="U374" s="15"/>
      <c r="V374" s="13">
        <v>44012</v>
      </c>
      <c r="Z374" s="1"/>
      <c r="AA374" s="1"/>
      <c r="AB374" s="1"/>
      <c r="AC374" s="1"/>
      <c r="AD374" s="1"/>
      <c r="AE374" s="1"/>
      <c r="AF374" s="1"/>
      <c r="AG374" s="1"/>
    </row>
    <row r="375" spans="1:33">
      <c r="A375" s="4">
        <v>374</v>
      </c>
      <c r="B375" s="4" t="s">
        <v>8</v>
      </c>
      <c r="C375" s="4" t="s">
        <v>497</v>
      </c>
      <c r="D375" s="4" t="s">
        <v>2029</v>
      </c>
      <c r="E375" s="4" t="s">
        <v>2030</v>
      </c>
      <c r="F375" s="5">
        <v>5</v>
      </c>
      <c r="G375" s="5">
        <v>1</v>
      </c>
      <c r="H375" s="4">
        <v>22</v>
      </c>
      <c r="I375" s="5">
        <v>6</v>
      </c>
      <c r="J375" s="7">
        <v>603</v>
      </c>
      <c r="K375" s="8" t="s">
        <v>2036</v>
      </c>
      <c r="L375" s="26">
        <v>53.18</v>
      </c>
      <c r="M375" s="27">
        <v>38.229999999999997</v>
      </c>
      <c r="N375" s="5" t="s">
        <v>2035</v>
      </c>
      <c r="O375" s="5" t="s">
        <v>183</v>
      </c>
      <c r="P375" s="25" t="s">
        <v>2043</v>
      </c>
      <c r="Q375" s="4" t="s">
        <v>2034</v>
      </c>
      <c r="R375" s="4"/>
      <c r="S375" s="13"/>
      <c r="T375" s="16"/>
      <c r="U375" s="15"/>
      <c r="V375" s="13">
        <v>44012</v>
      </c>
      <c r="Z375" s="1"/>
      <c r="AA375" s="1"/>
      <c r="AB375" s="1"/>
      <c r="AC375" s="1"/>
      <c r="AD375" s="1"/>
      <c r="AE375" s="1"/>
      <c r="AF375" s="1"/>
      <c r="AG375" s="1"/>
    </row>
    <row r="376" spans="1:33">
      <c r="A376" s="4">
        <v>375</v>
      </c>
      <c r="B376" s="4" t="s">
        <v>8</v>
      </c>
      <c r="C376" s="4" t="s">
        <v>497</v>
      </c>
      <c r="D376" s="4" t="s">
        <v>2029</v>
      </c>
      <c r="E376" s="4" t="s">
        <v>2030</v>
      </c>
      <c r="F376" s="5">
        <v>5</v>
      </c>
      <c r="G376" s="5">
        <v>1</v>
      </c>
      <c r="H376" s="4">
        <v>22</v>
      </c>
      <c r="I376" s="5">
        <v>6</v>
      </c>
      <c r="J376" s="7">
        <v>604</v>
      </c>
      <c r="K376" s="8" t="s">
        <v>2036</v>
      </c>
      <c r="L376" s="26">
        <v>53.18</v>
      </c>
      <c r="M376" s="27">
        <v>38.229999999999997</v>
      </c>
      <c r="N376" s="5" t="s">
        <v>2035</v>
      </c>
      <c r="O376" s="5" t="s">
        <v>183</v>
      </c>
      <c r="P376" s="25" t="s">
        <v>2042</v>
      </c>
      <c r="Q376" s="4" t="s">
        <v>2034</v>
      </c>
      <c r="R376" s="4"/>
      <c r="S376" s="13"/>
      <c r="T376" s="16"/>
      <c r="U376" s="15"/>
      <c r="V376" s="13">
        <v>44012</v>
      </c>
      <c r="Z376" s="1"/>
      <c r="AA376" s="1"/>
      <c r="AB376" s="1"/>
      <c r="AC376" s="1"/>
      <c r="AD376" s="1"/>
      <c r="AE376" s="1"/>
      <c r="AF376" s="1"/>
      <c r="AG376" s="1"/>
    </row>
    <row r="377" spans="1:33">
      <c r="A377" s="4">
        <v>376</v>
      </c>
      <c r="B377" s="4" t="s">
        <v>8</v>
      </c>
      <c r="C377" s="4" t="s">
        <v>497</v>
      </c>
      <c r="D377" s="4" t="s">
        <v>2029</v>
      </c>
      <c r="E377" s="4" t="s">
        <v>2030</v>
      </c>
      <c r="F377" s="5">
        <v>5</v>
      </c>
      <c r="G377" s="5">
        <v>1</v>
      </c>
      <c r="H377" s="4">
        <v>22</v>
      </c>
      <c r="I377" s="5">
        <v>6</v>
      </c>
      <c r="J377" s="7">
        <v>605</v>
      </c>
      <c r="K377" s="8" t="s">
        <v>2036</v>
      </c>
      <c r="L377" s="26">
        <v>53.24</v>
      </c>
      <c r="M377" s="27">
        <v>38.270000000000003</v>
      </c>
      <c r="N377" s="5" t="s">
        <v>2035</v>
      </c>
      <c r="O377" s="5" t="s">
        <v>183</v>
      </c>
      <c r="P377" s="25" t="s">
        <v>2043</v>
      </c>
      <c r="Q377" s="4" t="s">
        <v>2034</v>
      </c>
      <c r="R377" s="4"/>
      <c r="S377" s="13"/>
      <c r="T377" s="16"/>
      <c r="U377" s="15"/>
      <c r="V377" s="13">
        <v>44012</v>
      </c>
      <c r="Z377" s="1"/>
      <c r="AA377" s="1"/>
      <c r="AB377" s="1"/>
      <c r="AC377" s="1"/>
      <c r="AD377" s="1"/>
      <c r="AE377" s="1"/>
      <c r="AF377" s="1"/>
      <c r="AG377" s="1"/>
    </row>
    <row r="378" spans="1:33">
      <c r="A378" s="4">
        <v>377</v>
      </c>
      <c r="B378" s="4" t="s">
        <v>8</v>
      </c>
      <c r="C378" s="4" t="s">
        <v>497</v>
      </c>
      <c r="D378" s="4" t="s">
        <v>2029</v>
      </c>
      <c r="E378" s="4" t="s">
        <v>2030</v>
      </c>
      <c r="F378" s="5">
        <v>5</v>
      </c>
      <c r="G378" s="5">
        <v>1</v>
      </c>
      <c r="H378" s="4">
        <v>22</v>
      </c>
      <c r="I378" s="5">
        <v>6</v>
      </c>
      <c r="J378" s="7">
        <v>606</v>
      </c>
      <c r="K378" s="8" t="s">
        <v>2036</v>
      </c>
      <c r="L378" s="26">
        <v>78.739999999999995</v>
      </c>
      <c r="M378" s="27">
        <v>56.6</v>
      </c>
      <c r="N378" s="5" t="s">
        <v>2032</v>
      </c>
      <c r="O378" s="5" t="s">
        <v>181</v>
      </c>
      <c r="P378" s="25" t="s">
        <v>2044</v>
      </c>
      <c r="Q378" s="4" t="s">
        <v>2034</v>
      </c>
      <c r="R378" s="4"/>
      <c r="S378" s="13"/>
      <c r="T378" s="16"/>
      <c r="U378" s="15"/>
      <c r="V378" s="13">
        <v>44012</v>
      </c>
      <c r="Z378" s="1"/>
      <c r="AA378" s="1"/>
      <c r="AB378" s="1"/>
      <c r="AC378" s="1"/>
      <c r="AD378" s="1"/>
      <c r="AE378" s="1"/>
      <c r="AF378" s="1"/>
      <c r="AG378" s="1"/>
    </row>
    <row r="379" spans="1:33">
      <c r="A379" s="4">
        <v>378</v>
      </c>
      <c r="B379" s="4" t="s">
        <v>8</v>
      </c>
      <c r="C379" s="4" t="s">
        <v>497</v>
      </c>
      <c r="D379" s="4" t="s">
        <v>2029</v>
      </c>
      <c r="E379" s="4" t="s">
        <v>2030</v>
      </c>
      <c r="F379" s="5">
        <v>5</v>
      </c>
      <c r="G379" s="5">
        <v>1</v>
      </c>
      <c r="H379" s="4">
        <v>22</v>
      </c>
      <c r="I379" s="5">
        <v>7</v>
      </c>
      <c r="J379" s="7">
        <v>701</v>
      </c>
      <c r="K379" s="8" t="s">
        <v>2036</v>
      </c>
      <c r="L379" s="26">
        <v>79.27</v>
      </c>
      <c r="M379" s="27">
        <v>56.98</v>
      </c>
      <c r="N379" s="5" t="s">
        <v>2032</v>
      </c>
      <c r="O379" s="5" t="s">
        <v>181</v>
      </c>
      <c r="P379" s="25" t="s">
        <v>2041</v>
      </c>
      <c r="Q379" s="4" t="s">
        <v>2034</v>
      </c>
      <c r="R379" s="4"/>
      <c r="S379" s="13"/>
      <c r="T379" s="16"/>
      <c r="U379" s="15"/>
      <c r="V379" s="13">
        <v>44012</v>
      </c>
      <c r="Z379" s="1"/>
      <c r="AA379" s="1"/>
      <c r="AB379" s="1"/>
      <c r="AC379" s="1"/>
      <c r="AD379" s="1"/>
      <c r="AE379" s="1"/>
      <c r="AF379" s="1"/>
      <c r="AG379" s="1"/>
    </row>
    <row r="380" spans="1:33">
      <c r="A380" s="4">
        <v>379</v>
      </c>
      <c r="B380" s="4" t="s">
        <v>8</v>
      </c>
      <c r="C380" s="4" t="s">
        <v>497</v>
      </c>
      <c r="D380" s="4" t="s">
        <v>2029</v>
      </c>
      <c r="E380" s="4" t="s">
        <v>2030</v>
      </c>
      <c r="F380" s="5">
        <v>5</v>
      </c>
      <c r="G380" s="5">
        <v>1</v>
      </c>
      <c r="H380" s="4">
        <v>22</v>
      </c>
      <c r="I380" s="5">
        <v>7</v>
      </c>
      <c r="J380" s="7">
        <v>702</v>
      </c>
      <c r="K380" s="8" t="s">
        <v>2036</v>
      </c>
      <c r="L380" s="26">
        <v>53.24</v>
      </c>
      <c r="M380" s="27">
        <v>38.270000000000003</v>
      </c>
      <c r="N380" s="5" t="s">
        <v>2035</v>
      </c>
      <c r="O380" s="5" t="s">
        <v>183</v>
      </c>
      <c r="P380" s="25" t="s">
        <v>2042</v>
      </c>
      <c r="Q380" s="4" t="s">
        <v>2034</v>
      </c>
      <c r="R380" s="4"/>
      <c r="S380" s="13"/>
      <c r="T380" s="16"/>
      <c r="U380" s="15"/>
      <c r="V380" s="13">
        <v>44012</v>
      </c>
      <c r="Z380" s="1"/>
      <c r="AA380" s="1"/>
      <c r="AB380" s="1"/>
      <c r="AC380" s="1"/>
      <c r="AD380" s="1"/>
      <c r="AE380" s="1"/>
      <c r="AF380" s="1"/>
      <c r="AG380" s="1"/>
    </row>
    <row r="381" spans="1:33">
      <c r="A381" s="4">
        <v>380</v>
      </c>
      <c r="B381" s="4" t="s">
        <v>8</v>
      </c>
      <c r="C381" s="4" t="s">
        <v>497</v>
      </c>
      <c r="D381" s="4" t="s">
        <v>2029</v>
      </c>
      <c r="E381" s="4" t="s">
        <v>2030</v>
      </c>
      <c r="F381" s="5">
        <v>5</v>
      </c>
      <c r="G381" s="5">
        <v>1</v>
      </c>
      <c r="H381" s="4">
        <v>22</v>
      </c>
      <c r="I381" s="5">
        <v>7</v>
      </c>
      <c r="J381" s="7">
        <v>703</v>
      </c>
      <c r="K381" s="8" t="s">
        <v>2036</v>
      </c>
      <c r="L381" s="26">
        <v>53.18</v>
      </c>
      <c r="M381" s="27">
        <v>38.229999999999997</v>
      </c>
      <c r="N381" s="5" t="s">
        <v>2035</v>
      </c>
      <c r="O381" s="5" t="s">
        <v>183</v>
      </c>
      <c r="P381" s="25" t="s">
        <v>2043</v>
      </c>
      <c r="Q381" s="4" t="s">
        <v>2034</v>
      </c>
      <c r="R381" s="4"/>
      <c r="S381" s="13"/>
      <c r="T381" s="16"/>
      <c r="U381" s="15"/>
      <c r="V381" s="13">
        <v>44012</v>
      </c>
      <c r="Z381" s="1"/>
      <c r="AA381" s="1"/>
      <c r="AB381" s="1"/>
      <c r="AC381" s="1"/>
      <c r="AD381" s="1"/>
      <c r="AE381" s="1"/>
      <c r="AF381" s="1"/>
      <c r="AG381" s="1"/>
    </row>
    <row r="382" spans="1:33">
      <c r="A382" s="4">
        <v>381</v>
      </c>
      <c r="B382" s="4" t="s">
        <v>8</v>
      </c>
      <c r="C382" s="4" t="s">
        <v>497</v>
      </c>
      <c r="D382" s="4" t="s">
        <v>2029</v>
      </c>
      <c r="E382" s="4" t="s">
        <v>2030</v>
      </c>
      <c r="F382" s="5">
        <v>5</v>
      </c>
      <c r="G382" s="5">
        <v>1</v>
      </c>
      <c r="H382" s="4">
        <v>22</v>
      </c>
      <c r="I382" s="5">
        <v>7</v>
      </c>
      <c r="J382" s="7">
        <v>704</v>
      </c>
      <c r="K382" s="8" t="s">
        <v>2036</v>
      </c>
      <c r="L382" s="26">
        <v>53.18</v>
      </c>
      <c r="M382" s="27">
        <v>38.229999999999997</v>
      </c>
      <c r="N382" s="5" t="s">
        <v>2035</v>
      </c>
      <c r="O382" s="5" t="s">
        <v>183</v>
      </c>
      <c r="P382" s="25" t="s">
        <v>2042</v>
      </c>
      <c r="Q382" s="4" t="s">
        <v>2034</v>
      </c>
      <c r="R382" s="4"/>
      <c r="S382" s="13"/>
      <c r="T382" s="16"/>
      <c r="U382" s="15"/>
      <c r="V382" s="13">
        <v>44012</v>
      </c>
      <c r="Z382" s="1"/>
      <c r="AA382" s="1"/>
      <c r="AB382" s="1"/>
      <c r="AC382" s="1"/>
      <c r="AD382" s="1"/>
      <c r="AE382" s="1"/>
      <c r="AF382" s="1"/>
      <c r="AG382" s="1"/>
    </row>
    <row r="383" spans="1:33">
      <c r="A383" s="4">
        <v>382</v>
      </c>
      <c r="B383" s="4" t="s">
        <v>8</v>
      </c>
      <c r="C383" s="4" t="s">
        <v>497</v>
      </c>
      <c r="D383" s="4" t="s">
        <v>2029</v>
      </c>
      <c r="E383" s="4" t="s">
        <v>2030</v>
      </c>
      <c r="F383" s="5">
        <v>5</v>
      </c>
      <c r="G383" s="5">
        <v>1</v>
      </c>
      <c r="H383" s="4">
        <v>22</v>
      </c>
      <c r="I383" s="5">
        <v>7</v>
      </c>
      <c r="J383" s="7">
        <v>705</v>
      </c>
      <c r="K383" s="8" t="s">
        <v>2036</v>
      </c>
      <c r="L383" s="26">
        <v>53.24</v>
      </c>
      <c r="M383" s="27">
        <v>38.270000000000003</v>
      </c>
      <c r="N383" s="5" t="s">
        <v>2035</v>
      </c>
      <c r="O383" s="5" t="s">
        <v>183</v>
      </c>
      <c r="P383" s="25" t="s">
        <v>2043</v>
      </c>
      <c r="Q383" s="4" t="s">
        <v>2034</v>
      </c>
      <c r="R383" s="4"/>
      <c r="S383" s="13"/>
      <c r="T383" s="16"/>
      <c r="U383" s="15"/>
      <c r="V383" s="13">
        <v>44012</v>
      </c>
      <c r="Z383" s="1"/>
      <c r="AA383" s="1"/>
      <c r="AB383" s="1"/>
      <c r="AC383" s="1"/>
      <c r="AD383" s="1"/>
      <c r="AE383" s="1"/>
      <c r="AF383" s="1"/>
      <c r="AG383" s="1"/>
    </row>
    <row r="384" spans="1:33">
      <c r="A384" s="4">
        <v>383</v>
      </c>
      <c r="B384" s="4" t="s">
        <v>8</v>
      </c>
      <c r="C384" s="4" t="s">
        <v>497</v>
      </c>
      <c r="D384" s="4" t="s">
        <v>2029</v>
      </c>
      <c r="E384" s="4" t="s">
        <v>2030</v>
      </c>
      <c r="F384" s="5">
        <v>5</v>
      </c>
      <c r="G384" s="5">
        <v>1</v>
      </c>
      <c r="H384" s="4">
        <v>22</v>
      </c>
      <c r="I384" s="5">
        <v>7</v>
      </c>
      <c r="J384" s="7">
        <v>706</v>
      </c>
      <c r="K384" s="8" t="s">
        <v>2036</v>
      </c>
      <c r="L384" s="26">
        <v>78.739999999999995</v>
      </c>
      <c r="M384" s="27">
        <v>56.6</v>
      </c>
      <c r="N384" s="5" t="s">
        <v>2032</v>
      </c>
      <c r="O384" s="5" t="s">
        <v>181</v>
      </c>
      <c r="P384" s="25" t="s">
        <v>2044</v>
      </c>
      <c r="Q384" s="4" t="s">
        <v>2034</v>
      </c>
      <c r="R384" s="4"/>
      <c r="S384" s="13"/>
      <c r="T384" s="16"/>
      <c r="U384" s="15"/>
      <c r="V384" s="13">
        <v>44012</v>
      </c>
      <c r="Z384" s="1"/>
      <c r="AA384" s="1"/>
      <c r="AB384" s="1"/>
      <c r="AC384" s="1"/>
      <c r="AD384" s="1"/>
      <c r="AE384" s="1"/>
      <c r="AF384" s="1"/>
      <c r="AG384" s="1"/>
    </row>
    <row r="385" spans="1:33">
      <c r="A385" s="4">
        <v>384</v>
      </c>
      <c r="B385" s="4" t="s">
        <v>8</v>
      </c>
      <c r="C385" s="4" t="s">
        <v>497</v>
      </c>
      <c r="D385" s="4" t="s">
        <v>2029</v>
      </c>
      <c r="E385" s="4" t="s">
        <v>2030</v>
      </c>
      <c r="F385" s="5">
        <v>5</v>
      </c>
      <c r="G385" s="5">
        <v>1</v>
      </c>
      <c r="H385" s="4">
        <v>22</v>
      </c>
      <c r="I385" s="5">
        <v>8</v>
      </c>
      <c r="J385" s="7">
        <v>801</v>
      </c>
      <c r="K385" s="8" t="s">
        <v>2036</v>
      </c>
      <c r="L385" s="26">
        <v>79.27</v>
      </c>
      <c r="M385" s="27">
        <v>56.98</v>
      </c>
      <c r="N385" s="5" t="s">
        <v>2032</v>
      </c>
      <c r="O385" s="5" t="s">
        <v>181</v>
      </c>
      <c r="P385" s="25" t="s">
        <v>2041</v>
      </c>
      <c r="Q385" s="4" t="s">
        <v>2034</v>
      </c>
      <c r="R385" s="4"/>
      <c r="S385" s="13"/>
      <c r="T385" s="16"/>
      <c r="U385" s="15"/>
      <c r="V385" s="13">
        <v>44012</v>
      </c>
      <c r="Z385" s="1"/>
      <c r="AA385" s="1"/>
      <c r="AB385" s="1"/>
      <c r="AC385" s="1"/>
      <c r="AD385" s="1"/>
      <c r="AE385" s="1"/>
      <c r="AF385" s="1"/>
      <c r="AG385" s="1"/>
    </row>
    <row r="386" spans="1:33">
      <c r="A386" s="4">
        <v>385</v>
      </c>
      <c r="B386" s="4" t="s">
        <v>8</v>
      </c>
      <c r="C386" s="4" t="s">
        <v>497</v>
      </c>
      <c r="D386" s="4" t="s">
        <v>2029</v>
      </c>
      <c r="E386" s="4" t="s">
        <v>2030</v>
      </c>
      <c r="F386" s="5">
        <v>5</v>
      </c>
      <c r="G386" s="5">
        <v>1</v>
      </c>
      <c r="H386" s="4">
        <v>22</v>
      </c>
      <c r="I386" s="5">
        <v>8</v>
      </c>
      <c r="J386" s="7">
        <v>802</v>
      </c>
      <c r="K386" s="8" t="s">
        <v>2036</v>
      </c>
      <c r="L386" s="26">
        <v>53.24</v>
      </c>
      <c r="M386" s="27">
        <v>38.270000000000003</v>
      </c>
      <c r="N386" s="5" t="s">
        <v>2035</v>
      </c>
      <c r="O386" s="5" t="s">
        <v>183</v>
      </c>
      <c r="P386" s="25" t="s">
        <v>2042</v>
      </c>
      <c r="Q386" s="4" t="s">
        <v>2034</v>
      </c>
      <c r="R386" s="4"/>
      <c r="S386" s="13"/>
      <c r="T386" s="16"/>
      <c r="U386" s="15"/>
      <c r="V386" s="13">
        <v>44012</v>
      </c>
      <c r="Z386" s="1"/>
      <c r="AA386" s="1"/>
      <c r="AB386" s="1"/>
      <c r="AC386" s="1"/>
      <c r="AD386" s="1"/>
      <c r="AE386" s="1"/>
      <c r="AF386" s="1"/>
      <c r="AG386" s="1"/>
    </row>
    <row r="387" spans="1:33">
      <c r="A387" s="4">
        <v>386</v>
      </c>
      <c r="B387" s="4" t="s">
        <v>8</v>
      </c>
      <c r="C387" s="4" t="s">
        <v>497</v>
      </c>
      <c r="D387" s="4" t="s">
        <v>2029</v>
      </c>
      <c r="E387" s="4" t="s">
        <v>2030</v>
      </c>
      <c r="F387" s="5">
        <v>5</v>
      </c>
      <c r="G387" s="5">
        <v>1</v>
      </c>
      <c r="H387" s="4">
        <v>22</v>
      </c>
      <c r="I387" s="5">
        <v>8</v>
      </c>
      <c r="J387" s="7">
        <v>803</v>
      </c>
      <c r="K387" s="8" t="s">
        <v>2036</v>
      </c>
      <c r="L387" s="26">
        <v>53.18</v>
      </c>
      <c r="M387" s="27">
        <v>38.229999999999997</v>
      </c>
      <c r="N387" s="5" t="s">
        <v>2035</v>
      </c>
      <c r="O387" s="5" t="s">
        <v>183</v>
      </c>
      <c r="P387" s="25" t="s">
        <v>2043</v>
      </c>
      <c r="Q387" s="4" t="s">
        <v>2034</v>
      </c>
      <c r="R387" s="4"/>
      <c r="S387" s="13"/>
      <c r="T387" s="16"/>
      <c r="U387" s="15"/>
      <c r="V387" s="13">
        <v>44012</v>
      </c>
      <c r="Z387" s="1"/>
      <c r="AA387" s="1"/>
      <c r="AB387" s="1"/>
      <c r="AC387" s="1"/>
      <c r="AD387" s="1"/>
      <c r="AE387" s="1"/>
      <c r="AF387" s="1"/>
      <c r="AG387" s="1"/>
    </row>
    <row r="388" spans="1:33">
      <c r="A388" s="4">
        <v>387</v>
      </c>
      <c r="B388" s="4" t="s">
        <v>8</v>
      </c>
      <c r="C388" s="4" t="s">
        <v>497</v>
      </c>
      <c r="D388" s="4" t="s">
        <v>2029</v>
      </c>
      <c r="E388" s="4" t="s">
        <v>2030</v>
      </c>
      <c r="F388" s="5">
        <v>5</v>
      </c>
      <c r="G388" s="5">
        <v>1</v>
      </c>
      <c r="H388" s="4">
        <v>22</v>
      </c>
      <c r="I388" s="5">
        <v>8</v>
      </c>
      <c r="J388" s="7">
        <v>804</v>
      </c>
      <c r="K388" s="8" t="s">
        <v>2036</v>
      </c>
      <c r="L388" s="26">
        <v>53.18</v>
      </c>
      <c r="M388" s="27">
        <v>38.229999999999997</v>
      </c>
      <c r="N388" s="5" t="s">
        <v>2035</v>
      </c>
      <c r="O388" s="5" t="s">
        <v>183</v>
      </c>
      <c r="P388" s="25" t="s">
        <v>2042</v>
      </c>
      <c r="Q388" s="4" t="s">
        <v>2034</v>
      </c>
      <c r="R388" s="4"/>
      <c r="S388" s="13"/>
      <c r="T388" s="16"/>
      <c r="U388" s="15"/>
      <c r="V388" s="13">
        <v>44012</v>
      </c>
      <c r="Z388" s="1"/>
      <c r="AA388" s="1"/>
      <c r="AB388" s="1"/>
      <c r="AC388" s="1"/>
      <c r="AD388" s="1"/>
      <c r="AE388" s="1"/>
      <c r="AF388" s="1"/>
      <c r="AG388" s="1"/>
    </row>
    <row r="389" spans="1:33">
      <c r="A389" s="4">
        <v>388</v>
      </c>
      <c r="B389" s="4" t="s">
        <v>8</v>
      </c>
      <c r="C389" s="4" t="s">
        <v>497</v>
      </c>
      <c r="D389" s="4" t="s">
        <v>2029</v>
      </c>
      <c r="E389" s="4" t="s">
        <v>2030</v>
      </c>
      <c r="F389" s="5">
        <v>5</v>
      </c>
      <c r="G389" s="5">
        <v>1</v>
      </c>
      <c r="H389" s="4">
        <v>22</v>
      </c>
      <c r="I389" s="5">
        <v>8</v>
      </c>
      <c r="J389" s="7">
        <v>805</v>
      </c>
      <c r="K389" s="8" t="s">
        <v>2036</v>
      </c>
      <c r="L389" s="26">
        <v>53.24</v>
      </c>
      <c r="M389" s="27">
        <v>38.270000000000003</v>
      </c>
      <c r="N389" s="5" t="s">
        <v>2035</v>
      </c>
      <c r="O389" s="5" t="s">
        <v>183</v>
      </c>
      <c r="P389" s="25" t="s">
        <v>2043</v>
      </c>
      <c r="Q389" s="4" t="s">
        <v>2034</v>
      </c>
      <c r="R389" s="4"/>
      <c r="S389" s="13"/>
      <c r="T389" s="16"/>
      <c r="U389" s="15"/>
      <c r="V389" s="13">
        <v>44012</v>
      </c>
      <c r="Z389" s="1"/>
      <c r="AA389" s="1"/>
      <c r="AB389" s="1"/>
      <c r="AC389" s="1"/>
      <c r="AD389" s="1"/>
      <c r="AE389" s="1"/>
      <c r="AF389" s="1"/>
      <c r="AG389" s="1"/>
    </row>
    <row r="390" spans="1:33">
      <c r="A390" s="4">
        <v>389</v>
      </c>
      <c r="B390" s="4" t="s">
        <v>8</v>
      </c>
      <c r="C390" s="4" t="s">
        <v>497</v>
      </c>
      <c r="D390" s="4" t="s">
        <v>2029</v>
      </c>
      <c r="E390" s="4" t="s">
        <v>2030</v>
      </c>
      <c r="F390" s="5">
        <v>5</v>
      </c>
      <c r="G390" s="5">
        <v>1</v>
      </c>
      <c r="H390" s="4">
        <v>22</v>
      </c>
      <c r="I390" s="5">
        <v>8</v>
      </c>
      <c r="J390" s="7">
        <v>806</v>
      </c>
      <c r="K390" s="8" t="s">
        <v>2036</v>
      </c>
      <c r="L390" s="26">
        <v>78.739999999999995</v>
      </c>
      <c r="M390" s="27">
        <v>56.6</v>
      </c>
      <c r="N390" s="5" t="s">
        <v>2032</v>
      </c>
      <c r="O390" s="5" t="s">
        <v>181</v>
      </c>
      <c r="P390" s="25" t="s">
        <v>2044</v>
      </c>
      <c r="Q390" s="4" t="s">
        <v>2034</v>
      </c>
      <c r="R390" s="4"/>
      <c r="S390" s="13"/>
      <c r="T390" s="16"/>
      <c r="U390" s="15"/>
      <c r="V390" s="13">
        <v>44012</v>
      </c>
      <c r="Z390" s="1"/>
      <c r="AA390" s="1"/>
      <c r="AB390" s="1"/>
      <c r="AC390" s="1"/>
      <c r="AD390" s="1"/>
      <c r="AE390" s="1"/>
      <c r="AF390" s="1"/>
      <c r="AG390" s="1"/>
    </row>
    <row r="391" spans="1:33">
      <c r="A391" s="4">
        <v>390</v>
      </c>
      <c r="B391" s="4" t="s">
        <v>8</v>
      </c>
      <c r="C391" s="4" t="s">
        <v>497</v>
      </c>
      <c r="D391" s="4" t="s">
        <v>2029</v>
      </c>
      <c r="E391" s="4" t="s">
        <v>2030</v>
      </c>
      <c r="F391" s="5">
        <v>5</v>
      </c>
      <c r="G391" s="5">
        <v>1</v>
      </c>
      <c r="H391" s="4">
        <v>22</v>
      </c>
      <c r="I391" s="5">
        <v>9</v>
      </c>
      <c r="J391" s="7">
        <v>901</v>
      </c>
      <c r="K391" s="8" t="s">
        <v>2036</v>
      </c>
      <c r="L391" s="26">
        <v>79.27</v>
      </c>
      <c r="M391" s="27">
        <v>56.98</v>
      </c>
      <c r="N391" s="5" t="s">
        <v>2032</v>
      </c>
      <c r="O391" s="5" t="s">
        <v>181</v>
      </c>
      <c r="P391" s="25" t="s">
        <v>2041</v>
      </c>
      <c r="Q391" s="4" t="s">
        <v>2034</v>
      </c>
      <c r="R391" s="4"/>
      <c r="S391" s="13"/>
      <c r="T391" s="16"/>
      <c r="U391" s="15"/>
      <c r="V391" s="13">
        <v>44012</v>
      </c>
      <c r="Z391" s="1"/>
      <c r="AA391" s="1"/>
      <c r="AB391" s="1"/>
      <c r="AC391" s="1"/>
      <c r="AD391" s="1"/>
      <c r="AE391" s="1"/>
      <c r="AF391" s="1"/>
      <c r="AG391" s="1"/>
    </row>
    <row r="392" spans="1:33">
      <c r="A392" s="4">
        <v>391</v>
      </c>
      <c r="B392" s="4" t="s">
        <v>8</v>
      </c>
      <c r="C392" s="4" t="s">
        <v>497</v>
      </c>
      <c r="D392" s="4" t="s">
        <v>2029</v>
      </c>
      <c r="E392" s="4" t="s">
        <v>2030</v>
      </c>
      <c r="F392" s="5">
        <v>5</v>
      </c>
      <c r="G392" s="5">
        <v>1</v>
      </c>
      <c r="H392" s="4">
        <v>22</v>
      </c>
      <c r="I392" s="5">
        <v>9</v>
      </c>
      <c r="J392" s="7">
        <v>902</v>
      </c>
      <c r="K392" s="8" t="s">
        <v>2036</v>
      </c>
      <c r="L392" s="26">
        <v>53.24</v>
      </c>
      <c r="M392" s="27">
        <v>38.270000000000003</v>
      </c>
      <c r="N392" s="5" t="s">
        <v>2035</v>
      </c>
      <c r="O392" s="5" t="s">
        <v>183</v>
      </c>
      <c r="P392" s="25" t="s">
        <v>2042</v>
      </c>
      <c r="Q392" s="4" t="s">
        <v>2034</v>
      </c>
      <c r="R392" s="4"/>
      <c r="S392" s="13"/>
      <c r="T392" s="16"/>
      <c r="U392" s="15"/>
      <c r="V392" s="13">
        <v>44012</v>
      </c>
      <c r="Z392" s="1"/>
      <c r="AA392" s="1"/>
      <c r="AB392" s="1"/>
      <c r="AC392" s="1"/>
      <c r="AD392" s="1"/>
      <c r="AE392" s="1"/>
      <c r="AF392" s="1"/>
      <c r="AG392" s="1"/>
    </row>
    <row r="393" spans="1:33">
      <c r="A393" s="4">
        <v>392</v>
      </c>
      <c r="B393" s="4" t="s">
        <v>8</v>
      </c>
      <c r="C393" s="4" t="s">
        <v>497</v>
      </c>
      <c r="D393" s="4" t="s">
        <v>2029</v>
      </c>
      <c r="E393" s="4" t="s">
        <v>2030</v>
      </c>
      <c r="F393" s="5">
        <v>5</v>
      </c>
      <c r="G393" s="5">
        <v>1</v>
      </c>
      <c r="H393" s="4">
        <v>22</v>
      </c>
      <c r="I393" s="5">
        <v>9</v>
      </c>
      <c r="J393" s="7">
        <v>903</v>
      </c>
      <c r="K393" s="8" t="s">
        <v>2036</v>
      </c>
      <c r="L393" s="26">
        <v>53.18</v>
      </c>
      <c r="M393" s="27">
        <v>38.229999999999997</v>
      </c>
      <c r="N393" s="5" t="s">
        <v>2035</v>
      </c>
      <c r="O393" s="5" t="s">
        <v>183</v>
      </c>
      <c r="P393" s="25" t="s">
        <v>2043</v>
      </c>
      <c r="Q393" s="4" t="s">
        <v>2034</v>
      </c>
      <c r="R393" s="4"/>
      <c r="S393" s="13"/>
      <c r="T393" s="16"/>
      <c r="U393" s="15"/>
      <c r="V393" s="13">
        <v>44012</v>
      </c>
      <c r="Z393" s="1"/>
      <c r="AA393" s="1"/>
      <c r="AB393" s="1"/>
      <c r="AC393" s="1"/>
      <c r="AD393" s="1"/>
      <c r="AE393" s="1"/>
      <c r="AF393" s="1"/>
      <c r="AG393" s="1"/>
    </row>
    <row r="394" spans="1:33">
      <c r="A394" s="4">
        <v>393</v>
      </c>
      <c r="B394" s="4" t="s">
        <v>8</v>
      </c>
      <c r="C394" s="4" t="s">
        <v>497</v>
      </c>
      <c r="D394" s="4" t="s">
        <v>2029</v>
      </c>
      <c r="E394" s="4" t="s">
        <v>2030</v>
      </c>
      <c r="F394" s="5">
        <v>5</v>
      </c>
      <c r="G394" s="5">
        <v>1</v>
      </c>
      <c r="H394" s="4">
        <v>22</v>
      </c>
      <c r="I394" s="5">
        <v>9</v>
      </c>
      <c r="J394" s="7">
        <v>904</v>
      </c>
      <c r="K394" s="8" t="s">
        <v>2036</v>
      </c>
      <c r="L394" s="26">
        <v>53.18</v>
      </c>
      <c r="M394" s="27">
        <v>38.229999999999997</v>
      </c>
      <c r="N394" s="5" t="s">
        <v>2035</v>
      </c>
      <c r="O394" s="5" t="s">
        <v>183</v>
      </c>
      <c r="P394" s="25" t="s">
        <v>2042</v>
      </c>
      <c r="Q394" s="4" t="s">
        <v>2034</v>
      </c>
      <c r="R394" s="4"/>
      <c r="S394" s="13"/>
      <c r="T394" s="16"/>
      <c r="U394" s="15"/>
      <c r="V394" s="13">
        <v>44012</v>
      </c>
      <c r="Z394" s="1"/>
      <c r="AA394" s="1"/>
      <c r="AB394" s="1"/>
      <c r="AC394" s="1"/>
      <c r="AD394" s="1"/>
      <c r="AE394" s="1"/>
      <c r="AF394" s="1"/>
      <c r="AG394" s="1"/>
    </row>
    <row r="395" spans="1:33">
      <c r="A395" s="4">
        <v>394</v>
      </c>
      <c r="B395" s="4" t="s">
        <v>8</v>
      </c>
      <c r="C395" s="4" t="s">
        <v>497</v>
      </c>
      <c r="D395" s="4" t="s">
        <v>2029</v>
      </c>
      <c r="E395" s="4" t="s">
        <v>2030</v>
      </c>
      <c r="F395" s="5">
        <v>5</v>
      </c>
      <c r="G395" s="5">
        <v>1</v>
      </c>
      <c r="H395" s="4">
        <v>22</v>
      </c>
      <c r="I395" s="5">
        <v>9</v>
      </c>
      <c r="J395" s="7">
        <v>905</v>
      </c>
      <c r="K395" s="8" t="s">
        <v>2036</v>
      </c>
      <c r="L395" s="26">
        <v>53.24</v>
      </c>
      <c r="M395" s="27">
        <v>38.270000000000003</v>
      </c>
      <c r="N395" s="5" t="s">
        <v>2035</v>
      </c>
      <c r="O395" s="5" t="s">
        <v>183</v>
      </c>
      <c r="P395" s="25" t="s">
        <v>2043</v>
      </c>
      <c r="Q395" s="4" t="s">
        <v>2034</v>
      </c>
      <c r="R395" s="4"/>
      <c r="S395" s="13"/>
      <c r="T395" s="16"/>
      <c r="U395" s="15"/>
      <c r="V395" s="13">
        <v>44012</v>
      </c>
      <c r="Z395" s="1"/>
      <c r="AA395" s="1"/>
      <c r="AB395" s="1"/>
      <c r="AC395" s="1"/>
      <c r="AD395" s="1"/>
      <c r="AE395" s="1"/>
      <c r="AF395" s="1"/>
      <c r="AG395" s="1"/>
    </row>
    <row r="396" spans="1:33">
      <c r="A396" s="4">
        <v>395</v>
      </c>
      <c r="B396" s="4" t="s">
        <v>8</v>
      </c>
      <c r="C396" s="4" t="s">
        <v>497</v>
      </c>
      <c r="D396" s="4" t="s">
        <v>2029</v>
      </c>
      <c r="E396" s="4" t="s">
        <v>2030</v>
      </c>
      <c r="F396" s="5">
        <v>5</v>
      </c>
      <c r="G396" s="5">
        <v>1</v>
      </c>
      <c r="H396" s="4">
        <v>22</v>
      </c>
      <c r="I396" s="5">
        <v>9</v>
      </c>
      <c r="J396" s="7">
        <v>906</v>
      </c>
      <c r="K396" s="8" t="s">
        <v>2036</v>
      </c>
      <c r="L396" s="26">
        <v>78.739999999999995</v>
      </c>
      <c r="M396" s="27">
        <v>56.6</v>
      </c>
      <c r="N396" s="5" t="s">
        <v>2032</v>
      </c>
      <c r="O396" s="5" t="s">
        <v>181</v>
      </c>
      <c r="P396" s="25" t="s">
        <v>2044</v>
      </c>
      <c r="Q396" s="4" t="s">
        <v>2034</v>
      </c>
      <c r="R396" s="4"/>
      <c r="S396" s="13"/>
      <c r="T396" s="16"/>
      <c r="U396" s="15"/>
      <c r="V396" s="13">
        <v>44012</v>
      </c>
      <c r="Z396" s="1"/>
      <c r="AA396" s="1"/>
      <c r="AB396" s="1"/>
      <c r="AC396" s="1"/>
      <c r="AD396" s="1"/>
      <c r="AE396" s="1"/>
      <c r="AF396" s="1"/>
      <c r="AG396" s="1"/>
    </row>
    <row r="397" spans="1:33">
      <c r="A397" s="4">
        <v>396</v>
      </c>
      <c r="B397" s="4" t="s">
        <v>8</v>
      </c>
      <c r="C397" s="4" t="s">
        <v>497</v>
      </c>
      <c r="D397" s="4" t="s">
        <v>2029</v>
      </c>
      <c r="E397" s="4" t="s">
        <v>2030</v>
      </c>
      <c r="F397" s="5">
        <v>5</v>
      </c>
      <c r="G397" s="5">
        <v>1</v>
      </c>
      <c r="H397" s="4">
        <v>22</v>
      </c>
      <c r="I397" s="5">
        <v>10</v>
      </c>
      <c r="J397" s="7">
        <v>1001</v>
      </c>
      <c r="K397" s="8" t="s">
        <v>2036</v>
      </c>
      <c r="L397" s="26">
        <v>79.27</v>
      </c>
      <c r="M397" s="27">
        <v>56.98</v>
      </c>
      <c r="N397" s="5" t="s">
        <v>2032</v>
      </c>
      <c r="O397" s="5" t="s">
        <v>181</v>
      </c>
      <c r="P397" s="25" t="s">
        <v>2041</v>
      </c>
      <c r="Q397" s="4" t="s">
        <v>2034</v>
      </c>
      <c r="R397" s="4"/>
      <c r="S397" s="13"/>
      <c r="T397" s="16"/>
      <c r="U397" s="15"/>
      <c r="V397" s="13">
        <v>44012</v>
      </c>
      <c r="Z397" s="1"/>
      <c r="AA397" s="1"/>
      <c r="AB397" s="1"/>
      <c r="AC397" s="1"/>
      <c r="AD397" s="1"/>
      <c r="AE397" s="1"/>
      <c r="AF397" s="1"/>
      <c r="AG397" s="1"/>
    </row>
    <row r="398" spans="1:33">
      <c r="A398" s="4">
        <v>397</v>
      </c>
      <c r="B398" s="4" t="s">
        <v>8</v>
      </c>
      <c r="C398" s="4" t="s">
        <v>497</v>
      </c>
      <c r="D398" s="4" t="s">
        <v>2029</v>
      </c>
      <c r="E398" s="4" t="s">
        <v>2030</v>
      </c>
      <c r="F398" s="5">
        <v>5</v>
      </c>
      <c r="G398" s="5">
        <v>1</v>
      </c>
      <c r="H398" s="4">
        <v>22</v>
      </c>
      <c r="I398" s="5">
        <v>10</v>
      </c>
      <c r="J398" s="7">
        <v>1002</v>
      </c>
      <c r="K398" s="8" t="s">
        <v>2036</v>
      </c>
      <c r="L398" s="26">
        <v>53.24</v>
      </c>
      <c r="M398" s="27">
        <v>38.270000000000003</v>
      </c>
      <c r="N398" s="5" t="s">
        <v>2035</v>
      </c>
      <c r="O398" s="5" t="s">
        <v>183</v>
      </c>
      <c r="P398" s="25" t="s">
        <v>2042</v>
      </c>
      <c r="Q398" s="4" t="s">
        <v>2034</v>
      </c>
      <c r="R398" s="4"/>
      <c r="S398" s="13"/>
      <c r="T398" s="16"/>
      <c r="U398" s="15"/>
      <c r="V398" s="13">
        <v>44012</v>
      </c>
      <c r="Z398" s="1"/>
      <c r="AA398" s="1"/>
      <c r="AB398" s="1"/>
      <c r="AC398" s="1"/>
      <c r="AD398" s="1"/>
      <c r="AE398" s="1"/>
      <c r="AF398" s="1"/>
      <c r="AG398" s="1"/>
    </row>
    <row r="399" spans="1:33">
      <c r="A399" s="4">
        <v>398</v>
      </c>
      <c r="B399" s="4" t="s">
        <v>8</v>
      </c>
      <c r="C399" s="4" t="s">
        <v>497</v>
      </c>
      <c r="D399" s="4" t="s">
        <v>2029</v>
      </c>
      <c r="E399" s="4" t="s">
        <v>2030</v>
      </c>
      <c r="F399" s="5">
        <v>5</v>
      </c>
      <c r="G399" s="5">
        <v>1</v>
      </c>
      <c r="H399" s="4">
        <v>22</v>
      </c>
      <c r="I399" s="5">
        <v>10</v>
      </c>
      <c r="J399" s="7">
        <v>1003</v>
      </c>
      <c r="K399" s="8" t="s">
        <v>2036</v>
      </c>
      <c r="L399" s="26">
        <v>53.18</v>
      </c>
      <c r="M399" s="27">
        <v>38.229999999999997</v>
      </c>
      <c r="N399" s="5" t="s">
        <v>2035</v>
      </c>
      <c r="O399" s="5" t="s">
        <v>183</v>
      </c>
      <c r="P399" s="25" t="s">
        <v>2043</v>
      </c>
      <c r="Q399" s="4" t="s">
        <v>2034</v>
      </c>
      <c r="R399" s="4"/>
      <c r="S399" s="13"/>
      <c r="T399" s="16"/>
      <c r="U399" s="15"/>
      <c r="V399" s="13">
        <v>44012</v>
      </c>
      <c r="Z399" s="1"/>
      <c r="AA399" s="1"/>
      <c r="AB399" s="1"/>
      <c r="AC399" s="1"/>
      <c r="AD399" s="1"/>
      <c r="AE399" s="1"/>
      <c r="AF399" s="1"/>
      <c r="AG399" s="1"/>
    </row>
    <row r="400" spans="1:33">
      <c r="A400" s="4">
        <v>399</v>
      </c>
      <c r="B400" s="4" t="s">
        <v>8</v>
      </c>
      <c r="C400" s="4" t="s">
        <v>497</v>
      </c>
      <c r="D400" s="4" t="s">
        <v>2029</v>
      </c>
      <c r="E400" s="4" t="s">
        <v>2030</v>
      </c>
      <c r="F400" s="5">
        <v>5</v>
      </c>
      <c r="G400" s="5">
        <v>1</v>
      </c>
      <c r="H400" s="4">
        <v>22</v>
      </c>
      <c r="I400" s="5">
        <v>10</v>
      </c>
      <c r="J400" s="7">
        <v>1005</v>
      </c>
      <c r="K400" s="8" t="s">
        <v>2036</v>
      </c>
      <c r="L400" s="26">
        <v>53.24</v>
      </c>
      <c r="M400" s="27">
        <v>38.270000000000003</v>
      </c>
      <c r="N400" s="5" t="s">
        <v>2035</v>
      </c>
      <c r="O400" s="5" t="s">
        <v>183</v>
      </c>
      <c r="P400" s="25" t="s">
        <v>2043</v>
      </c>
      <c r="Q400" s="4" t="s">
        <v>2034</v>
      </c>
      <c r="R400" s="4"/>
      <c r="S400" s="13"/>
      <c r="T400" s="16"/>
      <c r="U400" s="15"/>
      <c r="V400" s="13">
        <v>44012</v>
      </c>
      <c r="Z400" s="1"/>
      <c r="AA400" s="1"/>
      <c r="AB400" s="1"/>
      <c r="AC400" s="1"/>
      <c r="AD400" s="1"/>
      <c r="AE400" s="1"/>
      <c r="AF400" s="1"/>
      <c r="AG400" s="1"/>
    </row>
    <row r="401" spans="1:33">
      <c r="A401" s="4">
        <v>400</v>
      </c>
      <c r="B401" s="4" t="s">
        <v>8</v>
      </c>
      <c r="C401" s="4" t="s">
        <v>497</v>
      </c>
      <c r="D401" s="4" t="s">
        <v>2029</v>
      </c>
      <c r="E401" s="4" t="s">
        <v>2030</v>
      </c>
      <c r="F401" s="5">
        <v>5</v>
      </c>
      <c r="G401" s="5">
        <v>1</v>
      </c>
      <c r="H401" s="4">
        <v>22</v>
      </c>
      <c r="I401" s="5">
        <v>10</v>
      </c>
      <c r="J401" s="7">
        <v>1006</v>
      </c>
      <c r="K401" s="8" t="s">
        <v>2036</v>
      </c>
      <c r="L401" s="26">
        <v>78.739999999999995</v>
      </c>
      <c r="M401" s="27">
        <v>56.6</v>
      </c>
      <c r="N401" s="5" t="s">
        <v>2032</v>
      </c>
      <c r="O401" s="5" t="s">
        <v>181</v>
      </c>
      <c r="P401" s="25" t="s">
        <v>2044</v>
      </c>
      <c r="Q401" s="4" t="s">
        <v>2034</v>
      </c>
      <c r="R401" s="4"/>
      <c r="S401" s="13"/>
      <c r="T401" s="16"/>
      <c r="U401" s="15"/>
      <c r="V401" s="13">
        <v>44012</v>
      </c>
      <c r="Z401" s="1"/>
      <c r="AA401" s="1"/>
      <c r="AB401" s="1"/>
      <c r="AC401" s="1"/>
      <c r="AD401" s="1"/>
      <c r="AE401" s="1"/>
      <c r="AF401" s="1"/>
      <c r="AG401" s="1"/>
    </row>
    <row r="402" spans="1:33">
      <c r="A402" s="4">
        <v>401</v>
      </c>
      <c r="B402" s="4" t="s">
        <v>8</v>
      </c>
      <c r="C402" s="4" t="s">
        <v>497</v>
      </c>
      <c r="D402" s="4" t="s">
        <v>2029</v>
      </c>
      <c r="E402" s="4" t="s">
        <v>2030</v>
      </c>
      <c r="F402" s="5">
        <v>5</v>
      </c>
      <c r="G402" s="5">
        <v>1</v>
      </c>
      <c r="H402" s="4">
        <v>22</v>
      </c>
      <c r="I402" s="5">
        <v>11</v>
      </c>
      <c r="J402" s="7">
        <v>1101</v>
      </c>
      <c r="K402" s="8" t="s">
        <v>2036</v>
      </c>
      <c r="L402" s="26">
        <v>79.27</v>
      </c>
      <c r="M402" s="27">
        <v>56.98</v>
      </c>
      <c r="N402" s="5" t="s">
        <v>2032</v>
      </c>
      <c r="O402" s="5" t="s">
        <v>181</v>
      </c>
      <c r="P402" s="25" t="s">
        <v>2041</v>
      </c>
      <c r="Q402" s="4" t="s">
        <v>2034</v>
      </c>
      <c r="R402" s="4"/>
      <c r="S402" s="13"/>
      <c r="T402" s="16"/>
      <c r="U402" s="15"/>
      <c r="V402" s="13">
        <v>44012</v>
      </c>
      <c r="Z402" s="1"/>
      <c r="AA402" s="1"/>
      <c r="AB402" s="1"/>
      <c r="AC402" s="1"/>
      <c r="AD402" s="1"/>
      <c r="AE402" s="1"/>
      <c r="AF402" s="1"/>
      <c r="AG402" s="1"/>
    </row>
    <row r="403" spans="1:33">
      <c r="A403" s="4">
        <v>402</v>
      </c>
      <c r="B403" s="4" t="s">
        <v>8</v>
      </c>
      <c r="C403" s="4" t="s">
        <v>497</v>
      </c>
      <c r="D403" s="4" t="s">
        <v>2029</v>
      </c>
      <c r="E403" s="4" t="s">
        <v>2030</v>
      </c>
      <c r="F403" s="5">
        <v>5</v>
      </c>
      <c r="G403" s="5">
        <v>1</v>
      </c>
      <c r="H403" s="4">
        <v>22</v>
      </c>
      <c r="I403" s="5">
        <v>11</v>
      </c>
      <c r="J403" s="7">
        <v>1102</v>
      </c>
      <c r="K403" s="8" t="s">
        <v>2036</v>
      </c>
      <c r="L403" s="26">
        <v>53.24</v>
      </c>
      <c r="M403" s="27">
        <v>38.270000000000003</v>
      </c>
      <c r="N403" s="5" t="s">
        <v>2035</v>
      </c>
      <c r="O403" s="5" t="s">
        <v>183</v>
      </c>
      <c r="P403" s="25" t="s">
        <v>2042</v>
      </c>
      <c r="Q403" s="4" t="s">
        <v>2034</v>
      </c>
      <c r="R403" s="4"/>
      <c r="S403" s="13"/>
      <c r="T403" s="16"/>
      <c r="U403" s="15"/>
      <c r="V403" s="13">
        <v>44012</v>
      </c>
      <c r="Z403" s="1"/>
      <c r="AA403" s="1"/>
      <c r="AB403" s="1"/>
      <c r="AC403" s="1"/>
      <c r="AD403" s="1"/>
      <c r="AE403" s="1"/>
      <c r="AF403" s="1"/>
      <c r="AG403" s="1"/>
    </row>
    <row r="404" spans="1:33">
      <c r="A404" s="4">
        <v>403</v>
      </c>
      <c r="B404" s="4" t="s">
        <v>8</v>
      </c>
      <c r="C404" s="4" t="s">
        <v>497</v>
      </c>
      <c r="D404" s="4" t="s">
        <v>2029</v>
      </c>
      <c r="E404" s="4" t="s">
        <v>2030</v>
      </c>
      <c r="F404" s="5">
        <v>5</v>
      </c>
      <c r="G404" s="5">
        <v>1</v>
      </c>
      <c r="H404" s="4">
        <v>22</v>
      </c>
      <c r="I404" s="5">
        <v>11</v>
      </c>
      <c r="J404" s="7">
        <v>1103</v>
      </c>
      <c r="K404" s="8" t="s">
        <v>2036</v>
      </c>
      <c r="L404" s="26">
        <v>53.18</v>
      </c>
      <c r="M404" s="27">
        <v>38.229999999999997</v>
      </c>
      <c r="N404" s="5" t="s">
        <v>2035</v>
      </c>
      <c r="O404" s="5" t="s">
        <v>183</v>
      </c>
      <c r="P404" s="25" t="s">
        <v>2043</v>
      </c>
      <c r="Q404" s="4" t="s">
        <v>2034</v>
      </c>
      <c r="R404" s="4"/>
      <c r="S404" s="13"/>
      <c r="T404" s="16"/>
      <c r="U404" s="15"/>
      <c r="V404" s="13">
        <v>44012</v>
      </c>
      <c r="Z404" s="1"/>
      <c r="AA404" s="1"/>
      <c r="AB404" s="1"/>
      <c r="AC404" s="1"/>
      <c r="AD404" s="1"/>
      <c r="AE404" s="1"/>
      <c r="AF404" s="1"/>
      <c r="AG404" s="1"/>
    </row>
    <row r="405" spans="1:33">
      <c r="A405" s="4">
        <v>404</v>
      </c>
      <c r="B405" s="4" t="s">
        <v>8</v>
      </c>
      <c r="C405" s="4" t="s">
        <v>497</v>
      </c>
      <c r="D405" s="4" t="s">
        <v>2029</v>
      </c>
      <c r="E405" s="4" t="s">
        <v>2030</v>
      </c>
      <c r="F405" s="5">
        <v>5</v>
      </c>
      <c r="G405" s="5">
        <v>1</v>
      </c>
      <c r="H405" s="4">
        <v>22</v>
      </c>
      <c r="I405" s="5">
        <v>11</v>
      </c>
      <c r="J405" s="7">
        <v>1104</v>
      </c>
      <c r="K405" s="8" t="s">
        <v>2036</v>
      </c>
      <c r="L405" s="26">
        <v>53.18</v>
      </c>
      <c r="M405" s="27">
        <v>38.229999999999997</v>
      </c>
      <c r="N405" s="5" t="s">
        <v>2035</v>
      </c>
      <c r="O405" s="5" t="s">
        <v>183</v>
      </c>
      <c r="P405" s="25" t="s">
        <v>2042</v>
      </c>
      <c r="Q405" s="4" t="s">
        <v>2034</v>
      </c>
      <c r="R405" s="4"/>
      <c r="S405" s="13"/>
      <c r="T405" s="16"/>
      <c r="U405" s="15"/>
      <c r="V405" s="13">
        <v>44012</v>
      </c>
      <c r="Z405" s="1"/>
      <c r="AA405" s="1"/>
      <c r="AB405" s="1"/>
      <c r="AC405" s="1"/>
      <c r="AD405" s="1"/>
      <c r="AE405" s="1"/>
      <c r="AF405" s="1"/>
      <c r="AG405" s="1"/>
    </row>
    <row r="406" spans="1:33">
      <c r="A406" s="4">
        <v>405</v>
      </c>
      <c r="B406" s="4" t="s">
        <v>8</v>
      </c>
      <c r="C406" s="4" t="s">
        <v>497</v>
      </c>
      <c r="D406" s="4" t="s">
        <v>2029</v>
      </c>
      <c r="E406" s="4" t="s">
        <v>2030</v>
      </c>
      <c r="F406" s="5">
        <v>5</v>
      </c>
      <c r="G406" s="5">
        <v>1</v>
      </c>
      <c r="H406" s="4">
        <v>22</v>
      </c>
      <c r="I406" s="5">
        <v>11</v>
      </c>
      <c r="J406" s="7">
        <v>1105</v>
      </c>
      <c r="K406" s="8" t="s">
        <v>2036</v>
      </c>
      <c r="L406" s="26">
        <v>53.24</v>
      </c>
      <c r="M406" s="27">
        <v>38.270000000000003</v>
      </c>
      <c r="N406" s="5" t="s">
        <v>2035</v>
      </c>
      <c r="O406" s="5" t="s">
        <v>183</v>
      </c>
      <c r="P406" s="25" t="s">
        <v>2043</v>
      </c>
      <c r="Q406" s="4" t="s">
        <v>2034</v>
      </c>
      <c r="R406" s="4"/>
      <c r="S406" s="13"/>
      <c r="T406" s="16"/>
      <c r="U406" s="15"/>
      <c r="V406" s="13">
        <v>44012</v>
      </c>
      <c r="Z406" s="1"/>
      <c r="AA406" s="1"/>
      <c r="AB406" s="1"/>
      <c r="AC406" s="1"/>
      <c r="AD406" s="1"/>
      <c r="AE406" s="1"/>
      <c r="AF406" s="1"/>
      <c r="AG406" s="1"/>
    </row>
    <row r="407" spans="1:33">
      <c r="A407" s="4">
        <v>406</v>
      </c>
      <c r="B407" s="4" t="s">
        <v>8</v>
      </c>
      <c r="C407" s="4" t="s">
        <v>497</v>
      </c>
      <c r="D407" s="4" t="s">
        <v>2029</v>
      </c>
      <c r="E407" s="4" t="s">
        <v>2030</v>
      </c>
      <c r="F407" s="5">
        <v>5</v>
      </c>
      <c r="G407" s="5">
        <v>1</v>
      </c>
      <c r="H407" s="4">
        <v>22</v>
      </c>
      <c r="I407" s="5">
        <v>11</v>
      </c>
      <c r="J407" s="7">
        <v>1106</v>
      </c>
      <c r="K407" s="8" t="s">
        <v>2036</v>
      </c>
      <c r="L407" s="26">
        <v>78.739999999999995</v>
      </c>
      <c r="M407" s="27">
        <v>56.6</v>
      </c>
      <c r="N407" s="5" t="s">
        <v>2032</v>
      </c>
      <c r="O407" s="5" t="s">
        <v>181</v>
      </c>
      <c r="P407" s="25" t="s">
        <v>2044</v>
      </c>
      <c r="Q407" s="4" t="s">
        <v>2034</v>
      </c>
      <c r="R407" s="4"/>
      <c r="S407" s="13"/>
      <c r="T407" s="16"/>
      <c r="U407" s="15"/>
      <c r="V407" s="13">
        <v>44012</v>
      </c>
      <c r="Z407" s="1"/>
      <c r="AA407" s="1"/>
      <c r="AB407" s="1"/>
      <c r="AC407" s="1"/>
      <c r="AD407" s="1"/>
      <c r="AE407" s="1"/>
      <c r="AF407" s="1"/>
      <c r="AG407" s="1"/>
    </row>
    <row r="408" spans="1:33">
      <c r="A408" s="4">
        <v>407</v>
      </c>
      <c r="B408" s="4" t="s">
        <v>8</v>
      </c>
      <c r="C408" s="4" t="s">
        <v>497</v>
      </c>
      <c r="D408" s="4" t="s">
        <v>2029</v>
      </c>
      <c r="E408" s="4" t="s">
        <v>2030</v>
      </c>
      <c r="F408" s="5">
        <v>5</v>
      </c>
      <c r="G408" s="5">
        <v>1</v>
      </c>
      <c r="H408" s="4">
        <v>22</v>
      </c>
      <c r="I408" s="5">
        <v>12</v>
      </c>
      <c r="J408" s="7">
        <v>1201</v>
      </c>
      <c r="K408" s="8" t="s">
        <v>2036</v>
      </c>
      <c r="L408" s="26">
        <v>79.27</v>
      </c>
      <c r="M408" s="27">
        <v>56.98</v>
      </c>
      <c r="N408" s="5" t="s">
        <v>2032</v>
      </c>
      <c r="O408" s="5" t="s">
        <v>181</v>
      </c>
      <c r="P408" s="25" t="s">
        <v>2041</v>
      </c>
      <c r="Q408" s="4" t="s">
        <v>2034</v>
      </c>
      <c r="R408" s="4"/>
      <c r="S408" s="13"/>
      <c r="T408" s="16"/>
      <c r="U408" s="15"/>
      <c r="V408" s="13">
        <v>44012</v>
      </c>
      <c r="Z408" s="1"/>
      <c r="AA408" s="1"/>
      <c r="AB408" s="1"/>
      <c r="AC408" s="1"/>
      <c r="AD408" s="1"/>
      <c r="AE408" s="1"/>
      <c r="AF408" s="1"/>
      <c r="AG408" s="1"/>
    </row>
    <row r="409" spans="1:33">
      <c r="A409" s="4">
        <v>408</v>
      </c>
      <c r="B409" s="4" t="s">
        <v>8</v>
      </c>
      <c r="C409" s="4" t="s">
        <v>497</v>
      </c>
      <c r="D409" s="4" t="s">
        <v>2029</v>
      </c>
      <c r="E409" s="4" t="s">
        <v>2030</v>
      </c>
      <c r="F409" s="5">
        <v>5</v>
      </c>
      <c r="G409" s="5">
        <v>1</v>
      </c>
      <c r="H409" s="4">
        <v>22</v>
      </c>
      <c r="I409" s="5">
        <v>12</v>
      </c>
      <c r="J409" s="7">
        <v>1202</v>
      </c>
      <c r="K409" s="8" t="s">
        <v>2036</v>
      </c>
      <c r="L409" s="26">
        <v>53.24</v>
      </c>
      <c r="M409" s="27">
        <v>38.270000000000003</v>
      </c>
      <c r="N409" s="5" t="s">
        <v>2035</v>
      </c>
      <c r="O409" s="5" t="s">
        <v>183</v>
      </c>
      <c r="P409" s="25" t="s">
        <v>2042</v>
      </c>
      <c r="Q409" s="4" t="s">
        <v>2034</v>
      </c>
      <c r="R409" s="4"/>
      <c r="S409" s="13"/>
      <c r="T409" s="16"/>
      <c r="U409" s="15"/>
      <c r="V409" s="13">
        <v>44012</v>
      </c>
      <c r="Z409" s="1"/>
      <c r="AA409" s="1"/>
      <c r="AB409" s="1"/>
      <c r="AC409" s="1"/>
      <c r="AD409" s="1"/>
      <c r="AE409" s="1"/>
      <c r="AF409" s="1"/>
      <c r="AG409" s="1"/>
    </row>
    <row r="410" spans="1:33">
      <c r="A410" s="4">
        <v>409</v>
      </c>
      <c r="B410" s="4" t="s">
        <v>8</v>
      </c>
      <c r="C410" s="4" t="s">
        <v>497</v>
      </c>
      <c r="D410" s="4" t="s">
        <v>2029</v>
      </c>
      <c r="E410" s="4" t="s">
        <v>2030</v>
      </c>
      <c r="F410" s="5">
        <v>5</v>
      </c>
      <c r="G410" s="5">
        <v>1</v>
      </c>
      <c r="H410" s="4">
        <v>22</v>
      </c>
      <c r="I410" s="5">
        <v>12</v>
      </c>
      <c r="J410" s="7">
        <v>1203</v>
      </c>
      <c r="K410" s="8" t="s">
        <v>2036</v>
      </c>
      <c r="L410" s="26">
        <v>53.18</v>
      </c>
      <c r="M410" s="27">
        <v>38.229999999999997</v>
      </c>
      <c r="N410" s="5" t="s">
        <v>2035</v>
      </c>
      <c r="O410" s="5" t="s">
        <v>183</v>
      </c>
      <c r="P410" s="25" t="s">
        <v>2043</v>
      </c>
      <c r="Q410" s="4" t="s">
        <v>2034</v>
      </c>
      <c r="R410" s="4"/>
      <c r="S410" s="13"/>
      <c r="T410" s="16"/>
      <c r="U410" s="15"/>
      <c r="V410" s="13">
        <v>44012</v>
      </c>
      <c r="Z410" s="1"/>
      <c r="AA410" s="1"/>
      <c r="AB410" s="1"/>
      <c r="AC410" s="1"/>
      <c r="AD410" s="1"/>
      <c r="AE410" s="1"/>
      <c r="AF410" s="1"/>
      <c r="AG410" s="1"/>
    </row>
    <row r="411" spans="1:33">
      <c r="A411" s="4">
        <v>410</v>
      </c>
      <c r="B411" s="4" t="s">
        <v>8</v>
      </c>
      <c r="C411" s="4" t="s">
        <v>497</v>
      </c>
      <c r="D411" s="4" t="s">
        <v>2029</v>
      </c>
      <c r="E411" s="4" t="s">
        <v>2030</v>
      </c>
      <c r="F411" s="5">
        <v>5</v>
      </c>
      <c r="G411" s="5">
        <v>1</v>
      </c>
      <c r="H411" s="4">
        <v>22</v>
      </c>
      <c r="I411" s="5">
        <v>12</v>
      </c>
      <c r="J411" s="7">
        <v>1204</v>
      </c>
      <c r="K411" s="8" t="s">
        <v>2036</v>
      </c>
      <c r="L411" s="26">
        <v>53.18</v>
      </c>
      <c r="M411" s="27">
        <v>38.229999999999997</v>
      </c>
      <c r="N411" s="5" t="s">
        <v>2035</v>
      </c>
      <c r="O411" s="5" t="s">
        <v>183</v>
      </c>
      <c r="P411" s="25" t="s">
        <v>2042</v>
      </c>
      <c r="Q411" s="4" t="s">
        <v>2034</v>
      </c>
      <c r="R411" s="4"/>
      <c r="S411" s="13"/>
      <c r="T411" s="16"/>
      <c r="U411" s="15"/>
      <c r="V411" s="13">
        <v>44012</v>
      </c>
      <c r="Z411" s="1"/>
      <c r="AA411" s="1"/>
      <c r="AB411" s="1"/>
      <c r="AC411" s="1"/>
      <c r="AD411" s="1"/>
      <c r="AE411" s="1"/>
      <c r="AF411" s="1"/>
      <c r="AG411" s="1"/>
    </row>
    <row r="412" spans="1:33">
      <c r="A412" s="4">
        <v>411</v>
      </c>
      <c r="B412" s="4" t="s">
        <v>8</v>
      </c>
      <c r="C412" s="4" t="s">
        <v>497</v>
      </c>
      <c r="D412" s="4" t="s">
        <v>2029</v>
      </c>
      <c r="E412" s="4" t="s">
        <v>2030</v>
      </c>
      <c r="F412" s="5">
        <v>5</v>
      </c>
      <c r="G412" s="5">
        <v>1</v>
      </c>
      <c r="H412" s="4">
        <v>22</v>
      </c>
      <c r="I412" s="5">
        <v>12</v>
      </c>
      <c r="J412" s="7">
        <v>1205</v>
      </c>
      <c r="K412" s="8" t="s">
        <v>2036</v>
      </c>
      <c r="L412" s="26">
        <v>53.24</v>
      </c>
      <c r="M412" s="27">
        <v>38.270000000000003</v>
      </c>
      <c r="N412" s="5" t="s">
        <v>2035</v>
      </c>
      <c r="O412" s="5" t="s">
        <v>183</v>
      </c>
      <c r="P412" s="25" t="s">
        <v>2043</v>
      </c>
      <c r="Q412" s="4" t="s">
        <v>2034</v>
      </c>
      <c r="R412" s="4"/>
      <c r="S412" s="13"/>
      <c r="T412" s="16"/>
      <c r="U412" s="15"/>
      <c r="V412" s="13">
        <v>44012</v>
      </c>
      <c r="Z412" s="1"/>
      <c r="AA412" s="1"/>
      <c r="AB412" s="1"/>
      <c r="AC412" s="1"/>
      <c r="AD412" s="1"/>
      <c r="AE412" s="1"/>
      <c r="AF412" s="1"/>
      <c r="AG412" s="1"/>
    </row>
    <row r="413" spans="1:33">
      <c r="A413" s="4">
        <v>412</v>
      </c>
      <c r="B413" s="4" t="s">
        <v>8</v>
      </c>
      <c r="C413" s="4" t="s">
        <v>497</v>
      </c>
      <c r="D413" s="4" t="s">
        <v>2029</v>
      </c>
      <c r="E413" s="4" t="s">
        <v>2030</v>
      </c>
      <c r="F413" s="5">
        <v>5</v>
      </c>
      <c r="G413" s="5">
        <v>1</v>
      </c>
      <c r="H413" s="4">
        <v>22</v>
      </c>
      <c r="I413" s="5">
        <v>12</v>
      </c>
      <c r="J413" s="7">
        <v>1206</v>
      </c>
      <c r="K413" s="8" t="s">
        <v>2036</v>
      </c>
      <c r="L413" s="26">
        <v>78.739999999999995</v>
      </c>
      <c r="M413" s="27">
        <v>56.6</v>
      </c>
      <c r="N413" s="5" t="s">
        <v>2032</v>
      </c>
      <c r="O413" s="5" t="s">
        <v>181</v>
      </c>
      <c r="P413" s="25" t="s">
        <v>2044</v>
      </c>
      <c r="Q413" s="4" t="s">
        <v>2034</v>
      </c>
      <c r="R413" s="4"/>
      <c r="S413" s="13"/>
      <c r="T413" s="16"/>
      <c r="U413" s="15"/>
      <c r="V413" s="13">
        <v>44012</v>
      </c>
      <c r="Z413" s="1"/>
      <c r="AA413" s="1"/>
      <c r="AB413" s="1"/>
      <c r="AC413" s="1"/>
      <c r="AD413" s="1"/>
      <c r="AE413" s="1"/>
      <c r="AF413" s="1"/>
      <c r="AG413" s="1"/>
    </row>
    <row r="414" spans="1:33">
      <c r="A414" s="4">
        <v>413</v>
      </c>
      <c r="B414" s="4" t="s">
        <v>8</v>
      </c>
      <c r="C414" s="4" t="s">
        <v>497</v>
      </c>
      <c r="D414" s="4" t="s">
        <v>2029</v>
      </c>
      <c r="E414" s="4" t="s">
        <v>2030</v>
      </c>
      <c r="F414" s="5">
        <v>5</v>
      </c>
      <c r="G414" s="5">
        <v>1</v>
      </c>
      <c r="H414" s="4">
        <v>22</v>
      </c>
      <c r="I414" s="5">
        <v>13</v>
      </c>
      <c r="J414" s="7">
        <v>1301</v>
      </c>
      <c r="K414" s="8" t="s">
        <v>2036</v>
      </c>
      <c r="L414" s="26">
        <v>79.27</v>
      </c>
      <c r="M414" s="27">
        <v>56.98</v>
      </c>
      <c r="N414" s="5" t="s">
        <v>2032</v>
      </c>
      <c r="O414" s="5" t="s">
        <v>181</v>
      </c>
      <c r="P414" s="25" t="s">
        <v>2041</v>
      </c>
      <c r="Q414" s="4" t="s">
        <v>2034</v>
      </c>
      <c r="R414" s="4"/>
      <c r="S414" s="13"/>
      <c r="T414" s="16"/>
      <c r="U414" s="15"/>
      <c r="V414" s="13">
        <v>44012</v>
      </c>
      <c r="Z414" s="1"/>
      <c r="AA414" s="1"/>
      <c r="AB414" s="1"/>
      <c r="AC414" s="1"/>
      <c r="AD414" s="1"/>
      <c r="AE414" s="1"/>
      <c r="AF414" s="1"/>
      <c r="AG414" s="1"/>
    </row>
    <row r="415" spans="1:33">
      <c r="A415" s="4">
        <v>414</v>
      </c>
      <c r="B415" s="4" t="s">
        <v>8</v>
      </c>
      <c r="C415" s="4" t="s">
        <v>497</v>
      </c>
      <c r="D415" s="4" t="s">
        <v>2029</v>
      </c>
      <c r="E415" s="4" t="s">
        <v>2030</v>
      </c>
      <c r="F415" s="5">
        <v>5</v>
      </c>
      <c r="G415" s="5">
        <v>1</v>
      </c>
      <c r="H415" s="4">
        <v>22</v>
      </c>
      <c r="I415" s="5">
        <v>13</v>
      </c>
      <c r="J415" s="7">
        <v>1302</v>
      </c>
      <c r="K415" s="8" t="s">
        <v>2036</v>
      </c>
      <c r="L415" s="26">
        <v>53.24</v>
      </c>
      <c r="M415" s="27">
        <v>38.270000000000003</v>
      </c>
      <c r="N415" s="5" t="s">
        <v>2035</v>
      </c>
      <c r="O415" s="5" t="s">
        <v>183</v>
      </c>
      <c r="P415" s="25" t="s">
        <v>2042</v>
      </c>
      <c r="Q415" s="4" t="s">
        <v>2034</v>
      </c>
      <c r="R415" s="4"/>
      <c r="S415" s="13"/>
      <c r="T415" s="16"/>
      <c r="U415" s="15"/>
      <c r="V415" s="13">
        <v>44012</v>
      </c>
      <c r="Z415" s="1"/>
      <c r="AA415" s="1"/>
      <c r="AB415" s="1"/>
      <c r="AC415" s="1"/>
      <c r="AD415" s="1"/>
      <c r="AE415" s="1"/>
      <c r="AF415" s="1"/>
      <c r="AG415" s="1"/>
    </row>
    <row r="416" spans="1:33">
      <c r="A416" s="4">
        <v>415</v>
      </c>
      <c r="B416" s="4" t="s">
        <v>8</v>
      </c>
      <c r="C416" s="4" t="s">
        <v>497</v>
      </c>
      <c r="D416" s="4" t="s">
        <v>2029</v>
      </c>
      <c r="E416" s="4" t="s">
        <v>2030</v>
      </c>
      <c r="F416" s="5">
        <v>5</v>
      </c>
      <c r="G416" s="5">
        <v>1</v>
      </c>
      <c r="H416" s="4">
        <v>22</v>
      </c>
      <c r="I416" s="5">
        <v>13</v>
      </c>
      <c r="J416" s="7">
        <v>1303</v>
      </c>
      <c r="K416" s="8" t="s">
        <v>2036</v>
      </c>
      <c r="L416" s="26">
        <v>53.18</v>
      </c>
      <c r="M416" s="27">
        <v>38.229999999999997</v>
      </c>
      <c r="N416" s="5" t="s">
        <v>2035</v>
      </c>
      <c r="O416" s="5" t="s">
        <v>183</v>
      </c>
      <c r="P416" s="25" t="s">
        <v>2043</v>
      </c>
      <c r="Q416" s="4" t="s">
        <v>2034</v>
      </c>
      <c r="R416" s="4"/>
      <c r="S416" s="13"/>
      <c r="T416" s="16"/>
      <c r="U416" s="15"/>
      <c r="V416" s="13">
        <v>44012</v>
      </c>
      <c r="Z416" s="1"/>
      <c r="AA416" s="1"/>
      <c r="AB416" s="1"/>
      <c r="AC416" s="1"/>
      <c r="AD416" s="1"/>
      <c r="AE416" s="1"/>
      <c r="AF416" s="1"/>
      <c r="AG416" s="1"/>
    </row>
    <row r="417" spans="1:33">
      <c r="A417" s="4">
        <v>416</v>
      </c>
      <c r="B417" s="4" t="s">
        <v>8</v>
      </c>
      <c r="C417" s="4" t="s">
        <v>497</v>
      </c>
      <c r="D417" s="4" t="s">
        <v>2029</v>
      </c>
      <c r="E417" s="4" t="s">
        <v>2030</v>
      </c>
      <c r="F417" s="5">
        <v>5</v>
      </c>
      <c r="G417" s="5">
        <v>1</v>
      </c>
      <c r="H417" s="4">
        <v>22</v>
      </c>
      <c r="I417" s="5">
        <v>13</v>
      </c>
      <c r="J417" s="7">
        <v>1304</v>
      </c>
      <c r="K417" s="8" t="s">
        <v>2036</v>
      </c>
      <c r="L417" s="26">
        <v>53.18</v>
      </c>
      <c r="M417" s="27">
        <v>38.229999999999997</v>
      </c>
      <c r="N417" s="5" t="s">
        <v>2035</v>
      </c>
      <c r="O417" s="5" t="s">
        <v>183</v>
      </c>
      <c r="P417" s="25" t="s">
        <v>2042</v>
      </c>
      <c r="Q417" s="4" t="s">
        <v>2034</v>
      </c>
      <c r="R417" s="4"/>
      <c r="S417" s="13"/>
      <c r="T417" s="16"/>
      <c r="U417" s="15"/>
      <c r="V417" s="13">
        <v>44012</v>
      </c>
      <c r="Z417" s="1"/>
      <c r="AA417" s="1"/>
      <c r="AB417" s="1"/>
      <c r="AC417" s="1"/>
      <c r="AD417" s="1"/>
      <c r="AE417" s="1"/>
      <c r="AF417" s="1"/>
      <c r="AG417" s="1"/>
    </row>
    <row r="418" spans="1:33">
      <c r="A418" s="4">
        <v>417</v>
      </c>
      <c r="B418" s="4" t="s">
        <v>8</v>
      </c>
      <c r="C418" s="4" t="s">
        <v>497</v>
      </c>
      <c r="D418" s="4" t="s">
        <v>2029</v>
      </c>
      <c r="E418" s="4" t="s">
        <v>2030</v>
      </c>
      <c r="F418" s="5">
        <v>5</v>
      </c>
      <c r="G418" s="5">
        <v>1</v>
      </c>
      <c r="H418" s="4">
        <v>22</v>
      </c>
      <c r="I418" s="5">
        <v>13</v>
      </c>
      <c r="J418" s="7">
        <v>1305</v>
      </c>
      <c r="K418" s="8" t="s">
        <v>2036</v>
      </c>
      <c r="L418" s="26">
        <v>53.24</v>
      </c>
      <c r="M418" s="27">
        <v>38.270000000000003</v>
      </c>
      <c r="N418" s="5" t="s">
        <v>2035</v>
      </c>
      <c r="O418" s="5" t="s">
        <v>183</v>
      </c>
      <c r="P418" s="25" t="s">
        <v>2043</v>
      </c>
      <c r="Q418" s="4" t="s">
        <v>2034</v>
      </c>
      <c r="R418" s="4"/>
      <c r="S418" s="13"/>
      <c r="T418" s="16"/>
      <c r="U418" s="15"/>
      <c r="V418" s="13">
        <v>44012</v>
      </c>
      <c r="Z418" s="1"/>
      <c r="AA418" s="1"/>
      <c r="AB418" s="1"/>
      <c r="AC418" s="1"/>
      <c r="AD418" s="1"/>
      <c r="AE418" s="1"/>
      <c r="AF418" s="1"/>
      <c r="AG418" s="1"/>
    </row>
    <row r="419" spans="1:33">
      <c r="A419" s="4">
        <v>418</v>
      </c>
      <c r="B419" s="4" t="s">
        <v>8</v>
      </c>
      <c r="C419" s="4" t="s">
        <v>497</v>
      </c>
      <c r="D419" s="4" t="s">
        <v>2029</v>
      </c>
      <c r="E419" s="4" t="s">
        <v>2030</v>
      </c>
      <c r="F419" s="5">
        <v>5</v>
      </c>
      <c r="G419" s="5">
        <v>1</v>
      </c>
      <c r="H419" s="4">
        <v>22</v>
      </c>
      <c r="I419" s="5">
        <v>13</v>
      </c>
      <c r="J419" s="7">
        <v>1306</v>
      </c>
      <c r="K419" s="8" t="s">
        <v>2036</v>
      </c>
      <c r="L419" s="26">
        <v>78.739999999999995</v>
      </c>
      <c r="M419" s="27">
        <v>56.6</v>
      </c>
      <c r="N419" s="5" t="s">
        <v>2032</v>
      </c>
      <c r="O419" s="5" t="s">
        <v>181</v>
      </c>
      <c r="P419" s="25" t="s">
        <v>2044</v>
      </c>
      <c r="Q419" s="4" t="s">
        <v>2034</v>
      </c>
      <c r="R419" s="4"/>
      <c r="S419" s="13"/>
      <c r="T419" s="16"/>
      <c r="U419" s="15"/>
      <c r="V419" s="13">
        <v>44012</v>
      </c>
      <c r="Z419" s="1"/>
      <c r="AA419" s="1"/>
      <c r="AB419" s="1"/>
      <c r="AC419" s="1"/>
      <c r="AD419" s="1"/>
      <c r="AE419" s="1"/>
      <c r="AF419" s="1"/>
      <c r="AG419" s="1"/>
    </row>
    <row r="420" spans="1:33">
      <c r="A420" s="4">
        <v>419</v>
      </c>
      <c r="B420" s="4" t="s">
        <v>8</v>
      </c>
      <c r="C420" s="4" t="s">
        <v>497</v>
      </c>
      <c r="D420" s="4" t="s">
        <v>2029</v>
      </c>
      <c r="E420" s="4" t="s">
        <v>2030</v>
      </c>
      <c r="F420" s="5">
        <v>5</v>
      </c>
      <c r="G420" s="5">
        <v>1</v>
      </c>
      <c r="H420" s="4">
        <v>22</v>
      </c>
      <c r="I420" s="5">
        <v>14</v>
      </c>
      <c r="J420" s="7">
        <v>1402</v>
      </c>
      <c r="K420" s="8" t="s">
        <v>2036</v>
      </c>
      <c r="L420" s="26">
        <v>53.24</v>
      </c>
      <c r="M420" s="27">
        <v>38.270000000000003</v>
      </c>
      <c r="N420" s="5" t="s">
        <v>2035</v>
      </c>
      <c r="O420" s="5" t="s">
        <v>183</v>
      </c>
      <c r="P420" s="25" t="s">
        <v>2042</v>
      </c>
      <c r="Q420" s="4" t="s">
        <v>2034</v>
      </c>
      <c r="R420" s="4"/>
      <c r="S420" s="13"/>
      <c r="T420" s="16"/>
      <c r="U420" s="15"/>
      <c r="V420" s="13">
        <v>44012</v>
      </c>
      <c r="Z420" s="1"/>
      <c r="AA420" s="1"/>
      <c r="AB420" s="1"/>
      <c r="AC420" s="1"/>
      <c r="AD420" s="1"/>
      <c r="AE420" s="1"/>
      <c r="AF420" s="1"/>
      <c r="AG420" s="1"/>
    </row>
    <row r="421" spans="1:33">
      <c r="A421" s="4">
        <v>420</v>
      </c>
      <c r="B421" s="4" t="s">
        <v>8</v>
      </c>
      <c r="C421" s="4" t="s">
        <v>497</v>
      </c>
      <c r="D421" s="4" t="s">
        <v>2029</v>
      </c>
      <c r="E421" s="4" t="s">
        <v>2030</v>
      </c>
      <c r="F421" s="5">
        <v>5</v>
      </c>
      <c r="G421" s="5">
        <v>1</v>
      </c>
      <c r="H421" s="4">
        <v>22</v>
      </c>
      <c r="I421" s="5">
        <v>14</v>
      </c>
      <c r="J421" s="7">
        <v>1403</v>
      </c>
      <c r="K421" s="8" t="s">
        <v>2036</v>
      </c>
      <c r="L421" s="26">
        <v>53.18</v>
      </c>
      <c r="M421" s="27">
        <v>38.229999999999997</v>
      </c>
      <c r="N421" s="5" t="s">
        <v>2035</v>
      </c>
      <c r="O421" s="5" t="s">
        <v>183</v>
      </c>
      <c r="P421" s="25" t="s">
        <v>2043</v>
      </c>
      <c r="Q421" s="4" t="s">
        <v>2034</v>
      </c>
      <c r="R421" s="4"/>
      <c r="S421" s="13"/>
      <c r="T421" s="16"/>
      <c r="U421" s="15"/>
      <c r="V421" s="13">
        <v>44012</v>
      </c>
      <c r="Z421" s="1"/>
      <c r="AA421" s="1"/>
      <c r="AB421" s="1"/>
      <c r="AC421" s="1"/>
      <c r="AD421" s="1"/>
      <c r="AE421" s="1"/>
      <c r="AF421" s="1"/>
      <c r="AG421" s="1"/>
    </row>
    <row r="422" spans="1:33">
      <c r="A422" s="4">
        <v>421</v>
      </c>
      <c r="B422" s="4" t="s">
        <v>8</v>
      </c>
      <c r="C422" s="4" t="s">
        <v>497</v>
      </c>
      <c r="D422" s="4" t="s">
        <v>2029</v>
      </c>
      <c r="E422" s="4" t="s">
        <v>2030</v>
      </c>
      <c r="F422" s="5">
        <v>5</v>
      </c>
      <c r="G422" s="5">
        <v>1</v>
      </c>
      <c r="H422" s="4">
        <v>22</v>
      </c>
      <c r="I422" s="5">
        <v>14</v>
      </c>
      <c r="J422" s="7">
        <v>1404</v>
      </c>
      <c r="K422" s="8" t="s">
        <v>2036</v>
      </c>
      <c r="L422" s="26">
        <v>53.18</v>
      </c>
      <c r="M422" s="27">
        <v>38.229999999999997</v>
      </c>
      <c r="N422" s="5" t="s">
        <v>2035</v>
      </c>
      <c r="O422" s="5" t="s">
        <v>183</v>
      </c>
      <c r="P422" s="25" t="s">
        <v>2042</v>
      </c>
      <c r="Q422" s="4" t="s">
        <v>2034</v>
      </c>
      <c r="R422" s="4"/>
      <c r="S422" s="13"/>
      <c r="T422" s="16"/>
      <c r="U422" s="15"/>
      <c r="V422" s="13">
        <v>44012</v>
      </c>
      <c r="Z422" s="1"/>
      <c r="AA422" s="1"/>
      <c r="AB422" s="1"/>
      <c r="AC422" s="1"/>
      <c r="AD422" s="1"/>
      <c r="AE422" s="1"/>
      <c r="AF422" s="1"/>
      <c r="AG422" s="1"/>
    </row>
    <row r="423" spans="1:33">
      <c r="A423" s="4">
        <v>422</v>
      </c>
      <c r="B423" s="4" t="s">
        <v>8</v>
      </c>
      <c r="C423" s="4" t="s">
        <v>497</v>
      </c>
      <c r="D423" s="4" t="s">
        <v>2029</v>
      </c>
      <c r="E423" s="4" t="s">
        <v>2030</v>
      </c>
      <c r="F423" s="5">
        <v>5</v>
      </c>
      <c r="G423" s="5">
        <v>1</v>
      </c>
      <c r="H423" s="4">
        <v>22</v>
      </c>
      <c r="I423" s="5">
        <v>14</v>
      </c>
      <c r="J423" s="7">
        <v>1405</v>
      </c>
      <c r="K423" s="8" t="s">
        <v>2036</v>
      </c>
      <c r="L423" s="26">
        <v>53.24</v>
      </c>
      <c r="M423" s="27">
        <v>38.270000000000003</v>
      </c>
      <c r="N423" s="5" t="s">
        <v>2035</v>
      </c>
      <c r="O423" s="5" t="s">
        <v>183</v>
      </c>
      <c r="P423" s="25" t="s">
        <v>2043</v>
      </c>
      <c r="Q423" s="4" t="s">
        <v>2034</v>
      </c>
      <c r="R423" s="4"/>
      <c r="S423" s="13"/>
      <c r="T423" s="16"/>
      <c r="U423" s="15"/>
      <c r="V423" s="13">
        <v>44012</v>
      </c>
      <c r="Z423" s="1"/>
      <c r="AA423" s="1"/>
      <c r="AB423" s="1"/>
      <c r="AC423" s="1"/>
      <c r="AD423" s="1"/>
      <c r="AE423" s="1"/>
      <c r="AF423" s="1"/>
      <c r="AG423" s="1"/>
    </row>
    <row r="424" spans="1:33">
      <c r="A424" s="4">
        <v>423</v>
      </c>
      <c r="B424" s="4" t="s">
        <v>8</v>
      </c>
      <c r="C424" s="4" t="s">
        <v>497</v>
      </c>
      <c r="D424" s="4" t="s">
        <v>2029</v>
      </c>
      <c r="E424" s="4" t="s">
        <v>2030</v>
      </c>
      <c r="F424" s="5">
        <v>5</v>
      </c>
      <c r="G424" s="5">
        <v>1</v>
      </c>
      <c r="H424" s="4">
        <v>22</v>
      </c>
      <c r="I424" s="5">
        <v>14</v>
      </c>
      <c r="J424" s="7">
        <v>1406</v>
      </c>
      <c r="K424" s="8" t="s">
        <v>2036</v>
      </c>
      <c r="L424" s="26">
        <v>78.739999999999995</v>
      </c>
      <c r="M424" s="27">
        <v>56.6</v>
      </c>
      <c r="N424" s="5" t="s">
        <v>2032</v>
      </c>
      <c r="O424" s="5" t="s">
        <v>181</v>
      </c>
      <c r="P424" s="25" t="s">
        <v>2044</v>
      </c>
      <c r="Q424" s="4" t="s">
        <v>2034</v>
      </c>
      <c r="R424" s="4"/>
      <c r="S424" s="13"/>
      <c r="T424" s="16"/>
      <c r="U424" s="15"/>
      <c r="V424" s="13">
        <v>44012</v>
      </c>
      <c r="Z424" s="1"/>
      <c r="AA424" s="1"/>
      <c r="AB424" s="1"/>
      <c r="AC424" s="1"/>
      <c r="AD424" s="1"/>
      <c r="AE424" s="1"/>
      <c r="AF424" s="1"/>
      <c r="AG424" s="1"/>
    </row>
    <row r="425" spans="1:33">
      <c r="A425" s="4">
        <v>424</v>
      </c>
      <c r="B425" s="4" t="s">
        <v>8</v>
      </c>
      <c r="C425" s="4" t="s">
        <v>497</v>
      </c>
      <c r="D425" s="4" t="s">
        <v>2029</v>
      </c>
      <c r="E425" s="4" t="s">
        <v>2030</v>
      </c>
      <c r="F425" s="5">
        <v>5</v>
      </c>
      <c r="G425" s="5">
        <v>1</v>
      </c>
      <c r="H425" s="4">
        <v>22</v>
      </c>
      <c r="I425" s="5">
        <v>15</v>
      </c>
      <c r="J425" s="7">
        <v>1501</v>
      </c>
      <c r="K425" s="8" t="s">
        <v>2036</v>
      </c>
      <c r="L425" s="26">
        <v>79.27</v>
      </c>
      <c r="M425" s="27">
        <v>56.98</v>
      </c>
      <c r="N425" s="5" t="s">
        <v>2032</v>
      </c>
      <c r="O425" s="5" t="s">
        <v>181</v>
      </c>
      <c r="P425" s="25" t="s">
        <v>2041</v>
      </c>
      <c r="Q425" s="4" t="s">
        <v>2034</v>
      </c>
      <c r="R425" s="4"/>
      <c r="S425" s="13"/>
      <c r="T425" s="16"/>
      <c r="U425" s="15"/>
      <c r="V425" s="13">
        <v>44012</v>
      </c>
      <c r="Z425" s="1"/>
      <c r="AA425" s="1"/>
      <c r="AB425" s="1"/>
      <c r="AC425" s="1"/>
      <c r="AD425" s="1"/>
      <c r="AE425" s="1"/>
      <c r="AF425" s="1"/>
      <c r="AG425" s="1"/>
    </row>
    <row r="426" spans="1:33">
      <c r="A426" s="4">
        <v>425</v>
      </c>
      <c r="B426" s="4" t="s">
        <v>8</v>
      </c>
      <c r="C426" s="4" t="s">
        <v>497</v>
      </c>
      <c r="D426" s="4" t="s">
        <v>2029</v>
      </c>
      <c r="E426" s="4" t="s">
        <v>2030</v>
      </c>
      <c r="F426" s="5">
        <v>5</v>
      </c>
      <c r="G426" s="5">
        <v>1</v>
      </c>
      <c r="H426" s="4">
        <v>22</v>
      </c>
      <c r="I426" s="5">
        <v>15</v>
      </c>
      <c r="J426" s="7">
        <v>1502</v>
      </c>
      <c r="K426" s="8" t="s">
        <v>2036</v>
      </c>
      <c r="L426" s="26">
        <v>53.24</v>
      </c>
      <c r="M426" s="27">
        <v>38.270000000000003</v>
      </c>
      <c r="N426" s="5" t="s">
        <v>2035</v>
      </c>
      <c r="O426" s="5" t="s">
        <v>183</v>
      </c>
      <c r="P426" s="25" t="s">
        <v>2042</v>
      </c>
      <c r="Q426" s="4" t="s">
        <v>2034</v>
      </c>
      <c r="R426" s="4"/>
      <c r="S426" s="13"/>
      <c r="T426" s="16"/>
      <c r="U426" s="15"/>
      <c r="V426" s="13">
        <v>44012</v>
      </c>
      <c r="Z426" s="1"/>
      <c r="AA426" s="1"/>
      <c r="AB426" s="1"/>
      <c r="AC426" s="1"/>
      <c r="AD426" s="1"/>
      <c r="AE426" s="1"/>
      <c r="AF426" s="1"/>
      <c r="AG426" s="1"/>
    </row>
    <row r="427" spans="1:33">
      <c r="A427" s="4">
        <v>426</v>
      </c>
      <c r="B427" s="4" t="s">
        <v>8</v>
      </c>
      <c r="C427" s="4" t="s">
        <v>497</v>
      </c>
      <c r="D427" s="4" t="s">
        <v>2029</v>
      </c>
      <c r="E427" s="4" t="s">
        <v>2030</v>
      </c>
      <c r="F427" s="5">
        <v>5</v>
      </c>
      <c r="G427" s="5">
        <v>1</v>
      </c>
      <c r="H427" s="4">
        <v>22</v>
      </c>
      <c r="I427" s="5">
        <v>15</v>
      </c>
      <c r="J427" s="7">
        <v>1503</v>
      </c>
      <c r="K427" s="8" t="s">
        <v>2036</v>
      </c>
      <c r="L427" s="26">
        <v>53.18</v>
      </c>
      <c r="M427" s="27">
        <v>38.229999999999997</v>
      </c>
      <c r="N427" s="5" t="s">
        <v>2035</v>
      </c>
      <c r="O427" s="5" t="s">
        <v>183</v>
      </c>
      <c r="P427" s="25" t="s">
        <v>2043</v>
      </c>
      <c r="Q427" s="4" t="s">
        <v>2034</v>
      </c>
      <c r="R427" s="4"/>
      <c r="S427" s="13"/>
      <c r="T427" s="16"/>
      <c r="U427" s="15"/>
      <c r="V427" s="13">
        <v>44012</v>
      </c>
      <c r="Z427" s="1"/>
      <c r="AA427" s="1"/>
      <c r="AB427" s="1"/>
      <c r="AC427" s="1"/>
      <c r="AD427" s="1"/>
      <c r="AE427" s="1"/>
      <c r="AF427" s="1"/>
      <c r="AG427" s="1"/>
    </row>
    <row r="428" spans="1:33">
      <c r="A428" s="4">
        <v>427</v>
      </c>
      <c r="B428" s="4" t="s">
        <v>8</v>
      </c>
      <c r="C428" s="4" t="s">
        <v>497</v>
      </c>
      <c r="D428" s="4" t="s">
        <v>2029</v>
      </c>
      <c r="E428" s="4" t="s">
        <v>2030</v>
      </c>
      <c r="F428" s="5">
        <v>5</v>
      </c>
      <c r="G428" s="5">
        <v>1</v>
      </c>
      <c r="H428" s="4">
        <v>22</v>
      </c>
      <c r="I428" s="5">
        <v>15</v>
      </c>
      <c r="J428" s="7">
        <v>1504</v>
      </c>
      <c r="K428" s="8" t="s">
        <v>2036</v>
      </c>
      <c r="L428" s="26">
        <v>53.18</v>
      </c>
      <c r="M428" s="27">
        <v>38.229999999999997</v>
      </c>
      <c r="N428" s="5" t="s">
        <v>2035</v>
      </c>
      <c r="O428" s="5" t="s">
        <v>183</v>
      </c>
      <c r="P428" s="25" t="s">
        <v>2042</v>
      </c>
      <c r="Q428" s="4" t="s">
        <v>2034</v>
      </c>
      <c r="R428" s="4"/>
      <c r="S428" s="13"/>
      <c r="T428" s="16"/>
      <c r="U428" s="15"/>
      <c r="V428" s="13">
        <v>44012</v>
      </c>
      <c r="Z428" s="1"/>
      <c r="AA428" s="1"/>
      <c r="AB428" s="1"/>
      <c r="AC428" s="1"/>
      <c r="AD428" s="1"/>
      <c r="AE428" s="1"/>
      <c r="AF428" s="1"/>
      <c r="AG428" s="1"/>
    </row>
    <row r="429" spans="1:33">
      <c r="A429" s="4">
        <v>428</v>
      </c>
      <c r="B429" s="4" t="s">
        <v>8</v>
      </c>
      <c r="C429" s="4" t="s">
        <v>497</v>
      </c>
      <c r="D429" s="4" t="s">
        <v>2029</v>
      </c>
      <c r="E429" s="4" t="s">
        <v>2030</v>
      </c>
      <c r="F429" s="5">
        <v>5</v>
      </c>
      <c r="G429" s="5">
        <v>1</v>
      </c>
      <c r="H429" s="4">
        <v>22</v>
      </c>
      <c r="I429" s="5">
        <v>15</v>
      </c>
      <c r="J429" s="7">
        <v>1505</v>
      </c>
      <c r="K429" s="8" t="s">
        <v>2036</v>
      </c>
      <c r="L429" s="26">
        <v>53.24</v>
      </c>
      <c r="M429" s="27">
        <v>38.270000000000003</v>
      </c>
      <c r="N429" s="5" t="s">
        <v>2035</v>
      </c>
      <c r="O429" s="5" t="s">
        <v>183</v>
      </c>
      <c r="P429" s="25" t="s">
        <v>2043</v>
      </c>
      <c r="Q429" s="4" t="s">
        <v>2034</v>
      </c>
      <c r="R429" s="4"/>
      <c r="S429" s="13"/>
      <c r="T429" s="16"/>
      <c r="U429" s="15"/>
      <c r="V429" s="13">
        <v>44012</v>
      </c>
      <c r="Z429" s="1"/>
      <c r="AA429" s="1"/>
      <c r="AB429" s="1"/>
      <c r="AC429" s="1"/>
      <c r="AD429" s="1"/>
      <c r="AE429" s="1"/>
      <c r="AF429" s="1"/>
      <c r="AG429" s="1"/>
    </row>
    <row r="430" spans="1:33">
      <c r="A430" s="4">
        <v>429</v>
      </c>
      <c r="B430" s="4" t="s">
        <v>8</v>
      </c>
      <c r="C430" s="4" t="s">
        <v>497</v>
      </c>
      <c r="D430" s="4" t="s">
        <v>2029</v>
      </c>
      <c r="E430" s="4" t="s">
        <v>2030</v>
      </c>
      <c r="F430" s="5">
        <v>5</v>
      </c>
      <c r="G430" s="5">
        <v>1</v>
      </c>
      <c r="H430" s="4">
        <v>22</v>
      </c>
      <c r="I430" s="5">
        <v>15</v>
      </c>
      <c r="J430" s="7">
        <v>1506</v>
      </c>
      <c r="K430" s="8" t="s">
        <v>2036</v>
      </c>
      <c r="L430" s="26">
        <v>78.739999999999995</v>
      </c>
      <c r="M430" s="27">
        <v>56.6</v>
      </c>
      <c r="N430" s="5" t="s">
        <v>2032</v>
      </c>
      <c r="O430" s="5" t="s">
        <v>181</v>
      </c>
      <c r="P430" s="25" t="s">
        <v>2044</v>
      </c>
      <c r="Q430" s="4" t="s">
        <v>2034</v>
      </c>
      <c r="R430" s="4"/>
      <c r="S430" s="13"/>
      <c r="T430" s="16"/>
      <c r="U430" s="15"/>
      <c r="V430" s="13">
        <v>44012</v>
      </c>
      <c r="Z430" s="1"/>
      <c r="AA430" s="1"/>
      <c r="AB430" s="1"/>
      <c r="AC430" s="1"/>
      <c r="AD430" s="1"/>
      <c r="AE430" s="1"/>
      <c r="AF430" s="1"/>
      <c r="AG430" s="1"/>
    </row>
    <row r="431" spans="1:33">
      <c r="A431" s="4">
        <v>430</v>
      </c>
      <c r="B431" s="4" t="s">
        <v>8</v>
      </c>
      <c r="C431" s="4" t="s">
        <v>497</v>
      </c>
      <c r="D431" s="4" t="s">
        <v>2029</v>
      </c>
      <c r="E431" s="4" t="s">
        <v>2030</v>
      </c>
      <c r="F431" s="5">
        <v>5</v>
      </c>
      <c r="G431" s="5">
        <v>1</v>
      </c>
      <c r="H431" s="4">
        <v>22</v>
      </c>
      <c r="I431" s="5">
        <v>16</v>
      </c>
      <c r="J431" s="7">
        <v>1601</v>
      </c>
      <c r="K431" s="8" t="s">
        <v>2036</v>
      </c>
      <c r="L431" s="26">
        <v>79.27</v>
      </c>
      <c r="M431" s="27">
        <v>56.98</v>
      </c>
      <c r="N431" s="5" t="s">
        <v>2032</v>
      </c>
      <c r="O431" s="5" t="s">
        <v>181</v>
      </c>
      <c r="P431" s="25" t="s">
        <v>2041</v>
      </c>
      <c r="Q431" s="4" t="s">
        <v>2034</v>
      </c>
      <c r="R431" s="4"/>
      <c r="S431" s="13"/>
      <c r="T431" s="16"/>
      <c r="U431" s="15"/>
      <c r="V431" s="13">
        <v>44012</v>
      </c>
      <c r="Z431" s="1"/>
      <c r="AA431" s="1"/>
      <c r="AB431" s="1"/>
      <c r="AC431" s="1"/>
      <c r="AD431" s="1"/>
      <c r="AE431" s="1"/>
      <c r="AF431" s="1"/>
      <c r="AG431" s="1"/>
    </row>
    <row r="432" spans="1:33">
      <c r="A432" s="4">
        <v>431</v>
      </c>
      <c r="B432" s="4" t="s">
        <v>8</v>
      </c>
      <c r="C432" s="4" t="s">
        <v>497</v>
      </c>
      <c r="D432" s="4" t="s">
        <v>2029</v>
      </c>
      <c r="E432" s="4" t="s">
        <v>2030</v>
      </c>
      <c r="F432" s="5">
        <v>5</v>
      </c>
      <c r="G432" s="5">
        <v>1</v>
      </c>
      <c r="H432" s="4">
        <v>22</v>
      </c>
      <c r="I432" s="5">
        <v>16</v>
      </c>
      <c r="J432" s="7">
        <v>1602</v>
      </c>
      <c r="K432" s="8" t="s">
        <v>2036</v>
      </c>
      <c r="L432" s="26">
        <v>53.24</v>
      </c>
      <c r="M432" s="27">
        <v>38.270000000000003</v>
      </c>
      <c r="N432" s="5" t="s">
        <v>2035</v>
      </c>
      <c r="O432" s="5" t="s">
        <v>183</v>
      </c>
      <c r="P432" s="25" t="s">
        <v>2042</v>
      </c>
      <c r="Q432" s="4" t="s">
        <v>2034</v>
      </c>
      <c r="R432" s="4"/>
      <c r="S432" s="13"/>
      <c r="T432" s="16"/>
      <c r="U432" s="15"/>
      <c r="V432" s="13">
        <v>44012</v>
      </c>
      <c r="Z432" s="1"/>
      <c r="AA432" s="1"/>
      <c r="AB432" s="1"/>
      <c r="AC432" s="1"/>
      <c r="AD432" s="1"/>
      <c r="AE432" s="1"/>
      <c r="AF432" s="1"/>
      <c r="AG432" s="1"/>
    </row>
    <row r="433" spans="1:33">
      <c r="A433" s="4">
        <v>432</v>
      </c>
      <c r="B433" s="4" t="s">
        <v>8</v>
      </c>
      <c r="C433" s="4" t="s">
        <v>497</v>
      </c>
      <c r="D433" s="4" t="s">
        <v>2029</v>
      </c>
      <c r="E433" s="4" t="s">
        <v>2030</v>
      </c>
      <c r="F433" s="5">
        <v>5</v>
      </c>
      <c r="G433" s="5">
        <v>1</v>
      </c>
      <c r="H433" s="4">
        <v>22</v>
      </c>
      <c r="I433" s="5">
        <v>16</v>
      </c>
      <c r="J433" s="7">
        <v>1603</v>
      </c>
      <c r="K433" s="8" t="s">
        <v>2036</v>
      </c>
      <c r="L433" s="26">
        <v>53.18</v>
      </c>
      <c r="M433" s="27">
        <v>38.229999999999997</v>
      </c>
      <c r="N433" s="5" t="s">
        <v>2035</v>
      </c>
      <c r="O433" s="5" t="s">
        <v>183</v>
      </c>
      <c r="P433" s="25" t="s">
        <v>2043</v>
      </c>
      <c r="Q433" s="4" t="s">
        <v>2034</v>
      </c>
      <c r="R433" s="4"/>
      <c r="S433" s="13"/>
      <c r="T433" s="16"/>
      <c r="U433" s="15"/>
      <c r="V433" s="13">
        <v>44012</v>
      </c>
      <c r="Z433" s="1"/>
      <c r="AA433" s="1"/>
      <c r="AB433" s="1"/>
      <c r="AC433" s="1"/>
      <c r="AD433" s="1"/>
      <c r="AE433" s="1"/>
      <c r="AF433" s="1"/>
      <c r="AG433" s="1"/>
    </row>
    <row r="434" spans="1:33">
      <c r="A434" s="4">
        <v>433</v>
      </c>
      <c r="B434" s="4" t="s">
        <v>8</v>
      </c>
      <c r="C434" s="4" t="s">
        <v>497</v>
      </c>
      <c r="D434" s="4" t="s">
        <v>2029</v>
      </c>
      <c r="E434" s="4" t="s">
        <v>2030</v>
      </c>
      <c r="F434" s="5">
        <v>5</v>
      </c>
      <c r="G434" s="5">
        <v>1</v>
      </c>
      <c r="H434" s="4">
        <v>22</v>
      </c>
      <c r="I434" s="5">
        <v>16</v>
      </c>
      <c r="J434" s="7">
        <v>1604</v>
      </c>
      <c r="K434" s="8" t="s">
        <v>2036</v>
      </c>
      <c r="L434" s="26">
        <v>53.18</v>
      </c>
      <c r="M434" s="27">
        <v>38.229999999999997</v>
      </c>
      <c r="N434" s="5" t="s">
        <v>2035</v>
      </c>
      <c r="O434" s="5" t="s">
        <v>183</v>
      </c>
      <c r="P434" s="25" t="s">
        <v>2042</v>
      </c>
      <c r="Q434" s="4" t="s">
        <v>2034</v>
      </c>
      <c r="R434" s="4"/>
      <c r="S434" s="13"/>
      <c r="T434" s="16"/>
      <c r="U434" s="15"/>
      <c r="V434" s="13">
        <v>44012</v>
      </c>
      <c r="Z434" s="1"/>
      <c r="AA434" s="1"/>
      <c r="AB434" s="1"/>
      <c r="AC434" s="1"/>
      <c r="AD434" s="1"/>
      <c r="AE434" s="1"/>
      <c r="AF434" s="1"/>
      <c r="AG434" s="1"/>
    </row>
    <row r="435" spans="1:33">
      <c r="A435" s="4">
        <v>434</v>
      </c>
      <c r="B435" s="4" t="s">
        <v>8</v>
      </c>
      <c r="C435" s="4" t="s">
        <v>497</v>
      </c>
      <c r="D435" s="4" t="s">
        <v>2029</v>
      </c>
      <c r="E435" s="4" t="s">
        <v>2030</v>
      </c>
      <c r="F435" s="5">
        <v>5</v>
      </c>
      <c r="G435" s="5">
        <v>1</v>
      </c>
      <c r="H435" s="4">
        <v>22</v>
      </c>
      <c r="I435" s="5">
        <v>16</v>
      </c>
      <c r="J435" s="7">
        <v>1605</v>
      </c>
      <c r="K435" s="8" t="s">
        <v>2036</v>
      </c>
      <c r="L435" s="26">
        <v>53.24</v>
      </c>
      <c r="M435" s="27">
        <v>38.270000000000003</v>
      </c>
      <c r="N435" s="5" t="s">
        <v>2035</v>
      </c>
      <c r="O435" s="5" t="s">
        <v>183</v>
      </c>
      <c r="P435" s="25" t="s">
        <v>2043</v>
      </c>
      <c r="Q435" s="4" t="s">
        <v>2034</v>
      </c>
      <c r="R435" s="4"/>
      <c r="S435" s="13"/>
      <c r="T435" s="16"/>
      <c r="U435" s="15"/>
      <c r="V435" s="13">
        <v>44012</v>
      </c>
      <c r="Z435" s="1"/>
      <c r="AA435" s="1"/>
      <c r="AB435" s="1"/>
      <c r="AC435" s="1"/>
      <c r="AD435" s="1"/>
      <c r="AE435" s="1"/>
      <c r="AF435" s="1"/>
      <c r="AG435" s="1"/>
    </row>
    <row r="436" spans="1:33">
      <c r="A436" s="4">
        <v>435</v>
      </c>
      <c r="B436" s="4" t="s">
        <v>8</v>
      </c>
      <c r="C436" s="4" t="s">
        <v>497</v>
      </c>
      <c r="D436" s="4" t="s">
        <v>2029</v>
      </c>
      <c r="E436" s="4" t="s">
        <v>2030</v>
      </c>
      <c r="F436" s="5">
        <v>5</v>
      </c>
      <c r="G436" s="5">
        <v>1</v>
      </c>
      <c r="H436" s="4">
        <v>22</v>
      </c>
      <c r="I436" s="5">
        <v>16</v>
      </c>
      <c r="J436" s="7">
        <v>1606</v>
      </c>
      <c r="K436" s="8" t="s">
        <v>2036</v>
      </c>
      <c r="L436" s="26">
        <v>78.739999999999995</v>
      </c>
      <c r="M436" s="27">
        <v>56.6</v>
      </c>
      <c r="N436" s="5" t="s">
        <v>2032</v>
      </c>
      <c r="O436" s="5" t="s">
        <v>181</v>
      </c>
      <c r="P436" s="25" t="s">
        <v>2044</v>
      </c>
      <c r="Q436" s="4" t="s">
        <v>2034</v>
      </c>
      <c r="R436" s="4"/>
      <c r="S436" s="13"/>
      <c r="T436" s="16"/>
      <c r="U436" s="15"/>
      <c r="V436" s="13">
        <v>44012</v>
      </c>
      <c r="Z436" s="1"/>
      <c r="AA436" s="1"/>
      <c r="AB436" s="1"/>
      <c r="AC436" s="1"/>
      <c r="AD436" s="1"/>
      <c r="AE436" s="1"/>
      <c r="AF436" s="1"/>
      <c r="AG436" s="1"/>
    </row>
    <row r="437" spans="1:33">
      <c r="A437" s="4">
        <v>436</v>
      </c>
      <c r="B437" s="4" t="s">
        <v>8</v>
      </c>
      <c r="C437" s="4" t="s">
        <v>497</v>
      </c>
      <c r="D437" s="4" t="s">
        <v>2029</v>
      </c>
      <c r="E437" s="4" t="s">
        <v>2030</v>
      </c>
      <c r="F437" s="5">
        <v>5</v>
      </c>
      <c r="G437" s="5">
        <v>1</v>
      </c>
      <c r="H437" s="4">
        <v>22</v>
      </c>
      <c r="I437" s="5">
        <v>17</v>
      </c>
      <c r="J437" s="7">
        <v>1701</v>
      </c>
      <c r="K437" s="8" t="s">
        <v>2036</v>
      </c>
      <c r="L437" s="26">
        <v>79.27</v>
      </c>
      <c r="M437" s="27">
        <v>56.98</v>
      </c>
      <c r="N437" s="5" t="s">
        <v>2032</v>
      </c>
      <c r="O437" s="5" t="s">
        <v>181</v>
      </c>
      <c r="P437" s="25" t="s">
        <v>2041</v>
      </c>
      <c r="Q437" s="4" t="s">
        <v>2034</v>
      </c>
      <c r="R437" s="4"/>
      <c r="S437" s="13"/>
      <c r="T437" s="16"/>
      <c r="U437" s="15"/>
      <c r="V437" s="13">
        <v>44012</v>
      </c>
      <c r="Z437" s="1"/>
      <c r="AA437" s="1"/>
      <c r="AB437" s="1"/>
      <c r="AC437" s="1"/>
      <c r="AD437" s="1"/>
      <c r="AE437" s="1"/>
      <c r="AF437" s="1"/>
      <c r="AG437" s="1"/>
    </row>
    <row r="438" spans="1:33">
      <c r="A438" s="4">
        <v>437</v>
      </c>
      <c r="B438" s="4" t="s">
        <v>8</v>
      </c>
      <c r="C438" s="4" t="s">
        <v>497</v>
      </c>
      <c r="D438" s="4" t="s">
        <v>2029</v>
      </c>
      <c r="E438" s="4" t="s">
        <v>2030</v>
      </c>
      <c r="F438" s="5">
        <v>5</v>
      </c>
      <c r="G438" s="5">
        <v>1</v>
      </c>
      <c r="H438" s="4">
        <v>22</v>
      </c>
      <c r="I438" s="5">
        <v>17</v>
      </c>
      <c r="J438" s="7">
        <v>1702</v>
      </c>
      <c r="K438" s="8" t="s">
        <v>2036</v>
      </c>
      <c r="L438" s="26">
        <v>53.24</v>
      </c>
      <c r="M438" s="27">
        <v>38.270000000000003</v>
      </c>
      <c r="N438" s="5" t="s">
        <v>2035</v>
      </c>
      <c r="O438" s="5" t="s">
        <v>183</v>
      </c>
      <c r="P438" s="25" t="s">
        <v>2042</v>
      </c>
      <c r="Q438" s="4" t="s">
        <v>2034</v>
      </c>
      <c r="R438" s="4"/>
      <c r="S438" s="13"/>
      <c r="T438" s="16"/>
      <c r="U438" s="15"/>
      <c r="V438" s="13">
        <v>44012</v>
      </c>
      <c r="Z438" s="1"/>
      <c r="AA438" s="1"/>
      <c r="AB438" s="1"/>
      <c r="AC438" s="1"/>
      <c r="AD438" s="1"/>
      <c r="AE438" s="1"/>
      <c r="AF438" s="1"/>
      <c r="AG438" s="1"/>
    </row>
    <row r="439" spans="1:33">
      <c r="A439" s="4">
        <v>438</v>
      </c>
      <c r="B439" s="4" t="s">
        <v>8</v>
      </c>
      <c r="C439" s="4" t="s">
        <v>497</v>
      </c>
      <c r="D439" s="4" t="s">
        <v>2029</v>
      </c>
      <c r="E439" s="4" t="s">
        <v>2030</v>
      </c>
      <c r="F439" s="5">
        <v>5</v>
      </c>
      <c r="G439" s="5">
        <v>1</v>
      </c>
      <c r="H439" s="4">
        <v>22</v>
      </c>
      <c r="I439" s="5">
        <v>17</v>
      </c>
      <c r="J439" s="7">
        <v>1703</v>
      </c>
      <c r="K439" s="8" t="s">
        <v>2036</v>
      </c>
      <c r="L439" s="26">
        <v>53.18</v>
      </c>
      <c r="M439" s="27">
        <v>38.229999999999997</v>
      </c>
      <c r="N439" s="5" t="s">
        <v>2035</v>
      </c>
      <c r="O439" s="5" t="s">
        <v>183</v>
      </c>
      <c r="P439" s="25" t="s">
        <v>2043</v>
      </c>
      <c r="Q439" s="4" t="s">
        <v>2034</v>
      </c>
      <c r="R439" s="4"/>
      <c r="S439" s="13"/>
      <c r="T439" s="16"/>
      <c r="U439" s="15"/>
      <c r="V439" s="13">
        <v>44012</v>
      </c>
      <c r="Z439" s="1"/>
      <c r="AA439" s="1"/>
      <c r="AB439" s="1"/>
      <c r="AC439" s="1"/>
      <c r="AD439" s="1"/>
      <c r="AE439" s="1"/>
      <c r="AF439" s="1"/>
      <c r="AG439" s="1"/>
    </row>
    <row r="440" spans="1:33">
      <c r="A440" s="4">
        <v>439</v>
      </c>
      <c r="B440" s="4" t="s">
        <v>8</v>
      </c>
      <c r="C440" s="4" t="s">
        <v>497</v>
      </c>
      <c r="D440" s="4" t="s">
        <v>2029</v>
      </c>
      <c r="E440" s="4" t="s">
        <v>2030</v>
      </c>
      <c r="F440" s="5">
        <v>5</v>
      </c>
      <c r="G440" s="5">
        <v>1</v>
      </c>
      <c r="H440" s="4">
        <v>22</v>
      </c>
      <c r="I440" s="5">
        <v>17</v>
      </c>
      <c r="J440" s="7">
        <v>1704</v>
      </c>
      <c r="K440" s="8" t="s">
        <v>2036</v>
      </c>
      <c r="L440" s="26">
        <v>53.18</v>
      </c>
      <c r="M440" s="27">
        <v>38.229999999999997</v>
      </c>
      <c r="N440" s="5" t="s">
        <v>2035</v>
      </c>
      <c r="O440" s="5" t="s">
        <v>183</v>
      </c>
      <c r="P440" s="25" t="s">
        <v>2042</v>
      </c>
      <c r="Q440" s="4" t="s">
        <v>2034</v>
      </c>
      <c r="R440" s="4"/>
      <c r="S440" s="13"/>
      <c r="T440" s="16"/>
      <c r="U440" s="15"/>
      <c r="V440" s="13">
        <v>44012</v>
      </c>
      <c r="Z440" s="1"/>
      <c r="AA440" s="1"/>
      <c r="AB440" s="1"/>
      <c r="AC440" s="1"/>
      <c r="AD440" s="1"/>
      <c r="AE440" s="1"/>
      <c r="AF440" s="1"/>
      <c r="AG440" s="1"/>
    </row>
    <row r="441" spans="1:33">
      <c r="A441" s="4">
        <v>440</v>
      </c>
      <c r="B441" s="4" t="s">
        <v>8</v>
      </c>
      <c r="C441" s="4" t="s">
        <v>497</v>
      </c>
      <c r="D441" s="4" t="s">
        <v>2029</v>
      </c>
      <c r="E441" s="4" t="s">
        <v>2030</v>
      </c>
      <c r="F441" s="5">
        <v>5</v>
      </c>
      <c r="G441" s="5">
        <v>1</v>
      </c>
      <c r="H441" s="4">
        <v>22</v>
      </c>
      <c r="I441" s="5">
        <v>17</v>
      </c>
      <c r="J441" s="7">
        <v>1705</v>
      </c>
      <c r="K441" s="8" t="s">
        <v>2036</v>
      </c>
      <c r="L441" s="26">
        <v>53.24</v>
      </c>
      <c r="M441" s="27">
        <v>38.270000000000003</v>
      </c>
      <c r="N441" s="5" t="s">
        <v>2035</v>
      </c>
      <c r="O441" s="5" t="s">
        <v>183</v>
      </c>
      <c r="P441" s="25" t="s">
        <v>2043</v>
      </c>
      <c r="Q441" s="4" t="s">
        <v>2034</v>
      </c>
      <c r="R441" s="4"/>
      <c r="S441" s="13"/>
      <c r="T441" s="16"/>
      <c r="U441" s="15"/>
      <c r="V441" s="13">
        <v>44012</v>
      </c>
      <c r="Z441" s="1"/>
      <c r="AA441" s="1"/>
      <c r="AB441" s="1"/>
      <c r="AC441" s="1"/>
      <c r="AD441" s="1"/>
      <c r="AE441" s="1"/>
      <c r="AF441" s="1"/>
      <c r="AG441" s="1"/>
    </row>
    <row r="442" spans="1:33">
      <c r="A442" s="4">
        <v>441</v>
      </c>
      <c r="B442" s="4" t="s">
        <v>8</v>
      </c>
      <c r="C442" s="4" t="s">
        <v>497</v>
      </c>
      <c r="D442" s="4" t="s">
        <v>2029</v>
      </c>
      <c r="E442" s="4" t="s">
        <v>2030</v>
      </c>
      <c r="F442" s="5">
        <v>5</v>
      </c>
      <c r="G442" s="5">
        <v>1</v>
      </c>
      <c r="H442" s="4">
        <v>22</v>
      </c>
      <c r="I442" s="5">
        <v>17</v>
      </c>
      <c r="J442" s="7">
        <v>1706</v>
      </c>
      <c r="K442" s="8" t="s">
        <v>2036</v>
      </c>
      <c r="L442" s="26">
        <v>78.739999999999995</v>
      </c>
      <c r="M442" s="27">
        <v>56.6</v>
      </c>
      <c r="N442" s="5" t="s">
        <v>2032</v>
      </c>
      <c r="O442" s="5" t="s">
        <v>181</v>
      </c>
      <c r="P442" s="25" t="s">
        <v>2044</v>
      </c>
      <c r="Q442" s="4" t="s">
        <v>2034</v>
      </c>
      <c r="R442" s="4"/>
      <c r="S442" s="13"/>
      <c r="T442" s="16"/>
      <c r="U442" s="15"/>
      <c r="V442" s="13">
        <v>44012</v>
      </c>
      <c r="Z442" s="1"/>
      <c r="AA442" s="1"/>
      <c r="AB442" s="1"/>
      <c r="AC442" s="1"/>
      <c r="AD442" s="1"/>
      <c r="AE442" s="1"/>
      <c r="AF442" s="1"/>
      <c r="AG442" s="1"/>
    </row>
    <row r="443" spans="1:33">
      <c r="A443" s="4">
        <v>442</v>
      </c>
      <c r="B443" s="4" t="s">
        <v>8</v>
      </c>
      <c r="C443" s="4" t="s">
        <v>497</v>
      </c>
      <c r="D443" s="4" t="s">
        <v>2029</v>
      </c>
      <c r="E443" s="4" t="s">
        <v>2030</v>
      </c>
      <c r="F443" s="5">
        <v>5</v>
      </c>
      <c r="G443" s="5">
        <v>1</v>
      </c>
      <c r="H443" s="4">
        <v>22</v>
      </c>
      <c r="I443" s="5">
        <v>18</v>
      </c>
      <c r="J443" s="7">
        <v>1801</v>
      </c>
      <c r="K443" s="8" t="s">
        <v>2036</v>
      </c>
      <c r="L443" s="26">
        <v>79.27</v>
      </c>
      <c r="M443" s="27">
        <v>56.98</v>
      </c>
      <c r="N443" s="5" t="s">
        <v>2032</v>
      </c>
      <c r="O443" s="5" t="s">
        <v>181</v>
      </c>
      <c r="P443" s="25" t="s">
        <v>2041</v>
      </c>
      <c r="Q443" s="4" t="s">
        <v>2034</v>
      </c>
      <c r="R443" s="4"/>
      <c r="S443" s="13"/>
      <c r="T443" s="16"/>
      <c r="U443" s="15"/>
      <c r="V443" s="13">
        <v>44012</v>
      </c>
      <c r="Z443" s="1"/>
      <c r="AA443" s="1"/>
      <c r="AB443" s="1"/>
      <c r="AC443" s="1"/>
      <c r="AD443" s="1"/>
      <c r="AE443" s="1"/>
      <c r="AF443" s="1"/>
      <c r="AG443" s="1"/>
    </row>
    <row r="444" spans="1:33">
      <c r="A444" s="4">
        <v>443</v>
      </c>
      <c r="B444" s="4" t="s">
        <v>8</v>
      </c>
      <c r="C444" s="4" t="s">
        <v>497</v>
      </c>
      <c r="D444" s="4" t="s">
        <v>2029</v>
      </c>
      <c r="E444" s="4" t="s">
        <v>2030</v>
      </c>
      <c r="F444" s="5">
        <v>5</v>
      </c>
      <c r="G444" s="5">
        <v>1</v>
      </c>
      <c r="H444" s="4">
        <v>22</v>
      </c>
      <c r="I444" s="5">
        <v>18</v>
      </c>
      <c r="J444" s="7">
        <v>1802</v>
      </c>
      <c r="K444" s="8" t="s">
        <v>2036</v>
      </c>
      <c r="L444" s="26">
        <v>53.24</v>
      </c>
      <c r="M444" s="27">
        <v>38.270000000000003</v>
      </c>
      <c r="N444" s="5" t="s">
        <v>2035</v>
      </c>
      <c r="O444" s="5" t="s">
        <v>183</v>
      </c>
      <c r="P444" s="25" t="s">
        <v>2042</v>
      </c>
      <c r="Q444" s="4" t="s">
        <v>2034</v>
      </c>
      <c r="R444" s="4"/>
      <c r="S444" s="13"/>
      <c r="T444" s="16"/>
      <c r="U444" s="15"/>
      <c r="V444" s="13">
        <v>44012</v>
      </c>
      <c r="Z444" s="1"/>
      <c r="AA444" s="1"/>
      <c r="AB444" s="1"/>
      <c r="AC444" s="1"/>
      <c r="AD444" s="1"/>
      <c r="AE444" s="1"/>
      <c r="AF444" s="1"/>
      <c r="AG444" s="1"/>
    </row>
    <row r="445" spans="1:33">
      <c r="A445" s="4">
        <v>444</v>
      </c>
      <c r="B445" s="4" t="s">
        <v>8</v>
      </c>
      <c r="C445" s="4" t="s">
        <v>497</v>
      </c>
      <c r="D445" s="4" t="s">
        <v>2029</v>
      </c>
      <c r="E445" s="4" t="s">
        <v>2030</v>
      </c>
      <c r="F445" s="5">
        <v>5</v>
      </c>
      <c r="G445" s="5">
        <v>1</v>
      </c>
      <c r="H445" s="4">
        <v>22</v>
      </c>
      <c r="I445" s="5">
        <v>18</v>
      </c>
      <c r="J445" s="7">
        <v>1803</v>
      </c>
      <c r="K445" s="8" t="s">
        <v>2036</v>
      </c>
      <c r="L445" s="26">
        <v>53.18</v>
      </c>
      <c r="M445" s="27">
        <v>38.229999999999997</v>
      </c>
      <c r="N445" s="5" t="s">
        <v>2035</v>
      </c>
      <c r="O445" s="5" t="s">
        <v>183</v>
      </c>
      <c r="P445" s="25" t="s">
        <v>2043</v>
      </c>
      <c r="Q445" s="4" t="s">
        <v>2034</v>
      </c>
      <c r="R445" s="4"/>
      <c r="S445" s="13"/>
      <c r="T445" s="16"/>
      <c r="U445" s="15"/>
      <c r="V445" s="13">
        <v>44012</v>
      </c>
      <c r="Z445" s="1"/>
      <c r="AA445" s="1"/>
      <c r="AB445" s="1"/>
      <c r="AC445" s="1"/>
      <c r="AD445" s="1"/>
      <c r="AE445" s="1"/>
      <c r="AF445" s="1"/>
      <c r="AG445" s="1"/>
    </row>
    <row r="446" spans="1:33">
      <c r="A446" s="4">
        <v>445</v>
      </c>
      <c r="B446" s="4" t="s">
        <v>8</v>
      </c>
      <c r="C446" s="4" t="s">
        <v>497</v>
      </c>
      <c r="D446" s="4" t="s">
        <v>2029</v>
      </c>
      <c r="E446" s="4" t="s">
        <v>2030</v>
      </c>
      <c r="F446" s="5">
        <v>5</v>
      </c>
      <c r="G446" s="5">
        <v>1</v>
      </c>
      <c r="H446" s="4">
        <v>22</v>
      </c>
      <c r="I446" s="5">
        <v>18</v>
      </c>
      <c r="J446" s="7">
        <v>1804</v>
      </c>
      <c r="K446" s="8" t="s">
        <v>2036</v>
      </c>
      <c r="L446" s="26">
        <v>53.18</v>
      </c>
      <c r="M446" s="27">
        <v>38.229999999999997</v>
      </c>
      <c r="N446" s="5" t="s">
        <v>2035</v>
      </c>
      <c r="O446" s="5" t="s">
        <v>183</v>
      </c>
      <c r="P446" s="25" t="s">
        <v>2042</v>
      </c>
      <c r="Q446" s="4" t="s">
        <v>2034</v>
      </c>
      <c r="R446" s="4"/>
      <c r="S446" s="13"/>
      <c r="T446" s="16"/>
      <c r="U446" s="15"/>
      <c r="V446" s="13">
        <v>44012</v>
      </c>
      <c r="Z446" s="1"/>
      <c r="AA446" s="1"/>
      <c r="AB446" s="1"/>
      <c r="AC446" s="1"/>
      <c r="AD446" s="1"/>
      <c r="AE446" s="1"/>
      <c r="AF446" s="1"/>
      <c r="AG446" s="1"/>
    </row>
    <row r="447" spans="1:33">
      <c r="A447" s="4">
        <v>446</v>
      </c>
      <c r="B447" s="4" t="s">
        <v>8</v>
      </c>
      <c r="C447" s="4" t="s">
        <v>497</v>
      </c>
      <c r="D447" s="4" t="s">
        <v>2029</v>
      </c>
      <c r="E447" s="4" t="s">
        <v>2030</v>
      </c>
      <c r="F447" s="5">
        <v>5</v>
      </c>
      <c r="G447" s="5">
        <v>1</v>
      </c>
      <c r="H447" s="4">
        <v>22</v>
      </c>
      <c r="I447" s="5">
        <v>18</v>
      </c>
      <c r="J447" s="7">
        <v>1805</v>
      </c>
      <c r="K447" s="8" t="s">
        <v>2036</v>
      </c>
      <c r="L447" s="26">
        <v>53.24</v>
      </c>
      <c r="M447" s="27">
        <v>38.270000000000003</v>
      </c>
      <c r="N447" s="5" t="s">
        <v>2035</v>
      </c>
      <c r="O447" s="5" t="s">
        <v>183</v>
      </c>
      <c r="P447" s="25" t="s">
        <v>2043</v>
      </c>
      <c r="Q447" s="4" t="s">
        <v>2034</v>
      </c>
      <c r="R447" s="4"/>
      <c r="S447" s="13"/>
      <c r="T447" s="16"/>
      <c r="U447" s="15"/>
      <c r="V447" s="13">
        <v>44012</v>
      </c>
      <c r="Z447" s="1"/>
      <c r="AA447" s="1"/>
      <c r="AB447" s="1"/>
      <c r="AC447" s="1"/>
      <c r="AD447" s="1"/>
      <c r="AE447" s="1"/>
      <c r="AF447" s="1"/>
      <c r="AG447" s="1"/>
    </row>
    <row r="448" spans="1:33">
      <c r="A448" s="4">
        <v>447</v>
      </c>
      <c r="B448" s="4" t="s">
        <v>8</v>
      </c>
      <c r="C448" s="4" t="s">
        <v>497</v>
      </c>
      <c r="D448" s="4" t="s">
        <v>2029</v>
      </c>
      <c r="E448" s="4" t="s">
        <v>2030</v>
      </c>
      <c r="F448" s="5">
        <v>5</v>
      </c>
      <c r="G448" s="5">
        <v>1</v>
      </c>
      <c r="H448" s="4">
        <v>22</v>
      </c>
      <c r="I448" s="5">
        <v>18</v>
      </c>
      <c r="J448" s="7">
        <v>1806</v>
      </c>
      <c r="K448" s="8" t="s">
        <v>2036</v>
      </c>
      <c r="L448" s="26">
        <v>78.739999999999995</v>
      </c>
      <c r="M448" s="27">
        <v>56.6</v>
      </c>
      <c r="N448" s="5" t="s">
        <v>2032</v>
      </c>
      <c r="O448" s="5" t="s">
        <v>181</v>
      </c>
      <c r="P448" s="25" t="s">
        <v>2044</v>
      </c>
      <c r="Q448" s="4" t="s">
        <v>2034</v>
      </c>
      <c r="R448" s="4"/>
      <c r="S448" s="13"/>
      <c r="T448" s="16"/>
      <c r="U448" s="15"/>
      <c r="V448" s="13">
        <v>44012</v>
      </c>
      <c r="Z448" s="1"/>
      <c r="AA448" s="1"/>
      <c r="AB448" s="1"/>
      <c r="AC448" s="1"/>
      <c r="AD448" s="1"/>
      <c r="AE448" s="1"/>
      <c r="AF448" s="1"/>
      <c r="AG448" s="1"/>
    </row>
    <row r="449" spans="1:33">
      <c r="A449" s="4">
        <v>448</v>
      </c>
      <c r="B449" s="4" t="s">
        <v>8</v>
      </c>
      <c r="C449" s="4" t="s">
        <v>497</v>
      </c>
      <c r="D449" s="4" t="s">
        <v>2029</v>
      </c>
      <c r="E449" s="4" t="s">
        <v>2030</v>
      </c>
      <c r="F449" s="5">
        <v>5</v>
      </c>
      <c r="G449" s="5">
        <v>1</v>
      </c>
      <c r="H449" s="4">
        <v>22</v>
      </c>
      <c r="I449" s="5">
        <v>19</v>
      </c>
      <c r="J449" s="7">
        <v>1901</v>
      </c>
      <c r="K449" s="8" t="s">
        <v>2036</v>
      </c>
      <c r="L449" s="26">
        <v>79.27</v>
      </c>
      <c r="M449" s="27">
        <v>56.98</v>
      </c>
      <c r="N449" s="5" t="s">
        <v>2032</v>
      </c>
      <c r="O449" s="5" t="s">
        <v>181</v>
      </c>
      <c r="P449" s="25" t="s">
        <v>2041</v>
      </c>
      <c r="Q449" s="4" t="s">
        <v>2034</v>
      </c>
      <c r="R449" s="4"/>
      <c r="S449" s="13"/>
      <c r="T449" s="16"/>
      <c r="U449" s="15"/>
      <c r="V449" s="13">
        <v>44012</v>
      </c>
      <c r="Z449" s="1"/>
      <c r="AA449" s="1"/>
      <c r="AB449" s="1"/>
      <c r="AC449" s="1"/>
      <c r="AD449" s="1"/>
      <c r="AE449" s="1"/>
      <c r="AF449" s="1"/>
      <c r="AG449" s="1"/>
    </row>
    <row r="450" spans="1:33">
      <c r="A450" s="4">
        <v>449</v>
      </c>
      <c r="B450" s="4" t="s">
        <v>8</v>
      </c>
      <c r="C450" s="4" t="s">
        <v>497</v>
      </c>
      <c r="D450" s="4" t="s">
        <v>2029</v>
      </c>
      <c r="E450" s="4" t="s">
        <v>2030</v>
      </c>
      <c r="F450" s="5">
        <v>5</v>
      </c>
      <c r="G450" s="5">
        <v>1</v>
      </c>
      <c r="H450" s="4">
        <v>22</v>
      </c>
      <c r="I450" s="5">
        <v>19</v>
      </c>
      <c r="J450" s="7">
        <v>1902</v>
      </c>
      <c r="K450" s="8" t="s">
        <v>2036</v>
      </c>
      <c r="L450" s="26">
        <v>53.24</v>
      </c>
      <c r="M450" s="27">
        <v>38.270000000000003</v>
      </c>
      <c r="N450" s="5" t="s">
        <v>2035</v>
      </c>
      <c r="O450" s="5" t="s">
        <v>183</v>
      </c>
      <c r="P450" s="25" t="s">
        <v>2042</v>
      </c>
      <c r="Q450" s="4" t="s">
        <v>2034</v>
      </c>
      <c r="R450" s="4"/>
      <c r="S450" s="13"/>
      <c r="T450" s="16"/>
      <c r="U450" s="15"/>
      <c r="V450" s="13">
        <v>44012</v>
      </c>
      <c r="Z450" s="1"/>
      <c r="AA450" s="1"/>
      <c r="AB450" s="1"/>
      <c r="AC450" s="1"/>
      <c r="AD450" s="1"/>
      <c r="AE450" s="1"/>
      <c r="AF450" s="1"/>
      <c r="AG450" s="1"/>
    </row>
    <row r="451" spans="1:33">
      <c r="A451" s="4">
        <v>450</v>
      </c>
      <c r="B451" s="4" t="s">
        <v>8</v>
      </c>
      <c r="C451" s="4" t="s">
        <v>497</v>
      </c>
      <c r="D451" s="4" t="s">
        <v>2029</v>
      </c>
      <c r="E451" s="4" t="s">
        <v>2030</v>
      </c>
      <c r="F451" s="5">
        <v>5</v>
      </c>
      <c r="G451" s="5">
        <v>1</v>
      </c>
      <c r="H451" s="4">
        <v>22</v>
      </c>
      <c r="I451" s="5">
        <v>19</v>
      </c>
      <c r="J451" s="7">
        <v>1903</v>
      </c>
      <c r="K451" s="8" t="s">
        <v>2036</v>
      </c>
      <c r="L451" s="26">
        <v>53.18</v>
      </c>
      <c r="M451" s="27">
        <v>38.229999999999997</v>
      </c>
      <c r="N451" s="5" t="s">
        <v>2035</v>
      </c>
      <c r="O451" s="5" t="s">
        <v>183</v>
      </c>
      <c r="P451" s="25" t="s">
        <v>2043</v>
      </c>
      <c r="Q451" s="4" t="s">
        <v>2034</v>
      </c>
      <c r="R451" s="4"/>
      <c r="S451" s="13"/>
      <c r="T451" s="16"/>
      <c r="U451" s="15"/>
      <c r="V451" s="13">
        <v>44012</v>
      </c>
      <c r="Z451" s="1"/>
      <c r="AA451" s="1"/>
      <c r="AB451" s="1"/>
      <c r="AC451" s="1"/>
      <c r="AD451" s="1"/>
      <c r="AE451" s="1"/>
      <c r="AF451" s="1"/>
      <c r="AG451" s="1"/>
    </row>
    <row r="452" spans="1:33">
      <c r="A452" s="4">
        <v>451</v>
      </c>
      <c r="B452" s="4" t="s">
        <v>8</v>
      </c>
      <c r="C452" s="4" t="s">
        <v>497</v>
      </c>
      <c r="D452" s="4" t="s">
        <v>2029</v>
      </c>
      <c r="E452" s="4" t="s">
        <v>2030</v>
      </c>
      <c r="F452" s="5">
        <v>5</v>
      </c>
      <c r="G452" s="5">
        <v>1</v>
      </c>
      <c r="H452" s="4">
        <v>22</v>
      </c>
      <c r="I452" s="5">
        <v>19</v>
      </c>
      <c r="J452" s="7">
        <v>1904</v>
      </c>
      <c r="K452" s="8" t="s">
        <v>2036</v>
      </c>
      <c r="L452" s="26">
        <v>53.18</v>
      </c>
      <c r="M452" s="27">
        <v>38.229999999999997</v>
      </c>
      <c r="N452" s="5" t="s">
        <v>2035</v>
      </c>
      <c r="O452" s="5" t="s">
        <v>183</v>
      </c>
      <c r="P452" s="25" t="s">
        <v>2042</v>
      </c>
      <c r="Q452" s="4" t="s">
        <v>2034</v>
      </c>
      <c r="R452" s="4"/>
      <c r="S452" s="13"/>
      <c r="T452" s="16"/>
      <c r="U452" s="15"/>
      <c r="V452" s="13">
        <v>44012</v>
      </c>
      <c r="Z452" s="1"/>
      <c r="AA452" s="1"/>
      <c r="AB452" s="1"/>
      <c r="AC452" s="1"/>
      <c r="AD452" s="1"/>
      <c r="AE452" s="1"/>
      <c r="AF452" s="1"/>
      <c r="AG452" s="1"/>
    </row>
    <row r="453" spans="1:33">
      <c r="A453" s="4">
        <v>452</v>
      </c>
      <c r="B453" s="4" t="s">
        <v>8</v>
      </c>
      <c r="C453" s="4" t="s">
        <v>497</v>
      </c>
      <c r="D453" s="4" t="s">
        <v>2029</v>
      </c>
      <c r="E453" s="4" t="s">
        <v>2030</v>
      </c>
      <c r="F453" s="5">
        <v>5</v>
      </c>
      <c r="G453" s="5">
        <v>1</v>
      </c>
      <c r="H453" s="4">
        <v>22</v>
      </c>
      <c r="I453" s="5">
        <v>19</v>
      </c>
      <c r="J453" s="7">
        <v>1905</v>
      </c>
      <c r="K453" s="8" t="s">
        <v>2036</v>
      </c>
      <c r="L453" s="26">
        <v>53.24</v>
      </c>
      <c r="M453" s="27">
        <v>38.270000000000003</v>
      </c>
      <c r="N453" s="5" t="s">
        <v>2035</v>
      </c>
      <c r="O453" s="5" t="s">
        <v>183</v>
      </c>
      <c r="P453" s="25" t="s">
        <v>2043</v>
      </c>
      <c r="Q453" s="4" t="s">
        <v>2034</v>
      </c>
      <c r="R453" s="4"/>
      <c r="S453" s="13"/>
      <c r="T453" s="16"/>
      <c r="U453" s="15"/>
      <c r="V453" s="13">
        <v>44012</v>
      </c>
      <c r="Z453" s="1"/>
      <c r="AA453" s="1"/>
      <c r="AB453" s="1"/>
      <c r="AC453" s="1"/>
      <c r="AD453" s="1"/>
      <c r="AE453" s="1"/>
      <c r="AF453" s="1"/>
      <c r="AG453" s="1"/>
    </row>
    <row r="454" spans="1:33">
      <c r="A454" s="4">
        <v>453</v>
      </c>
      <c r="B454" s="4" t="s">
        <v>8</v>
      </c>
      <c r="C454" s="4" t="s">
        <v>497</v>
      </c>
      <c r="D454" s="4" t="s">
        <v>2029</v>
      </c>
      <c r="E454" s="4" t="s">
        <v>2030</v>
      </c>
      <c r="F454" s="5">
        <v>5</v>
      </c>
      <c r="G454" s="5">
        <v>1</v>
      </c>
      <c r="H454" s="4">
        <v>22</v>
      </c>
      <c r="I454" s="5">
        <v>19</v>
      </c>
      <c r="J454" s="7">
        <v>1906</v>
      </c>
      <c r="K454" s="8" t="s">
        <v>2036</v>
      </c>
      <c r="L454" s="26">
        <v>78.739999999999995</v>
      </c>
      <c r="M454" s="27">
        <v>56.6</v>
      </c>
      <c r="N454" s="5" t="s">
        <v>2032</v>
      </c>
      <c r="O454" s="5" t="s">
        <v>181</v>
      </c>
      <c r="P454" s="25" t="s">
        <v>2044</v>
      </c>
      <c r="Q454" s="4" t="s">
        <v>2034</v>
      </c>
      <c r="R454" s="4"/>
      <c r="S454" s="13"/>
      <c r="T454" s="16"/>
      <c r="U454" s="15"/>
      <c r="V454" s="13">
        <v>44012</v>
      </c>
      <c r="Z454" s="1"/>
      <c r="AA454" s="1"/>
      <c r="AB454" s="1"/>
      <c r="AC454" s="1"/>
      <c r="AD454" s="1"/>
      <c r="AE454" s="1"/>
      <c r="AF454" s="1"/>
      <c r="AG454" s="1"/>
    </row>
    <row r="455" spans="1:33">
      <c r="A455" s="4">
        <v>454</v>
      </c>
      <c r="B455" s="4" t="s">
        <v>8</v>
      </c>
      <c r="C455" s="4" t="s">
        <v>497</v>
      </c>
      <c r="D455" s="4" t="s">
        <v>2029</v>
      </c>
      <c r="E455" s="4" t="s">
        <v>2030</v>
      </c>
      <c r="F455" s="5">
        <v>5</v>
      </c>
      <c r="G455" s="5">
        <v>1</v>
      </c>
      <c r="H455" s="4">
        <v>22</v>
      </c>
      <c r="I455" s="5">
        <v>20</v>
      </c>
      <c r="J455" s="7">
        <v>2001</v>
      </c>
      <c r="K455" s="8" t="s">
        <v>2036</v>
      </c>
      <c r="L455" s="26">
        <v>79.27</v>
      </c>
      <c r="M455" s="27">
        <v>56.98</v>
      </c>
      <c r="N455" s="5" t="s">
        <v>2032</v>
      </c>
      <c r="O455" s="5" t="s">
        <v>181</v>
      </c>
      <c r="P455" s="25" t="s">
        <v>2041</v>
      </c>
      <c r="Q455" s="4" t="s">
        <v>2034</v>
      </c>
      <c r="R455" s="4"/>
      <c r="S455" s="13"/>
      <c r="T455" s="16"/>
      <c r="U455" s="15"/>
      <c r="V455" s="13">
        <v>44012</v>
      </c>
      <c r="Z455" s="1"/>
      <c r="AA455" s="1"/>
      <c r="AB455" s="1"/>
      <c r="AC455" s="1"/>
      <c r="AD455" s="1"/>
      <c r="AE455" s="1"/>
      <c r="AF455" s="1"/>
      <c r="AG455" s="1"/>
    </row>
    <row r="456" spans="1:33">
      <c r="A456" s="4">
        <v>455</v>
      </c>
      <c r="B456" s="4" t="s">
        <v>8</v>
      </c>
      <c r="C456" s="4" t="s">
        <v>497</v>
      </c>
      <c r="D456" s="4" t="s">
        <v>2029</v>
      </c>
      <c r="E456" s="4" t="s">
        <v>2030</v>
      </c>
      <c r="F456" s="5">
        <v>5</v>
      </c>
      <c r="G456" s="5">
        <v>1</v>
      </c>
      <c r="H456" s="4">
        <v>22</v>
      </c>
      <c r="I456" s="5">
        <v>20</v>
      </c>
      <c r="J456" s="7">
        <v>2002</v>
      </c>
      <c r="K456" s="8" t="s">
        <v>2036</v>
      </c>
      <c r="L456" s="26">
        <v>53.24</v>
      </c>
      <c r="M456" s="27">
        <v>38.270000000000003</v>
      </c>
      <c r="N456" s="5" t="s">
        <v>2035</v>
      </c>
      <c r="O456" s="5" t="s">
        <v>183</v>
      </c>
      <c r="P456" s="25" t="s">
        <v>2042</v>
      </c>
      <c r="Q456" s="4" t="s">
        <v>2034</v>
      </c>
      <c r="R456" s="4"/>
      <c r="S456" s="13"/>
      <c r="T456" s="16"/>
      <c r="U456" s="15"/>
      <c r="V456" s="13">
        <v>44012</v>
      </c>
      <c r="Z456" s="1"/>
      <c r="AA456" s="1"/>
      <c r="AB456" s="1"/>
      <c r="AC456" s="1"/>
      <c r="AD456" s="1"/>
      <c r="AE456" s="1"/>
      <c r="AF456" s="1"/>
      <c r="AG456" s="1"/>
    </row>
    <row r="457" spans="1:33">
      <c r="A457" s="4">
        <v>456</v>
      </c>
      <c r="B457" s="4" t="s">
        <v>8</v>
      </c>
      <c r="C457" s="4" t="s">
        <v>497</v>
      </c>
      <c r="D457" s="4" t="s">
        <v>2029</v>
      </c>
      <c r="E457" s="4" t="s">
        <v>2030</v>
      </c>
      <c r="F457" s="5">
        <v>5</v>
      </c>
      <c r="G457" s="5">
        <v>1</v>
      </c>
      <c r="H457" s="4">
        <v>22</v>
      </c>
      <c r="I457" s="5">
        <v>20</v>
      </c>
      <c r="J457" s="7">
        <v>2003</v>
      </c>
      <c r="K457" s="8" t="s">
        <v>2036</v>
      </c>
      <c r="L457" s="26">
        <v>53.18</v>
      </c>
      <c r="M457" s="27">
        <v>38.229999999999997</v>
      </c>
      <c r="N457" s="5" t="s">
        <v>2035</v>
      </c>
      <c r="O457" s="5" t="s">
        <v>183</v>
      </c>
      <c r="P457" s="25" t="s">
        <v>2043</v>
      </c>
      <c r="Q457" s="4" t="s">
        <v>2034</v>
      </c>
      <c r="R457" s="4"/>
      <c r="S457" s="13"/>
      <c r="T457" s="16"/>
      <c r="U457" s="15"/>
      <c r="V457" s="13">
        <v>44012</v>
      </c>
      <c r="Z457" s="1"/>
      <c r="AA457" s="1"/>
      <c r="AB457" s="1"/>
      <c r="AC457" s="1"/>
      <c r="AD457" s="1"/>
      <c r="AE457" s="1"/>
      <c r="AF457" s="1"/>
      <c r="AG457" s="1"/>
    </row>
    <row r="458" spans="1:33">
      <c r="A458" s="4">
        <v>457</v>
      </c>
      <c r="B458" s="4" t="s">
        <v>8</v>
      </c>
      <c r="C458" s="4" t="s">
        <v>497</v>
      </c>
      <c r="D458" s="4" t="s">
        <v>2029</v>
      </c>
      <c r="E458" s="4" t="s">
        <v>2030</v>
      </c>
      <c r="F458" s="5">
        <v>5</v>
      </c>
      <c r="G458" s="5">
        <v>1</v>
      </c>
      <c r="H458" s="4">
        <v>22</v>
      </c>
      <c r="I458" s="5">
        <v>20</v>
      </c>
      <c r="J458" s="7">
        <v>2004</v>
      </c>
      <c r="K458" s="8" t="s">
        <v>2036</v>
      </c>
      <c r="L458" s="26">
        <v>53.18</v>
      </c>
      <c r="M458" s="27">
        <v>38.229999999999997</v>
      </c>
      <c r="N458" s="5" t="s">
        <v>2035</v>
      </c>
      <c r="O458" s="5" t="s">
        <v>183</v>
      </c>
      <c r="P458" s="25" t="s">
        <v>2042</v>
      </c>
      <c r="Q458" s="4" t="s">
        <v>2034</v>
      </c>
      <c r="R458" s="4"/>
      <c r="S458" s="13"/>
      <c r="T458" s="16"/>
      <c r="U458" s="15"/>
      <c r="V458" s="13">
        <v>44012</v>
      </c>
      <c r="Z458" s="1"/>
      <c r="AA458" s="1"/>
      <c r="AB458" s="1"/>
      <c r="AC458" s="1"/>
      <c r="AD458" s="1"/>
      <c r="AE458" s="1"/>
      <c r="AF458" s="1"/>
      <c r="AG458" s="1"/>
    </row>
    <row r="459" spans="1:33">
      <c r="A459" s="4">
        <v>458</v>
      </c>
      <c r="B459" s="4" t="s">
        <v>8</v>
      </c>
      <c r="C459" s="4" t="s">
        <v>497</v>
      </c>
      <c r="D459" s="4" t="s">
        <v>2029</v>
      </c>
      <c r="E459" s="4" t="s">
        <v>2030</v>
      </c>
      <c r="F459" s="5">
        <v>5</v>
      </c>
      <c r="G459" s="5">
        <v>1</v>
      </c>
      <c r="H459" s="4">
        <v>22</v>
      </c>
      <c r="I459" s="5">
        <v>20</v>
      </c>
      <c r="J459" s="7">
        <v>2005</v>
      </c>
      <c r="K459" s="8" t="s">
        <v>2036</v>
      </c>
      <c r="L459" s="26">
        <v>53.24</v>
      </c>
      <c r="M459" s="27">
        <v>38.270000000000003</v>
      </c>
      <c r="N459" s="5" t="s">
        <v>2035</v>
      </c>
      <c r="O459" s="5" t="s">
        <v>183</v>
      </c>
      <c r="P459" s="25" t="s">
        <v>2043</v>
      </c>
      <c r="Q459" s="4" t="s">
        <v>2034</v>
      </c>
      <c r="R459" s="4"/>
      <c r="S459" s="13"/>
      <c r="T459" s="16"/>
      <c r="U459" s="15"/>
      <c r="V459" s="13">
        <v>44012</v>
      </c>
      <c r="Z459" s="1"/>
      <c r="AA459" s="1"/>
      <c r="AB459" s="1"/>
      <c r="AC459" s="1"/>
      <c r="AD459" s="1"/>
      <c r="AE459" s="1"/>
      <c r="AF459" s="1"/>
      <c r="AG459" s="1"/>
    </row>
    <row r="460" spans="1:33">
      <c r="A460" s="4">
        <v>459</v>
      </c>
      <c r="B460" s="4" t="s">
        <v>8</v>
      </c>
      <c r="C460" s="4" t="s">
        <v>497</v>
      </c>
      <c r="D460" s="4" t="s">
        <v>2029</v>
      </c>
      <c r="E460" s="4" t="s">
        <v>2030</v>
      </c>
      <c r="F460" s="5">
        <v>5</v>
      </c>
      <c r="G460" s="5">
        <v>1</v>
      </c>
      <c r="H460" s="4">
        <v>22</v>
      </c>
      <c r="I460" s="5">
        <v>20</v>
      </c>
      <c r="J460" s="7">
        <v>2006</v>
      </c>
      <c r="K460" s="8" t="s">
        <v>2036</v>
      </c>
      <c r="L460" s="26">
        <v>78.739999999999995</v>
      </c>
      <c r="M460" s="27">
        <v>56.6</v>
      </c>
      <c r="N460" s="5" t="s">
        <v>2032</v>
      </c>
      <c r="O460" s="5" t="s">
        <v>181</v>
      </c>
      <c r="P460" s="25" t="s">
        <v>2044</v>
      </c>
      <c r="Q460" s="4" t="s">
        <v>2034</v>
      </c>
      <c r="R460" s="4"/>
      <c r="S460" s="13"/>
      <c r="T460" s="16"/>
      <c r="U460" s="15"/>
      <c r="V460" s="13">
        <v>44012</v>
      </c>
      <c r="Z460" s="1"/>
      <c r="AA460" s="1"/>
      <c r="AB460" s="1"/>
      <c r="AC460" s="1"/>
      <c r="AD460" s="1"/>
      <c r="AE460" s="1"/>
      <c r="AF460" s="1"/>
      <c r="AG460" s="1"/>
    </row>
    <row r="461" spans="1:33">
      <c r="A461" s="4">
        <v>460</v>
      </c>
      <c r="B461" s="4" t="s">
        <v>8</v>
      </c>
      <c r="C461" s="4" t="s">
        <v>497</v>
      </c>
      <c r="D461" s="4" t="s">
        <v>2029</v>
      </c>
      <c r="E461" s="4" t="s">
        <v>2030</v>
      </c>
      <c r="F461" s="5">
        <v>5</v>
      </c>
      <c r="G461" s="5">
        <v>1</v>
      </c>
      <c r="H461" s="4">
        <v>22</v>
      </c>
      <c r="I461" s="5">
        <v>21</v>
      </c>
      <c r="J461" s="7">
        <v>2101</v>
      </c>
      <c r="K461" s="8" t="s">
        <v>2036</v>
      </c>
      <c r="L461" s="26">
        <v>79.27</v>
      </c>
      <c r="M461" s="27">
        <v>56.98</v>
      </c>
      <c r="N461" s="5" t="s">
        <v>2032</v>
      </c>
      <c r="O461" s="5" t="s">
        <v>181</v>
      </c>
      <c r="P461" s="25" t="s">
        <v>2041</v>
      </c>
      <c r="Q461" s="4" t="s">
        <v>2034</v>
      </c>
      <c r="R461" s="4"/>
      <c r="S461" s="13"/>
      <c r="T461" s="16"/>
      <c r="U461" s="15"/>
      <c r="V461" s="13">
        <v>44012</v>
      </c>
      <c r="Z461" s="1"/>
      <c r="AA461" s="1"/>
      <c r="AB461" s="1"/>
      <c r="AC461" s="1"/>
      <c r="AD461" s="1"/>
      <c r="AE461" s="1"/>
      <c r="AF461" s="1"/>
      <c r="AG461" s="1"/>
    </row>
    <row r="462" spans="1:33">
      <c r="A462" s="4">
        <v>461</v>
      </c>
      <c r="B462" s="4" t="s">
        <v>8</v>
      </c>
      <c r="C462" s="4" t="s">
        <v>497</v>
      </c>
      <c r="D462" s="4" t="s">
        <v>2029</v>
      </c>
      <c r="E462" s="4" t="s">
        <v>2030</v>
      </c>
      <c r="F462" s="5">
        <v>5</v>
      </c>
      <c r="G462" s="5">
        <v>1</v>
      </c>
      <c r="H462" s="4">
        <v>22</v>
      </c>
      <c r="I462" s="5">
        <v>21</v>
      </c>
      <c r="J462" s="7">
        <v>2102</v>
      </c>
      <c r="K462" s="8" t="s">
        <v>2036</v>
      </c>
      <c r="L462" s="26">
        <v>53.24</v>
      </c>
      <c r="M462" s="27">
        <v>38.270000000000003</v>
      </c>
      <c r="N462" s="5" t="s">
        <v>2035</v>
      </c>
      <c r="O462" s="5" t="s">
        <v>183</v>
      </c>
      <c r="P462" s="25" t="s">
        <v>2042</v>
      </c>
      <c r="Q462" s="4" t="s">
        <v>2034</v>
      </c>
      <c r="R462" s="4"/>
      <c r="S462" s="13"/>
      <c r="T462" s="16"/>
      <c r="U462" s="15"/>
      <c r="V462" s="13">
        <v>44012</v>
      </c>
      <c r="Z462" s="1"/>
      <c r="AA462" s="1"/>
      <c r="AB462" s="1"/>
      <c r="AC462" s="1"/>
      <c r="AD462" s="1"/>
      <c r="AE462" s="1"/>
      <c r="AF462" s="1"/>
      <c r="AG462" s="1"/>
    </row>
    <row r="463" spans="1:33">
      <c r="A463" s="4">
        <v>462</v>
      </c>
      <c r="B463" s="4" t="s">
        <v>8</v>
      </c>
      <c r="C463" s="4" t="s">
        <v>497</v>
      </c>
      <c r="D463" s="4" t="s">
        <v>2029</v>
      </c>
      <c r="E463" s="4" t="s">
        <v>2030</v>
      </c>
      <c r="F463" s="5">
        <v>5</v>
      </c>
      <c r="G463" s="5">
        <v>1</v>
      </c>
      <c r="H463" s="4">
        <v>22</v>
      </c>
      <c r="I463" s="5">
        <v>21</v>
      </c>
      <c r="J463" s="7">
        <v>2103</v>
      </c>
      <c r="K463" s="8" t="s">
        <v>2036</v>
      </c>
      <c r="L463" s="26">
        <v>53.18</v>
      </c>
      <c r="M463" s="27">
        <v>38.229999999999997</v>
      </c>
      <c r="N463" s="5" t="s">
        <v>2035</v>
      </c>
      <c r="O463" s="5" t="s">
        <v>183</v>
      </c>
      <c r="P463" s="25" t="s">
        <v>2043</v>
      </c>
      <c r="Q463" s="4" t="s">
        <v>2034</v>
      </c>
      <c r="R463" s="4"/>
      <c r="S463" s="13"/>
      <c r="T463" s="16"/>
      <c r="U463" s="15"/>
      <c r="V463" s="13">
        <v>44012</v>
      </c>
      <c r="Z463" s="1"/>
      <c r="AA463" s="1"/>
      <c r="AB463" s="1"/>
      <c r="AC463" s="1"/>
      <c r="AD463" s="1"/>
      <c r="AE463" s="1"/>
      <c r="AF463" s="1"/>
      <c r="AG463" s="1"/>
    </row>
    <row r="464" spans="1:33">
      <c r="A464" s="4">
        <v>463</v>
      </c>
      <c r="B464" s="4" t="s">
        <v>8</v>
      </c>
      <c r="C464" s="4" t="s">
        <v>497</v>
      </c>
      <c r="D464" s="4" t="s">
        <v>2029</v>
      </c>
      <c r="E464" s="4" t="s">
        <v>2030</v>
      </c>
      <c r="F464" s="5">
        <v>5</v>
      </c>
      <c r="G464" s="5">
        <v>1</v>
      </c>
      <c r="H464" s="4">
        <v>22</v>
      </c>
      <c r="I464" s="5">
        <v>21</v>
      </c>
      <c r="J464" s="7">
        <v>2104</v>
      </c>
      <c r="K464" s="8" t="s">
        <v>2036</v>
      </c>
      <c r="L464" s="26">
        <v>53.18</v>
      </c>
      <c r="M464" s="27">
        <v>38.229999999999997</v>
      </c>
      <c r="N464" s="5" t="s">
        <v>2035</v>
      </c>
      <c r="O464" s="5" t="s">
        <v>183</v>
      </c>
      <c r="P464" s="25" t="s">
        <v>2042</v>
      </c>
      <c r="Q464" s="4" t="s">
        <v>2034</v>
      </c>
      <c r="R464" s="4"/>
      <c r="S464" s="13"/>
      <c r="T464" s="16"/>
      <c r="U464" s="15"/>
      <c r="V464" s="13">
        <v>44012</v>
      </c>
      <c r="Z464" s="1"/>
      <c r="AA464" s="1"/>
      <c r="AB464" s="1"/>
      <c r="AC464" s="1"/>
      <c r="AD464" s="1"/>
      <c r="AE464" s="1"/>
      <c r="AF464" s="1"/>
      <c r="AG464" s="1"/>
    </row>
    <row r="465" spans="1:33">
      <c r="A465" s="4">
        <v>464</v>
      </c>
      <c r="B465" s="4" t="s">
        <v>8</v>
      </c>
      <c r="C465" s="4" t="s">
        <v>497</v>
      </c>
      <c r="D465" s="4" t="s">
        <v>2029</v>
      </c>
      <c r="E465" s="4" t="s">
        <v>2030</v>
      </c>
      <c r="F465" s="5">
        <v>5</v>
      </c>
      <c r="G465" s="5">
        <v>1</v>
      </c>
      <c r="H465" s="4">
        <v>22</v>
      </c>
      <c r="I465" s="5">
        <v>21</v>
      </c>
      <c r="J465" s="7">
        <v>2105</v>
      </c>
      <c r="K465" s="8" t="s">
        <v>2036</v>
      </c>
      <c r="L465" s="26">
        <v>53.24</v>
      </c>
      <c r="M465" s="27">
        <v>38.270000000000003</v>
      </c>
      <c r="N465" s="5" t="s">
        <v>2035</v>
      </c>
      <c r="O465" s="5" t="s">
        <v>183</v>
      </c>
      <c r="P465" s="25" t="s">
        <v>2043</v>
      </c>
      <c r="Q465" s="4" t="s">
        <v>2034</v>
      </c>
      <c r="R465" s="4"/>
      <c r="S465" s="13"/>
      <c r="T465" s="16"/>
      <c r="U465" s="15"/>
      <c r="V465" s="13">
        <v>44012</v>
      </c>
      <c r="Z465" s="1"/>
      <c r="AA465" s="1"/>
      <c r="AB465" s="1"/>
      <c r="AC465" s="1"/>
      <c r="AD465" s="1"/>
      <c r="AE465" s="1"/>
      <c r="AF465" s="1"/>
      <c r="AG465" s="1"/>
    </row>
    <row r="466" spans="1:33">
      <c r="A466" s="4">
        <v>465</v>
      </c>
      <c r="B466" s="4" t="s">
        <v>8</v>
      </c>
      <c r="C466" s="4" t="s">
        <v>497</v>
      </c>
      <c r="D466" s="4" t="s">
        <v>2029</v>
      </c>
      <c r="E466" s="4" t="s">
        <v>2030</v>
      </c>
      <c r="F466" s="5">
        <v>5</v>
      </c>
      <c r="G466" s="5">
        <v>1</v>
      </c>
      <c r="H466" s="4">
        <v>22</v>
      </c>
      <c r="I466" s="5">
        <v>21</v>
      </c>
      <c r="J466" s="7">
        <v>2106</v>
      </c>
      <c r="K466" s="8" t="s">
        <v>2036</v>
      </c>
      <c r="L466" s="26">
        <v>78.739999999999995</v>
      </c>
      <c r="M466" s="27">
        <v>56.6</v>
      </c>
      <c r="N466" s="5" t="s">
        <v>2032</v>
      </c>
      <c r="O466" s="5" t="s">
        <v>181</v>
      </c>
      <c r="P466" s="25" t="s">
        <v>2044</v>
      </c>
      <c r="Q466" s="4" t="s">
        <v>2034</v>
      </c>
      <c r="R466" s="4"/>
      <c r="S466" s="13"/>
      <c r="T466" s="16"/>
      <c r="U466" s="15"/>
      <c r="V466" s="13">
        <v>44012</v>
      </c>
      <c r="Z466" s="1"/>
      <c r="AA466" s="1"/>
      <c r="AB466" s="1"/>
      <c r="AC466" s="1"/>
      <c r="AD466" s="1"/>
      <c r="AE466" s="1"/>
      <c r="AF466" s="1"/>
      <c r="AG466" s="1"/>
    </row>
    <row r="467" spans="1:33">
      <c r="A467" s="4">
        <v>466</v>
      </c>
      <c r="B467" s="4" t="s">
        <v>8</v>
      </c>
      <c r="C467" s="4" t="s">
        <v>497</v>
      </c>
      <c r="D467" s="4" t="s">
        <v>2029</v>
      </c>
      <c r="E467" s="4" t="s">
        <v>2030</v>
      </c>
      <c r="F467" s="5">
        <v>5</v>
      </c>
      <c r="G467" s="5">
        <v>1</v>
      </c>
      <c r="H467" s="4">
        <v>22</v>
      </c>
      <c r="I467" s="5">
        <v>22</v>
      </c>
      <c r="J467" s="7">
        <v>2201</v>
      </c>
      <c r="K467" s="8" t="s">
        <v>2036</v>
      </c>
      <c r="L467" s="26">
        <v>79.27</v>
      </c>
      <c r="M467" s="27">
        <v>56.98</v>
      </c>
      <c r="N467" s="5" t="s">
        <v>2032</v>
      </c>
      <c r="O467" s="5" t="s">
        <v>181</v>
      </c>
      <c r="P467" s="25" t="s">
        <v>2041</v>
      </c>
      <c r="Q467" s="4" t="s">
        <v>2034</v>
      </c>
      <c r="R467" s="4"/>
      <c r="S467" s="13"/>
      <c r="T467" s="16"/>
      <c r="U467" s="15"/>
      <c r="V467" s="13">
        <v>44012</v>
      </c>
      <c r="Z467" s="1"/>
      <c r="AA467" s="1"/>
      <c r="AB467" s="1"/>
      <c r="AC467" s="1"/>
      <c r="AD467" s="1"/>
      <c r="AE467" s="1"/>
      <c r="AF467" s="1"/>
      <c r="AG467" s="1"/>
    </row>
    <row r="468" spans="1:33">
      <c r="A468" s="4">
        <v>467</v>
      </c>
      <c r="B468" s="4" t="s">
        <v>8</v>
      </c>
      <c r="C468" s="4" t="s">
        <v>497</v>
      </c>
      <c r="D468" s="4" t="s">
        <v>2029</v>
      </c>
      <c r="E468" s="4" t="s">
        <v>2030</v>
      </c>
      <c r="F468" s="5">
        <v>5</v>
      </c>
      <c r="G468" s="5">
        <v>1</v>
      </c>
      <c r="H468" s="4">
        <v>22</v>
      </c>
      <c r="I468" s="5">
        <v>22</v>
      </c>
      <c r="J468" s="7">
        <v>2202</v>
      </c>
      <c r="K468" s="8" t="s">
        <v>2036</v>
      </c>
      <c r="L468" s="26">
        <v>53.24</v>
      </c>
      <c r="M468" s="27">
        <v>38.270000000000003</v>
      </c>
      <c r="N468" s="5" t="s">
        <v>2035</v>
      </c>
      <c r="O468" s="5" t="s">
        <v>183</v>
      </c>
      <c r="P468" s="25" t="s">
        <v>2042</v>
      </c>
      <c r="Q468" s="4" t="s">
        <v>2034</v>
      </c>
      <c r="R468" s="4"/>
      <c r="S468" s="13"/>
      <c r="T468" s="16"/>
      <c r="U468" s="15"/>
      <c r="V468" s="13">
        <v>44012</v>
      </c>
      <c r="Z468" s="1"/>
      <c r="AA468" s="1"/>
      <c r="AB468" s="1"/>
      <c r="AC468" s="1"/>
      <c r="AD468" s="1"/>
      <c r="AE468" s="1"/>
      <c r="AF468" s="1"/>
      <c r="AG468" s="1"/>
    </row>
    <row r="469" spans="1:33">
      <c r="A469" s="4">
        <v>468</v>
      </c>
      <c r="B469" s="4" t="s">
        <v>8</v>
      </c>
      <c r="C469" s="4" t="s">
        <v>497</v>
      </c>
      <c r="D469" s="4" t="s">
        <v>2029</v>
      </c>
      <c r="E469" s="4" t="s">
        <v>2030</v>
      </c>
      <c r="F469" s="5">
        <v>5</v>
      </c>
      <c r="G469" s="5">
        <v>1</v>
      </c>
      <c r="H469" s="4">
        <v>22</v>
      </c>
      <c r="I469" s="5">
        <v>22</v>
      </c>
      <c r="J469" s="7">
        <v>2203</v>
      </c>
      <c r="K469" s="8" t="s">
        <v>2036</v>
      </c>
      <c r="L469" s="26">
        <v>53.18</v>
      </c>
      <c r="M469" s="27">
        <v>38.229999999999997</v>
      </c>
      <c r="N469" s="5" t="s">
        <v>2035</v>
      </c>
      <c r="O469" s="5" t="s">
        <v>183</v>
      </c>
      <c r="P469" s="25" t="s">
        <v>2043</v>
      </c>
      <c r="Q469" s="4" t="s">
        <v>2034</v>
      </c>
      <c r="R469" s="4"/>
      <c r="S469" s="13"/>
      <c r="T469" s="16"/>
      <c r="U469" s="15"/>
      <c r="V469" s="13">
        <v>44012</v>
      </c>
      <c r="Z469" s="1"/>
      <c r="AA469" s="1"/>
      <c r="AB469" s="1"/>
      <c r="AC469" s="1"/>
      <c r="AD469" s="1"/>
      <c r="AE469" s="1"/>
      <c r="AF469" s="1"/>
      <c r="AG469" s="1"/>
    </row>
    <row r="470" spans="1:33">
      <c r="A470" s="4">
        <v>469</v>
      </c>
      <c r="B470" s="4" t="s">
        <v>8</v>
      </c>
      <c r="C470" s="4" t="s">
        <v>497</v>
      </c>
      <c r="D470" s="4" t="s">
        <v>2029</v>
      </c>
      <c r="E470" s="4" t="s">
        <v>2030</v>
      </c>
      <c r="F470" s="5">
        <v>5</v>
      </c>
      <c r="G470" s="5">
        <v>1</v>
      </c>
      <c r="H470" s="4">
        <v>22</v>
      </c>
      <c r="I470" s="5">
        <v>22</v>
      </c>
      <c r="J470" s="7">
        <v>2204</v>
      </c>
      <c r="K470" s="8" t="s">
        <v>2036</v>
      </c>
      <c r="L470" s="26">
        <v>53.18</v>
      </c>
      <c r="M470" s="27">
        <v>38.229999999999997</v>
      </c>
      <c r="N470" s="5" t="s">
        <v>2035</v>
      </c>
      <c r="O470" s="5" t="s">
        <v>183</v>
      </c>
      <c r="P470" s="25" t="s">
        <v>2042</v>
      </c>
      <c r="Q470" s="4" t="s">
        <v>2034</v>
      </c>
      <c r="R470" s="4"/>
      <c r="S470" s="13"/>
      <c r="T470" s="16"/>
      <c r="U470" s="15"/>
      <c r="V470" s="13">
        <v>44012</v>
      </c>
      <c r="Z470" s="1"/>
      <c r="AA470" s="1"/>
      <c r="AB470" s="1"/>
      <c r="AC470" s="1"/>
      <c r="AD470" s="1"/>
      <c r="AE470" s="1"/>
      <c r="AF470" s="1"/>
      <c r="AG470" s="1"/>
    </row>
    <row r="471" spans="1:33">
      <c r="A471" s="4">
        <v>470</v>
      </c>
      <c r="B471" s="4" t="s">
        <v>8</v>
      </c>
      <c r="C471" s="4" t="s">
        <v>497</v>
      </c>
      <c r="D471" s="4" t="s">
        <v>2029</v>
      </c>
      <c r="E471" s="4" t="s">
        <v>2030</v>
      </c>
      <c r="F471" s="5">
        <v>5</v>
      </c>
      <c r="G471" s="5">
        <v>1</v>
      </c>
      <c r="H471" s="4">
        <v>22</v>
      </c>
      <c r="I471" s="5">
        <v>22</v>
      </c>
      <c r="J471" s="7">
        <v>2205</v>
      </c>
      <c r="K471" s="8" t="s">
        <v>2036</v>
      </c>
      <c r="L471" s="26">
        <v>53.24</v>
      </c>
      <c r="M471" s="27">
        <v>38.270000000000003</v>
      </c>
      <c r="N471" s="5" t="s">
        <v>2035</v>
      </c>
      <c r="O471" s="5" t="s">
        <v>183</v>
      </c>
      <c r="P471" s="25" t="s">
        <v>2043</v>
      </c>
      <c r="Q471" s="4" t="s">
        <v>2034</v>
      </c>
      <c r="R471" s="4"/>
      <c r="S471" s="13"/>
      <c r="T471" s="16"/>
      <c r="U471" s="15"/>
      <c r="V471" s="13">
        <v>44012</v>
      </c>
      <c r="Z471" s="1"/>
      <c r="AA471" s="1"/>
      <c r="AB471" s="1"/>
      <c r="AC471" s="1"/>
      <c r="AD471" s="1"/>
      <c r="AE471" s="1"/>
      <c r="AF471" s="1"/>
      <c r="AG471" s="1"/>
    </row>
    <row r="472" spans="1:33">
      <c r="A472" s="4">
        <v>471</v>
      </c>
      <c r="B472" s="4" t="s">
        <v>8</v>
      </c>
      <c r="C472" s="4" t="s">
        <v>497</v>
      </c>
      <c r="D472" s="4" t="s">
        <v>2029</v>
      </c>
      <c r="E472" s="4" t="s">
        <v>2030</v>
      </c>
      <c r="F472" s="5">
        <v>5</v>
      </c>
      <c r="G472" s="5">
        <v>1</v>
      </c>
      <c r="H472" s="4">
        <v>22</v>
      </c>
      <c r="I472" s="5">
        <v>22</v>
      </c>
      <c r="J472" s="7">
        <v>2206</v>
      </c>
      <c r="K472" s="8" t="s">
        <v>2036</v>
      </c>
      <c r="L472" s="26">
        <v>78.739999999999995</v>
      </c>
      <c r="M472" s="27">
        <v>56.6</v>
      </c>
      <c r="N472" s="5" t="s">
        <v>2032</v>
      </c>
      <c r="O472" s="5" t="s">
        <v>181</v>
      </c>
      <c r="P472" s="25" t="s">
        <v>2044</v>
      </c>
      <c r="Q472" s="4" t="s">
        <v>2034</v>
      </c>
      <c r="R472" s="4"/>
      <c r="S472" s="13"/>
      <c r="T472" s="16"/>
      <c r="U472" s="15"/>
      <c r="V472" s="13">
        <v>44012</v>
      </c>
      <c r="Z472" s="1"/>
      <c r="AA472" s="1"/>
      <c r="AB472" s="1"/>
      <c r="AC472" s="1"/>
      <c r="AD472" s="1"/>
      <c r="AE472" s="1"/>
      <c r="AF472" s="1"/>
      <c r="AG472" s="1"/>
    </row>
    <row r="473" spans="1:33">
      <c r="A473" s="4">
        <v>472</v>
      </c>
      <c r="B473" s="4" t="s">
        <v>8</v>
      </c>
      <c r="C473" s="4" t="s">
        <v>497</v>
      </c>
      <c r="D473" s="4" t="s">
        <v>2029</v>
      </c>
      <c r="E473" s="4" t="s">
        <v>2030</v>
      </c>
      <c r="F473" s="5">
        <v>5</v>
      </c>
      <c r="G473" s="5">
        <v>2</v>
      </c>
      <c r="H473" s="4">
        <v>22</v>
      </c>
      <c r="I473" s="5">
        <v>2</v>
      </c>
      <c r="J473" s="7">
        <v>201</v>
      </c>
      <c r="K473" s="8" t="s">
        <v>2036</v>
      </c>
      <c r="L473" s="26">
        <v>78.739999999999995</v>
      </c>
      <c r="M473" s="27">
        <v>56.6</v>
      </c>
      <c r="N473" s="5" t="s">
        <v>2032</v>
      </c>
      <c r="O473" s="5" t="s">
        <v>181</v>
      </c>
      <c r="P473" s="25" t="s">
        <v>2041</v>
      </c>
      <c r="Q473" s="4" t="s">
        <v>2034</v>
      </c>
      <c r="R473" s="4"/>
      <c r="S473" s="13"/>
      <c r="T473" s="16"/>
      <c r="U473" s="15"/>
      <c r="V473" s="13">
        <v>44012</v>
      </c>
      <c r="Z473" s="1"/>
      <c r="AA473" s="1"/>
      <c r="AB473" s="1"/>
      <c r="AC473" s="1"/>
      <c r="AD473" s="1"/>
      <c r="AE473" s="1"/>
      <c r="AF473" s="1"/>
      <c r="AG473" s="1"/>
    </row>
    <row r="474" spans="1:33">
      <c r="A474" s="4">
        <v>473</v>
      </c>
      <c r="B474" s="4" t="s">
        <v>8</v>
      </c>
      <c r="C474" s="4" t="s">
        <v>497</v>
      </c>
      <c r="D474" s="4" t="s">
        <v>2029</v>
      </c>
      <c r="E474" s="4" t="s">
        <v>2030</v>
      </c>
      <c r="F474" s="5">
        <v>5</v>
      </c>
      <c r="G474" s="5">
        <v>2</v>
      </c>
      <c r="H474" s="4">
        <v>22</v>
      </c>
      <c r="I474" s="5">
        <v>2</v>
      </c>
      <c r="J474" s="7">
        <v>202</v>
      </c>
      <c r="K474" s="8" t="s">
        <v>2036</v>
      </c>
      <c r="L474" s="26">
        <v>53.24</v>
      </c>
      <c r="M474" s="27">
        <v>38.270000000000003</v>
      </c>
      <c r="N474" s="5" t="s">
        <v>2035</v>
      </c>
      <c r="O474" s="5" t="s">
        <v>183</v>
      </c>
      <c r="P474" s="25" t="s">
        <v>2042</v>
      </c>
      <c r="Q474" s="4" t="s">
        <v>2034</v>
      </c>
      <c r="R474" s="4"/>
      <c r="S474" s="13"/>
      <c r="T474" s="16"/>
      <c r="U474" s="15"/>
      <c r="V474" s="13">
        <v>44012</v>
      </c>
      <c r="Z474" s="1"/>
      <c r="AA474" s="1"/>
      <c r="AB474" s="1"/>
      <c r="AC474" s="1"/>
      <c r="AD474" s="1"/>
      <c r="AE474" s="1"/>
      <c r="AF474" s="1"/>
      <c r="AG474" s="1"/>
    </row>
    <row r="475" spans="1:33">
      <c r="A475" s="4">
        <v>474</v>
      </c>
      <c r="B475" s="4" t="s">
        <v>8</v>
      </c>
      <c r="C475" s="4" t="s">
        <v>497</v>
      </c>
      <c r="D475" s="4" t="s">
        <v>2029</v>
      </c>
      <c r="E475" s="4" t="s">
        <v>2030</v>
      </c>
      <c r="F475" s="5">
        <v>5</v>
      </c>
      <c r="G475" s="5">
        <v>2</v>
      </c>
      <c r="H475" s="4">
        <v>22</v>
      </c>
      <c r="I475" s="5">
        <v>2</v>
      </c>
      <c r="J475" s="7">
        <v>203</v>
      </c>
      <c r="K475" s="8" t="s">
        <v>2036</v>
      </c>
      <c r="L475" s="26">
        <v>53.18</v>
      </c>
      <c r="M475" s="27">
        <v>38.229999999999997</v>
      </c>
      <c r="N475" s="5" t="s">
        <v>2035</v>
      </c>
      <c r="O475" s="5" t="s">
        <v>183</v>
      </c>
      <c r="P475" s="25" t="s">
        <v>2043</v>
      </c>
      <c r="Q475" s="4" t="s">
        <v>2034</v>
      </c>
      <c r="R475" s="4"/>
      <c r="S475" s="13"/>
      <c r="T475" s="16"/>
      <c r="U475" s="15"/>
      <c r="V475" s="13">
        <v>44012</v>
      </c>
      <c r="Z475" s="1"/>
      <c r="AA475" s="1"/>
      <c r="AB475" s="1"/>
      <c r="AC475" s="1"/>
      <c r="AD475" s="1"/>
      <c r="AE475" s="1"/>
      <c r="AF475" s="1"/>
      <c r="AG475" s="1"/>
    </row>
    <row r="476" spans="1:33">
      <c r="A476" s="4">
        <v>475</v>
      </c>
      <c r="B476" s="4" t="s">
        <v>8</v>
      </c>
      <c r="C476" s="4" t="s">
        <v>497</v>
      </c>
      <c r="D476" s="4" t="s">
        <v>2029</v>
      </c>
      <c r="E476" s="4" t="s">
        <v>2030</v>
      </c>
      <c r="F476" s="5">
        <v>5</v>
      </c>
      <c r="G476" s="5">
        <v>2</v>
      </c>
      <c r="H476" s="4">
        <v>22</v>
      </c>
      <c r="I476" s="5">
        <v>2</v>
      </c>
      <c r="J476" s="7">
        <v>204</v>
      </c>
      <c r="K476" s="8" t="s">
        <v>2036</v>
      </c>
      <c r="L476" s="26">
        <v>53.18</v>
      </c>
      <c r="M476" s="27">
        <v>38.229999999999997</v>
      </c>
      <c r="N476" s="5" t="s">
        <v>2035</v>
      </c>
      <c r="O476" s="5" t="s">
        <v>183</v>
      </c>
      <c r="P476" s="25" t="s">
        <v>2042</v>
      </c>
      <c r="Q476" s="4" t="s">
        <v>2034</v>
      </c>
      <c r="R476" s="4"/>
      <c r="S476" s="13"/>
      <c r="T476" s="16"/>
      <c r="U476" s="15"/>
      <c r="V476" s="13">
        <v>44012</v>
      </c>
      <c r="Z476" s="1"/>
      <c r="AA476" s="1"/>
      <c r="AB476" s="1"/>
      <c r="AC476" s="1"/>
      <c r="AD476" s="1"/>
      <c r="AE476" s="1"/>
      <c r="AF476" s="1"/>
      <c r="AG476" s="1"/>
    </row>
    <row r="477" spans="1:33">
      <c r="A477" s="4">
        <v>476</v>
      </c>
      <c r="B477" s="4" t="s">
        <v>8</v>
      </c>
      <c r="C477" s="4" t="s">
        <v>497</v>
      </c>
      <c r="D477" s="4" t="s">
        <v>2029</v>
      </c>
      <c r="E477" s="4" t="s">
        <v>2030</v>
      </c>
      <c r="F477" s="5">
        <v>5</v>
      </c>
      <c r="G477" s="5">
        <v>2</v>
      </c>
      <c r="H477" s="4">
        <v>22</v>
      </c>
      <c r="I477" s="5">
        <v>2</v>
      </c>
      <c r="J477" s="7">
        <v>205</v>
      </c>
      <c r="K477" s="8" t="s">
        <v>2036</v>
      </c>
      <c r="L477" s="26">
        <v>53.24</v>
      </c>
      <c r="M477" s="27">
        <v>38.270000000000003</v>
      </c>
      <c r="N477" s="5" t="s">
        <v>2035</v>
      </c>
      <c r="O477" s="5" t="s">
        <v>183</v>
      </c>
      <c r="P477" s="25" t="s">
        <v>2043</v>
      </c>
      <c r="Q477" s="4" t="s">
        <v>2034</v>
      </c>
      <c r="R477" s="4"/>
      <c r="S477" s="13"/>
      <c r="T477" s="16"/>
      <c r="U477" s="15"/>
      <c r="V477" s="13">
        <v>44012</v>
      </c>
      <c r="Z477" s="1"/>
      <c r="AA477" s="1"/>
      <c r="AB477" s="1"/>
      <c r="AC477" s="1"/>
      <c r="AD477" s="1"/>
      <c r="AE477" s="1"/>
      <c r="AF477" s="1"/>
      <c r="AG477" s="1"/>
    </row>
    <row r="478" spans="1:33">
      <c r="A478" s="4">
        <v>477</v>
      </c>
      <c r="B478" s="4" t="s">
        <v>8</v>
      </c>
      <c r="C478" s="4" t="s">
        <v>497</v>
      </c>
      <c r="D478" s="4" t="s">
        <v>2029</v>
      </c>
      <c r="E478" s="4" t="s">
        <v>2030</v>
      </c>
      <c r="F478" s="5">
        <v>5</v>
      </c>
      <c r="G478" s="5">
        <v>2</v>
      </c>
      <c r="H478" s="4">
        <v>22</v>
      </c>
      <c r="I478" s="5">
        <v>2</v>
      </c>
      <c r="J478" s="7">
        <v>206</v>
      </c>
      <c r="K478" s="8" t="s">
        <v>2036</v>
      </c>
      <c r="L478" s="26">
        <v>79.27</v>
      </c>
      <c r="M478" s="27">
        <v>56.98</v>
      </c>
      <c r="N478" s="5" t="s">
        <v>2032</v>
      </c>
      <c r="O478" s="5" t="s">
        <v>181</v>
      </c>
      <c r="P478" s="25" t="s">
        <v>2044</v>
      </c>
      <c r="Q478" s="4" t="s">
        <v>2034</v>
      </c>
      <c r="R478" s="4"/>
      <c r="S478" s="13"/>
      <c r="T478" s="16"/>
      <c r="U478" s="15"/>
      <c r="V478" s="13">
        <v>44012</v>
      </c>
      <c r="Z478" s="1"/>
      <c r="AA478" s="1"/>
      <c r="AB478" s="1"/>
      <c r="AC478" s="1"/>
      <c r="AD478" s="1"/>
      <c r="AE478" s="1"/>
      <c r="AF478" s="1"/>
      <c r="AG478" s="1"/>
    </row>
    <row r="479" spans="1:33">
      <c r="A479" s="4">
        <v>478</v>
      </c>
      <c r="B479" s="4" t="s">
        <v>8</v>
      </c>
      <c r="C479" s="4" t="s">
        <v>497</v>
      </c>
      <c r="D479" s="4" t="s">
        <v>2029</v>
      </c>
      <c r="E479" s="4" t="s">
        <v>2030</v>
      </c>
      <c r="F479" s="5">
        <v>5</v>
      </c>
      <c r="G479" s="5">
        <v>2</v>
      </c>
      <c r="H479" s="4">
        <v>22</v>
      </c>
      <c r="I479" s="5">
        <v>3</v>
      </c>
      <c r="J479" s="7">
        <v>301</v>
      </c>
      <c r="K479" s="8" t="s">
        <v>2036</v>
      </c>
      <c r="L479" s="26">
        <v>78.739999999999995</v>
      </c>
      <c r="M479" s="27">
        <v>56.6</v>
      </c>
      <c r="N479" s="5" t="s">
        <v>2032</v>
      </c>
      <c r="O479" s="5" t="s">
        <v>181</v>
      </c>
      <c r="P479" s="25" t="s">
        <v>2041</v>
      </c>
      <c r="Q479" s="4" t="s">
        <v>2034</v>
      </c>
      <c r="R479" s="4"/>
      <c r="S479" s="13"/>
      <c r="T479" s="16"/>
      <c r="U479" s="15"/>
      <c r="V479" s="13">
        <v>44012</v>
      </c>
      <c r="Z479" s="1"/>
      <c r="AA479" s="1"/>
      <c r="AB479" s="1"/>
      <c r="AC479" s="1"/>
      <c r="AD479" s="1"/>
      <c r="AE479" s="1"/>
      <c r="AF479" s="1"/>
      <c r="AG479" s="1"/>
    </row>
    <row r="480" spans="1:33">
      <c r="A480" s="4">
        <v>479</v>
      </c>
      <c r="B480" s="4" t="s">
        <v>8</v>
      </c>
      <c r="C480" s="4" t="s">
        <v>497</v>
      </c>
      <c r="D480" s="4" t="s">
        <v>2029</v>
      </c>
      <c r="E480" s="4" t="s">
        <v>2030</v>
      </c>
      <c r="F480" s="5">
        <v>5</v>
      </c>
      <c r="G480" s="5">
        <v>2</v>
      </c>
      <c r="H480" s="4">
        <v>22</v>
      </c>
      <c r="I480" s="5">
        <v>3</v>
      </c>
      <c r="J480" s="7">
        <v>302</v>
      </c>
      <c r="K480" s="8" t="s">
        <v>2036</v>
      </c>
      <c r="L480" s="26">
        <v>53.24</v>
      </c>
      <c r="M480" s="27">
        <v>38.270000000000003</v>
      </c>
      <c r="N480" s="5" t="s">
        <v>2035</v>
      </c>
      <c r="O480" s="5" t="s">
        <v>183</v>
      </c>
      <c r="P480" s="25" t="s">
        <v>2042</v>
      </c>
      <c r="Q480" s="4" t="s">
        <v>2034</v>
      </c>
      <c r="R480" s="4"/>
      <c r="S480" s="13"/>
      <c r="T480" s="16"/>
      <c r="U480" s="15"/>
      <c r="V480" s="13">
        <v>44012</v>
      </c>
      <c r="Z480" s="1"/>
      <c r="AA480" s="1"/>
      <c r="AB480" s="1"/>
      <c r="AC480" s="1"/>
      <c r="AD480" s="1"/>
      <c r="AE480" s="1"/>
      <c r="AF480" s="1"/>
      <c r="AG480" s="1"/>
    </row>
    <row r="481" spans="1:33">
      <c r="A481" s="4">
        <v>480</v>
      </c>
      <c r="B481" s="4" t="s">
        <v>8</v>
      </c>
      <c r="C481" s="4" t="s">
        <v>497</v>
      </c>
      <c r="D481" s="4" t="s">
        <v>2029</v>
      </c>
      <c r="E481" s="4" t="s">
        <v>2030</v>
      </c>
      <c r="F481" s="5">
        <v>5</v>
      </c>
      <c r="G481" s="5">
        <v>2</v>
      </c>
      <c r="H481" s="4">
        <v>22</v>
      </c>
      <c r="I481" s="5">
        <v>3</v>
      </c>
      <c r="J481" s="7">
        <v>303</v>
      </c>
      <c r="K481" s="8" t="s">
        <v>2036</v>
      </c>
      <c r="L481" s="26">
        <v>53.18</v>
      </c>
      <c r="M481" s="27">
        <v>38.229999999999997</v>
      </c>
      <c r="N481" s="5" t="s">
        <v>2035</v>
      </c>
      <c r="O481" s="5" t="s">
        <v>183</v>
      </c>
      <c r="P481" s="25" t="s">
        <v>2043</v>
      </c>
      <c r="Q481" s="4" t="s">
        <v>2034</v>
      </c>
      <c r="R481" s="4"/>
      <c r="S481" s="13"/>
      <c r="T481" s="16"/>
      <c r="U481" s="15"/>
      <c r="V481" s="13">
        <v>44012</v>
      </c>
      <c r="Z481" s="1"/>
      <c r="AA481" s="1"/>
      <c r="AB481" s="1"/>
      <c r="AC481" s="1"/>
      <c r="AD481" s="1"/>
      <c r="AE481" s="1"/>
      <c r="AF481" s="1"/>
      <c r="AG481" s="1"/>
    </row>
    <row r="482" spans="1:33">
      <c r="A482" s="4">
        <v>481</v>
      </c>
      <c r="B482" s="4" t="s">
        <v>8</v>
      </c>
      <c r="C482" s="4" t="s">
        <v>497</v>
      </c>
      <c r="D482" s="4" t="s">
        <v>2029</v>
      </c>
      <c r="E482" s="4" t="s">
        <v>2030</v>
      </c>
      <c r="F482" s="5">
        <v>5</v>
      </c>
      <c r="G482" s="5">
        <v>2</v>
      </c>
      <c r="H482" s="4">
        <v>22</v>
      </c>
      <c r="I482" s="5">
        <v>3</v>
      </c>
      <c r="J482" s="7">
        <v>304</v>
      </c>
      <c r="K482" s="8" t="s">
        <v>2036</v>
      </c>
      <c r="L482" s="26">
        <v>53.18</v>
      </c>
      <c r="M482" s="27">
        <v>38.229999999999997</v>
      </c>
      <c r="N482" s="5" t="s">
        <v>2035</v>
      </c>
      <c r="O482" s="5" t="s">
        <v>183</v>
      </c>
      <c r="P482" s="25" t="s">
        <v>2042</v>
      </c>
      <c r="Q482" s="4" t="s">
        <v>2034</v>
      </c>
      <c r="R482" s="4"/>
      <c r="S482" s="13"/>
      <c r="T482" s="16"/>
      <c r="U482" s="15"/>
      <c r="V482" s="13">
        <v>44012</v>
      </c>
      <c r="Z482" s="1"/>
      <c r="AA482" s="1"/>
      <c r="AB482" s="1"/>
      <c r="AC482" s="1"/>
      <c r="AD482" s="1"/>
      <c r="AE482" s="1"/>
      <c r="AF482" s="1"/>
      <c r="AG482" s="1"/>
    </row>
    <row r="483" spans="1:33">
      <c r="A483" s="4">
        <v>482</v>
      </c>
      <c r="B483" s="4" t="s">
        <v>8</v>
      </c>
      <c r="C483" s="4" t="s">
        <v>497</v>
      </c>
      <c r="D483" s="4" t="s">
        <v>2029</v>
      </c>
      <c r="E483" s="4" t="s">
        <v>2030</v>
      </c>
      <c r="F483" s="5">
        <v>5</v>
      </c>
      <c r="G483" s="5">
        <v>2</v>
      </c>
      <c r="H483" s="4">
        <v>22</v>
      </c>
      <c r="I483" s="5">
        <v>3</v>
      </c>
      <c r="J483" s="7">
        <v>305</v>
      </c>
      <c r="K483" s="8" t="s">
        <v>2036</v>
      </c>
      <c r="L483" s="26">
        <v>53.24</v>
      </c>
      <c r="M483" s="27">
        <v>38.270000000000003</v>
      </c>
      <c r="N483" s="5" t="s">
        <v>2035</v>
      </c>
      <c r="O483" s="5" t="s">
        <v>183</v>
      </c>
      <c r="P483" s="25" t="s">
        <v>2043</v>
      </c>
      <c r="Q483" s="4" t="s">
        <v>2034</v>
      </c>
      <c r="R483" s="4"/>
      <c r="S483" s="13"/>
      <c r="T483" s="16"/>
      <c r="U483" s="15"/>
      <c r="V483" s="13">
        <v>44012</v>
      </c>
      <c r="Z483" s="1"/>
      <c r="AA483" s="1"/>
      <c r="AB483" s="1"/>
      <c r="AC483" s="1"/>
      <c r="AD483" s="1"/>
      <c r="AE483" s="1"/>
      <c r="AF483" s="1"/>
      <c r="AG483" s="1"/>
    </row>
    <row r="484" spans="1:33">
      <c r="A484" s="4">
        <v>483</v>
      </c>
      <c r="B484" s="4" t="s">
        <v>8</v>
      </c>
      <c r="C484" s="4" t="s">
        <v>497</v>
      </c>
      <c r="D484" s="4" t="s">
        <v>2029</v>
      </c>
      <c r="E484" s="4" t="s">
        <v>2030</v>
      </c>
      <c r="F484" s="5">
        <v>5</v>
      </c>
      <c r="G484" s="5">
        <v>2</v>
      </c>
      <c r="H484" s="4">
        <v>22</v>
      </c>
      <c r="I484" s="5">
        <v>3</v>
      </c>
      <c r="J484" s="7">
        <v>306</v>
      </c>
      <c r="K484" s="8" t="s">
        <v>2036</v>
      </c>
      <c r="L484" s="26">
        <v>79.27</v>
      </c>
      <c r="M484" s="27">
        <v>56.98</v>
      </c>
      <c r="N484" s="5" t="s">
        <v>2032</v>
      </c>
      <c r="O484" s="5" t="s">
        <v>181</v>
      </c>
      <c r="P484" s="25" t="s">
        <v>2044</v>
      </c>
      <c r="Q484" s="4" t="s">
        <v>2034</v>
      </c>
      <c r="R484" s="4"/>
      <c r="S484" s="13"/>
      <c r="T484" s="16"/>
      <c r="U484" s="15"/>
      <c r="V484" s="13">
        <v>44012</v>
      </c>
      <c r="Z484" s="1"/>
      <c r="AA484" s="1"/>
      <c r="AB484" s="1"/>
      <c r="AC484" s="1"/>
      <c r="AD484" s="1"/>
      <c r="AE484" s="1"/>
      <c r="AF484" s="1"/>
      <c r="AG484" s="1"/>
    </row>
    <row r="485" spans="1:33">
      <c r="A485" s="4">
        <v>484</v>
      </c>
      <c r="B485" s="4" t="s">
        <v>8</v>
      </c>
      <c r="C485" s="4" t="s">
        <v>497</v>
      </c>
      <c r="D485" s="4" t="s">
        <v>2029</v>
      </c>
      <c r="E485" s="4" t="s">
        <v>2030</v>
      </c>
      <c r="F485" s="5">
        <v>5</v>
      </c>
      <c r="G485" s="5">
        <v>2</v>
      </c>
      <c r="H485" s="4">
        <v>22</v>
      </c>
      <c r="I485" s="5">
        <v>4</v>
      </c>
      <c r="J485" s="7">
        <v>401</v>
      </c>
      <c r="K485" s="8" t="s">
        <v>2036</v>
      </c>
      <c r="L485" s="26">
        <v>78.739999999999995</v>
      </c>
      <c r="M485" s="27">
        <v>56.6</v>
      </c>
      <c r="N485" s="5" t="s">
        <v>2032</v>
      </c>
      <c r="O485" s="5" t="s">
        <v>181</v>
      </c>
      <c r="P485" s="25" t="s">
        <v>2041</v>
      </c>
      <c r="Q485" s="4" t="s">
        <v>2034</v>
      </c>
      <c r="R485" s="4"/>
      <c r="S485" s="13"/>
      <c r="T485" s="16"/>
      <c r="U485" s="15"/>
      <c r="V485" s="13">
        <v>44012</v>
      </c>
      <c r="Z485" s="1"/>
      <c r="AA485" s="1"/>
      <c r="AB485" s="1"/>
      <c r="AC485" s="1"/>
      <c r="AD485" s="1"/>
      <c r="AE485" s="1"/>
      <c r="AF485" s="1"/>
      <c r="AG485" s="1"/>
    </row>
    <row r="486" spans="1:33">
      <c r="A486" s="4">
        <v>485</v>
      </c>
      <c r="B486" s="4" t="s">
        <v>8</v>
      </c>
      <c r="C486" s="4" t="s">
        <v>497</v>
      </c>
      <c r="D486" s="4" t="s">
        <v>2029</v>
      </c>
      <c r="E486" s="4" t="s">
        <v>2030</v>
      </c>
      <c r="F486" s="5">
        <v>5</v>
      </c>
      <c r="G486" s="5">
        <v>2</v>
      </c>
      <c r="H486" s="4">
        <v>22</v>
      </c>
      <c r="I486" s="5">
        <v>4</v>
      </c>
      <c r="J486" s="7">
        <v>402</v>
      </c>
      <c r="K486" s="8" t="s">
        <v>2036</v>
      </c>
      <c r="L486" s="26">
        <v>53.24</v>
      </c>
      <c r="M486" s="27">
        <v>38.270000000000003</v>
      </c>
      <c r="N486" s="5" t="s">
        <v>2035</v>
      </c>
      <c r="O486" s="5" t="s">
        <v>183</v>
      </c>
      <c r="P486" s="25" t="s">
        <v>2042</v>
      </c>
      <c r="Q486" s="4" t="s">
        <v>2034</v>
      </c>
      <c r="R486" s="4"/>
      <c r="S486" s="13"/>
      <c r="T486" s="16"/>
      <c r="U486" s="15"/>
      <c r="V486" s="13">
        <v>44012</v>
      </c>
      <c r="Z486" s="1"/>
      <c r="AA486" s="1"/>
      <c r="AB486" s="1"/>
      <c r="AC486" s="1"/>
      <c r="AD486" s="1"/>
      <c r="AE486" s="1"/>
      <c r="AF486" s="1"/>
      <c r="AG486" s="1"/>
    </row>
    <row r="487" spans="1:33">
      <c r="A487" s="4">
        <v>486</v>
      </c>
      <c r="B487" s="4" t="s">
        <v>8</v>
      </c>
      <c r="C487" s="4" t="s">
        <v>497</v>
      </c>
      <c r="D487" s="4" t="s">
        <v>2029</v>
      </c>
      <c r="E487" s="4" t="s">
        <v>2030</v>
      </c>
      <c r="F487" s="5">
        <v>5</v>
      </c>
      <c r="G487" s="5">
        <v>2</v>
      </c>
      <c r="H487" s="4">
        <v>22</v>
      </c>
      <c r="I487" s="5">
        <v>4</v>
      </c>
      <c r="J487" s="7">
        <v>403</v>
      </c>
      <c r="K487" s="8" t="s">
        <v>2036</v>
      </c>
      <c r="L487" s="26">
        <v>53.18</v>
      </c>
      <c r="M487" s="27">
        <v>38.229999999999997</v>
      </c>
      <c r="N487" s="5" t="s">
        <v>2035</v>
      </c>
      <c r="O487" s="5" t="s">
        <v>183</v>
      </c>
      <c r="P487" s="25" t="s">
        <v>2043</v>
      </c>
      <c r="Q487" s="4" t="s">
        <v>2034</v>
      </c>
      <c r="R487" s="4"/>
      <c r="S487" s="13"/>
      <c r="T487" s="16"/>
      <c r="U487" s="15"/>
      <c r="V487" s="13">
        <v>44012</v>
      </c>
      <c r="Z487" s="1"/>
      <c r="AA487" s="1"/>
      <c r="AB487" s="1"/>
      <c r="AC487" s="1"/>
      <c r="AD487" s="1"/>
      <c r="AE487" s="1"/>
      <c r="AF487" s="1"/>
      <c r="AG487" s="1"/>
    </row>
    <row r="488" spans="1:33">
      <c r="A488" s="4">
        <v>487</v>
      </c>
      <c r="B488" s="4" t="s">
        <v>8</v>
      </c>
      <c r="C488" s="4" t="s">
        <v>497</v>
      </c>
      <c r="D488" s="4" t="s">
        <v>2029</v>
      </c>
      <c r="E488" s="4" t="s">
        <v>2030</v>
      </c>
      <c r="F488" s="5">
        <v>5</v>
      </c>
      <c r="G488" s="5">
        <v>2</v>
      </c>
      <c r="H488" s="4">
        <v>22</v>
      </c>
      <c r="I488" s="5">
        <v>4</v>
      </c>
      <c r="J488" s="7">
        <v>404</v>
      </c>
      <c r="K488" s="8" t="s">
        <v>2036</v>
      </c>
      <c r="L488" s="26">
        <v>53.18</v>
      </c>
      <c r="M488" s="27">
        <v>38.229999999999997</v>
      </c>
      <c r="N488" s="5" t="s">
        <v>2035</v>
      </c>
      <c r="O488" s="5" t="s">
        <v>183</v>
      </c>
      <c r="P488" s="25" t="s">
        <v>2042</v>
      </c>
      <c r="Q488" s="4" t="s">
        <v>2034</v>
      </c>
      <c r="R488" s="4"/>
      <c r="S488" s="13"/>
      <c r="T488" s="16"/>
      <c r="U488" s="15"/>
      <c r="V488" s="13">
        <v>44012</v>
      </c>
      <c r="Z488" s="1"/>
      <c r="AA488" s="1"/>
      <c r="AB488" s="1"/>
      <c r="AC488" s="1"/>
      <c r="AD488" s="1"/>
      <c r="AE488" s="1"/>
      <c r="AF488" s="1"/>
      <c r="AG488" s="1"/>
    </row>
    <row r="489" spans="1:33">
      <c r="A489" s="4">
        <v>488</v>
      </c>
      <c r="B489" s="4" t="s">
        <v>8</v>
      </c>
      <c r="C489" s="4" t="s">
        <v>497</v>
      </c>
      <c r="D489" s="4" t="s">
        <v>2029</v>
      </c>
      <c r="E489" s="4" t="s">
        <v>2030</v>
      </c>
      <c r="F489" s="5">
        <v>5</v>
      </c>
      <c r="G489" s="5">
        <v>2</v>
      </c>
      <c r="H489" s="4">
        <v>22</v>
      </c>
      <c r="I489" s="5">
        <v>4</v>
      </c>
      <c r="J489" s="7">
        <v>405</v>
      </c>
      <c r="K489" s="8" t="s">
        <v>2036</v>
      </c>
      <c r="L489" s="26">
        <v>53.24</v>
      </c>
      <c r="M489" s="27">
        <v>38.270000000000003</v>
      </c>
      <c r="N489" s="5" t="s">
        <v>2035</v>
      </c>
      <c r="O489" s="5" t="s">
        <v>183</v>
      </c>
      <c r="P489" s="25" t="s">
        <v>2043</v>
      </c>
      <c r="Q489" s="4" t="s">
        <v>2034</v>
      </c>
      <c r="R489" s="4"/>
      <c r="S489" s="13"/>
      <c r="T489" s="16"/>
      <c r="U489" s="15"/>
      <c r="V489" s="13">
        <v>44012</v>
      </c>
      <c r="Z489" s="1"/>
      <c r="AA489" s="1"/>
      <c r="AB489" s="1"/>
      <c r="AC489" s="1"/>
      <c r="AD489" s="1"/>
      <c r="AE489" s="1"/>
      <c r="AF489" s="1"/>
      <c r="AG489" s="1"/>
    </row>
    <row r="490" spans="1:33">
      <c r="A490" s="4">
        <v>489</v>
      </c>
      <c r="B490" s="4" t="s">
        <v>8</v>
      </c>
      <c r="C490" s="4" t="s">
        <v>497</v>
      </c>
      <c r="D490" s="4" t="s">
        <v>2029</v>
      </c>
      <c r="E490" s="4" t="s">
        <v>2030</v>
      </c>
      <c r="F490" s="5">
        <v>5</v>
      </c>
      <c r="G490" s="5">
        <v>2</v>
      </c>
      <c r="H490" s="4">
        <v>22</v>
      </c>
      <c r="I490" s="5">
        <v>4</v>
      </c>
      <c r="J490" s="7">
        <v>406</v>
      </c>
      <c r="K490" s="8" t="s">
        <v>2036</v>
      </c>
      <c r="L490" s="26">
        <v>79.27</v>
      </c>
      <c r="M490" s="27">
        <v>56.98</v>
      </c>
      <c r="N490" s="5" t="s">
        <v>2032</v>
      </c>
      <c r="O490" s="5" t="s">
        <v>181</v>
      </c>
      <c r="P490" s="25" t="s">
        <v>2044</v>
      </c>
      <c r="Q490" s="4" t="s">
        <v>2034</v>
      </c>
      <c r="R490" s="4"/>
      <c r="S490" s="13"/>
      <c r="T490" s="16"/>
      <c r="U490" s="15"/>
      <c r="V490" s="13">
        <v>44012</v>
      </c>
      <c r="Z490" s="1"/>
      <c r="AA490" s="1"/>
      <c r="AB490" s="1"/>
      <c r="AC490" s="1"/>
      <c r="AD490" s="1"/>
      <c r="AE490" s="1"/>
      <c r="AF490" s="1"/>
      <c r="AG490" s="1"/>
    </row>
    <row r="491" spans="1:33">
      <c r="A491" s="4">
        <v>490</v>
      </c>
      <c r="B491" s="4" t="s">
        <v>8</v>
      </c>
      <c r="C491" s="4" t="s">
        <v>497</v>
      </c>
      <c r="D491" s="4" t="s">
        <v>2029</v>
      </c>
      <c r="E491" s="4" t="s">
        <v>2030</v>
      </c>
      <c r="F491" s="5">
        <v>5</v>
      </c>
      <c r="G491" s="5">
        <v>2</v>
      </c>
      <c r="H491" s="4">
        <v>22</v>
      </c>
      <c r="I491" s="5">
        <v>5</v>
      </c>
      <c r="J491" s="7">
        <v>501</v>
      </c>
      <c r="K491" s="8" t="s">
        <v>2036</v>
      </c>
      <c r="L491" s="26">
        <v>78.739999999999995</v>
      </c>
      <c r="M491" s="27">
        <v>56.6</v>
      </c>
      <c r="N491" s="5" t="s">
        <v>2032</v>
      </c>
      <c r="O491" s="5" t="s">
        <v>181</v>
      </c>
      <c r="P491" s="25" t="s">
        <v>2041</v>
      </c>
      <c r="Q491" s="4" t="s">
        <v>2034</v>
      </c>
      <c r="R491" s="4"/>
      <c r="S491" s="13"/>
      <c r="T491" s="16"/>
      <c r="U491" s="15"/>
      <c r="V491" s="13">
        <v>44012</v>
      </c>
      <c r="Z491" s="1"/>
      <c r="AA491" s="1"/>
      <c r="AB491" s="1"/>
      <c r="AC491" s="1"/>
      <c r="AD491" s="1"/>
      <c r="AE491" s="1"/>
      <c r="AF491" s="1"/>
      <c r="AG491" s="1"/>
    </row>
    <row r="492" spans="1:33">
      <c r="A492" s="4">
        <v>491</v>
      </c>
      <c r="B492" s="4" t="s">
        <v>8</v>
      </c>
      <c r="C492" s="4" t="s">
        <v>497</v>
      </c>
      <c r="D492" s="4" t="s">
        <v>2029</v>
      </c>
      <c r="E492" s="4" t="s">
        <v>2030</v>
      </c>
      <c r="F492" s="5">
        <v>5</v>
      </c>
      <c r="G492" s="5">
        <v>2</v>
      </c>
      <c r="H492" s="4">
        <v>22</v>
      </c>
      <c r="I492" s="5">
        <v>5</v>
      </c>
      <c r="J492" s="7">
        <v>502</v>
      </c>
      <c r="K492" s="8" t="s">
        <v>2036</v>
      </c>
      <c r="L492" s="26">
        <v>53.24</v>
      </c>
      <c r="M492" s="27">
        <v>38.270000000000003</v>
      </c>
      <c r="N492" s="5" t="s">
        <v>2035</v>
      </c>
      <c r="O492" s="5" t="s">
        <v>183</v>
      </c>
      <c r="P492" s="25" t="s">
        <v>2042</v>
      </c>
      <c r="Q492" s="4" t="s">
        <v>2034</v>
      </c>
      <c r="R492" s="4"/>
      <c r="S492" s="13"/>
      <c r="T492" s="16"/>
      <c r="U492" s="15"/>
      <c r="V492" s="13">
        <v>44012</v>
      </c>
      <c r="Z492" s="1"/>
      <c r="AA492" s="1"/>
      <c r="AB492" s="1"/>
      <c r="AC492" s="1"/>
      <c r="AD492" s="1"/>
      <c r="AE492" s="1"/>
      <c r="AF492" s="1"/>
      <c r="AG492" s="1"/>
    </row>
    <row r="493" spans="1:33">
      <c r="A493" s="4">
        <v>492</v>
      </c>
      <c r="B493" s="4" t="s">
        <v>8</v>
      </c>
      <c r="C493" s="4" t="s">
        <v>497</v>
      </c>
      <c r="D493" s="4" t="s">
        <v>2029</v>
      </c>
      <c r="E493" s="4" t="s">
        <v>2030</v>
      </c>
      <c r="F493" s="5">
        <v>5</v>
      </c>
      <c r="G493" s="5">
        <v>2</v>
      </c>
      <c r="H493" s="4">
        <v>22</v>
      </c>
      <c r="I493" s="5">
        <v>5</v>
      </c>
      <c r="J493" s="7">
        <v>503</v>
      </c>
      <c r="K493" s="8" t="s">
        <v>2036</v>
      </c>
      <c r="L493" s="26">
        <v>53.18</v>
      </c>
      <c r="M493" s="27">
        <v>38.229999999999997</v>
      </c>
      <c r="N493" s="5" t="s">
        <v>2035</v>
      </c>
      <c r="O493" s="5" t="s">
        <v>183</v>
      </c>
      <c r="P493" s="25" t="s">
        <v>2043</v>
      </c>
      <c r="Q493" s="4" t="s">
        <v>2034</v>
      </c>
      <c r="R493" s="4"/>
      <c r="S493" s="13"/>
      <c r="T493" s="16"/>
      <c r="U493" s="15"/>
      <c r="V493" s="13">
        <v>44012</v>
      </c>
      <c r="Z493" s="1"/>
      <c r="AA493" s="1"/>
      <c r="AB493" s="1"/>
      <c r="AC493" s="1"/>
      <c r="AD493" s="1"/>
      <c r="AE493" s="1"/>
      <c r="AF493" s="1"/>
      <c r="AG493" s="1"/>
    </row>
    <row r="494" spans="1:33">
      <c r="A494" s="4">
        <v>493</v>
      </c>
      <c r="B494" s="4" t="s">
        <v>8</v>
      </c>
      <c r="C494" s="4" t="s">
        <v>497</v>
      </c>
      <c r="D494" s="4" t="s">
        <v>2029</v>
      </c>
      <c r="E494" s="4" t="s">
        <v>2030</v>
      </c>
      <c r="F494" s="5">
        <v>5</v>
      </c>
      <c r="G494" s="5">
        <v>2</v>
      </c>
      <c r="H494" s="4">
        <v>22</v>
      </c>
      <c r="I494" s="5">
        <v>5</v>
      </c>
      <c r="J494" s="7">
        <v>504</v>
      </c>
      <c r="K494" s="8" t="s">
        <v>2036</v>
      </c>
      <c r="L494" s="26">
        <v>53.18</v>
      </c>
      <c r="M494" s="27">
        <v>38.229999999999997</v>
      </c>
      <c r="N494" s="5" t="s">
        <v>2035</v>
      </c>
      <c r="O494" s="5" t="s">
        <v>183</v>
      </c>
      <c r="P494" s="25" t="s">
        <v>2042</v>
      </c>
      <c r="Q494" s="4" t="s">
        <v>2034</v>
      </c>
      <c r="R494" s="4"/>
      <c r="S494" s="13"/>
      <c r="T494" s="16"/>
      <c r="U494" s="15"/>
      <c r="V494" s="13">
        <v>44012</v>
      </c>
      <c r="Z494" s="1"/>
      <c r="AA494" s="1"/>
      <c r="AB494" s="1"/>
      <c r="AC494" s="1"/>
      <c r="AD494" s="1"/>
      <c r="AE494" s="1"/>
      <c r="AF494" s="1"/>
      <c r="AG494" s="1"/>
    </row>
    <row r="495" spans="1:33">
      <c r="A495" s="4">
        <v>494</v>
      </c>
      <c r="B495" s="4" t="s">
        <v>8</v>
      </c>
      <c r="C495" s="4" t="s">
        <v>497</v>
      </c>
      <c r="D495" s="4" t="s">
        <v>2029</v>
      </c>
      <c r="E495" s="4" t="s">
        <v>2030</v>
      </c>
      <c r="F495" s="5">
        <v>5</v>
      </c>
      <c r="G495" s="5">
        <v>2</v>
      </c>
      <c r="H495" s="4">
        <v>22</v>
      </c>
      <c r="I495" s="5">
        <v>5</v>
      </c>
      <c r="J495" s="7">
        <v>505</v>
      </c>
      <c r="K495" s="8" t="s">
        <v>2036</v>
      </c>
      <c r="L495" s="26">
        <v>53.24</v>
      </c>
      <c r="M495" s="27">
        <v>38.270000000000003</v>
      </c>
      <c r="N495" s="5" t="s">
        <v>2035</v>
      </c>
      <c r="O495" s="5" t="s">
        <v>183</v>
      </c>
      <c r="P495" s="25" t="s">
        <v>2043</v>
      </c>
      <c r="Q495" s="4" t="s">
        <v>2034</v>
      </c>
      <c r="R495" s="4"/>
      <c r="S495" s="13"/>
      <c r="T495" s="16"/>
      <c r="U495" s="15"/>
      <c r="V495" s="13">
        <v>44012</v>
      </c>
      <c r="Z495" s="1"/>
      <c r="AA495" s="1"/>
      <c r="AB495" s="1"/>
      <c r="AC495" s="1"/>
      <c r="AD495" s="1"/>
      <c r="AE495" s="1"/>
      <c r="AF495" s="1"/>
      <c r="AG495" s="1"/>
    </row>
    <row r="496" spans="1:33">
      <c r="A496" s="4">
        <v>495</v>
      </c>
      <c r="B496" s="4" t="s">
        <v>8</v>
      </c>
      <c r="C496" s="4" t="s">
        <v>497</v>
      </c>
      <c r="D496" s="4" t="s">
        <v>2029</v>
      </c>
      <c r="E496" s="4" t="s">
        <v>2030</v>
      </c>
      <c r="F496" s="5">
        <v>5</v>
      </c>
      <c r="G496" s="5">
        <v>2</v>
      </c>
      <c r="H496" s="4">
        <v>22</v>
      </c>
      <c r="I496" s="5">
        <v>5</v>
      </c>
      <c r="J496" s="7">
        <v>506</v>
      </c>
      <c r="K496" s="8" t="s">
        <v>2036</v>
      </c>
      <c r="L496" s="26">
        <v>79.27</v>
      </c>
      <c r="M496" s="27">
        <v>56.98</v>
      </c>
      <c r="N496" s="5" t="s">
        <v>2032</v>
      </c>
      <c r="O496" s="5" t="s">
        <v>181</v>
      </c>
      <c r="P496" s="25" t="s">
        <v>2044</v>
      </c>
      <c r="Q496" s="4" t="s">
        <v>2034</v>
      </c>
      <c r="R496" s="4"/>
      <c r="S496" s="13"/>
      <c r="T496" s="16"/>
      <c r="U496" s="15"/>
      <c r="V496" s="13">
        <v>44012</v>
      </c>
      <c r="Z496" s="1"/>
      <c r="AA496" s="1"/>
      <c r="AB496" s="1"/>
      <c r="AC496" s="1"/>
      <c r="AD496" s="1"/>
      <c r="AE496" s="1"/>
      <c r="AF496" s="1"/>
      <c r="AG496" s="1"/>
    </row>
    <row r="497" spans="1:33">
      <c r="A497" s="4">
        <v>496</v>
      </c>
      <c r="B497" s="4" t="s">
        <v>8</v>
      </c>
      <c r="C497" s="4" t="s">
        <v>497</v>
      </c>
      <c r="D497" s="4" t="s">
        <v>2029</v>
      </c>
      <c r="E497" s="4" t="s">
        <v>2030</v>
      </c>
      <c r="F497" s="5">
        <v>5</v>
      </c>
      <c r="G497" s="5">
        <v>2</v>
      </c>
      <c r="H497" s="4">
        <v>22</v>
      </c>
      <c r="I497" s="5">
        <v>6</v>
      </c>
      <c r="J497" s="7">
        <v>601</v>
      </c>
      <c r="K497" s="8" t="s">
        <v>2036</v>
      </c>
      <c r="L497" s="26">
        <v>78.739999999999995</v>
      </c>
      <c r="M497" s="27">
        <v>56.6</v>
      </c>
      <c r="N497" s="5" t="s">
        <v>2032</v>
      </c>
      <c r="O497" s="5" t="s">
        <v>181</v>
      </c>
      <c r="P497" s="25" t="s">
        <v>2041</v>
      </c>
      <c r="Q497" s="4" t="s">
        <v>2034</v>
      </c>
      <c r="R497" s="4"/>
      <c r="S497" s="13"/>
      <c r="T497" s="16"/>
      <c r="U497" s="15"/>
      <c r="V497" s="13">
        <v>44012</v>
      </c>
      <c r="Z497" s="1"/>
      <c r="AA497" s="1"/>
      <c r="AB497" s="1"/>
      <c r="AC497" s="1"/>
      <c r="AD497" s="1"/>
      <c r="AE497" s="1"/>
      <c r="AF497" s="1"/>
      <c r="AG497" s="1"/>
    </row>
    <row r="498" spans="1:33">
      <c r="A498" s="4">
        <v>497</v>
      </c>
      <c r="B498" s="4" t="s">
        <v>8</v>
      </c>
      <c r="C498" s="4" t="s">
        <v>497</v>
      </c>
      <c r="D498" s="4" t="s">
        <v>2029</v>
      </c>
      <c r="E498" s="4" t="s">
        <v>2030</v>
      </c>
      <c r="F498" s="5">
        <v>5</v>
      </c>
      <c r="G498" s="5">
        <v>2</v>
      </c>
      <c r="H498" s="4">
        <v>22</v>
      </c>
      <c r="I498" s="5">
        <v>6</v>
      </c>
      <c r="J498" s="7">
        <v>602</v>
      </c>
      <c r="K498" s="8" t="s">
        <v>2036</v>
      </c>
      <c r="L498" s="26">
        <v>53.24</v>
      </c>
      <c r="M498" s="27">
        <v>38.270000000000003</v>
      </c>
      <c r="N498" s="5" t="s">
        <v>2035</v>
      </c>
      <c r="O498" s="5" t="s">
        <v>183</v>
      </c>
      <c r="P498" s="25" t="s">
        <v>2042</v>
      </c>
      <c r="Q498" s="4" t="s">
        <v>2034</v>
      </c>
      <c r="R498" s="4"/>
      <c r="S498" s="13"/>
      <c r="T498" s="16"/>
      <c r="U498" s="15"/>
      <c r="V498" s="13">
        <v>44012</v>
      </c>
      <c r="Z498" s="1"/>
      <c r="AA498" s="1"/>
      <c r="AB498" s="1"/>
      <c r="AC498" s="1"/>
      <c r="AD498" s="1"/>
      <c r="AE498" s="1"/>
      <c r="AF498" s="1"/>
      <c r="AG498" s="1"/>
    </row>
    <row r="499" spans="1:33">
      <c r="A499" s="4">
        <v>498</v>
      </c>
      <c r="B499" s="4" t="s">
        <v>8</v>
      </c>
      <c r="C499" s="4" t="s">
        <v>497</v>
      </c>
      <c r="D499" s="4" t="s">
        <v>2029</v>
      </c>
      <c r="E499" s="4" t="s">
        <v>2030</v>
      </c>
      <c r="F499" s="5">
        <v>5</v>
      </c>
      <c r="G499" s="5">
        <v>2</v>
      </c>
      <c r="H499" s="4">
        <v>22</v>
      </c>
      <c r="I499" s="5">
        <v>6</v>
      </c>
      <c r="J499" s="7">
        <v>603</v>
      </c>
      <c r="K499" s="8" t="s">
        <v>2036</v>
      </c>
      <c r="L499" s="26">
        <v>53.18</v>
      </c>
      <c r="M499" s="27">
        <v>38.229999999999997</v>
      </c>
      <c r="N499" s="5" t="s">
        <v>2035</v>
      </c>
      <c r="O499" s="5" t="s">
        <v>183</v>
      </c>
      <c r="P499" s="25" t="s">
        <v>2043</v>
      </c>
      <c r="Q499" s="4" t="s">
        <v>2034</v>
      </c>
      <c r="R499" s="4"/>
      <c r="S499" s="13"/>
      <c r="T499" s="16"/>
      <c r="U499" s="15"/>
      <c r="V499" s="13">
        <v>44012</v>
      </c>
      <c r="Z499" s="1"/>
      <c r="AA499" s="1"/>
      <c r="AB499" s="1"/>
      <c r="AC499" s="1"/>
      <c r="AD499" s="1"/>
      <c r="AE499" s="1"/>
      <c r="AF499" s="1"/>
      <c r="AG499" s="1"/>
    </row>
    <row r="500" spans="1:33">
      <c r="A500" s="4">
        <v>499</v>
      </c>
      <c r="B500" s="4" t="s">
        <v>8</v>
      </c>
      <c r="C500" s="4" t="s">
        <v>497</v>
      </c>
      <c r="D500" s="4" t="s">
        <v>2029</v>
      </c>
      <c r="E500" s="4" t="s">
        <v>2030</v>
      </c>
      <c r="F500" s="5">
        <v>5</v>
      </c>
      <c r="G500" s="5">
        <v>2</v>
      </c>
      <c r="H500" s="4">
        <v>22</v>
      </c>
      <c r="I500" s="5">
        <v>6</v>
      </c>
      <c r="J500" s="7">
        <v>604</v>
      </c>
      <c r="K500" s="8" t="s">
        <v>2036</v>
      </c>
      <c r="L500" s="26">
        <v>53.18</v>
      </c>
      <c r="M500" s="27">
        <v>38.229999999999997</v>
      </c>
      <c r="N500" s="5" t="s">
        <v>2035</v>
      </c>
      <c r="O500" s="5" t="s">
        <v>183</v>
      </c>
      <c r="P500" s="25" t="s">
        <v>2042</v>
      </c>
      <c r="Q500" s="4" t="s">
        <v>2034</v>
      </c>
      <c r="R500" s="4"/>
      <c r="S500" s="13"/>
      <c r="T500" s="16"/>
      <c r="U500" s="15"/>
      <c r="V500" s="13">
        <v>44012</v>
      </c>
      <c r="Z500" s="1"/>
      <c r="AA500" s="1"/>
      <c r="AB500" s="1"/>
      <c r="AC500" s="1"/>
      <c r="AD500" s="1"/>
      <c r="AE500" s="1"/>
      <c r="AF500" s="1"/>
      <c r="AG500" s="1"/>
    </row>
    <row r="501" spans="1:33">
      <c r="A501" s="4">
        <v>500</v>
      </c>
      <c r="B501" s="4" t="s">
        <v>8</v>
      </c>
      <c r="C501" s="4" t="s">
        <v>497</v>
      </c>
      <c r="D501" s="4" t="s">
        <v>2029</v>
      </c>
      <c r="E501" s="4" t="s">
        <v>2030</v>
      </c>
      <c r="F501" s="5">
        <v>5</v>
      </c>
      <c r="G501" s="5">
        <v>2</v>
      </c>
      <c r="H501" s="4">
        <v>22</v>
      </c>
      <c r="I501" s="5">
        <v>6</v>
      </c>
      <c r="J501" s="7">
        <v>605</v>
      </c>
      <c r="K501" s="8" t="s">
        <v>2036</v>
      </c>
      <c r="L501" s="26">
        <v>53.24</v>
      </c>
      <c r="M501" s="27">
        <v>38.270000000000003</v>
      </c>
      <c r="N501" s="5" t="s">
        <v>2035</v>
      </c>
      <c r="O501" s="5" t="s">
        <v>183</v>
      </c>
      <c r="P501" s="25" t="s">
        <v>2043</v>
      </c>
      <c r="Q501" s="4" t="s">
        <v>2034</v>
      </c>
      <c r="R501" s="4"/>
      <c r="S501" s="13"/>
      <c r="T501" s="16"/>
      <c r="U501" s="15"/>
      <c r="V501" s="13">
        <v>44012</v>
      </c>
      <c r="Z501" s="1"/>
      <c r="AA501" s="1"/>
      <c r="AB501" s="1"/>
      <c r="AC501" s="1"/>
      <c r="AD501" s="1"/>
      <c r="AE501" s="1"/>
      <c r="AF501" s="1"/>
      <c r="AG501" s="1"/>
    </row>
    <row r="502" spans="1:33">
      <c r="A502" s="4">
        <v>501</v>
      </c>
      <c r="B502" s="4" t="s">
        <v>8</v>
      </c>
      <c r="C502" s="4" t="s">
        <v>497</v>
      </c>
      <c r="D502" s="4" t="s">
        <v>2029</v>
      </c>
      <c r="E502" s="4" t="s">
        <v>2030</v>
      </c>
      <c r="F502" s="5">
        <v>5</v>
      </c>
      <c r="G502" s="5">
        <v>2</v>
      </c>
      <c r="H502" s="4">
        <v>22</v>
      </c>
      <c r="I502" s="5">
        <v>6</v>
      </c>
      <c r="J502" s="7">
        <v>606</v>
      </c>
      <c r="K502" s="8" t="s">
        <v>2036</v>
      </c>
      <c r="L502" s="26">
        <v>79.27</v>
      </c>
      <c r="M502" s="27">
        <v>56.98</v>
      </c>
      <c r="N502" s="5" t="s">
        <v>2032</v>
      </c>
      <c r="O502" s="5" t="s">
        <v>181</v>
      </c>
      <c r="P502" s="25" t="s">
        <v>2044</v>
      </c>
      <c r="Q502" s="4" t="s">
        <v>2034</v>
      </c>
      <c r="R502" s="4"/>
      <c r="S502" s="13"/>
      <c r="T502" s="16"/>
      <c r="U502" s="15"/>
      <c r="V502" s="13">
        <v>44012</v>
      </c>
      <c r="Z502" s="1"/>
      <c r="AA502" s="1"/>
      <c r="AB502" s="1"/>
      <c r="AC502" s="1"/>
      <c r="AD502" s="1"/>
      <c r="AE502" s="1"/>
      <c r="AF502" s="1"/>
      <c r="AG502" s="1"/>
    </row>
    <row r="503" spans="1:33">
      <c r="A503" s="4">
        <v>502</v>
      </c>
      <c r="B503" s="4" t="s">
        <v>8</v>
      </c>
      <c r="C503" s="4" t="s">
        <v>497</v>
      </c>
      <c r="D503" s="4" t="s">
        <v>2029</v>
      </c>
      <c r="E503" s="4" t="s">
        <v>2030</v>
      </c>
      <c r="F503" s="5">
        <v>5</v>
      </c>
      <c r="G503" s="5">
        <v>2</v>
      </c>
      <c r="H503" s="4">
        <v>22</v>
      </c>
      <c r="I503" s="5">
        <v>7</v>
      </c>
      <c r="J503" s="7">
        <v>701</v>
      </c>
      <c r="K503" s="8" t="s">
        <v>2036</v>
      </c>
      <c r="L503" s="26">
        <v>78.739999999999995</v>
      </c>
      <c r="M503" s="27">
        <v>56.6</v>
      </c>
      <c r="N503" s="5" t="s">
        <v>2032</v>
      </c>
      <c r="O503" s="5" t="s">
        <v>181</v>
      </c>
      <c r="P503" s="25" t="s">
        <v>2041</v>
      </c>
      <c r="Q503" s="4" t="s">
        <v>2034</v>
      </c>
      <c r="R503" s="4"/>
      <c r="S503" s="13"/>
      <c r="T503" s="16"/>
      <c r="U503" s="15"/>
      <c r="V503" s="13">
        <v>44012</v>
      </c>
      <c r="Z503" s="1"/>
      <c r="AA503" s="1"/>
      <c r="AB503" s="1"/>
      <c r="AC503" s="1"/>
      <c r="AD503" s="1"/>
      <c r="AE503" s="1"/>
      <c r="AF503" s="1"/>
      <c r="AG503" s="1"/>
    </row>
    <row r="504" spans="1:33">
      <c r="A504" s="4">
        <v>503</v>
      </c>
      <c r="B504" s="4" t="s">
        <v>8</v>
      </c>
      <c r="C504" s="4" t="s">
        <v>497</v>
      </c>
      <c r="D504" s="4" t="s">
        <v>2029</v>
      </c>
      <c r="E504" s="4" t="s">
        <v>2030</v>
      </c>
      <c r="F504" s="5">
        <v>5</v>
      </c>
      <c r="G504" s="5">
        <v>2</v>
      </c>
      <c r="H504" s="4">
        <v>22</v>
      </c>
      <c r="I504" s="5">
        <v>7</v>
      </c>
      <c r="J504" s="7">
        <v>702</v>
      </c>
      <c r="K504" s="8" t="s">
        <v>2036</v>
      </c>
      <c r="L504" s="26">
        <v>53.24</v>
      </c>
      <c r="M504" s="27">
        <v>38.270000000000003</v>
      </c>
      <c r="N504" s="5" t="s">
        <v>2035</v>
      </c>
      <c r="O504" s="5" t="s">
        <v>183</v>
      </c>
      <c r="P504" s="25" t="s">
        <v>2042</v>
      </c>
      <c r="Q504" s="4" t="s">
        <v>2034</v>
      </c>
      <c r="R504" s="4"/>
      <c r="S504" s="13"/>
      <c r="T504" s="16"/>
      <c r="U504" s="15"/>
      <c r="V504" s="13">
        <v>44012</v>
      </c>
      <c r="Z504" s="1"/>
      <c r="AA504" s="1"/>
      <c r="AB504" s="1"/>
      <c r="AC504" s="1"/>
      <c r="AD504" s="1"/>
      <c r="AE504" s="1"/>
      <c r="AF504" s="1"/>
      <c r="AG504" s="1"/>
    </row>
    <row r="505" spans="1:33">
      <c r="A505" s="4">
        <v>504</v>
      </c>
      <c r="B505" s="4" t="s">
        <v>8</v>
      </c>
      <c r="C505" s="4" t="s">
        <v>497</v>
      </c>
      <c r="D505" s="4" t="s">
        <v>2029</v>
      </c>
      <c r="E505" s="4" t="s">
        <v>2030</v>
      </c>
      <c r="F505" s="5">
        <v>5</v>
      </c>
      <c r="G505" s="5">
        <v>2</v>
      </c>
      <c r="H505" s="4">
        <v>22</v>
      </c>
      <c r="I505" s="5">
        <v>7</v>
      </c>
      <c r="J505" s="7">
        <v>703</v>
      </c>
      <c r="K505" s="8" t="s">
        <v>2036</v>
      </c>
      <c r="L505" s="26">
        <v>53.18</v>
      </c>
      <c r="M505" s="27">
        <v>38.229999999999997</v>
      </c>
      <c r="N505" s="5" t="s">
        <v>2035</v>
      </c>
      <c r="O505" s="5" t="s">
        <v>183</v>
      </c>
      <c r="P505" s="25" t="s">
        <v>2043</v>
      </c>
      <c r="Q505" s="4" t="s">
        <v>2034</v>
      </c>
      <c r="R505" s="4"/>
      <c r="S505" s="13"/>
      <c r="T505" s="16"/>
      <c r="U505" s="15"/>
      <c r="V505" s="13">
        <v>44012</v>
      </c>
      <c r="Z505" s="1"/>
      <c r="AA505" s="1"/>
      <c r="AB505" s="1"/>
      <c r="AC505" s="1"/>
      <c r="AD505" s="1"/>
      <c r="AE505" s="1"/>
      <c r="AF505" s="1"/>
      <c r="AG505" s="1"/>
    </row>
    <row r="506" spans="1:33">
      <c r="A506" s="4">
        <v>505</v>
      </c>
      <c r="B506" s="4" t="s">
        <v>8</v>
      </c>
      <c r="C506" s="4" t="s">
        <v>497</v>
      </c>
      <c r="D506" s="4" t="s">
        <v>2029</v>
      </c>
      <c r="E506" s="4" t="s">
        <v>2030</v>
      </c>
      <c r="F506" s="5">
        <v>5</v>
      </c>
      <c r="G506" s="5">
        <v>2</v>
      </c>
      <c r="H506" s="4">
        <v>22</v>
      </c>
      <c r="I506" s="5">
        <v>7</v>
      </c>
      <c r="J506" s="7">
        <v>704</v>
      </c>
      <c r="K506" s="8" t="s">
        <v>2036</v>
      </c>
      <c r="L506" s="26">
        <v>53.18</v>
      </c>
      <c r="M506" s="27">
        <v>38.229999999999997</v>
      </c>
      <c r="N506" s="5" t="s">
        <v>2035</v>
      </c>
      <c r="O506" s="5" t="s">
        <v>183</v>
      </c>
      <c r="P506" s="25" t="s">
        <v>2042</v>
      </c>
      <c r="Q506" s="4" t="s">
        <v>2034</v>
      </c>
      <c r="R506" s="4"/>
      <c r="S506" s="13"/>
      <c r="T506" s="16"/>
      <c r="U506" s="15"/>
      <c r="V506" s="13">
        <v>44012</v>
      </c>
      <c r="Z506" s="1"/>
      <c r="AA506" s="1"/>
      <c r="AB506" s="1"/>
      <c r="AC506" s="1"/>
      <c r="AD506" s="1"/>
      <c r="AE506" s="1"/>
      <c r="AF506" s="1"/>
      <c r="AG506" s="1"/>
    </row>
    <row r="507" spans="1:33">
      <c r="A507" s="4">
        <v>506</v>
      </c>
      <c r="B507" s="4" t="s">
        <v>8</v>
      </c>
      <c r="C507" s="4" t="s">
        <v>497</v>
      </c>
      <c r="D507" s="4" t="s">
        <v>2029</v>
      </c>
      <c r="E507" s="4" t="s">
        <v>2030</v>
      </c>
      <c r="F507" s="5">
        <v>5</v>
      </c>
      <c r="G507" s="5">
        <v>2</v>
      </c>
      <c r="H507" s="4">
        <v>22</v>
      </c>
      <c r="I507" s="5">
        <v>7</v>
      </c>
      <c r="J507" s="7">
        <v>705</v>
      </c>
      <c r="K507" s="8" t="s">
        <v>2036</v>
      </c>
      <c r="L507" s="26">
        <v>53.24</v>
      </c>
      <c r="M507" s="27">
        <v>38.270000000000003</v>
      </c>
      <c r="N507" s="5" t="s">
        <v>2035</v>
      </c>
      <c r="O507" s="5" t="s">
        <v>183</v>
      </c>
      <c r="P507" s="25" t="s">
        <v>2043</v>
      </c>
      <c r="Q507" s="4" t="s">
        <v>2034</v>
      </c>
      <c r="R507" s="4"/>
      <c r="S507" s="13"/>
      <c r="T507" s="16"/>
      <c r="U507" s="15"/>
      <c r="V507" s="13">
        <v>44012</v>
      </c>
      <c r="Z507" s="1"/>
      <c r="AA507" s="1"/>
      <c r="AB507" s="1"/>
      <c r="AC507" s="1"/>
      <c r="AD507" s="1"/>
      <c r="AE507" s="1"/>
      <c r="AF507" s="1"/>
      <c r="AG507" s="1"/>
    </row>
    <row r="508" spans="1:33">
      <c r="A508" s="4">
        <v>507</v>
      </c>
      <c r="B508" s="4" t="s">
        <v>8</v>
      </c>
      <c r="C508" s="4" t="s">
        <v>497</v>
      </c>
      <c r="D508" s="4" t="s">
        <v>2029</v>
      </c>
      <c r="E508" s="4" t="s">
        <v>2030</v>
      </c>
      <c r="F508" s="5">
        <v>5</v>
      </c>
      <c r="G508" s="5">
        <v>2</v>
      </c>
      <c r="H508" s="4">
        <v>22</v>
      </c>
      <c r="I508" s="5">
        <v>7</v>
      </c>
      <c r="J508" s="7">
        <v>706</v>
      </c>
      <c r="K508" s="8" t="s">
        <v>2036</v>
      </c>
      <c r="L508" s="26">
        <v>79.27</v>
      </c>
      <c r="M508" s="27">
        <v>56.98</v>
      </c>
      <c r="N508" s="5" t="s">
        <v>2032</v>
      </c>
      <c r="O508" s="5" t="s">
        <v>181</v>
      </c>
      <c r="P508" s="25" t="s">
        <v>2044</v>
      </c>
      <c r="Q508" s="4" t="s">
        <v>2034</v>
      </c>
      <c r="R508" s="4"/>
      <c r="S508" s="13"/>
      <c r="T508" s="16"/>
      <c r="U508" s="15"/>
      <c r="V508" s="13">
        <v>44012</v>
      </c>
      <c r="Z508" s="1"/>
      <c r="AA508" s="1"/>
      <c r="AB508" s="1"/>
      <c r="AC508" s="1"/>
      <c r="AD508" s="1"/>
      <c r="AE508" s="1"/>
      <c r="AF508" s="1"/>
      <c r="AG508" s="1"/>
    </row>
    <row r="509" spans="1:33">
      <c r="A509" s="4">
        <v>508</v>
      </c>
      <c r="B509" s="4" t="s">
        <v>8</v>
      </c>
      <c r="C509" s="4" t="s">
        <v>497</v>
      </c>
      <c r="D509" s="4" t="s">
        <v>2029</v>
      </c>
      <c r="E509" s="4" t="s">
        <v>2030</v>
      </c>
      <c r="F509" s="5">
        <v>5</v>
      </c>
      <c r="G509" s="5">
        <v>2</v>
      </c>
      <c r="H509" s="4">
        <v>22</v>
      </c>
      <c r="I509" s="5">
        <v>8</v>
      </c>
      <c r="J509" s="7">
        <v>801</v>
      </c>
      <c r="K509" s="8" t="s">
        <v>2036</v>
      </c>
      <c r="L509" s="26">
        <v>78.739999999999995</v>
      </c>
      <c r="M509" s="27">
        <v>56.6</v>
      </c>
      <c r="N509" s="5" t="s">
        <v>2032</v>
      </c>
      <c r="O509" s="5" t="s">
        <v>181</v>
      </c>
      <c r="P509" s="25" t="s">
        <v>2041</v>
      </c>
      <c r="Q509" s="4" t="s">
        <v>2034</v>
      </c>
      <c r="R509" s="4"/>
      <c r="S509" s="13"/>
      <c r="T509" s="16"/>
      <c r="U509" s="15"/>
      <c r="V509" s="13">
        <v>44012</v>
      </c>
      <c r="Z509" s="1"/>
      <c r="AA509" s="1"/>
      <c r="AB509" s="1"/>
      <c r="AC509" s="1"/>
      <c r="AD509" s="1"/>
      <c r="AE509" s="1"/>
      <c r="AF509" s="1"/>
      <c r="AG509" s="1"/>
    </row>
    <row r="510" spans="1:33">
      <c r="A510" s="4">
        <v>509</v>
      </c>
      <c r="B510" s="4" t="s">
        <v>8</v>
      </c>
      <c r="C510" s="4" t="s">
        <v>497</v>
      </c>
      <c r="D510" s="4" t="s">
        <v>2029</v>
      </c>
      <c r="E510" s="4" t="s">
        <v>2030</v>
      </c>
      <c r="F510" s="5">
        <v>5</v>
      </c>
      <c r="G510" s="5">
        <v>2</v>
      </c>
      <c r="H510" s="4">
        <v>22</v>
      </c>
      <c r="I510" s="5">
        <v>8</v>
      </c>
      <c r="J510" s="7">
        <v>802</v>
      </c>
      <c r="K510" s="8" t="s">
        <v>2036</v>
      </c>
      <c r="L510" s="26">
        <v>53.24</v>
      </c>
      <c r="M510" s="27">
        <v>38.270000000000003</v>
      </c>
      <c r="N510" s="5" t="s">
        <v>2035</v>
      </c>
      <c r="O510" s="5" t="s">
        <v>183</v>
      </c>
      <c r="P510" s="25" t="s">
        <v>2042</v>
      </c>
      <c r="Q510" s="4" t="s">
        <v>2034</v>
      </c>
      <c r="R510" s="4"/>
      <c r="S510" s="13"/>
      <c r="T510" s="16"/>
      <c r="U510" s="15"/>
      <c r="V510" s="13">
        <v>44012</v>
      </c>
      <c r="Z510" s="1"/>
      <c r="AA510" s="1"/>
      <c r="AB510" s="1"/>
      <c r="AC510" s="1"/>
      <c r="AD510" s="1"/>
      <c r="AE510" s="1"/>
      <c r="AF510" s="1"/>
      <c r="AG510" s="1"/>
    </row>
    <row r="511" spans="1:33">
      <c r="A511" s="4">
        <v>510</v>
      </c>
      <c r="B511" s="4" t="s">
        <v>8</v>
      </c>
      <c r="C511" s="4" t="s">
        <v>497</v>
      </c>
      <c r="D511" s="4" t="s">
        <v>2029</v>
      </c>
      <c r="E511" s="4" t="s">
        <v>2030</v>
      </c>
      <c r="F511" s="5">
        <v>5</v>
      </c>
      <c r="G511" s="5">
        <v>2</v>
      </c>
      <c r="H511" s="4">
        <v>22</v>
      </c>
      <c r="I511" s="5">
        <v>8</v>
      </c>
      <c r="J511" s="7">
        <v>803</v>
      </c>
      <c r="K511" s="8" t="s">
        <v>2036</v>
      </c>
      <c r="L511" s="26">
        <v>53.18</v>
      </c>
      <c r="M511" s="27">
        <v>38.229999999999997</v>
      </c>
      <c r="N511" s="5" t="s">
        <v>2035</v>
      </c>
      <c r="O511" s="5" t="s">
        <v>183</v>
      </c>
      <c r="P511" s="25" t="s">
        <v>2043</v>
      </c>
      <c r="Q511" s="4" t="s">
        <v>2034</v>
      </c>
      <c r="R511" s="4"/>
      <c r="S511" s="13"/>
      <c r="T511" s="16"/>
      <c r="U511" s="15"/>
      <c r="V511" s="13">
        <v>44012</v>
      </c>
      <c r="Z511" s="1"/>
      <c r="AA511" s="1"/>
      <c r="AB511" s="1"/>
      <c r="AC511" s="1"/>
      <c r="AD511" s="1"/>
      <c r="AE511" s="1"/>
      <c r="AF511" s="1"/>
      <c r="AG511" s="1"/>
    </row>
    <row r="512" spans="1:33">
      <c r="A512" s="4">
        <v>511</v>
      </c>
      <c r="B512" s="4" t="s">
        <v>8</v>
      </c>
      <c r="C512" s="4" t="s">
        <v>497</v>
      </c>
      <c r="D512" s="4" t="s">
        <v>2029</v>
      </c>
      <c r="E512" s="4" t="s">
        <v>2030</v>
      </c>
      <c r="F512" s="5">
        <v>5</v>
      </c>
      <c r="G512" s="5">
        <v>2</v>
      </c>
      <c r="H512" s="4">
        <v>22</v>
      </c>
      <c r="I512" s="5">
        <v>8</v>
      </c>
      <c r="J512" s="7">
        <v>804</v>
      </c>
      <c r="K512" s="8" t="s">
        <v>2036</v>
      </c>
      <c r="L512" s="26">
        <v>53.18</v>
      </c>
      <c r="M512" s="27">
        <v>38.229999999999997</v>
      </c>
      <c r="N512" s="5" t="s">
        <v>2035</v>
      </c>
      <c r="O512" s="5" t="s">
        <v>183</v>
      </c>
      <c r="P512" s="25" t="s">
        <v>2042</v>
      </c>
      <c r="Q512" s="4" t="s">
        <v>2034</v>
      </c>
      <c r="R512" s="4"/>
      <c r="S512" s="13"/>
      <c r="T512" s="16"/>
      <c r="U512" s="15"/>
      <c r="V512" s="13">
        <v>44012</v>
      </c>
      <c r="Z512" s="1"/>
      <c r="AA512" s="1"/>
      <c r="AB512" s="1"/>
      <c r="AC512" s="1"/>
      <c r="AD512" s="1"/>
      <c r="AE512" s="1"/>
      <c r="AF512" s="1"/>
      <c r="AG512" s="1"/>
    </row>
    <row r="513" spans="1:33">
      <c r="A513" s="4">
        <v>512</v>
      </c>
      <c r="B513" s="4" t="s">
        <v>8</v>
      </c>
      <c r="C513" s="4" t="s">
        <v>497</v>
      </c>
      <c r="D513" s="4" t="s">
        <v>2029</v>
      </c>
      <c r="E513" s="4" t="s">
        <v>2030</v>
      </c>
      <c r="F513" s="5">
        <v>5</v>
      </c>
      <c r="G513" s="5">
        <v>2</v>
      </c>
      <c r="H513" s="4">
        <v>22</v>
      </c>
      <c r="I513" s="5">
        <v>8</v>
      </c>
      <c r="J513" s="7">
        <v>805</v>
      </c>
      <c r="K513" s="8" t="s">
        <v>2036</v>
      </c>
      <c r="L513" s="26">
        <v>53.24</v>
      </c>
      <c r="M513" s="27">
        <v>38.270000000000003</v>
      </c>
      <c r="N513" s="5" t="s">
        <v>2035</v>
      </c>
      <c r="O513" s="5" t="s">
        <v>183</v>
      </c>
      <c r="P513" s="25" t="s">
        <v>2043</v>
      </c>
      <c r="Q513" s="4" t="s">
        <v>2034</v>
      </c>
      <c r="R513" s="4"/>
      <c r="S513" s="13"/>
      <c r="T513" s="16"/>
      <c r="U513" s="15"/>
      <c r="V513" s="13">
        <v>44012</v>
      </c>
      <c r="Z513" s="1"/>
      <c r="AA513" s="1"/>
      <c r="AB513" s="1"/>
      <c r="AC513" s="1"/>
      <c r="AD513" s="1"/>
      <c r="AE513" s="1"/>
      <c r="AF513" s="1"/>
      <c r="AG513" s="1"/>
    </row>
    <row r="514" spans="1:33">
      <c r="A514" s="4">
        <v>513</v>
      </c>
      <c r="B514" s="4" t="s">
        <v>8</v>
      </c>
      <c r="C514" s="4" t="s">
        <v>497</v>
      </c>
      <c r="D514" s="4" t="s">
        <v>2029</v>
      </c>
      <c r="E514" s="4" t="s">
        <v>2030</v>
      </c>
      <c r="F514" s="5">
        <v>5</v>
      </c>
      <c r="G514" s="5">
        <v>2</v>
      </c>
      <c r="H514" s="4">
        <v>22</v>
      </c>
      <c r="I514" s="5">
        <v>8</v>
      </c>
      <c r="J514" s="7">
        <v>806</v>
      </c>
      <c r="K514" s="8" t="s">
        <v>2036</v>
      </c>
      <c r="L514" s="26">
        <v>79.27</v>
      </c>
      <c r="M514" s="27">
        <v>56.98</v>
      </c>
      <c r="N514" s="5" t="s">
        <v>2032</v>
      </c>
      <c r="O514" s="5" t="s">
        <v>181</v>
      </c>
      <c r="P514" s="25" t="s">
        <v>2044</v>
      </c>
      <c r="Q514" s="4" t="s">
        <v>2034</v>
      </c>
      <c r="R514" s="4"/>
      <c r="S514" s="13"/>
      <c r="T514" s="16"/>
      <c r="U514" s="15"/>
      <c r="V514" s="13">
        <v>44012</v>
      </c>
      <c r="Z514" s="1"/>
      <c r="AA514" s="1"/>
      <c r="AB514" s="1"/>
      <c r="AC514" s="1"/>
      <c r="AD514" s="1"/>
      <c r="AE514" s="1"/>
      <c r="AF514" s="1"/>
      <c r="AG514" s="1"/>
    </row>
    <row r="515" spans="1:33">
      <c r="A515" s="4">
        <v>514</v>
      </c>
      <c r="B515" s="4" t="s">
        <v>8</v>
      </c>
      <c r="C515" s="4" t="s">
        <v>497</v>
      </c>
      <c r="D515" s="4" t="s">
        <v>2029</v>
      </c>
      <c r="E515" s="4" t="s">
        <v>2030</v>
      </c>
      <c r="F515" s="5">
        <v>5</v>
      </c>
      <c r="G515" s="5">
        <v>2</v>
      </c>
      <c r="H515" s="4">
        <v>22</v>
      </c>
      <c r="I515" s="5">
        <v>9</v>
      </c>
      <c r="J515" s="7">
        <v>901</v>
      </c>
      <c r="K515" s="8" t="s">
        <v>2036</v>
      </c>
      <c r="L515" s="26">
        <v>78.739999999999995</v>
      </c>
      <c r="M515" s="27">
        <v>56.6</v>
      </c>
      <c r="N515" s="5" t="s">
        <v>2032</v>
      </c>
      <c r="O515" s="5" t="s">
        <v>181</v>
      </c>
      <c r="P515" s="25" t="s">
        <v>2041</v>
      </c>
      <c r="Q515" s="4" t="s">
        <v>2034</v>
      </c>
      <c r="R515" s="4"/>
      <c r="S515" s="13"/>
      <c r="T515" s="16"/>
      <c r="U515" s="15"/>
      <c r="V515" s="13">
        <v>44012</v>
      </c>
      <c r="Z515" s="1"/>
      <c r="AA515" s="1"/>
      <c r="AB515" s="1"/>
      <c r="AC515" s="1"/>
      <c r="AD515" s="1"/>
      <c r="AE515" s="1"/>
      <c r="AF515" s="1"/>
      <c r="AG515" s="1"/>
    </row>
    <row r="516" spans="1:33">
      <c r="A516" s="4">
        <v>515</v>
      </c>
      <c r="B516" s="4" t="s">
        <v>8</v>
      </c>
      <c r="C516" s="4" t="s">
        <v>497</v>
      </c>
      <c r="D516" s="4" t="s">
        <v>2029</v>
      </c>
      <c r="E516" s="4" t="s">
        <v>2030</v>
      </c>
      <c r="F516" s="5">
        <v>5</v>
      </c>
      <c r="G516" s="5">
        <v>2</v>
      </c>
      <c r="H516" s="4">
        <v>22</v>
      </c>
      <c r="I516" s="5">
        <v>9</v>
      </c>
      <c r="J516" s="7">
        <v>902</v>
      </c>
      <c r="K516" s="8" t="s">
        <v>2036</v>
      </c>
      <c r="L516" s="26">
        <v>53.24</v>
      </c>
      <c r="M516" s="27">
        <v>38.270000000000003</v>
      </c>
      <c r="N516" s="5" t="s">
        <v>2035</v>
      </c>
      <c r="O516" s="5" t="s">
        <v>183</v>
      </c>
      <c r="P516" s="25" t="s">
        <v>2042</v>
      </c>
      <c r="Q516" s="4" t="s">
        <v>2034</v>
      </c>
      <c r="R516" s="4"/>
      <c r="S516" s="13"/>
      <c r="T516" s="16"/>
      <c r="U516" s="15"/>
      <c r="V516" s="13">
        <v>44012</v>
      </c>
      <c r="Z516" s="1"/>
      <c r="AA516" s="1"/>
      <c r="AB516" s="1"/>
      <c r="AC516" s="1"/>
      <c r="AD516" s="1"/>
      <c r="AE516" s="1"/>
      <c r="AF516" s="1"/>
      <c r="AG516" s="1"/>
    </row>
    <row r="517" spans="1:33">
      <c r="A517" s="4">
        <v>516</v>
      </c>
      <c r="B517" s="4" t="s">
        <v>8</v>
      </c>
      <c r="C517" s="4" t="s">
        <v>497</v>
      </c>
      <c r="D517" s="4" t="s">
        <v>2029</v>
      </c>
      <c r="E517" s="4" t="s">
        <v>2030</v>
      </c>
      <c r="F517" s="5">
        <v>5</v>
      </c>
      <c r="G517" s="5">
        <v>2</v>
      </c>
      <c r="H517" s="4">
        <v>22</v>
      </c>
      <c r="I517" s="5">
        <v>9</v>
      </c>
      <c r="J517" s="7">
        <v>903</v>
      </c>
      <c r="K517" s="8" t="s">
        <v>2036</v>
      </c>
      <c r="L517" s="26">
        <v>53.18</v>
      </c>
      <c r="M517" s="27">
        <v>38.229999999999997</v>
      </c>
      <c r="N517" s="5" t="s">
        <v>2035</v>
      </c>
      <c r="O517" s="5" t="s">
        <v>183</v>
      </c>
      <c r="P517" s="25" t="s">
        <v>2043</v>
      </c>
      <c r="Q517" s="4" t="s">
        <v>2034</v>
      </c>
      <c r="R517" s="4"/>
      <c r="S517" s="13"/>
      <c r="T517" s="16"/>
      <c r="U517" s="15"/>
      <c r="V517" s="13">
        <v>44012</v>
      </c>
      <c r="Z517" s="1"/>
      <c r="AA517" s="1"/>
      <c r="AB517" s="1"/>
      <c r="AC517" s="1"/>
      <c r="AD517" s="1"/>
      <c r="AE517" s="1"/>
      <c r="AF517" s="1"/>
      <c r="AG517" s="1"/>
    </row>
    <row r="518" spans="1:33">
      <c r="A518" s="4">
        <v>517</v>
      </c>
      <c r="B518" s="4" t="s">
        <v>8</v>
      </c>
      <c r="C518" s="4" t="s">
        <v>497</v>
      </c>
      <c r="D518" s="4" t="s">
        <v>2029</v>
      </c>
      <c r="E518" s="4" t="s">
        <v>2030</v>
      </c>
      <c r="F518" s="5">
        <v>5</v>
      </c>
      <c r="G518" s="5">
        <v>2</v>
      </c>
      <c r="H518" s="4">
        <v>22</v>
      </c>
      <c r="I518" s="5">
        <v>9</v>
      </c>
      <c r="J518" s="7">
        <v>904</v>
      </c>
      <c r="K518" s="8" t="s">
        <v>2036</v>
      </c>
      <c r="L518" s="26">
        <v>53.18</v>
      </c>
      <c r="M518" s="27">
        <v>38.229999999999997</v>
      </c>
      <c r="N518" s="5" t="s">
        <v>2035</v>
      </c>
      <c r="O518" s="5" t="s">
        <v>183</v>
      </c>
      <c r="P518" s="25" t="s">
        <v>2042</v>
      </c>
      <c r="Q518" s="4" t="s">
        <v>2034</v>
      </c>
      <c r="R518" s="4"/>
      <c r="S518" s="13"/>
      <c r="T518" s="16"/>
      <c r="U518" s="15"/>
      <c r="V518" s="13">
        <v>44012</v>
      </c>
      <c r="Z518" s="1"/>
      <c r="AA518" s="1"/>
      <c r="AB518" s="1"/>
      <c r="AC518" s="1"/>
      <c r="AD518" s="1"/>
      <c r="AE518" s="1"/>
      <c r="AF518" s="1"/>
      <c r="AG518" s="1"/>
    </row>
    <row r="519" spans="1:33">
      <c r="A519" s="4">
        <v>518</v>
      </c>
      <c r="B519" s="4" t="s">
        <v>8</v>
      </c>
      <c r="C519" s="4" t="s">
        <v>497</v>
      </c>
      <c r="D519" s="4" t="s">
        <v>2029</v>
      </c>
      <c r="E519" s="4" t="s">
        <v>2030</v>
      </c>
      <c r="F519" s="5">
        <v>5</v>
      </c>
      <c r="G519" s="5">
        <v>2</v>
      </c>
      <c r="H519" s="4">
        <v>22</v>
      </c>
      <c r="I519" s="5">
        <v>9</v>
      </c>
      <c r="J519" s="7">
        <v>905</v>
      </c>
      <c r="K519" s="8" t="s">
        <v>2036</v>
      </c>
      <c r="L519" s="26">
        <v>53.24</v>
      </c>
      <c r="M519" s="27">
        <v>38.270000000000003</v>
      </c>
      <c r="N519" s="5" t="s">
        <v>2035</v>
      </c>
      <c r="O519" s="5" t="s">
        <v>183</v>
      </c>
      <c r="P519" s="25" t="s">
        <v>2043</v>
      </c>
      <c r="Q519" s="4" t="s">
        <v>2034</v>
      </c>
      <c r="R519" s="4"/>
      <c r="S519" s="13"/>
      <c r="T519" s="16"/>
      <c r="U519" s="15"/>
      <c r="V519" s="13">
        <v>44012</v>
      </c>
      <c r="Z519" s="1"/>
      <c r="AA519" s="1"/>
      <c r="AB519" s="1"/>
      <c r="AC519" s="1"/>
      <c r="AD519" s="1"/>
      <c r="AE519" s="1"/>
      <c r="AF519" s="1"/>
      <c r="AG519" s="1"/>
    </row>
    <row r="520" spans="1:33">
      <c r="A520" s="4">
        <v>519</v>
      </c>
      <c r="B520" s="4" t="s">
        <v>8</v>
      </c>
      <c r="C520" s="4" t="s">
        <v>497</v>
      </c>
      <c r="D520" s="4" t="s">
        <v>2029</v>
      </c>
      <c r="E520" s="4" t="s">
        <v>2030</v>
      </c>
      <c r="F520" s="5">
        <v>5</v>
      </c>
      <c r="G520" s="5">
        <v>2</v>
      </c>
      <c r="H520" s="4">
        <v>22</v>
      </c>
      <c r="I520" s="5">
        <v>9</v>
      </c>
      <c r="J520" s="7">
        <v>906</v>
      </c>
      <c r="K520" s="8" t="s">
        <v>2036</v>
      </c>
      <c r="L520" s="26">
        <v>79.27</v>
      </c>
      <c r="M520" s="27">
        <v>56.98</v>
      </c>
      <c r="N520" s="5" t="s">
        <v>2032</v>
      </c>
      <c r="O520" s="5" t="s">
        <v>181</v>
      </c>
      <c r="P520" s="25" t="s">
        <v>2044</v>
      </c>
      <c r="Q520" s="4" t="s">
        <v>2034</v>
      </c>
      <c r="R520" s="4"/>
      <c r="S520" s="13"/>
      <c r="T520" s="16"/>
      <c r="U520" s="15"/>
      <c r="V520" s="13">
        <v>44012</v>
      </c>
      <c r="Z520" s="1"/>
      <c r="AA520" s="1"/>
      <c r="AB520" s="1"/>
      <c r="AC520" s="1"/>
      <c r="AD520" s="1"/>
      <c r="AE520" s="1"/>
      <c r="AF520" s="1"/>
      <c r="AG520" s="1"/>
    </row>
    <row r="521" spans="1:33">
      <c r="A521" s="4">
        <v>520</v>
      </c>
      <c r="B521" s="4" t="s">
        <v>8</v>
      </c>
      <c r="C521" s="4" t="s">
        <v>497</v>
      </c>
      <c r="D521" s="4" t="s">
        <v>2029</v>
      </c>
      <c r="E521" s="4" t="s">
        <v>2030</v>
      </c>
      <c r="F521" s="5">
        <v>5</v>
      </c>
      <c r="G521" s="5">
        <v>2</v>
      </c>
      <c r="H521" s="4">
        <v>22</v>
      </c>
      <c r="I521" s="5">
        <v>10</v>
      </c>
      <c r="J521" s="7">
        <v>1001</v>
      </c>
      <c r="K521" s="8" t="s">
        <v>2036</v>
      </c>
      <c r="L521" s="26">
        <v>78.739999999999995</v>
      </c>
      <c r="M521" s="27">
        <v>56.6</v>
      </c>
      <c r="N521" s="5" t="s">
        <v>2032</v>
      </c>
      <c r="O521" s="5" t="s">
        <v>181</v>
      </c>
      <c r="P521" s="25" t="s">
        <v>2041</v>
      </c>
      <c r="Q521" s="4" t="s">
        <v>2034</v>
      </c>
      <c r="R521" s="4"/>
      <c r="S521" s="13"/>
      <c r="T521" s="16"/>
      <c r="U521" s="15"/>
      <c r="V521" s="13">
        <v>44012</v>
      </c>
      <c r="Z521" s="1"/>
      <c r="AA521" s="1"/>
      <c r="AB521" s="1"/>
      <c r="AC521" s="1"/>
      <c r="AD521" s="1"/>
      <c r="AE521" s="1"/>
      <c r="AF521" s="1"/>
      <c r="AG521" s="1"/>
    </row>
    <row r="522" spans="1:33">
      <c r="A522" s="4">
        <v>521</v>
      </c>
      <c r="B522" s="4" t="s">
        <v>8</v>
      </c>
      <c r="C522" s="4" t="s">
        <v>497</v>
      </c>
      <c r="D522" s="4" t="s">
        <v>2029</v>
      </c>
      <c r="E522" s="4" t="s">
        <v>2030</v>
      </c>
      <c r="F522" s="5">
        <v>5</v>
      </c>
      <c r="G522" s="5">
        <v>2</v>
      </c>
      <c r="H522" s="4">
        <v>22</v>
      </c>
      <c r="I522" s="5">
        <v>10</v>
      </c>
      <c r="J522" s="7">
        <v>1002</v>
      </c>
      <c r="K522" s="8" t="s">
        <v>2036</v>
      </c>
      <c r="L522" s="26">
        <v>53.24</v>
      </c>
      <c r="M522" s="27">
        <v>38.270000000000003</v>
      </c>
      <c r="N522" s="5" t="s">
        <v>2035</v>
      </c>
      <c r="O522" s="5" t="s">
        <v>183</v>
      </c>
      <c r="P522" s="25" t="s">
        <v>2042</v>
      </c>
      <c r="Q522" s="4" t="s">
        <v>2034</v>
      </c>
      <c r="R522" s="4"/>
      <c r="S522" s="13"/>
      <c r="T522" s="16"/>
      <c r="U522" s="15"/>
      <c r="V522" s="13">
        <v>44012</v>
      </c>
      <c r="Z522" s="1"/>
      <c r="AA522" s="1"/>
      <c r="AB522" s="1"/>
      <c r="AC522" s="1"/>
      <c r="AD522" s="1"/>
      <c r="AE522" s="1"/>
      <c r="AF522" s="1"/>
      <c r="AG522" s="1"/>
    </row>
    <row r="523" spans="1:33">
      <c r="A523" s="4">
        <v>522</v>
      </c>
      <c r="B523" s="4" t="s">
        <v>8</v>
      </c>
      <c r="C523" s="4" t="s">
        <v>497</v>
      </c>
      <c r="D523" s="4" t="s">
        <v>2029</v>
      </c>
      <c r="E523" s="4" t="s">
        <v>2030</v>
      </c>
      <c r="F523" s="5">
        <v>5</v>
      </c>
      <c r="G523" s="5">
        <v>2</v>
      </c>
      <c r="H523" s="4">
        <v>22</v>
      </c>
      <c r="I523" s="5">
        <v>10</v>
      </c>
      <c r="J523" s="7">
        <v>1003</v>
      </c>
      <c r="K523" s="8" t="s">
        <v>2036</v>
      </c>
      <c r="L523" s="26">
        <v>53.18</v>
      </c>
      <c r="M523" s="27">
        <v>38.229999999999997</v>
      </c>
      <c r="N523" s="5" t="s">
        <v>2035</v>
      </c>
      <c r="O523" s="5" t="s">
        <v>183</v>
      </c>
      <c r="P523" s="25" t="s">
        <v>2043</v>
      </c>
      <c r="Q523" s="4" t="s">
        <v>2034</v>
      </c>
      <c r="R523" s="4"/>
      <c r="S523" s="13"/>
      <c r="T523" s="16"/>
      <c r="U523" s="15"/>
      <c r="V523" s="13">
        <v>44012</v>
      </c>
      <c r="Z523" s="1"/>
      <c r="AA523" s="1"/>
      <c r="AB523" s="1"/>
      <c r="AC523" s="1"/>
      <c r="AD523" s="1"/>
      <c r="AE523" s="1"/>
      <c r="AF523" s="1"/>
      <c r="AG523" s="1"/>
    </row>
    <row r="524" spans="1:33">
      <c r="A524" s="4">
        <v>523</v>
      </c>
      <c r="B524" s="4" t="s">
        <v>8</v>
      </c>
      <c r="C524" s="4" t="s">
        <v>497</v>
      </c>
      <c r="D524" s="4" t="s">
        <v>2029</v>
      </c>
      <c r="E524" s="4" t="s">
        <v>2030</v>
      </c>
      <c r="F524" s="5">
        <v>5</v>
      </c>
      <c r="G524" s="5">
        <v>2</v>
      </c>
      <c r="H524" s="4">
        <v>22</v>
      </c>
      <c r="I524" s="5">
        <v>10</v>
      </c>
      <c r="J524" s="7">
        <v>1004</v>
      </c>
      <c r="K524" s="8" t="s">
        <v>2036</v>
      </c>
      <c r="L524" s="26">
        <v>53.18</v>
      </c>
      <c r="M524" s="27">
        <v>38.229999999999997</v>
      </c>
      <c r="N524" s="5" t="s">
        <v>2035</v>
      </c>
      <c r="O524" s="5" t="s">
        <v>183</v>
      </c>
      <c r="P524" s="25" t="s">
        <v>2042</v>
      </c>
      <c r="Q524" s="4" t="s">
        <v>2034</v>
      </c>
      <c r="R524" s="4"/>
      <c r="S524" s="13"/>
      <c r="T524" s="16"/>
      <c r="U524" s="15"/>
      <c r="V524" s="13">
        <v>44012</v>
      </c>
      <c r="Z524" s="1"/>
      <c r="AA524" s="1"/>
      <c r="AB524" s="1"/>
      <c r="AC524" s="1"/>
      <c r="AD524" s="1"/>
      <c r="AE524" s="1"/>
      <c r="AF524" s="1"/>
      <c r="AG524" s="1"/>
    </row>
    <row r="525" spans="1:33">
      <c r="A525" s="4">
        <v>524</v>
      </c>
      <c r="B525" s="4" t="s">
        <v>8</v>
      </c>
      <c r="C525" s="4" t="s">
        <v>497</v>
      </c>
      <c r="D525" s="4" t="s">
        <v>2029</v>
      </c>
      <c r="E525" s="4" t="s">
        <v>2030</v>
      </c>
      <c r="F525" s="5">
        <v>5</v>
      </c>
      <c r="G525" s="5">
        <v>2</v>
      </c>
      <c r="H525" s="4">
        <v>22</v>
      </c>
      <c r="I525" s="5">
        <v>10</v>
      </c>
      <c r="J525" s="7">
        <v>1005</v>
      </c>
      <c r="K525" s="8" t="s">
        <v>2036</v>
      </c>
      <c r="L525" s="26">
        <v>53.24</v>
      </c>
      <c r="M525" s="27">
        <v>38.270000000000003</v>
      </c>
      <c r="N525" s="5" t="s">
        <v>2035</v>
      </c>
      <c r="O525" s="5" t="s">
        <v>183</v>
      </c>
      <c r="P525" s="25" t="s">
        <v>2043</v>
      </c>
      <c r="Q525" s="4" t="s">
        <v>2034</v>
      </c>
      <c r="R525" s="4"/>
      <c r="S525" s="13"/>
      <c r="T525" s="16"/>
      <c r="U525" s="15"/>
      <c r="V525" s="13">
        <v>44012</v>
      </c>
      <c r="Z525" s="1"/>
      <c r="AA525" s="1"/>
      <c r="AB525" s="1"/>
      <c r="AC525" s="1"/>
      <c r="AD525" s="1"/>
      <c r="AE525" s="1"/>
      <c r="AF525" s="1"/>
      <c r="AG525" s="1"/>
    </row>
    <row r="526" spans="1:33">
      <c r="A526" s="4">
        <v>525</v>
      </c>
      <c r="B526" s="4" t="s">
        <v>8</v>
      </c>
      <c r="C526" s="4" t="s">
        <v>497</v>
      </c>
      <c r="D526" s="4" t="s">
        <v>2029</v>
      </c>
      <c r="E526" s="4" t="s">
        <v>2030</v>
      </c>
      <c r="F526" s="5">
        <v>5</v>
      </c>
      <c r="G526" s="5">
        <v>2</v>
      </c>
      <c r="H526" s="4">
        <v>22</v>
      </c>
      <c r="I526" s="5">
        <v>10</v>
      </c>
      <c r="J526" s="7">
        <v>1006</v>
      </c>
      <c r="K526" s="8" t="s">
        <v>2036</v>
      </c>
      <c r="L526" s="26">
        <v>79.27</v>
      </c>
      <c r="M526" s="27">
        <v>56.98</v>
      </c>
      <c r="N526" s="5" t="s">
        <v>2032</v>
      </c>
      <c r="O526" s="5" t="s">
        <v>181</v>
      </c>
      <c r="P526" s="25" t="s">
        <v>2044</v>
      </c>
      <c r="Q526" s="4" t="s">
        <v>2034</v>
      </c>
      <c r="R526" s="4"/>
      <c r="S526" s="13"/>
      <c r="T526" s="16"/>
      <c r="U526" s="15"/>
      <c r="V526" s="13">
        <v>44012</v>
      </c>
      <c r="Z526" s="1"/>
      <c r="AA526" s="1"/>
      <c r="AB526" s="1"/>
      <c r="AC526" s="1"/>
      <c r="AD526" s="1"/>
      <c r="AE526" s="1"/>
      <c r="AF526" s="1"/>
      <c r="AG526" s="1"/>
    </row>
    <row r="527" spans="1:33">
      <c r="A527" s="4">
        <v>526</v>
      </c>
      <c r="B527" s="4" t="s">
        <v>8</v>
      </c>
      <c r="C527" s="4" t="s">
        <v>497</v>
      </c>
      <c r="D527" s="4" t="s">
        <v>2029</v>
      </c>
      <c r="E527" s="4" t="s">
        <v>2030</v>
      </c>
      <c r="F527" s="5">
        <v>5</v>
      </c>
      <c r="G527" s="5">
        <v>2</v>
      </c>
      <c r="H527" s="4">
        <v>22</v>
      </c>
      <c r="I527" s="5">
        <v>11</v>
      </c>
      <c r="J527" s="7">
        <v>1101</v>
      </c>
      <c r="K527" s="8" t="s">
        <v>2036</v>
      </c>
      <c r="L527" s="26">
        <v>78.739999999999995</v>
      </c>
      <c r="M527" s="27">
        <v>56.6</v>
      </c>
      <c r="N527" s="5" t="s">
        <v>2032</v>
      </c>
      <c r="O527" s="5" t="s">
        <v>181</v>
      </c>
      <c r="P527" s="25" t="s">
        <v>2041</v>
      </c>
      <c r="Q527" s="4" t="s">
        <v>2034</v>
      </c>
      <c r="R527" s="4"/>
      <c r="S527" s="13"/>
      <c r="T527" s="16"/>
      <c r="U527" s="15"/>
      <c r="V527" s="13">
        <v>44012</v>
      </c>
      <c r="Z527" s="1"/>
      <c r="AA527" s="1"/>
      <c r="AB527" s="1"/>
      <c r="AC527" s="1"/>
      <c r="AD527" s="1"/>
      <c r="AE527" s="1"/>
      <c r="AF527" s="1"/>
      <c r="AG527" s="1"/>
    </row>
    <row r="528" spans="1:33">
      <c r="A528" s="4">
        <v>527</v>
      </c>
      <c r="B528" s="4" t="s">
        <v>8</v>
      </c>
      <c r="C528" s="4" t="s">
        <v>497</v>
      </c>
      <c r="D528" s="4" t="s">
        <v>2029</v>
      </c>
      <c r="E528" s="4" t="s">
        <v>2030</v>
      </c>
      <c r="F528" s="5">
        <v>5</v>
      </c>
      <c r="G528" s="5">
        <v>2</v>
      </c>
      <c r="H528" s="4">
        <v>22</v>
      </c>
      <c r="I528" s="5">
        <v>11</v>
      </c>
      <c r="J528" s="7">
        <v>1102</v>
      </c>
      <c r="K528" s="8" t="s">
        <v>2036</v>
      </c>
      <c r="L528" s="26">
        <v>53.24</v>
      </c>
      <c r="M528" s="27">
        <v>38.270000000000003</v>
      </c>
      <c r="N528" s="5" t="s">
        <v>2035</v>
      </c>
      <c r="O528" s="5" t="s">
        <v>183</v>
      </c>
      <c r="P528" s="25" t="s">
        <v>2042</v>
      </c>
      <c r="Q528" s="4" t="s">
        <v>2034</v>
      </c>
      <c r="R528" s="4"/>
      <c r="S528" s="13"/>
      <c r="T528" s="16"/>
      <c r="U528" s="15"/>
      <c r="V528" s="13">
        <v>44012</v>
      </c>
      <c r="Z528" s="1"/>
      <c r="AA528" s="1"/>
      <c r="AB528" s="1"/>
      <c r="AC528" s="1"/>
      <c r="AD528" s="1"/>
      <c r="AE528" s="1"/>
      <c r="AF528" s="1"/>
      <c r="AG528" s="1"/>
    </row>
    <row r="529" spans="1:33">
      <c r="A529" s="4">
        <v>528</v>
      </c>
      <c r="B529" s="4" t="s">
        <v>8</v>
      </c>
      <c r="C529" s="4" t="s">
        <v>497</v>
      </c>
      <c r="D529" s="4" t="s">
        <v>2029</v>
      </c>
      <c r="E529" s="4" t="s">
        <v>2030</v>
      </c>
      <c r="F529" s="5">
        <v>5</v>
      </c>
      <c r="G529" s="5">
        <v>2</v>
      </c>
      <c r="H529" s="4">
        <v>22</v>
      </c>
      <c r="I529" s="5">
        <v>11</v>
      </c>
      <c r="J529" s="7">
        <v>1103</v>
      </c>
      <c r="K529" s="8" t="s">
        <v>2036</v>
      </c>
      <c r="L529" s="26">
        <v>53.18</v>
      </c>
      <c r="M529" s="27">
        <v>38.229999999999997</v>
      </c>
      <c r="N529" s="5" t="s">
        <v>2035</v>
      </c>
      <c r="O529" s="5" t="s">
        <v>183</v>
      </c>
      <c r="P529" s="25" t="s">
        <v>2043</v>
      </c>
      <c r="Q529" s="4" t="s">
        <v>2034</v>
      </c>
      <c r="R529" s="4"/>
      <c r="S529" s="13"/>
      <c r="T529" s="16"/>
      <c r="U529" s="15"/>
      <c r="V529" s="13">
        <v>44012</v>
      </c>
      <c r="Z529" s="1"/>
      <c r="AA529" s="1"/>
      <c r="AB529" s="1"/>
      <c r="AC529" s="1"/>
      <c r="AD529" s="1"/>
      <c r="AE529" s="1"/>
      <c r="AF529" s="1"/>
      <c r="AG529" s="1"/>
    </row>
    <row r="530" spans="1:33">
      <c r="A530" s="4">
        <v>529</v>
      </c>
      <c r="B530" s="4" t="s">
        <v>8</v>
      </c>
      <c r="C530" s="4" t="s">
        <v>497</v>
      </c>
      <c r="D530" s="4" t="s">
        <v>2029</v>
      </c>
      <c r="E530" s="4" t="s">
        <v>2030</v>
      </c>
      <c r="F530" s="5">
        <v>5</v>
      </c>
      <c r="G530" s="5">
        <v>2</v>
      </c>
      <c r="H530" s="4">
        <v>22</v>
      </c>
      <c r="I530" s="5">
        <v>11</v>
      </c>
      <c r="J530" s="7">
        <v>1104</v>
      </c>
      <c r="K530" s="8" t="s">
        <v>2036</v>
      </c>
      <c r="L530" s="26">
        <v>53.18</v>
      </c>
      <c r="M530" s="27">
        <v>38.229999999999997</v>
      </c>
      <c r="N530" s="5" t="s">
        <v>2035</v>
      </c>
      <c r="O530" s="5" t="s">
        <v>183</v>
      </c>
      <c r="P530" s="25" t="s">
        <v>2042</v>
      </c>
      <c r="Q530" s="4" t="s">
        <v>2034</v>
      </c>
      <c r="R530" s="4"/>
      <c r="S530" s="13"/>
      <c r="T530" s="16"/>
      <c r="U530" s="15"/>
      <c r="V530" s="13">
        <v>44012</v>
      </c>
      <c r="Z530" s="1"/>
      <c r="AA530" s="1"/>
      <c r="AB530" s="1"/>
      <c r="AC530" s="1"/>
      <c r="AD530" s="1"/>
      <c r="AE530" s="1"/>
      <c r="AF530" s="1"/>
      <c r="AG530" s="1"/>
    </row>
    <row r="531" spans="1:33">
      <c r="A531" s="4">
        <v>530</v>
      </c>
      <c r="B531" s="4" t="s">
        <v>8</v>
      </c>
      <c r="C531" s="4" t="s">
        <v>497</v>
      </c>
      <c r="D531" s="4" t="s">
        <v>2029</v>
      </c>
      <c r="E531" s="4" t="s">
        <v>2030</v>
      </c>
      <c r="F531" s="5">
        <v>5</v>
      </c>
      <c r="G531" s="5">
        <v>2</v>
      </c>
      <c r="H531" s="4">
        <v>22</v>
      </c>
      <c r="I531" s="5">
        <v>11</v>
      </c>
      <c r="J531" s="7">
        <v>1105</v>
      </c>
      <c r="K531" s="8" t="s">
        <v>2036</v>
      </c>
      <c r="L531" s="26">
        <v>53.24</v>
      </c>
      <c r="M531" s="27">
        <v>38.270000000000003</v>
      </c>
      <c r="N531" s="5" t="s">
        <v>2035</v>
      </c>
      <c r="O531" s="5" t="s">
        <v>183</v>
      </c>
      <c r="P531" s="25" t="s">
        <v>2043</v>
      </c>
      <c r="Q531" s="4" t="s">
        <v>2034</v>
      </c>
      <c r="R531" s="4"/>
      <c r="S531" s="13"/>
      <c r="T531" s="16"/>
      <c r="U531" s="15"/>
      <c r="V531" s="13">
        <v>44012</v>
      </c>
      <c r="Z531" s="1"/>
      <c r="AA531" s="1"/>
      <c r="AB531" s="1"/>
      <c r="AC531" s="1"/>
      <c r="AD531" s="1"/>
      <c r="AE531" s="1"/>
      <c r="AF531" s="1"/>
      <c r="AG531" s="1"/>
    </row>
    <row r="532" spans="1:33">
      <c r="A532" s="4">
        <v>531</v>
      </c>
      <c r="B532" s="4" t="s">
        <v>8</v>
      </c>
      <c r="C532" s="4" t="s">
        <v>497</v>
      </c>
      <c r="D532" s="4" t="s">
        <v>2029</v>
      </c>
      <c r="E532" s="4" t="s">
        <v>2030</v>
      </c>
      <c r="F532" s="5">
        <v>5</v>
      </c>
      <c r="G532" s="5">
        <v>2</v>
      </c>
      <c r="H532" s="4">
        <v>22</v>
      </c>
      <c r="I532" s="5">
        <v>11</v>
      </c>
      <c r="J532" s="7">
        <v>1106</v>
      </c>
      <c r="K532" s="8" t="s">
        <v>2036</v>
      </c>
      <c r="L532" s="26">
        <v>79.27</v>
      </c>
      <c r="M532" s="27">
        <v>56.98</v>
      </c>
      <c r="N532" s="5" t="s">
        <v>2032</v>
      </c>
      <c r="O532" s="5" t="s">
        <v>181</v>
      </c>
      <c r="P532" s="25" t="s">
        <v>2044</v>
      </c>
      <c r="Q532" s="4" t="s">
        <v>2034</v>
      </c>
      <c r="R532" s="4"/>
      <c r="S532" s="13"/>
      <c r="T532" s="16"/>
      <c r="U532" s="15"/>
      <c r="V532" s="13">
        <v>44012</v>
      </c>
      <c r="Z532" s="1"/>
      <c r="AA532" s="1"/>
      <c r="AB532" s="1"/>
      <c r="AC532" s="1"/>
      <c r="AD532" s="1"/>
      <c r="AE532" s="1"/>
      <c r="AF532" s="1"/>
      <c r="AG532" s="1"/>
    </row>
    <row r="533" spans="1:33">
      <c r="A533" s="4">
        <v>532</v>
      </c>
      <c r="B533" s="4" t="s">
        <v>8</v>
      </c>
      <c r="C533" s="4" t="s">
        <v>497</v>
      </c>
      <c r="D533" s="4" t="s">
        <v>2029</v>
      </c>
      <c r="E533" s="4" t="s">
        <v>2030</v>
      </c>
      <c r="F533" s="5">
        <v>5</v>
      </c>
      <c r="G533" s="5">
        <v>2</v>
      </c>
      <c r="H533" s="4">
        <v>22</v>
      </c>
      <c r="I533" s="5">
        <v>12</v>
      </c>
      <c r="J533" s="7">
        <v>1201</v>
      </c>
      <c r="K533" s="8" t="s">
        <v>2036</v>
      </c>
      <c r="L533" s="26">
        <v>78.739999999999995</v>
      </c>
      <c r="M533" s="27">
        <v>56.6</v>
      </c>
      <c r="N533" s="5" t="s">
        <v>2032</v>
      </c>
      <c r="O533" s="5" t="s">
        <v>181</v>
      </c>
      <c r="P533" s="25" t="s">
        <v>2041</v>
      </c>
      <c r="Q533" s="4" t="s">
        <v>2034</v>
      </c>
      <c r="R533" s="4"/>
      <c r="S533" s="13"/>
      <c r="T533" s="16"/>
      <c r="U533" s="15"/>
      <c r="V533" s="13">
        <v>44012</v>
      </c>
      <c r="Z533" s="1"/>
      <c r="AA533" s="1"/>
      <c r="AB533" s="1"/>
      <c r="AC533" s="1"/>
      <c r="AD533" s="1"/>
      <c r="AE533" s="1"/>
      <c r="AF533" s="1"/>
      <c r="AG533" s="1"/>
    </row>
    <row r="534" spans="1:33">
      <c r="A534" s="4">
        <v>533</v>
      </c>
      <c r="B534" s="4" t="s">
        <v>8</v>
      </c>
      <c r="C534" s="4" t="s">
        <v>497</v>
      </c>
      <c r="D534" s="4" t="s">
        <v>2029</v>
      </c>
      <c r="E534" s="4" t="s">
        <v>2030</v>
      </c>
      <c r="F534" s="5">
        <v>5</v>
      </c>
      <c r="G534" s="5">
        <v>2</v>
      </c>
      <c r="H534" s="4">
        <v>22</v>
      </c>
      <c r="I534" s="5">
        <v>12</v>
      </c>
      <c r="J534" s="7">
        <v>1202</v>
      </c>
      <c r="K534" s="8" t="s">
        <v>2036</v>
      </c>
      <c r="L534" s="26">
        <v>53.24</v>
      </c>
      <c r="M534" s="27">
        <v>38.270000000000003</v>
      </c>
      <c r="N534" s="5" t="s">
        <v>2035</v>
      </c>
      <c r="O534" s="5" t="s">
        <v>183</v>
      </c>
      <c r="P534" s="25" t="s">
        <v>2042</v>
      </c>
      <c r="Q534" s="4" t="s">
        <v>2034</v>
      </c>
      <c r="R534" s="4"/>
      <c r="S534" s="13"/>
      <c r="T534" s="16"/>
      <c r="U534" s="15"/>
      <c r="V534" s="13">
        <v>44012</v>
      </c>
      <c r="Z534" s="1"/>
      <c r="AA534" s="1"/>
      <c r="AB534" s="1"/>
      <c r="AC534" s="1"/>
      <c r="AD534" s="1"/>
      <c r="AE534" s="1"/>
      <c r="AF534" s="1"/>
      <c r="AG534" s="1"/>
    </row>
    <row r="535" spans="1:33">
      <c r="A535" s="4">
        <v>534</v>
      </c>
      <c r="B535" s="4" t="s">
        <v>8</v>
      </c>
      <c r="C535" s="4" t="s">
        <v>497</v>
      </c>
      <c r="D535" s="4" t="s">
        <v>2029</v>
      </c>
      <c r="E535" s="4" t="s">
        <v>2030</v>
      </c>
      <c r="F535" s="5">
        <v>5</v>
      </c>
      <c r="G535" s="5">
        <v>2</v>
      </c>
      <c r="H535" s="4">
        <v>22</v>
      </c>
      <c r="I535" s="5">
        <v>12</v>
      </c>
      <c r="J535" s="7">
        <v>1203</v>
      </c>
      <c r="K535" s="8" t="s">
        <v>2036</v>
      </c>
      <c r="L535" s="26">
        <v>53.18</v>
      </c>
      <c r="M535" s="27">
        <v>38.229999999999997</v>
      </c>
      <c r="N535" s="5" t="s">
        <v>2035</v>
      </c>
      <c r="O535" s="5" t="s">
        <v>183</v>
      </c>
      <c r="P535" s="25" t="s">
        <v>2043</v>
      </c>
      <c r="Q535" s="4" t="s">
        <v>2034</v>
      </c>
      <c r="R535" s="4"/>
      <c r="S535" s="13"/>
      <c r="T535" s="16"/>
      <c r="U535" s="15"/>
      <c r="V535" s="13">
        <v>44012</v>
      </c>
      <c r="Z535" s="1"/>
      <c r="AA535" s="1"/>
      <c r="AB535" s="1"/>
      <c r="AC535" s="1"/>
      <c r="AD535" s="1"/>
      <c r="AE535" s="1"/>
      <c r="AF535" s="1"/>
      <c r="AG535" s="1"/>
    </row>
    <row r="536" spans="1:33">
      <c r="A536" s="4">
        <v>535</v>
      </c>
      <c r="B536" s="4" t="s">
        <v>8</v>
      </c>
      <c r="C536" s="4" t="s">
        <v>497</v>
      </c>
      <c r="D536" s="4" t="s">
        <v>2029</v>
      </c>
      <c r="E536" s="4" t="s">
        <v>2030</v>
      </c>
      <c r="F536" s="5">
        <v>5</v>
      </c>
      <c r="G536" s="5">
        <v>2</v>
      </c>
      <c r="H536" s="4">
        <v>22</v>
      </c>
      <c r="I536" s="5">
        <v>12</v>
      </c>
      <c r="J536" s="7">
        <v>1204</v>
      </c>
      <c r="K536" s="8" t="s">
        <v>2036</v>
      </c>
      <c r="L536" s="26">
        <v>53.18</v>
      </c>
      <c r="M536" s="27">
        <v>38.229999999999997</v>
      </c>
      <c r="N536" s="5" t="s">
        <v>2035</v>
      </c>
      <c r="O536" s="5" t="s">
        <v>183</v>
      </c>
      <c r="P536" s="25" t="s">
        <v>2042</v>
      </c>
      <c r="Q536" s="4" t="s">
        <v>2034</v>
      </c>
      <c r="R536" s="4"/>
      <c r="S536" s="13"/>
      <c r="T536" s="16"/>
      <c r="U536" s="15"/>
      <c r="V536" s="13">
        <v>44012</v>
      </c>
      <c r="Z536" s="1"/>
      <c r="AA536" s="1"/>
      <c r="AB536" s="1"/>
      <c r="AC536" s="1"/>
      <c r="AD536" s="1"/>
      <c r="AE536" s="1"/>
      <c r="AF536" s="1"/>
      <c r="AG536" s="1"/>
    </row>
    <row r="537" spans="1:33">
      <c r="A537" s="4">
        <v>536</v>
      </c>
      <c r="B537" s="4" t="s">
        <v>8</v>
      </c>
      <c r="C537" s="4" t="s">
        <v>497</v>
      </c>
      <c r="D537" s="4" t="s">
        <v>2029</v>
      </c>
      <c r="E537" s="4" t="s">
        <v>2030</v>
      </c>
      <c r="F537" s="5">
        <v>5</v>
      </c>
      <c r="G537" s="5">
        <v>2</v>
      </c>
      <c r="H537" s="4">
        <v>22</v>
      </c>
      <c r="I537" s="5">
        <v>12</v>
      </c>
      <c r="J537" s="7">
        <v>1205</v>
      </c>
      <c r="K537" s="8" t="s">
        <v>2036</v>
      </c>
      <c r="L537" s="26">
        <v>53.24</v>
      </c>
      <c r="M537" s="27">
        <v>38.270000000000003</v>
      </c>
      <c r="N537" s="5" t="s">
        <v>2035</v>
      </c>
      <c r="O537" s="5" t="s">
        <v>183</v>
      </c>
      <c r="P537" s="25" t="s">
        <v>2043</v>
      </c>
      <c r="Q537" s="4" t="s">
        <v>2034</v>
      </c>
      <c r="R537" s="4"/>
      <c r="S537" s="13"/>
      <c r="T537" s="16"/>
      <c r="U537" s="15"/>
      <c r="V537" s="13">
        <v>44012</v>
      </c>
      <c r="Z537" s="1"/>
      <c r="AA537" s="1"/>
      <c r="AB537" s="1"/>
      <c r="AC537" s="1"/>
      <c r="AD537" s="1"/>
      <c r="AE537" s="1"/>
      <c r="AF537" s="1"/>
      <c r="AG537" s="1"/>
    </row>
    <row r="538" spans="1:33">
      <c r="A538" s="4">
        <v>537</v>
      </c>
      <c r="B538" s="4" t="s">
        <v>8</v>
      </c>
      <c r="C538" s="4" t="s">
        <v>497</v>
      </c>
      <c r="D538" s="4" t="s">
        <v>2029</v>
      </c>
      <c r="E538" s="4" t="s">
        <v>2030</v>
      </c>
      <c r="F538" s="5">
        <v>5</v>
      </c>
      <c r="G538" s="5">
        <v>2</v>
      </c>
      <c r="H538" s="4">
        <v>22</v>
      </c>
      <c r="I538" s="5">
        <v>12</v>
      </c>
      <c r="J538" s="7">
        <v>1206</v>
      </c>
      <c r="K538" s="8" t="s">
        <v>2036</v>
      </c>
      <c r="L538" s="26">
        <v>79.27</v>
      </c>
      <c r="M538" s="27">
        <v>56.98</v>
      </c>
      <c r="N538" s="5" t="s">
        <v>2032</v>
      </c>
      <c r="O538" s="5" t="s">
        <v>181</v>
      </c>
      <c r="P538" s="25" t="s">
        <v>2044</v>
      </c>
      <c r="Q538" s="4" t="s">
        <v>2034</v>
      </c>
      <c r="R538" s="4"/>
      <c r="S538" s="13"/>
      <c r="T538" s="16"/>
      <c r="U538" s="15"/>
      <c r="V538" s="13">
        <v>44012</v>
      </c>
      <c r="Z538" s="1"/>
      <c r="AA538" s="1"/>
      <c r="AB538" s="1"/>
      <c r="AC538" s="1"/>
      <c r="AD538" s="1"/>
      <c r="AE538" s="1"/>
      <c r="AF538" s="1"/>
      <c r="AG538" s="1"/>
    </row>
    <row r="539" spans="1:33">
      <c r="A539" s="4">
        <v>538</v>
      </c>
      <c r="B539" s="4" t="s">
        <v>8</v>
      </c>
      <c r="C539" s="4" t="s">
        <v>497</v>
      </c>
      <c r="D539" s="4" t="s">
        <v>2029</v>
      </c>
      <c r="E539" s="4" t="s">
        <v>2030</v>
      </c>
      <c r="F539" s="5">
        <v>5</v>
      </c>
      <c r="G539" s="5">
        <v>2</v>
      </c>
      <c r="H539" s="4">
        <v>22</v>
      </c>
      <c r="I539" s="5">
        <v>13</v>
      </c>
      <c r="J539" s="7">
        <v>1301</v>
      </c>
      <c r="K539" s="8" t="s">
        <v>2036</v>
      </c>
      <c r="L539" s="26">
        <v>78.739999999999995</v>
      </c>
      <c r="M539" s="27">
        <v>56.6</v>
      </c>
      <c r="N539" s="5" t="s">
        <v>2032</v>
      </c>
      <c r="O539" s="5" t="s">
        <v>181</v>
      </c>
      <c r="P539" s="25" t="s">
        <v>2041</v>
      </c>
      <c r="Q539" s="4" t="s">
        <v>2034</v>
      </c>
      <c r="R539" s="4"/>
      <c r="S539" s="13"/>
      <c r="T539" s="16"/>
      <c r="U539" s="15"/>
      <c r="V539" s="13">
        <v>44012</v>
      </c>
      <c r="Z539" s="1"/>
      <c r="AA539" s="1"/>
      <c r="AB539" s="1"/>
      <c r="AC539" s="1"/>
      <c r="AD539" s="1"/>
      <c r="AE539" s="1"/>
      <c r="AF539" s="1"/>
      <c r="AG539" s="1"/>
    </row>
    <row r="540" spans="1:33">
      <c r="A540" s="4">
        <v>539</v>
      </c>
      <c r="B540" s="4" t="s">
        <v>8</v>
      </c>
      <c r="C540" s="4" t="s">
        <v>497</v>
      </c>
      <c r="D540" s="4" t="s">
        <v>2029</v>
      </c>
      <c r="E540" s="4" t="s">
        <v>2030</v>
      </c>
      <c r="F540" s="5">
        <v>5</v>
      </c>
      <c r="G540" s="5">
        <v>2</v>
      </c>
      <c r="H540" s="4">
        <v>22</v>
      </c>
      <c r="I540" s="5">
        <v>13</v>
      </c>
      <c r="J540" s="7">
        <v>1302</v>
      </c>
      <c r="K540" s="8" t="s">
        <v>2036</v>
      </c>
      <c r="L540" s="26">
        <v>53.24</v>
      </c>
      <c r="M540" s="27">
        <v>38.270000000000003</v>
      </c>
      <c r="N540" s="5" t="s">
        <v>2035</v>
      </c>
      <c r="O540" s="5" t="s">
        <v>183</v>
      </c>
      <c r="P540" s="25" t="s">
        <v>2042</v>
      </c>
      <c r="Q540" s="4" t="s">
        <v>2034</v>
      </c>
      <c r="R540" s="4"/>
      <c r="S540" s="13"/>
      <c r="T540" s="16"/>
      <c r="U540" s="15"/>
      <c r="V540" s="13">
        <v>44012</v>
      </c>
      <c r="Z540" s="1"/>
      <c r="AA540" s="1"/>
      <c r="AB540" s="1"/>
      <c r="AC540" s="1"/>
      <c r="AD540" s="1"/>
      <c r="AE540" s="1"/>
      <c r="AF540" s="1"/>
      <c r="AG540" s="1"/>
    </row>
    <row r="541" spans="1:33">
      <c r="A541" s="4">
        <v>540</v>
      </c>
      <c r="B541" s="4" t="s">
        <v>8</v>
      </c>
      <c r="C541" s="4" t="s">
        <v>497</v>
      </c>
      <c r="D541" s="4" t="s">
        <v>2029</v>
      </c>
      <c r="E541" s="4" t="s">
        <v>2030</v>
      </c>
      <c r="F541" s="5">
        <v>5</v>
      </c>
      <c r="G541" s="5">
        <v>2</v>
      </c>
      <c r="H541" s="4">
        <v>22</v>
      </c>
      <c r="I541" s="5">
        <v>13</v>
      </c>
      <c r="J541" s="7">
        <v>1303</v>
      </c>
      <c r="K541" s="8" t="s">
        <v>2036</v>
      </c>
      <c r="L541" s="26">
        <v>53.18</v>
      </c>
      <c r="M541" s="27">
        <v>38.229999999999997</v>
      </c>
      <c r="N541" s="5" t="s">
        <v>2035</v>
      </c>
      <c r="O541" s="5" t="s">
        <v>183</v>
      </c>
      <c r="P541" s="25" t="s">
        <v>2043</v>
      </c>
      <c r="Q541" s="4" t="s">
        <v>2034</v>
      </c>
      <c r="R541" s="4"/>
      <c r="S541" s="13"/>
      <c r="T541" s="16"/>
      <c r="U541" s="15"/>
      <c r="V541" s="13">
        <v>44012</v>
      </c>
      <c r="Z541" s="1"/>
      <c r="AA541" s="1"/>
      <c r="AB541" s="1"/>
      <c r="AC541" s="1"/>
      <c r="AD541" s="1"/>
      <c r="AE541" s="1"/>
      <c r="AF541" s="1"/>
      <c r="AG541" s="1"/>
    </row>
    <row r="542" spans="1:33">
      <c r="A542" s="4">
        <v>541</v>
      </c>
      <c r="B542" s="4" t="s">
        <v>8</v>
      </c>
      <c r="C542" s="4" t="s">
        <v>497</v>
      </c>
      <c r="D542" s="4" t="s">
        <v>2029</v>
      </c>
      <c r="E542" s="4" t="s">
        <v>2030</v>
      </c>
      <c r="F542" s="5">
        <v>5</v>
      </c>
      <c r="G542" s="5">
        <v>2</v>
      </c>
      <c r="H542" s="4">
        <v>22</v>
      </c>
      <c r="I542" s="5">
        <v>13</v>
      </c>
      <c r="J542" s="7">
        <v>1304</v>
      </c>
      <c r="K542" s="8" t="s">
        <v>2036</v>
      </c>
      <c r="L542" s="26">
        <v>53.18</v>
      </c>
      <c r="M542" s="27">
        <v>38.229999999999997</v>
      </c>
      <c r="N542" s="5" t="s">
        <v>2035</v>
      </c>
      <c r="O542" s="5" t="s">
        <v>183</v>
      </c>
      <c r="P542" s="25" t="s">
        <v>2042</v>
      </c>
      <c r="Q542" s="4" t="s">
        <v>2034</v>
      </c>
      <c r="R542" s="4"/>
      <c r="S542" s="13"/>
      <c r="T542" s="16"/>
      <c r="U542" s="15"/>
      <c r="V542" s="13">
        <v>44012</v>
      </c>
      <c r="Z542" s="1"/>
      <c r="AA542" s="1"/>
      <c r="AB542" s="1"/>
      <c r="AC542" s="1"/>
      <c r="AD542" s="1"/>
      <c r="AE542" s="1"/>
      <c r="AF542" s="1"/>
      <c r="AG542" s="1"/>
    </row>
    <row r="543" spans="1:33">
      <c r="A543" s="4">
        <v>542</v>
      </c>
      <c r="B543" s="4" t="s">
        <v>8</v>
      </c>
      <c r="C543" s="4" t="s">
        <v>497</v>
      </c>
      <c r="D543" s="4" t="s">
        <v>2029</v>
      </c>
      <c r="E543" s="4" t="s">
        <v>2030</v>
      </c>
      <c r="F543" s="5">
        <v>5</v>
      </c>
      <c r="G543" s="5">
        <v>2</v>
      </c>
      <c r="H543" s="4">
        <v>22</v>
      </c>
      <c r="I543" s="5">
        <v>13</v>
      </c>
      <c r="J543" s="7">
        <v>1305</v>
      </c>
      <c r="K543" s="8" t="s">
        <v>2036</v>
      </c>
      <c r="L543" s="26">
        <v>53.24</v>
      </c>
      <c r="M543" s="27">
        <v>38.270000000000003</v>
      </c>
      <c r="N543" s="5" t="s">
        <v>2035</v>
      </c>
      <c r="O543" s="5" t="s">
        <v>183</v>
      </c>
      <c r="P543" s="25" t="s">
        <v>2043</v>
      </c>
      <c r="Q543" s="4" t="s">
        <v>2034</v>
      </c>
      <c r="R543" s="4"/>
      <c r="S543" s="13"/>
      <c r="T543" s="16"/>
      <c r="U543" s="15"/>
      <c r="V543" s="13">
        <v>44012</v>
      </c>
      <c r="Z543" s="1"/>
      <c r="AA543" s="1"/>
      <c r="AB543" s="1"/>
      <c r="AC543" s="1"/>
      <c r="AD543" s="1"/>
      <c r="AE543" s="1"/>
      <c r="AF543" s="1"/>
      <c r="AG543" s="1"/>
    </row>
    <row r="544" spans="1:33">
      <c r="A544" s="4">
        <v>543</v>
      </c>
      <c r="B544" s="4" t="s">
        <v>8</v>
      </c>
      <c r="C544" s="4" t="s">
        <v>497</v>
      </c>
      <c r="D544" s="4" t="s">
        <v>2029</v>
      </c>
      <c r="E544" s="4" t="s">
        <v>2030</v>
      </c>
      <c r="F544" s="5">
        <v>5</v>
      </c>
      <c r="G544" s="5">
        <v>2</v>
      </c>
      <c r="H544" s="4">
        <v>22</v>
      </c>
      <c r="I544" s="5">
        <v>13</v>
      </c>
      <c r="J544" s="7">
        <v>1306</v>
      </c>
      <c r="K544" s="8" t="s">
        <v>2036</v>
      </c>
      <c r="L544" s="26">
        <v>79.27</v>
      </c>
      <c r="M544" s="27">
        <v>56.98</v>
      </c>
      <c r="N544" s="5" t="s">
        <v>2032</v>
      </c>
      <c r="O544" s="5" t="s">
        <v>181</v>
      </c>
      <c r="P544" s="25" t="s">
        <v>2044</v>
      </c>
      <c r="Q544" s="4" t="s">
        <v>2034</v>
      </c>
      <c r="R544" s="4"/>
      <c r="S544" s="13"/>
      <c r="T544" s="16"/>
      <c r="U544" s="15"/>
      <c r="V544" s="13">
        <v>44012</v>
      </c>
      <c r="Z544" s="1"/>
      <c r="AA544" s="1"/>
      <c r="AB544" s="1"/>
      <c r="AC544" s="1"/>
      <c r="AD544" s="1"/>
      <c r="AE544" s="1"/>
      <c r="AF544" s="1"/>
      <c r="AG544" s="1"/>
    </row>
    <row r="545" spans="1:33">
      <c r="A545" s="4">
        <v>544</v>
      </c>
      <c r="B545" s="4" t="s">
        <v>8</v>
      </c>
      <c r="C545" s="4" t="s">
        <v>497</v>
      </c>
      <c r="D545" s="4" t="s">
        <v>2029</v>
      </c>
      <c r="E545" s="4" t="s">
        <v>2030</v>
      </c>
      <c r="F545" s="5">
        <v>5</v>
      </c>
      <c r="G545" s="5">
        <v>2</v>
      </c>
      <c r="H545" s="4">
        <v>22</v>
      </c>
      <c r="I545" s="5">
        <v>14</v>
      </c>
      <c r="J545" s="7">
        <v>1401</v>
      </c>
      <c r="K545" s="8" t="s">
        <v>2036</v>
      </c>
      <c r="L545" s="26">
        <v>78.739999999999995</v>
      </c>
      <c r="M545" s="27">
        <v>56.6</v>
      </c>
      <c r="N545" s="5" t="s">
        <v>2032</v>
      </c>
      <c r="O545" s="5" t="s">
        <v>181</v>
      </c>
      <c r="P545" s="25" t="s">
        <v>2041</v>
      </c>
      <c r="Q545" s="4" t="s">
        <v>2034</v>
      </c>
      <c r="R545" s="4"/>
      <c r="S545" s="13"/>
      <c r="T545" s="16"/>
      <c r="U545" s="15"/>
      <c r="V545" s="13">
        <v>44012</v>
      </c>
      <c r="Z545" s="1"/>
      <c r="AA545" s="1"/>
      <c r="AB545" s="1"/>
      <c r="AC545" s="1"/>
      <c r="AD545" s="1"/>
      <c r="AE545" s="1"/>
      <c r="AF545" s="1"/>
      <c r="AG545" s="1"/>
    </row>
    <row r="546" spans="1:33">
      <c r="A546" s="4">
        <v>545</v>
      </c>
      <c r="B546" s="4" t="s">
        <v>8</v>
      </c>
      <c r="C546" s="4" t="s">
        <v>497</v>
      </c>
      <c r="D546" s="4" t="s">
        <v>2029</v>
      </c>
      <c r="E546" s="4" t="s">
        <v>2030</v>
      </c>
      <c r="F546" s="5">
        <v>5</v>
      </c>
      <c r="G546" s="5">
        <v>2</v>
      </c>
      <c r="H546" s="4">
        <v>22</v>
      </c>
      <c r="I546" s="5">
        <v>14</v>
      </c>
      <c r="J546" s="7">
        <v>1402</v>
      </c>
      <c r="K546" s="8" t="s">
        <v>2036</v>
      </c>
      <c r="L546" s="26">
        <v>53.24</v>
      </c>
      <c r="M546" s="27">
        <v>38.270000000000003</v>
      </c>
      <c r="N546" s="5" t="s">
        <v>2035</v>
      </c>
      <c r="O546" s="5" t="s">
        <v>183</v>
      </c>
      <c r="P546" s="25" t="s">
        <v>2042</v>
      </c>
      <c r="Q546" s="4" t="s">
        <v>2034</v>
      </c>
      <c r="R546" s="4"/>
      <c r="S546" s="13"/>
      <c r="T546" s="16"/>
      <c r="U546" s="15"/>
      <c r="V546" s="13">
        <v>44012</v>
      </c>
      <c r="Z546" s="1"/>
      <c r="AA546" s="1"/>
      <c r="AB546" s="1"/>
      <c r="AC546" s="1"/>
      <c r="AD546" s="1"/>
      <c r="AE546" s="1"/>
      <c r="AF546" s="1"/>
      <c r="AG546" s="1"/>
    </row>
    <row r="547" spans="1:33">
      <c r="A547" s="4">
        <v>546</v>
      </c>
      <c r="B547" s="4" t="s">
        <v>8</v>
      </c>
      <c r="C547" s="4" t="s">
        <v>497</v>
      </c>
      <c r="D547" s="4" t="s">
        <v>2029</v>
      </c>
      <c r="E547" s="4" t="s">
        <v>2030</v>
      </c>
      <c r="F547" s="5">
        <v>5</v>
      </c>
      <c r="G547" s="5">
        <v>2</v>
      </c>
      <c r="H547" s="4">
        <v>22</v>
      </c>
      <c r="I547" s="5">
        <v>14</v>
      </c>
      <c r="J547" s="7">
        <v>1403</v>
      </c>
      <c r="K547" s="8" t="s">
        <v>2036</v>
      </c>
      <c r="L547" s="26">
        <v>53.18</v>
      </c>
      <c r="M547" s="27">
        <v>38.229999999999997</v>
      </c>
      <c r="N547" s="5" t="s">
        <v>2035</v>
      </c>
      <c r="O547" s="5" t="s">
        <v>183</v>
      </c>
      <c r="P547" s="25" t="s">
        <v>2043</v>
      </c>
      <c r="Q547" s="4" t="s">
        <v>2034</v>
      </c>
      <c r="R547" s="4"/>
      <c r="S547" s="13"/>
      <c r="T547" s="16"/>
      <c r="U547" s="15"/>
      <c r="V547" s="13">
        <v>44012</v>
      </c>
      <c r="Z547" s="1"/>
      <c r="AA547" s="1"/>
      <c r="AB547" s="1"/>
      <c r="AC547" s="1"/>
      <c r="AD547" s="1"/>
      <c r="AE547" s="1"/>
      <c r="AF547" s="1"/>
      <c r="AG547" s="1"/>
    </row>
    <row r="548" spans="1:33">
      <c r="A548" s="4">
        <v>547</v>
      </c>
      <c r="B548" s="4" t="s">
        <v>8</v>
      </c>
      <c r="C548" s="4" t="s">
        <v>497</v>
      </c>
      <c r="D548" s="4" t="s">
        <v>2029</v>
      </c>
      <c r="E548" s="4" t="s">
        <v>2030</v>
      </c>
      <c r="F548" s="5">
        <v>5</v>
      </c>
      <c r="G548" s="5">
        <v>2</v>
      </c>
      <c r="H548" s="4">
        <v>22</v>
      </c>
      <c r="I548" s="5">
        <v>14</v>
      </c>
      <c r="J548" s="7">
        <v>1404</v>
      </c>
      <c r="K548" s="8" t="s">
        <v>2036</v>
      </c>
      <c r="L548" s="26">
        <v>53.18</v>
      </c>
      <c r="M548" s="27">
        <v>38.229999999999997</v>
      </c>
      <c r="N548" s="5" t="s">
        <v>2035</v>
      </c>
      <c r="O548" s="5" t="s">
        <v>183</v>
      </c>
      <c r="P548" s="25" t="s">
        <v>2042</v>
      </c>
      <c r="Q548" s="4" t="s">
        <v>2034</v>
      </c>
      <c r="R548" s="4"/>
      <c r="S548" s="13"/>
      <c r="T548" s="16"/>
      <c r="U548" s="15"/>
      <c r="V548" s="13">
        <v>44012</v>
      </c>
      <c r="Z548" s="1"/>
      <c r="AA548" s="1"/>
      <c r="AB548" s="1"/>
      <c r="AC548" s="1"/>
      <c r="AD548" s="1"/>
      <c r="AE548" s="1"/>
      <c r="AF548" s="1"/>
      <c r="AG548" s="1"/>
    </row>
    <row r="549" spans="1:33">
      <c r="A549" s="4">
        <v>548</v>
      </c>
      <c r="B549" s="4" t="s">
        <v>8</v>
      </c>
      <c r="C549" s="4" t="s">
        <v>497</v>
      </c>
      <c r="D549" s="4" t="s">
        <v>2029</v>
      </c>
      <c r="E549" s="4" t="s">
        <v>2030</v>
      </c>
      <c r="F549" s="5">
        <v>5</v>
      </c>
      <c r="G549" s="5">
        <v>2</v>
      </c>
      <c r="H549" s="4">
        <v>22</v>
      </c>
      <c r="I549" s="5">
        <v>14</v>
      </c>
      <c r="J549" s="7">
        <v>1405</v>
      </c>
      <c r="K549" s="8" t="s">
        <v>2036</v>
      </c>
      <c r="L549" s="26">
        <v>53.24</v>
      </c>
      <c r="M549" s="27">
        <v>38.270000000000003</v>
      </c>
      <c r="N549" s="5" t="s">
        <v>2035</v>
      </c>
      <c r="O549" s="5" t="s">
        <v>183</v>
      </c>
      <c r="P549" s="25" t="s">
        <v>2043</v>
      </c>
      <c r="Q549" s="4" t="s">
        <v>2034</v>
      </c>
      <c r="R549" s="4"/>
      <c r="S549" s="13"/>
      <c r="T549" s="16"/>
      <c r="U549" s="15"/>
      <c r="V549" s="13">
        <v>44012</v>
      </c>
      <c r="Z549" s="1"/>
      <c r="AA549" s="1"/>
      <c r="AB549" s="1"/>
      <c r="AC549" s="1"/>
      <c r="AD549" s="1"/>
      <c r="AE549" s="1"/>
      <c r="AF549" s="1"/>
      <c r="AG549" s="1"/>
    </row>
    <row r="550" spans="1:33">
      <c r="A550" s="4">
        <v>549</v>
      </c>
      <c r="B550" s="4" t="s">
        <v>8</v>
      </c>
      <c r="C550" s="4" t="s">
        <v>497</v>
      </c>
      <c r="D550" s="4" t="s">
        <v>2029</v>
      </c>
      <c r="E550" s="4" t="s">
        <v>2030</v>
      </c>
      <c r="F550" s="5">
        <v>5</v>
      </c>
      <c r="G550" s="5">
        <v>2</v>
      </c>
      <c r="H550" s="4">
        <v>22</v>
      </c>
      <c r="I550" s="5">
        <v>15</v>
      </c>
      <c r="J550" s="7">
        <v>1501</v>
      </c>
      <c r="K550" s="8" t="s">
        <v>2036</v>
      </c>
      <c r="L550" s="26">
        <v>78.739999999999995</v>
      </c>
      <c r="M550" s="27">
        <v>56.6</v>
      </c>
      <c r="N550" s="5" t="s">
        <v>2032</v>
      </c>
      <c r="O550" s="5" t="s">
        <v>181</v>
      </c>
      <c r="P550" s="25" t="s">
        <v>2041</v>
      </c>
      <c r="Q550" s="4" t="s">
        <v>2034</v>
      </c>
      <c r="R550" s="4"/>
      <c r="S550" s="13"/>
      <c r="T550" s="16"/>
      <c r="U550" s="15"/>
      <c r="V550" s="13">
        <v>44012</v>
      </c>
      <c r="Z550" s="1"/>
      <c r="AA550" s="1"/>
      <c r="AB550" s="1"/>
      <c r="AC550" s="1"/>
      <c r="AD550" s="1"/>
      <c r="AE550" s="1"/>
      <c r="AF550" s="1"/>
      <c r="AG550" s="1"/>
    </row>
    <row r="551" spans="1:33">
      <c r="A551" s="4">
        <v>550</v>
      </c>
      <c r="B551" s="4" t="s">
        <v>8</v>
      </c>
      <c r="C551" s="4" t="s">
        <v>497</v>
      </c>
      <c r="D551" s="4" t="s">
        <v>2029</v>
      </c>
      <c r="E551" s="4" t="s">
        <v>2030</v>
      </c>
      <c r="F551" s="5">
        <v>5</v>
      </c>
      <c r="G551" s="5">
        <v>2</v>
      </c>
      <c r="H551" s="4">
        <v>22</v>
      </c>
      <c r="I551" s="5">
        <v>15</v>
      </c>
      <c r="J551" s="7">
        <v>1502</v>
      </c>
      <c r="K551" s="8" t="s">
        <v>2036</v>
      </c>
      <c r="L551" s="26">
        <v>53.24</v>
      </c>
      <c r="M551" s="27">
        <v>38.270000000000003</v>
      </c>
      <c r="N551" s="5" t="s">
        <v>2035</v>
      </c>
      <c r="O551" s="5" t="s">
        <v>183</v>
      </c>
      <c r="P551" s="25" t="s">
        <v>2042</v>
      </c>
      <c r="Q551" s="4" t="s">
        <v>2034</v>
      </c>
      <c r="R551" s="4"/>
      <c r="S551" s="13"/>
      <c r="T551" s="16"/>
      <c r="U551" s="15"/>
      <c r="V551" s="13">
        <v>44012</v>
      </c>
      <c r="Z551" s="1"/>
      <c r="AA551" s="1"/>
      <c r="AB551" s="1"/>
      <c r="AC551" s="1"/>
      <c r="AD551" s="1"/>
      <c r="AE551" s="1"/>
      <c r="AF551" s="1"/>
      <c r="AG551" s="1"/>
    </row>
    <row r="552" spans="1:33">
      <c r="A552" s="4">
        <v>551</v>
      </c>
      <c r="B552" s="4" t="s">
        <v>8</v>
      </c>
      <c r="C552" s="4" t="s">
        <v>497</v>
      </c>
      <c r="D552" s="4" t="s">
        <v>2029</v>
      </c>
      <c r="E552" s="4" t="s">
        <v>2030</v>
      </c>
      <c r="F552" s="5">
        <v>5</v>
      </c>
      <c r="G552" s="5">
        <v>2</v>
      </c>
      <c r="H552" s="4">
        <v>22</v>
      </c>
      <c r="I552" s="5">
        <v>15</v>
      </c>
      <c r="J552" s="7">
        <v>1503</v>
      </c>
      <c r="K552" s="8" t="s">
        <v>2036</v>
      </c>
      <c r="L552" s="26">
        <v>53.18</v>
      </c>
      <c r="M552" s="27">
        <v>38.229999999999997</v>
      </c>
      <c r="N552" s="5" t="s">
        <v>2035</v>
      </c>
      <c r="O552" s="5" t="s">
        <v>183</v>
      </c>
      <c r="P552" s="25" t="s">
        <v>2043</v>
      </c>
      <c r="Q552" s="4" t="s">
        <v>2034</v>
      </c>
      <c r="R552" s="4"/>
      <c r="S552" s="13"/>
      <c r="T552" s="16"/>
      <c r="U552" s="15"/>
      <c r="V552" s="13">
        <v>44012</v>
      </c>
      <c r="Z552" s="1"/>
      <c r="AA552" s="1"/>
      <c r="AB552" s="1"/>
      <c r="AC552" s="1"/>
      <c r="AD552" s="1"/>
      <c r="AE552" s="1"/>
      <c r="AF552" s="1"/>
      <c r="AG552" s="1"/>
    </row>
    <row r="553" spans="1:33">
      <c r="A553" s="4">
        <v>552</v>
      </c>
      <c r="B553" s="4" t="s">
        <v>8</v>
      </c>
      <c r="C553" s="4" t="s">
        <v>497</v>
      </c>
      <c r="D553" s="4" t="s">
        <v>2029</v>
      </c>
      <c r="E553" s="4" t="s">
        <v>2030</v>
      </c>
      <c r="F553" s="5">
        <v>5</v>
      </c>
      <c r="G553" s="5">
        <v>2</v>
      </c>
      <c r="H553" s="4">
        <v>22</v>
      </c>
      <c r="I553" s="5">
        <v>15</v>
      </c>
      <c r="J553" s="7">
        <v>1504</v>
      </c>
      <c r="K553" s="8" t="s">
        <v>2036</v>
      </c>
      <c r="L553" s="26">
        <v>53.18</v>
      </c>
      <c r="M553" s="27">
        <v>38.229999999999997</v>
      </c>
      <c r="N553" s="5" t="s">
        <v>2035</v>
      </c>
      <c r="O553" s="5" t="s">
        <v>183</v>
      </c>
      <c r="P553" s="25" t="s">
        <v>2042</v>
      </c>
      <c r="Q553" s="4" t="s">
        <v>2034</v>
      </c>
      <c r="R553" s="4"/>
      <c r="S553" s="13"/>
      <c r="T553" s="16"/>
      <c r="U553" s="15"/>
      <c r="V553" s="13">
        <v>44012</v>
      </c>
      <c r="Z553" s="1"/>
      <c r="AA553" s="1"/>
      <c r="AB553" s="1"/>
      <c r="AC553" s="1"/>
      <c r="AD553" s="1"/>
      <c r="AE553" s="1"/>
      <c r="AF553" s="1"/>
      <c r="AG553" s="1"/>
    </row>
    <row r="554" spans="1:33">
      <c r="A554" s="4">
        <v>553</v>
      </c>
      <c r="B554" s="4" t="s">
        <v>8</v>
      </c>
      <c r="C554" s="4" t="s">
        <v>497</v>
      </c>
      <c r="D554" s="4" t="s">
        <v>2029</v>
      </c>
      <c r="E554" s="4" t="s">
        <v>2030</v>
      </c>
      <c r="F554" s="5">
        <v>5</v>
      </c>
      <c r="G554" s="5">
        <v>2</v>
      </c>
      <c r="H554" s="4">
        <v>22</v>
      </c>
      <c r="I554" s="5">
        <v>15</v>
      </c>
      <c r="J554" s="7">
        <v>1505</v>
      </c>
      <c r="K554" s="8" t="s">
        <v>2036</v>
      </c>
      <c r="L554" s="26">
        <v>53.24</v>
      </c>
      <c r="M554" s="27">
        <v>38.270000000000003</v>
      </c>
      <c r="N554" s="5" t="s">
        <v>2035</v>
      </c>
      <c r="O554" s="5" t="s">
        <v>183</v>
      </c>
      <c r="P554" s="25" t="s">
        <v>2043</v>
      </c>
      <c r="Q554" s="4" t="s">
        <v>2034</v>
      </c>
      <c r="R554" s="4"/>
      <c r="S554" s="13"/>
      <c r="T554" s="16"/>
      <c r="U554" s="15"/>
      <c r="V554" s="13">
        <v>44012</v>
      </c>
      <c r="Z554" s="1"/>
      <c r="AA554" s="1"/>
      <c r="AB554" s="1"/>
      <c r="AC554" s="1"/>
      <c r="AD554" s="1"/>
      <c r="AE554" s="1"/>
      <c r="AF554" s="1"/>
      <c r="AG554" s="1"/>
    </row>
    <row r="555" spans="1:33">
      <c r="A555" s="4">
        <v>554</v>
      </c>
      <c r="B555" s="4" t="s">
        <v>8</v>
      </c>
      <c r="C555" s="4" t="s">
        <v>497</v>
      </c>
      <c r="D555" s="4" t="s">
        <v>2029</v>
      </c>
      <c r="E555" s="4" t="s">
        <v>2030</v>
      </c>
      <c r="F555" s="5">
        <v>5</v>
      </c>
      <c r="G555" s="5">
        <v>2</v>
      </c>
      <c r="H555" s="4">
        <v>22</v>
      </c>
      <c r="I555" s="5">
        <v>15</v>
      </c>
      <c r="J555" s="7">
        <v>1506</v>
      </c>
      <c r="K555" s="8" t="s">
        <v>2036</v>
      </c>
      <c r="L555" s="26">
        <v>79.27</v>
      </c>
      <c r="M555" s="27">
        <v>56.98</v>
      </c>
      <c r="N555" s="5" t="s">
        <v>2032</v>
      </c>
      <c r="O555" s="5" t="s">
        <v>181</v>
      </c>
      <c r="P555" s="25" t="s">
        <v>2044</v>
      </c>
      <c r="Q555" s="4" t="s">
        <v>2034</v>
      </c>
      <c r="R555" s="4"/>
      <c r="S555" s="13"/>
      <c r="T555" s="16"/>
      <c r="U555" s="15"/>
      <c r="V555" s="13">
        <v>44012</v>
      </c>
      <c r="Z555" s="1"/>
      <c r="AA555" s="1"/>
      <c r="AB555" s="1"/>
      <c r="AC555" s="1"/>
      <c r="AD555" s="1"/>
      <c r="AE555" s="1"/>
      <c r="AF555" s="1"/>
      <c r="AG555" s="1"/>
    </row>
    <row r="556" spans="1:33">
      <c r="A556" s="4">
        <v>555</v>
      </c>
      <c r="B556" s="4" t="s">
        <v>8</v>
      </c>
      <c r="C556" s="4" t="s">
        <v>497</v>
      </c>
      <c r="D556" s="4" t="s">
        <v>2029</v>
      </c>
      <c r="E556" s="4" t="s">
        <v>2030</v>
      </c>
      <c r="F556" s="5">
        <v>5</v>
      </c>
      <c r="G556" s="5">
        <v>2</v>
      </c>
      <c r="H556" s="4">
        <v>22</v>
      </c>
      <c r="I556" s="5">
        <v>16</v>
      </c>
      <c r="J556" s="7">
        <v>1602</v>
      </c>
      <c r="K556" s="8" t="s">
        <v>2036</v>
      </c>
      <c r="L556" s="26">
        <v>53.24</v>
      </c>
      <c r="M556" s="27">
        <v>38.270000000000003</v>
      </c>
      <c r="N556" s="19" t="s">
        <v>2035</v>
      </c>
      <c r="O556" s="5" t="s">
        <v>183</v>
      </c>
      <c r="P556" s="25" t="s">
        <v>2042</v>
      </c>
      <c r="Q556" s="4" t="s">
        <v>2034</v>
      </c>
      <c r="R556" s="4"/>
      <c r="S556" s="13"/>
      <c r="T556" s="16"/>
      <c r="U556" s="15"/>
      <c r="V556" s="13">
        <v>44012</v>
      </c>
      <c r="Z556" s="1"/>
      <c r="AA556" s="1"/>
      <c r="AB556" s="1"/>
      <c r="AC556" s="1"/>
      <c r="AD556" s="1"/>
      <c r="AE556" s="1"/>
      <c r="AF556" s="1"/>
      <c r="AG556" s="1"/>
    </row>
    <row r="557" spans="1:33">
      <c r="A557" s="4">
        <v>556</v>
      </c>
      <c r="B557" s="4" t="s">
        <v>8</v>
      </c>
      <c r="C557" s="4" t="s">
        <v>497</v>
      </c>
      <c r="D557" s="4" t="s">
        <v>2029</v>
      </c>
      <c r="E557" s="4" t="s">
        <v>2030</v>
      </c>
      <c r="F557" s="5">
        <v>5</v>
      </c>
      <c r="G557" s="5">
        <v>2</v>
      </c>
      <c r="H557" s="4">
        <v>22</v>
      </c>
      <c r="I557" s="5">
        <v>16</v>
      </c>
      <c r="J557" s="7">
        <v>1603</v>
      </c>
      <c r="K557" s="8" t="s">
        <v>2036</v>
      </c>
      <c r="L557" s="26">
        <v>53.18</v>
      </c>
      <c r="M557" s="27">
        <v>38.229999999999997</v>
      </c>
      <c r="N557" s="5" t="s">
        <v>2035</v>
      </c>
      <c r="O557" s="5" t="s">
        <v>183</v>
      </c>
      <c r="P557" s="25" t="s">
        <v>2043</v>
      </c>
      <c r="Q557" s="4" t="s">
        <v>2034</v>
      </c>
      <c r="R557" s="4"/>
      <c r="S557" s="13"/>
      <c r="T557" s="16"/>
      <c r="U557" s="15"/>
      <c r="V557" s="13">
        <v>44012</v>
      </c>
      <c r="Z557" s="1"/>
      <c r="AA557" s="1"/>
      <c r="AB557" s="1"/>
      <c r="AC557" s="1"/>
      <c r="AD557" s="1"/>
      <c r="AE557" s="1"/>
      <c r="AF557" s="1"/>
      <c r="AG557" s="1"/>
    </row>
    <row r="558" spans="1:33">
      <c r="A558" s="4">
        <v>557</v>
      </c>
      <c r="B558" s="4" t="s">
        <v>8</v>
      </c>
      <c r="C558" s="4" t="s">
        <v>497</v>
      </c>
      <c r="D558" s="4" t="s">
        <v>2029</v>
      </c>
      <c r="E558" s="4" t="s">
        <v>2030</v>
      </c>
      <c r="F558" s="5">
        <v>5</v>
      </c>
      <c r="G558" s="5">
        <v>2</v>
      </c>
      <c r="H558" s="4">
        <v>22</v>
      </c>
      <c r="I558" s="5">
        <v>16</v>
      </c>
      <c r="J558" s="7">
        <v>1604</v>
      </c>
      <c r="K558" s="8" t="s">
        <v>2036</v>
      </c>
      <c r="L558" s="26">
        <v>53.18</v>
      </c>
      <c r="M558" s="27">
        <v>38.229999999999997</v>
      </c>
      <c r="N558" s="5" t="s">
        <v>2035</v>
      </c>
      <c r="O558" s="5" t="s">
        <v>183</v>
      </c>
      <c r="P558" s="25" t="s">
        <v>2042</v>
      </c>
      <c r="Q558" s="4" t="s">
        <v>2034</v>
      </c>
      <c r="R558" s="4"/>
      <c r="S558" s="13"/>
      <c r="T558" s="16"/>
      <c r="U558" s="15"/>
      <c r="V558" s="13">
        <v>44012</v>
      </c>
      <c r="Z558" s="1"/>
      <c r="AA558" s="1"/>
      <c r="AB558" s="1"/>
      <c r="AC558" s="1"/>
      <c r="AD558" s="1"/>
      <c r="AE558" s="1"/>
      <c r="AF558" s="1"/>
      <c r="AG558" s="1"/>
    </row>
    <row r="559" spans="1:33">
      <c r="A559" s="4">
        <v>558</v>
      </c>
      <c r="B559" s="4" t="s">
        <v>8</v>
      </c>
      <c r="C559" s="4" t="s">
        <v>497</v>
      </c>
      <c r="D559" s="4" t="s">
        <v>2029</v>
      </c>
      <c r="E559" s="4" t="s">
        <v>2030</v>
      </c>
      <c r="F559" s="5">
        <v>5</v>
      </c>
      <c r="G559" s="5">
        <v>2</v>
      </c>
      <c r="H559" s="4">
        <v>22</v>
      </c>
      <c r="I559" s="5">
        <v>16</v>
      </c>
      <c r="J559" s="7">
        <v>1605</v>
      </c>
      <c r="K559" s="8" t="s">
        <v>2036</v>
      </c>
      <c r="L559" s="26">
        <v>53.24</v>
      </c>
      <c r="M559" s="27">
        <v>38.270000000000003</v>
      </c>
      <c r="N559" s="19" t="s">
        <v>2035</v>
      </c>
      <c r="O559" s="5" t="s">
        <v>183</v>
      </c>
      <c r="P559" s="25" t="s">
        <v>2043</v>
      </c>
      <c r="Q559" s="4" t="s">
        <v>2034</v>
      </c>
      <c r="R559" s="4"/>
      <c r="S559" s="13"/>
      <c r="T559" s="16"/>
      <c r="U559" s="15"/>
      <c r="V559" s="13">
        <v>44012</v>
      </c>
      <c r="Z559" s="1"/>
      <c r="AA559" s="1"/>
      <c r="AB559" s="1"/>
      <c r="AC559" s="1"/>
      <c r="AD559" s="1"/>
      <c r="AE559" s="1"/>
      <c r="AF559" s="1"/>
      <c r="AG559" s="1"/>
    </row>
    <row r="560" spans="1:33">
      <c r="A560" s="4">
        <v>559</v>
      </c>
      <c r="B560" s="4" t="s">
        <v>8</v>
      </c>
      <c r="C560" s="4" t="s">
        <v>497</v>
      </c>
      <c r="D560" s="4" t="s">
        <v>2029</v>
      </c>
      <c r="E560" s="4" t="s">
        <v>2030</v>
      </c>
      <c r="F560" s="5">
        <v>5</v>
      </c>
      <c r="G560" s="5">
        <v>2</v>
      </c>
      <c r="H560" s="4">
        <v>22</v>
      </c>
      <c r="I560" s="5">
        <v>17</v>
      </c>
      <c r="J560" s="7">
        <v>1701</v>
      </c>
      <c r="K560" s="8" t="s">
        <v>2036</v>
      </c>
      <c r="L560" s="26">
        <v>78.739999999999995</v>
      </c>
      <c r="M560" s="27">
        <v>56.6</v>
      </c>
      <c r="N560" s="5" t="s">
        <v>2032</v>
      </c>
      <c r="O560" s="5" t="s">
        <v>181</v>
      </c>
      <c r="P560" s="25" t="s">
        <v>2041</v>
      </c>
      <c r="Q560" s="4" t="s">
        <v>2034</v>
      </c>
      <c r="R560" s="4"/>
      <c r="S560" s="13"/>
      <c r="T560" s="16"/>
      <c r="U560" s="15"/>
      <c r="V560" s="13">
        <v>44012</v>
      </c>
      <c r="Z560" s="1"/>
      <c r="AA560" s="1"/>
      <c r="AB560" s="1"/>
      <c r="AC560" s="1"/>
      <c r="AD560" s="1"/>
      <c r="AE560" s="1"/>
      <c r="AF560" s="1"/>
      <c r="AG560" s="1"/>
    </row>
    <row r="561" spans="1:33">
      <c r="A561" s="4">
        <v>560</v>
      </c>
      <c r="B561" s="4" t="s">
        <v>8</v>
      </c>
      <c r="C561" s="4" t="s">
        <v>497</v>
      </c>
      <c r="D561" s="4" t="s">
        <v>2029</v>
      </c>
      <c r="E561" s="4" t="s">
        <v>2030</v>
      </c>
      <c r="F561" s="5">
        <v>5</v>
      </c>
      <c r="G561" s="5">
        <v>2</v>
      </c>
      <c r="H561" s="4">
        <v>22</v>
      </c>
      <c r="I561" s="5">
        <v>17</v>
      </c>
      <c r="J561" s="7">
        <v>1702</v>
      </c>
      <c r="K561" s="8" t="s">
        <v>2036</v>
      </c>
      <c r="L561" s="26">
        <v>53.24</v>
      </c>
      <c r="M561" s="27">
        <v>38.270000000000003</v>
      </c>
      <c r="N561" s="5" t="s">
        <v>2035</v>
      </c>
      <c r="O561" s="5" t="s">
        <v>183</v>
      </c>
      <c r="P561" s="25" t="s">
        <v>2042</v>
      </c>
      <c r="Q561" s="4" t="s">
        <v>2034</v>
      </c>
      <c r="R561" s="4"/>
      <c r="S561" s="13"/>
      <c r="T561" s="16"/>
      <c r="U561" s="15"/>
      <c r="V561" s="13">
        <v>44012</v>
      </c>
      <c r="Z561" s="1"/>
      <c r="AA561" s="1"/>
      <c r="AB561" s="1"/>
      <c r="AC561" s="1"/>
      <c r="AD561" s="1"/>
      <c r="AE561" s="1"/>
      <c r="AF561" s="1"/>
      <c r="AG561" s="1"/>
    </row>
    <row r="562" spans="1:33">
      <c r="A562" s="4">
        <v>561</v>
      </c>
      <c r="B562" s="4" t="s">
        <v>8</v>
      </c>
      <c r="C562" s="4" t="s">
        <v>497</v>
      </c>
      <c r="D562" s="4" t="s">
        <v>2029</v>
      </c>
      <c r="E562" s="4" t="s">
        <v>2030</v>
      </c>
      <c r="F562" s="5">
        <v>5</v>
      </c>
      <c r="G562" s="5">
        <v>2</v>
      </c>
      <c r="H562" s="4">
        <v>22</v>
      </c>
      <c r="I562" s="5">
        <v>17</v>
      </c>
      <c r="J562" s="7">
        <v>1703</v>
      </c>
      <c r="K562" s="8" t="s">
        <v>2036</v>
      </c>
      <c r="L562" s="26">
        <v>53.18</v>
      </c>
      <c r="M562" s="27">
        <v>38.229999999999997</v>
      </c>
      <c r="N562" s="19" t="s">
        <v>2035</v>
      </c>
      <c r="O562" s="5" t="s">
        <v>183</v>
      </c>
      <c r="P562" s="25" t="s">
        <v>2043</v>
      </c>
      <c r="Q562" s="4" t="s">
        <v>2034</v>
      </c>
      <c r="R562" s="4"/>
      <c r="S562" s="13"/>
      <c r="T562" s="16"/>
      <c r="U562" s="15"/>
      <c r="V562" s="13">
        <v>44012</v>
      </c>
      <c r="Z562" s="1"/>
      <c r="AA562" s="1"/>
      <c r="AB562" s="1"/>
      <c r="AC562" s="1"/>
      <c r="AD562" s="1"/>
      <c r="AE562" s="1"/>
      <c r="AF562" s="1"/>
      <c r="AG562" s="1"/>
    </row>
    <row r="563" spans="1:33">
      <c r="A563" s="4">
        <v>562</v>
      </c>
      <c r="B563" s="4" t="s">
        <v>8</v>
      </c>
      <c r="C563" s="4" t="s">
        <v>497</v>
      </c>
      <c r="D563" s="4" t="s">
        <v>2029</v>
      </c>
      <c r="E563" s="4" t="s">
        <v>2030</v>
      </c>
      <c r="F563" s="5">
        <v>5</v>
      </c>
      <c r="G563" s="5">
        <v>2</v>
      </c>
      <c r="H563" s="4">
        <v>22</v>
      </c>
      <c r="I563" s="5">
        <v>17</v>
      </c>
      <c r="J563" s="7">
        <v>1704</v>
      </c>
      <c r="K563" s="8" t="s">
        <v>2036</v>
      </c>
      <c r="L563" s="26">
        <v>53.18</v>
      </c>
      <c r="M563" s="27">
        <v>38.229999999999997</v>
      </c>
      <c r="N563" s="19" t="s">
        <v>2035</v>
      </c>
      <c r="O563" s="5" t="s">
        <v>183</v>
      </c>
      <c r="P563" s="25" t="s">
        <v>2042</v>
      </c>
      <c r="Q563" s="4" t="s">
        <v>2034</v>
      </c>
      <c r="R563" s="4"/>
      <c r="S563" s="13"/>
      <c r="T563" s="16"/>
      <c r="U563" s="15"/>
      <c r="V563" s="13">
        <v>44012</v>
      </c>
      <c r="Z563" s="1"/>
      <c r="AA563" s="1"/>
      <c r="AB563" s="1"/>
      <c r="AC563" s="1"/>
      <c r="AD563" s="1"/>
      <c r="AE563" s="1"/>
      <c r="AF563" s="1"/>
      <c r="AG563" s="1"/>
    </row>
    <row r="564" spans="1:33">
      <c r="A564" s="4">
        <v>563</v>
      </c>
      <c r="B564" s="4" t="s">
        <v>8</v>
      </c>
      <c r="C564" s="4" t="s">
        <v>497</v>
      </c>
      <c r="D564" s="4" t="s">
        <v>2029</v>
      </c>
      <c r="E564" s="4" t="s">
        <v>2030</v>
      </c>
      <c r="F564" s="5">
        <v>5</v>
      </c>
      <c r="G564" s="5">
        <v>2</v>
      </c>
      <c r="H564" s="4">
        <v>22</v>
      </c>
      <c r="I564" s="5">
        <v>17</v>
      </c>
      <c r="J564" s="7">
        <v>1705</v>
      </c>
      <c r="K564" s="8" t="s">
        <v>2036</v>
      </c>
      <c r="L564" s="26">
        <v>53.24</v>
      </c>
      <c r="M564" s="27">
        <v>38.270000000000003</v>
      </c>
      <c r="N564" s="5" t="s">
        <v>2035</v>
      </c>
      <c r="O564" s="5" t="s">
        <v>183</v>
      </c>
      <c r="P564" s="25" t="s">
        <v>2043</v>
      </c>
      <c r="Q564" s="4" t="s">
        <v>2034</v>
      </c>
      <c r="R564" s="4"/>
      <c r="S564" s="13"/>
      <c r="T564" s="16"/>
      <c r="U564" s="15"/>
      <c r="V564" s="13">
        <v>44012</v>
      </c>
      <c r="Z564" s="1"/>
      <c r="AA564" s="1"/>
      <c r="AB564" s="1"/>
      <c r="AC564" s="1"/>
      <c r="AD564" s="1"/>
      <c r="AE564" s="1"/>
      <c r="AF564" s="1"/>
      <c r="AG564" s="1"/>
    </row>
    <row r="565" spans="1:33">
      <c r="A565" s="4">
        <v>564</v>
      </c>
      <c r="B565" s="4" t="s">
        <v>8</v>
      </c>
      <c r="C565" s="4" t="s">
        <v>497</v>
      </c>
      <c r="D565" s="4" t="s">
        <v>2029</v>
      </c>
      <c r="E565" s="4" t="s">
        <v>2030</v>
      </c>
      <c r="F565" s="5">
        <v>5</v>
      </c>
      <c r="G565" s="5">
        <v>2</v>
      </c>
      <c r="H565" s="4">
        <v>22</v>
      </c>
      <c r="I565" s="5">
        <v>17</v>
      </c>
      <c r="J565" s="7">
        <v>1706</v>
      </c>
      <c r="K565" s="8" t="s">
        <v>2036</v>
      </c>
      <c r="L565" s="26">
        <v>79.27</v>
      </c>
      <c r="M565" s="27">
        <v>56.98</v>
      </c>
      <c r="N565" s="5" t="s">
        <v>2032</v>
      </c>
      <c r="O565" s="5" t="s">
        <v>181</v>
      </c>
      <c r="P565" s="25" t="s">
        <v>2044</v>
      </c>
      <c r="Q565" s="4" t="s">
        <v>2034</v>
      </c>
      <c r="R565" s="4"/>
      <c r="S565" s="13"/>
      <c r="T565" s="16"/>
      <c r="U565" s="15"/>
      <c r="V565" s="13">
        <v>44012</v>
      </c>
      <c r="Z565" s="1"/>
      <c r="AA565" s="1"/>
      <c r="AB565" s="1"/>
      <c r="AC565" s="1"/>
      <c r="AD565" s="1"/>
      <c r="AE565" s="1"/>
      <c r="AF565" s="1"/>
      <c r="AG565" s="1"/>
    </row>
    <row r="566" spans="1:33">
      <c r="A566" s="4">
        <v>565</v>
      </c>
      <c r="B566" s="4" t="s">
        <v>8</v>
      </c>
      <c r="C566" s="4" t="s">
        <v>497</v>
      </c>
      <c r="D566" s="4" t="s">
        <v>2029</v>
      </c>
      <c r="E566" s="4" t="s">
        <v>2030</v>
      </c>
      <c r="F566" s="5">
        <v>5</v>
      </c>
      <c r="G566" s="5">
        <v>2</v>
      </c>
      <c r="H566" s="4">
        <v>22</v>
      </c>
      <c r="I566" s="5">
        <v>18</v>
      </c>
      <c r="J566" s="7">
        <v>1801</v>
      </c>
      <c r="K566" s="8" t="s">
        <v>2036</v>
      </c>
      <c r="L566" s="26">
        <v>78.739999999999995</v>
      </c>
      <c r="M566" s="27">
        <v>56.6</v>
      </c>
      <c r="N566" s="19" t="s">
        <v>2032</v>
      </c>
      <c r="O566" s="5" t="s">
        <v>181</v>
      </c>
      <c r="P566" s="25" t="s">
        <v>2041</v>
      </c>
      <c r="Q566" s="4" t="s">
        <v>2034</v>
      </c>
      <c r="R566" s="4"/>
      <c r="S566" s="13"/>
      <c r="T566" s="16"/>
      <c r="U566" s="15"/>
      <c r="V566" s="13">
        <v>44012</v>
      </c>
      <c r="Z566" s="1"/>
      <c r="AA566" s="1"/>
      <c r="AB566" s="1"/>
      <c r="AC566" s="1"/>
      <c r="AD566" s="1"/>
      <c r="AE566" s="1"/>
      <c r="AF566" s="1"/>
      <c r="AG566" s="1"/>
    </row>
    <row r="567" spans="1:33">
      <c r="A567" s="4">
        <v>566</v>
      </c>
      <c r="B567" s="4" t="s">
        <v>8</v>
      </c>
      <c r="C567" s="4" t="s">
        <v>497</v>
      </c>
      <c r="D567" s="4" t="s">
        <v>2029</v>
      </c>
      <c r="E567" s="4" t="s">
        <v>2030</v>
      </c>
      <c r="F567" s="5">
        <v>5</v>
      </c>
      <c r="G567" s="5">
        <v>2</v>
      </c>
      <c r="H567" s="4">
        <v>22</v>
      </c>
      <c r="I567" s="5">
        <v>18</v>
      </c>
      <c r="J567" s="7">
        <v>1802</v>
      </c>
      <c r="K567" s="8" t="s">
        <v>2036</v>
      </c>
      <c r="L567" s="26">
        <v>53.24</v>
      </c>
      <c r="M567" s="27">
        <v>38.270000000000003</v>
      </c>
      <c r="N567" s="19" t="s">
        <v>2035</v>
      </c>
      <c r="O567" s="5" t="s">
        <v>183</v>
      </c>
      <c r="P567" s="25" t="s">
        <v>2042</v>
      </c>
      <c r="Q567" s="4" t="s">
        <v>2034</v>
      </c>
      <c r="R567" s="4"/>
      <c r="S567" s="13"/>
      <c r="T567" s="16"/>
      <c r="U567" s="15"/>
      <c r="V567" s="13">
        <v>44012</v>
      </c>
      <c r="Z567" s="1"/>
      <c r="AA567" s="1"/>
      <c r="AB567" s="1"/>
      <c r="AC567" s="1"/>
      <c r="AD567" s="1"/>
      <c r="AE567" s="1"/>
      <c r="AF567" s="1"/>
      <c r="AG567" s="1"/>
    </row>
    <row r="568" spans="1:33">
      <c r="A568" s="4">
        <v>567</v>
      </c>
      <c r="B568" s="4" t="s">
        <v>8</v>
      </c>
      <c r="C568" s="4" t="s">
        <v>497</v>
      </c>
      <c r="D568" s="4" t="s">
        <v>2029</v>
      </c>
      <c r="E568" s="4" t="s">
        <v>2030</v>
      </c>
      <c r="F568" s="5">
        <v>5</v>
      </c>
      <c r="G568" s="5">
        <v>2</v>
      </c>
      <c r="H568" s="4">
        <v>22</v>
      </c>
      <c r="I568" s="5">
        <v>18</v>
      </c>
      <c r="J568" s="7">
        <v>1803</v>
      </c>
      <c r="K568" s="8" t="s">
        <v>2036</v>
      </c>
      <c r="L568" s="26">
        <v>53.18</v>
      </c>
      <c r="M568" s="27">
        <v>38.229999999999997</v>
      </c>
      <c r="N568" s="5" t="s">
        <v>2035</v>
      </c>
      <c r="O568" s="5" t="s">
        <v>183</v>
      </c>
      <c r="P568" s="25" t="s">
        <v>2043</v>
      </c>
      <c r="Q568" s="4" t="s">
        <v>2034</v>
      </c>
      <c r="R568" s="4"/>
      <c r="S568" s="13"/>
      <c r="T568" s="16"/>
      <c r="U568" s="15"/>
      <c r="V568" s="13">
        <v>44012</v>
      </c>
      <c r="Z568" s="1"/>
      <c r="AA568" s="1"/>
      <c r="AB568" s="1"/>
      <c r="AC568" s="1"/>
      <c r="AD568" s="1"/>
      <c r="AE568" s="1"/>
      <c r="AF568" s="1"/>
      <c r="AG568" s="1"/>
    </row>
    <row r="569" spans="1:33">
      <c r="A569" s="4">
        <v>568</v>
      </c>
      <c r="B569" s="4" t="s">
        <v>8</v>
      </c>
      <c r="C569" s="4" t="s">
        <v>497</v>
      </c>
      <c r="D569" s="4" t="s">
        <v>2029</v>
      </c>
      <c r="E569" s="4" t="s">
        <v>2030</v>
      </c>
      <c r="F569" s="5">
        <v>5</v>
      </c>
      <c r="G569" s="5">
        <v>2</v>
      </c>
      <c r="H569" s="4">
        <v>22</v>
      </c>
      <c r="I569" s="5">
        <v>18</v>
      </c>
      <c r="J569" s="7">
        <v>1804</v>
      </c>
      <c r="K569" s="8" t="s">
        <v>2036</v>
      </c>
      <c r="L569" s="26">
        <v>53.18</v>
      </c>
      <c r="M569" s="27">
        <v>38.229999999999997</v>
      </c>
      <c r="N569" s="5" t="s">
        <v>2035</v>
      </c>
      <c r="O569" s="5" t="s">
        <v>183</v>
      </c>
      <c r="P569" s="25" t="s">
        <v>2042</v>
      </c>
      <c r="Q569" s="4" t="s">
        <v>2034</v>
      </c>
      <c r="R569" s="4"/>
      <c r="S569" s="13"/>
      <c r="T569" s="16"/>
      <c r="U569" s="15"/>
      <c r="V569" s="13">
        <v>44012</v>
      </c>
      <c r="Z569" s="1"/>
      <c r="AA569" s="1"/>
      <c r="AB569" s="1"/>
      <c r="AC569" s="1"/>
      <c r="AD569" s="1"/>
      <c r="AE569" s="1"/>
      <c r="AF569" s="1"/>
      <c r="AG569" s="1"/>
    </row>
    <row r="570" spans="1:33">
      <c r="A570" s="4">
        <v>569</v>
      </c>
      <c r="B570" s="4" t="s">
        <v>8</v>
      </c>
      <c r="C570" s="4" t="s">
        <v>497</v>
      </c>
      <c r="D570" s="4" t="s">
        <v>2029</v>
      </c>
      <c r="E570" s="4" t="s">
        <v>2030</v>
      </c>
      <c r="F570" s="5">
        <v>5</v>
      </c>
      <c r="G570" s="5">
        <v>2</v>
      </c>
      <c r="H570" s="4">
        <v>22</v>
      </c>
      <c r="I570" s="5">
        <v>18</v>
      </c>
      <c r="J570" s="7">
        <v>1806</v>
      </c>
      <c r="K570" s="8" t="s">
        <v>2036</v>
      </c>
      <c r="L570" s="26">
        <v>79.27</v>
      </c>
      <c r="M570" s="27">
        <v>56.98</v>
      </c>
      <c r="N570" s="19" t="s">
        <v>2032</v>
      </c>
      <c r="O570" s="5" t="s">
        <v>181</v>
      </c>
      <c r="P570" s="25" t="s">
        <v>2044</v>
      </c>
      <c r="Q570" s="4" t="s">
        <v>2034</v>
      </c>
      <c r="R570" s="4"/>
      <c r="S570" s="13"/>
      <c r="T570" s="16"/>
      <c r="U570" s="15"/>
      <c r="V570" s="13">
        <v>44012</v>
      </c>
      <c r="Z570" s="1"/>
      <c r="AA570" s="1"/>
      <c r="AB570" s="1"/>
      <c r="AC570" s="1"/>
      <c r="AD570" s="1"/>
      <c r="AE570" s="1"/>
      <c r="AF570" s="1"/>
      <c r="AG570" s="1"/>
    </row>
    <row r="571" spans="1:33">
      <c r="A571" s="4">
        <v>570</v>
      </c>
      <c r="B571" s="4" t="s">
        <v>8</v>
      </c>
      <c r="C571" s="4" t="s">
        <v>497</v>
      </c>
      <c r="D571" s="4" t="s">
        <v>2029</v>
      </c>
      <c r="E571" s="4" t="s">
        <v>2030</v>
      </c>
      <c r="F571" s="5">
        <v>5</v>
      </c>
      <c r="G571" s="5">
        <v>2</v>
      </c>
      <c r="H571" s="4">
        <v>22</v>
      </c>
      <c r="I571" s="5">
        <v>19</v>
      </c>
      <c r="J571" s="7">
        <v>1901</v>
      </c>
      <c r="K571" s="8" t="s">
        <v>2036</v>
      </c>
      <c r="L571" s="26">
        <v>78.739999999999995</v>
      </c>
      <c r="M571" s="27">
        <v>56.6</v>
      </c>
      <c r="N571" s="5" t="s">
        <v>2032</v>
      </c>
      <c r="O571" s="5" t="s">
        <v>181</v>
      </c>
      <c r="P571" s="25" t="s">
        <v>2041</v>
      </c>
      <c r="Q571" s="4" t="s">
        <v>2034</v>
      </c>
      <c r="R571" s="4"/>
      <c r="S571" s="13"/>
      <c r="T571" s="16"/>
      <c r="U571" s="15"/>
      <c r="V571" s="13">
        <v>44012</v>
      </c>
      <c r="Z571" s="1"/>
      <c r="AA571" s="1"/>
      <c r="AB571" s="1"/>
      <c r="AC571" s="1"/>
      <c r="AD571" s="1"/>
      <c r="AE571" s="1"/>
      <c r="AF571" s="1"/>
      <c r="AG571" s="1"/>
    </row>
    <row r="572" spans="1:33">
      <c r="A572" s="4">
        <v>571</v>
      </c>
      <c r="B572" s="4" t="s">
        <v>8</v>
      </c>
      <c r="C572" s="4" t="s">
        <v>497</v>
      </c>
      <c r="D572" s="4" t="s">
        <v>2029</v>
      </c>
      <c r="E572" s="4" t="s">
        <v>2030</v>
      </c>
      <c r="F572" s="5">
        <v>5</v>
      </c>
      <c r="G572" s="5">
        <v>2</v>
      </c>
      <c r="H572" s="4">
        <v>22</v>
      </c>
      <c r="I572" s="5">
        <v>19</v>
      </c>
      <c r="J572" s="7">
        <v>1902</v>
      </c>
      <c r="K572" s="8" t="s">
        <v>2036</v>
      </c>
      <c r="L572" s="26">
        <v>53.24</v>
      </c>
      <c r="M572" s="27">
        <v>38.270000000000003</v>
      </c>
      <c r="N572" s="5" t="s">
        <v>2035</v>
      </c>
      <c r="O572" s="5" t="s">
        <v>183</v>
      </c>
      <c r="P572" s="25" t="s">
        <v>2042</v>
      </c>
      <c r="Q572" s="4" t="s">
        <v>2034</v>
      </c>
      <c r="R572" s="4"/>
      <c r="S572" s="13"/>
      <c r="T572" s="16"/>
      <c r="U572" s="15"/>
      <c r="V572" s="13">
        <v>44012</v>
      </c>
      <c r="Z572" s="1"/>
      <c r="AA572" s="1"/>
      <c r="AB572" s="1"/>
      <c r="AC572" s="1"/>
      <c r="AD572" s="1"/>
      <c r="AE572" s="1"/>
      <c r="AF572" s="1"/>
      <c r="AG572" s="1"/>
    </row>
    <row r="573" spans="1:33">
      <c r="A573" s="4">
        <v>572</v>
      </c>
      <c r="B573" s="4" t="s">
        <v>8</v>
      </c>
      <c r="C573" s="4" t="s">
        <v>497</v>
      </c>
      <c r="D573" s="4" t="s">
        <v>2029</v>
      </c>
      <c r="E573" s="4" t="s">
        <v>2030</v>
      </c>
      <c r="F573" s="5">
        <v>5</v>
      </c>
      <c r="G573" s="5">
        <v>2</v>
      </c>
      <c r="H573" s="4">
        <v>22</v>
      </c>
      <c r="I573" s="5">
        <v>19</v>
      </c>
      <c r="J573" s="7">
        <v>1903</v>
      </c>
      <c r="K573" s="8" t="s">
        <v>2036</v>
      </c>
      <c r="L573" s="26">
        <v>53.18</v>
      </c>
      <c r="M573" s="27">
        <v>38.229999999999997</v>
      </c>
      <c r="N573" s="19" t="s">
        <v>2035</v>
      </c>
      <c r="O573" s="5" t="s">
        <v>183</v>
      </c>
      <c r="P573" s="25" t="s">
        <v>2043</v>
      </c>
      <c r="Q573" s="4" t="s">
        <v>2034</v>
      </c>
      <c r="R573" s="4"/>
      <c r="S573" s="13"/>
      <c r="T573" s="16"/>
      <c r="U573" s="15"/>
      <c r="V573" s="13">
        <v>44012</v>
      </c>
      <c r="Z573" s="1"/>
      <c r="AA573" s="1"/>
      <c r="AB573" s="1"/>
      <c r="AC573" s="1"/>
      <c r="AD573" s="1"/>
      <c r="AE573" s="1"/>
      <c r="AF573" s="1"/>
      <c r="AG573" s="1"/>
    </row>
    <row r="574" spans="1:33">
      <c r="A574" s="4">
        <v>573</v>
      </c>
      <c r="B574" s="4" t="s">
        <v>8</v>
      </c>
      <c r="C574" s="4" t="s">
        <v>497</v>
      </c>
      <c r="D574" s="4" t="s">
        <v>2029</v>
      </c>
      <c r="E574" s="4" t="s">
        <v>2030</v>
      </c>
      <c r="F574" s="5">
        <v>5</v>
      </c>
      <c r="G574" s="5">
        <v>2</v>
      </c>
      <c r="H574" s="4">
        <v>22</v>
      </c>
      <c r="I574" s="5">
        <v>19</v>
      </c>
      <c r="J574" s="7">
        <v>1904</v>
      </c>
      <c r="K574" s="8" t="s">
        <v>2036</v>
      </c>
      <c r="L574" s="26">
        <v>53.18</v>
      </c>
      <c r="M574" s="27">
        <v>38.229999999999997</v>
      </c>
      <c r="N574" s="19" t="s">
        <v>2035</v>
      </c>
      <c r="O574" s="5" t="s">
        <v>183</v>
      </c>
      <c r="P574" s="25" t="s">
        <v>2042</v>
      </c>
      <c r="Q574" s="4" t="s">
        <v>2034</v>
      </c>
      <c r="R574" s="4"/>
      <c r="S574" s="13"/>
      <c r="T574" s="16"/>
      <c r="U574" s="15"/>
      <c r="V574" s="13">
        <v>44012</v>
      </c>
      <c r="Z574" s="1"/>
      <c r="AA574" s="1"/>
      <c r="AB574" s="1"/>
      <c r="AC574" s="1"/>
      <c r="AD574" s="1"/>
      <c r="AE574" s="1"/>
      <c r="AF574" s="1"/>
      <c r="AG574" s="1"/>
    </row>
    <row r="575" spans="1:33">
      <c r="A575" s="4">
        <v>574</v>
      </c>
      <c r="B575" s="4" t="s">
        <v>8</v>
      </c>
      <c r="C575" s="4" t="s">
        <v>497</v>
      </c>
      <c r="D575" s="4" t="s">
        <v>2029</v>
      </c>
      <c r="E575" s="4" t="s">
        <v>2030</v>
      </c>
      <c r="F575" s="5">
        <v>5</v>
      </c>
      <c r="G575" s="5">
        <v>2</v>
      </c>
      <c r="H575" s="4">
        <v>22</v>
      </c>
      <c r="I575" s="5">
        <v>19</v>
      </c>
      <c r="J575" s="7">
        <v>1905</v>
      </c>
      <c r="K575" s="8" t="s">
        <v>2036</v>
      </c>
      <c r="L575" s="26">
        <v>53.24</v>
      </c>
      <c r="M575" s="27">
        <v>38.270000000000003</v>
      </c>
      <c r="N575" s="5" t="s">
        <v>2035</v>
      </c>
      <c r="O575" s="5" t="s">
        <v>183</v>
      </c>
      <c r="P575" s="25" t="s">
        <v>2043</v>
      </c>
      <c r="Q575" s="4" t="s">
        <v>2034</v>
      </c>
      <c r="R575" s="4"/>
      <c r="S575" s="13"/>
      <c r="T575" s="16"/>
      <c r="U575" s="15"/>
      <c r="V575" s="13">
        <v>44012</v>
      </c>
      <c r="Z575" s="1"/>
      <c r="AA575" s="1"/>
      <c r="AB575" s="1"/>
      <c r="AC575" s="1"/>
      <c r="AD575" s="1"/>
      <c r="AE575" s="1"/>
      <c r="AF575" s="1"/>
      <c r="AG575" s="1"/>
    </row>
    <row r="576" spans="1:33">
      <c r="A576" s="4">
        <v>575</v>
      </c>
      <c r="B576" s="4" t="s">
        <v>8</v>
      </c>
      <c r="C576" s="4" t="s">
        <v>497</v>
      </c>
      <c r="D576" s="4" t="s">
        <v>2029</v>
      </c>
      <c r="E576" s="4" t="s">
        <v>2030</v>
      </c>
      <c r="F576" s="5">
        <v>5</v>
      </c>
      <c r="G576" s="5">
        <v>2</v>
      </c>
      <c r="H576" s="4">
        <v>22</v>
      </c>
      <c r="I576" s="5">
        <v>19</v>
      </c>
      <c r="J576" s="7">
        <v>1906</v>
      </c>
      <c r="K576" s="8" t="s">
        <v>2036</v>
      </c>
      <c r="L576" s="26">
        <v>79.27</v>
      </c>
      <c r="M576" s="27">
        <v>56.98</v>
      </c>
      <c r="N576" s="5" t="s">
        <v>2032</v>
      </c>
      <c r="O576" s="5" t="s">
        <v>181</v>
      </c>
      <c r="P576" s="25" t="s">
        <v>2044</v>
      </c>
      <c r="Q576" s="4" t="s">
        <v>2034</v>
      </c>
      <c r="R576" s="4"/>
      <c r="S576" s="13"/>
      <c r="T576" s="16"/>
      <c r="U576" s="15"/>
      <c r="V576" s="13">
        <v>44012</v>
      </c>
      <c r="Z576" s="1"/>
      <c r="AA576" s="1"/>
      <c r="AB576" s="1"/>
      <c r="AC576" s="1"/>
      <c r="AD576" s="1"/>
      <c r="AE576" s="1"/>
      <c r="AF576" s="1"/>
      <c r="AG576" s="1"/>
    </row>
    <row r="577" spans="1:33">
      <c r="A577" s="4">
        <v>576</v>
      </c>
      <c r="B577" s="4" t="s">
        <v>8</v>
      </c>
      <c r="C577" s="4" t="s">
        <v>497</v>
      </c>
      <c r="D577" s="4" t="s">
        <v>2029</v>
      </c>
      <c r="E577" s="4" t="s">
        <v>2030</v>
      </c>
      <c r="F577" s="5">
        <v>5</v>
      </c>
      <c r="G577" s="5">
        <v>2</v>
      </c>
      <c r="H577" s="4">
        <v>22</v>
      </c>
      <c r="I577" s="5">
        <v>20</v>
      </c>
      <c r="J577" s="7">
        <v>2001</v>
      </c>
      <c r="K577" s="8" t="s">
        <v>2036</v>
      </c>
      <c r="L577" s="26">
        <v>78.739999999999995</v>
      </c>
      <c r="M577" s="27">
        <v>56.6</v>
      </c>
      <c r="N577" s="19" t="s">
        <v>2032</v>
      </c>
      <c r="O577" s="5" t="s">
        <v>181</v>
      </c>
      <c r="P577" s="25" t="s">
        <v>2041</v>
      </c>
      <c r="Q577" s="4" t="s">
        <v>2034</v>
      </c>
      <c r="R577" s="4"/>
      <c r="S577" s="13"/>
      <c r="T577" s="16"/>
      <c r="U577" s="15"/>
      <c r="V577" s="13">
        <v>44012</v>
      </c>
      <c r="Z577" s="1"/>
      <c r="AA577" s="1"/>
      <c r="AB577" s="1"/>
      <c r="AC577" s="1"/>
      <c r="AD577" s="1"/>
      <c r="AE577" s="1"/>
      <c r="AF577" s="1"/>
      <c r="AG577" s="1"/>
    </row>
    <row r="578" spans="1:33">
      <c r="A578" s="4">
        <v>577</v>
      </c>
      <c r="B578" s="4" t="s">
        <v>8</v>
      </c>
      <c r="C578" s="4" t="s">
        <v>497</v>
      </c>
      <c r="D578" s="4" t="s">
        <v>2029</v>
      </c>
      <c r="E578" s="4" t="s">
        <v>2030</v>
      </c>
      <c r="F578" s="5">
        <v>5</v>
      </c>
      <c r="G578" s="5">
        <v>2</v>
      </c>
      <c r="H578" s="4">
        <v>22</v>
      </c>
      <c r="I578" s="5">
        <v>20</v>
      </c>
      <c r="J578" s="7">
        <v>2002</v>
      </c>
      <c r="K578" s="8" t="s">
        <v>2036</v>
      </c>
      <c r="L578" s="26">
        <v>53.24</v>
      </c>
      <c r="M578" s="27">
        <v>38.270000000000003</v>
      </c>
      <c r="N578" s="19" t="s">
        <v>2035</v>
      </c>
      <c r="O578" s="5" t="s">
        <v>183</v>
      </c>
      <c r="P578" s="25" t="s">
        <v>2042</v>
      </c>
      <c r="Q578" s="4" t="s">
        <v>2034</v>
      </c>
      <c r="R578" s="4"/>
      <c r="S578" s="13"/>
      <c r="T578" s="16"/>
      <c r="U578" s="15"/>
      <c r="V578" s="13">
        <v>44012</v>
      </c>
      <c r="Z578" s="1"/>
      <c r="AA578" s="1"/>
      <c r="AB578" s="1"/>
      <c r="AC578" s="1"/>
      <c r="AD578" s="1"/>
      <c r="AE578" s="1"/>
      <c r="AF578" s="1"/>
      <c r="AG578" s="1"/>
    </row>
    <row r="579" spans="1:33">
      <c r="A579" s="4">
        <v>578</v>
      </c>
      <c r="B579" s="4" t="s">
        <v>8</v>
      </c>
      <c r="C579" s="4" t="s">
        <v>497</v>
      </c>
      <c r="D579" s="4" t="s">
        <v>2029</v>
      </c>
      <c r="E579" s="4" t="s">
        <v>2030</v>
      </c>
      <c r="F579" s="5">
        <v>5</v>
      </c>
      <c r="G579" s="5">
        <v>2</v>
      </c>
      <c r="H579" s="4">
        <v>22</v>
      </c>
      <c r="I579" s="5">
        <v>20</v>
      </c>
      <c r="J579" s="7">
        <v>2003</v>
      </c>
      <c r="K579" s="8" t="s">
        <v>2036</v>
      </c>
      <c r="L579" s="26">
        <v>53.18</v>
      </c>
      <c r="M579" s="27">
        <v>38.229999999999997</v>
      </c>
      <c r="N579" s="5" t="s">
        <v>2035</v>
      </c>
      <c r="O579" s="5" t="s">
        <v>183</v>
      </c>
      <c r="P579" s="25" t="s">
        <v>2043</v>
      </c>
      <c r="Q579" s="4" t="s">
        <v>2034</v>
      </c>
      <c r="R579" s="4"/>
      <c r="S579" s="13"/>
      <c r="T579" s="16"/>
      <c r="U579" s="15"/>
      <c r="V579" s="13">
        <v>44012</v>
      </c>
      <c r="Z579" s="1"/>
      <c r="AA579" s="1"/>
      <c r="AB579" s="1"/>
      <c r="AC579" s="1"/>
      <c r="AD579" s="1"/>
      <c r="AE579" s="1"/>
      <c r="AF579" s="1"/>
      <c r="AG579" s="1"/>
    </row>
    <row r="580" spans="1:33">
      <c r="A580" s="4">
        <v>579</v>
      </c>
      <c r="B580" s="4" t="s">
        <v>8</v>
      </c>
      <c r="C580" s="4" t="s">
        <v>497</v>
      </c>
      <c r="D580" s="4" t="s">
        <v>2029</v>
      </c>
      <c r="E580" s="4" t="s">
        <v>2030</v>
      </c>
      <c r="F580" s="5">
        <v>5</v>
      </c>
      <c r="G580" s="5">
        <v>2</v>
      </c>
      <c r="H580" s="4">
        <v>22</v>
      </c>
      <c r="I580" s="5">
        <v>20</v>
      </c>
      <c r="J580" s="7">
        <v>2004</v>
      </c>
      <c r="K580" s="8" t="s">
        <v>2036</v>
      </c>
      <c r="L580" s="26">
        <v>53.18</v>
      </c>
      <c r="M580" s="27">
        <v>38.229999999999997</v>
      </c>
      <c r="N580" s="5" t="s">
        <v>2035</v>
      </c>
      <c r="O580" s="5" t="s">
        <v>183</v>
      </c>
      <c r="P580" s="25" t="s">
        <v>2042</v>
      </c>
      <c r="Q580" s="4" t="s">
        <v>2034</v>
      </c>
      <c r="R580" s="4"/>
      <c r="S580" s="13"/>
      <c r="T580" s="16"/>
      <c r="U580" s="15"/>
      <c r="V580" s="13">
        <v>44012</v>
      </c>
      <c r="Z580" s="1"/>
      <c r="AA580" s="1"/>
      <c r="AB580" s="1"/>
      <c r="AC580" s="1"/>
      <c r="AD580" s="1"/>
      <c r="AE580" s="1"/>
      <c r="AF580" s="1"/>
      <c r="AG580" s="1"/>
    </row>
    <row r="581" spans="1:33">
      <c r="A581" s="4">
        <v>580</v>
      </c>
      <c r="B581" s="4" t="s">
        <v>8</v>
      </c>
      <c r="C581" s="4" t="s">
        <v>497</v>
      </c>
      <c r="D581" s="4" t="s">
        <v>2029</v>
      </c>
      <c r="E581" s="4" t="s">
        <v>2030</v>
      </c>
      <c r="F581" s="5">
        <v>5</v>
      </c>
      <c r="G581" s="5">
        <v>2</v>
      </c>
      <c r="H581" s="4">
        <v>22</v>
      </c>
      <c r="I581" s="5">
        <v>20</v>
      </c>
      <c r="J581" s="7">
        <v>2005</v>
      </c>
      <c r="K581" s="8" t="s">
        <v>2036</v>
      </c>
      <c r="L581" s="26">
        <v>53.24</v>
      </c>
      <c r="M581" s="27">
        <v>38.270000000000003</v>
      </c>
      <c r="N581" s="19" t="s">
        <v>2035</v>
      </c>
      <c r="O581" s="5" t="s">
        <v>183</v>
      </c>
      <c r="P581" s="25" t="s">
        <v>2043</v>
      </c>
      <c r="Q581" s="4" t="s">
        <v>2034</v>
      </c>
      <c r="R581" s="4"/>
      <c r="S581" s="13"/>
      <c r="T581" s="16"/>
      <c r="U581" s="15"/>
      <c r="V581" s="13">
        <v>44012</v>
      </c>
      <c r="Z581" s="1"/>
      <c r="AA581" s="1"/>
      <c r="AB581" s="1"/>
      <c r="AC581" s="1"/>
      <c r="AD581" s="1"/>
      <c r="AE581" s="1"/>
      <c r="AF581" s="1"/>
      <c r="AG581" s="1"/>
    </row>
    <row r="582" spans="1:33">
      <c r="A582" s="4">
        <v>581</v>
      </c>
      <c r="B582" s="4" t="s">
        <v>8</v>
      </c>
      <c r="C582" s="4" t="s">
        <v>497</v>
      </c>
      <c r="D582" s="4" t="s">
        <v>2029</v>
      </c>
      <c r="E582" s="4" t="s">
        <v>2030</v>
      </c>
      <c r="F582" s="5">
        <v>5</v>
      </c>
      <c r="G582" s="5">
        <v>2</v>
      </c>
      <c r="H582" s="4">
        <v>22</v>
      </c>
      <c r="I582" s="5">
        <v>20</v>
      </c>
      <c r="J582" s="7">
        <v>2006</v>
      </c>
      <c r="K582" s="8" t="s">
        <v>2036</v>
      </c>
      <c r="L582" s="26">
        <v>79.27</v>
      </c>
      <c r="M582" s="27">
        <v>56.98</v>
      </c>
      <c r="N582" s="19" t="s">
        <v>2032</v>
      </c>
      <c r="O582" s="5" t="s">
        <v>181</v>
      </c>
      <c r="P582" s="25" t="s">
        <v>2044</v>
      </c>
      <c r="Q582" s="4" t="s">
        <v>2034</v>
      </c>
      <c r="R582" s="4"/>
      <c r="S582" s="13"/>
      <c r="T582" s="16"/>
      <c r="U582" s="15"/>
      <c r="V582" s="13">
        <v>44012</v>
      </c>
      <c r="Z582" s="1"/>
      <c r="AA582" s="1"/>
      <c r="AB582" s="1"/>
      <c r="AC582" s="1"/>
      <c r="AD582" s="1"/>
      <c r="AE582" s="1"/>
      <c r="AF582" s="1"/>
      <c r="AG582" s="1"/>
    </row>
    <row r="583" spans="1:33">
      <c r="A583" s="4">
        <v>582</v>
      </c>
      <c r="B583" s="4" t="s">
        <v>8</v>
      </c>
      <c r="C583" s="4" t="s">
        <v>497</v>
      </c>
      <c r="D583" s="4" t="s">
        <v>2029</v>
      </c>
      <c r="E583" s="4" t="s">
        <v>2030</v>
      </c>
      <c r="F583" s="5">
        <v>5</v>
      </c>
      <c r="G583" s="5">
        <v>2</v>
      </c>
      <c r="H583" s="4">
        <v>22</v>
      </c>
      <c r="I583" s="5">
        <v>21</v>
      </c>
      <c r="J583" s="7">
        <v>2101</v>
      </c>
      <c r="K583" s="8" t="s">
        <v>2036</v>
      </c>
      <c r="L583" s="26">
        <v>78.739999999999995</v>
      </c>
      <c r="M583" s="27">
        <v>56.6</v>
      </c>
      <c r="N583" s="5" t="s">
        <v>2032</v>
      </c>
      <c r="O583" s="5" t="s">
        <v>181</v>
      </c>
      <c r="P583" s="25" t="s">
        <v>2041</v>
      </c>
      <c r="Q583" s="4" t="s">
        <v>2034</v>
      </c>
      <c r="R583" s="4"/>
      <c r="S583" s="13"/>
      <c r="T583" s="16"/>
      <c r="U583" s="15"/>
      <c r="V583" s="13">
        <v>44012</v>
      </c>
      <c r="Z583" s="1"/>
      <c r="AA583" s="1"/>
      <c r="AB583" s="1"/>
      <c r="AC583" s="1"/>
      <c r="AD583" s="1"/>
      <c r="AE583" s="1"/>
      <c r="AF583" s="1"/>
      <c r="AG583" s="1"/>
    </row>
    <row r="584" spans="1:33">
      <c r="A584" s="4">
        <v>583</v>
      </c>
      <c r="B584" s="4" t="s">
        <v>8</v>
      </c>
      <c r="C584" s="4" t="s">
        <v>497</v>
      </c>
      <c r="D584" s="4" t="s">
        <v>2029</v>
      </c>
      <c r="E584" s="4" t="s">
        <v>2030</v>
      </c>
      <c r="F584" s="5">
        <v>5</v>
      </c>
      <c r="G584" s="5">
        <v>2</v>
      </c>
      <c r="H584" s="4">
        <v>22</v>
      </c>
      <c r="I584" s="5">
        <v>21</v>
      </c>
      <c r="J584" s="7">
        <v>2102</v>
      </c>
      <c r="K584" s="8" t="s">
        <v>2036</v>
      </c>
      <c r="L584" s="26">
        <v>53.24</v>
      </c>
      <c r="M584" s="27">
        <v>38.270000000000003</v>
      </c>
      <c r="N584" s="5" t="s">
        <v>2035</v>
      </c>
      <c r="O584" s="5" t="s">
        <v>183</v>
      </c>
      <c r="P584" s="25" t="s">
        <v>2042</v>
      </c>
      <c r="Q584" s="4" t="s">
        <v>2034</v>
      </c>
      <c r="R584" s="4"/>
      <c r="S584" s="13"/>
      <c r="T584" s="16"/>
      <c r="U584" s="15"/>
      <c r="V584" s="13">
        <v>44012</v>
      </c>
      <c r="Z584" s="1"/>
      <c r="AA584" s="1"/>
      <c r="AB584" s="1"/>
      <c r="AC584" s="1"/>
      <c r="AD584" s="1"/>
      <c r="AE584" s="1"/>
      <c r="AF584" s="1"/>
      <c r="AG584" s="1"/>
    </row>
    <row r="585" spans="1:33">
      <c r="A585" s="4">
        <v>584</v>
      </c>
      <c r="B585" s="4" t="s">
        <v>8</v>
      </c>
      <c r="C585" s="4" t="s">
        <v>497</v>
      </c>
      <c r="D585" s="4" t="s">
        <v>2029</v>
      </c>
      <c r="E585" s="4" t="s">
        <v>2030</v>
      </c>
      <c r="F585" s="5">
        <v>5</v>
      </c>
      <c r="G585" s="5">
        <v>2</v>
      </c>
      <c r="H585" s="4">
        <v>22</v>
      </c>
      <c r="I585" s="5">
        <v>21</v>
      </c>
      <c r="J585" s="7">
        <v>2103</v>
      </c>
      <c r="K585" s="8" t="s">
        <v>2036</v>
      </c>
      <c r="L585" s="26">
        <v>53.18</v>
      </c>
      <c r="M585" s="27">
        <v>38.229999999999997</v>
      </c>
      <c r="N585" s="19" t="s">
        <v>2035</v>
      </c>
      <c r="O585" s="5" t="s">
        <v>183</v>
      </c>
      <c r="P585" s="25" t="s">
        <v>2043</v>
      </c>
      <c r="Q585" s="4" t="s">
        <v>2034</v>
      </c>
      <c r="R585" s="4"/>
      <c r="S585" s="13"/>
      <c r="T585" s="16"/>
      <c r="U585" s="15"/>
      <c r="V585" s="13">
        <v>44012</v>
      </c>
      <c r="Z585" s="1"/>
      <c r="AA585" s="1"/>
      <c r="AB585" s="1"/>
      <c r="AC585" s="1"/>
      <c r="AD585" s="1"/>
      <c r="AE585" s="1"/>
      <c r="AF585" s="1"/>
      <c r="AG585" s="1"/>
    </row>
    <row r="586" spans="1:33">
      <c r="A586" s="4">
        <v>585</v>
      </c>
      <c r="B586" s="4" t="s">
        <v>8</v>
      </c>
      <c r="C586" s="4" t="s">
        <v>497</v>
      </c>
      <c r="D586" s="4" t="s">
        <v>2029</v>
      </c>
      <c r="E586" s="4" t="s">
        <v>2030</v>
      </c>
      <c r="F586" s="5">
        <v>5</v>
      </c>
      <c r="G586" s="5">
        <v>2</v>
      </c>
      <c r="H586" s="4">
        <v>22</v>
      </c>
      <c r="I586" s="5">
        <v>21</v>
      </c>
      <c r="J586" s="7">
        <v>2104</v>
      </c>
      <c r="K586" s="8" t="s">
        <v>2036</v>
      </c>
      <c r="L586" s="26">
        <v>53.18</v>
      </c>
      <c r="M586" s="27">
        <v>38.229999999999997</v>
      </c>
      <c r="N586" s="19" t="s">
        <v>2035</v>
      </c>
      <c r="O586" s="5" t="s">
        <v>183</v>
      </c>
      <c r="P586" s="25" t="s">
        <v>2042</v>
      </c>
      <c r="Q586" s="4" t="s">
        <v>2034</v>
      </c>
      <c r="R586" s="4"/>
      <c r="S586" s="13"/>
      <c r="T586" s="16"/>
      <c r="U586" s="15"/>
      <c r="V586" s="13">
        <v>44012</v>
      </c>
      <c r="Z586" s="1"/>
      <c r="AA586" s="1"/>
      <c r="AB586" s="1"/>
      <c r="AC586" s="1"/>
      <c r="AD586" s="1"/>
      <c r="AE586" s="1"/>
      <c r="AF586" s="1"/>
      <c r="AG586" s="1"/>
    </row>
    <row r="587" spans="1:33">
      <c r="A587" s="4">
        <v>586</v>
      </c>
      <c r="B587" s="4" t="s">
        <v>8</v>
      </c>
      <c r="C587" s="4" t="s">
        <v>497</v>
      </c>
      <c r="D587" s="4" t="s">
        <v>2029</v>
      </c>
      <c r="E587" s="4" t="s">
        <v>2030</v>
      </c>
      <c r="F587" s="5">
        <v>5</v>
      </c>
      <c r="G587" s="5">
        <v>2</v>
      </c>
      <c r="H587" s="4">
        <v>22</v>
      </c>
      <c r="I587" s="5">
        <v>21</v>
      </c>
      <c r="J587" s="7">
        <v>2105</v>
      </c>
      <c r="K587" s="8" t="s">
        <v>2036</v>
      </c>
      <c r="L587" s="26">
        <v>53.24</v>
      </c>
      <c r="M587" s="27">
        <v>38.270000000000003</v>
      </c>
      <c r="N587" s="5" t="s">
        <v>2035</v>
      </c>
      <c r="O587" s="5" t="s">
        <v>183</v>
      </c>
      <c r="P587" s="25" t="s">
        <v>2043</v>
      </c>
      <c r="Q587" s="4" t="s">
        <v>2034</v>
      </c>
      <c r="R587" s="4"/>
      <c r="S587" s="13"/>
      <c r="T587" s="16"/>
      <c r="U587" s="15"/>
      <c r="V587" s="13">
        <v>44012</v>
      </c>
      <c r="Z587" s="1"/>
      <c r="AA587" s="1"/>
      <c r="AB587" s="1"/>
      <c r="AC587" s="1"/>
      <c r="AD587" s="1"/>
      <c r="AE587" s="1"/>
      <c r="AF587" s="1"/>
      <c r="AG587" s="1"/>
    </row>
    <row r="588" spans="1:33">
      <c r="A588" s="4">
        <v>587</v>
      </c>
      <c r="B588" s="4" t="s">
        <v>8</v>
      </c>
      <c r="C588" s="4" t="s">
        <v>497</v>
      </c>
      <c r="D588" s="4" t="s">
        <v>2029</v>
      </c>
      <c r="E588" s="4" t="s">
        <v>2030</v>
      </c>
      <c r="F588" s="5">
        <v>5</v>
      </c>
      <c r="G588" s="5">
        <v>2</v>
      </c>
      <c r="H588" s="4">
        <v>22</v>
      </c>
      <c r="I588" s="5">
        <v>21</v>
      </c>
      <c r="J588" s="7">
        <v>2106</v>
      </c>
      <c r="K588" s="8" t="s">
        <v>2036</v>
      </c>
      <c r="L588" s="26">
        <v>79.27</v>
      </c>
      <c r="M588" s="27">
        <v>56.98</v>
      </c>
      <c r="N588" s="5" t="s">
        <v>2032</v>
      </c>
      <c r="O588" s="5" t="s">
        <v>181</v>
      </c>
      <c r="P588" s="25" t="s">
        <v>2044</v>
      </c>
      <c r="Q588" s="4" t="s">
        <v>2034</v>
      </c>
      <c r="R588" s="4"/>
      <c r="S588" s="13"/>
      <c r="T588" s="16"/>
      <c r="U588" s="15"/>
      <c r="V588" s="13">
        <v>44012</v>
      </c>
      <c r="Z588" s="1"/>
      <c r="AA588" s="1"/>
      <c r="AB588" s="1"/>
      <c r="AC588" s="1"/>
      <c r="AD588" s="1"/>
      <c r="AE588" s="1"/>
      <c r="AF588" s="1"/>
      <c r="AG588" s="1"/>
    </row>
    <row r="589" spans="1:33">
      <c r="A589" s="4">
        <v>588</v>
      </c>
      <c r="B589" s="4" t="s">
        <v>8</v>
      </c>
      <c r="C589" s="4" t="s">
        <v>497</v>
      </c>
      <c r="D589" s="4" t="s">
        <v>2029</v>
      </c>
      <c r="E589" s="4" t="s">
        <v>2030</v>
      </c>
      <c r="F589" s="5">
        <v>5</v>
      </c>
      <c r="G589" s="5">
        <v>2</v>
      </c>
      <c r="H589" s="4">
        <v>22</v>
      </c>
      <c r="I589" s="5">
        <v>22</v>
      </c>
      <c r="J589" s="7">
        <v>2201</v>
      </c>
      <c r="K589" s="8" t="s">
        <v>2036</v>
      </c>
      <c r="L589" s="26">
        <v>78.739999999999995</v>
      </c>
      <c r="M589" s="27">
        <v>56.6</v>
      </c>
      <c r="N589" s="19" t="s">
        <v>2032</v>
      </c>
      <c r="O589" s="5" t="s">
        <v>181</v>
      </c>
      <c r="P589" s="25" t="s">
        <v>2041</v>
      </c>
      <c r="Q589" s="4" t="s">
        <v>2034</v>
      </c>
      <c r="R589" s="4"/>
      <c r="S589" s="13"/>
      <c r="T589" s="16"/>
      <c r="U589" s="15"/>
      <c r="V589" s="13">
        <v>44012</v>
      </c>
      <c r="Z589" s="1"/>
      <c r="AA589" s="1"/>
      <c r="AB589" s="1"/>
      <c r="AC589" s="1"/>
      <c r="AD589" s="1"/>
      <c r="AE589" s="1"/>
      <c r="AF589" s="1"/>
      <c r="AG589" s="1"/>
    </row>
    <row r="590" spans="1:33">
      <c r="A590" s="4">
        <v>589</v>
      </c>
      <c r="B590" s="4" t="s">
        <v>8</v>
      </c>
      <c r="C590" s="4" t="s">
        <v>497</v>
      </c>
      <c r="D590" s="4" t="s">
        <v>2029</v>
      </c>
      <c r="E590" s="4" t="s">
        <v>2030</v>
      </c>
      <c r="F590" s="5">
        <v>5</v>
      </c>
      <c r="G590" s="5">
        <v>2</v>
      </c>
      <c r="H590" s="4">
        <v>22</v>
      </c>
      <c r="I590" s="5">
        <v>22</v>
      </c>
      <c r="J590" s="7">
        <v>2202</v>
      </c>
      <c r="K590" s="8" t="s">
        <v>2036</v>
      </c>
      <c r="L590" s="26">
        <v>53.24</v>
      </c>
      <c r="M590" s="27">
        <v>38.270000000000003</v>
      </c>
      <c r="N590" s="19" t="s">
        <v>2035</v>
      </c>
      <c r="O590" s="5" t="s">
        <v>183</v>
      </c>
      <c r="P590" s="25" t="s">
        <v>2042</v>
      </c>
      <c r="Q590" s="4" t="s">
        <v>2034</v>
      </c>
      <c r="R590" s="4"/>
      <c r="S590" s="13"/>
      <c r="T590" s="16"/>
      <c r="U590" s="15"/>
      <c r="V590" s="13">
        <v>44012</v>
      </c>
      <c r="Z590" s="1"/>
      <c r="AA590" s="1"/>
      <c r="AB590" s="1"/>
      <c r="AC590" s="1"/>
      <c r="AD590" s="1"/>
      <c r="AE590" s="1"/>
      <c r="AF590" s="1"/>
      <c r="AG590" s="1"/>
    </row>
    <row r="591" spans="1:33">
      <c r="A591" s="4">
        <v>590</v>
      </c>
      <c r="B591" s="4" t="s">
        <v>8</v>
      </c>
      <c r="C591" s="4" t="s">
        <v>497</v>
      </c>
      <c r="D591" s="4" t="s">
        <v>2029</v>
      </c>
      <c r="E591" s="4" t="s">
        <v>2030</v>
      </c>
      <c r="F591" s="5">
        <v>5</v>
      </c>
      <c r="G591" s="5">
        <v>2</v>
      </c>
      <c r="H591" s="4">
        <v>22</v>
      </c>
      <c r="I591" s="5">
        <v>22</v>
      </c>
      <c r="J591" s="7">
        <v>2203</v>
      </c>
      <c r="K591" s="8" t="s">
        <v>2036</v>
      </c>
      <c r="L591" s="26">
        <v>53.18</v>
      </c>
      <c r="M591" s="27">
        <v>38.229999999999997</v>
      </c>
      <c r="N591" s="5" t="s">
        <v>2035</v>
      </c>
      <c r="O591" s="5" t="s">
        <v>183</v>
      </c>
      <c r="P591" s="25" t="s">
        <v>2043</v>
      </c>
      <c r="Q591" s="4" t="s">
        <v>2034</v>
      </c>
      <c r="R591" s="4"/>
      <c r="S591" s="13"/>
      <c r="T591" s="16"/>
      <c r="U591" s="15"/>
      <c r="V591" s="13">
        <v>44012</v>
      </c>
      <c r="Z591" s="1"/>
      <c r="AA591" s="1"/>
      <c r="AB591" s="1"/>
      <c r="AC591" s="1"/>
      <c r="AD591" s="1"/>
      <c r="AE591" s="1"/>
      <c r="AF591" s="1"/>
      <c r="AG591" s="1"/>
    </row>
    <row r="592" spans="1:33">
      <c r="A592" s="4">
        <v>591</v>
      </c>
      <c r="B592" s="4" t="s">
        <v>8</v>
      </c>
      <c r="C592" s="4" t="s">
        <v>497</v>
      </c>
      <c r="D592" s="4" t="s">
        <v>2029</v>
      </c>
      <c r="E592" s="4" t="s">
        <v>2030</v>
      </c>
      <c r="F592" s="5">
        <v>5</v>
      </c>
      <c r="G592" s="5">
        <v>2</v>
      </c>
      <c r="H592" s="4">
        <v>22</v>
      </c>
      <c r="I592" s="5">
        <v>22</v>
      </c>
      <c r="J592" s="7">
        <v>2204</v>
      </c>
      <c r="K592" s="8" t="s">
        <v>2036</v>
      </c>
      <c r="L592" s="26">
        <v>53.18</v>
      </c>
      <c r="M592" s="27">
        <v>38.229999999999997</v>
      </c>
      <c r="N592" s="5" t="s">
        <v>2035</v>
      </c>
      <c r="O592" s="5" t="s">
        <v>183</v>
      </c>
      <c r="P592" s="25" t="s">
        <v>2042</v>
      </c>
      <c r="Q592" s="4" t="s">
        <v>2034</v>
      </c>
      <c r="R592" s="4"/>
      <c r="S592" s="13"/>
      <c r="T592" s="16"/>
      <c r="U592" s="15"/>
      <c r="V592" s="13">
        <v>44012</v>
      </c>
      <c r="Z592" s="1"/>
      <c r="AA592" s="1"/>
      <c r="AB592" s="1"/>
      <c r="AC592" s="1"/>
      <c r="AD592" s="1"/>
      <c r="AE592" s="1"/>
      <c r="AF592" s="1"/>
      <c r="AG592" s="1"/>
    </row>
    <row r="593" spans="1:33">
      <c r="A593" s="4">
        <v>592</v>
      </c>
      <c r="B593" s="4" t="s">
        <v>8</v>
      </c>
      <c r="C593" s="4" t="s">
        <v>497</v>
      </c>
      <c r="D593" s="4" t="s">
        <v>2029</v>
      </c>
      <c r="E593" s="4" t="s">
        <v>2030</v>
      </c>
      <c r="F593" s="5">
        <v>5</v>
      </c>
      <c r="G593" s="5">
        <v>2</v>
      </c>
      <c r="H593" s="4">
        <v>22</v>
      </c>
      <c r="I593" s="5">
        <v>22</v>
      </c>
      <c r="J593" s="7">
        <v>2205</v>
      </c>
      <c r="K593" s="8" t="s">
        <v>2036</v>
      </c>
      <c r="L593" s="26">
        <v>53.24</v>
      </c>
      <c r="M593" s="27">
        <v>38.270000000000003</v>
      </c>
      <c r="N593" s="19" t="s">
        <v>2035</v>
      </c>
      <c r="O593" s="5" t="s">
        <v>183</v>
      </c>
      <c r="P593" s="25" t="s">
        <v>2043</v>
      </c>
      <c r="Q593" s="4" t="s">
        <v>2034</v>
      </c>
      <c r="R593" s="4"/>
      <c r="S593" s="13"/>
      <c r="T593" s="16"/>
      <c r="U593" s="15"/>
      <c r="V593" s="13">
        <v>44012</v>
      </c>
      <c r="Z593" s="1"/>
      <c r="AA593" s="1"/>
      <c r="AB593" s="1"/>
      <c r="AC593" s="1"/>
      <c r="AD593" s="1"/>
      <c r="AE593" s="1"/>
      <c r="AF593" s="1"/>
      <c r="AG593" s="1"/>
    </row>
    <row r="594" spans="1:33">
      <c r="A594" s="4">
        <v>593</v>
      </c>
      <c r="B594" s="4" t="s">
        <v>8</v>
      </c>
      <c r="C594" s="4" t="s">
        <v>497</v>
      </c>
      <c r="D594" s="4" t="s">
        <v>2029</v>
      </c>
      <c r="E594" s="4" t="s">
        <v>2030</v>
      </c>
      <c r="F594" s="5">
        <v>5</v>
      </c>
      <c r="G594" s="5">
        <v>2</v>
      </c>
      <c r="H594" s="4">
        <v>22</v>
      </c>
      <c r="I594" s="5">
        <v>22</v>
      </c>
      <c r="J594" s="7">
        <v>2206</v>
      </c>
      <c r="K594" s="8" t="s">
        <v>2036</v>
      </c>
      <c r="L594" s="26">
        <v>79.27</v>
      </c>
      <c r="M594" s="27">
        <v>56.98</v>
      </c>
      <c r="N594" s="19" t="s">
        <v>2032</v>
      </c>
      <c r="O594" s="5" t="s">
        <v>181</v>
      </c>
      <c r="P594" s="25" t="s">
        <v>2044</v>
      </c>
      <c r="Q594" s="4" t="s">
        <v>2034</v>
      </c>
      <c r="R594" s="4"/>
      <c r="S594" s="13"/>
      <c r="T594" s="16"/>
      <c r="U594" s="15"/>
      <c r="V594" s="13">
        <v>44012</v>
      </c>
      <c r="Z594" s="1"/>
      <c r="AA594" s="1"/>
      <c r="AB594" s="1"/>
      <c r="AC594" s="1"/>
      <c r="AD594" s="1"/>
      <c r="AE594" s="1"/>
      <c r="AF594" s="1"/>
      <c r="AG594" s="1"/>
    </row>
    <row r="595" spans="1:33">
      <c r="A595" s="4">
        <v>594</v>
      </c>
      <c r="B595" s="4" t="s">
        <v>8</v>
      </c>
      <c r="C595" s="4" t="s">
        <v>497</v>
      </c>
      <c r="D595" s="4" t="s">
        <v>2029</v>
      </c>
      <c r="E595" s="4" t="s">
        <v>2030</v>
      </c>
      <c r="F595" s="5">
        <v>5</v>
      </c>
      <c r="G595" s="5">
        <v>3</v>
      </c>
      <c r="H595" s="4">
        <v>22</v>
      </c>
      <c r="I595" s="5">
        <v>2</v>
      </c>
      <c r="J595" s="7">
        <v>201</v>
      </c>
      <c r="K595" s="8" t="s">
        <v>2036</v>
      </c>
      <c r="L595" s="26">
        <v>79.27</v>
      </c>
      <c r="M595" s="27">
        <v>56.98</v>
      </c>
      <c r="N595" s="5" t="s">
        <v>2032</v>
      </c>
      <c r="O595" s="5" t="s">
        <v>181</v>
      </c>
      <c r="P595" s="5" t="s">
        <v>2041</v>
      </c>
      <c r="Q595" s="4" t="s">
        <v>2034</v>
      </c>
      <c r="R595" s="4"/>
      <c r="S595" s="13"/>
      <c r="T595" s="16"/>
      <c r="U595" s="15"/>
      <c r="V595" s="13">
        <v>44012</v>
      </c>
      <c r="Z595" s="1"/>
      <c r="AA595" s="1"/>
      <c r="AB595" s="1"/>
      <c r="AC595" s="1"/>
      <c r="AD595" s="1"/>
      <c r="AE595" s="1"/>
      <c r="AF595" s="1"/>
      <c r="AG595" s="1"/>
    </row>
    <row r="596" spans="1:33">
      <c r="A596" s="4">
        <v>595</v>
      </c>
      <c r="B596" s="4" t="s">
        <v>8</v>
      </c>
      <c r="C596" s="4" t="s">
        <v>497</v>
      </c>
      <c r="D596" s="4" t="s">
        <v>2029</v>
      </c>
      <c r="E596" s="4" t="s">
        <v>2030</v>
      </c>
      <c r="F596" s="5">
        <v>5</v>
      </c>
      <c r="G596" s="5">
        <v>3</v>
      </c>
      <c r="H596" s="4">
        <v>22</v>
      </c>
      <c r="I596" s="5">
        <v>2</v>
      </c>
      <c r="J596" s="7">
        <v>202</v>
      </c>
      <c r="K596" s="8" t="s">
        <v>2036</v>
      </c>
      <c r="L596" s="26">
        <v>53.24</v>
      </c>
      <c r="M596" s="27">
        <v>38.270000000000003</v>
      </c>
      <c r="N596" s="5" t="s">
        <v>2035</v>
      </c>
      <c r="O596" s="5" t="s">
        <v>183</v>
      </c>
      <c r="P596" s="5" t="s">
        <v>2042</v>
      </c>
      <c r="Q596" s="4" t="s">
        <v>2034</v>
      </c>
      <c r="R596" s="4"/>
      <c r="S596" s="13"/>
      <c r="T596" s="16"/>
      <c r="U596" s="15"/>
      <c r="V596" s="13">
        <v>44012</v>
      </c>
      <c r="Z596" s="1"/>
      <c r="AA596" s="1"/>
      <c r="AB596" s="1"/>
      <c r="AC596" s="1"/>
      <c r="AD596" s="1"/>
      <c r="AE596" s="1"/>
      <c r="AF596" s="1"/>
      <c r="AG596" s="1"/>
    </row>
    <row r="597" spans="1:33">
      <c r="A597" s="4">
        <v>596</v>
      </c>
      <c r="B597" s="4" t="s">
        <v>8</v>
      </c>
      <c r="C597" s="4" t="s">
        <v>497</v>
      </c>
      <c r="D597" s="4" t="s">
        <v>2029</v>
      </c>
      <c r="E597" s="4" t="s">
        <v>2030</v>
      </c>
      <c r="F597" s="5">
        <v>5</v>
      </c>
      <c r="G597" s="5">
        <v>3</v>
      </c>
      <c r="H597" s="4">
        <v>22</v>
      </c>
      <c r="I597" s="5">
        <v>2</v>
      </c>
      <c r="J597" s="7">
        <v>203</v>
      </c>
      <c r="K597" s="8" t="s">
        <v>2036</v>
      </c>
      <c r="L597" s="26">
        <v>53.18</v>
      </c>
      <c r="M597" s="27">
        <v>38.229999999999997</v>
      </c>
      <c r="N597" s="19" t="s">
        <v>2035</v>
      </c>
      <c r="O597" s="5" t="s">
        <v>183</v>
      </c>
      <c r="P597" s="5" t="s">
        <v>2043</v>
      </c>
      <c r="Q597" s="4" t="s">
        <v>2034</v>
      </c>
      <c r="R597" s="4"/>
      <c r="S597" s="13"/>
      <c r="T597" s="16"/>
      <c r="U597" s="15"/>
      <c r="V597" s="13">
        <v>44012</v>
      </c>
      <c r="Z597" s="1"/>
      <c r="AA597" s="1"/>
      <c r="AB597" s="1"/>
      <c r="AC597" s="1"/>
      <c r="AD597" s="1"/>
      <c r="AE597" s="1"/>
      <c r="AF597" s="1"/>
      <c r="AG597" s="1"/>
    </row>
    <row r="598" spans="1:33">
      <c r="A598" s="4">
        <v>597</v>
      </c>
      <c r="B598" s="4" t="s">
        <v>8</v>
      </c>
      <c r="C598" s="4" t="s">
        <v>497</v>
      </c>
      <c r="D598" s="4" t="s">
        <v>2029</v>
      </c>
      <c r="E598" s="4" t="s">
        <v>2030</v>
      </c>
      <c r="F598" s="5">
        <v>5</v>
      </c>
      <c r="G598" s="5">
        <v>3</v>
      </c>
      <c r="H598" s="4">
        <v>22</v>
      </c>
      <c r="I598" s="5">
        <v>2</v>
      </c>
      <c r="J598" s="7">
        <v>204</v>
      </c>
      <c r="K598" s="8" t="s">
        <v>2036</v>
      </c>
      <c r="L598" s="26">
        <v>53.18</v>
      </c>
      <c r="M598" s="27">
        <v>38.229999999999997</v>
      </c>
      <c r="N598" s="19" t="s">
        <v>2035</v>
      </c>
      <c r="O598" s="5" t="s">
        <v>183</v>
      </c>
      <c r="P598" s="5" t="s">
        <v>2042</v>
      </c>
      <c r="Q598" s="4" t="s">
        <v>2034</v>
      </c>
      <c r="R598" s="4"/>
      <c r="S598" s="13"/>
      <c r="T598" s="16"/>
      <c r="U598" s="15"/>
      <c r="V598" s="13">
        <v>44012</v>
      </c>
      <c r="Z598" s="1"/>
      <c r="AA598" s="1"/>
      <c r="AB598" s="1"/>
      <c r="AC598" s="1"/>
      <c r="AD598" s="1"/>
      <c r="AE598" s="1"/>
      <c r="AF598" s="1"/>
      <c r="AG598" s="1"/>
    </row>
    <row r="599" spans="1:33">
      <c r="A599" s="4">
        <v>598</v>
      </c>
      <c r="B599" s="4" t="s">
        <v>8</v>
      </c>
      <c r="C599" s="4" t="s">
        <v>497</v>
      </c>
      <c r="D599" s="4" t="s">
        <v>2029</v>
      </c>
      <c r="E599" s="4" t="s">
        <v>2030</v>
      </c>
      <c r="F599" s="5">
        <v>5</v>
      </c>
      <c r="G599" s="5">
        <v>3</v>
      </c>
      <c r="H599" s="4">
        <v>22</v>
      </c>
      <c r="I599" s="5">
        <v>2</v>
      </c>
      <c r="J599" s="7">
        <v>205</v>
      </c>
      <c r="K599" s="8" t="s">
        <v>2036</v>
      </c>
      <c r="L599" s="26">
        <v>53.24</v>
      </c>
      <c r="M599" s="27">
        <v>38.270000000000003</v>
      </c>
      <c r="N599" s="5" t="s">
        <v>2035</v>
      </c>
      <c r="O599" s="5" t="s">
        <v>183</v>
      </c>
      <c r="P599" s="5" t="s">
        <v>2043</v>
      </c>
      <c r="Q599" s="4" t="s">
        <v>2034</v>
      </c>
      <c r="R599" s="4"/>
      <c r="S599" s="13"/>
      <c r="T599" s="16"/>
      <c r="U599" s="15"/>
      <c r="V599" s="13">
        <v>44012</v>
      </c>
      <c r="Z599" s="1"/>
      <c r="AA599" s="1"/>
      <c r="AB599" s="1"/>
      <c r="AC599" s="1"/>
      <c r="AD599" s="1"/>
      <c r="AE599" s="1"/>
      <c r="AF599" s="1"/>
      <c r="AG599" s="1"/>
    </row>
    <row r="600" spans="1:33">
      <c r="A600" s="4">
        <v>599</v>
      </c>
      <c r="B600" s="4" t="s">
        <v>8</v>
      </c>
      <c r="C600" s="4" t="s">
        <v>497</v>
      </c>
      <c r="D600" s="4" t="s">
        <v>2029</v>
      </c>
      <c r="E600" s="4" t="s">
        <v>2030</v>
      </c>
      <c r="F600" s="5">
        <v>5</v>
      </c>
      <c r="G600" s="5">
        <v>3</v>
      </c>
      <c r="H600" s="4">
        <v>22</v>
      </c>
      <c r="I600" s="5">
        <v>2</v>
      </c>
      <c r="J600" s="7">
        <v>206</v>
      </c>
      <c r="K600" s="8" t="s">
        <v>2036</v>
      </c>
      <c r="L600" s="26">
        <v>78.739999999999995</v>
      </c>
      <c r="M600" s="27">
        <v>56.6</v>
      </c>
      <c r="N600" s="5" t="s">
        <v>2032</v>
      </c>
      <c r="O600" s="5" t="s">
        <v>181</v>
      </c>
      <c r="P600" s="5" t="s">
        <v>2044</v>
      </c>
      <c r="Q600" s="4" t="s">
        <v>2034</v>
      </c>
      <c r="R600" s="4"/>
      <c r="S600" s="13"/>
      <c r="T600" s="16"/>
      <c r="U600" s="15"/>
      <c r="V600" s="13">
        <v>44012</v>
      </c>
      <c r="Z600" s="1"/>
      <c r="AA600" s="1"/>
      <c r="AB600" s="1"/>
      <c r="AC600" s="1"/>
      <c r="AD600" s="1"/>
      <c r="AE600" s="1"/>
      <c r="AF600" s="1"/>
      <c r="AG600" s="1"/>
    </row>
    <row r="601" spans="1:33">
      <c r="A601" s="4">
        <v>600</v>
      </c>
      <c r="B601" s="4" t="s">
        <v>8</v>
      </c>
      <c r="C601" s="4" t="s">
        <v>497</v>
      </c>
      <c r="D601" s="4" t="s">
        <v>2029</v>
      </c>
      <c r="E601" s="4" t="s">
        <v>2030</v>
      </c>
      <c r="F601" s="5">
        <v>5</v>
      </c>
      <c r="G601" s="5">
        <v>3</v>
      </c>
      <c r="H601" s="4">
        <v>22</v>
      </c>
      <c r="I601" s="5">
        <v>3</v>
      </c>
      <c r="J601" s="7">
        <v>301</v>
      </c>
      <c r="K601" s="8" t="s">
        <v>2036</v>
      </c>
      <c r="L601" s="26">
        <v>79.27</v>
      </c>
      <c r="M601" s="27">
        <v>56.98</v>
      </c>
      <c r="N601" s="19" t="s">
        <v>2032</v>
      </c>
      <c r="O601" s="5" t="s">
        <v>181</v>
      </c>
      <c r="P601" s="5" t="s">
        <v>2041</v>
      </c>
      <c r="Q601" s="4" t="s">
        <v>2034</v>
      </c>
      <c r="R601" s="4"/>
      <c r="S601" s="13"/>
      <c r="T601" s="16"/>
      <c r="U601" s="15"/>
      <c r="V601" s="13">
        <v>44012</v>
      </c>
      <c r="Z601" s="1"/>
      <c r="AA601" s="1"/>
      <c r="AB601" s="1"/>
      <c r="AC601" s="1"/>
      <c r="AD601" s="1"/>
      <c r="AE601" s="1"/>
      <c r="AF601" s="1"/>
      <c r="AG601" s="1"/>
    </row>
    <row r="602" spans="1:33">
      <c r="A602" s="4">
        <v>601</v>
      </c>
      <c r="B602" s="4" t="s">
        <v>8</v>
      </c>
      <c r="C602" s="4" t="s">
        <v>497</v>
      </c>
      <c r="D602" s="4" t="s">
        <v>2029</v>
      </c>
      <c r="E602" s="4" t="s">
        <v>2030</v>
      </c>
      <c r="F602" s="5">
        <v>5</v>
      </c>
      <c r="G602" s="5">
        <v>3</v>
      </c>
      <c r="H602" s="4">
        <v>22</v>
      </c>
      <c r="I602" s="5">
        <v>3</v>
      </c>
      <c r="J602" s="7">
        <v>302</v>
      </c>
      <c r="K602" s="8" t="s">
        <v>2036</v>
      </c>
      <c r="L602" s="26">
        <v>53.24</v>
      </c>
      <c r="M602" s="27">
        <v>38.270000000000003</v>
      </c>
      <c r="N602" s="19" t="s">
        <v>2035</v>
      </c>
      <c r="O602" s="5" t="s">
        <v>183</v>
      </c>
      <c r="P602" s="5" t="s">
        <v>2042</v>
      </c>
      <c r="Q602" s="4" t="s">
        <v>2034</v>
      </c>
      <c r="R602" s="4"/>
      <c r="S602" s="13"/>
      <c r="T602" s="16"/>
      <c r="U602" s="15"/>
      <c r="V602" s="13">
        <v>44012</v>
      </c>
      <c r="Z602" s="1"/>
      <c r="AA602" s="1"/>
      <c r="AB602" s="1"/>
      <c r="AC602" s="1"/>
      <c r="AD602" s="1"/>
      <c r="AE602" s="1"/>
      <c r="AF602" s="1"/>
      <c r="AG602" s="1"/>
    </row>
    <row r="603" spans="1:33">
      <c r="A603" s="4">
        <v>602</v>
      </c>
      <c r="B603" s="4" t="s">
        <v>8</v>
      </c>
      <c r="C603" s="4" t="s">
        <v>497</v>
      </c>
      <c r="D603" s="4" t="s">
        <v>2029</v>
      </c>
      <c r="E603" s="4" t="s">
        <v>2030</v>
      </c>
      <c r="F603" s="5">
        <v>5</v>
      </c>
      <c r="G603" s="5">
        <v>3</v>
      </c>
      <c r="H603" s="4">
        <v>22</v>
      </c>
      <c r="I603" s="5">
        <v>3</v>
      </c>
      <c r="J603" s="7">
        <v>303</v>
      </c>
      <c r="K603" s="8" t="s">
        <v>2036</v>
      </c>
      <c r="L603" s="26">
        <v>53.18</v>
      </c>
      <c r="M603" s="27">
        <v>38.229999999999997</v>
      </c>
      <c r="N603" s="5" t="s">
        <v>2035</v>
      </c>
      <c r="O603" s="5" t="s">
        <v>183</v>
      </c>
      <c r="P603" s="5" t="s">
        <v>2043</v>
      </c>
      <c r="Q603" s="4" t="s">
        <v>2034</v>
      </c>
      <c r="R603" s="4"/>
      <c r="S603" s="13"/>
      <c r="T603" s="16"/>
      <c r="U603" s="15"/>
      <c r="V603" s="13">
        <v>44012</v>
      </c>
      <c r="Z603" s="1"/>
      <c r="AA603" s="1"/>
      <c r="AB603" s="1"/>
      <c r="AC603" s="1"/>
      <c r="AD603" s="1"/>
      <c r="AE603" s="1"/>
      <c r="AF603" s="1"/>
      <c r="AG603" s="1"/>
    </row>
    <row r="604" spans="1:33">
      <c r="A604" s="4">
        <v>603</v>
      </c>
      <c r="B604" s="4" t="s">
        <v>8</v>
      </c>
      <c r="C604" s="4" t="s">
        <v>497</v>
      </c>
      <c r="D604" s="4" t="s">
        <v>2029</v>
      </c>
      <c r="E604" s="4" t="s">
        <v>2030</v>
      </c>
      <c r="F604" s="5">
        <v>5</v>
      </c>
      <c r="G604" s="5">
        <v>3</v>
      </c>
      <c r="H604" s="4">
        <v>22</v>
      </c>
      <c r="I604" s="5">
        <v>3</v>
      </c>
      <c r="J604" s="7">
        <v>304</v>
      </c>
      <c r="K604" s="8" t="s">
        <v>2036</v>
      </c>
      <c r="L604" s="26">
        <v>53.18</v>
      </c>
      <c r="M604" s="27">
        <v>38.229999999999997</v>
      </c>
      <c r="N604" s="5" t="s">
        <v>2035</v>
      </c>
      <c r="O604" s="5" t="s">
        <v>183</v>
      </c>
      <c r="P604" s="5" t="s">
        <v>2042</v>
      </c>
      <c r="Q604" s="4" t="s">
        <v>2034</v>
      </c>
      <c r="R604" s="4"/>
      <c r="S604" s="13"/>
      <c r="T604" s="16"/>
      <c r="U604" s="15"/>
      <c r="V604" s="13">
        <v>44012</v>
      </c>
      <c r="Z604" s="1"/>
      <c r="AA604" s="1"/>
      <c r="AB604" s="1"/>
      <c r="AC604" s="1"/>
      <c r="AD604" s="1"/>
      <c r="AE604" s="1"/>
      <c r="AF604" s="1"/>
      <c r="AG604" s="1"/>
    </row>
    <row r="605" spans="1:33">
      <c r="A605" s="4">
        <v>604</v>
      </c>
      <c r="B605" s="4" t="s">
        <v>8</v>
      </c>
      <c r="C605" s="4" t="s">
        <v>497</v>
      </c>
      <c r="D605" s="4" t="s">
        <v>2029</v>
      </c>
      <c r="E605" s="4" t="s">
        <v>2030</v>
      </c>
      <c r="F605" s="5">
        <v>5</v>
      </c>
      <c r="G605" s="5">
        <v>3</v>
      </c>
      <c r="H605" s="4">
        <v>22</v>
      </c>
      <c r="I605" s="5">
        <v>3</v>
      </c>
      <c r="J605" s="7">
        <v>305</v>
      </c>
      <c r="K605" s="8" t="s">
        <v>2036</v>
      </c>
      <c r="L605" s="26">
        <v>53.24</v>
      </c>
      <c r="M605" s="27">
        <v>38.270000000000003</v>
      </c>
      <c r="N605" s="19" t="s">
        <v>2035</v>
      </c>
      <c r="O605" s="5" t="s">
        <v>183</v>
      </c>
      <c r="P605" s="5" t="s">
        <v>2043</v>
      </c>
      <c r="Q605" s="4" t="s">
        <v>2034</v>
      </c>
      <c r="R605" s="4"/>
      <c r="S605" s="13"/>
      <c r="T605" s="16"/>
      <c r="U605" s="15"/>
      <c r="V605" s="13">
        <v>44012</v>
      </c>
      <c r="Z605" s="1"/>
      <c r="AA605" s="1"/>
      <c r="AB605" s="1"/>
      <c r="AC605" s="1"/>
      <c r="AD605" s="1"/>
      <c r="AE605" s="1"/>
      <c r="AF605" s="1"/>
      <c r="AG605" s="1"/>
    </row>
    <row r="606" spans="1:33">
      <c r="A606" s="4">
        <v>605</v>
      </c>
      <c r="B606" s="4" t="s">
        <v>8</v>
      </c>
      <c r="C606" s="4" t="s">
        <v>497</v>
      </c>
      <c r="D606" s="4" t="s">
        <v>2029</v>
      </c>
      <c r="E606" s="4" t="s">
        <v>2030</v>
      </c>
      <c r="F606" s="5">
        <v>5</v>
      </c>
      <c r="G606" s="5">
        <v>3</v>
      </c>
      <c r="H606" s="4">
        <v>22</v>
      </c>
      <c r="I606" s="5">
        <v>3</v>
      </c>
      <c r="J606" s="7">
        <v>306</v>
      </c>
      <c r="K606" s="8" t="s">
        <v>2036</v>
      </c>
      <c r="L606" s="26">
        <v>78.739999999999995</v>
      </c>
      <c r="M606" s="27">
        <v>56.6</v>
      </c>
      <c r="N606" s="19" t="s">
        <v>2032</v>
      </c>
      <c r="O606" s="5" t="s">
        <v>181</v>
      </c>
      <c r="P606" s="5" t="s">
        <v>2044</v>
      </c>
      <c r="Q606" s="4" t="s">
        <v>2034</v>
      </c>
      <c r="R606" s="4"/>
      <c r="S606" s="13"/>
      <c r="T606" s="16"/>
      <c r="U606" s="15"/>
      <c r="V606" s="13">
        <v>44012</v>
      </c>
      <c r="Z606" s="1"/>
      <c r="AA606" s="1"/>
      <c r="AB606" s="1"/>
      <c r="AC606" s="1"/>
      <c r="AD606" s="1"/>
      <c r="AE606" s="1"/>
      <c r="AF606" s="1"/>
      <c r="AG606" s="1"/>
    </row>
    <row r="607" spans="1:33">
      <c r="A607" s="4">
        <v>606</v>
      </c>
      <c r="B607" s="4" t="s">
        <v>8</v>
      </c>
      <c r="C607" s="4" t="s">
        <v>497</v>
      </c>
      <c r="D607" s="4" t="s">
        <v>2029</v>
      </c>
      <c r="E607" s="4" t="s">
        <v>2030</v>
      </c>
      <c r="F607" s="5">
        <v>5</v>
      </c>
      <c r="G607" s="5">
        <v>3</v>
      </c>
      <c r="H607" s="4">
        <v>22</v>
      </c>
      <c r="I607" s="5">
        <v>4</v>
      </c>
      <c r="J607" s="7">
        <v>401</v>
      </c>
      <c r="K607" s="8" t="s">
        <v>2036</v>
      </c>
      <c r="L607" s="26">
        <v>79.27</v>
      </c>
      <c r="M607" s="27">
        <v>56.98</v>
      </c>
      <c r="N607" s="5" t="s">
        <v>2032</v>
      </c>
      <c r="O607" s="5" t="s">
        <v>181</v>
      </c>
      <c r="P607" s="5" t="s">
        <v>2041</v>
      </c>
      <c r="Q607" s="4" t="s">
        <v>2034</v>
      </c>
      <c r="R607" s="4"/>
      <c r="S607" s="13"/>
      <c r="T607" s="16"/>
      <c r="U607" s="15"/>
      <c r="V607" s="13">
        <v>44012</v>
      </c>
      <c r="Z607" s="1"/>
      <c r="AA607" s="1"/>
      <c r="AB607" s="1"/>
      <c r="AC607" s="1"/>
      <c r="AD607" s="1"/>
      <c r="AE607" s="1"/>
      <c r="AF607" s="1"/>
      <c r="AG607" s="1"/>
    </row>
    <row r="608" spans="1:33">
      <c r="A608" s="4">
        <v>607</v>
      </c>
      <c r="B608" s="4" t="s">
        <v>8</v>
      </c>
      <c r="C608" s="4" t="s">
        <v>497</v>
      </c>
      <c r="D608" s="4" t="s">
        <v>2029</v>
      </c>
      <c r="E608" s="4" t="s">
        <v>2030</v>
      </c>
      <c r="F608" s="5">
        <v>5</v>
      </c>
      <c r="G608" s="5">
        <v>3</v>
      </c>
      <c r="H608" s="4">
        <v>22</v>
      </c>
      <c r="I608" s="5">
        <v>4</v>
      </c>
      <c r="J608" s="7">
        <v>402</v>
      </c>
      <c r="K608" s="8" t="s">
        <v>2036</v>
      </c>
      <c r="L608" s="26">
        <v>53.24</v>
      </c>
      <c r="M608" s="27">
        <v>38.270000000000003</v>
      </c>
      <c r="N608" s="5" t="s">
        <v>2035</v>
      </c>
      <c r="O608" s="5" t="s">
        <v>183</v>
      </c>
      <c r="P608" s="5" t="s">
        <v>2042</v>
      </c>
      <c r="Q608" s="4" t="s">
        <v>2034</v>
      </c>
      <c r="R608" s="4"/>
      <c r="S608" s="13"/>
      <c r="T608" s="16"/>
      <c r="U608" s="15"/>
      <c r="V608" s="13">
        <v>44012</v>
      </c>
      <c r="Z608" s="1"/>
      <c r="AA608" s="1"/>
      <c r="AB608" s="1"/>
      <c r="AC608" s="1"/>
      <c r="AD608" s="1"/>
      <c r="AE608" s="1"/>
      <c r="AF608" s="1"/>
      <c r="AG608" s="1"/>
    </row>
    <row r="609" spans="1:33">
      <c r="A609" s="4">
        <v>608</v>
      </c>
      <c r="B609" s="4" t="s">
        <v>8</v>
      </c>
      <c r="C609" s="4" t="s">
        <v>497</v>
      </c>
      <c r="D609" s="4" t="s">
        <v>2029</v>
      </c>
      <c r="E609" s="4" t="s">
        <v>2030</v>
      </c>
      <c r="F609" s="5">
        <v>5</v>
      </c>
      <c r="G609" s="5">
        <v>3</v>
      </c>
      <c r="H609" s="4">
        <v>22</v>
      </c>
      <c r="I609" s="5">
        <v>4</v>
      </c>
      <c r="J609" s="7">
        <v>403</v>
      </c>
      <c r="K609" s="8" t="s">
        <v>2036</v>
      </c>
      <c r="L609" s="26">
        <v>53.18</v>
      </c>
      <c r="M609" s="27">
        <v>38.229999999999997</v>
      </c>
      <c r="N609" s="19" t="s">
        <v>2035</v>
      </c>
      <c r="O609" s="5" t="s">
        <v>183</v>
      </c>
      <c r="P609" s="5" t="s">
        <v>2043</v>
      </c>
      <c r="Q609" s="4" t="s">
        <v>2034</v>
      </c>
      <c r="R609" s="4"/>
      <c r="S609" s="13"/>
      <c r="T609" s="16"/>
      <c r="U609" s="15"/>
      <c r="V609" s="13">
        <v>44012</v>
      </c>
      <c r="Z609" s="1"/>
      <c r="AA609" s="1"/>
      <c r="AB609" s="1"/>
      <c r="AC609" s="1"/>
      <c r="AD609" s="1"/>
      <c r="AE609" s="1"/>
      <c r="AF609" s="1"/>
      <c r="AG609" s="1"/>
    </row>
    <row r="610" spans="1:33">
      <c r="A610" s="4">
        <v>609</v>
      </c>
      <c r="B610" s="4" t="s">
        <v>8</v>
      </c>
      <c r="C610" s="4" t="s">
        <v>497</v>
      </c>
      <c r="D610" s="4" t="s">
        <v>2029</v>
      </c>
      <c r="E610" s="4" t="s">
        <v>2030</v>
      </c>
      <c r="F610" s="5">
        <v>5</v>
      </c>
      <c r="G610" s="5">
        <v>3</v>
      </c>
      <c r="H610" s="4">
        <v>22</v>
      </c>
      <c r="I610" s="5">
        <v>4</v>
      </c>
      <c r="J610" s="7">
        <v>404</v>
      </c>
      <c r="K610" s="8" t="s">
        <v>2036</v>
      </c>
      <c r="L610" s="26">
        <v>53.18</v>
      </c>
      <c r="M610" s="27">
        <v>38.229999999999997</v>
      </c>
      <c r="N610" s="19" t="s">
        <v>2035</v>
      </c>
      <c r="O610" s="5" t="s">
        <v>183</v>
      </c>
      <c r="P610" s="5" t="s">
        <v>2042</v>
      </c>
      <c r="Q610" s="4" t="s">
        <v>2034</v>
      </c>
      <c r="R610" s="4"/>
      <c r="S610" s="13"/>
      <c r="T610" s="16"/>
      <c r="U610" s="15"/>
      <c r="V610" s="13">
        <v>44012</v>
      </c>
      <c r="Z610" s="1"/>
      <c r="AA610" s="1"/>
      <c r="AB610" s="1"/>
      <c r="AC610" s="1"/>
      <c r="AD610" s="1"/>
      <c r="AE610" s="1"/>
      <c r="AF610" s="1"/>
      <c r="AG610" s="1"/>
    </row>
    <row r="611" spans="1:33">
      <c r="A611" s="4">
        <v>610</v>
      </c>
      <c r="B611" s="4" t="s">
        <v>8</v>
      </c>
      <c r="C611" s="4" t="s">
        <v>497</v>
      </c>
      <c r="D611" s="4" t="s">
        <v>2029</v>
      </c>
      <c r="E611" s="4" t="s">
        <v>2030</v>
      </c>
      <c r="F611" s="5">
        <v>5</v>
      </c>
      <c r="G611" s="5">
        <v>3</v>
      </c>
      <c r="H611" s="4">
        <v>22</v>
      </c>
      <c r="I611" s="5">
        <v>4</v>
      </c>
      <c r="J611" s="7">
        <v>405</v>
      </c>
      <c r="K611" s="8" t="s">
        <v>2036</v>
      </c>
      <c r="L611" s="26">
        <v>53.24</v>
      </c>
      <c r="M611" s="27">
        <v>38.270000000000003</v>
      </c>
      <c r="N611" s="5" t="s">
        <v>2035</v>
      </c>
      <c r="O611" s="5" t="s">
        <v>183</v>
      </c>
      <c r="P611" s="5" t="s">
        <v>2043</v>
      </c>
      <c r="Q611" s="4" t="s">
        <v>2034</v>
      </c>
      <c r="R611" s="4"/>
      <c r="S611" s="13"/>
      <c r="T611" s="16"/>
      <c r="U611" s="15"/>
      <c r="V611" s="13">
        <v>44012</v>
      </c>
      <c r="Z611" s="1"/>
      <c r="AA611" s="1"/>
      <c r="AB611" s="1"/>
      <c r="AC611" s="1"/>
      <c r="AD611" s="1"/>
      <c r="AE611" s="1"/>
      <c r="AF611" s="1"/>
      <c r="AG611" s="1"/>
    </row>
    <row r="612" spans="1:33">
      <c r="A612" s="4">
        <v>611</v>
      </c>
      <c r="B612" s="4" t="s">
        <v>8</v>
      </c>
      <c r="C612" s="4" t="s">
        <v>497</v>
      </c>
      <c r="D612" s="4" t="s">
        <v>2029</v>
      </c>
      <c r="E612" s="4" t="s">
        <v>2030</v>
      </c>
      <c r="F612" s="5">
        <v>5</v>
      </c>
      <c r="G612" s="5">
        <v>3</v>
      </c>
      <c r="H612" s="4">
        <v>22</v>
      </c>
      <c r="I612" s="5">
        <v>4</v>
      </c>
      <c r="J612" s="7">
        <v>406</v>
      </c>
      <c r="K612" s="8" t="s">
        <v>2036</v>
      </c>
      <c r="L612" s="26">
        <v>78.739999999999995</v>
      </c>
      <c r="M612" s="27">
        <v>56.6</v>
      </c>
      <c r="N612" s="5" t="s">
        <v>2032</v>
      </c>
      <c r="O612" s="5" t="s">
        <v>181</v>
      </c>
      <c r="P612" s="5" t="s">
        <v>2044</v>
      </c>
      <c r="Q612" s="4" t="s">
        <v>2034</v>
      </c>
      <c r="R612" s="4"/>
      <c r="S612" s="13"/>
      <c r="T612" s="16"/>
      <c r="U612" s="15"/>
      <c r="V612" s="13">
        <v>44012</v>
      </c>
      <c r="Z612" s="1"/>
      <c r="AA612" s="1"/>
      <c r="AB612" s="1"/>
      <c r="AC612" s="1"/>
      <c r="AD612" s="1"/>
      <c r="AE612" s="1"/>
      <c r="AF612" s="1"/>
      <c r="AG612" s="1"/>
    </row>
    <row r="613" spans="1:33">
      <c r="A613" s="4">
        <v>612</v>
      </c>
      <c r="B613" s="4" t="s">
        <v>8</v>
      </c>
      <c r="C613" s="4" t="s">
        <v>497</v>
      </c>
      <c r="D613" s="4" t="s">
        <v>2029</v>
      </c>
      <c r="E613" s="4" t="s">
        <v>2030</v>
      </c>
      <c r="F613" s="5">
        <v>5</v>
      </c>
      <c r="G613" s="5">
        <v>3</v>
      </c>
      <c r="H613" s="4">
        <v>22</v>
      </c>
      <c r="I613" s="5">
        <v>5</v>
      </c>
      <c r="J613" s="7">
        <v>501</v>
      </c>
      <c r="K613" s="8" t="s">
        <v>2036</v>
      </c>
      <c r="L613" s="26">
        <v>79.27</v>
      </c>
      <c r="M613" s="27">
        <v>56.98</v>
      </c>
      <c r="N613" s="19" t="s">
        <v>2032</v>
      </c>
      <c r="O613" s="5" t="s">
        <v>181</v>
      </c>
      <c r="P613" s="5" t="s">
        <v>2041</v>
      </c>
      <c r="Q613" s="4" t="s">
        <v>2034</v>
      </c>
      <c r="R613" s="4"/>
      <c r="S613" s="13"/>
      <c r="T613" s="16"/>
      <c r="U613" s="15"/>
      <c r="V613" s="13">
        <v>44012</v>
      </c>
      <c r="Z613" s="1"/>
      <c r="AA613" s="1"/>
      <c r="AB613" s="1"/>
      <c r="AC613" s="1"/>
      <c r="AD613" s="1"/>
      <c r="AE613" s="1"/>
      <c r="AF613" s="1"/>
      <c r="AG613" s="1"/>
    </row>
    <row r="614" spans="1:33">
      <c r="A614" s="4">
        <v>613</v>
      </c>
      <c r="B614" s="4" t="s">
        <v>8</v>
      </c>
      <c r="C614" s="4" t="s">
        <v>497</v>
      </c>
      <c r="D614" s="4" t="s">
        <v>2029</v>
      </c>
      <c r="E614" s="4" t="s">
        <v>2030</v>
      </c>
      <c r="F614" s="5">
        <v>5</v>
      </c>
      <c r="G614" s="5">
        <v>3</v>
      </c>
      <c r="H614" s="4">
        <v>22</v>
      </c>
      <c r="I614" s="5">
        <v>5</v>
      </c>
      <c r="J614" s="7">
        <v>502</v>
      </c>
      <c r="K614" s="8" t="s">
        <v>2036</v>
      </c>
      <c r="L614" s="26">
        <v>53.24</v>
      </c>
      <c r="M614" s="27">
        <v>38.270000000000003</v>
      </c>
      <c r="N614" s="19" t="s">
        <v>2035</v>
      </c>
      <c r="O614" s="5" t="s">
        <v>183</v>
      </c>
      <c r="P614" s="5" t="s">
        <v>2042</v>
      </c>
      <c r="Q614" s="4" t="s">
        <v>2034</v>
      </c>
      <c r="R614" s="4"/>
      <c r="S614" s="13"/>
      <c r="T614" s="16"/>
      <c r="U614" s="15"/>
      <c r="V614" s="13">
        <v>44012</v>
      </c>
      <c r="Z614" s="1"/>
      <c r="AA614" s="1"/>
      <c r="AB614" s="1"/>
      <c r="AC614" s="1"/>
      <c r="AD614" s="1"/>
      <c r="AE614" s="1"/>
      <c r="AF614" s="1"/>
      <c r="AG614" s="1"/>
    </row>
    <row r="615" spans="1:33">
      <c r="A615" s="4">
        <v>614</v>
      </c>
      <c r="B615" s="4" t="s">
        <v>8</v>
      </c>
      <c r="C615" s="4" t="s">
        <v>497</v>
      </c>
      <c r="D615" s="4" t="s">
        <v>2029</v>
      </c>
      <c r="E615" s="4" t="s">
        <v>2030</v>
      </c>
      <c r="F615" s="5">
        <v>5</v>
      </c>
      <c r="G615" s="5">
        <v>3</v>
      </c>
      <c r="H615" s="4">
        <v>22</v>
      </c>
      <c r="I615" s="5">
        <v>5</v>
      </c>
      <c r="J615" s="7">
        <v>503</v>
      </c>
      <c r="K615" s="8" t="s">
        <v>2036</v>
      </c>
      <c r="L615" s="26">
        <v>53.18</v>
      </c>
      <c r="M615" s="27">
        <v>38.229999999999997</v>
      </c>
      <c r="N615" s="5" t="s">
        <v>2035</v>
      </c>
      <c r="O615" s="5" t="s">
        <v>183</v>
      </c>
      <c r="P615" s="5" t="s">
        <v>2043</v>
      </c>
      <c r="Q615" s="4" t="s">
        <v>2034</v>
      </c>
      <c r="R615" s="4"/>
      <c r="S615" s="13"/>
      <c r="T615" s="16"/>
      <c r="U615" s="15"/>
      <c r="V615" s="13">
        <v>44012</v>
      </c>
      <c r="Z615" s="1"/>
      <c r="AA615" s="1"/>
      <c r="AB615" s="1"/>
      <c r="AC615" s="1"/>
      <c r="AD615" s="1"/>
      <c r="AE615" s="1"/>
      <c r="AF615" s="1"/>
      <c r="AG615" s="1"/>
    </row>
    <row r="616" spans="1:33">
      <c r="A616" s="4">
        <v>615</v>
      </c>
      <c r="B616" s="4" t="s">
        <v>8</v>
      </c>
      <c r="C616" s="4" t="s">
        <v>497</v>
      </c>
      <c r="D616" s="4" t="s">
        <v>2029</v>
      </c>
      <c r="E616" s="4" t="s">
        <v>2030</v>
      </c>
      <c r="F616" s="5">
        <v>5</v>
      </c>
      <c r="G616" s="5">
        <v>3</v>
      </c>
      <c r="H616" s="4">
        <v>22</v>
      </c>
      <c r="I616" s="5">
        <v>5</v>
      </c>
      <c r="J616" s="7">
        <v>504</v>
      </c>
      <c r="K616" s="8" t="s">
        <v>2036</v>
      </c>
      <c r="L616" s="26">
        <v>53.18</v>
      </c>
      <c r="M616" s="27">
        <v>38.229999999999997</v>
      </c>
      <c r="N616" s="5" t="s">
        <v>2035</v>
      </c>
      <c r="O616" s="5" t="s">
        <v>183</v>
      </c>
      <c r="P616" s="5" t="s">
        <v>2042</v>
      </c>
      <c r="Q616" s="4" t="s">
        <v>2034</v>
      </c>
      <c r="R616" s="4"/>
      <c r="S616" s="13"/>
      <c r="T616" s="16"/>
      <c r="U616" s="15"/>
      <c r="V616" s="13">
        <v>44012</v>
      </c>
      <c r="Z616" s="1"/>
      <c r="AA616" s="1"/>
      <c r="AB616" s="1"/>
      <c r="AC616" s="1"/>
      <c r="AD616" s="1"/>
      <c r="AE616" s="1"/>
      <c r="AF616" s="1"/>
      <c r="AG616" s="1"/>
    </row>
    <row r="617" spans="1:33">
      <c r="A617" s="4">
        <v>616</v>
      </c>
      <c r="B617" s="4" t="s">
        <v>8</v>
      </c>
      <c r="C617" s="4" t="s">
        <v>497</v>
      </c>
      <c r="D617" s="4" t="s">
        <v>2029</v>
      </c>
      <c r="E617" s="4" t="s">
        <v>2030</v>
      </c>
      <c r="F617" s="5">
        <v>5</v>
      </c>
      <c r="G617" s="5">
        <v>3</v>
      </c>
      <c r="H617" s="4">
        <v>22</v>
      </c>
      <c r="I617" s="5">
        <v>5</v>
      </c>
      <c r="J617" s="7">
        <v>505</v>
      </c>
      <c r="K617" s="8" t="s">
        <v>2036</v>
      </c>
      <c r="L617" s="26">
        <v>53.24</v>
      </c>
      <c r="M617" s="27">
        <v>38.270000000000003</v>
      </c>
      <c r="N617" s="19" t="s">
        <v>2035</v>
      </c>
      <c r="O617" s="5" t="s">
        <v>183</v>
      </c>
      <c r="P617" s="5" t="s">
        <v>2043</v>
      </c>
      <c r="Q617" s="4" t="s">
        <v>2034</v>
      </c>
      <c r="R617" s="4"/>
      <c r="S617" s="13"/>
      <c r="T617" s="16"/>
      <c r="U617" s="15"/>
      <c r="V617" s="13">
        <v>44012</v>
      </c>
      <c r="Z617" s="1"/>
      <c r="AA617" s="1"/>
      <c r="AB617" s="1"/>
      <c r="AC617" s="1"/>
      <c r="AD617" s="1"/>
      <c r="AE617" s="1"/>
      <c r="AF617" s="1"/>
      <c r="AG617" s="1"/>
    </row>
    <row r="618" spans="1:33">
      <c r="A618" s="4">
        <v>617</v>
      </c>
      <c r="B618" s="4" t="s">
        <v>8</v>
      </c>
      <c r="C618" s="4" t="s">
        <v>497</v>
      </c>
      <c r="D618" s="4" t="s">
        <v>2029</v>
      </c>
      <c r="E618" s="4" t="s">
        <v>2030</v>
      </c>
      <c r="F618" s="5">
        <v>5</v>
      </c>
      <c r="G618" s="5">
        <v>3</v>
      </c>
      <c r="H618" s="4">
        <v>22</v>
      </c>
      <c r="I618" s="5">
        <v>5</v>
      </c>
      <c r="J618" s="7">
        <v>506</v>
      </c>
      <c r="K618" s="8" t="s">
        <v>2036</v>
      </c>
      <c r="L618" s="26">
        <v>78.739999999999995</v>
      </c>
      <c r="M618" s="27">
        <v>56.6</v>
      </c>
      <c r="N618" s="19" t="s">
        <v>2032</v>
      </c>
      <c r="O618" s="5" t="s">
        <v>181</v>
      </c>
      <c r="P618" s="5" t="s">
        <v>2044</v>
      </c>
      <c r="Q618" s="4" t="s">
        <v>2034</v>
      </c>
      <c r="R618" s="4"/>
      <c r="S618" s="13"/>
      <c r="T618" s="16"/>
      <c r="U618" s="15"/>
      <c r="V618" s="13">
        <v>44012</v>
      </c>
      <c r="Z618" s="1"/>
      <c r="AA618" s="1"/>
      <c r="AB618" s="1"/>
      <c r="AC618" s="1"/>
      <c r="AD618" s="1"/>
      <c r="AE618" s="1"/>
      <c r="AF618" s="1"/>
      <c r="AG618" s="1"/>
    </row>
    <row r="619" spans="1:33">
      <c r="A619" s="4">
        <v>618</v>
      </c>
      <c r="B619" s="4" t="s">
        <v>8</v>
      </c>
      <c r="C619" s="4" t="s">
        <v>497</v>
      </c>
      <c r="D619" s="4" t="s">
        <v>2029</v>
      </c>
      <c r="E619" s="4" t="s">
        <v>2030</v>
      </c>
      <c r="F619" s="5">
        <v>5</v>
      </c>
      <c r="G619" s="5">
        <v>3</v>
      </c>
      <c r="H619" s="4">
        <v>22</v>
      </c>
      <c r="I619" s="5">
        <v>6</v>
      </c>
      <c r="J619" s="7">
        <v>601</v>
      </c>
      <c r="K619" s="8" t="s">
        <v>2036</v>
      </c>
      <c r="L619" s="26">
        <v>79.27</v>
      </c>
      <c r="M619" s="27">
        <v>56.98</v>
      </c>
      <c r="N619" s="5" t="s">
        <v>2032</v>
      </c>
      <c r="O619" s="5" t="s">
        <v>181</v>
      </c>
      <c r="P619" s="5" t="s">
        <v>2041</v>
      </c>
      <c r="Q619" s="4" t="s">
        <v>2034</v>
      </c>
      <c r="R619" s="4"/>
      <c r="S619" s="13"/>
      <c r="T619" s="16"/>
      <c r="U619" s="15"/>
      <c r="V619" s="13">
        <v>44012</v>
      </c>
      <c r="Z619" s="1"/>
      <c r="AA619" s="1"/>
      <c r="AB619" s="1"/>
      <c r="AC619" s="1"/>
      <c r="AD619" s="1"/>
      <c r="AE619" s="1"/>
      <c r="AF619" s="1"/>
      <c r="AG619" s="1"/>
    </row>
    <row r="620" spans="1:33">
      <c r="A620" s="4">
        <v>619</v>
      </c>
      <c r="B620" s="4" t="s">
        <v>8</v>
      </c>
      <c r="C620" s="4" t="s">
        <v>497</v>
      </c>
      <c r="D620" s="4" t="s">
        <v>2029</v>
      </c>
      <c r="E620" s="4" t="s">
        <v>2030</v>
      </c>
      <c r="F620" s="5">
        <v>5</v>
      </c>
      <c r="G620" s="5">
        <v>3</v>
      </c>
      <c r="H620" s="4">
        <v>22</v>
      </c>
      <c r="I620" s="5">
        <v>6</v>
      </c>
      <c r="J620" s="7">
        <v>602</v>
      </c>
      <c r="K620" s="8" t="s">
        <v>2036</v>
      </c>
      <c r="L620" s="26">
        <v>53.24</v>
      </c>
      <c r="M620" s="27">
        <v>38.270000000000003</v>
      </c>
      <c r="N620" s="5" t="s">
        <v>2035</v>
      </c>
      <c r="O620" s="5" t="s">
        <v>183</v>
      </c>
      <c r="P620" s="5" t="s">
        <v>2042</v>
      </c>
      <c r="Q620" s="4" t="s">
        <v>2034</v>
      </c>
      <c r="R620" s="4"/>
      <c r="S620" s="13"/>
      <c r="T620" s="16"/>
      <c r="U620" s="15"/>
      <c r="V620" s="13">
        <v>44012</v>
      </c>
      <c r="Z620" s="1"/>
      <c r="AA620" s="1"/>
      <c r="AB620" s="1"/>
      <c r="AC620" s="1"/>
      <c r="AD620" s="1"/>
      <c r="AE620" s="1"/>
      <c r="AF620" s="1"/>
      <c r="AG620" s="1"/>
    </row>
    <row r="621" spans="1:33">
      <c r="A621" s="4">
        <v>620</v>
      </c>
      <c r="B621" s="4" t="s">
        <v>8</v>
      </c>
      <c r="C621" s="4" t="s">
        <v>497</v>
      </c>
      <c r="D621" s="4" t="s">
        <v>2029</v>
      </c>
      <c r="E621" s="4" t="s">
        <v>2030</v>
      </c>
      <c r="F621" s="5">
        <v>5</v>
      </c>
      <c r="G621" s="5">
        <v>3</v>
      </c>
      <c r="H621" s="4">
        <v>22</v>
      </c>
      <c r="I621" s="5">
        <v>6</v>
      </c>
      <c r="J621" s="7">
        <v>603</v>
      </c>
      <c r="K621" s="8" t="s">
        <v>2036</v>
      </c>
      <c r="L621" s="26">
        <v>53.18</v>
      </c>
      <c r="M621" s="27">
        <v>38.229999999999997</v>
      </c>
      <c r="N621" s="19" t="s">
        <v>2035</v>
      </c>
      <c r="O621" s="5" t="s">
        <v>183</v>
      </c>
      <c r="P621" s="5" t="s">
        <v>2043</v>
      </c>
      <c r="Q621" s="4" t="s">
        <v>2034</v>
      </c>
      <c r="R621" s="4"/>
      <c r="S621" s="13"/>
      <c r="T621" s="16"/>
      <c r="U621" s="15"/>
      <c r="V621" s="13">
        <v>44012</v>
      </c>
      <c r="Z621" s="1"/>
      <c r="AA621" s="1"/>
      <c r="AB621" s="1"/>
      <c r="AC621" s="1"/>
      <c r="AD621" s="1"/>
      <c r="AE621" s="1"/>
      <c r="AF621" s="1"/>
      <c r="AG621" s="1"/>
    </row>
    <row r="622" spans="1:33">
      <c r="A622" s="4">
        <v>621</v>
      </c>
      <c r="B622" s="4" t="s">
        <v>8</v>
      </c>
      <c r="C622" s="4" t="s">
        <v>497</v>
      </c>
      <c r="D622" s="4" t="s">
        <v>2029</v>
      </c>
      <c r="E622" s="4" t="s">
        <v>2030</v>
      </c>
      <c r="F622" s="5">
        <v>5</v>
      </c>
      <c r="G622" s="5">
        <v>3</v>
      </c>
      <c r="H622" s="4">
        <v>22</v>
      </c>
      <c r="I622" s="5">
        <v>6</v>
      </c>
      <c r="J622" s="7">
        <v>604</v>
      </c>
      <c r="K622" s="8" t="s">
        <v>2036</v>
      </c>
      <c r="L622" s="26">
        <v>53.18</v>
      </c>
      <c r="M622" s="27">
        <v>38.229999999999997</v>
      </c>
      <c r="N622" s="19" t="s">
        <v>2035</v>
      </c>
      <c r="O622" s="5" t="s">
        <v>183</v>
      </c>
      <c r="P622" s="5" t="s">
        <v>2042</v>
      </c>
      <c r="Q622" s="4" t="s">
        <v>2034</v>
      </c>
      <c r="R622" s="4"/>
      <c r="S622" s="13"/>
      <c r="T622" s="16"/>
      <c r="U622" s="15"/>
      <c r="V622" s="13">
        <v>44012</v>
      </c>
      <c r="Z622" s="1"/>
      <c r="AA622" s="1"/>
      <c r="AB622" s="1"/>
      <c r="AC622" s="1"/>
      <c r="AD622" s="1"/>
      <c r="AE622" s="1"/>
      <c r="AF622" s="1"/>
      <c r="AG622" s="1"/>
    </row>
    <row r="623" spans="1:33">
      <c r="A623" s="4">
        <v>622</v>
      </c>
      <c r="B623" s="4" t="s">
        <v>8</v>
      </c>
      <c r="C623" s="4" t="s">
        <v>497</v>
      </c>
      <c r="D623" s="4" t="s">
        <v>2029</v>
      </c>
      <c r="E623" s="4" t="s">
        <v>2030</v>
      </c>
      <c r="F623" s="5">
        <v>5</v>
      </c>
      <c r="G623" s="5">
        <v>3</v>
      </c>
      <c r="H623" s="4">
        <v>22</v>
      </c>
      <c r="I623" s="5">
        <v>6</v>
      </c>
      <c r="J623" s="7">
        <v>605</v>
      </c>
      <c r="K623" s="8" t="s">
        <v>2036</v>
      </c>
      <c r="L623" s="26">
        <v>53.24</v>
      </c>
      <c r="M623" s="27">
        <v>38.270000000000003</v>
      </c>
      <c r="N623" s="5" t="s">
        <v>2035</v>
      </c>
      <c r="O623" s="5" t="s">
        <v>183</v>
      </c>
      <c r="P623" s="5" t="s">
        <v>2043</v>
      </c>
      <c r="Q623" s="4" t="s">
        <v>2034</v>
      </c>
      <c r="R623" s="4"/>
      <c r="S623" s="13"/>
      <c r="T623" s="16"/>
      <c r="U623" s="15"/>
      <c r="V623" s="13">
        <v>44012</v>
      </c>
      <c r="Z623" s="1"/>
      <c r="AA623" s="1"/>
      <c r="AB623" s="1"/>
      <c r="AC623" s="1"/>
      <c r="AD623" s="1"/>
      <c r="AE623" s="1"/>
      <c r="AF623" s="1"/>
      <c r="AG623" s="1"/>
    </row>
    <row r="624" spans="1:33">
      <c r="A624" s="4">
        <v>623</v>
      </c>
      <c r="B624" s="4" t="s">
        <v>8</v>
      </c>
      <c r="C624" s="4" t="s">
        <v>497</v>
      </c>
      <c r="D624" s="4" t="s">
        <v>2029</v>
      </c>
      <c r="E624" s="4" t="s">
        <v>2030</v>
      </c>
      <c r="F624" s="5">
        <v>5</v>
      </c>
      <c r="G624" s="5">
        <v>3</v>
      </c>
      <c r="H624" s="4">
        <v>22</v>
      </c>
      <c r="I624" s="5">
        <v>6</v>
      </c>
      <c r="J624" s="7">
        <v>606</v>
      </c>
      <c r="K624" s="8" t="s">
        <v>2036</v>
      </c>
      <c r="L624" s="26">
        <v>78.739999999999995</v>
      </c>
      <c r="M624" s="27">
        <v>56.6</v>
      </c>
      <c r="N624" s="5" t="s">
        <v>2032</v>
      </c>
      <c r="O624" s="5" t="s">
        <v>181</v>
      </c>
      <c r="P624" s="5" t="s">
        <v>2044</v>
      </c>
      <c r="Q624" s="4" t="s">
        <v>2034</v>
      </c>
      <c r="R624" s="4"/>
      <c r="S624" s="13"/>
      <c r="T624" s="16"/>
      <c r="U624" s="15"/>
      <c r="V624" s="13">
        <v>44012</v>
      </c>
      <c r="Z624" s="1"/>
      <c r="AA624" s="1"/>
      <c r="AB624" s="1"/>
      <c r="AC624" s="1"/>
      <c r="AD624" s="1"/>
      <c r="AE624" s="1"/>
      <c r="AF624" s="1"/>
      <c r="AG624" s="1"/>
    </row>
    <row r="625" spans="1:33">
      <c r="A625" s="4">
        <v>624</v>
      </c>
      <c r="B625" s="4" t="s">
        <v>8</v>
      </c>
      <c r="C625" s="4" t="s">
        <v>497</v>
      </c>
      <c r="D625" s="4" t="s">
        <v>2029</v>
      </c>
      <c r="E625" s="4" t="s">
        <v>2030</v>
      </c>
      <c r="F625" s="5">
        <v>5</v>
      </c>
      <c r="G625" s="5">
        <v>3</v>
      </c>
      <c r="H625" s="4">
        <v>22</v>
      </c>
      <c r="I625" s="5">
        <v>7</v>
      </c>
      <c r="J625" s="7">
        <v>701</v>
      </c>
      <c r="K625" s="8" t="s">
        <v>2036</v>
      </c>
      <c r="L625" s="26">
        <v>79.27</v>
      </c>
      <c r="M625" s="27">
        <v>56.98</v>
      </c>
      <c r="N625" s="19" t="s">
        <v>2032</v>
      </c>
      <c r="O625" s="5" t="s">
        <v>181</v>
      </c>
      <c r="P625" s="5" t="s">
        <v>2041</v>
      </c>
      <c r="Q625" s="4" t="s">
        <v>2034</v>
      </c>
      <c r="R625" s="4"/>
      <c r="S625" s="13"/>
      <c r="T625" s="16"/>
      <c r="U625" s="15"/>
      <c r="V625" s="13">
        <v>44012</v>
      </c>
      <c r="Z625" s="1"/>
      <c r="AA625" s="1"/>
      <c r="AB625" s="1"/>
      <c r="AC625" s="1"/>
      <c r="AD625" s="1"/>
      <c r="AE625" s="1"/>
      <c r="AF625" s="1"/>
      <c r="AG625" s="1"/>
    </row>
    <row r="626" spans="1:33">
      <c r="A626" s="4">
        <v>625</v>
      </c>
      <c r="B626" s="4" t="s">
        <v>8</v>
      </c>
      <c r="C626" s="4" t="s">
        <v>497</v>
      </c>
      <c r="D626" s="4" t="s">
        <v>2029</v>
      </c>
      <c r="E626" s="4" t="s">
        <v>2030</v>
      </c>
      <c r="F626" s="5">
        <v>5</v>
      </c>
      <c r="G626" s="5">
        <v>3</v>
      </c>
      <c r="H626" s="4">
        <v>22</v>
      </c>
      <c r="I626" s="5">
        <v>7</v>
      </c>
      <c r="J626" s="7">
        <v>702</v>
      </c>
      <c r="K626" s="8" t="s">
        <v>2036</v>
      </c>
      <c r="L626" s="26">
        <v>53.24</v>
      </c>
      <c r="M626" s="27">
        <v>38.270000000000003</v>
      </c>
      <c r="N626" s="19" t="s">
        <v>2035</v>
      </c>
      <c r="O626" s="5" t="s">
        <v>183</v>
      </c>
      <c r="P626" s="5" t="s">
        <v>2042</v>
      </c>
      <c r="Q626" s="4" t="s">
        <v>2034</v>
      </c>
      <c r="R626" s="4"/>
      <c r="S626" s="13"/>
      <c r="T626" s="16"/>
      <c r="U626" s="15"/>
      <c r="V626" s="13">
        <v>44012</v>
      </c>
      <c r="Z626" s="1"/>
      <c r="AA626" s="1"/>
      <c r="AB626" s="1"/>
      <c r="AC626" s="1"/>
      <c r="AD626" s="1"/>
      <c r="AE626" s="1"/>
      <c r="AF626" s="1"/>
      <c r="AG626" s="1"/>
    </row>
    <row r="627" spans="1:33">
      <c r="A627" s="4">
        <v>626</v>
      </c>
      <c r="B627" s="4" t="s">
        <v>8</v>
      </c>
      <c r="C627" s="4" t="s">
        <v>497</v>
      </c>
      <c r="D627" s="4" t="s">
        <v>2029</v>
      </c>
      <c r="E627" s="4" t="s">
        <v>2030</v>
      </c>
      <c r="F627" s="5">
        <v>5</v>
      </c>
      <c r="G627" s="5">
        <v>3</v>
      </c>
      <c r="H627" s="4">
        <v>22</v>
      </c>
      <c r="I627" s="5">
        <v>7</v>
      </c>
      <c r="J627" s="7">
        <v>703</v>
      </c>
      <c r="K627" s="8" t="s">
        <v>2036</v>
      </c>
      <c r="L627" s="26">
        <v>53.18</v>
      </c>
      <c r="M627" s="27">
        <v>38.229999999999997</v>
      </c>
      <c r="N627" s="5" t="s">
        <v>2035</v>
      </c>
      <c r="O627" s="5" t="s">
        <v>183</v>
      </c>
      <c r="P627" s="5" t="s">
        <v>2043</v>
      </c>
      <c r="Q627" s="4" t="s">
        <v>2034</v>
      </c>
      <c r="R627" s="4"/>
      <c r="S627" s="13"/>
      <c r="T627" s="16"/>
      <c r="U627" s="15"/>
      <c r="V627" s="13">
        <v>44012</v>
      </c>
      <c r="Z627" s="1"/>
      <c r="AA627" s="1"/>
      <c r="AB627" s="1"/>
      <c r="AC627" s="1"/>
      <c r="AD627" s="1"/>
      <c r="AE627" s="1"/>
      <c r="AF627" s="1"/>
      <c r="AG627" s="1"/>
    </row>
    <row r="628" spans="1:33">
      <c r="A628" s="4">
        <v>627</v>
      </c>
      <c r="B628" s="4" t="s">
        <v>8</v>
      </c>
      <c r="C628" s="4" t="s">
        <v>497</v>
      </c>
      <c r="D628" s="4" t="s">
        <v>2029</v>
      </c>
      <c r="E628" s="4" t="s">
        <v>2030</v>
      </c>
      <c r="F628" s="5">
        <v>5</v>
      </c>
      <c r="G628" s="5">
        <v>3</v>
      </c>
      <c r="H628" s="4">
        <v>22</v>
      </c>
      <c r="I628" s="5">
        <v>7</v>
      </c>
      <c r="J628" s="7">
        <v>704</v>
      </c>
      <c r="K628" s="8" t="s">
        <v>2036</v>
      </c>
      <c r="L628" s="26">
        <v>53.18</v>
      </c>
      <c r="M628" s="27">
        <v>38.229999999999997</v>
      </c>
      <c r="N628" s="5" t="s">
        <v>2035</v>
      </c>
      <c r="O628" s="5" t="s">
        <v>183</v>
      </c>
      <c r="P628" s="5" t="s">
        <v>2042</v>
      </c>
      <c r="Q628" s="4" t="s">
        <v>2034</v>
      </c>
      <c r="R628" s="4"/>
      <c r="S628" s="13"/>
      <c r="T628" s="16"/>
      <c r="U628" s="15"/>
      <c r="V628" s="13">
        <v>44012</v>
      </c>
      <c r="Z628" s="1"/>
      <c r="AA628" s="1"/>
      <c r="AB628" s="1"/>
      <c r="AC628" s="1"/>
      <c r="AD628" s="1"/>
      <c r="AE628" s="1"/>
      <c r="AF628" s="1"/>
      <c r="AG628" s="1"/>
    </row>
    <row r="629" spans="1:33">
      <c r="A629" s="4">
        <v>628</v>
      </c>
      <c r="B629" s="4" t="s">
        <v>8</v>
      </c>
      <c r="C629" s="4" t="s">
        <v>497</v>
      </c>
      <c r="D629" s="4" t="s">
        <v>2029</v>
      </c>
      <c r="E629" s="4" t="s">
        <v>2030</v>
      </c>
      <c r="F629" s="5">
        <v>5</v>
      </c>
      <c r="G629" s="5">
        <v>3</v>
      </c>
      <c r="H629" s="4">
        <v>22</v>
      </c>
      <c r="I629" s="5">
        <v>7</v>
      </c>
      <c r="J629" s="7">
        <v>705</v>
      </c>
      <c r="K629" s="8" t="s">
        <v>2036</v>
      </c>
      <c r="L629" s="26">
        <v>53.24</v>
      </c>
      <c r="M629" s="27">
        <v>38.270000000000003</v>
      </c>
      <c r="N629" s="19" t="s">
        <v>2035</v>
      </c>
      <c r="O629" s="5" t="s">
        <v>183</v>
      </c>
      <c r="P629" s="5" t="s">
        <v>2043</v>
      </c>
      <c r="Q629" s="4" t="s">
        <v>2034</v>
      </c>
      <c r="R629" s="4"/>
      <c r="S629" s="13"/>
      <c r="T629" s="16"/>
      <c r="U629" s="15"/>
      <c r="V629" s="13">
        <v>44012</v>
      </c>
      <c r="Z629" s="1"/>
      <c r="AA629" s="1"/>
      <c r="AB629" s="1"/>
      <c r="AC629" s="1"/>
      <c r="AD629" s="1"/>
      <c r="AE629" s="1"/>
      <c r="AF629" s="1"/>
      <c r="AG629" s="1"/>
    </row>
    <row r="630" spans="1:33">
      <c r="A630" s="4">
        <v>629</v>
      </c>
      <c r="B630" s="4" t="s">
        <v>8</v>
      </c>
      <c r="C630" s="4" t="s">
        <v>497</v>
      </c>
      <c r="D630" s="4" t="s">
        <v>2029</v>
      </c>
      <c r="E630" s="4" t="s">
        <v>2030</v>
      </c>
      <c r="F630" s="5">
        <v>5</v>
      </c>
      <c r="G630" s="5">
        <v>3</v>
      </c>
      <c r="H630" s="4">
        <v>22</v>
      </c>
      <c r="I630" s="5">
        <v>7</v>
      </c>
      <c r="J630" s="7">
        <v>706</v>
      </c>
      <c r="K630" s="8" t="s">
        <v>2036</v>
      </c>
      <c r="L630" s="26">
        <v>78.739999999999995</v>
      </c>
      <c r="M630" s="27">
        <v>56.6</v>
      </c>
      <c r="N630" s="19" t="s">
        <v>2032</v>
      </c>
      <c r="O630" s="5" t="s">
        <v>181</v>
      </c>
      <c r="P630" s="5" t="s">
        <v>2044</v>
      </c>
      <c r="Q630" s="4" t="s">
        <v>2034</v>
      </c>
      <c r="R630" s="4"/>
      <c r="S630" s="13"/>
      <c r="T630" s="16"/>
      <c r="U630" s="15"/>
      <c r="V630" s="13">
        <v>44012</v>
      </c>
      <c r="Z630" s="1"/>
      <c r="AA630" s="1"/>
      <c r="AB630" s="1"/>
      <c r="AC630" s="1"/>
      <c r="AD630" s="1"/>
      <c r="AE630" s="1"/>
      <c r="AF630" s="1"/>
      <c r="AG630" s="1"/>
    </row>
    <row r="631" spans="1:33">
      <c r="A631" s="4">
        <v>630</v>
      </c>
      <c r="B631" s="4" t="s">
        <v>8</v>
      </c>
      <c r="C631" s="4" t="s">
        <v>497</v>
      </c>
      <c r="D631" s="4" t="s">
        <v>2029</v>
      </c>
      <c r="E631" s="4" t="s">
        <v>2030</v>
      </c>
      <c r="F631" s="5">
        <v>5</v>
      </c>
      <c r="G631" s="5">
        <v>3</v>
      </c>
      <c r="H631" s="4">
        <v>22</v>
      </c>
      <c r="I631" s="5">
        <v>8</v>
      </c>
      <c r="J631" s="7">
        <v>801</v>
      </c>
      <c r="K631" s="8" t="s">
        <v>2036</v>
      </c>
      <c r="L631" s="26">
        <v>79.27</v>
      </c>
      <c r="M631" s="27">
        <v>56.98</v>
      </c>
      <c r="N631" s="5" t="s">
        <v>2032</v>
      </c>
      <c r="O631" s="5" t="s">
        <v>181</v>
      </c>
      <c r="P631" s="5" t="s">
        <v>2041</v>
      </c>
      <c r="Q631" s="4" t="s">
        <v>2034</v>
      </c>
      <c r="R631" s="4"/>
      <c r="S631" s="13"/>
      <c r="T631" s="16"/>
      <c r="U631" s="15"/>
      <c r="V631" s="13">
        <v>44012</v>
      </c>
      <c r="Z631" s="1"/>
      <c r="AA631" s="1"/>
      <c r="AB631" s="1"/>
      <c r="AC631" s="1"/>
      <c r="AD631" s="1"/>
      <c r="AE631" s="1"/>
      <c r="AF631" s="1"/>
      <c r="AG631" s="1"/>
    </row>
    <row r="632" spans="1:33">
      <c r="A632" s="4">
        <v>631</v>
      </c>
      <c r="B632" s="4" t="s">
        <v>8</v>
      </c>
      <c r="C632" s="4" t="s">
        <v>497</v>
      </c>
      <c r="D632" s="4" t="s">
        <v>2029</v>
      </c>
      <c r="E632" s="4" t="s">
        <v>2030</v>
      </c>
      <c r="F632" s="5">
        <v>5</v>
      </c>
      <c r="G632" s="5">
        <v>3</v>
      </c>
      <c r="H632" s="4">
        <v>22</v>
      </c>
      <c r="I632" s="5">
        <v>8</v>
      </c>
      <c r="J632" s="7">
        <v>802</v>
      </c>
      <c r="K632" s="8" t="s">
        <v>2036</v>
      </c>
      <c r="L632" s="26">
        <v>53.24</v>
      </c>
      <c r="M632" s="27">
        <v>38.270000000000003</v>
      </c>
      <c r="N632" s="5" t="s">
        <v>2035</v>
      </c>
      <c r="O632" s="5" t="s">
        <v>183</v>
      </c>
      <c r="P632" s="5" t="s">
        <v>2042</v>
      </c>
      <c r="Q632" s="4" t="s">
        <v>2034</v>
      </c>
      <c r="R632" s="4"/>
      <c r="S632" s="13"/>
      <c r="T632" s="16"/>
      <c r="U632" s="15"/>
      <c r="V632" s="13">
        <v>44012</v>
      </c>
      <c r="Z632" s="1"/>
      <c r="AA632" s="1"/>
      <c r="AB632" s="1"/>
      <c r="AC632" s="1"/>
      <c r="AD632" s="1"/>
      <c r="AE632" s="1"/>
      <c r="AF632" s="1"/>
      <c r="AG632" s="1"/>
    </row>
    <row r="633" spans="1:33">
      <c r="A633" s="4">
        <v>632</v>
      </c>
      <c r="B633" s="4" t="s">
        <v>8</v>
      </c>
      <c r="C633" s="4" t="s">
        <v>497</v>
      </c>
      <c r="D633" s="4" t="s">
        <v>2029</v>
      </c>
      <c r="E633" s="4" t="s">
        <v>2030</v>
      </c>
      <c r="F633" s="5">
        <v>5</v>
      </c>
      <c r="G633" s="5">
        <v>3</v>
      </c>
      <c r="H633" s="4">
        <v>22</v>
      </c>
      <c r="I633" s="5">
        <v>8</v>
      </c>
      <c r="J633" s="7">
        <v>803</v>
      </c>
      <c r="K633" s="8" t="s">
        <v>2036</v>
      </c>
      <c r="L633" s="26">
        <v>53.18</v>
      </c>
      <c r="M633" s="27">
        <v>38.229999999999997</v>
      </c>
      <c r="N633" s="19" t="s">
        <v>2035</v>
      </c>
      <c r="O633" s="5" t="s">
        <v>183</v>
      </c>
      <c r="P633" s="5" t="s">
        <v>2043</v>
      </c>
      <c r="Q633" s="4" t="s">
        <v>2034</v>
      </c>
      <c r="R633" s="4"/>
      <c r="S633" s="13"/>
      <c r="T633" s="16"/>
      <c r="U633" s="15"/>
      <c r="V633" s="13">
        <v>44012</v>
      </c>
      <c r="Z633" s="1"/>
      <c r="AA633" s="1"/>
      <c r="AB633" s="1"/>
      <c r="AC633" s="1"/>
      <c r="AD633" s="1"/>
      <c r="AE633" s="1"/>
      <c r="AF633" s="1"/>
      <c r="AG633" s="1"/>
    </row>
    <row r="634" spans="1:33">
      <c r="A634" s="4">
        <v>633</v>
      </c>
      <c r="B634" s="4" t="s">
        <v>8</v>
      </c>
      <c r="C634" s="4" t="s">
        <v>497</v>
      </c>
      <c r="D634" s="4" t="s">
        <v>2029</v>
      </c>
      <c r="E634" s="4" t="s">
        <v>2030</v>
      </c>
      <c r="F634" s="5">
        <v>5</v>
      </c>
      <c r="G634" s="5">
        <v>3</v>
      </c>
      <c r="H634" s="4">
        <v>22</v>
      </c>
      <c r="I634" s="5">
        <v>8</v>
      </c>
      <c r="J634" s="7">
        <v>804</v>
      </c>
      <c r="K634" s="8" t="s">
        <v>2036</v>
      </c>
      <c r="L634" s="26">
        <v>53.18</v>
      </c>
      <c r="M634" s="27">
        <v>38.229999999999997</v>
      </c>
      <c r="N634" s="19" t="s">
        <v>2035</v>
      </c>
      <c r="O634" s="5" t="s">
        <v>183</v>
      </c>
      <c r="P634" s="5" t="s">
        <v>2042</v>
      </c>
      <c r="Q634" s="4" t="s">
        <v>2034</v>
      </c>
      <c r="R634" s="4"/>
      <c r="S634" s="13"/>
      <c r="T634" s="16"/>
      <c r="U634" s="15"/>
      <c r="V634" s="13">
        <v>44012</v>
      </c>
      <c r="Z634" s="1"/>
      <c r="AA634" s="1"/>
      <c r="AB634" s="1"/>
      <c r="AC634" s="1"/>
      <c r="AD634" s="1"/>
      <c r="AE634" s="1"/>
      <c r="AF634" s="1"/>
      <c r="AG634" s="1"/>
    </row>
    <row r="635" spans="1:33">
      <c r="A635" s="4">
        <v>634</v>
      </c>
      <c r="B635" s="4" t="s">
        <v>8</v>
      </c>
      <c r="C635" s="4" t="s">
        <v>497</v>
      </c>
      <c r="D635" s="4" t="s">
        <v>2029</v>
      </c>
      <c r="E635" s="4" t="s">
        <v>2030</v>
      </c>
      <c r="F635" s="5">
        <v>5</v>
      </c>
      <c r="G635" s="5">
        <v>3</v>
      </c>
      <c r="H635" s="4">
        <v>22</v>
      </c>
      <c r="I635" s="5">
        <v>8</v>
      </c>
      <c r="J635" s="7">
        <v>805</v>
      </c>
      <c r="K635" s="8" t="s">
        <v>2036</v>
      </c>
      <c r="L635" s="26">
        <v>53.24</v>
      </c>
      <c r="M635" s="27">
        <v>38.270000000000003</v>
      </c>
      <c r="N635" s="5" t="s">
        <v>2035</v>
      </c>
      <c r="O635" s="5" t="s">
        <v>183</v>
      </c>
      <c r="P635" s="5" t="s">
        <v>2043</v>
      </c>
      <c r="Q635" s="4" t="s">
        <v>2034</v>
      </c>
      <c r="R635" s="4"/>
      <c r="S635" s="13"/>
      <c r="T635" s="16"/>
      <c r="U635" s="15"/>
      <c r="V635" s="13">
        <v>44012</v>
      </c>
      <c r="Z635" s="1"/>
      <c r="AA635" s="1"/>
      <c r="AB635" s="1"/>
      <c r="AC635" s="1"/>
      <c r="AD635" s="1"/>
      <c r="AE635" s="1"/>
      <c r="AF635" s="1"/>
      <c r="AG635" s="1"/>
    </row>
    <row r="636" spans="1:33">
      <c r="A636" s="4">
        <v>635</v>
      </c>
      <c r="B636" s="4" t="s">
        <v>8</v>
      </c>
      <c r="C636" s="4" t="s">
        <v>497</v>
      </c>
      <c r="D636" s="4" t="s">
        <v>2029</v>
      </c>
      <c r="E636" s="4" t="s">
        <v>2030</v>
      </c>
      <c r="F636" s="5">
        <v>5</v>
      </c>
      <c r="G636" s="5">
        <v>3</v>
      </c>
      <c r="H636" s="4">
        <v>22</v>
      </c>
      <c r="I636" s="5">
        <v>8</v>
      </c>
      <c r="J636" s="7">
        <v>806</v>
      </c>
      <c r="K636" s="8" t="s">
        <v>2036</v>
      </c>
      <c r="L636" s="26">
        <v>78.739999999999995</v>
      </c>
      <c r="M636" s="27">
        <v>56.6</v>
      </c>
      <c r="N636" s="5" t="s">
        <v>2032</v>
      </c>
      <c r="O636" s="5" t="s">
        <v>181</v>
      </c>
      <c r="P636" s="5" t="s">
        <v>2044</v>
      </c>
      <c r="Q636" s="4" t="s">
        <v>2034</v>
      </c>
      <c r="R636" s="4"/>
      <c r="S636" s="13"/>
      <c r="T636" s="16"/>
      <c r="U636" s="15"/>
      <c r="V636" s="13">
        <v>44012</v>
      </c>
      <c r="Z636" s="1"/>
      <c r="AA636" s="1"/>
      <c r="AB636" s="1"/>
      <c r="AC636" s="1"/>
      <c r="AD636" s="1"/>
      <c r="AE636" s="1"/>
      <c r="AF636" s="1"/>
      <c r="AG636" s="1"/>
    </row>
    <row r="637" spans="1:33">
      <c r="A637" s="4">
        <v>636</v>
      </c>
      <c r="B637" s="4" t="s">
        <v>8</v>
      </c>
      <c r="C637" s="4" t="s">
        <v>497</v>
      </c>
      <c r="D637" s="4" t="s">
        <v>2029</v>
      </c>
      <c r="E637" s="4" t="s">
        <v>2030</v>
      </c>
      <c r="F637" s="5">
        <v>5</v>
      </c>
      <c r="G637" s="5">
        <v>3</v>
      </c>
      <c r="H637" s="4">
        <v>22</v>
      </c>
      <c r="I637" s="5">
        <v>9</v>
      </c>
      <c r="J637" s="7">
        <v>901</v>
      </c>
      <c r="K637" s="8" t="s">
        <v>2036</v>
      </c>
      <c r="L637" s="26">
        <v>79.27</v>
      </c>
      <c r="M637" s="27">
        <v>56.98</v>
      </c>
      <c r="N637" s="19" t="s">
        <v>2032</v>
      </c>
      <c r="O637" s="5" t="s">
        <v>181</v>
      </c>
      <c r="P637" s="5" t="s">
        <v>2041</v>
      </c>
      <c r="Q637" s="4" t="s">
        <v>2034</v>
      </c>
      <c r="R637" s="4"/>
      <c r="S637" s="13"/>
      <c r="T637" s="16"/>
      <c r="U637" s="15"/>
      <c r="V637" s="13">
        <v>44012</v>
      </c>
      <c r="Z637" s="1"/>
      <c r="AA637" s="1"/>
      <c r="AB637" s="1"/>
      <c r="AC637" s="1"/>
      <c r="AD637" s="1"/>
      <c r="AE637" s="1"/>
      <c r="AF637" s="1"/>
      <c r="AG637" s="1"/>
    </row>
    <row r="638" spans="1:33">
      <c r="A638" s="4">
        <v>637</v>
      </c>
      <c r="B638" s="4" t="s">
        <v>8</v>
      </c>
      <c r="C638" s="4" t="s">
        <v>497</v>
      </c>
      <c r="D638" s="4" t="s">
        <v>2029</v>
      </c>
      <c r="E638" s="4" t="s">
        <v>2030</v>
      </c>
      <c r="F638" s="5">
        <v>5</v>
      </c>
      <c r="G638" s="5">
        <v>3</v>
      </c>
      <c r="H638" s="4">
        <v>22</v>
      </c>
      <c r="I638" s="5">
        <v>9</v>
      </c>
      <c r="J638" s="7">
        <v>902</v>
      </c>
      <c r="K638" s="8" t="s">
        <v>2036</v>
      </c>
      <c r="L638" s="26">
        <v>53.24</v>
      </c>
      <c r="M638" s="27">
        <v>38.270000000000003</v>
      </c>
      <c r="N638" s="19" t="s">
        <v>2035</v>
      </c>
      <c r="O638" s="5" t="s">
        <v>183</v>
      </c>
      <c r="P638" s="5" t="s">
        <v>2042</v>
      </c>
      <c r="Q638" s="4" t="s">
        <v>2034</v>
      </c>
      <c r="R638" s="4"/>
      <c r="S638" s="13"/>
      <c r="T638" s="16"/>
      <c r="U638" s="15"/>
      <c r="V638" s="13">
        <v>44012</v>
      </c>
      <c r="Z638" s="1"/>
      <c r="AA638" s="1"/>
      <c r="AB638" s="1"/>
      <c r="AC638" s="1"/>
      <c r="AD638" s="1"/>
      <c r="AE638" s="1"/>
      <c r="AF638" s="1"/>
      <c r="AG638" s="1"/>
    </row>
    <row r="639" spans="1:33">
      <c r="A639" s="4">
        <v>638</v>
      </c>
      <c r="B639" s="4" t="s">
        <v>8</v>
      </c>
      <c r="C639" s="4" t="s">
        <v>497</v>
      </c>
      <c r="D639" s="4" t="s">
        <v>2029</v>
      </c>
      <c r="E639" s="4" t="s">
        <v>2030</v>
      </c>
      <c r="F639" s="5">
        <v>5</v>
      </c>
      <c r="G639" s="5">
        <v>3</v>
      </c>
      <c r="H639" s="4">
        <v>22</v>
      </c>
      <c r="I639" s="5">
        <v>9</v>
      </c>
      <c r="J639" s="7">
        <v>903</v>
      </c>
      <c r="K639" s="8" t="s">
        <v>2036</v>
      </c>
      <c r="L639" s="26">
        <v>53.18</v>
      </c>
      <c r="M639" s="27">
        <v>38.229999999999997</v>
      </c>
      <c r="N639" s="5" t="s">
        <v>2035</v>
      </c>
      <c r="O639" s="5" t="s">
        <v>183</v>
      </c>
      <c r="P639" s="5" t="s">
        <v>2043</v>
      </c>
      <c r="Q639" s="4" t="s">
        <v>2034</v>
      </c>
      <c r="R639" s="4"/>
      <c r="S639" s="13"/>
      <c r="T639" s="16"/>
      <c r="U639" s="15"/>
      <c r="V639" s="13">
        <v>44012</v>
      </c>
      <c r="Z639" s="1"/>
      <c r="AA639" s="1"/>
      <c r="AB639" s="1"/>
      <c r="AC639" s="1"/>
      <c r="AD639" s="1"/>
      <c r="AE639" s="1"/>
      <c r="AF639" s="1"/>
      <c r="AG639" s="1"/>
    </row>
    <row r="640" spans="1:33">
      <c r="A640" s="4">
        <v>639</v>
      </c>
      <c r="B640" s="4" t="s">
        <v>8</v>
      </c>
      <c r="C640" s="4" t="s">
        <v>497</v>
      </c>
      <c r="D640" s="4" t="s">
        <v>2029</v>
      </c>
      <c r="E640" s="4" t="s">
        <v>2030</v>
      </c>
      <c r="F640" s="5">
        <v>5</v>
      </c>
      <c r="G640" s="5">
        <v>3</v>
      </c>
      <c r="H640" s="4">
        <v>22</v>
      </c>
      <c r="I640" s="5">
        <v>9</v>
      </c>
      <c r="J640" s="7">
        <v>904</v>
      </c>
      <c r="K640" s="8" t="s">
        <v>2036</v>
      </c>
      <c r="L640" s="26">
        <v>53.18</v>
      </c>
      <c r="M640" s="27">
        <v>38.229999999999997</v>
      </c>
      <c r="N640" s="5" t="s">
        <v>2035</v>
      </c>
      <c r="O640" s="5" t="s">
        <v>183</v>
      </c>
      <c r="P640" s="5" t="s">
        <v>2042</v>
      </c>
      <c r="Q640" s="4" t="s">
        <v>2034</v>
      </c>
      <c r="R640" s="4"/>
      <c r="S640" s="13"/>
      <c r="T640" s="16"/>
      <c r="U640" s="15"/>
      <c r="V640" s="13">
        <v>44012</v>
      </c>
      <c r="Z640" s="1"/>
      <c r="AA640" s="1"/>
      <c r="AB640" s="1"/>
      <c r="AC640" s="1"/>
      <c r="AD640" s="1"/>
      <c r="AE640" s="1"/>
      <c r="AF640" s="1"/>
      <c r="AG640" s="1"/>
    </row>
    <row r="641" spans="1:33">
      <c r="A641" s="4">
        <v>640</v>
      </c>
      <c r="B641" s="4" t="s">
        <v>8</v>
      </c>
      <c r="C641" s="4" t="s">
        <v>497</v>
      </c>
      <c r="D641" s="4" t="s">
        <v>2029</v>
      </c>
      <c r="E641" s="4" t="s">
        <v>2030</v>
      </c>
      <c r="F641" s="5">
        <v>5</v>
      </c>
      <c r="G641" s="5">
        <v>3</v>
      </c>
      <c r="H641" s="4">
        <v>22</v>
      </c>
      <c r="I641" s="5">
        <v>9</v>
      </c>
      <c r="J641" s="7">
        <v>905</v>
      </c>
      <c r="K641" s="8" t="s">
        <v>2036</v>
      </c>
      <c r="L641" s="26">
        <v>53.24</v>
      </c>
      <c r="M641" s="27">
        <v>38.270000000000003</v>
      </c>
      <c r="N641" s="5" t="s">
        <v>2035</v>
      </c>
      <c r="O641" s="5" t="s">
        <v>183</v>
      </c>
      <c r="P641" s="5" t="s">
        <v>2043</v>
      </c>
      <c r="Q641" s="4" t="s">
        <v>2034</v>
      </c>
      <c r="R641" s="4"/>
      <c r="S641" s="13"/>
      <c r="T641" s="16"/>
      <c r="U641" s="15"/>
      <c r="V641" s="13">
        <v>44012</v>
      </c>
      <c r="Z641" s="1"/>
      <c r="AA641" s="1"/>
      <c r="AB641" s="1"/>
      <c r="AC641" s="1"/>
      <c r="AD641" s="1"/>
      <c r="AE641" s="1"/>
      <c r="AF641" s="1"/>
      <c r="AG641" s="1"/>
    </row>
    <row r="642" spans="1:33">
      <c r="A642" s="4">
        <v>641</v>
      </c>
      <c r="B642" s="4" t="s">
        <v>8</v>
      </c>
      <c r="C642" s="4" t="s">
        <v>497</v>
      </c>
      <c r="D642" s="4" t="s">
        <v>2029</v>
      </c>
      <c r="E642" s="4" t="s">
        <v>2030</v>
      </c>
      <c r="F642" s="5">
        <v>5</v>
      </c>
      <c r="G642" s="5">
        <v>3</v>
      </c>
      <c r="H642" s="4">
        <v>22</v>
      </c>
      <c r="I642" s="5">
        <v>9</v>
      </c>
      <c r="J642" s="7">
        <v>906</v>
      </c>
      <c r="K642" s="8" t="s">
        <v>2036</v>
      </c>
      <c r="L642" s="26">
        <v>78.739999999999995</v>
      </c>
      <c r="M642" s="27">
        <v>56.6</v>
      </c>
      <c r="N642" s="5" t="s">
        <v>2032</v>
      </c>
      <c r="O642" s="5" t="s">
        <v>181</v>
      </c>
      <c r="P642" s="5" t="s">
        <v>2044</v>
      </c>
      <c r="Q642" s="4" t="s">
        <v>2034</v>
      </c>
      <c r="R642" s="4"/>
      <c r="S642" s="13"/>
      <c r="T642" s="16"/>
      <c r="U642" s="15"/>
      <c r="V642" s="13">
        <v>44012</v>
      </c>
      <c r="Z642" s="1"/>
      <c r="AA642" s="1"/>
      <c r="AB642" s="1"/>
      <c r="AC642" s="1"/>
      <c r="AD642" s="1"/>
      <c r="AE642" s="1"/>
      <c r="AF642" s="1"/>
      <c r="AG642" s="1"/>
    </row>
    <row r="643" spans="1:33">
      <c r="A643" s="4">
        <v>642</v>
      </c>
      <c r="B643" s="4" t="s">
        <v>8</v>
      </c>
      <c r="C643" s="4" t="s">
        <v>497</v>
      </c>
      <c r="D643" s="4" t="s">
        <v>2029</v>
      </c>
      <c r="E643" s="4" t="s">
        <v>2030</v>
      </c>
      <c r="F643" s="5">
        <v>5</v>
      </c>
      <c r="G643" s="5">
        <v>3</v>
      </c>
      <c r="H643" s="4">
        <v>22</v>
      </c>
      <c r="I643" s="5">
        <v>10</v>
      </c>
      <c r="J643" s="7">
        <v>1001</v>
      </c>
      <c r="K643" s="8" t="s">
        <v>2036</v>
      </c>
      <c r="L643" s="26">
        <v>79.27</v>
      </c>
      <c r="M643" s="27">
        <v>56.98</v>
      </c>
      <c r="N643" s="5" t="s">
        <v>2032</v>
      </c>
      <c r="O643" s="5" t="s">
        <v>181</v>
      </c>
      <c r="P643" s="5" t="s">
        <v>2041</v>
      </c>
      <c r="Q643" s="4" t="s">
        <v>2034</v>
      </c>
      <c r="R643" s="4"/>
      <c r="S643" s="13"/>
      <c r="T643" s="16"/>
      <c r="U643" s="15"/>
      <c r="V643" s="13">
        <v>44012</v>
      </c>
      <c r="Z643" s="1"/>
      <c r="AA643" s="1"/>
      <c r="AB643" s="1"/>
      <c r="AC643" s="1"/>
      <c r="AD643" s="1"/>
      <c r="AE643" s="1"/>
      <c r="AF643" s="1"/>
      <c r="AG643" s="1"/>
    </row>
    <row r="644" spans="1:33">
      <c r="A644" s="4">
        <v>643</v>
      </c>
      <c r="B644" s="4" t="s">
        <v>8</v>
      </c>
      <c r="C644" s="4" t="s">
        <v>497</v>
      </c>
      <c r="D644" s="4" t="s">
        <v>2029</v>
      </c>
      <c r="E644" s="4" t="s">
        <v>2030</v>
      </c>
      <c r="F644" s="5">
        <v>5</v>
      </c>
      <c r="G644" s="5">
        <v>3</v>
      </c>
      <c r="H644" s="4">
        <v>22</v>
      </c>
      <c r="I644" s="5">
        <v>10</v>
      </c>
      <c r="J644" s="7">
        <v>1002</v>
      </c>
      <c r="K644" s="8" t="s">
        <v>2036</v>
      </c>
      <c r="L644" s="26">
        <v>53.24</v>
      </c>
      <c r="M644" s="27">
        <v>38.270000000000003</v>
      </c>
      <c r="N644" s="5" t="s">
        <v>2035</v>
      </c>
      <c r="O644" s="5" t="s">
        <v>183</v>
      </c>
      <c r="P644" s="5" t="s">
        <v>2042</v>
      </c>
      <c r="Q644" s="4" t="s">
        <v>2034</v>
      </c>
      <c r="R644" s="4"/>
      <c r="S644" s="13"/>
      <c r="T644" s="16"/>
      <c r="U644" s="15"/>
      <c r="V644" s="13">
        <v>44012</v>
      </c>
      <c r="Z644" s="1"/>
      <c r="AA644" s="1"/>
      <c r="AB644" s="1"/>
      <c r="AC644" s="1"/>
      <c r="AD644" s="1"/>
      <c r="AE644" s="1"/>
      <c r="AF644" s="1"/>
      <c r="AG644" s="1"/>
    </row>
    <row r="645" spans="1:33">
      <c r="A645" s="4">
        <v>644</v>
      </c>
      <c r="B645" s="4" t="s">
        <v>8</v>
      </c>
      <c r="C645" s="4" t="s">
        <v>497</v>
      </c>
      <c r="D645" s="4" t="s">
        <v>2029</v>
      </c>
      <c r="E645" s="4" t="s">
        <v>2030</v>
      </c>
      <c r="F645" s="5">
        <v>5</v>
      </c>
      <c r="G645" s="5">
        <v>3</v>
      </c>
      <c r="H645" s="4">
        <v>22</v>
      </c>
      <c r="I645" s="5">
        <v>10</v>
      </c>
      <c r="J645" s="7">
        <v>1003</v>
      </c>
      <c r="K645" s="8" t="s">
        <v>2036</v>
      </c>
      <c r="L645" s="26">
        <v>53.18</v>
      </c>
      <c r="M645" s="27">
        <v>38.229999999999997</v>
      </c>
      <c r="N645" s="5" t="s">
        <v>2035</v>
      </c>
      <c r="O645" s="5" t="s">
        <v>183</v>
      </c>
      <c r="P645" s="5" t="s">
        <v>2043</v>
      </c>
      <c r="Q645" s="4" t="s">
        <v>2034</v>
      </c>
      <c r="R645" s="4"/>
      <c r="S645" s="13"/>
      <c r="T645" s="16"/>
      <c r="U645" s="15"/>
      <c r="V645" s="13">
        <v>44012</v>
      </c>
      <c r="Z645" s="1"/>
      <c r="AA645" s="1"/>
      <c r="AB645" s="1"/>
      <c r="AC645" s="1"/>
      <c r="AD645" s="1"/>
      <c r="AE645" s="1"/>
      <c r="AF645" s="1"/>
      <c r="AG645" s="1"/>
    </row>
    <row r="646" spans="1:33">
      <c r="A646" s="4">
        <v>645</v>
      </c>
      <c r="B646" s="4" t="s">
        <v>8</v>
      </c>
      <c r="C646" s="4" t="s">
        <v>497</v>
      </c>
      <c r="D646" s="4" t="s">
        <v>2029</v>
      </c>
      <c r="E646" s="4" t="s">
        <v>2030</v>
      </c>
      <c r="F646" s="5">
        <v>5</v>
      </c>
      <c r="G646" s="5">
        <v>3</v>
      </c>
      <c r="H646" s="4">
        <v>22</v>
      </c>
      <c r="I646" s="5">
        <v>10</v>
      </c>
      <c r="J646" s="7">
        <v>1004</v>
      </c>
      <c r="K646" s="8" t="s">
        <v>2036</v>
      </c>
      <c r="L646" s="26">
        <v>53.18</v>
      </c>
      <c r="M646" s="27">
        <v>38.229999999999997</v>
      </c>
      <c r="N646" s="5" t="s">
        <v>2035</v>
      </c>
      <c r="O646" s="5" t="s">
        <v>183</v>
      </c>
      <c r="P646" s="5" t="s">
        <v>2042</v>
      </c>
      <c r="Q646" s="4" t="s">
        <v>2034</v>
      </c>
      <c r="R646" s="4"/>
      <c r="S646" s="13"/>
      <c r="T646" s="16"/>
      <c r="U646" s="15"/>
      <c r="V646" s="13">
        <v>44012</v>
      </c>
      <c r="Z646" s="1"/>
      <c r="AA646" s="1"/>
      <c r="AB646" s="1"/>
      <c r="AC646" s="1"/>
      <c r="AD646" s="1"/>
      <c r="AE646" s="1"/>
      <c r="AF646" s="1"/>
      <c r="AG646" s="1"/>
    </row>
    <row r="647" spans="1:33">
      <c r="A647" s="4">
        <v>646</v>
      </c>
      <c r="B647" s="4" t="s">
        <v>8</v>
      </c>
      <c r="C647" s="4" t="s">
        <v>497</v>
      </c>
      <c r="D647" s="4" t="s">
        <v>2029</v>
      </c>
      <c r="E647" s="4" t="s">
        <v>2030</v>
      </c>
      <c r="F647" s="5">
        <v>5</v>
      </c>
      <c r="G647" s="5">
        <v>3</v>
      </c>
      <c r="H647" s="4">
        <v>22</v>
      </c>
      <c r="I647" s="5">
        <v>10</v>
      </c>
      <c r="J647" s="7">
        <v>1005</v>
      </c>
      <c r="K647" s="8" t="s">
        <v>2036</v>
      </c>
      <c r="L647" s="26">
        <v>53.24</v>
      </c>
      <c r="M647" s="27">
        <v>38.270000000000003</v>
      </c>
      <c r="N647" s="5" t="s">
        <v>2035</v>
      </c>
      <c r="O647" s="5" t="s">
        <v>183</v>
      </c>
      <c r="P647" s="5" t="s">
        <v>2043</v>
      </c>
      <c r="Q647" s="4" t="s">
        <v>2034</v>
      </c>
      <c r="R647" s="4"/>
      <c r="S647" s="13"/>
      <c r="T647" s="16"/>
      <c r="U647" s="15"/>
      <c r="V647" s="13">
        <v>44012</v>
      </c>
      <c r="Z647" s="1"/>
      <c r="AA647" s="1"/>
      <c r="AB647" s="1"/>
      <c r="AC647" s="1"/>
      <c r="AD647" s="1"/>
      <c r="AE647" s="1"/>
      <c r="AF647" s="1"/>
      <c r="AG647" s="1"/>
    </row>
    <row r="648" spans="1:33">
      <c r="A648" s="4">
        <v>647</v>
      </c>
      <c r="B648" s="4" t="s">
        <v>8</v>
      </c>
      <c r="C648" s="4" t="s">
        <v>497</v>
      </c>
      <c r="D648" s="4" t="s">
        <v>2029</v>
      </c>
      <c r="E648" s="4" t="s">
        <v>2030</v>
      </c>
      <c r="F648" s="5">
        <v>5</v>
      </c>
      <c r="G648" s="5">
        <v>3</v>
      </c>
      <c r="H648" s="4">
        <v>22</v>
      </c>
      <c r="I648" s="5">
        <v>10</v>
      </c>
      <c r="J648" s="7">
        <v>1006</v>
      </c>
      <c r="K648" s="8" t="s">
        <v>2036</v>
      </c>
      <c r="L648" s="26">
        <v>78.739999999999995</v>
      </c>
      <c r="M648" s="27">
        <v>56.6</v>
      </c>
      <c r="N648" s="5" t="s">
        <v>2032</v>
      </c>
      <c r="O648" s="5" t="s">
        <v>181</v>
      </c>
      <c r="P648" s="5" t="s">
        <v>2044</v>
      </c>
      <c r="Q648" s="4" t="s">
        <v>2034</v>
      </c>
      <c r="R648" s="4"/>
      <c r="S648" s="13"/>
      <c r="T648" s="16"/>
      <c r="U648" s="15"/>
      <c r="V648" s="13">
        <v>44012</v>
      </c>
      <c r="Z648" s="1"/>
      <c r="AA648" s="1"/>
      <c r="AB648" s="1"/>
      <c r="AC648" s="1"/>
      <c r="AD648" s="1"/>
      <c r="AE648" s="1"/>
      <c r="AF648" s="1"/>
      <c r="AG648" s="1"/>
    </row>
    <row r="649" spans="1:33">
      <c r="A649" s="4">
        <v>648</v>
      </c>
      <c r="B649" s="4" t="s">
        <v>8</v>
      </c>
      <c r="C649" s="4" t="s">
        <v>497</v>
      </c>
      <c r="D649" s="4" t="s">
        <v>2029</v>
      </c>
      <c r="E649" s="4" t="s">
        <v>2030</v>
      </c>
      <c r="F649" s="5">
        <v>5</v>
      </c>
      <c r="G649" s="5">
        <v>3</v>
      </c>
      <c r="H649" s="4">
        <v>22</v>
      </c>
      <c r="I649" s="5">
        <v>11</v>
      </c>
      <c r="J649" s="7">
        <v>1101</v>
      </c>
      <c r="K649" s="8" t="s">
        <v>2036</v>
      </c>
      <c r="L649" s="26">
        <v>79.27</v>
      </c>
      <c r="M649" s="27">
        <v>56.98</v>
      </c>
      <c r="N649" s="5" t="s">
        <v>2032</v>
      </c>
      <c r="O649" s="5" t="s">
        <v>181</v>
      </c>
      <c r="P649" s="5" t="s">
        <v>2041</v>
      </c>
      <c r="Q649" s="4" t="s">
        <v>2034</v>
      </c>
      <c r="R649" s="4"/>
      <c r="S649" s="13"/>
      <c r="T649" s="16"/>
      <c r="U649" s="15"/>
      <c r="V649" s="13">
        <v>44012</v>
      </c>
      <c r="Z649" s="1"/>
      <c r="AA649" s="1"/>
      <c r="AB649" s="1"/>
      <c r="AC649" s="1"/>
      <c r="AD649" s="1"/>
      <c r="AE649" s="1"/>
      <c r="AF649" s="1"/>
      <c r="AG649" s="1"/>
    </row>
    <row r="650" spans="1:33">
      <c r="A650" s="4">
        <v>649</v>
      </c>
      <c r="B650" s="4" t="s">
        <v>8</v>
      </c>
      <c r="C650" s="4" t="s">
        <v>497</v>
      </c>
      <c r="D650" s="4" t="s">
        <v>2029</v>
      </c>
      <c r="E650" s="4" t="s">
        <v>2030</v>
      </c>
      <c r="F650" s="5">
        <v>5</v>
      </c>
      <c r="G650" s="5">
        <v>3</v>
      </c>
      <c r="H650" s="4">
        <v>22</v>
      </c>
      <c r="I650" s="5">
        <v>11</v>
      </c>
      <c r="J650" s="7">
        <v>1102</v>
      </c>
      <c r="K650" s="8" t="s">
        <v>2036</v>
      </c>
      <c r="L650" s="26">
        <v>53.24</v>
      </c>
      <c r="M650" s="27">
        <v>38.270000000000003</v>
      </c>
      <c r="N650" s="5" t="s">
        <v>2035</v>
      </c>
      <c r="O650" s="5" t="s">
        <v>183</v>
      </c>
      <c r="P650" s="5" t="s">
        <v>2042</v>
      </c>
      <c r="Q650" s="4" t="s">
        <v>2034</v>
      </c>
      <c r="R650" s="4"/>
      <c r="S650" s="13"/>
      <c r="T650" s="16"/>
      <c r="U650" s="15"/>
      <c r="V650" s="13">
        <v>44012</v>
      </c>
      <c r="Z650" s="1"/>
      <c r="AA650" s="1"/>
      <c r="AB650" s="1"/>
      <c r="AC650" s="1"/>
      <c r="AD650" s="1"/>
      <c r="AE650" s="1"/>
      <c r="AF650" s="1"/>
      <c r="AG650" s="1"/>
    </row>
    <row r="651" spans="1:33">
      <c r="A651" s="4">
        <v>650</v>
      </c>
      <c r="B651" s="4" t="s">
        <v>8</v>
      </c>
      <c r="C651" s="4" t="s">
        <v>497</v>
      </c>
      <c r="D651" s="4" t="s">
        <v>2029</v>
      </c>
      <c r="E651" s="4" t="s">
        <v>2030</v>
      </c>
      <c r="F651" s="5">
        <v>5</v>
      </c>
      <c r="G651" s="5">
        <v>3</v>
      </c>
      <c r="H651" s="4">
        <v>22</v>
      </c>
      <c r="I651" s="5">
        <v>11</v>
      </c>
      <c r="J651" s="7">
        <v>1103</v>
      </c>
      <c r="K651" s="8" t="s">
        <v>2036</v>
      </c>
      <c r="L651" s="26">
        <v>53.18</v>
      </c>
      <c r="M651" s="27">
        <v>38.229999999999997</v>
      </c>
      <c r="N651" s="5" t="s">
        <v>2035</v>
      </c>
      <c r="O651" s="5" t="s">
        <v>183</v>
      </c>
      <c r="P651" s="5" t="s">
        <v>2043</v>
      </c>
      <c r="Q651" s="4" t="s">
        <v>2034</v>
      </c>
      <c r="R651" s="4"/>
      <c r="S651" s="13"/>
      <c r="T651" s="16"/>
      <c r="U651" s="15"/>
      <c r="V651" s="13">
        <v>44012</v>
      </c>
      <c r="Z651" s="1"/>
      <c r="AA651" s="1"/>
      <c r="AB651" s="1"/>
      <c r="AC651" s="1"/>
      <c r="AD651" s="1"/>
      <c r="AE651" s="1"/>
      <c r="AF651" s="1"/>
      <c r="AG651" s="1"/>
    </row>
    <row r="652" spans="1:33">
      <c r="A652" s="4">
        <v>651</v>
      </c>
      <c r="B652" s="4" t="s">
        <v>8</v>
      </c>
      <c r="C652" s="4" t="s">
        <v>497</v>
      </c>
      <c r="D652" s="4" t="s">
        <v>2029</v>
      </c>
      <c r="E652" s="4" t="s">
        <v>2030</v>
      </c>
      <c r="F652" s="5">
        <v>5</v>
      </c>
      <c r="G652" s="5">
        <v>3</v>
      </c>
      <c r="H652" s="4">
        <v>22</v>
      </c>
      <c r="I652" s="5">
        <v>11</v>
      </c>
      <c r="J652" s="7">
        <v>1104</v>
      </c>
      <c r="K652" s="8" t="s">
        <v>2036</v>
      </c>
      <c r="L652" s="26">
        <v>53.18</v>
      </c>
      <c r="M652" s="27">
        <v>38.229999999999997</v>
      </c>
      <c r="N652" s="5" t="s">
        <v>2035</v>
      </c>
      <c r="O652" s="5" t="s">
        <v>183</v>
      </c>
      <c r="P652" s="5" t="s">
        <v>2042</v>
      </c>
      <c r="Q652" s="4" t="s">
        <v>2034</v>
      </c>
      <c r="R652" s="4"/>
      <c r="S652" s="13"/>
      <c r="T652" s="16"/>
      <c r="U652" s="15"/>
      <c r="V652" s="13">
        <v>44012</v>
      </c>
      <c r="Z652" s="1"/>
      <c r="AA652" s="1"/>
      <c r="AB652" s="1"/>
      <c r="AC652" s="1"/>
      <c r="AD652" s="1"/>
      <c r="AE652" s="1"/>
      <c r="AF652" s="1"/>
      <c r="AG652" s="1"/>
    </row>
    <row r="653" spans="1:33">
      <c r="A653" s="4">
        <v>652</v>
      </c>
      <c r="B653" s="4" t="s">
        <v>8</v>
      </c>
      <c r="C653" s="4" t="s">
        <v>497</v>
      </c>
      <c r="D653" s="4" t="s">
        <v>2029</v>
      </c>
      <c r="E653" s="4" t="s">
        <v>2030</v>
      </c>
      <c r="F653" s="5">
        <v>5</v>
      </c>
      <c r="G653" s="5">
        <v>3</v>
      </c>
      <c r="H653" s="4">
        <v>22</v>
      </c>
      <c r="I653" s="5">
        <v>11</v>
      </c>
      <c r="J653" s="7">
        <v>1105</v>
      </c>
      <c r="K653" s="8" t="s">
        <v>2036</v>
      </c>
      <c r="L653" s="26">
        <v>53.24</v>
      </c>
      <c r="M653" s="27">
        <v>38.270000000000003</v>
      </c>
      <c r="N653" s="5" t="s">
        <v>2035</v>
      </c>
      <c r="O653" s="5" t="s">
        <v>183</v>
      </c>
      <c r="P653" s="5" t="s">
        <v>2043</v>
      </c>
      <c r="Q653" s="4" t="s">
        <v>2034</v>
      </c>
      <c r="R653" s="4"/>
      <c r="S653" s="13"/>
      <c r="T653" s="16"/>
      <c r="U653" s="15"/>
      <c r="V653" s="13">
        <v>44012</v>
      </c>
      <c r="Z653" s="1"/>
      <c r="AA653" s="1"/>
      <c r="AB653" s="1"/>
      <c r="AC653" s="1"/>
      <c r="AD653" s="1"/>
      <c r="AE653" s="1"/>
      <c r="AF653" s="1"/>
      <c r="AG653" s="1"/>
    </row>
    <row r="654" spans="1:33">
      <c r="A654" s="4">
        <v>653</v>
      </c>
      <c r="B654" s="4" t="s">
        <v>8</v>
      </c>
      <c r="C654" s="4" t="s">
        <v>497</v>
      </c>
      <c r="D654" s="4" t="s">
        <v>2029</v>
      </c>
      <c r="E654" s="4" t="s">
        <v>2030</v>
      </c>
      <c r="F654" s="5">
        <v>5</v>
      </c>
      <c r="G654" s="5">
        <v>3</v>
      </c>
      <c r="H654" s="4">
        <v>22</v>
      </c>
      <c r="I654" s="5">
        <v>11</v>
      </c>
      <c r="J654" s="7">
        <v>1106</v>
      </c>
      <c r="K654" s="8" t="s">
        <v>2036</v>
      </c>
      <c r="L654" s="26">
        <v>78.739999999999995</v>
      </c>
      <c r="M654" s="27">
        <v>56.6</v>
      </c>
      <c r="N654" s="5" t="s">
        <v>2032</v>
      </c>
      <c r="O654" s="5" t="s">
        <v>181</v>
      </c>
      <c r="P654" s="5" t="s">
        <v>2044</v>
      </c>
      <c r="Q654" s="4" t="s">
        <v>2034</v>
      </c>
      <c r="R654" s="4"/>
      <c r="S654" s="13"/>
      <c r="T654" s="16"/>
      <c r="U654" s="15"/>
      <c r="V654" s="13">
        <v>44012</v>
      </c>
      <c r="Z654" s="1"/>
      <c r="AA654" s="1"/>
      <c r="AB654" s="1"/>
      <c r="AC654" s="1"/>
      <c r="AD654" s="1"/>
      <c r="AE654" s="1"/>
      <c r="AF654" s="1"/>
      <c r="AG654" s="1"/>
    </row>
    <row r="655" spans="1:33">
      <c r="A655" s="4">
        <v>654</v>
      </c>
      <c r="B655" s="4" t="s">
        <v>8</v>
      </c>
      <c r="C655" s="4" t="s">
        <v>497</v>
      </c>
      <c r="D655" s="4" t="s">
        <v>2029</v>
      </c>
      <c r="E655" s="4" t="s">
        <v>2030</v>
      </c>
      <c r="F655" s="5">
        <v>5</v>
      </c>
      <c r="G655" s="5">
        <v>3</v>
      </c>
      <c r="H655" s="4">
        <v>22</v>
      </c>
      <c r="I655" s="5">
        <v>12</v>
      </c>
      <c r="J655" s="7">
        <v>1201</v>
      </c>
      <c r="K655" s="8" t="s">
        <v>2036</v>
      </c>
      <c r="L655" s="26">
        <v>79.27</v>
      </c>
      <c r="M655" s="27">
        <v>56.98</v>
      </c>
      <c r="N655" s="5" t="s">
        <v>2032</v>
      </c>
      <c r="O655" s="5" t="s">
        <v>181</v>
      </c>
      <c r="P655" s="5" t="s">
        <v>2041</v>
      </c>
      <c r="Q655" s="4" t="s">
        <v>2034</v>
      </c>
      <c r="R655" s="4"/>
      <c r="S655" s="13"/>
      <c r="T655" s="16"/>
      <c r="U655" s="15"/>
      <c r="V655" s="13">
        <v>44012</v>
      </c>
      <c r="Z655" s="1"/>
      <c r="AA655" s="1"/>
      <c r="AB655" s="1"/>
      <c r="AC655" s="1"/>
      <c r="AD655" s="1"/>
      <c r="AE655" s="1"/>
      <c r="AF655" s="1"/>
      <c r="AG655" s="1"/>
    </row>
    <row r="656" spans="1:33">
      <c r="A656" s="4">
        <v>655</v>
      </c>
      <c r="B656" s="4" t="s">
        <v>8</v>
      </c>
      <c r="C656" s="4" t="s">
        <v>497</v>
      </c>
      <c r="D656" s="4" t="s">
        <v>2029</v>
      </c>
      <c r="E656" s="4" t="s">
        <v>2030</v>
      </c>
      <c r="F656" s="5">
        <v>5</v>
      </c>
      <c r="G656" s="5">
        <v>3</v>
      </c>
      <c r="H656" s="4">
        <v>22</v>
      </c>
      <c r="I656" s="5">
        <v>12</v>
      </c>
      <c r="J656" s="7">
        <v>1202</v>
      </c>
      <c r="K656" s="8" t="s">
        <v>2036</v>
      </c>
      <c r="L656" s="26">
        <v>53.24</v>
      </c>
      <c r="M656" s="27">
        <v>38.270000000000003</v>
      </c>
      <c r="N656" s="5" t="s">
        <v>2035</v>
      </c>
      <c r="O656" s="5" t="s">
        <v>183</v>
      </c>
      <c r="P656" s="5" t="s">
        <v>2042</v>
      </c>
      <c r="Q656" s="4" t="s">
        <v>2034</v>
      </c>
      <c r="R656" s="4"/>
      <c r="S656" s="13"/>
      <c r="T656" s="16"/>
      <c r="U656" s="15"/>
      <c r="V656" s="13">
        <v>44012</v>
      </c>
      <c r="Z656" s="1"/>
      <c r="AA656" s="1"/>
      <c r="AB656" s="1"/>
      <c r="AC656" s="1"/>
      <c r="AD656" s="1"/>
      <c r="AE656" s="1"/>
      <c r="AF656" s="1"/>
      <c r="AG656" s="1"/>
    </row>
    <row r="657" spans="1:33">
      <c r="A657" s="4">
        <v>656</v>
      </c>
      <c r="B657" s="4" t="s">
        <v>8</v>
      </c>
      <c r="C657" s="4" t="s">
        <v>497</v>
      </c>
      <c r="D657" s="4" t="s">
        <v>2029</v>
      </c>
      <c r="E657" s="4" t="s">
        <v>2030</v>
      </c>
      <c r="F657" s="5">
        <v>5</v>
      </c>
      <c r="G657" s="5">
        <v>3</v>
      </c>
      <c r="H657" s="4">
        <v>22</v>
      </c>
      <c r="I657" s="5">
        <v>12</v>
      </c>
      <c r="J657" s="7">
        <v>1203</v>
      </c>
      <c r="K657" s="8" t="s">
        <v>2036</v>
      </c>
      <c r="L657" s="26">
        <v>53.18</v>
      </c>
      <c r="M657" s="27">
        <v>38.229999999999997</v>
      </c>
      <c r="N657" s="5" t="s">
        <v>2035</v>
      </c>
      <c r="O657" s="5" t="s">
        <v>183</v>
      </c>
      <c r="P657" s="5" t="s">
        <v>2043</v>
      </c>
      <c r="Q657" s="4" t="s">
        <v>2034</v>
      </c>
      <c r="R657" s="4"/>
      <c r="S657" s="13"/>
      <c r="T657" s="16"/>
      <c r="U657" s="15"/>
      <c r="V657" s="13">
        <v>44012</v>
      </c>
      <c r="Z657" s="1"/>
      <c r="AA657" s="1"/>
      <c r="AB657" s="1"/>
      <c r="AC657" s="1"/>
      <c r="AD657" s="1"/>
      <c r="AE657" s="1"/>
      <c r="AF657" s="1"/>
      <c r="AG657" s="1"/>
    </row>
    <row r="658" spans="1:33">
      <c r="A658" s="4">
        <v>657</v>
      </c>
      <c r="B658" s="4" t="s">
        <v>8</v>
      </c>
      <c r="C658" s="4" t="s">
        <v>497</v>
      </c>
      <c r="D658" s="4" t="s">
        <v>2029</v>
      </c>
      <c r="E658" s="4" t="s">
        <v>2030</v>
      </c>
      <c r="F658" s="5">
        <v>5</v>
      </c>
      <c r="G658" s="5">
        <v>3</v>
      </c>
      <c r="H658" s="4">
        <v>22</v>
      </c>
      <c r="I658" s="5">
        <v>12</v>
      </c>
      <c r="J658" s="7">
        <v>1204</v>
      </c>
      <c r="K658" s="8" t="s">
        <v>2036</v>
      </c>
      <c r="L658" s="26">
        <v>53.18</v>
      </c>
      <c r="M658" s="27">
        <v>38.229999999999997</v>
      </c>
      <c r="N658" s="5" t="s">
        <v>2035</v>
      </c>
      <c r="O658" s="5" t="s">
        <v>183</v>
      </c>
      <c r="P658" s="5" t="s">
        <v>2042</v>
      </c>
      <c r="Q658" s="4" t="s">
        <v>2034</v>
      </c>
      <c r="R658" s="4"/>
      <c r="S658" s="13"/>
      <c r="T658" s="16"/>
      <c r="U658" s="15"/>
      <c r="V658" s="13">
        <v>44012</v>
      </c>
      <c r="Z658" s="1"/>
      <c r="AA658" s="1"/>
      <c r="AB658" s="1"/>
      <c r="AC658" s="1"/>
      <c r="AD658" s="1"/>
      <c r="AE658" s="1"/>
      <c r="AF658" s="1"/>
      <c r="AG658" s="1"/>
    </row>
    <row r="659" spans="1:33">
      <c r="A659" s="4">
        <v>658</v>
      </c>
      <c r="B659" s="4" t="s">
        <v>8</v>
      </c>
      <c r="C659" s="4" t="s">
        <v>497</v>
      </c>
      <c r="D659" s="4" t="s">
        <v>2029</v>
      </c>
      <c r="E659" s="4" t="s">
        <v>2030</v>
      </c>
      <c r="F659" s="5">
        <v>5</v>
      </c>
      <c r="G659" s="5">
        <v>3</v>
      </c>
      <c r="H659" s="4">
        <v>22</v>
      </c>
      <c r="I659" s="5">
        <v>12</v>
      </c>
      <c r="J659" s="7">
        <v>1205</v>
      </c>
      <c r="K659" s="8" t="s">
        <v>2036</v>
      </c>
      <c r="L659" s="26">
        <v>53.24</v>
      </c>
      <c r="M659" s="27">
        <v>38.270000000000003</v>
      </c>
      <c r="N659" s="5" t="s">
        <v>2035</v>
      </c>
      <c r="O659" s="5" t="s">
        <v>183</v>
      </c>
      <c r="P659" s="5" t="s">
        <v>2043</v>
      </c>
      <c r="Q659" s="4" t="s">
        <v>2034</v>
      </c>
      <c r="R659" s="4"/>
      <c r="S659" s="13"/>
      <c r="T659" s="16"/>
      <c r="U659" s="15"/>
      <c r="V659" s="13">
        <v>44012</v>
      </c>
      <c r="Z659" s="1"/>
      <c r="AA659" s="1"/>
      <c r="AB659" s="1"/>
      <c r="AC659" s="1"/>
      <c r="AD659" s="1"/>
      <c r="AE659" s="1"/>
      <c r="AF659" s="1"/>
      <c r="AG659" s="1"/>
    </row>
    <row r="660" spans="1:33">
      <c r="A660" s="4">
        <v>659</v>
      </c>
      <c r="B660" s="4" t="s">
        <v>8</v>
      </c>
      <c r="C660" s="4" t="s">
        <v>497</v>
      </c>
      <c r="D660" s="4" t="s">
        <v>2029</v>
      </c>
      <c r="E660" s="4" t="s">
        <v>2030</v>
      </c>
      <c r="F660" s="5">
        <v>5</v>
      </c>
      <c r="G660" s="5">
        <v>3</v>
      </c>
      <c r="H660" s="4">
        <v>22</v>
      </c>
      <c r="I660" s="5">
        <v>12</v>
      </c>
      <c r="J660" s="7">
        <v>1206</v>
      </c>
      <c r="K660" s="8" t="s">
        <v>2036</v>
      </c>
      <c r="L660" s="26">
        <v>78.739999999999995</v>
      </c>
      <c r="M660" s="27">
        <v>56.6</v>
      </c>
      <c r="N660" s="5" t="s">
        <v>2032</v>
      </c>
      <c r="O660" s="5" t="s">
        <v>181</v>
      </c>
      <c r="P660" s="5" t="s">
        <v>2044</v>
      </c>
      <c r="Q660" s="4" t="s">
        <v>2034</v>
      </c>
      <c r="R660" s="4"/>
      <c r="S660" s="13"/>
      <c r="T660" s="16"/>
      <c r="U660" s="15"/>
      <c r="V660" s="13">
        <v>44012</v>
      </c>
      <c r="Z660" s="1"/>
      <c r="AA660" s="1"/>
      <c r="AB660" s="1"/>
      <c r="AC660" s="1"/>
      <c r="AD660" s="1"/>
      <c r="AE660" s="1"/>
      <c r="AF660" s="1"/>
      <c r="AG660" s="1"/>
    </row>
    <row r="661" spans="1:33">
      <c r="A661" s="4">
        <v>660</v>
      </c>
      <c r="B661" s="4" t="s">
        <v>8</v>
      </c>
      <c r="C661" s="4" t="s">
        <v>497</v>
      </c>
      <c r="D661" s="4" t="s">
        <v>2029</v>
      </c>
      <c r="E661" s="4" t="s">
        <v>2030</v>
      </c>
      <c r="F661" s="5">
        <v>5</v>
      </c>
      <c r="G661" s="5">
        <v>3</v>
      </c>
      <c r="H661" s="4">
        <v>22</v>
      </c>
      <c r="I661" s="5">
        <v>13</v>
      </c>
      <c r="J661" s="7">
        <v>1301</v>
      </c>
      <c r="K661" s="8" t="s">
        <v>2036</v>
      </c>
      <c r="L661" s="26">
        <v>79.27</v>
      </c>
      <c r="M661" s="27">
        <v>56.98</v>
      </c>
      <c r="N661" s="5" t="s">
        <v>2032</v>
      </c>
      <c r="O661" s="5" t="s">
        <v>181</v>
      </c>
      <c r="P661" s="5" t="s">
        <v>2041</v>
      </c>
      <c r="Q661" s="4" t="s">
        <v>2034</v>
      </c>
      <c r="R661" s="4"/>
      <c r="S661" s="13"/>
      <c r="T661" s="16"/>
      <c r="U661" s="15"/>
      <c r="V661" s="13">
        <v>44012</v>
      </c>
      <c r="Z661" s="1"/>
      <c r="AA661" s="1"/>
      <c r="AB661" s="1"/>
      <c r="AC661" s="1"/>
      <c r="AD661" s="1"/>
      <c r="AE661" s="1"/>
      <c r="AF661" s="1"/>
      <c r="AG661" s="1"/>
    </row>
    <row r="662" spans="1:33">
      <c r="A662" s="4">
        <v>661</v>
      </c>
      <c r="B662" s="4" t="s">
        <v>8</v>
      </c>
      <c r="C662" s="4" t="s">
        <v>497</v>
      </c>
      <c r="D662" s="4" t="s">
        <v>2029</v>
      </c>
      <c r="E662" s="4" t="s">
        <v>2030</v>
      </c>
      <c r="F662" s="5">
        <v>5</v>
      </c>
      <c r="G662" s="5">
        <v>3</v>
      </c>
      <c r="H662" s="4">
        <v>22</v>
      </c>
      <c r="I662" s="5">
        <v>13</v>
      </c>
      <c r="J662" s="7">
        <v>1302</v>
      </c>
      <c r="K662" s="8" t="s">
        <v>2036</v>
      </c>
      <c r="L662" s="26">
        <v>53.24</v>
      </c>
      <c r="M662" s="27">
        <v>38.270000000000003</v>
      </c>
      <c r="N662" s="5" t="s">
        <v>2035</v>
      </c>
      <c r="O662" s="5" t="s">
        <v>183</v>
      </c>
      <c r="P662" s="5" t="s">
        <v>2042</v>
      </c>
      <c r="Q662" s="4" t="s">
        <v>2034</v>
      </c>
      <c r="R662" s="4"/>
      <c r="S662" s="13"/>
      <c r="T662" s="16"/>
      <c r="U662" s="15"/>
      <c r="V662" s="13">
        <v>44012</v>
      </c>
      <c r="Z662" s="1"/>
      <c r="AA662" s="1"/>
      <c r="AB662" s="1"/>
      <c r="AC662" s="1"/>
      <c r="AD662" s="1"/>
      <c r="AE662" s="1"/>
      <c r="AF662" s="1"/>
      <c r="AG662" s="1"/>
    </row>
    <row r="663" spans="1:33">
      <c r="A663" s="4">
        <v>662</v>
      </c>
      <c r="B663" s="4" t="s">
        <v>8</v>
      </c>
      <c r="C663" s="4" t="s">
        <v>497</v>
      </c>
      <c r="D663" s="4" t="s">
        <v>2029</v>
      </c>
      <c r="E663" s="4" t="s">
        <v>2030</v>
      </c>
      <c r="F663" s="5">
        <v>5</v>
      </c>
      <c r="G663" s="5">
        <v>3</v>
      </c>
      <c r="H663" s="4">
        <v>22</v>
      </c>
      <c r="I663" s="5">
        <v>13</v>
      </c>
      <c r="J663" s="7">
        <v>1303</v>
      </c>
      <c r="K663" s="8" t="s">
        <v>2036</v>
      </c>
      <c r="L663" s="26">
        <v>53.18</v>
      </c>
      <c r="M663" s="27">
        <v>38.229999999999997</v>
      </c>
      <c r="N663" s="5" t="s">
        <v>2035</v>
      </c>
      <c r="O663" s="5" t="s">
        <v>183</v>
      </c>
      <c r="P663" s="5" t="s">
        <v>2043</v>
      </c>
      <c r="Q663" s="4" t="s">
        <v>2034</v>
      </c>
      <c r="R663" s="4"/>
      <c r="S663" s="13"/>
      <c r="T663" s="16"/>
      <c r="U663" s="15"/>
      <c r="V663" s="13">
        <v>44012</v>
      </c>
      <c r="Z663" s="1"/>
      <c r="AA663" s="1"/>
      <c r="AB663" s="1"/>
      <c r="AC663" s="1"/>
      <c r="AD663" s="1"/>
      <c r="AE663" s="1"/>
      <c r="AF663" s="1"/>
      <c r="AG663" s="1"/>
    </row>
    <row r="664" spans="1:33">
      <c r="A664" s="4">
        <v>663</v>
      </c>
      <c r="B664" s="4" t="s">
        <v>8</v>
      </c>
      <c r="C664" s="4" t="s">
        <v>497</v>
      </c>
      <c r="D664" s="4" t="s">
        <v>2029</v>
      </c>
      <c r="E664" s="4" t="s">
        <v>2030</v>
      </c>
      <c r="F664" s="5">
        <v>5</v>
      </c>
      <c r="G664" s="5">
        <v>3</v>
      </c>
      <c r="H664" s="4">
        <v>22</v>
      </c>
      <c r="I664" s="5">
        <v>13</v>
      </c>
      <c r="J664" s="7">
        <v>1304</v>
      </c>
      <c r="K664" s="8" t="s">
        <v>2036</v>
      </c>
      <c r="L664" s="26">
        <v>53.18</v>
      </c>
      <c r="M664" s="27">
        <v>38.229999999999997</v>
      </c>
      <c r="N664" s="5" t="s">
        <v>2035</v>
      </c>
      <c r="O664" s="5" t="s">
        <v>183</v>
      </c>
      <c r="P664" s="5" t="s">
        <v>2042</v>
      </c>
      <c r="Q664" s="4" t="s">
        <v>2034</v>
      </c>
      <c r="R664" s="4"/>
      <c r="S664" s="13"/>
      <c r="T664" s="16"/>
      <c r="U664" s="15"/>
      <c r="V664" s="13">
        <v>44012</v>
      </c>
      <c r="Z664" s="1"/>
      <c r="AA664" s="1"/>
      <c r="AB664" s="1"/>
      <c r="AC664" s="1"/>
      <c r="AD664" s="1"/>
      <c r="AE664" s="1"/>
      <c r="AF664" s="1"/>
      <c r="AG664" s="1"/>
    </row>
    <row r="665" spans="1:33">
      <c r="A665" s="4">
        <v>664</v>
      </c>
      <c r="B665" s="4" t="s">
        <v>8</v>
      </c>
      <c r="C665" s="4" t="s">
        <v>497</v>
      </c>
      <c r="D665" s="4" t="s">
        <v>2029</v>
      </c>
      <c r="E665" s="4" t="s">
        <v>2030</v>
      </c>
      <c r="F665" s="5">
        <v>5</v>
      </c>
      <c r="G665" s="5">
        <v>3</v>
      </c>
      <c r="H665" s="4">
        <v>22</v>
      </c>
      <c r="I665" s="5">
        <v>13</v>
      </c>
      <c r="J665" s="7">
        <v>1305</v>
      </c>
      <c r="K665" s="8" t="s">
        <v>2036</v>
      </c>
      <c r="L665" s="26">
        <v>53.24</v>
      </c>
      <c r="M665" s="27">
        <v>38.270000000000003</v>
      </c>
      <c r="N665" s="5" t="s">
        <v>2035</v>
      </c>
      <c r="O665" s="5" t="s">
        <v>183</v>
      </c>
      <c r="P665" s="5" t="s">
        <v>2043</v>
      </c>
      <c r="Q665" s="4" t="s">
        <v>2034</v>
      </c>
      <c r="R665" s="4"/>
      <c r="S665" s="13"/>
      <c r="T665" s="16"/>
      <c r="U665" s="15"/>
      <c r="V665" s="13">
        <v>44012</v>
      </c>
      <c r="Z665" s="1"/>
      <c r="AA665" s="1"/>
      <c r="AB665" s="1"/>
      <c r="AC665" s="1"/>
      <c r="AD665" s="1"/>
      <c r="AE665" s="1"/>
      <c r="AF665" s="1"/>
      <c r="AG665" s="1"/>
    </row>
    <row r="666" spans="1:33">
      <c r="A666" s="4">
        <v>665</v>
      </c>
      <c r="B666" s="4" t="s">
        <v>8</v>
      </c>
      <c r="C666" s="4" t="s">
        <v>497</v>
      </c>
      <c r="D666" s="4" t="s">
        <v>2029</v>
      </c>
      <c r="E666" s="4" t="s">
        <v>2030</v>
      </c>
      <c r="F666" s="5">
        <v>5</v>
      </c>
      <c r="G666" s="5">
        <v>3</v>
      </c>
      <c r="H666" s="4">
        <v>22</v>
      </c>
      <c r="I666" s="5">
        <v>13</v>
      </c>
      <c r="J666" s="7">
        <v>1306</v>
      </c>
      <c r="K666" s="8" t="s">
        <v>2036</v>
      </c>
      <c r="L666" s="26">
        <v>78.739999999999995</v>
      </c>
      <c r="M666" s="27">
        <v>56.6</v>
      </c>
      <c r="N666" s="5" t="s">
        <v>2032</v>
      </c>
      <c r="O666" s="5" t="s">
        <v>181</v>
      </c>
      <c r="P666" s="5" t="s">
        <v>2044</v>
      </c>
      <c r="Q666" s="4" t="s">
        <v>2034</v>
      </c>
      <c r="R666" s="4"/>
      <c r="S666" s="13"/>
      <c r="T666" s="16"/>
      <c r="U666" s="15"/>
      <c r="V666" s="13">
        <v>44012</v>
      </c>
      <c r="Z666" s="1"/>
      <c r="AA666" s="1"/>
      <c r="AB666" s="1"/>
      <c r="AC666" s="1"/>
      <c r="AD666" s="1"/>
      <c r="AE666" s="1"/>
      <c r="AF666" s="1"/>
      <c r="AG666" s="1"/>
    </row>
    <row r="667" spans="1:33">
      <c r="A667" s="4">
        <v>666</v>
      </c>
      <c r="B667" s="4" t="s">
        <v>8</v>
      </c>
      <c r="C667" s="4" t="s">
        <v>497</v>
      </c>
      <c r="D667" s="4" t="s">
        <v>2029</v>
      </c>
      <c r="E667" s="4" t="s">
        <v>2030</v>
      </c>
      <c r="F667" s="5">
        <v>5</v>
      </c>
      <c r="G667" s="5">
        <v>3</v>
      </c>
      <c r="H667" s="4">
        <v>22</v>
      </c>
      <c r="I667" s="5">
        <v>14</v>
      </c>
      <c r="J667" s="7">
        <v>1401</v>
      </c>
      <c r="K667" s="8" t="s">
        <v>2036</v>
      </c>
      <c r="L667" s="26">
        <v>79.27</v>
      </c>
      <c r="M667" s="27">
        <v>56.98</v>
      </c>
      <c r="N667" s="5" t="s">
        <v>2032</v>
      </c>
      <c r="O667" s="5" t="s">
        <v>181</v>
      </c>
      <c r="P667" s="5" t="s">
        <v>2041</v>
      </c>
      <c r="Q667" s="4" t="s">
        <v>2034</v>
      </c>
      <c r="R667" s="4"/>
      <c r="S667" s="13"/>
      <c r="T667" s="16"/>
      <c r="U667" s="15"/>
      <c r="V667" s="13">
        <v>44012</v>
      </c>
      <c r="Z667" s="1"/>
      <c r="AA667" s="1"/>
      <c r="AB667" s="1"/>
      <c r="AC667" s="1"/>
      <c r="AD667" s="1"/>
      <c r="AE667" s="1"/>
      <c r="AF667" s="1"/>
      <c r="AG667" s="1"/>
    </row>
    <row r="668" spans="1:33">
      <c r="A668" s="4">
        <v>667</v>
      </c>
      <c r="B668" s="4" t="s">
        <v>8</v>
      </c>
      <c r="C668" s="4" t="s">
        <v>497</v>
      </c>
      <c r="D668" s="4" t="s">
        <v>2029</v>
      </c>
      <c r="E668" s="4" t="s">
        <v>2030</v>
      </c>
      <c r="F668" s="5">
        <v>5</v>
      </c>
      <c r="G668" s="5">
        <v>3</v>
      </c>
      <c r="H668" s="4">
        <v>22</v>
      </c>
      <c r="I668" s="5">
        <v>14</v>
      </c>
      <c r="J668" s="7">
        <v>1402</v>
      </c>
      <c r="K668" s="8" t="s">
        <v>2036</v>
      </c>
      <c r="L668" s="26">
        <v>53.24</v>
      </c>
      <c r="M668" s="27">
        <v>38.270000000000003</v>
      </c>
      <c r="N668" s="5" t="s">
        <v>2035</v>
      </c>
      <c r="O668" s="5" t="s">
        <v>183</v>
      </c>
      <c r="P668" s="5" t="s">
        <v>2042</v>
      </c>
      <c r="Q668" s="4" t="s">
        <v>2034</v>
      </c>
      <c r="R668" s="4"/>
      <c r="S668" s="13"/>
      <c r="T668" s="16"/>
      <c r="U668" s="15"/>
      <c r="V668" s="13">
        <v>44012</v>
      </c>
      <c r="Z668" s="1"/>
      <c r="AA668" s="1"/>
      <c r="AB668" s="1"/>
      <c r="AC668" s="1"/>
      <c r="AD668" s="1"/>
      <c r="AE668" s="1"/>
      <c r="AF668" s="1"/>
      <c r="AG668" s="1"/>
    </row>
    <row r="669" spans="1:33">
      <c r="A669" s="4">
        <v>668</v>
      </c>
      <c r="B669" s="4" t="s">
        <v>8</v>
      </c>
      <c r="C669" s="4" t="s">
        <v>497</v>
      </c>
      <c r="D669" s="4" t="s">
        <v>2029</v>
      </c>
      <c r="E669" s="4" t="s">
        <v>2030</v>
      </c>
      <c r="F669" s="5">
        <v>5</v>
      </c>
      <c r="G669" s="5">
        <v>3</v>
      </c>
      <c r="H669" s="4">
        <v>22</v>
      </c>
      <c r="I669" s="5">
        <v>14</v>
      </c>
      <c r="J669" s="7">
        <v>1403</v>
      </c>
      <c r="K669" s="8" t="s">
        <v>2036</v>
      </c>
      <c r="L669" s="26">
        <v>53.18</v>
      </c>
      <c r="M669" s="27">
        <v>38.229999999999997</v>
      </c>
      <c r="N669" s="5" t="s">
        <v>2035</v>
      </c>
      <c r="O669" s="5" t="s">
        <v>183</v>
      </c>
      <c r="P669" s="5" t="s">
        <v>2043</v>
      </c>
      <c r="Q669" s="4" t="s">
        <v>2034</v>
      </c>
      <c r="R669" s="4"/>
      <c r="S669" s="13"/>
      <c r="T669" s="16"/>
      <c r="U669" s="15"/>
      <c r="V669" s="13">
        <v>44012</v>
      </c>
      <c r="Z669" s="1"/>
      <c r="AA669" s="1"/>
      <c r="AB669" s="1"/>
      <c r="AC669" s="1"/>
      <c r="AD669" s="1"/>
      <c r="AE669" s="1"/>
      <c r="AF669" s="1"/>
      <c r="AG669" s="1"/>
    </row>
    <row r="670" spans="1:33">
      <c r="A670" s="4">
        <v>669</v>
      </c>
      <c r="B670" s="4" t="s">
        <v>8</v>
      </c>
      <c r="C670" s="4" t="s">
        <v>497</v>
      </c>
      <c r="D670" s="4" t="s">
        <v>2029</v>
      </c>
      <c r="E670" s="4" t="s">
        <v>2030</v>
      </c>
      <c r="F670" s="5">
        <v>5</v>
      </c>
      <c r="G670" s="5">
        <v>3</v>
      </c>
      <c r="H670" s="4">
        <v>22</v>
      </c>
      <c r="I670" s="5">
        <v>14</v>
      </c>
      <c r="J670" s="7">
        <v>1404</v>
      </c>
      <c r="K670" s="8" t="s">
        <v>2036</v>
      </c>
      <c r="L670" s="26">
        <v>53.18</v>
      </c>
      <c r="M670" s="27">
        <v>38.229999999999997</v>
      </c>
      <c r="N670" s="5" t="s">
        <v>2035</v>
      </c>
      <c r="O670" s="5" t="s">
        <v>183</v>
      </c>
      <c r="P670" s="5" t="s">
        <v>2042</v>
      </c>
      <c r="Q670" s="4" t="s">
        <v>2034</v>
      </c>
      <c r="R670" s="4"/>
      <c r="S670" s="13"/>
      <c r="T670" s="16"/>
      <c r="U670" s="15"/>
      <c r="V670" s="13">
        <v>44012</v>
      </c>
      <c r="Z670" s="1"/>
      <c r="AA670" s="1"/>
      <c r="AB670" s="1"/>
      <c r="AC670" s="1"/>
      <c r="AD670" s="1"/>
      <c r="AE670" s="1"/>
      <c r="AF670" s="1"/>
      <c r="AG670" s="1"/>
    </row>
    <row r="671" spans="1:33">
      <c r="A671" s="4">
        <v>670</v>
      </c>
      <c r="B671" s="4" t="s">
        <v>8</v>
      </c>
      <c r="C671" s="4" t="s">
        <v>497</v>
      </c>
      <c r="D671" s="4" t="s">
        <v>2029</v>
      </c>
      <c r="E671" s="4" t="s">
        <v>2030</v>
      </c>
      <c r="F671" s="5">
        <v>5</v>
      </c>
      <c r="G671" s="5">
        <v>3</v>
      </c>
      <c r="H671" s="4">
        <v>22</v>
      </c>
      <c r="I671" s="5">
        <v>14</v>
      </c>
      <c r="J671" s="7">
        <v>1405</v>
      </c>
      <c r="K671" s="8" t="s">
        <v>2036</v>
      </c>
      <c r="L671" s="26">
        <v>53.24</v>
      </c>
      <c r="M671" s="27">
        <v>38.270000000000003</v>
      </c>
      <c r="N671" s="5" t="s">
        <v>2035</v>
      </c>
      <c r="O671" s="5" t="s">
        <v>183</v>
      </c>
      <c r="P671" s="5" t="s">
        <v>2043</v>
      </c>
      <c r="Q671" s="4" t="s">
        <v>2034</v>
      </c>
      <c r="R671" s="4"/>
      <c r="S671" s="13"/>
      <c r="T671" s="16"/>
      <c r="U671" s="15"/>
      <c r="V671" s="13">
        <v>44012</v>
      </c>
      <c r="Z671" s="1"/>
      <c r="AA671" s="1"/>
      <c r="AB671" s="1"/>
      <c r="AC671" s="1"/>
      <c r="AD671" s="1"/>
      <c r="AE671" s="1"/>
      <c r="AF671" s="1"/>
      <c r="AG671" s="1"/>
    </row>
    <row r="672" spans="1:33">
      <c r="A672" s="4">
        <v>671</v>
      </c>
      <c r="B672" s="4" t="s">
        <v>8</v>
      </c>
      <c r="C672" s="4" t="s">
        <v>497</v>
      </c>
      <c r="D672" s="4" t="s">
        <v>2029</v>
      </c>
      <c r="E672" s="4" t="s">
        <v>2030</v>
      </c>
      <c r="F672" s="5">
        <v>5</v>
      </c>
      <c r="G672" s="5">
        <v>3</v>
      </c>
      <c r="H672" s="4">
        <v>22</v>
      </c>
      <c r="I672" s="5">
        <v>14</v>
      </c>
      <c r="J672" s="7">
        <v>1406</v>
      </c>
      <c r="K672" s="8" t="s">
        <v>2036</v>
      </c>
      <c r="L672" s="26">
        <v>78.739999999999995</v>
      </c>
      <c r="M672" s="27">
        <v>56.6</v>
      </c>
      <c r="N672" s="5" t="s">
        <v>2032</v>
      </c>
      <c r="O672" s="5" t="s">
        <v>181</v>
      </c>
      <c r="P672" s="5" t="s">
        <v>2044</v>
      </c>
      <c r="Q672" s="4" t="s">
        <v>2034</v>
      </c>
      <c r="R672" s="4"/>
      <c r="S672" s="13"/>
      <c r="T672" s="16"/>
      <c r="U672" s="15"/>
      <c r="V672" s="13">
        <v>44012</v>
      </c>
      <c r="Z672" s="1"/>
      <c r="AA672" s="1"/>
      <c r="AB672" s="1"/>
      <c r="AC672" s="1"/>
      <c r="AD672" s="1"/>
      <c r="AE672" s="1"/>
      <c r="AF672" s="1"/>
      <c r="AG672" s="1"/>
    </row>
    <row r="673" spans="1:33">
      <c r="A673" s="4">
        <v>672</v>
      </c>
      <c r="B673" s="4" t="s">
        <v>8</v>
      </c>
      <c r="C673" s="4" t="s">
        <v>497</v>
      </c>
      <c r="D673" s="4" t="s">
        <v>2029</v>
      </c>
      <c r="E673" s="4" t="s">
        <v>2030</v>
      </c>
      <c r="F673" s="5">
        <v>5</v>
      </c>
      <c r="G673" s="5">
        <v>3</v>
      </c>
      <c r="H673" s="4">
        <v>22</v>
      </c>
      <c r="I673" s="5">
        <v>15</v>
      </c>
      <c r="J673" s="7">
        <v>1501</v>
      </c>
      <c r="K673" s="8" t="s">
        <v>2036</v>
      </c>
      <c r="L673" s="26">
        <v>79.27</v>
      </c>
      <c r="M673" s="27">
        <v>56.98</v>
      </c>
      <c r="N673" s="5" t="s">
        <v>2032</v>
      </c>
      <c r="O673" s="5" t="s">
        <v>181</v>
      </c>
      <c r="P673" s="5" t="s">
        <v>2041</v>
      </c>
      <c r="Q673" s="4" t="s">
        <v>2034</v>
      </c>
      <c r="R673" s="4"/>
      <c r="S673" s="13"/>
      <c r="T673" s="16"/>
      <c r="U673" s="15"/>
      <c r="V673" s="13">
        <v>44012</v>
      </c>
      <c r="Z673" s="1"/>
      <c r="AA673" s="1"/>
      <c r="AB673" s="1"/>
      <c r="AC673" s="1"/>
      <c r="AD673" s="1"/>
      <c r="AE673" s="1"/>
      <c r="AF673" s="1"/>
      <c r="AG673" s="1"/>
    </row>
    <row r="674" spans="1:33">
      <c r="A674" s="4">
        <v>673</v>
      </c>
      <c r="B674" s="4" t="s">
        <v>8</v>
      </c>
      <c r="C674" s="4" t="s">
        <v>497</v>
      </c>
      <c r="D674" s="4" t="s">
        <v>2029</v>
      </c>
      <c r="E674" s="4" t="s">
        <v>2030</v>
      </c>
      <c r="F674" s="5">
        <v>5</v>
      </c>
      <c r="G674" s="5">
        <v>3</v>
      </c>
      <c r="H674" s="4">
        <v>22</v>
      </c>
      <c r="I674" s="5">
        <v>15</v>
      </c>
      <c r="J674" s="7">
        <v>1502</v>
      </c>
      <c r="K674" s="8" t="s">
        <v>2036</v>
      </c>
      <c r="L674" s="26">
        <v>53.24</v>
      </c>
      <c r="M674" s="27">
        <v>38.270000000000003</v>
      </c>
      <c r="N674" s="5" t="s">
        <v>2035</v>
      </c>
      <c r="O674" s="5" t="s">
        <v>183</v>
      </c>
      <c r="P674" s="5" t="s">
        <v>2042</v>
      </c>
      <c r="Q674" s="4" t="s">
        <v>2034</v>
      </c>
      <c r="R674" s="4"/>
      <c r="S674" s="13"/>
      <c r="T674" s="16"/>
      <c r="U674" s="15"/>
      <c r="V674" s="13">
        <v>44012</v>
      </c>
      <c r="Z674" s="1"/>
      <c r="AA674" s="1"/>
      <c r="AB674" s="1"/>
      <c r="AC674" s="1"/>
      <c r="AD674" s="1"/>
      <c r="AE674" s="1"/>
      <c r="AF674" s="1"/>
      <c r="AG674" s="1"/>
    </row>
    <row r="675" spans="1:33">
      <c r="A675" s="4">
        <v>674</v>
      </c>
      <c r="B675" s="4" t="s">
        <v>8</v>
      </c>
      <c r="C675" s="4" t="s">
        <v>497</v>
      </c>
      <c r="D675" s="4" t="s">
        <v>2029</v>
      </c>
      <c r="E675" s="4" t="s">
        <v>2030</v>
      </c>
      <c r="F675" s="5">
        <v>5</v>
      </c>
      <c r="G675" s="5">
        <v>3</v>
      </c>
      <c r="H675" s="4">
        <v>22</v>
      </c>
      <c r="I675" s="5">
        <v>15</v>
      </c>
      <c r="J675" s="7">
        <v>1503</v>
      </c>
      <c r="K675" s="8" t="s">
        <v>2036</v>
      </c>
      <c r="L675" s="26">
        <v>53.18</v>
      </c>
      <c r="M675" s="27">
        <v>38.229999999999997</v>
      </c>
      <c r="N675" s="5" t="s">
        <v>2035</v>
      </c>
      <c r="O675" s="5" t="s">
        <v>183</v>
      </c>
      <c r="P675" s="5" t="s">
        <v>2043</v>
      </c>
      <c r="Q675" s="4" t="s">
        <v>2034</v>
      </c>
      <c r="R675" s="4"/>
      <c r="S675" s="13"/>
      <c r="T675" s="16"/>
      <c r="U675" s="15"/>
      <c r="V675" s="13">
        <v>44012</v>
      </c>
      <c r="Z675" s="1"/>
      <c r="AA675" s="1"/>
      <c r="AB675" s="1"/>
      <c r="AC675" s="1"/>
      <c r="AD675" s="1"/>
      <c r="AE675" s="1"/>
      <c r="AF675" s="1"/>
      <c r="AG675" s="1"/>
    </row>
    <row r="676" spans="1:33">
      <c r="A676" s="4">
        <v>675</v>
      </c>
      <c r="B676" s="4" t="s">
        <v>8</v>
      </c>
      <c r="C676" s="4" t="s">
        <v>497</v>
      </c>
      <c r="D676" s="4" t="s">
        <v>2029</v>
      </c>
      <c r="E676" s="4" t="s">
        <v>2030</v>
      </c>
      <c r="F676" s="5">
        <v>5</v>
      </c>
      <c r="G676" s="5">
        <v>3</v>
      </c>
      <c r="H676" s="4">
        <v>22</v>
      </c>
      <c r="I676" s="5">
        <v>15</v>
      </c>
      <c r="J676" s="7">
        <v>1504</v>
      </c>
      <c r="K676" s="8" t="s">
        <v>2036</v>
      </c>
      <c r="L676" s="26">
        <v>53.18</v>
      </c>
      <c r="M676" s="27">
        <v>38.229999999999997</v>
      </c>
      <c r="N676" s="5" t="s">
        <v>2035</v>
      </c>
      <c r="O676" s="5" t="s">
        <v>183</v>
      </c>
      <c r="P676" s="5" t="s">
        <v>2042</v>
      </c>
      <c r="Q676" s="4" t="s">
        <v>2034</v>
      </c>
      <c r="R676" s="4"/>
      <c r="S676" s="13"/>
      <c r="T676" s="16"/>
      <c r="U676" s="15"/>
      <c r="V676" s="13">
        <v>44012</v>
      </c>
      <c r="Z676" s="1"/>
      <c r="AA676" s="1"/>
      <c r="AB676" s="1"/>
      <c r="AC676" s="1"/>
      <c r="AD676" s="1"/>
      <c r="AE676" s="1"/>
      <c r="AF676" s="1"/>
      <c r="AG676" s="1"/>
    </row>
    <row r="677" spans="1:33">
      <c r="A677" s="4">
        <v>676</v>
      </c>
      <c r="B677" s="4" t="s">
        <v>8</v>
      </c>
      <c r="C677" s="4" t="s">
        <v>497</v>
      </c>
      <c r="D677" s="4" t="s">
        <v>2029</v>
      </c>
      <c r="E677" s="4" t="s">
        <v>2030</v>
      </c>
      <c r="F677" s="5">
        <v>5</v>
      </c>
      <c r="G677" s="5">
        <v>3</v>
      </c>
      <c r="H677" s="4">
        <v>22</v>
      </c>
      <c r="I677" s="5">
        <v>15</v>
      </c>
      <c r="J677" s="7">
        <v>1505</v>
      </c>
      <c r="K677" s="8" t="s">
        <v>2036</v>
      </c>
      <c r="L677" s="26">
        <v>53.24</v>
      </c>
      <c r="M677" s="27">
        <v>38.270000000000003</v>
      </c>
      <c r="N677" s="5" t="s">
        <v>2035</v>
      </c>
      <c r="O677" s="5" t="s">
        <v>183</v>
      </c>
      <c r="P677" s="5" t="s">
        <v>2043</v>
      </c>
      <c r="Q677" s="4" t="s">
        <v>2034</v>
      </c>
      <c r="R677" s="4"/>
      <c r="S677" s="13"/>
      <c r="T677" s="16"/>
      <c r="U677" s="15"/>
      <c r="V677" s="13">
        <v>44012</v>
      </c>
      <c r="Z677" s="1"/>
      <c r="AA677" s="1"/>
      <c r="AB677" s="1"/>
      <c r="AC677" s="1"/>
      <c r="AD677" s="1"/>
      <c r="AE677" s="1"/>
      <c r="AF677" s="1"/>
      <c r="AG677" s="1"/>
    </row>
    <row r="678" spans="1:33">
      <c r="A678" s="4">
        <v>677</v>
      </c>
      <c r="B678" s="4" t="s">
        <v>8</v>
      </c>
      <c r="C678" s="4" t="s">
        <v>497</v>
      </c>
      <c r="D678" s="4" t="s">
        <v>2029</v>
      </c>
      <c r="E678" s="4" t="s">
        <v>2030</v>
      </c>
      <c r="F678" s="5">
        <v>5</v>
      </c>
      <c r="G678" s="5">
        <v>3</v>
      </c>
      <c r="H678" s="4">
        <v>22</v>
      </c>
      <c r="I678" s="5">
        <v>15</v>
      </c>
      <c r="J678" s="7">
        <v>1506</v>
      </c>
      <c r="K678" s="8" t="s">
        <v>2036</v>
      </c>
      <c r="L678" s="26">
        <v>78.739999999999995</v>
      </c>
      <c r="M678" s="27">
        <v>56.6</v>
      </c>
      <c r="N678" s="5" t="s">
        <v>2032</v>
      </c>
      <c r="O678" s="5" t="s">
        <v>181</v>
      </c>
      <c r="P678" s="5" t="s">
        <v>2044</v>
      </c>
      <c r="Q678" s="4" t="s">
        <v>2034</v>
      </c>
      <c r="R678" s="4"/>
      <c r="S678" s="13"/>
      <c r="T678" s="16"/>
      <c r="U678" s="15"/>
      <c r="V678" s="13">
        <v>44012</v>
      </c>
      <c r="Z678" s="1"/>
      <c r="AA678" s="1"/>
      <c r="AB678" s="1"/>
      <c r="AC678" s="1"/>
      <c r="AD678" s="1"/>
      <c r="AE678" s="1"/>
      <c r="AF678" s="1"/>
      <c r="AG678" s="1"/>
    </row>
    <row r="679" spans="1:33">
      <c r="A679" s="4">
        <v>678</v>
      </c>
      <c r="B679" s="4" t="s">
        <v>8</v>
      </c>
      <c r="C679" s="4" t="s">
        <v>497</v>
      </c>
      <c r="D679" s="4" t="s">
        <v>2029</v>
      </c>
      <c r="E679" s="4" t="s">
        <v>2030</v>
      </c>
      <c r="F679" s="5">
        <v>5</v>
      </c>
      <c r="G679" s="5">
        <v>3</v>
      </c>
      <c r="H679" s="4">
        <v>22</v>
      </c>
      <c r="I679" s="5">
        <v>16</v>
      </c>
      <c r="J679" s="7">
        <v>1601</v>
      </c>
      <c r="K679" s="8" t="s">
        <v>2036</v>
      </c>
      <c r="L679" s="26">
        <v>79.27</v>
      </c>
      <c r="M679" s="27">
        <v>56.98</v>
      </c>
      <c r="N679" s="5" t="s">
        <v>2032</v>
      </c>
      <c r="O679" s="5" t="s">
        <v>181</v>
      </c>
      <c r="P679" s="5" t="s">
        <v>2041</v>
      </c>
      <c r="Q679" s="4" t="s">
        <v>2034</v>
      </c>
      <c r="R679" s="4"/>
      <c r="S679" s="13"/>
      <c r="T679" s="16"/>
      <c r="U679" s="15"/>
      <c r="V679" s="13">
        <v>44012</v>
      </c>
      <c r="Z679" s="1"/>
      <c r="AA679" s="1"/>
      <c r="AB679" s="1"/>
      <c r="AC679" s="1"/>
      <c r="AD679" s="1"/>
      <c r="AE679" s="1"/>
      <c r="AF679" s="1"/>
      <c r="AG679" s="1"/>
    </row>
    <row r="680" spans="1:33">
      <c r="A680" s="4">
        <v>679</v>
      </c>
      <c r="B680" s="4" t="s">
        <v>8</v>
      </c>
      <c r="C680" s="4" t="s">
        <v>497</v>
      </c>
      <c r="D680" s="4" t="s">
        <v>2029</v>
      </c>
      <c r="E680" s="4" t="s">
        <v>2030</v>
      </c>
      <c r="F680" s="5">
        <v>5</v>
      </c>
      <c r="G680" s="5">
        <v>3</v>
      </c>
      <c r="H680" s="4">
        <v>22</v>
      </c>
      <c r="I680" s="5">
        <v>16</v>
      </c>
      <c r="J680" s="7">
        <v>1602</v>
      </c>
      <c r="K680" s="8" t="s">
        <v>2036</v>
      </c>
      <c r="L680" s="26">
        <v>53.24</v>
      </c>
      <c r="M680" s="27">
        <v>38.270000000000003</v>
      </c>
      <c r="N680" s="5" t="s">
        <v>2035</v>
      </c>
      <c r="O680" s="5" t="s">
        <v>183</v>
      </c>
      <c r="P680" s="5" t="s">
        <v>2042</v>
      </c>
      <c r="Q680" s="4" t="s">
        <v>2034</v>
      </c>
      <c r="R680" s="4"/>
      <c r="S680" s="13"/>
      <c r="T680" s="16"/>
      <c r="U680" s="15"/>
      <c r="V680" s="13">
        <v>44012</v>
      </c>
      <c r="Z680" s="1"/>
      <c r="AA680" s="1"/>
      <c r="AB680" s="1"/>
      <c r="AC680" s="1"/>
      <c r="AD680" s="1"/>
      <c r="AE680" s="1"/>
      <c r="AF680" s="1"/>
      <c r="AG680" s="1"/>
    </row>
    <row r="681" spans="1:33">
      <c r="A681" s="4">
        <v>680</v>
      </c>
      <c r="B681" s="4" t="s">
        <v>8</v>
      </c>
      <c r="C681" s="4" t="s">
        <v>497</v>
      </c>
      <c r="D681" s="4" t="s">
        <v>2029</v>
      </c>
      <c r="E681" s="4" t="s">
        <v>2030</v>
      </c>
      <c r="F681" s="5">
        <v>5</v>
      </c>
      <c r="G681" s="5">
        <v>3</v>
      </c>
      <c r="H681" s="4">
        <v>22</v>
      </c>
      <c r="I681" s="5">
        <v>16</v>
      </c>
      <c r="J681" s="7">
        <v>1603</v>
      </c>
      <c r="K681" s="8" t="s">
        <v>2036</v>
      </c>
      <c r="L681" s="26">
        <v>53.18</v>
      </c>
      <c r="M681" s="27">
        <v>38.229999999999997</v>
      </c>
      <c r="N681" s="5" t="s">
        <v>2035</v>
      </c>
      <c r="O681" s="5" t="s">
        <v>183</v>
      </c>
      <c r="P681" s="5" t="s">
        <v>2043</v>
      </c>
      <c r="Q681" s="4" t="s">
        <v>2034</v>
      </c>
      <c r="R681" s="4"/>
      <c r="S681" s="13"/>
      <c r="T681" s="16"/>
      <c r="U681" s="15"/>
      <c r="V681" s="13">
        <v>44012</v>
      </c>
      <c r="Z681" s="1"/>
      <c r="AA681" s="1"/>
      <c r="AB681" s="1"/>
      <c r="AC681" s="1"/>
      <c r="AD681" s="1"/>
      <c r="AE681" s="1"/>
      <c r="AF681" s="1"/>
      <c r="AG681" s="1"/>
    </row>
    <row r="682" spans="1:33">
      <c r="A682" s="4">
        <v>681</v>
      </c>
      <c r="B682" s="4" t="s">
        <v>8</v>
      </c>
      <c r="C682" s="4" t="s">
        <v>497</v>
      </c>
      <c r="D682" s="4" t="s">
        <v>2029</v>
      </c>
      <c r="E682" s="4" t="s">
        <v>2030</v>
      </c>
      <c r="F682" s="5">
        <v>5</v>
      </c>
      <c r="G682" s="5">
        <v>3</v>
      </c>
      <c r="H682" s="4">
        <v>22</v>
      </c>
      <c r="I682" s="5">
        <v>16</v>
      </c>
      <c r="J682" s="7">
        <v>1604</v>
      </c>
      <c r="K682" s="8" t="s">
        <v>2036</v>
      </c>
      <c r="L682" s="26">
        <v>53.18</v>
      </c>
      <c r="M682" s="27">
        <v>38.229999999999997</v>
      </c>
      <c r="N682" s="5" t="s">
        <v>2035</v>
      </c>
      <c r="O682" s="5" t="s">
        <v>183</v>
      </c>
      <c r="P682" s="5" t="s">
        <v>2042</v>
      </c>
      <c r="Q682" s="4" t="s">
        <v>2034</v>
      </c>
      <c r="R682" s="4"/>
      <c r="S682" s="13"/>
      <c r="T682" s="16"/>
      <c r="U682" s="15"/>
      <c r="V682" s="13">
        <v>44012</v>
      </c>
      <c r="Z682" s="1"/>
      <c r="AA682" s="1"/>
      <c r="AB682" s="1"/>
      <c r="AC682" s="1"/>
      <c r="AD682" s="1"/>
      <c r="AE682" s="1"/>
      <c r="AF682" s="1"/>
      <c r="AG682" s="1"/>
    </row>
    <row r="683" spans="1:33">
      <c r="A683" s="4">
        <v>682</v>
      </c>
      <c r="B683" s="4" t="s">
        <v>8</v>
      </c>
      <c r="C683" s="4" t="s">
        <v>497</v>
      </c>
      <c r="D683" s="4" t="s">
        <v>2029</v>
      </c>
      <c r="E683" s="4" t="s">
        <v>2030</v>
      </c>
      <c r="F683" s="5">
        <v>5</v>
      </c>
      <c r="G683" s="5">
        <v>3</v>
      </c>
      <c r="H683" s="4">
        <v>22</v>
      </c>
      <c r="I683" s="5">
        <v>16</v>
      </c>
      <c r="J683" s="7">
        <v>1606</v>
      </c>
      <c r="K683" s="8" t="s">
        <v>2036</v>
      </c>
      <c r="L683" s="26">
        <v>78.739999999999995</v>
      </c>
      <c r="M683" s="27">
        <v>56.6</v>
      </c>
      <c r="N683" s="5" t="s">
        <v>2032</v>
      </c>
      <c r="O683" s="5" t="s">
        <v>181</v>
      </c>
      <c r="P683" s="5" t="s">
        <v>2044</v>
      </c>
      <c r="Q683" s="4" t="s">
        <v>2034</v>
      </c>
      <c r="R683" s="4"/>
      <c r="S683" s="13"/>
      <c r="T683" s="16"/>
      <c r="U683" s="15"/>
      <c r="V683" s="13">
        <v>44012</v>
      </c>
      <c r="Z683" s="1"/>
      <c r="AA683" s="1"/>
      <c r="AB683" s="1"/>
      <c r="AC683" s="1"/>
      <c r="AD683" s="1"/>
      <c r="AE683" s="1"/>
      <c r="AF683" s="1"/>
      <c r="AG683" s="1"/>
    </row>
    <row r="684" spans="1:33">
      <c r="A684" s="4">
        <v>683</v>
      </c>
      <c r="B684" s="4" t="s">
        <v>8</v>
      </c>
      <c r="C684" s="4" t="s">
        <v>497</v>
      </c>
      <c r="D684" s="4" t="s">
        <v>2029</v>
      </c>
      <c r="E684" s="4" t="s">
        <v>2030</v>
      </c>
      <c r="F684" s="5">
        <v>5</v>
      </c>
      <c r="G684" s="5">
        <v>3</v>
      </c>
      <c r="H684" s="4">
        <v>22</v>
      </c>
      <c r="I684" s="5">
        <v>17</v>
      </c>
      <c r="J684" s="7">
        <v>1701</v>
      </c>
      <c r="K684" s="8" t="s">
        <v>2036</v>
      </c>
      <c r="L684" s="26">
        <v>79.27</v>
      </c>
      <c r="M684" s="27">
        <v>56.98</v>
      </c>
      <c r="N684" s="5" t="s">
        <v>2032</v>
      </c>
      <c r="O684" s="5" t="s">
        <v>181</v>
      </c>
      <c r="P684" s="5" t="s">
        <v>2041</v>
      </c>
      <c r="Q684" s="4" t="s">
        <v>2034</v>
      </c>
      <c r="R684" s="4"/>
      <c r="S684" s="13"/>
      <c r="T684" s="16"/>
      <c r="U684" s="15"/>
      <c r="V684" s="13">
        <v>44012</v>
      </c>
      <c r="Z684" s="1"/>
      <c r="AA684" s="1"/>
      <c r="AB684" s="1"/>
      <c r="AC684" s="1"/>
      <c r="AD684" s="1"/>
      <c r="AE684" s="1"/>
      <c r="AF684" s="1"/>
      <c r="AG684" s="1"/>
    </row>
    <row r="685" spans="1:33">
      <c r="A685" s="4">
        <v>684</v>
      </c>
      <c r="B685" s="4" t="s">
        <v>8</v>
      </c>
      <c r="C685" s="4" t="s">
        <v>497</v>
      </c>
      <c r="D685" s="4" t="s">
        <v>2029</v>
      </c>
      <c r="E685" s="4" t="s">
        <v>2030</v>
      </c>
      <c r="F685" s="5">
        <v>5</v>
      </c>
      <c r="G685" s="5">
        <v>3</v>
      </c>
      <c r="H685" s="4">
        <v>22</v>
      </c>
      <c r="I685" s="5">
        <v>17</v>
      </c>
      <c r="J685" s="7">
        <v>1702</v>
      </c>
      <c r="K685" s="8" t="s">
        <v>2036</v>
      </c>
      <c r="L685" s="26">
        <v>53.24</v>
      </c>
      <c r="M685" s="27">
        <v>38.270000000000003</v>
      </c>
      <c r="N685" s="5" t="s">
        <v>2035</v>
      </c>
      <c r="O685" s="5" t="s">
        <v>183</v>
      </c>
      <c r="P685" s="5" t="s">
        <v>2042</v>
      </c>
      <c r="Q685" s="4" t="s">
        <v>2034</v>
      </c>
      <c r="R685" s="4"/>
      <c r="S685" s="13"/>
      <c r="T685" s="16"/>
      <c r="U685" s="15"/>
      <c r="V685" s="13">
        <v>44012</v>
      </c>
      <c r="Z685" s="1"/>
      <c r="AA685" s="1"/>
      <c r="AB685" s="1"/>
      <c r="AC685" s="1"/>
      <c r="AD685" s="1"/>
      <c r="AE685" s="1"/>
      <c r="AF685" s="1"/>
      <c r="AG685" s="1"/>
    </row>
    <row r="686" spans="1:33">
      <c r="A686" s="4">
        <v>685</v>
      </c>
      <c r="B686" s="4" t="s">
        <v>8</v>
      </c>
      <c r="C686" s="4" t="s">
        <v>497</v>
      </c>
      <c r="D686" s="4" t="s">
        <v>2029</v>
      </c>
      <c r="E686" s="4" t="s">
        <v>2030</v>
      </c>
      <c r="F686" s="5">
        <v>5</v>
      </c>
      <c r="G686" s="5">
        <v>3</v>
      </c>
      <c r="H686" s="4">
        <v>22</v>
      </c>
      <c r="I686" s="5">
        <v>17</v>
      </c>
      <c r="J686" s="7">
        <v>1703</v>
      </c>
      <c r="K686" s="8" t="s">
        <v>2036</v>
      </c>
      <c r="L686" s="26">
        <v>53.18</v>
      </c>
      <c r="M686" s="27">
        <v>38.229999999999997</v>
      </c>
      <c r="N686" s="5" t="s">
        <v>2035</v>
      </c>
      <c r="O686" s="5" t="s">
        <v>183</v>
      </c>
      <c r="P686" s="5" t="s">
        <v>2043</v>
      </c>
      <c r="Q686" s="4" t="s">
        <v>2034</v>
      </c>
      <c r="R686" s="4"/>
      <c r="S686" s="13"/>
      <c r="T686" s="16"/>
      <c r="U686" s="15"/>
      <c r="V686" s="13">
        <v>44012</v>
      </c>
      <c r="Z686" s="1"/>
      <c r="AA686" s="1"/>
      <c r="AB686" s="1"/>
      <c r="AC686" s="1"/>
      <c r="AD686" s="1"/>
      <c r="AE686" s="1"/>
      <c r="AF686" s="1"/>
      <c r="AG686" s="1"/>
    </row>
    <row r="687" spans="1:33">
      <c r="A687" s="4">
        <v>686</v>
      </c>
      <c r="B687" s="4" t="s">
        <v>8</v>
      </c>
      <c r="C687" s="4" t="s">
        <v>497</v>
      </c>
      <c r="D687" s="4" t="s">
        <v>2029</v>
      </c>
      <c r="E687" s="4" t="s">
        <v>2030</v>
      </c>
      <c r="F687" s="5">
        <v>5</v>
      </c>
      <c r="G687" s="5">
        <v>3</v>
      </c>
      <c r="H687" s="4">
        <v>22</v>
      </c>
      <c r="I687" s="5">
        <v>17</v>
      </c>
      <c r="J687" s="7">
        <v>1704</v>
      </c>
      <c r="K687" s="8" t="s">
        <v>2036</v>
      </c>
      <c r="L687" s="26">
        <v>53.18</v>
      </c>
      <c r="M687" s="27">
        <v>38.229999999999997</v>
      </c>
      <c r="N687" s="5" t="s">
        <v>2035</v>
      </c>
      <c r="O687" s="5" t="s">
        <v>183</v>
      </c>
      <c r="P687" s="5" t="s">
        <v>2042</v>
      </c>
      <c r="Q687" s="4" t="s">
        <v>2034</v>
      </c>
      <c r="R687" s="4"/>
      <c r="S687" s="13"/>
      <c r="T687" s="16"/>
      <c r="U687" s="15"/>
      <c r="V687" s="13">
        <v>44012</v>
      </c>
      <c r="Z687" s="1"/>
      <c r="AA687" s="1"/>
      <c r="AB687" s="1"/>
      <c r="AC687" s="1"/>
      <c r="AD687" s="1"/>
      <c r="AE687" s="1"/>
      <c r="AF687" s="1"/>
      <c r="AG687" s="1"/>
    </row>
    <row r="688" spans="1:33">
      <c r="A688" s="4">
        <v>687</v>
      </c>
      <c r="B688" s="4" t="s">
        <v>8</v>
      </c>
      <c r="C688" s="4" t="s">
        <v>497</v>
      </c>
      <c r="D688" s="4" t="s">
        <v>2029</v>
      </c>
      <c r="E688" s="4" t="s">
        <v>2030</v>
      </c>
      <c r="F688" s="5">
        <v>5</v>
      </c>
      <c r="G688" s="5">
        <v>3</v>
      </c>
      <c r="H688" s="4">
        <v>22</v>
      </c>
      <c r="I688" s="5">
        <v>17</v>
      </c>
      <c r="J688" s="7">
        <v>1705</v>
      </c>
      <c r="K688" s="8" t="s">
        <v>2036</v>
      </c>
      <c r="L688" s="26">
        <v>53.24</v>
      </c>
      <c r="M688" s="27">
        <v>38.270000000000003</v>
      </c>
      <c r="N688" s="5" t="s">
        <v>2035</v>
      </c>
      <c r="O688" s="5" t="s">
        <v>183</v>
      </c>
      <c r="P688" s="5" t="s">
        <v>2043</v>
      </c>
      <c r="Q688" s="4" t="s">
        <v>2034</v>
      </c>
      <c r="R688" s="4"/>
      <c r="S688" s="13"/>
      <c r="T688" s="16"/>
      <c r="U688" s="15"/>
      <c r="V688" s="13">
        <v>44012</v>
      </c>
      <c r="Z688" s="1"/>
      <c r="AA688" s="1"/>
      <c r="AB688" s="1"/>
      <c r="AC688" s="1"/>
      <c r="AD688" s="1"/>
      <c r="AE688" s="1"/>
      <c r="AF688" s="1"/>
      <c r="AG688" s="1"/>
    </row>
    <row r="689" spans="1:33">
      <c r="A689" s="4">
        <v>688</v>
      </c>
      <c r="B689" s="4" t="s">
        <v>8</v>
      </c>
      <c r="C689" s="4" t="s">
        <v>497</v>
      </c>
      <c r="D689" s="4" t="s">
        <v>2029</v>
      </c>
      <c r="E689" s="4" t="s">
        <v>2030</v>
      </c>
      <c r="F689" s="5">
        <v>5</v>
      </c>
      <c r="G689" s="5">
        <v>3</v>
      </c>
      <c r="H689" s="4">
        <v>22</v>
      </c>
      <c r="I689" s="5">
        <v>17</v>
      </c>
      <c r="J689" s="7">
        <v>1706</v>
      </c>
      <c r="K689" s="8" t="s">
        <v>2036</v>
      </c>
      <c r="L689" s="26">
        <v>78.739999999999995</v>
      </c>
      <c r="M689" s="27">
        <v>56.6</v>
      </c>
      <c r="N689" s="5" t="s">
        <v>2032</v>
      </c>
      <c r="O689" s="5" t="s">
        <v>181</v>
      </c>
      <c r="P689" s="5" t="s">
        <v>2044</v>
      </c>
      <c r="Q689" s="4" t="s">
        <v>2034</v>
      </c>
      <c r="R689" s="4"/>
      <c r="S689" s="13"/>
      <c r="T689" s="16"/>
      <c r="U689" s="15"/>
      <c r="V689" s="13">
        <v>44012</v>
      </c>
      <c r="Z689" s="1"/>
      <c r="AA689" s="1"/>
      <c r="AB689" s="1"/>
      <c r="AC689" s="1"/>
      <c r="AD689" s="1"/>
      <c r="AE689" s="1"/>
      <c r="AF689" s="1"/>
      <c r="AG689" s="1"/>
    </row>
    <row r="690" spans="1:33">
      <c r="A690" s="4">
        <v>689</v>
      </c>
      <c r="B690" s="4" t="s">
        <v>8</v>
      </c>
      <c r="C690" s="4" t="s">
        <v>497</v>
      </c>
      <c r="D690" s="4" t="s">
        <v>2029</v>
      </c>
      <c r="E690" s="4" t="s">
        <v>2030</v>
      </c>
      <c r="F690" s="5">
        <v>5</v>
      </c>
      <c r="G690" s="5">
        <v>3</v>
      </c>
      <c r="H690" s="4">
        <v>22</v>
      </c>
      <c r="I690" s="5">
        <v>18</v>
      </c>
      <c r="J690" s="7">
        <v>1801</v>
      </c>
      <c r="K690" s="8" t="s">
        <v>2036</v>
      </c>
      <c r="L690" s="26">
        <v>79.27</v>
      </c>
      <c r="M690" s="27">
        <v>56.98</v>
      </c>
      <c r="N690" s="5" t="s">
        <v>2032</v>
      </c>
      <c r="O690" s="5" t="s">
        <v>181</v>
      </c>
      <c r="P690" s="5" t="s">
        <v>2041</v>
      </c>
      <c r="Q690" s="4" t="s">
        <v>2034</v>
      </c>
      <c r="R690" s="4"/>
      <c r="S690" s="13"/>
      <c r="T690" s="16"/>
      <c r="U690" s="15"/>
      <c r="V690" s="13">
        <v>44012</v>
      </c>
      <c r="Z690" s="1"/>
      <c r="AA690" s="1"/>
      <c r="AB690" s="1"/>
      <c r="AC690" s="1"/>
      <c r="AD690" s="1"/>
      <c r="AE690" s="1"/>
      <c r="AF690" s="1"/>
      <c r="AG690" s="1"/>
    </row>
    <row r="691" spans="1:33">
      <c r="A691" s="4">
        <v>690</v>
      </c>
      <c r="B691" s="4" t="s">
        <v>8</v>
      </c>
      <c r="C691" s="4" t="s">
        <v>497</v>
      </c>
      <c r="D691" s="4" t="s">
        <v>2029</v>
      </c>
      <c r="E691" s="4" t="s">
        <v>2030</v>
      </c>
      <c r="F691" s="5">
        <v>5</v>
      </c>
      <c r="G691" s="5">
        <v>3</v>
      </c>
      <c r="H691" s="4">
        <v>22</v>
      </c>
      <c r="I691" s="5">
        <v>18</v>
      </c>
      <c r="J691" s="7">
        <v>1802</v>
      </c>
      <c r="K691" s="8" t="s">
        <v>2036</v>
      </c>
      <c r="L691" s="26">
        <v>53.24</v>
      </c>
      <c r="M691" s="27">
        <v>38.270000000000003</v>
      </c>
      <c r="N691" s="5" t="s">
        <v>2035</v>
      </c>
      <c r="O691" s="5" t="s">
        <v>183</v>
      </c>
      <c r="P691" s="5" t="s">
        <v>2042</v>
      </c>
      <c r="Q691" s="4" t="s">
        <v>2034</v>
      </c>
      <c r="R691" s="4"/>
      <c r="S691" s="13"/>
      <c r="T691" s="16"/>
      <c r="U691" s="15"/>
      <c r="V691" s="13">
        <v>44012</v>
      </c>
      <c r="Z691" s="1"/>
      <c r="AA691" s="1"/>
      <c r="AB691" s="1"/>
      <c r="AC691" s="1"/>
      <c r="AD691" s="1"/>
      <c r="AE691" s="1"/>
      <c r="AF691" s="1"/>
      <c r="AG691" s="1"/>
    </row>
    <row r="692" spans="1:33">
      <c r="A692" s="4">
        <v>691</v>
      </c>
      <c r="B692" s="4" t="s">
        <v>8</v>
      </c>
      <c r="C692" s="4" t="s">
        <v>497</v>
      </c>
      <c r="D692" s="4" t="s">
        <v>2029</v>
      </c>
      <c r="E692" s="4" t="s">
        <v>2030</v>
      </c>
      <c r="F692" s="5">
        <v>5</v>
      </c>
      <c r="G692" s="5">
        <v>3</v>
      </c>
      <c r="H692" s="4">
        <v>22</v>
      </c>
      <c r="I692" s="5">
        <v>18</v>
      </c>
      <c r="J692" s="7">
        <v>1803</v>
      </c>
      <c r="K692" s="8" t="s">
        <v>2036</v>
      </c>
      <c r="L692" s="26">
        <v>53.18</v>
      </c>
      <c r="M692" s="27">
        <v>38.229999999999997</v>
      </c>
      <c r="N692" s="5" t="s">
        <v>2035</v>
      </c>
      <c r="O692" s="5" t="s">
        <v>183</v>
      </c>
      <c r="P692" s="5" t="s">
        <v>2043</v>
      </c>
      <c r="Q692" s="4" t="s">
        <v>2034</v>
      </c>
      <c r="R692" s="4"/>
      <c r="S692" s="13"/>
      <c r="T692" s="16"/>
      <c r="U692" s="15"/>
      <c r="V692" s="13">
        <v>44012</v>
      </c>
      <c r="Z692" s="1"/>
      <c r="AA692" s="1"/>
      <c r="AB692" s="1"/>
      <c r="AC692" s="1"/>
      <c r="AD692" s="1"/>
      <c r="AE692" s="1"/>
      <c r="AF692" s="1"/>
      <c r="AG692" s="1"/>
    </row>
    <row r="693" spans="1:33">
      <c r="A693" s="4">
        <v>692</v>
      </c>
      <c r="B693" s="4" t="s">
        <v>8</v>
      </c>
      <c r="C693" s="4" t="s">
        <v>497</v>
      </c>
      <c r="D693" s="4" t="s">
        <v>2029</v>
      </c>
      <c r="E693" s="4" t="s">
        <v>2030</v>
      </c>
      <c r="F693" s="5">
        <v>5</v>
      </c>
      <c r="G693" s="5">
        <v>3</v>
      </c>
      <c r="H693" s="4">
        <v>22</v>
      </c>
      <c r="I693" s="5">
        <v>18</v>
      </c>
      <c r="J693" s="7">
        <v>1804</v>
      </c>
      <c r="K693" s="8" t="s">
        <v>2036</v>
      </c>
      <c r="L693" s="26">
        <v>53.18</v>
      </c>
      <c r="M693" s="27">
        <v>38.229999999999997</v>
      </c>
      <c r="N693" s="5" t="s">
        <v>2035</v>
      </c>
      <c r="O693" s="5" t="s">
        <v>183</v>
      </c>
      <c r="P693" s="5" t="s">
        <v>2042</v>
      </c>
      <c r="Q693" s="4" t="s">
        <v>2034</v>
      </c>
      <c r="R693" s="4"/>
      <c r="S693" s="13"/>
      <c r="T693" s="16"/>
      <c r="U693" s="15"/>
      <c r="V693" s="13">
        <v>44012</v>
      </c>
      <c r="Z693" s="1"/>
      <c r="AA693" s="1"/>
      <c r="AB693" s="1"/>
      <c r="AC693" s="1"/>
      <c r="AD693" s="1"/>
      <c r="AE693" s="1"/>
      <c r="AF693" s="1"/>
      <c r="AG693" s="1"/>
    </row>
    <row r="694" spans="1:33">
      <c r="A694" s="4">
        <v>693</v>
      </c>
      <c r="B694" s="4" t="s">
        <v>8</v>
      </c>
      <c r="C694" s="4" t="s">
        <v>497</v>
      </c>
      <c r="D694" s="4" t="s">
        <v>2029</v>
      </c>
      <c r="E694" s="4" t="s">
        <v>2030</v>
      </c>
      <c r="F694" s="5">
        <v>5</v>
      </c>
      <c r="G694" s="5">
        <v>3</v>
      </c>
      <c r="H694" s="4">
        <v>22</v>
      </c>
      <c r="I694" s="5">
        <v>18</v>
      </c>
      <c r="J694" s="7">
        <v>1805</v>
      </c>
      <c r="K694" s="8" t="s">
        <v>2036</v>
      </c>
      <c r="L694" s="26">
        <v>53.24</v>
      </c>
      <c r="M694" s="27">
        <v>38.270000000000003</v>
      </c>
      <c r="N694" s="5" t="s">
        <v>2035</v>
      </c>
      <c r="O694" s="5" t="s">
        <v>183</v>
      </c>
      <c r="P694" s="5" t="s">
        <v>2043</v>
      </c>
      <c r="Q694" s="4" t="s">
        <v>2034</v>
      </c>
      <c r="R694" s="4"/>
      <c r="S694" s="13"/>
      <c r="T694" s="16"/>
      <c r="U694" s="15"/>
      <c r="V694" s="13">
        <v>44012</v>
      </c>
      <c r="Z694" s="1"/>
      <c r="AA694" s="1"/>
      <c r="AB694" s="1"/>
      <c r="AC694" s="1"/>
      <c r="AD694" s="1"/>
      <c r="AE694" s="1"/>
      <c r="AF694" s="1"/>
      <c r="AG694" s="1"/>
    </row>
    <row r="695" spans="1:33">
      <c r="A695" s="4">
        <v>694</v>
      </c>
      <c r="B695" s="4" t="s">
        <v>8</v>
      </c>
      <c r="C695" s="4" t="s">
        <v>497</v>
      </c>
      <c r="D695" s="4" t="s">
        <v>2029</v>
      </c>
      <c r="E695" s="4" t="s">
        <v>2030</v>
      </c>
      <c r="F695" s="5">
        <v>5</v>
      </c>
      <c r="G695" s="5">
        <v>3</v>
      </c>
      <c r="H695" s="4">
        <v>22</v>
      </c>
      <c r="I695" s="5">
        <v>18</v>
      </c>
      <c r="J695" s="7">
        <v>1806</v>
      </c>
      <c r="K695" s="8" t="s">
        <v>2036</v>
      </c>
      <c r="L695" s="26">
        <v>78.739999999999995</v>
      </c>
      <c r="M695" s="27">
        <v>56.6</v>
      </c>
      <c r="N695" s="5" t="s">
        <v>2032</v>
      </c>
      <c r="O695" s="5" t="s">
        <v>181</v>
      </c>
      <c r="P695" s="5" t="s">
        <v>2044</v>
      </c>
      <c r="Q695" s="4" t="s">
        <v>2034</v>
      </c>
      <c r="R695" s="4"/>
      <c r="S695" s="13"/>
      <c r="T695" s="16"/>
      <c r="U695" s="15"/>
      <c r="V695" s="13">
        <v>44012</v>
      </c>
      <c r="Z695" s="1"/>
      <c r="AA695" s="1"/>
      <c r="AB695" s="1"/>
      <c r="AC695" s="1"/>
      <c r="AD695" s="1"/>
      <c r="AE695" s="1"/>
      <c r="AF695" s="1"/>
      <c r="AG695" s="1"/>
    </row>
    <row r="696" spans="1:33">
      <c r="A696" s="4">
        <v>695</v>
      </c>
      <c r="B696" s="4" t="s">
        <v>8</v>
      </c>
      <c r="C696" s="4" t="s">
        <v>497</v>
      </c>
      <c r="D696" s="4" t="s">
        <v>2029</v>
      </c>
      <c r="E696" s="4" t="s">
        <v>2030</v>
      </c>
      <c r="F696" s="5">
        <v>5</v>
      </c>
      <c r="G696" s="5">
        <v>3</v>
      </c>
      <c r="H696" s="4">
        <v>22</v>
      </c>
      <c r="I696" s="5">
        <v>19</v>
      </c>
      <c r="J696" s="7">
        <v>1901</v>
      </c>
      <c r="K696" s="8" t="s">
        <v>2036</v>
      </c>
      <c r="L696" s="26">
        <v>79.27</v>
      </c>
      <c r="M696" s="27">
        <v>56.98</v>
      </c>
      <c r="N696" s="5" t="s">
        <v>2032</v>
      </c>
      <c r="O696" s="5" t="s">
        <v>181</v>
      </c>
      <c r="P696" s="5" t="s">
        <v>2041</v>
      </c>
      <c r="Q696" s="4" t="s">
        <v>2034</v>
      </c>
      <c r="R696" s="4"/>
      <c r="S696" s="13"/>
      <c r="T696" s="16"/>
      <c r="U696" s="15"/>
      <c r="V696" s="13">
        <v>44012</v>
      </c>
      <c r="Z696" s="1"/>
      <c r="AA696" s="1"/>
      <c r="AB696" s="1"/>
      <c r="AC696" s="1"/>
      <c r="AD696" s="1"/>
      <c r="AE696" s="1"/>
      <c r="AF696" s="1"/>
      <c r="AG696" s="1"/>
    </row>
    <row r="697" spans="1:33">
      <c r="A697" s="4">
        <v>696</v>
      </c>
      <c r="B697" s="4" t="s">
        <v>8</v>
      </c>
      <c r="C697" s="4" t="s">
        <v>497</v>
      </c>
      <c r="D697" s="4" t="s">
        <v>2029</v>
      </c>
      <c r="E697" s="4" t="s">
        <v>2030</v>
      </c>
      <c r="F697" s="5">
        <v>5</v>
      </c>
      <c r="G697" s="5">
        <v>3</v>
      </c>
      <c r="H697" s="4">
        <v>22</v>
      </c>
      <c r="I697" s="5">
        <v>19</v>
      </c>
      <c r="J697" s="7">
        <v>1902</v>
      </c>
      <c r="K697" s="8" t="s">
        <v>2036</v>
      </c>
      <c r="L697" s="26">
        <v>53.24</v>
      </c>
      <c r="M697" s="27">
        <v>38.270000000000003</v>
      </c>
      <c r="N697" s="5" t="s">
        <v>2035</v>
      </c>
      <c r="O697" s="5" t="s">
        <v>183</v>
      </c>
      <c r="P697" s="5" t="s">
        <v>2042</v>
      </c>
      <c r="Q697" s="4" t="s">
        <v>2034</v>
      </c>
      <c r="R697" s="4"/>
      <c r="S697" s="13"/>
      <c r="T697" s="16"/>
      <c r="U697" s="15"/>
      <c r="V697" s="13">
        <v>44012</v>
      </c>
      <c r="Z697" s="1"/>
      <c r="AA697" s="1"/>
      <c r="AB697" s="1"/>
      <c r="AC697" s="1"/>
      <c r="AD697" s="1"/>
      <c r="AE697" s="1"/>
      <c r="AF697" s="1"/>
      <c r="AG697" s="1"/>
    </row>
    <row r="698" spans="1:33">
      <c r="A698" s="4">
        <v>697</v>
      </c>
      <c r="B698" s="4" t="s">
        <v>8</v>
      </c>
      <c r="C698" s="4" t="s">
        <v>497</v>
      </c>
      <c r="D698" s="4" t="s">
        <v>2029</v>
      </c>
      <c r="E698" s="4" t="s">
        <v>2030</v>
      </c>
      <c r="F698" s="5">
        <v>5</v>
      </c>
      <c r="G698" s="5">
        <v>3</v>
      </c>
      <c r="H698" s="4">
        <v>22</v>
      </c>
      <c r="I698" s="5">
        <v>19</v>
      </c>
      <c r="J698" s="7">
        <v>1903</v>
      </c>
      <c r="K698" s="8" t="s">
        <v>2036</v>
      </c>
      <c r="L698" s="26">
        <v>53.18</v>
      </c>
      <c r="M698" s="27">
        <v>38.229999999999997</v>
      </c>
      <c r="N698" s="5" t="s">
        <v>2035</v>
      </c>
      <c r="O698" s="5" t="s">
        <v>183</v>
      </c>
      <c r="P698" s="5" t="s">
        <v>2043</v>
      </c>
      <c r="Q698" s="4" t="s">
        <v>2034</v>
      </c>
      <c r="R698" s="4"/>
      <c r="S698" s="13"/>
      <c r="T698" s="16"/>
      <c r="U698" s="15"/>
      <c r="V698" s="13">
        <v>44012</v>
      </c>
      <c r="Z698" s="1"/>
      <c r="AA698" s="1"/>
      <c r="AB698" s="1"/>
      <c r="AC698" s="1"/>
      <c r="AD698" s="1"/>
      <c r="AE698" s="1"/>
      <c r="AF698" s="1"/>
      <c r="AG698" s="1"/>
    </row>
    <row r="699" spans="1:33">
      <c r="A699" s="4">
        <v>698</v>
      </c>
      <c r="B699" s="4" t="s">
        <v>8</v>
      </c>
      <c r="C699" s="4" t="s">
        <v>497</v>
      </c>
      <c r="D699" s="4" t="s">
        <v>2029</v>
      </c>
      <c r="E699" s="4" t="s">
        <v>2030</v>
      </c>
      <c r="F699" s="5">
        <v>5</v>
      </c>
      <c r="G699" s="5">
        <v>3</v>
      </c>
      <c r="H699" s="4">
        <v>22</v>
      </c>
      <c r="I699" s="5">
        <v>19</v>
      </c>
      <c r="J699" s="7">
        <v>1904</v>
      </c>
      <c r="K699" s="8" t="s">
        <v>2036</v>
      </c>
      <c r="L699" s="26">
        <v>53.18</v>
      </c>
      <c r="M699" s="27">
        <v>38.229999999999997</v>
      </c>
      <c r="N699" s="5" t="s">
        <v>2035</v>
      </c>
      <c r="O699" s="5" t="s">
        <v>183</v>
      </c>
      <c r="P699" s="5" t="s">
        <v>2042</v>
      </c>
      <c r="Q699" s="4" t="s">
        <v>2034</v>
      </c>
      <c r="R699" s="4"/>
      <c r="S699" s="13"/>
      <c r="T699" s="16"/>
      <c r="U699" s="15"/>
      <c r="V699" s="13">
        <v>44012</v>
      </c>
      <c r="Z699" s="1"/>
      <c r="AA699" s="1"/>
      <c r="AB699" s="1"/>
      <c r="AC699" s="1"/>
      <c r="AD699" s="1"/>
      <c r="AE699" s="1"/>
      <c r="AF699" s="1"/>
      <c r="AG699" s="1"/>
    </row>
    <row r="700" spans="1:33">
      <c r="A700" s="4">
        <v>699</v>
      </c>
      <c r="B700" s="4" t="s">
        <v>8</v>
      </c>
      <c r="C700" s="4" t="s">
        <v>497</v>
      </c>
      <c r="D700" s="4" t="s">
        <v>2029</v>
      </c>
      <c r="E700" s="4" t="s">
        <v>2030</v>
      </c>
      <c r="F700" s="5">
        <v>5</v>
      </c>
      <c r="G700" s="5">
        <v>3</v>
      </c>
      <c r="H700" s="4">
        <v>22</v>
      </c>
      <c r="I700" s="5">
        <v>19</v>
      </c>
      <c r="J700" s="7">
        <v>1905</v>
      </c>
      <c r="K700" s="8" t="s">
        <v>2036</v>
      </c>
      <c r="L700" s="26">
        <v>53.24</v>
      </c>
      <c r="M700" s="27">
        <v>38.270000000000003</v>
      </c>
      <c r="N700" s="5" t="s">
        <v>2035</v>
      </c>
      <c r="O700" s="5" t="s">
        <v>183</v>
      </c>
      <c r="P700" s="5" t="s">
        <v>2043</v>
      </c>
      <c r="Q700" s="4" t="s">
        <v>2034</v>
      </c>
      <c r="R700" s="4"/>
      <c r="S700" s="13"/>
      <c r="T700" s="16"/>
      <c r="U700" s="15"/>
      <c r="V700" s="13">
        <v>44012</v>
      </c>
      <c r="Z700" s="1"/>
      <c r="AA700" s="1"/>
      <c r="AB700" s="1"/>
      <c r="AC700" s="1"/>
      <c r="AD700" s="1"/>
      <c r="AE700" s="1"/>
      <c r="AF700" s="1"/>
      <c r="AG700" s="1"/>
    </row>
    <row r="701" spans="1:33">
      <c r="A701" s="4">
        <v>700</v>
      </c>
      <c r="B701" s="4" t="s">
        <v>8</v>
      </c>
      <c r="C701" s="4" t="s">
        <v>497</v>
      </c>
      <c r="D701" s="4" t="s">
        <v>2029</v>
      </c>
      <c r="E701" s="4" t="s">
        <v>2030</v>
      </c>
      <c r="F701" s="5">
        <v>5</v>
      </c>
      <c r="G701" s="5">
        <v>3</v>
      </c>
      <c r="H701" s="4">
        <v>22</v>
      </c>
      <c r="I701" s="5">
        <v>19</v>
      </c>
      <c r="J701" s="7">
        <v>1906</v>
      </c>
      <c r="K701" s="8" t="s">
        <v>2036</v>
      </c>
      <c r="L701" s="26">
        <v>78.739999999999995</v>
      </c>
      <c r="M701" s="27">
        <v>56.6</v>
      </c>
      <c r="N701" s="5" t="s">
        <v>2032</v>
      </c>
      <c r="O701" s="5" t="s">
        <v>181</v>
      </c>
      <c r="P701" s="5" t="s">
        <v>2044</v>
      </c>
      <c r="Q701" s="4" t="s">
        <v>2034</v>
      </c>
      <c r="R701" s="4"/>
      <c r="S701" s="13"/>
      <c r="T701" s="16"/>
      <c r="U701" s="15"/>
      <c r="V701" s="13">
        <v>44012</v>
      </c>
      <c r="Z701" s="1"/>
      <c r="AA701" s="1"/>
      <c r="AB701" s="1"/>
      <c r="AC701" s="1"/>
      <c r="AD701" s="1"/>
      <c r="AE701" s="1"/>
      <c r="AF701" s="1"/>
      <c r="AG701" s="1"/>
    </row>
    <row r="702" spans="1:33">
      <c r="A702" s="4">
        <v>701</v>
      </c>
      <c r="B702" s="4" t="s">
        <v>8</v>
      </c>
      <c r="C702" s="4" t="s">
        <v>497</v>
      </c>
      <c r="D702" s="4" t="s">
        <v>2029</v>
      </c>
      <c r="E702" s="4" t="s">
        <v>2030</v>
      </c>
      <c r="F702" s="5">
        <v>5</v>
      </c>
      <c r="G702" s="5">
        <v>3</v>
      </c>
      <c r="H702" s="4">
        <v>22</v>
      </c>
      <c r="I702" s="5">
        <v>20</v>
      </c>
      <c r="J702" s="7">
        <v>2001</v>
      </c>
      <c r="K702" s="8" t="s">
        <v>2036</v>
      </c>
      <c r="L702" s="26">
        <v>79.27</v>
      </c>
      <c r="M702" s="27">
        <v>56.98</v>
      </c>
      <c r="N702" s="5" t="s">
        <v>2032</v>
      </c>
      <c r="O702" s="5" t="s">
        <v>181</v>
      </c>
      <c r="P702" s="5" t="s">
        <v>2041</v>
      </c>
      <c r="Q702" s="4" t="s">
        <v>2034</v>
      </c>
      <c r="R702" s="4"/>
      <c r="S702" s="13"/>
      <c r="T702" s="16"/>
      <c r="U702" s="15"/>
      <c r="V702" s="13">
        <v>44012</v>
      </c>
      <c r="Z702" s="1"/>
      <c r="AA702" s="1"/>
      <c r="AB702" s="1"/>
      <c r="AC702" s="1"/>
      <c r="AD702" s="1"/>
      <c r="AE702" s="1"/>
      <c r="AF702" s="1"/>
      <c r="AG702" s="1"/>
    </row>
    <row r="703" spans="1:33">
      <c r="A703" s="4">
        <v>702</v>
      </c>
      <c r="B703" s="4" t="s">
        <v>8</v>
      </c>
      <c r="C703" s="4" t="s">
        <v>497</v>
      </c>
      <c r="D703" s="4" t="s">
        <v>2029</v>
      </c>
      <c r="E703" s="4" t="s">
        <v>2030</v>
      </c>
      <c r="F703" s="5">
        <v>5</v>
      </c>
      <c r="G703" s="5">
        <v>3</v>
      </c>
      <c r="H703" s="4">
        <v>22</v>
      </c>
      <c r="I703" s="5">
        <v>20</v>
      </c>
      <c r="J703" s="7">
        <v>2002</v>
      </c>
      <c r="K703" s="8" t="s">
        <v>2036</v>
      </c>
      <c r="L703" s="26">
        <v>53.24</v>
      </c>
      <c r="M703" s="27">
        <v>38.270000000000003</v>
      </c>
      <c r="N703" s="5" t="s">
        <v>2035</v>
      </c>
      <c r="O703" s="5" t="s">
        <v>183</v>
      </c>
      <c r="P703" s="5" t="s">
        <v>2042</v>
      </c>
      <c r="Q703" s="4" t="s">
        <v>2034</v>
      </c>
      <c r="R703" s="4"/>
      <c r="S703" s="13"/>
      <c r="T703" s="16"/>
      <c r="U703" s="15"/>
      <c r="V703" s="13">
        <v>44012</v>
      </c>
      <c r="Z703" s="1"/>
      <c r="AA703" s="1"/>
      <c r="AB703" s="1"/>
      <c r="AC703" s="1"/>
      <c r="AD703" s="1"/>
      <c r="AE703" s="1"/>
      <c r="AF703" s="1"/>
      <c r="AG703" s="1"/>
    </row>
    <row r="704" spans="1:33">
      <c r="A704" s="4">
        <v>703</v>
      </c>
      <c r="B704" s="4" t="s">
        <v>8</v>
      </c>
      <c r="C704" s="4" t="s">
        <v>497</v>
      </c>
      <c r="D704" s="4" t="s">
        <v>2029</v>
      </c>
      <c r="E704" s="4" t="s">
        <v>2030</v>
      </c>
      <c r="F704" s="5">
        <v>5</v>
      </c>
      <c r="G704" s="5">
        <v>3</v>
      </c>
      <c r="H704" s="4">
        <v>22</v>
      </c>
      <c r="I704" s="5">
        <v>20</v>
      </c>
      <c r="J704" s="7">
        <v>2003</v>
      </c>
      <c r="K704" s="8" t="s">
        <v>2036</v>
      </c>
      <c r="L704" s="26">
        <v>53.18</v>
      </c>
      <c r="M704" s="27">
        <v>38.229999999999997</v>
      </c>
      <c r="N704" s="5" t="s">
        <v>2035</v>
      </c>
      <c r="O704" s="5" t="s">
        <v>183</v>
      </c>
      <c r="P704" s="5" t="s">
        <v>2043</v>
      </c>
      <c r="Q704" s="4" t="s">
        <v>2034</v>
      </c>
      <c r="R704" s="4"/>
      <c r="S704" s="13"/>
      <c r="T704" s="16"/>
      <c r="U704" s="15"/>
      <c r="V704" s="13">
        <v>44012</v>
      </c>
      <c r="Z704" s="1"/>
      <c r="AA704" s="1"/>
      <c r="AB704" s="1"/>
      <c r="AC704" s="1"/>
      <c r="AD704" s="1"/>
      <c r="AE704" s="1"/>
      <c r="AF704" s="1"/>
      <c r="AG704" s="1"/>
    </row>
    <row r="705" spans="1:33">
      <c r="A705" s="4">
        <v>704</v>
      </c>
      <c r="B705" s="4" t="s">
        <v>8</v>
      </c>
      <c r="C705" s="4" t="s">
        <v>497</v>
      </c>
      <c r="D705" s="4" t="s">
        <v>2029</v>
      </c>
      <c r="E705" s="4" t="s">
        <v>2030</v>
      </c>
      <c r="F705" s="5">
        <v>5</v>
      </c>
      <c r="G705" s="5">
        <v>3</v>
      </c>
      <c r="H705" s="4">
        <v>22</v>
      </c>
      <c r="I705" s="5">
        <v>20</v>
      </c>
      <c r="J705" s="7">
        <v>2004</v>
      </c>
      <c r="K705" s="8" t="s">
        <v>2036</v>
      </c>
      <c r="L705" s="26">
        <v>53.18</v>
      </c>
      <c r="M705" s="27">
        <v>38.229999999999997</v>
      </c>
      <c r="N705" s="5" t="s">
        <v>2035</v>
      </c>
      <c r="O705" s="5" t="s">
        <v>183</v>
      </c>
      <c r="P705" s="5" t="s">
        <v>2042</v>
      </c>
      <c r="Q705" s="4" t="s">
        <v>2034</v>
      </c>
      <c r="R705" s="4"/>
      <c r="S705" s="13"/>
      <c r="T705" s="16"/>
      <c r="U705" s="15"/>
      <c r="V705" s="13">
        <v>44012</v>
      </c>
      <c r="Z705" s="1"/>
      <c r="AA705" s="1"/>
      <c r="AB705" s="1"/>
      <c r="AC705" s="1"/>
      <c r="AD705" s="1"/>
      <c r="AE705" s="1"/>
      <c r="AF705" s="1"/>
      <c r="AG705" s="1"/>
    </row>
    <row r="706" spans="1:33">
      <c r="A706" s="4">
        <v>705</v>
      </c>
      <c r="B706" s="4" t="s">
        <v>8</v>
      </c>
      <c r="C706" s="4" t="s">
        <v>497</v>
      </c>
      <c r="D706" s="4" t="s">
        <v>2029</v>
      </c>
      <c r="E706" s="4" t="s">
        <v>2030</v>
      </c>
      <c r="F706" s="5">
        <v>5</v>
      </c>
      <c r="G706" s="5">
        <v>3</v>
      </c>
      <c r="H706" s="4">
        <v>22</v>
      </c>
      <c r="I706" s="5">
        <v>20</v>
      </c>
      <c r="J706" s="7">
        <v>2005</v>
      </c>
      <c r="K706" s="8" t="s">
        <v>2036</v>
      </c>
      <c r="L706" s="26">
        <v>53.24</v>
      </c>
      <c r="M706" s="27">
        <v>38.270000000000003</v>
      </c>
      <c r="N706" s="5" t="s">
        <v>2035</v>
      </c>
      <c r="O706" s="5" t="s">
        <v>183</v>
      </c>
      <c r="P706" s="5" t="s">
        <v>2043</v>
      </c>
      <c r="Q706" s="4" t="s">
        <v>2034</v>
      </c>
      <c r="R706" s="4"/>
      <c r="S706" s="13"/>
      <c r="T706" s="16"/>
      <c r="U706" s="15"/>
      <c r="V706" s="13">
        <v>44012</v>
      </c>
      <c r="Z706" s="1"/>
      <c r="AA706" s="1"/>
      <c r="AB706" s="1"/>
      <c r="AC706" s="1"/>
      <c r="AD706" s="1"/>
      <c r="AE706" s="1"/>
      <c r="AF706" s="1"/>
      <c r="AG706" s="1"/>
    </row>
    <row r="707" spans="1:33">
      <c r="A707" s="4">
        <v>706</v>
      </c>
      <c r="B707" s="4" t="s">
        <v>8</v>
      </c>
      <c r="C707" s="4" t="s">
        <v>497</v>
      </c>
      <c r="D707" s="4" t="s">
        <v>2029</v>
      </c>
      <c r="E707" s="4" t="s">
        <v>2030</v>
      </c>
      <c r="F707" s="5">
        <v>5</v>
      </c>
      <c r="G707" s="5">
        <v>3</v>
      </c>
      <c r="H707" s="4">
        <v>22</v>
      </c>
      <c r="I707" s="5">
        <v>20</v>
      </c>
      <c r="J707" s="7">
        <v>2006</v>
      </c>
      <c r="K707" s="8" t="s">
        <v>2036</v>
      </c>
      <c r="L707" s="26">
        <v>78.739999999999995</v>
      </c>
      <c r="M707" s="27">
        <v>56.6</v>
      </c>
      <c r="N707" s="5" t="s">
        <v>2032</v>
      </c>
      <c r="O707" s="5" t="s">
        <v>181</v>
      </c>
      <c r="P707" s="5" t="s">
        <v>2044</v>
      </c>
      <c r="Q707" s="4" t="s">
        <v>2034</v>
      </c>
      <c r="R707" s="4"/>
      <c r="S707" s="13"/>
      <c r="T707" s="16"/>
      <c r="U707" s="15"/>
      <c r="V707" s="13">
        <v>44012</v>
      </c>
      <c r="Z707" s="1"/>
      <c r="AA707" s="1"/>
      <c r="AB707" s="1"/>
      <c r="AC707" s="1"/>
      <c r="AD707" s="1"/>
      <c r="AE707" s="1"/>
      <c r="AF707" s="1"/>
      <c r="AG707" s="1"/>
    </row>
    <row r="708" spans="1:33">
      <c r="A708" s="4">
        <v>707</v>
      </c>
      <c r="B708" s="4" t="s">
        <v>8</v>
      </c>
      <c r="C708" s="4" t="s">
        <v>497</v>
      </c>
      <c r="D708" s="4" t="s">
        <v>2029</v>
      </c>
      <c r="E708" s="4" t="s">
        <v>2030</v>
      </c>
      <c r="F708" s="5">
        <v>5</v>
      </c>
      <c r="G708" s="5">
        <v>3</v>
      </c>
      <c r="H708" s="4">
        <v>22</v>
      </c>
      <c r="I708" s="5">
        <v>21</v>
      </c>
      <c r="J708" s="7">
        <v>2101</v>
      </c>
      <c r="K708" s="8" t="s">
        <v>2036</v>
      </c>
      <c r="L708" s="26">
        <v>79.27</v>
      </c>
      <c r="M708" s="27">
        <v>56.98</v>
      </c>
      <c r="N708" s="5" t="s">
        <v>2032</v>
      </c>
      <c r="O708" s="5" t="s">
        <v>181</v>
      </c>
      <c r="P708" s="5" t="s">
        <v>2041</v>
      </c>
      <c r="Q708" s="4" t="s">
        <v>2034</v>
      </c>
      <c r="R708" s="4"/>
      <c r="S708" s="13"/>
      <c r="T708" s="16"/>
      <c r="U708" s="15"/>
      <c r="V708" s="13">
        <v>44012</v>
      </c>
      <c r="Z708" s="1"/>
      <c r="AA708" s="1"/>
      <c r="AB708" s="1"/>
      <c r="AC708" s="1"/>
      <c r="AD708" s="1"/>
      <c r="AE708" s="1"/>
      <c r="AF708" s="1"/>
      <c r="AG708" s="1"/>
    </row>
    <row r="709" spans="1:33">
      <c r="A709" s="4">
        <v>708</v>
      </c>
      <c r="B709" s="4" t="s">
        <v>8</v>
      </c>
      <c r="C709" s="4" t="s">
        <v>497</v>
      </c>
      <c r="D709" s="4" t="s">
        <v>2029</v>
      </c>
      <c r="E709" s="4" t="s">
        <v>2030</v>
      </c>
      <c r="F709" s="5">
        <v>5</v>
      </c>
      <c r="G709" s="5">
        <v>3</v>
      </c>
      <c r="H709" s="4">
        <v>22</v>
      </c>
      <c r="I709" s="5">
        <v>21</v>
      </c>
      <c r="J709" s="7">
        <v>2102</v>
      </c>
      <c r="K709" s="8" t="s">
        <v>2036</v>
      </c>
      <c r="L709" s="26">
        <v>53.24</v>
      </c>
      <c r="M709" s="27">
        <v>38.270000000000003</v>
      </c>
      <c r="N709" s="5" t="s">
        <v>2035</v>
      </c>
      <c r="O709" s="5" t="s">
        <v>183</v>
      </c>
      <c r="P709" s="5" t="s">
        <v>2042</v>
      </c>
      <c r="Q709" s="4" t="s">
        <v>2034</v>
      </c>
      <c r="R709" s="4"/>
      <c r="S709" s="13"/>
      <c r="T709" s="16"/>
      <c r="U709" s="15"/>
      <c r="V709" s="13">
        <v>44012</v>
      </c>
      <c r="Z709" s="1"/>
      <c r="AA709" s="1"/>
      <c r="AB709" s="1"/>
      <c r="AC709" s="1"/>
      <c r="AD709" s="1"/>
      <c r="AE709" s="1"/>
      <c r="AF709" s="1"/>
      <c r="AG709" s="1"/>
    </row>
    <row r="710" spans="1:33">
      <c r="A710" s="4">
        <v>709</v>
      </c>
      <c r="B710" s="4" t="s">
        <v>8</v>
      </c>
      <c r="C710" s="4" t="s">
        <v>497</v>
      </c>
      <c r="D710" s="4" t="s">
        <v>2029</v>
      </c>
      <c r="E710" s="4" t="s">
        <v>2030</v>
      </c>
      <c r="F710" s="5">
        <v>5</v>
      </c>
      <c r="G710" s="5">
        <v>3</v>
      </c>
      <c r="H710" s="4">
        <v>22</v>
      </c>
      <c r="I710" s="5">
        <v>21</v>
      </c>
      <c r="J710" s="7">
        <v>2103</v>
      </c>
      <c r="K710" s="8" t="s">
        <v>2036</v>
      </c>
      <c r="L710" s="26">
        <v>53.18</v>
      </c>
      <c r="M710" s="27">
        <v>38.229999999999997</v>
      </c>
      <c r="N710" s="5" t="s">
        <v>2035</v>
      </c>
      <c r="O710" s="5" t="s">
        <v>183</v>
      </c>
      <c r="P710" s="5" t="s">
        <v>2043</v>
      </c>
      <c r="Q710" s="4" t="s">
        <v>2034</v>
      </c>
      <c r="R710" s="4"/>
      <c r="S710" s="13"/>
      <c r="T710" s="16"/>
      <c r="U710" s="15"/>
      <c r="V710" s="13">
        <v>44012</v>
      </c>
      <c r="Z710" s="1"/>
      <c r="AA710" s="1"/>
      <c r="AB710" s="1"/>
      <c r="AC710" s="1"/>
      <c r="AD710" s="1"/>
      <c r="AE710" s="1"/>
      <c r="AF710" s="1"/>
      <c r="AG710" s="1"/>
    </row>
    <row r="711" spans="1:33">
      <c r="A711" s="4">
        <v>710</v>
      </c>
      <c r="B711" s="4" t="s">
        <v>8</v>
      </c>
      <c r="C711" s="4" t="s">
        <v>497</v>
      </c>
      <c r="D711" s="4" t="s">
        <v>2029</v>
      </c>
      <c r="E711" s="4" t="s">
        <v>2030</v>
      </c>
      <c r="F711" s="5">
        <v>5</v>
      </c>
      <c r="G711" s="5">
        <v>3</v>
      </c>
      <c r="H711" s="4">
        <v>22</v>
      </c>
      <c r="I711" s="5">
        <v>21</v>
      </c>
      <c r="J711" s="7">
        <v>2104</v>
      </c>
      <c r="K711" s="8" t="s">
        <v>2036</v>
      </c>
      <c r="L711" s="26">
        <v>53.18</v>
      </c>
      <c r="M711" s="27">
        <v>38.229999999999997</v>
      </c>
      <c r="N711" s="5" t="s">
        <v>2035</v>
      </c>
      <c r="O711" s="5" t="s">
        <v>183</v>
      </c>
      <c r="P711" s="5" t="s">
        <v>2042</v>
      </c>
      <c r="Q711" s="4" t="s">
        <v>2034</v>
      </c>
      <c r="R711" s="4"/>
      <c r="S711" s="13"/>
      <c r="T711" s="16"/>
      <c r="U711" s="15"/>
      <c r="V711" s="13">
        <v>44012</v>
      </c>
      <c r="Z711" s="1"/>
      <c r="AA711" s="1"/>
      <c r="AB711" s="1"/>
      <c r="AC711" s="1"/>
      <c r="AD711" s="1"/>
      <c r="AE711" s="1"/>
      <c r="AF711" s="1"/>
      <c r="AG711" s="1"/>
    </row>
    <row r="712" spans="1:33">
      <c r="A712" s="4">
        <v>711</v>
      </c>
      <c r="B712" s="4" t="s">
        <v>8</v>
      </c>
      <c r="C712" s="4" t="s">
        <v>497</v>
      </c>
      <c r="D712" s="4" t="s">
        <v>2029</v>
      </c>
      <c r="E712" s="4" t="s">
        <v>2030</v>
      </c>
      <c r="F712" s="5">
        <v>5</v>
      </c>
      <c r="G712" s="5">
        <v>3</v>
      </c>
      <c r="H712" s="4">
        <v>22</v>
      </c>
      <c r="I712" s="5">
        <v>21</v>
      </c>
      <c r="J712" s="7">
        <v>2105</v>
      </c>
      <c r="K712" s="8" t="s">
        <v>2036</v>
      </c>
      <c r="L712" s="26">
        <v>53.24</v>
      </c>
      <c r="M712" s="27">
        <v>38.270000000000003</v>
      </c>
      <c r="N712" s="5" t="s">
        <v>2035</v>
      </c>
      <c r="O712" s="5" t="s">
        <v>183</v>
      </c>
      <c r="P712" s="5" t="s">
        <v>2043</v>
      </c>
      <c r="Q712" s="4" t="s">
        <v>2034</v>
      </c>
      <c r="R712" s="4"/>
      <c r="S712" s="13"/>
      <c r="T712" s="16"/>
      <c r="U712" s="15"/>
      <c r="V712" s="13">
        <v>44012</v>
      </c>
      <c r="Z712" s="1"/>
      <c r="AA712" s="1"/>
      <c r="AB712" s="1"/>
      <c r="AC712" s="1"/>
      <c r="AD712" s="1"/>
      <c r="AE712" s="1"/>
      <c r="AF712" s="1"/>
      <c r="AG712" s="1"/>
    </row>
    <row r="713" spans="1:33">
      <c r="A713" s="4">
        <v>712</v>
      </c>
      <c r="B713" s="4" t="s">
        <v>8</v>
      </c>
      <c r="C713" s="4" t="s">
        <v>497</v>
      </c>
      <c r="D713" s="4" t="s">
        <v>2029</v>
      </c>
      <c r="E713" s="4" t="s">
        <v>2030</v>
      </c>
      <c r="F713" s="5">
        <v>5</v>
      </c>
      <c r="G713" s="5">
        <v>3</v>
      </c>
      <c r="H713" s="4">
        <v>22</v>
      </c>
      <c r="I713" s="5">
        <v>21</v>
      </c>
      <c r="J713" s="7">
        <v>2106</v>
      </c>
      <c r="K713" s="8" t="s">
        <v>2036</v>
      </c>
      <c r="L713" s="26">
        <v>78.739999999999995</v>
      </c>
      <c r="M713" s="27">
        <v>56.6</v>
      </c>
      <c r="N713" s="5" t="s">
        <v>2032</v>
      </c>
      <c r="O713" s="5" t="s">
        <v>181</v>
      </c>
      <c r="P713" s="5" t="s">
        <v>2044</v>
      </c>
      <c r="Q713" s="4" t="s">
        <v>2034</v>
      </c>
      <c r="R713" s="4"/>
      <c r="S713" s="13"/>
      <c r="T713" s="16"/>
      <c r="U713" s="15"/>
      <c r="V713" s="13">
        <v>44012</v>
      </c>
      <c r="Z713" s="1"/>
      <c r="AA713" s="1"/>
      <c r="AB713" s="1"/>
      <c r="AC713" s="1"/>
      <c r="AD713" s="1"/>
      <c r="AE713" s="1"/>
      <c r="AF713" s="1"/>
      <c r="AG713" s="1"/>
    </row>
    <row r="714" spans="1:33">
      <c r="A714" s="4">
        <v>713</v>
      </c>
      <c r="B714" s="4" t="s">
        <v>8</v>
      </c>
      <c r="C714" s="4" t="s">
        <v>497</v>
      </c>
      <c r="D714" s="4" t="s">
        <v>2029</v>
      </c>
      <c r="E714" s="4" t="s">
        <v>2030</v>
      </c>
      <c r="F714" s="5">
        <v>5</v>
      </c>
      <c r="G714" s="5">
        <v>3</v>
      </c>
      <c r="H714" s="4">
        <v>22</v>
      </c>
      <c r="I714" s="5">
        <v>22</v>
      </c>
      <c r="J714" s="7">
        <v>2201</v>
      </c>
      <c r="K714" s="8" t="s">
        <v>2036</v>
      </c>
      <c r="L714" s="26">
        <v>79.27</v>
      </c>
      <c r="M714" s="27">
        <v>56.98</v>
      </c>
      <c r="N714" s="5" t="s">
        <v>2032</v>
      </c>
      <c r="O714" s="5" t="s">
        <v>181</v>
      </c>
      <c r="P714" s="5" t="s">
        <v>2041</v>
      </c>
      <c r="Q714" s="4" t="s">
        <v>2034</v>
      </c>
      <c r="R714" s="4"/>
      <c r="S714" s="13"/>
      <c r="T714" s="16"/>
      <c r="U714" s="15"/>
      <c r="V714" s="13">
        <v>44012</v>
      </c>
      <c r="Z714" s="1"/>
      <c r="AA714" s="1"/>
      <c r="AB714" s="1"/>
      <c r="AC714" s="1"/>
      <c r="AD714" s="1"/>
      <c r="AE714" s="1"/>
      <c r="AF714" s="1"/>
      <c r="AG714" s="1"/>
    </row>
    <row r="715" spans="1:33">
      <c r="A715" s="4">
        <v>714</v>
      </c>
      <c r="B715" s="4" t="s">
        <v>8</v>
      </c>
      <c r="C715" s="4" t="s">
        <v>497</v>
      </c>
      <c r="D715" s="4" t="s">
        <v>2029</v>
      </c>
      <c r="E715" s="4" t="s">
        <v>2030</v>
      </c>
      <c r="F715" s="5">
        <v>5</v>
      </c>
      <c r="G715" s="5">
        <v>3</v>
      </c>
      <c r="H715" s="4">
        <v>22</v>
      </c>
      <c r="I715" s="5">
        <v>22</v>
      </c>
      <c r="J715" s="7">
        <v>2202</v>
      </c>
      <c r="K715" s="8" t="s">
        <v>2036</v>
      </c>
      <c r="L715" s="26">
        <v>53.24</v>
      </c>
      <c r="M715" s="27">
        <v>38.270000000000003</v>
      </c>
      <c r="N715" s="5" t="s">
        <v>2035</v>
      </c>
      <c r="O715" s="5" t="s">
        <v>183</v>
      </c>
      <c r="P715" s="5" t="s">
        <v>2042</v>
      </c>
      <c r="Q715" s="4" t="s">
        <v>2034</v>
      </c>
      <c r="R715" s="4"/>
      <c r="S715" s="13"/>
      <c r="T715" s="16"/>
      <c r="U715" s="15"/>
      <c r="V715" s="13">
        <v>44012</v>
      </c>
      <c r="Z715" s="1"/>
      <c r="AA715" s="1"/>
      <c r="AB715" s="1"/>
      <c r="AC715" s="1"/>
      <c r="AD715" s="1"/>
      <c r="AE715" s="1"/>
      <c r="AF715" s="1"/>
      <c r="AG715" s="1"/>
    </row>
    <row r="716" spans="1:33">
      <c r="A716" s="4">
        <v>715</v>
      </c>
      <c r="B716" s="4" t="s">
        <v>8</v>
      </c>
      <c r="C716" s="4" t="s">
        <v>497</v>
      </c>
      <c r="D716" s="4" t="s">
        <v>2029</v>
      </c>
      <c r="E716" s="4" t="s">
        <v>2030</v>
      </c>
      <c r="F716" s="5">
        <v>5</v>
      </c>
      <c r="G716" s="5">
        <v>3</v>
      </c>
      <c r="H716" s="4">
        <v>22</v>
      </c>
      <c r="I716" s="5">
        <v>22</v>
      </c>
      <c r="J716" s="7">
        <v>2203</v>
      </c>
      <c r="K716" s="8" t="s">
        <v>2036</v>
      </c>
      <c r="L716" s="26">
        <v>53.18</v>
      </c>
      <c r="M716" s="27">
        <v>38.229999999999997</v>
      </c>
      <c r="N716" s="5" t="s">
        <v>2035</v>
      </c>
      <c r="O716" s="5" t="s">
        <v>183</v>
      </c>
      <c r="P716" s="5" t="s">
        <v>2043</v>
      </c>
      <c r="Q716" s="4" t="s">
        <v>2034</v>
      </c>
      <c r="R716" s="4"/>
      <c r="S716" s="13"/>
      <c r="T716" s="16"/>
      <c r="U716" s="15"/>
      <c r="V716" s="13">
        <v>44012</v>
      </c>
      <c r="Z716" s="1"/>
      <c r="AA716" s="1"/>
      <c r="AB716" s="1"/>
      <c r="AC716" s="1"/>
      <c r="AD716" s="1"/>
      <c r="AE716" s="1"/>
      <c r="AF716" s="1"/>
      <c r="AG716" s="1"/>
    </row>
    <row r="717" spans="1:33">
      <c r="A717" s="4">
        <v>716</v>
      </c>
      <c r="B717" s="4" t="s">
        <v>8</v>
      </c>
      <c r="C717" s="4" t="s">
        <v>497</v>
      </c>
      <c r="D717" s="4" t="s">
        <v>2029</v>
      </c>
      <c r="E717" s="4" t="s">
        <v>2030</v>
      </c>
      <c r="F717" s="5">
        <v>5</v>
      </c>
      <c r="G717" s="5">
        <v>3</v>
      </c>
      <c r="H717" s="4">
        <v>22</v>
      </c>
      <c r="I717" s="5">
        <v>22</v>
      </c>
      <c r="J717" s="7">
        <v>2204</v>
      </c>
      <c r="K717" s="8" t="s">
        <v>2036</v>
      </c>
      <c r="L717" s="26">
        <v>53.18</v>
      </c>
      <c r="M717" s="27">
        <v>38.229999999999997</v>
      </c>
      <c r="N717" s="5" t="s">
        <v>2035</v>
      </c>
      <c r="O717" s="5" t="s">
        <v>183</v>
      </c>
      <c r="P717" s="5" t="s">
        <v>2042</v>
      </c>
      <c r="Q717" s="4" t="s">
        <v>2034</v>
      </c>
      <c r="R717" s="4"/>
      <c r="S717" s="13"/>
      <c r="T717" s="16"/>
      <c r="U717" s="15"/>
      <c r="V717" s="13">
        <v>44012</v>
      </c>
      <c r="Z717" s="1"/>
      <c r="AA717" s="1"/>
      <c r="AB717" s="1"/>
      <c r="AC717" s="1"/>
      <c r="AD717" s="1"/>
      <c r="AE717" s="1"/>
      <c r="AF717" s="1"/>
      <c r="AG717" s="1"/>
    </row>
    <row r="718" spans="1:33">
      <c r="A718" s="4">
        <v>717</v>
      </c>
      <c r="B718" s="4" t="s">
        <v>8</v>
      </c>
      <c r="C718" s="4" t="s">
        <v>497</v>
      </c>
      <c r="D718" s="4" t="s">
        <v>2029</v>
      </c>
      <c r="E718" s="4" t="s">
        <v>2030</v>
      </c>
      <c r="F718" s="5">
        <v>5</v>
      </c>
      <c r="G718" s="5">
        <v>3</v>
      </c>
      <c r="H718" s="4">
        <v>22</v>
      </c>
      <c r="I718" s="5">
        <v>22</v>
      </c>
      <c r="J718" s="7">
        <v>2205</v>
      </c>
      <c r="K718" s="8" t="s">
        <v>2036</v>
      </c>
      <c r="L718" s="26">
        <v>53.24</v>
      </c>
      <c r="M718" s="27">
        <v>38.270000000000003</v>
      </c>
      <c r="N718" s="5" t="s">
        <v>2035</v>
      </c>
      <c r="O718" s="5" t="s">
        <v>183</v>
      </c>
      <c r="P718" s="5" t="s">
        <v>2043</v>
      </c>
      <c r="Q718" s="4" t="s">
        <v>2034</v>
      </c>
      <c r="R718" s="4"/>
      <c r="S718" s="13"/>
      <c r="T718" s="16"/>
      <c r="U718" s="15"/>
      <c r="V718" s="13">
        <v>44012</v>
      </c>
      <c r="Z718" s="1"/>
      <c r="AA718" s="1"/>
      <c r="AB718" s="1"/>
      <c r="AC718" s="1"/>
      <c r="AD718" s="1"/>
      <c r="AE718" s="1"/>
      <c r="AF718" s="1"/>
      <c r="AG718" s="1"/>
    </row>
    <row r="719" spans="1:33">
      <c r="A719" s="4">
        <v>718</v>
      </c>
      <c r="B719" s="4" t="s">
        <v>8</v>
      </c>
      <c r="C719" s="4" t="s">
        <v>497</v>
      </c>
      <c r="D719" s="4" t="s">
        <v>2029</v>
      </c>
      <c r="E719" s="4" t="s">
        <v>2030</v>
      </c>
      <c r="F719" s="5">
        <v>5</v>
      </c>
      <c r="G719" s="5">
        <v>3</v>
      </c>
      <c r="H719" s="4">
        <v>22</v>
      </c>
      <c r="I719" s="5">
        <v>22</v>
      </c>
      <c r="J719" s="7">
        <v>2206</v>
      </c>
      <c r="K719" s="8" t="s">
        <v>2036</v>
      </c>
      <c r="L719" s="26">
        <v>78.739999999999995</v>
      </c>
      <c r="M719" s="27">
        <v>56.6</v>
      </c>
      <c r="N719" s="5" t="s">
        <v>2032</v>
      </c>
      <c r="O719" s="5" t="s">
        <v>181</v>
      </c>
      <c r="P719" s="5" t="s">
        <v>2044</v>
      </c>
      <c r="Q719" s="4" t="s">
        <v>2034</v>
      </c>
      <c r="R719" s="4"/>
      <c r="S719" s="13"/>
      <c r="T719" s="16"/>
      <c r="U719" s="15"/>
      <c r="V719" s="13">
        <v>44012</v>
      </c>
      <c r="Z719" s="1"/>
      <c r="AA719" s="1"/>
      <c r="AB719" s="1"/>
      <c r="AC719" s="1"/>
      <c r="AD719" s="1"/>
      <c r="AE719" s="1"/>
      <c r="AF719" s="1"/>
      <c r="AG719" s="1"/>
    </row>
    <row r="720" spans="1:33">
      <c r="A720" s="4">
        <v>719</v>
      </c>
      <c r="B720" s="4" t="s">
        <v>8</v>
      </c>
      <c r="C720" s="4" t="s">
        <v>497</v>
      </c>
      <c r="D720" s="4" t="s">
        <v>2029</v>
      </c>
      <c r="E720" s="4" t="s">
        <v>2030</v>
      </c>
      <c r="F720" s="5">
        <v>5</v>
      </c>
      <c r="G720" s="5">
        <v>4</v>
      </c>
      <c r="H720" s="4">
        <v>22</v>
      </c>
      <c r="I720" s="5">
        <v>2</v>
      </c>
      <c r="J720" s="7">
        <v>201</v>
      </c>
      <c r="K720" s="8" t="s">
        <v>2036</v>
      </c>
      <c r="L720" s="26">
        <v>78.739999999999995</v>
      </c>
      <c r="M720" s="27">
        <v>56.6</v>
      </c>
      <c r="N720" s="5" t="s">
        <v>2032</v>
      </c>
      <c r="O720" s="5" t="s">
        <v>181</v>
      </c>
      <c r="P720" s="5" t="s">
        <v>2041</v>
      </c>
      <c r="Q720" s="4" t="s">
        <v>2034</v>
      </c>
      <c r="R720" s="4"/>
      <c r="S720" s="13"/>
      <c r="T720" s="16"/>
      <c r="U720" s="15"/>
      <c r="V720" s="13">
        <v>44012</v>
      </c>
      <c r="Z720" s="1"/>
      <c r="AA720" s="1"/>
      <c r="AB720" s="1"/>
      <c r="AC720" s="1"/>
      <c r="AD720" s="1"/>
      <c r="AE720" s="1"/>
      <c r="AF720" s="1"/>
      <c r="AG720" s="1"/>
    </row>
    <row r="721" spans="1:33">
      <c r="A721" s="4">
        <v>720</v>
      </c>
      <c r="B721" s="4" t="s">
        <v>8</v>
      </c>
      <c r="C721" s="4" t="s">
        <v>497</v>
      </c>
      <c r="D721" s="4" t="s">
        <v>2029</v>
      </c>
      <c r="E721" s="4" t="s">
        <v>2030</v>
      </c>
      <c r="F721" s="5">
        <v>5</v>
      </c>
      <c r="G721" s="5">
        <v>4</v>
      </c>
      <c r="H721" s="4">
        <v>22</v>
      </c>
      <c r="I721" s="5">
        <v>2</v>
      </c>
      <c r="J721" s="7">
        <v>202</v>
      </c>
      <c r="K721" s="8" t="s">
        <v>2036</v>
      </c>
      <c r="L721" s="26">
        <v>53.24</v>
      </c>
      <c r="M721" s="27">
        <v>38.270000000000003</v>
      </c>
      <c r="N721" s="5" t="s">
        <v>2035</v>
      </c>
      <c r="O721" s="5" t="s">
        <v>183</v>
      </c>
      <c r="P721" s="5" t="s">
        <v>2042</v>
      </c>
      <c r="Q721" s="4" t="s">
        <v>2034</v>
      </c>
      <c r="R721" s="4"/>
      <c r="S721" s="13"/>
      <c r="T721" s="16"/>
      <c r="U721" s="15"/>
      <c r="V721" s="13">
        <v>44012</v>
      </c>
      <c r="Z721" s="1"/>
      <c r="AA721" s="1"/>
      <c r="AB721" s="1"/>
      <c r="AC721" s="1"/>
      <c r="AD721" s="1"/>
      <c r="AE721" s="1"/>
      <c r="AF721" s="1"/>
      <c r="AG721" s="1"/>
    </row>
    <row r="722" spans="1:33">
      <c r="A722" s="4">
        <v>721</v>
      </c>
      <c r="B722" s="4" t="s">
        <v>8</v>
      </c>
      <c r="C722" s="4" t="s">
        <v>497</v>
      </c>
      <c r="D722" s="4" t="s">
        <v>2029</v>
      </c>
      <c r="E722" s="4" t="s">
        <v>2030</v>
      </c>
      <c r="F722" s="5">
        <v>5</v>
      </c>
      <c r="G722" s="5">
        <v>4</v>
      </c>
      <c r="H722" s="4">
        <v>22</v>
      </c>
      <c r="I722" s="5">
        <v>2</v>
      </c>
      <c r="J722" s="7">
        <v>203</v>
      </c>
      <c r="K722" s="8" t="s">
        <v>2036</v>
      </c>
      <c r="L722" s="26">
        <v>53.18</v>
      </c>
      <c r="M722" s="27">
        <v>38.229999999999997</v>
      </c>
      <c r="N722" s="5" t="s">
        <v>2035</v>
      </c>
      <c r="O722" s="5" t="s">
        <v>183</v>
      </c>
      <c r="P722" s="5" t="s">
        <v>2043</v>
      </c>
      <c r="Q722" s="4" t="s">
        <v>2034</v>
      </c>
      <c r="R722" s="4"/>
      <c r="S722" s="13"/>
      <c r="T722" s="16"/>
      <c r="U722" s="15"/>
      <c r="V722" s="13">
        <v>44012</v>
      </c>
      <c r="Z722" s="1"/>
      <c r="AA722" s="1"/>
      <c r="AB722" s="1"/>
      <c r="AC722" s="1"/>
      <c r="AD722" s="1"/>
      <c r="AE722" s="1"/>
      <c r="AF722" s="1"/>
      <c r="AG722" s="1"/>
    </row>
    <row r="723" spans="1:33">
      <c r="A723" s="4">
        <v>722</v>
      </c>
      <c r="B723" s="4" t="s">
        <v>8</v>
      </c>
      <c r="C723" s="4" t="s">
        <v>497</v>
      </c>
      <c r="D723" s="4" t="s">
        <v>2029</v>
      </c>
      <c r="E723" s="4" t="s">
        <v>2030</v>
      </c>
      <c r="F723" s="5">
        <v>5</v>
      </c>
      <c r="G723" s="5">
        <v>4</v>
      </c>
      <c r="H723" s="4">
        <v>22</v>
      </c>
      <c r="I723" s="5">
        <v>2</v>
      </c>
      <c r="J723" s="7">
        <v>204</v>
      </c>
      <c r="K723" s="8" t="s">
        <v>2036</v>
      </c>
      <c r="L723" s="26">
        <v>53.18</v>
      </c>
      <c r="M723" s="27">
        <v>38.229999999999997</v>
      </c>
      <c r="N723" s="5" t="s">
        <v>2035</v>
      </c>
      <c r="O723" s="5" t="s">
        <v>183</v>
      </c>
      <c r="P723" s="5" t="s">
        <v>2042</v>
      </c>
      <c r="Q723" s="4" t="s">
        <v>2034</v>
      </c>
      <c r="R723" s="4"/>
      <c r="S723" s="13"/>
      <c r="T723" s="16"/>
      <c r="U723" s="15"/>
      <c r="V723" s="13">
        <v>44012</v>
      </c>
      <c r="Z723" s="1"/>
      <c r="AA723" s="1"/>
      <c r="AB723" s="1"/>
      <c r="AC723" s="1"/>
      <c r="AD723" s="1"/>
      <c r="AE723" s="1"/>
      <c r="AF723" s="1"/>
      <c r="AG723" s="1"/>
    </row>
    <row r="724" spans="1:33">
      <c r="A724" s="4">
        <v>723</v>
      </c>
      <c r="B724" s="4" t="s">
        <v>8</v>
      </c>
      <c r="C724" s="4" t="s">
        <v>497</v>
      </c>
      <c r="D724" s="4" t="s">
        <v>2029</v>
      </c>
      <c r="E724" s="4" t="s">
        <v>2030</v>
      </c>
      <c r="F724" s="5">
        <v>5</v>
      </c>
      <c r="G724" s="5">
        <v>4</v>
      </c>
      <c r="H724" s="4">
        <v>22</v>
      </c>
      <c r="I724" s="5">
        <v>2</v>
      </c>
      <c r="J724" s="7">
        <v>205</v>
      </c>
      <c r="K724" s="8" t="s">
        <v>2036</v>
      </c>
      <c r="L724" s="26">
        <v>53.24</v>
      </c>
      <c r="M724" s="27">
        <v>38.270000000000003</v>
      </c>
      <c r="N724" s="5" t="s">
        <v>2035</v>
      </c>
      <c r="O724" s="5" t="s">
        <v>183</v>
      </c>
      <c r="P724" s="5" t="s">
        <v>2043</v>
      </c>
      <c r="Q724" s="4" t="s">
        <v>2034</v>
      </c>
      <c r="R724" s="4"/>
      <c r="S724" s="13"/>
      <c r="T724" s="16"/>
      <c r="U724" s="15"/>
      <c r="V724" s="13">
        <v>44012</v>
      </c>
      <c r="Z724" s="1"/>
      <c r="AA724" s="1"/>
      <c r="AB724" s="1"/>
      <c r="AC724" s="1"/>
      <c r="AD724" s="1"/>
      <c r="AE724" s="1"/>
      <c r="AF724" s="1"/>
      <c r="AG724" s="1"/>
    </row>
    <row r="725" spans="1:33">
      <c r="A725" s="4">
        <v>724</v>
      </c>
      <c r="B725" s="4" t="s">
        <v>8</v>
      </c>
      <c r="C725" s="4" t="s">
        <v>497</v>
      </c>
      <c r="D725" s="4" t="s">
        <v>2029</v>
      </c>
      <c r="E725" s="4" t="s">
        <v>2030</v>
      </c>
      <c r="F725" s="5">
        <v>5</v>
      </c>
      <c r="G725" s="5">
        <v>4</v>
      </c>
      <c r="H725" s="4">
        <v>22</v>
      </c>
      <c r="I725" s="5">
        <v>2</v>
      </c>
      <c r="J725" s="7">
        <v>206</v>
      </c>
      <c r="K725" s="8" t="s">
        <v>2036</v>
      </c>
      <c r="L725" s="26">
        <v>79.27</v>
      </c>
      <c r="M725" s="27">
        <v>56.98</v>
      </c>
      <c r="N725" s="5" t="s">
        <v>2032</v>
      </c>
      <c r="O725" s="5" t="s">
        <v>181</v>
      </c>
      <c r="P725" s="5" t="s">
        <v>2044</v>
      </c>
      <c r="Q725" s="4" t="s">
        <v>2034</v>
      </c>
      <c r="R725" s="4"/>
      <c r="S725" s="13"/>
      <c r="T725" s="16"/>
      <c r="U725" s="15"/>
      <c r="V725" s="13">
        <v>44012</v>
      </c>
      <c r="Z725" s="1"/>
      <c r="AA725" s="1"/>
      <c r="AB725" s="1"/>
      <c r="AC725" s="1"/>
      <c r="AD725" s="1"/>
      <c r="AE725" s="1"/>
      <c r="AF725" s="1"/>
      <c r="AG725" s="1"/>
    </row>
    <row r="726" spans="1:33">
      <c r="A726" s="4">
        <v>725</v>
      </c>
      <c r="B726" s="4" t="s">
        <v>8</v>
      </c>
      <c r="C726" s="4" t="s">
        <v>497</v>
      </c>
      <c r="D726" s="4" t="s">
        <v>2029</v>
      </c>
      <c r="E726" s="4" t="s">
        <v>2030</v>
      </c>
      <c r="F726" s="5">
        <v>5</v>
      </c>
      <c r="G726" s="5">
        <v>4</v>
      </c>
      <c r="H726" s="4">
        <v>22</v>
      </c>
      <c r="I726" s="5">
        <v>3</v>
      </c>
      <c r="J726" s="7">
        <v>301</v>
      </c>
      <c r="K726" s="8" t="s">
        <v>2036</v>
      </c>
      <c r="L726" s="26">
        <v>78.739999999999995</v>
      </c>
      <c r="M726" s="27">
        <v>56.6</v>
      </c>
      <c r="N726" s="5" t="s">
        <v>2032</v>
      </c>
      <c r="O726" s="5" t="s">
        <v>181</v>
      </c>
      <c r="P726" s="5" t="s">
        <v>2041</v>
      </c>
      <c r="Q726" s="4" t="s">
        <v>2034</v>
      </c>
      <c r="R726" s="4"/>
      <c r="S726" s="13"/>
      <c r="T726" s="16"/>
      <c r="U726" s="15"/>
      <c r="V726" s="13">
        <v>44012</v>
      </c>
      <c r="Z726" s="1"/>
      <c r="AA726" s="1"/>
      <c r="AB726" s="1"/>
      <c r="AC726" s="1"/>
      <c r="AD726" s="1"/>
      <c r="AE726" s="1"/>
      <c r="AF726" s="1"/>
      <c r="AG726" s="1"/>
    </row>
    <row r="727" spans="1:33">
      <c r="A727" s="4">
        <v>726</v>
      </c>
      <c r="B727" s="4" t="s">
        <v>8</v>
      </c>
      <c r="C727" s="4" t="s">
        <v>497</v>
      </c>
      <c r="D727" s="4" t="s">
        <v>2029</v>
      </c>
      <c r="E727" s="4" t="s">
        <v>2030</v>
      </c>
      <c r="F727" s="5">
        <v>5</v>
      </c>
      <c r="G727" s="5">
        <v>4</v>
      </c>
      <c r="H727" s="4">
        <v>22</v>
      </c>
      <c r="I727" s="5">
        <v>3</v>
      </c>
      <c r="J727" s="7">
        <v>302</v>
      </c>
      <c r="K727" s="8" t="s">
        <v>2036</v>
      </c>
      <c r="L727" s="26">
        <v>53.24</v>
      </c>
      <c r="M727" s="27">
        <v>38.270000000000003</v>
      </c>
      <c r="N727" s="5" t="s">
        <v>2035</v>
      </c>
      <c r="O727" s="5" t="s">
        <v>183</v>
      </c>
      <c r="P727" s="5" t="s">
        <v>2042</v>
      </c>
      <c r="Q727" s="4" t="s">
        <v>2034</v>
      </c>
      <c r="R727" s="4"/>
      <c r="S727" s="13"/>
      <c r="T727" s="16"/>
      <c r="U727" s="15"/>
      <c r="V727" s="13">
        <v>44012</v>
      </c>
      <c r="Z727" s="1"/>
      <c r="AA727" s="1"/>
      <c r="AB727" s="1"/>
      <c r="AC727" s="1"/>
      <c r="AD727" s="1"/>
      <c r="AE727" s="1"/>
      <c r="AF727" s="1"/>
      <c r="AG727" s="1"/>
    </row>
    <row r="728" spans="1:33">
      <c r="A728" s="4">
        <v>727</v>
      </c>
      <c r="B728" s="4" t="s">
        <v>8</v>
      </c>
      <c r="C728" s="4" t="s">
        <v>497</v>
      </c>
      <c r="D728" s="4" t="s">
        <v>2029</v>
      </c>
      <c r="E728" s="4" t="s">
        <v>2030</v>
      </c>
      <c r="F728" s="5">
        <v>5</v>
      </c>
      <c r="G728" s="5">
        <v>4</v>
      </c>
      <c r="H728" s="4">
        <v>22</v>
      </c>
      <c r="I728" s="5">
        <v>3</v>
      </c>
      <c r="J728" s="7">
        <v>303</v>
      </c>
      <c r="K728" s="8" t="s">
        <v>2036</v>
      </c>
      <c r="L728" s="26">
        <v>53.18</v>
      </c>
      <c r="M728" s="27">
        <v>38.229999999999997</v>
      </c>
      <c r="N728" s="5" t="s">
        <v>2035</v>
      </c>
      <c r="O728" s="5" t="s">
        <v>183</v>
      </c>
      <c r="P728" s="5" t="s">
        <v>2043</v>
      </c>
      <c r="Q728" s="4" t="s">
        <v>2034</v>
      </c>
      <c r="R728" s="4"/>
      <c r="S728" s="13"/>
      <c r="T728" s="16"/>
      <c r="U728" s="15"/>
      <c r="V728" s="13">
        <v>44012</v>
      </c>
      <c r="Z728" s="1"/>
      <c r="AA728" s="1"/>
      <c r="AB728" s="1"/>
      <c r="AC728" s="1"/>
      <c r="AD728" s="1"/>
      <c r="AE728" s="1"/>
      <c r="AF728" s="1"/>
      <c r="AG728" s="1"/>
    </row>
    <row r="729" spans="1:33">
      <c r="A729" s="4">
        <v>728</v>
      </c>
      <c r="B729" s="4" t="s">
        <v>8</v>
      </c>
      <c r="C729" s="4" t="s">
        <v>497</v>
      </c>
      <c r="D729" s="4" t="s">
        <v>2029</v>
      </c>
      <c r="E729" s="4" t="s">
        <v>2030</v>
      </c>
      <c r="F729" s="5">
        <v>5</v>
      </c>
      <c r="G729" s="5">
        <v>4</v>
      </c>
      <c r="H729" s="4">
        <v>22</v>
      </c>
      <c r="I729" s="5">
        <v>3</v>
      </c>
      <c r="J729" s="7">
        <v>304</v>
      </c>
      <c r="K729" s="8" t="s">
        <v>2036</v>
      </c>
      <c r="L729" s="26">
        <v>53.18</v>
      </c>
      <c r="M729" s="27">
        <v>38.229999999999997</v>
      </c>
      <c r="N729" s="5" t="s">
        <v>2035</v>
      </c>
      <c r="O729" s="5" t="s">
        <v>183</v>
      </c>
      <c r="P729" s="5" t="s">
        <v>2042</v>
      </c>
      <c r="Q729" s="4" t="s">
        <v>2034</v>
      </c>
      <c r="R729" s="4"/>
      <c r="S729" s="13"/>
      <c r="T729" s="16"/>
      <c r="U729" s="15"/>
      <c r="V729" s="13">
        <v>44012</v>
      </c>
      <c r="Z729" s="1"/>
      <c r="AA729" s="1"/>
      <c r="AB729" s="1"/>
      <c r="AC729" s="1"/>
      <c r="AD729" s="1"/>
      <c r="AE729" s="1"/>
      <c r="AF729" s="1"/>
      <c r="AG729" s="1"/>
    </row>
    <row r="730" spans="1:33">
      <c r="A730" s="4">
        <v>729</v>
      </c>
      <c r="B730" s="4" t="s">
        <v>8</v>
      </c>
      <c r="C730" s="4" t="s">
        <v>497</v>
      </c>
      <c r="D730" s="4" t="s">
        <v>2029</v>
      </c>
      <c r="E730" s="4" t="s">
        <v>2030</v>
      </c>
      <c r="F730" s="5">
        <v>5</v>
      </c>
      <c r="G730" s="5">
        <v>4</v>
      </c>
      <c r="H730" s="4">
        <v>22</v>
      </c>
      <c r="I730" s="5">
        <v>3</v>
      </c>
      <c r="J730" s="7">
        <v>305</v>
      </c>
      <c r="K730" s="8" t="s">
        <v>2036</v>
      </c>
      <c r="L730" s="26">
        <v>53.24</v>
      </c>
      <c r="M730" s="27">
        <v>38.270000000000003</v>
      </c>
      <c r="N730" s="5" t="s">
        <v>2035</v>
      </c>
      <c r="O730" s="5" t="s">
        <v>183</v>
      </c>
      <c r="P730" s="5" t="s">
        <v>2043</v>
      </c>
      <c r="Q730" s="4" t="s">
        <v>2034</v>
      </c>
      <c r="R730" s="4"/>
      <c r="S730" s="13"/>
      <c r="T730" s="16"/>
      <c r="U730" s="15"/>
      <c r="V730" s="13">
        <v>44012</v>
      </c>
      <c r="Z730" s="1"/>
      <c r="AA730" s="1"/>
      <c r="AB730" s="1"/>
      <c r="AC730" s="1"/>
      <c r="AD730" s="1"/>
      <c r="AE730" s="1"/>
      <c r="AF730" s="1"/>
      <c r="AG730" s="1"/>
    </row>
    <row r="731" spans="1:33">
      <c r="A731" s="4">
        <v>730</v>
      </c>
      <c r="B731" s="4" t="s">
        <v>8</v>
      </c>
      <c r="C731" s="4" t="s">
        <v>497</v>
      </c>
      <c r="D731" s="4" t="s">
        <v>2029</v>
      </c>
      <c r="E731" s="4" t="s">
        <v>2030</v>
      </c>
      <c r="F731" s="5">
        <v>5</v>
      </c>
      <c r="G731" s="5">
        <v>4</v>
      </c>
      <c r="H731" s="4">
        <v>22</v>
      </c>
      <c r="I731" s="5">
        <v>3</v>
      </c>
      <c r="J731" s="7">
        <v>306</v>
      </c>
      <c r="K731" s="8" t="s">
        <v>2036</v>
      </c>
      <c r="L731" s="26">
        <v>79.27</v>
      </c>
      <c r="M731" s="27">
        <v>56.98</v>
      </c>
      <c r="N731" s="5" t="s">
        <v>2032</v>
      </c>
      <c r="O731" s="5" t="s">
        <v>181</v>
      </c>
      <c r="P731" s="5" t="s">
        <v>2044</v>
      </c>
      <c r="Q731" s="4" t="s">
        <v>2034</v>
      </c>
      <c r="R731" s="4"/>
      <c r="S731" s="13"/>
      <c r="T731" s="16"/>
      <c r="U731" s="15"/>
      <c r="V731" s="13">
        <v>44012</v>
      </c>
      <c r="Z731" s="1"/>
      <c r="AA731" s="1"/>
      <c r="AB731" s="1"/>
      <c r="AC731" s="1"/>
      <c r="AD731" s="1"/>
      <c r="AE731" s="1"/>
      <c r="AF731" s="1"/>
      <c r="AG731" s="1"/>
    </row>
    <row r="732" spans="1:33">
      <c r="A732" s="4">
        <v>731</v>
      </c>
      <c r="B732" s="4" t="s">
        <v>8</v>
      </c>
      <c r="C732" s="4" t="s">
        <v>497</v>
      </c>
      <c r="D732" s="4" t="s">
        <v>2029</v>
      </c>
      <c r="E732" s="4" t="s">
        <v>2030</v>
      </c>
      <c r="F732" s="5">
        <v>5</v>
      </c>
      <c r="G732" s="5">
        <v>4</v>
      </c>
      <c r="H732" s="4">
        <v>22</v>
      </c>
      <c r="I732" s="5">
        <v>4</v>
      </c>
      <c r="J732" s="7">
        <v>401</v>
      </c>
      <c r="K732" s="8" t="s">
        <v>2036</v>
      </c>
      <c r="L732" s="26">
        <v>78.739999999999995</v>
      </c>
      <c r="M732" s="27">
        <v>56.6</v>
      </c>
      <c r="N732" s="5" t="s">
        <v>2032</v>
      </c>
      <c r="O732" s="5" t="s">
        <v>181</v>
      </c>
      <c r="P732" s="5" t="s">
        <v>2041</v>
      </c>
      <c r="Q732" s="4" t="s">
        <v>2034</v>
      </c>
      <c r="R732" s="4"/>
      <c r="S732" s="13"/>
      <c r="T732" s="16"/>
      <c r="U732" s="15"/>
      <c r="V732" s="13">
        <v>44012</v>
      </c>
      <c r="Z732" s="1"/>
      <c r="AA732" s="1"/>
      <c r="AB732" s="1"/>
      <c r="AC732" s="1"/>
      <c r="AD732" s="1"/>
      <c r="AE732" s="1"/>
      <c r="AF732" s="1"/>
      <c r="AG732" s="1"/>
    </row>
    <row r="733" spans="1:33">
      <c r="A733" s="4">
        <v>732</v>
      </c>
      <c r="B733" s="4" t="s">
        <v>8</v>
      </c>
      <c r="C733" s="4" t="s">
        <v>497</v>
      </c>
      <c r="D733" s="4" t="s">
        <v>2029</v>
      </c>
      <c r="E733" s="4" t="s">
        <v>2030</v>
      </c>
      <c r="F733" s="5">
        <v>5</v>
      </c>
      <c r="G733" s="5">
        <v>4</v>
      </c>
      <c r="H733" s="4">
        <v>22</v>
      </c>
      <c r="I733" s="5">
        <v>4</v>
      </c>
      <c r="J733" s="7">
        <v>402</v>
      </c>
      <c r="K733" s="8" t="s">
        <v>2036</v>
      </c>
      <c r="L733" s="26">
        <v>53.24</v>
      </c>
      <c r="M733" s="27">
        <v>38.270000000000003</v>
      </c>
      <c r="N733" s="5" t="s">
        <v>2035</v>
      </c>
      <c r="O733" s="5" t="s">
        <v>183</v>
      </c>
      <c r="P733" s="5" t="s">
        <v>2042</v>
      </c>
      <c r="Q733" s="4" t="s">
        <v>2034</v>
      </c>
      <c r="R733" s="4"/>
      <c r="S733" s="13"/>
      <c r="T733" s="16"/>
      <c r="U733" s="15"/>
      <c r="V733" s="13">
        <v>44012</v>
      </c>
      <c r="Z733" s="1"/>
      <c r="AA733" s="1"/>
      <c r="AB733" s="1"/>
      <c r="AC733" s="1"/>
      <c r="AD733" s="1"/>
      <c r="AE733" s="1"/>
      <c r="AF733" s="1"/>
      <c r="AG733" s="1"/>
    </row>
    <row r="734" spans="1:33">
      <c r="A734" s="4">
        <v>733</v>
      </c>
      <c r="B734" s="4" t="s">
        <v>8</v>
      </c>
      <c r="C734" s="4" t="s">
        <v>497</v>
      </c>
      <c r="D734" s="4" t="s">
        <v>2029</v>
      </c>
      <c r="E734" s="4" t="s">
        <v>2030</v>
      </c>
      <c r="F734" s="5">
        <v>5</v>
      </c>
      <c r="G734" s="5">
        <v>4</v>
      </c>
      <c r="H734" s="4">
        <v>22</v>
      </c>
      <c r="I734" s="5">
        <v>4</v>
      </c>
      <c r="J734" s="7">
        <v>403</v>
      </c>
      <c r="K734" s="8" t="s">
        <v>2036</v>
      </c>
      <c r="L734" s="26">
        <v>53.18</v>
      </c>
      <c r="M734" s="27">
        <v>38.229999999999997</v>
      </c>
      <c r="N734" s="5" t="s">
        <v>2035</v>
      </c>
      <c r="O734" s="5" t="s">
        <v>183</v>
      </c>
      <c r="P734" s="5" t="s">
        <v>2043</v>
      </c>
      <c r="Q734" s="4" t="s">
        <v>2034</v>
      </c>
      <c r="R734" s="4"/>
      <c r="S734" s="13"/>
      <c r="T734" s="16"/>
      <c r="U734" s="15"/>
      <c r="V734" s="13">
        <v>44012</v>
      </c>
      <c r="Z734" s="1"/>
      <c r="AA734" s="1"/>
      <c r="AB734" s="1"/>
      <c r="AC734" s="1"/>
      <c r="AD734" s="1"/>
      <c r="AE734" s="1"/>
      <c r="AF734" s="1"/>
      <c r="AG734" s="1"/>
    </row>
    <row r="735" spans="1:33">
      <c r="A735" s="4">
        <v>734</v>
      </c>
      <c r="B735" s="4" t="s">
        <v>8</v>
      </c>
      <c r="C735" s="4" t="s">
        <v>497</v>
      </c>
      <c r="D735" s="4" t="s">
        <v>2029</v>
      </c>
      <c r="E735" s="4" t="s">
        <v>2030</v>
      </c>
      <c r="F735" s="5">
        <v>5</v>
      </c>
      <c r="G735" s="5">
        <v>4</v>
      </c>
      <c r="H735" s="4">
        <v>22</v>
      </c>
      <c r="I735" s="5">
        <v>4</v>
      </c>
      <c r="J735" s="7">
        <v>404</v>
      </c>
      <c r="K735" s="8" t="s">
        <v>2036</v>
      </c>
      <c r="L735" s="26">
        <v>53.18</v>
      </c>
      <c r="M735" s="27">
        <v>38.229999999999997</v>
      </c>
      <c r="N735" s="5" t="s">
        <v>2035</v>
      </c>
      <c r="O735" s="5" t="s">
        <v>183</v>
      </c>
      <c r="P735" s="5" t="s">
        <v>2042</v>
      </c>
      <c r="Q735" s="4" t="s">
        <v>2034</v>
      </c>
      <c r="R735" s="4"/>
      <c r="S735" s="13"/>
      <c r="T735" s="16"/>
      <c r="U735" s="15"/>
      <c r="V735" s="13">
        <v>44012</v>
      </c>
      <c r="Z735" s="1"/>
      <c r="AA735" s="1"/>
      <c r="AB735" s="1"/>
      <c r="AC735" s="1"/>
      <c r="AD735" s="1"/>
      <c r="AE735" s="1"/>
      <c r="AF735" s="1"/>
      <c r="AG735" s="1"/>
    </row>
    <row r="736" spans="1:33">
      <c r="A736" s="4">
        <v>735</v>
      </c>
      <c r="B736" s="4" t="s">
        <v>8</v>
      </c>
      <c r="C736" s="4" t="s">
        <v>497</v>
      </c>
      <c r="D736" s="4" t="s">
        <v>2029</v>
      </c>
      <c r="E736" s="4" t="s">
        <v>2030</v>
      </c>
      <c r="F736" s="5">
        <v>5</v>
      </c>
      <c r="G736" s="5">
        <v>4</v>
      </c>
      <c r="H736" s="4">
        <v>22</v>
      </c>
      <c r="I736" s="5">
        <v>4</v>
      </c>
      <c r="J736" s="7">
        <v>405</v>
      </c>
      <c r="K736" s="8" t="s">
        <v>2036</v>
      </c>
      <c r="L736" s="26">
        <v>53.24</v>
      </c>
      <c r="M736" s="27">
        <v>38.270000000000003</v>
      </c>
      <c r="N736" s="5" t="s">
        <v>2035</v>
      </c>
      <c r="O736" s="5" t="s">
        <v>183</v>
      </c>
      <c r="P736" s="5" t="s">
        <v>2043</v>
      </c>
      <c r="Q736" s="4" t="s">
        <v>2034</v>
      </c>
      <c r="R736" s="4"/>
      <c r="S736" s="13"/>
      <c r="T736" s="16"/>
      <c r="U736" s="15"/>
      <c r="V736" s="13">
        <v>44012</v>
      </c>
      <c r="Z736" s="1"/>
      <c r="AA736" s="1"/>
      <c r="AB736" s="1"/>
      <c r="AC736" s="1"/>
      <c r="AD736" s="1"/>
      <c r="AE736" s="1"/>
      <c r="AF736" s="1"/>
      <c r="AG736" s="1"/>
    </row>
    <row r="737" spans="1:33">
      <c r="A737" s="4">
        <v>736</v>
      </c>
      <c r="B737" s="4" t="s">
        <v>8</v>
      </c>
      <c r="C737" s="4" t="s">
        <v>497</v>
      </c>
      <c r="D737" s="4" t="s">
        <v>2029</v>
      </c>
      <c r="E737" s="4" t="s">
        <v>2030</v>
      </c>
      <c r="F737" s="5">
        <v>5</v>
      </c>
      <c r="G737" s="5">
        <v>4</v>
      </c>
      <c r="H737" s="4">
        <v>22</v>
      </c>
      <c r="I737" s="5">
        <v>4</v>
      </c>
      <c r="J737" s="7">
        <v>406</v>
      </c>
      <c r="K737" s="8" t="s">
        <v>2036</v>
      </c>
      <c r="L737" s="26">
        <v>79.27</v>
      </c>
      <c r="M737" s="27">
        <v>56.98</v>
      </c>
      <c r="N737" s="5" t="s">
        <v>2032</v>
      </c>
      <c r="O737" s="5" t="s">
        <v>181</v>
      </c>
      <c r="P737" s="5" t="s">
        <v>2044</v>
      </c>
      <c r="Q737" s="4" t="s">
        <v>2034</v>
      </c>
      <c r="R737" s="4"/>
      <c r="S737" s="13"/>
      <c r="T737" s="16"/>
      <c r="U737" s="15"/>
      <c r="V737" s="13">
        <v>44012</v>
      </c>
      <c r="Z737" s="1"/>
      <c r="AA737" s="1"/>
      <c r="AB737" s="1"/>
      <c r="AC737" s="1"/>
      <c r="AD737" s="1"/>
      <c r="AE737" s="1"/>
      <c r="AF737" s="1"/>
      <c r="AG737" s="1"/>
    </row>
    <row r="738" spans="1:33">
      <c r="A738" s="4">
        <v>737</v>
      </c>
      <c r="B738" s="4" t="s">
        <v>8</v>
      </c>
      <c r="C738" s="4" t="s">
        <v>497</v>
      </c>
      <c r="D738" s="4" t="s">
        <v>2029</v>
      </c>
      <c r="E738" s="4" t="s">
        <v>2030</v>
      </c>
      <c r="F738" s="5">
        <v>5</v>
      </c>
      <c r="G738" s="5">
        <v>4</v>
      </c>
      <c r="H738" s="4">
        <v>22</v>
      </c>
      <c r="I738" s="5">
        <v>5</v>
      </c>
      <c r="J738" s="7">
        <v>501</v>
      </c>
      <c r="K738" s="8" t="s">
        <v>2036</v>
      </c>
      <c r="L738" s="26">
        <v>78.739999999999995</v>
      </c>
      <c r="M738" s="27">
        <v>56.6</v>
      </c>
      <c r="N738" s="5" t="s">
        <v>2032</v>
      </c>
      <c r="O738" s="5" t="s">
        <v>181</v>
      </c>
      <c r="P738" s="5" t="s">
        <v>2041</v>
      </c>
      <c r="Q738" s="4" t="s">
        <v>2034</v>
      </c>
      <c r="R738" s="4"/>
      <c r="S738" s="13"/>
      <c r="T738" s="16"/>
      <c r="U738" s="15"/>
      <c r="V738" s="13">
        <v>44012</v>
      </c>
      <c r="Z738" s="1"/>
      <c r="AA738" s="1"/>
      <c r="AB738" s="1"/>
      <c r="AC738" s="1"/>
      <c r="AD738" s="1"/>
      <c r="AE738" s="1"/>
      <c r="AF738" s="1"/>
      <c r="AG738" s="1"/>
    </row>
    <row r="739" spans="1:33">
      <c r="A739" s="4">
        <v>738</v>
      </c>
      <c r="B739" s="4" t="s">
        <v>8</v>
      </c>
      <c r="C739" s="4" t="s">
        <v>497</v>
      </c>
      <c r="D739" s="4" t="s">
        <v>2029</v>
      </c>
      <c r="E739" s="4" t="s">
        <v>2030</v>
      </c>
      <c r="F739" s="5">
        <v>5</v>
      </c>
      <c r="G739" s="5">
        <v>4</v>
      </c>
      <c r="H739" s="4">
        <v>22</v>
      </c>
      <c r="I739" s="5">
        <v>5</v>
      </c>
      <c r="J739" s="7">
        <v>502</v>
      </c>
      <c r="K739" s="8" t="s">
        <v>2036</v>
      </c>
      <c r="L739" s="26">
        <v>53.24</v>
      </c>
      <c r="M739" s="27">
        <v>38.270000000000003</v>
      </c>
      <c r="N739" s="5" t="s">
        <v>2035</v>
      </c>
      <c r="O739" s="5" t="s">
        <v>183</v>
      </c>
      <c r="P739" s="5" t="s">
        <v>2042</v>
      </c>
      <c r="Q739" s="4" t="s">
        <v>2034</v>
      </c>
      <c r="R739" s="4"/>
      <c r="S739" s="13"/>
      <c r="T739" s="16"/>
      <c r="U739" s="15"/>
      <c r="V739" s="13">
        <v>44012</v>
      </c>
      <c r="Z739" s="1"/>
      <c r="AA739" s="1"/>
      <c r="AB739" s="1"/>
      <c r="AC739" s="1"/>
      <c r="AD739" s="1"/>
      <c r="AE739" s="1"/>
      <c r="AF739" s="1"/>
      <c r="AG739" s="1"/>
    </row>
    <row r="740" spans="1:33">
      <c r="A740" s="4">
        <v>739</v>
      </c>
      <c r="B740" s="4" t="s">
        <v>8</v>
      </c>
      <c r="C740" s="4" t="s">
        <v>497</v>
      </c>
      <c r="D740" s="4" t="s">
        <v>2029</v>
      </c>
      <c r="E740" s="4" t="s">
        <v>2030</v>
      </c>
      <c r="F740" s="5">
        <v>5</v>
      </c>
      <c r="G740" s="5">
        <v>4</v>
      </c>
      <c r="H740" s="4">
        <v>22</v>
      </c>
      <c r="I740" s="5">
        <v>5</v>
      </c>
      <c r="J740" s="7">
        <v>503</v>
      </c>
      <c r="K740" s="8" t="s">
        <v>2036</v>
      </c>
      <c r="L740" s="26">
        <v>53.18</v>
      </c>
      <c r="M740" s="27">
        <v>38.229999999999997</v>
      </c>
      <c r="N740" s="5" t="s">
        <v>2035</v>
      </c>
      <c r="O740" s="5" t="s">
        <v>183</v>
      </c>
      <c r="P740" s="5" t="s">
        <v>2043</v>
      </c>
      <c r="Q740" s="4" t="s">
        <v>2034</v>
      </c>
      <c r="R740" s="4"/>
      <c r="S740" s="13"/>
      <c r="T740" s="16"/>
      <c r="U740" s="15"/>
      <c r="V740" s="13">
        <v>44012</v>
      </c>
      <c r="Z740" s="1"/>
      <c r="AA740" s="1"/>
      <c r="AB740" s="1"/>
      <c r="AC740" s="1"/>
      <c r="AD740" s="1"/>
      <c r="AE740" s="1"/>
      <c r="AF740" s="1"/>
      <c r="AG740" s="1"/>
    </row>
    <row r="741" spans="1:33">
      <c r="A741" s="4">
        <v>740</v>
      </c>
      <c r="B741" s="4" t="s">
        <v>8</v>
      </c>
      <c r="C741" s="4" t="s">
        <v>497</v>
      </c>
      <c r="D741" s="4" t="s">
        <v>2029</v>
      </c>
      <c r="E741" s="4" t="s">
        <v>2030</v>
      </c>
      <c r="F741" s="5">
        <v>5</v>
      </c>
      <c r="G741" s="5">
        <v>4</v>
      </c>
      <c r="H741" s="4">
        <v>22</v>
      </c>
      <c r="I741" s="5">
        <v>5</v>
      </c>
      <c r="J741" s="7">
        <v>504</v>
      </c>
      <c r="K741" s="8" t="s">
        <v>2036</v>
      </c>
      <c r="L741" s="26">
        <v>53.18</v>
      </c>
      <c r="M741" s="27">
        <v>38.229999999999997</v>
      </c>
      <c r="N741" s="5" t="s">
        <v>2035</v>
      </c>
      <c r="O741" s="5" t="s">
        <v>183</v>
      </c>
      <c r="P741" s="5" t="s">
        <v>2042</v>
      </c>
      <c r="Q741" s="4" t="s">
        <v>2034</v>
      </c>
      <c r="R741" s="4"/>
      <c r="S741" s="13"/>
      <c r="T741" s="16"/>
      <c r="U741" s="15"/>
      <c r="V741" s="13">
        <v>44012</v>
      </c>
      <c r="Z741" s="1"/>
      <c r="AA741" s="1"/>
      <c r="AB741" s="1"/>
      <c r="AC741" s="1"/>
      <c r="AD741" s="1"/>
      <c r="AE741" s="1"/>
      <c r="AF741" s="1"/>
      <c r="AG741" s="1"/>
    </row>
    <row r="742" spans="1:33">
      <c r="A742" s="4">
        <v>741</v>
      </c>
      <c r="B742" s="4" t="s">
        <v>8</v>
      </c>
      <c r="C742" s="4" t="s">
        <v>497</v>
      </c>
      <c r="D742" s="4" t="s">
        <v>2029</v>
      </c>
      <c r="E742" s="4" t="s">
        <v>2030</v>
      </c>
      <c r="F742" s="5">
        <v>5</v>
      </c>
      <c r="G742" s="5">
        <v>4</v>
      </c>
      <c r="H742" s="4">
        <v>22</v>
      </c>
      <c r="I742" s="5">
        <v>5</v>
      </c>
      <c r="J742" s="7">
        <v>505</v>
      </c>
      <c r="K742" s="8" t="s">
        <v>2036</v>
      </c>
      <c r="L742" s="26">
        <v>53.24</v>
      </c>
      <c r="M742" s="27">
        <v>38.270000000000003</v>
      </c>
      <c r="N742" s="5" t="s">
        <v>2035</v>
      </c>
      <c r="O742" s="5" t="s">
        <v>183</v>
      </c>
      <c r="P742" s="5" t="s">
        <v>2043</v>
      </c>
      <c r="Q742" s="4" t="s">
        <v>2034</v>
      </c>
      <c r="R742" s="4"/>
      <c r="S742" s="13"/>
      <c r="T742" s="16"/>
      <c r="U742" s="15"/>
      <c r="V742" s="13">
        <v>44012</v>
      </c>
      <c r="Z742" s="1"/>
      <c r="AA742" s="1"/>
      <c r="AB742" s="1"/>
      <c r="AC742" s="1"/>
      <c r="AD742" s="1"/>
      <c r="AE742" s="1"/>
      <c r="AF742" s="1"/>
      <c r="AG742" s="1"/>
    </row>
    <row r="743" spans="1:33">
      <c r="A743" s="4">
        <v>742</v>
      </c>
      <c r="B743" s="4" t="s">
        <v>8</v>
      </c>
      <c r="C743" s="4" t="s">
        <v>497</v>
      </c>
      <c r="D743" s="4" t="s">
        <v>2029</v>
      </c>
      <c r="E743" s="4" t="s">
        <v>2030</v>
      </c>
      <c r="F743" s="5">
        <v>5</v>
      </c>
      <c r="G743" s="5">
        <v>4</v>
      </c>
      <c r="H743" s="4">
        <v>22</v>
      </c>
      <c r="I743" s="5">
        <v>5</v>
      </c>
      <c r="J743" s="7">
        <v>506</v>
      </c>
      <c r="K743" s="8" t="s">
        <v>2036</v>
      </c>
      <c r="L743" s="26">
        <v>79.27</v>
      </c>
      <c r="M743" s="27">
        <v>56.98</v>
      </c>
      <c r="N743" s="5" t="s">
        <v>2032</v>
      </c>
      <c r="O743" s="5" t="s">
        <v>181</v>
      </c>
      <c r="P743" s="5" t="s">
        <v>2044</v>
      </c>
      <c r="Q743" s="4" t="s">
        <v>2034</v>
      </c>
      <c r="R743" s="4"/>
      <c r="S743" s="13"/>
      <c r="T743" s="16"/>
      <c r="U743" s="15"/>
      <c r="V743" s="13">
        <v>44012</v>
      </c>
      <c r="Z743" s="1"/>
      <c r="AA743" s="1"/>
      <c r="AB743" s="1"/>
      <c r="AC743" s="1"/>
      <c r="AD743" s="1"/>
      <c r="AE743" s="1"/>
      <c r="AF743" s="1"/>
      <c r="AG743" s="1"/>
    </row>
    <row r="744" spans="1:33">
      <c r="A744" s="4">
        <v>743</v>
      </c>
      <c r="B744" s="4" t="s">
        <v>8</v>
      </c>
      <c r="C744" s="4" t="s">
        <v>497</v>
      </c>
      <c r="D744" s="4" t="s">
        <v>2029</v>
      </c>
      <c r="E744" s="4" t="s">
        <v>2030</v>
      </c>
      <c r="F744" s="5">
        <v>5</v>
      </c>
      <c r="G744" s="5">
        <v>4</v>
      </c>
      <c r="H744" s="4">
        <v>22</v>
      </c>
      <c r="I744" s="5">
        <v>6</v>
      </c>
      <c r="J744" s="7">
        <v>601</v>
      </c>
      <c r="K744" s="8" t="s">
        <v>2036</v>
      </c>
      <c r="L744" s="26">
        <v>78.739999999999995</v>
      </c>
      <c r="M744" s="27">
        <v>56.6</v>
      </c>
      <c r="N744" s="5" t="s">
        <v>2032</v>
      </c>
      <c r="O744" s="5" t="s">
        <v>181</v>
      </c>
      <c r="P744" s="5" t="s">
        <v>2041</v>
      </c>
      <c r="Q744" s="4" t="s">
        <v>2034</v>
      </c>
      <c r="R744" s="4"/>
      <c r="S744" s="13"/>
      <c r="T744" s="16"/>
      <c r="U744" s="15"/>
      <c r="V744" s="13">
        <v>44012</v>
      </c>
      <c r="Z744" s="1"/>
      <c r="AA744" s="1"/>
      <c r="AB744" s="1"/>
      <c r="AC744" s="1"/>
      <c r="AD744" s="1"/>
      <c r="AE744" s="1"/>
      <c r="AF744" s="1"/>
      <c r="AG744" s="1"/>
    </row>
    <row r="745" spans="1:33">
      <c r="A745" s="4">
        <v>744</v>
      </c>
      <c r="B745" s="4" t="s">
        <v>8</v>
      </c>
      <c r="C745" s="4" t="s">
        <v>497</v>
      </c>
      <c r="D745" s="4" t="s">
        <v>2029</v>
      </c>
      <c r="E745" s="4" t="s">
        <v>2030</v>
      </c>
      <c r="F745" s="5">
        <v>5</v>
      </c>
      <c r="G745" s="5">
        <v>4</v>
      </c>
      <c r="H745" s="4">
        <v>22</v>
      </c>
      <c r="I745" s="5">
        <v>6</v>
      </c>
      <c r="J745" s="7">
        <v>602</v>
      </c>
      <c r="K745" s="8" t="s">
        <v>2036</v>
      </c>
      <c r="L745" s="26">
        <v>53.24</v>
      </c>
      <c r="M745" s="27">
        <v>38.270000000000003</v>
      </c>
      <c r="N745" s="5" t="s">
        <v>2035</v>
      </c>
      <c r="O745" s="5" t="s">
        <v>183</v>
      </c>
      <c r="P745" s="5" t="s">
        <v>2042</v>
      </c>
      <c r="Q745" s="4" t="s">
        <v>2034</v>
      </c>
      <c r="R745" s="4"/>
      <c r="S745" s="13"/>
      <c r="T745" s="16"/>
      <c r="U745" s="15"/>
      <c r="V745" s="13">
        <v>44012</v>
      </c>
      <c r="Z745" s="1"/>
      <c r="AA745" s="1"/>
      <c r="AB745" s="1"/>
      <c r="AC745" s="1"/>
      <c r="AD745" s="1"/>
      <c r="AE745" s="1"/>
      <c r="AF745" s="1"/>
      <c r="AG745" s="1"/>
    </row>
    <row r="746" spans="1:33">
      <c r="A746" s="4">
        <v>745</v>
      </c>
      <c r="B746" s="4" t="s">
        <v>8</v>
      </c>
      <c r="C746" s="4" t="s">
        <v>497</v>
      </c>
      <c r="D746" s="4" t="s">
        <v>2029</v>
      </c>
      <c r="E746" s="4" t="s">
        <v>2030</v>
      </c>
      <c r="F746" s="5">
        <v>5</v>
      </c>
      <c r="G746" s="5">
        <v>4</v>
      </c>
      <c r="H746" s="4">
        <v>22</v>
      </c>
      <c r="I746" s="5">
        <v>6</v>
      </c>
      <c r="J746" s="7">
        <v>603</v>
      </c>
      <c r="K746" s="8" t="s">
        <v>2036</v>
      </c>
      <c r="L746" s="26">
        <v>53.18</v>
      </c>
      <c r="M746" s="27">
        <v>38.229999999999997</v>
      </c>
      <c r="N746" s="5" t="s">
        <v>2035</v>
      </c>
      <c r="O746" s="5" t="s">
        <v>183</v>
      </c>
      <c r="P746" s="5" t="s">
        <v>2043</v>
      </c>
      <c r="Q746" s="4" t="s">
        <v>2034</v>
      </c>
      <c r="R746" s="4"/>
      <c r="S746" s="13"/>
      <c r="T746" s="16"/>
      <c r="U746" s="15"/>
      <c r="V746" s="13">
        <v>44012</v>
      </c>
      <c r="Z746" s="1"/>
      <c r="AA746" s="1"/>
      <c r="AB746" s="1"/>
      <c r="AC746" s="1"/>
      <c r="AD746" s="1"/>
      <c r="AE746" s="1"/>
      <c r="AF746" s="1"/>
      <c r="AG746" s="1"/>
    </row>
    <row r="747" spans="1:33">
      <c r="A747" s="4">
        <v>746</v>
      </c>
      <c r="B747" s="4" t="s">
        <v>8</v>
      </c>
      <c r="C747" s="4" t="s">
        <v>497</v>
      </c>
      <c r="D747" s="4" t="s">
        <v>2029</v>
      </c>
      <c r="E747" s="4" t="s">
        <v>2030</v>
      </c>
      <c r="F747" s="5">
        <v>5</v>
      </c>
      <c r="G747" s="5">
        <v>4</v>
      </c>
      <c r="H747" s="4">
        <v>22</v>
      </c>
      <c r="I747" s="5">
        <v>6</v>
      </c>
      <c r="J747" s="7">
        <v>604</v>
      </c>
      <c r="K747" s="8" t="s">
        <v>2036</v>
      </c>
      <c r="L747" s="26">
        <v>53.18</v>
      </c>
      <c r="M747" s="27">
        <v>38.229999999999997</v>
      </c>
      <c r="N747" s="5" t="s">
        <v>2035</v>
      </c>
      <c r="O747" s="5" t="s">
        <v>183</v>
      </c>
      <c r="P747" s="5" t="s">
        <v>2042</v>
      </c>
      <c r="Q747" s="4" t="s">
        <v>2034</v>
      </c>
      <c r="R747" s="4"/>
      <c r="S747" s="13"/>
      <c r="T747" s="16"/>
      <c r="U747" s="15"/>
      <c r="V747" s="13">
        <v>44012</v>
      </c>
      <c r="Z747" s="1"/>
      <c r="AA747" s="1"/>
      <c r="AB747" s="1"/>
      <c r="AC747" s="1"/>
      <c r="AD747" s="1"/>
      <c r="AE747" s="1"/>
      <c r="AF747" s="1"/>
      <c r="AG747" s="1"/>
    </row>
    <row r="748" spans="1:33">
      <c r="A748" s="4">
        <v>747</v>
      </c>
      <c r="B748" s="4" t="s">
        <v>8</v>
      </c>
      <c r="C748" s="4" t="s">
        <v>497</v>
      </c>
      <c r="D748" s="4" t="s">
        <v>2029</v>
      </c>
      <c r="E748" s="4" t="s">
        <v>2030</v>
      </c>
      <c r="F748" s="5">
        <v>5</v>
      </c>
      <c r="G748" s="5">
        <v>4</v>
      </c>
      <c r="H748" s="4">
        <v>22</v>
      </c>
      <c r="I748" s="5">
        <v>6</v>
      </c>
      <c r="J748" s="7">
        <v>605</v>
      </c>
      <c r="K748" s="8" t="s">
        <v>2036</v>
      </c>
      <c r="L748" s="26">
        <v>53.24</v>
      </c>
      <c r="M748" s="27">
        <v>38.270000000000003</v>
      </c>
      <c r="N748" s="5" t="s">
        <v>2035</v>
      </c>
      <c r="O748" s="5" t="s">
        <v>183</v>
      </c>
      <c r="P748" s="5" t="s">
        <v>2043</v>
      </c>
      <c r="Q748" s="4" t="s">
        <v>2034</v>
      </c>
      <c r="R748" s="4"/>
      <c r="S748" s="13"/>
      <c r="T748" s="16"/>
      <c r="U748" s="15"/>
      <c r="V748" s="13">
        <v>44012</v>
      </c>
      <c r="Z748" s="1"/>
      <c r="AA748" s="1"/>
      <c r="AB748" s="1"/>
      <c r="AC748" s="1"/>
      <c r="AD748" s="1"/>
      <c r="AE748" s="1"/>
      <c r="AF748" s="1"/>
      <c r="AG748" s="1"/>
    </row>
    <row r="749" spans="1:33">
      <c r="A749" s="4">
        <v>748</v>
      </c>
      <c r="B749" s="4" t="s">
        <v>8</v>
      </c>
      <c r="C749" s="4" t="s">
        <v>497</v>
      </c>
      <c r="D749" s="4" t="s">
        <v>2029</v>
      </c>
      <c r="E749" s="4" t="s">
        <v>2030</v>
      </c>
      <c r="F749" s="5">
        <v>5</v>
      </c>
      <c r="G749" s="5">
        <v>4</v>
      </c>
      <c r="H749" s="4">
        <v>22</v>
      </c>
      <c r="I749" s="5">
        <v>6</v>
      </c>
      <c r="J749" s="7">
        <v>606</v>
      </c>
      <c r="K749" s="8" t="s">
        <v>2036</v>
      </c>
      <c r="L749" s="26">
        <v>79.27</v>
      </c>
      <c r="M749" s="27">
        <v>56.98</v>
      </c>
      <c r="N749" s="5" t="s">
        <v>2032</v>
      </c>
      <c r="O749" s="5" t="s">
        <v>181</v>
      </c>
      <c r="P749" s="5" t="s">
        <v>2044</v>
      </c>
      <c r="Q749" s="4" t="s">
        <v>2034</v>
      </c>
      <c r="R749" s="4"/>
      <c r="S749" s="13"/>
      <c r="T749" s="16"/>
      <c r="U749" s="15"/>
      <c r="V749" s="13">
        <v>44012</v>
      </c>
      <c r="Z749" s="1"/>
      <c r="AA749" s="1"/>
      <c r="AB749" s="1"/>
      <c r="AC749" s="1"/>
      <c r="AD749" s="1"/>
      <c r="AE749" s="1"/>
      <c r="AF749" s="1"/>
      <c r="AG749" s="1"/>
    </row>
    <row r="750" spans="1:33">
      <c r="A750" s="4">
        <v>749</v>
      </c>
      <c r="B750" s="4" t="s">
        <v>8</v>
      </c>
      <c r="C750" s="4" t="s">
        <v>497</v>
      </c>
      <c r="D750" s="4" t="s">
        <v>2029</v>
      </c>
      <c r="E750" s="4" t="s">
        <v>2030</v>
      </c>
      <c r="F750" s="5">
        <v>5</v>
      </c>
      <c r="G750" s="5">
        <v>4</v>
      </c>
      <c r="H750" s="4">
        <v>22</v>
      </c>
      <c r="I750" s="5">
        <v>7</v>
      </c>
      <c r="J750" s="7">
        <v>701</v>
      </c>
      <c r="K750" s="8" t="s">
        <v>2036</v>
      </c>
      <c r="L750" s="26">
        <v>78.739999999999995</v>
      </c>
      <c r="M750" s="27">
        <v>56.6</v>
      </c>
      <c r="N750" s="5" t="s">
        <v>2032</v>
      </c>
      <c r="O750" s="5" t="s">
        <v>181</v>
      </c>
      <c r="P750" s="5" t="s">
        <v>2041</v>
      </c>
      <c r="Q750" s="4" t="s">
        <v>2034</v>
      </c>
      <c r="R750" s="4"/>
      <c r="S750" s="13"/>
      <c r="T750" s="16"/>
      <c r="U750" s="15"/>
      <c r="V750" s="13">
        <v>44012</v>
      </c>
      <c r="Z750" s="1"/>
      <c r="AA750" s="1"/>
      <c r="AB750" s="1"/>
      <c r="AC750" s="1"/>
      <c r="AD750" s="1"/>
      <c r="AE750" s="1"/>
      <c r="AF750" s="1"/>
      <c r="AG750" s="1"/>
    </row>
    <row r="751" spans="1:33">
      <c r="A751" s="4">
        <v>750</v>
      </c>
      <c r="B751" s="4" t="s">
        <v>8</v>
      </c>
      <c r="C751" s="4" t="s">
        <v>497</v>
      </c>
      <c r="D751" s="4" t="s">
        <v>2029</v>
      </c>
      <c r="E751" s="4" t="s">
        <v>2030</v>
      </c>
      <c r="F751" s="5">
        <v>5</v>
      </c>
      <c r="G751" s="5">
        <v>4</v>
      </c>
      <c r="H751" s="4">
        <v>22</v>
      </c>
      <c r="I751" s="5">
        <v>7</v>
      </c>
      <c r="J751" s="7">
        <v>702</v>
      </c>
      <c r="K751" s="8" t="s">
        <v>2036</v>
      </c>
      <c r="L751" s="26">
        <v>53.24</v>
      </c>
      <c r="M751" s="27">
        <v>38.270000000000003</v>
      </c>
      <c r="N751" s="5" t="s">
        <v>2035</v>
      </c>
      <c r="O751" s="5" t="s">
        <v>183</v>
      </c>
      <c r="P751" s="5" t="s">
        <v>2042</v>
      </c>
      <c r="Q751" s="4" t="s">
        <v>2034</v>
      </c>
      <c r="R751" s="4"/>
      <c r="S751" s="13"/>
      <c r="T751" s="16"/>
      <c r="U751" s="15"/>
      <c r="V751" s="13">
        <v>44012</v>
      </c>
      <c r="Z751" s="1"/>
      <c r="AA751" s="1"/>
      <c r="AB751" s="1"/>
      <c r="AC751" s="1"/>
      <c r="AD751" s="1"/>
      <c r="AE751" s="1"/>
      <c r="AF751" s="1"/>
      <c r="AG751" s="1"/>
    </row>
    <row r="752" spans="1:33">
      <c r="A752" s="4">
        <v>751</v>
      </c>
      <c r="B752" s="4" t="s">
        <v>8</v>
      </c>
      <c r="C752" s="4" t="s">
        <v>497</v>
      </c>
      <c r="D752" s="4" t="s">
        <v>2029</v>
      </c>
      <c r="E752" s="4" t="s">
        <v>2030</v>
      </c>
      <c r="F752" s="5">
        <v>5</v>
      </c>
      <c r="G752" s="5">
        <v>4</v>
      </c>
      <c r="H752" s="4">
        <v>22</v>
      </c>
      <c r="I752" s="5">
        <v>7</v>
      </c>
      <c r="J752" s="7">
        <v>703</v>
      </c>
      <c r="K752" s="8" t="s">
        <v>2036</v>
      </c>
      <c r="L752" s="26">
        <v>53.18</v>
      </c>
      <c r="M752" s="27">
        <v>38.229999999999997</v>
      </c>
      <c r="N752" s="5" t="s">
        <v>2035</v>
      </c>
      <c r="O752" s="5" t="s">
        <v>183</v>
      </c>
      <c r="P752" s="5" t="s">
        <v>2043</v>
      </c>
      <c r="Q752" s="4" t="s">
        <v>2034</v>
      </c>
      <c r="R752" s="4"/>
      <c r="S752" s="13"/>
      <c r="T752" s="16"/>
      <c r="U752" s="15"/>
      <c r="V752" s="13">
        <v>44012</v>
      </c>
      <c r="Z752" s="1"/>
      <c r="AA752" s="1"/>
      <c r="AB752" s="1"/>
      <c r="AC752" s="1"/>
      <c r="AD752" s="1"/>
      <c r="AE752" s="1"/>
      <c r="AF752" s="1"/>
      <c r="AG752" s="1"/>
    </row>
    <row r="753" spans="1:33">
      <c r="A753" s="4">
        <v>752</v>
      </c>
      <c r="B753" s="4" t="s">
        <v>8</v>
      </c>
      <c r="C753" s="4" t="s">
        <v>497</v>
      </c>
      <c r="D753" s="4" t="s">
        <v>2029</v>
      </c>
      <c r="E753" s="4" t="s">
        <v>2030</v>
      </c>
      <c r="F753" s="5">
        <v>5</v>
      </c>
      <c r="G753" s="5">
        <v>4</v>
      </c>
      <c r="H753" s="4">
        <v>22</v>
      </c>
      <c r="I753" s="5">
        <v>7</v>
      </c>
      <c r="J753" s="7">
        <v>704</v>
      </c>
      <c r="K753" s="8" t="s">
        <v>2036</v>
      </c>
      <c r="L753" s="26">
        <v>53.18</v>
      </c>
      <c r="M753" s="27">
        <v>38.229999999999997</v>
      </c>
      <c r="N753" s="5" t="s">
        <v>2035</v>
      </c>
      <c r="O753" s="5" t="s">
        <v>183</v>
      </c>
      <c r="P753" s="5" t="s">
        <v>2042</v>
      </c>
      <c r="Q753" s="4" t="s">
        <v>2034</v>
      </c>
      <c r="R753" s="4"/>
      <c r="S753" s="13"/>
      <c r="T753" s="16"/>
      <c r="U753" s="15"/>
      <c r="V753" s="13">
        <v>44012</v>
      </c>
      <c r="Z753" s="1"/>
      <c r="AA753" s="1"/>
      <c r="AB753" s="1"/>
      <c r="AC753" s="1"/>
      <c r="AD753" s="1"/>
      <c r="AE753" s="1"/>
      <c r="AF753" s="1"/>
      <c r="AG753" s="1"/>
    </row>
    <row r="754" spans="1:33">
      <c r="A754" s="4">
        <v>753</v>
      </c>
      <c r="B754" s="4" t="s">
        <v>8</v>
      </c>
      <c r="C754" s="4" t="s">
        <v>497</v>
      </c>
      <c r="D754" s="4" t="s">
        <v>2029</v>
      </c>
      <c r="E754" s="4" t="s">
        <v>2030</v>
      </c>
      <c r="F754" s="5">
        <v>5</v>
      </c>
      <c r="G754" s="5">
        <v>4</v>
      </c>
      <c r="H754" s="4">
        <v>22</v>
      </c>
      <c r="I754" s="5">
        <v>7</v>
      </c>
      <c r="J754" s="7">
        <v>705</v>
      </c>
      <c r="K754" s="8" t="s">
        <v>2036</v>
      </c>
      <c r="L754" s="26">
        <v>53.24</v>
      </c>
      <c r="M754" s="27">
        <v>38.270000000000003</v>
      </c>
      <c r="N754" s="5" t="s">
        <v>2035</v>
      </c>
      <c r="O754" s="5" t="s">
        <v>183</v>
      </c>
      <c r="P754" s="5" t="s">
        <v>2043</v>
      </c>
      <c r="Q754" s="4" t="s">
        <v>2034</v>
      </c>
      <c r="R754" s="4"/>
      <c r="S754" s="13"/>
      <c r="T754" s="16"/>
      <c r="U754" s="15"/>
      <c r="V754" s="13">
        <v>44012</v>
      </c>
      <c r="Z754" s="1"/>
      <c r="AA754" s="1"/>
      <c r="AB754" s="1"/>
      <c r="AC754" s="1"/>
      <c r="AD754" s="1"/>
      <c r="AE754" s="1"/>
      <c r="AF754" s="1"/>
      <c r="AG754" s="1"/>
    </row>
    <row r="755" spans="1:33">
      <c r="A755" s="4">
        <v>754</v>
      </c>
      <c r="B755" s="4" t="s">
        <v>8</v>
      </c>
      <c r="C755" s="4" t="s">
        <v>497</v>
      </c>
      <c r="D755" s="4" t="s">
        <v>2029</v>
      </c>
      <c r="E755" s="4" t="s">
        <v>2030</v>
      </c>
      <c r="F755" s="5">
        <v>5</v>
      </c>
      <c r="G755" s="5">
        <v>4</v>
      </c>
      <c r="H755" s="4">
        <v>22</v>
      </c>
      <c r="I755" s="5">
        <v>7</v>
      </c>
      <c r="J755" s="7">
        <v>706</v>
      </c>
      <c r="K755" s="8" t="s">
        <v>2036</v>
      </c>
      <c r="L755" s="26">
        <v>79.27</v>
      </c>
      <c r="M755" s="27">
        <v>56.98</v>
      </c>
      <c r="N755" s="5" t="s">
        <v>2032</v>
      </c>
      <c r="O755" s="5" t="s">
        <v>181</v>
      </c>
      <c r="P755" s="5" t="s">
        <v>2044</v>
      </c>
      <c r="Q755" s="4" t="s">
        <v>2034</v>
      </c>
      <c r="R755" s="4"/>
      <c r="S755" s="13"/>
      <c r="T755" s="16"/>
      <c r="U755" s="15"/>
      <c r="V755" s="13">
        <v>44012</v>
      </c>
      <c r="Z755" s="1"/>
      <c r="AA755" s="1"/>
      <c r="AB755" s="1"/>
      <c r="AC755" s="1"/>
      <c r="AD755" s="1"/>
      <c r="AE755" s="1"/>
      <c r="AF755" s="1"/>
      <c r="AG755" s="1"/>
    </row>
    <row r="756" spans="1:33">
      <c r="A756" s="4">
        <v>755</v>
      </c>
      <c r="B756" s="4" t="s">
        <v>8</v>
      </c>
      <c r="C756" s="4" t="s">
        <v>497</v>
      </c>
      <c r="D756" s="4" t="s">
        <v>2029</v>
      </c>
      <c r="E756" s="4" t="s">
        <v>2030</v>
      </c>
      <c r="F756" s="5">
        <v>5</v>
      </c>
      <c r="G756" s="5">
        <v>4</v>
      </c>
      <c r="H756" s="4">
        <v>22</v>
      </c>
      <c r="I756" s="5">
        <v>8</v>
      </c>
      <c r="J756" s="7">
        <v>801</v>
      </c>
      <c r="K756" s="8" t="s">
        <v>2036</v>
      </c>
      <c r="L756" s="26">
        <v>78.739999999999995</v>
      </c>
      <c r="M756" s="27">
        <v>56.6</v>
      </c>
      <c r="N756" s="5" t="s">
        <v>2032</v>
      </c>
      <c r="O756" s="5" t="s">
        <v>181</v>
      </c>
      <c r="P756" s="5" t="s">
        <v>2041</v>
      </c>
      <c r="Q756" s="4" t="s">
        <v>2034</v>
      </c>
      <c r="R756" s="4"/>
      <c r="S756" s="13"/>
      <c r="T756" s="16"/>
      <c r="U756" s="15"/>
      <c r="V756" s="13">
        <v>44012</v>
      </c>
      <c r="Z756" s="1"/>
      <c r="AA756" s="1"/>
      <c r="AB756" s="1"/>
      <c r="AC756" s="1"/>
      <c r="AD756" s="1"/>
      <c r="AE756" s="1"/>
      <c r="AF756" s="1"/>
      <c r="AG756" s="1"/>
    </row>
    <row r="757" spans="1:33">
      <c r="A757" s="4">
        <v>756</v>
      </c>
      <c r="B757" s="4" t="s">
        <v>8</v>
      </c>
      <c r="C757" s="4" t="s">
        <v>497</v>
      </c>
      <c r="D757" s="4" t="s">
        <v>2029</v>
      </c>
      <c r="E757" s="4" t="s">
        <v>2030</v>
      </c>
      <c r="F757" s="5">
        <v>5</v>
      </c>
      <c r="G757" s="5">
        <v>4</v>
      </c>
      <c r="H757" s="4">
        <v>22</v>
      </c>
      <c r="I757" s="5">
        <v>8</v>
      </c>
      <c r="J757" s="7">
        <v>802</v>
      </c>
      <c r="K757" s="8" t="s">
        <v>2036</v>
      </c>
      <c r="L757" s="26">
        <v>53.24</v>
      </c>
      <c r="M757" s="27">
        <v>38.270000000000003</v>
      </c>
      <c r="N757" s="5" t="s">
        <v>2035</v>
      </c>
      <c r="O757" s="5" t="s">
        <v>183</v>
      </c>
      <c r="P757" s="5" t="s">
        <v>2042</v>
      </c>
      <c r="Q757" s="4" t="s">
        <v>2034</v>
      </c>
      <c r="R757" s="4"/>
      <c r="S757" s="13"/>
      <c r="T757" s="16"/>
      <c r="U757" s="15"/>
      <c r="V757" s="13">
        <v>44012</v>
      </c>
      <c r="Z757" s="1"/>
      <c r="AA757" s="1"/>
      <c r="AB757" s="1"/>
      <c r="AC757" s="1"/>
      <c r="AD757" s="1"/>
      <c r="AE757" s="1"/>
      <c r="AF757" s="1"/>
      <c r="AG757" s="1"/>
    </row>
    <row r="758" spans="1:33">
      <c r="A758" s="4">
        <v>757</v>
      </c>
      <c r="B758" s="4" t="s">
        <v>8</v>
      </c>
      <c r="C758" s="4" t="s">
        <v>497</v>
      </c>
      <c r="D758" s="4" t="s">
        <v>2029</v>
      </c>
      <c r="E758" s="4" t="s">
        <v>2030</v>
      </c>
      <c r="F758" s="5">
        <v>5</v>
      </c>
      <c r="G758" s="5">
        <v>4</v>
      </c>
      <c r="H758" s="4">
        <v>22</v>
      </c>
      <c r="I758" s="5">
        <v>8</v>
      </c>
      <c r="J758" s="7">
        <v>803</v>
      </c>
      <c r="K758" s="8" t="s">
        <v>2036</v>
      </c>
      <c r="L758" s="26">
        <v>53.18</v>
      </c>
      <c r="M758" s="27">
        <v>38.229999999999997</v>
      </c>
      <c r="N758" s="5" t="s">
        <v>2035</v>
      </c>
      <c r="O758" s="5" t="s">
        <v>183</v>
      </c>
      <c r="P758" s="5" t="s">
        <v>2043</v>
      </c>
      <c r="Q758" s="4" t="s">
        <v>2034</v>
      </c>
      <c r="R758" s="4"/>
      <c r="S758" s="13"/>
      <c r="T758" s="16"/>
      <c r="U758" s="15"/>
      <c r="V758" s="13">
        <v>44012</v>
      </c>
      <c r="Z758" s="1"/>
      <c r="AA758" s="1"/>
      <c r="AB758" s="1"/>
      <c r="AC758" s="1"/>
      <c r="AD758" s="1"/>
      <c r="AE758" s="1"/>
      <c r="AF758" s="1"/>
      <c r="AG758" s="1"/>
    </row>
    <row r="759" spans="1:33">
      <c r="A759" s="4">
        <v>758</v>
      </c>
      <c r="B759" s="4" t="s">
        <v>8</v>
      </c>
      <c r="C759" s="4" t="s">
        <v>497</v>
      </c>
      <c r="D759" s="4" t="s">
        <v>2029</v>
      </c>
      <c r="E759" s="4" t="s">
        <v>2030</v>
      </c>
      <c r="F759" s="5">
        <v>5</v>
      </c>
      <c r="G759" s="5">
        <v>4</v>
      </c>
      <c r="H759" s="4">
        <v>22</v>
      </c>
      <c r="I759" s="5">
        <v>8</v>
      </c>
      <c r="J759" s="7">
        <v>804</v>
      </c>
      <c r="K759" s="8" t="s">
        <v>2036</v>
      </c>
      <c r="L759" s="26">
        <v>53.18</v>
      </c>
      <c r="M759" s="27">
        <v>38.229999999999997</v>
      </c>
      <c r="N759" s="5" t="s">
        <v>2035</v>
      </c>
      <c r="O759" s="5" t="s">
        <v>183</v>
      </c>
      <c r="P759" s="5" t="s">
        <v>2042</v>
      </c>
      <c r="Q759" s="4" t="s">
        <v>2034</v>
      </c>
      <c r="R759" s="4"/>
      <c r="S759" s="13"/>
      <c r="T759" s="16"/>
      <c r="U759" s="15"/>
      <c r="V759" s="13">
        <v>44012</v>
      </c>
      <c r="Z759" s="1"/>
      <c r="AA759" s="1"/>
      <c r="AB759" s="1"/>
      <c r="AC759" s="1"/>
      <c r="AD759" s="1"/>
      <c r="AE759" s="1"/>
      <c r="AF759" s="1"/>
      <c r="AG759" s="1"/>
    </row>
    <row r="760" spans="1:33">
      <c r="A760" s="4">
        <v>759</v>
      </c>
      <c r="B760" s="4" t="s">
        <v>8</v>
      </c>
      <c r="C760" s="4" t="s">
        <v>497</v>
      </c>
      <c r="D760" s="4" t="s">
        <v>2029</v>
      </c>
      <c r="E760" s="4" t="s">
        <v>2030</v>
      </c>
      <c r="F760" s="5">
        <v>5</v>
      </c>
      <c r="G760" s="5">
        <v>4</v>
      </c>
      <c r="H760" s="4">
        <v>22</v>
      </c>
      <c r="I760" s="5">
        <v>8</v>
      </c>
      <c r="J760" s="7">
        <v>805</v>
      </c>
      <c r="K760" s="8" t="s">
        <v>2036</v>
      </c>
      <c r="L760" s="26">
        <v>53.24</v>
      </c>
      <c r="M760" s="27">
        <v>38.270000000000003</v>
      </c>
      <c r="N760" s="5" t="s">
        <v>2035</v>
      </c>
      <c r="O760" s="5" t="s">
        <v>183</v>
      </c>
      <c r="P760" s="5" t="s">
        <v>2043</v>
      </c>
      <c r="Q760" s="4" t="s">
        <v>2034</v>
      </c>
      <c r="R760" s="4"/>
      <c r="S760" s="13"/>
      <c r="T760" s="16"/>
      <c r="U760" s="15"/>
      <c r="V760" s="13">
        <v>44012</v>
      </c>
      <c r="Z760" s="1"/>
      <c r="AA760" s="1"/>
      <c r="AB760" s="1"/>
      <c r="AC760" s="1"/>
      <c r="AD760" s="1"/>
      <c r="AE760" s="1"/>
      <c r="AF760" s="1"/>
      <c r="AG760" s="1"/>
    </row>
    <row r="761" spans="1:33">
      <c r="A761" s="4">
        <v>760</v>
      </c>
      <c r="B761" s="4" t="s">
        <v>8</v>
      </c>
      <c r="C761" s="4" t="s">
        <v>497</v>
      </c>
      <c r="D761" s="4" t="s">
        <v>2029</v>
      </c>
      <c r="E761" s="4" t="s">
        <v>2030</v>
      </c>
      <c r="F761" s="5">
        <v>5</v>
      </c>
      <c r="G761" s="5">
        <v>4</v>
      </c>
      <c r="H761" s="4">
        <v>22</v>
      </c>
      <c r="I761" s="5">
        <v>8</v>
      </c>
      <c r="J761" s="7">
        <v>806</v>
      </c>
      <c r="K761" s="8" t="s">
        <v>2036</v>
      </c>
      <c r="L761" s="26">
        <v>79.27</v>
      </c>
      <c r="M761" s="27">
        <v>56.98</v>
      </c>
      <c r="N761" s="5" t="s">
        <v>2032</v>
      </c>
      <c r="O761" s="5" t="s">
        <v>181</v>
      </c>
      <c r="P761" s="5" t="s">
        <v>2044</v>
      </c>
      <c r="Q761" s="4" t="s">
        <v>2034</v>
      </c>
      <c r="R761" s="4"/>
      <c r="S761" s="13"/>
      <c r="T761" s="16"/>
      <c r="U761" s="15"/>
      <c r="V761" s="13">
        <v>44012</v>
      </c>
      <c r="Z761" s="1"/>
      <c r="AA761" s="1"/>
      <c r="AB761" s="1"/>
      <c r="AC761" s="1"/>
      <c r="AD761" s="1"/>
      <c r="AE761" s="1"/>
      <c r="AF761" s="1"/>
      <c r="AG761" s="1"/>
    </row>
    <row r="762" spans="1:33">
      <c r="A762" s="4">
        <v>761</v>
      </c>
      <c r="B762" s="4" t="s">
        <v>8</v>
      </c>
      <c r="C762" s="4" t="s">
        <v>497</v>
      </c>
      <c r="D762" s="4" t="s">
        <v>2029</v>
      </c>
      <c r="E762" s="4" t="s">
        <v>2030</v>
      </c>
      <c r="F762" s="5">
        <v>5</v>
      </c>
      <c r="G762" s="5">
        <v>4</v>
      </c>
      <c r="H762" s="4">
        <v>22</v>
      </c>
      <c r="I762" s="5">
        <v>9</v>
      </c>
      <c r="J762" s="7">
        <v>901</v>
      </c>
      <c r="K762" s="8" t="s">
        <v>2036</v>
      </c>
      <c r="L762" s="26">
        <v>78.739999999999995</v>
      </c>
      <c r="M762" s="27">
        <v>56.6</v>
      </c>
      <c r="N762" s="5" t="s">
        <v>2032</v>
      </c>
      <c r="O762" s="5" t="s">
        <v>181</v>
      </c>
      <c r="P762" s="5" t="s">
        <v>2041</v>
      </c>
      <c r="Q762" s="4" t="s">
        <v>2034</v>
      </c>
      <c r="R762" s="4"/>
      <c r="S762" s="13"/>
      <c r="T762" s="16"/>
      <c r="U762" s="15"/>
      <c r="V762" s="13">
        <v>44012</v>
      </c>
      <c r="Z762" s="1"/>
      <c r="AA762" s="1"/>
      <c r="AB762" s="1"/>
      <c r="AC762" s="1"/>
      <c r="AD762" s="1"/>
      <c r="AE762" s="1"/>
      <c r="AF762" s="1"/>
      <c r="AG762" s="1"/>
    </row>
    <row r="763" spans="1:33">
      <c r="A763" s="4">
        <v>762</v>
      </c>
      <c r="B763" s="4" t="s">
        <v>8</v>
      </c>
      <c r="C763" s="4" t="s">
        <v>497</v>
      </c>
      <c r="D763" s="4" t="s">
        <v>2029</v>
      </c>
      <c r="E763" s="4" t="s">
        <v>2030</v>
      </c>
      <c r="F763" s="5">
        <v>5</v>
      </c>
      <c r="G763" s="5">
        <v>4</v>
      </c>
      <c r="H763" s="4">
        <v>22</v>
      </c>
      <c r="I763" s="5">
        <v>9</v>
      </c>
      <c r="J763" s="7">
        <v>902</v>
      </c>
      <c r="K763" s="8" t="s">
        <v>2036</v>
      </c>
      <c r="L763" s="26">
        <v>53.24</v>
      </c>
      <c r="M763" s="27">
        <v>38.270000000000003</v>
      </c>
      <c r="N763" s="5" t="s">
        <v>2035</v>
      </c>
      <c r="O763" s="5" t="s">
        <v>183</v>
      </c>
      <c r="P763" s="5" t="s">
        <v>2042</v>
      </c>
      <c r="Q763" s="4" t="s">
        <v>2034</v>
      </c>
      <c r="R763" s="4"/>
      <c r="S763" s="13"/>
      <c r="T763" s="16"/>
      <c r="U763" s="15"/>
      <c r="V763" s="13">
        <v>44012</v>
      </c>
      <c r="Z763" s="1"/>
      <c r="AA763" s="1"/>
      <c r="AB763" s="1"/>
      <c r="AC763" s="1"/>
      <c r="AD763" s="1"/>
      <c r="AE763" s="1"/>
      <c r="AF763" s="1"/>
      <c r="AG763" s="1"/>
    </row>
    <row r="764" spans="1:33">
      <c r="A764" s="4">
        <v>763</v>
      </c>
      <c r="B764" s="4" t="s">
        <v>8</v>
      </c>
      <c r="C764" s="4" t="s">
        <v>497</v>
      </c>
      <c r="D764" s="4" t="s">
        <v>2029</v>
      </c>
      <c r="E764" s="4" t="s">
        <v>2030</v>
      </c>
      <c r="F764" s="5">
        <v>5</v>
      </c>
      <c r="G764" s="5">
        <v>4</v>
      </c>
      <c r="H764" s="4">
        <v>22</v>
      </c>
      <c r="I764" s="5">
        <v>9</v>
      </c>
      <c r="J764" s="7">
        <v>903</v>
      </c>
      <c r="K764" s="8" t="s">
        <v>2036</v>
      </c>
      <c r="L764" s="26">
        <v>53.18</v>
      </c>
      <c r="M764" s="27">
        <v>38.229999999999997</v>
      </c>
      <c r="N764" s="5" t="s">
        <v>2035</v>
      </c>
      <c r="O764" s="5" t="s">
        <v>183</v>
      </c>
      <c r="P764" s="5" t="s">
        <v>2043</v>
      </c>
      <c r="Q764" s="4" t="s">
        <v>2034</v>
      </c>
      <c r="R764" s="4"/>
      <c r="S764" s="13"/>
      <c r="T764" s="16"/>
      <c r="U764" s="15"/>
      <c r="V764" s="13">
        <v>44012</v>
      </c>
      <c r="Z764" s="1"/>
      <c r="AA764" s="1"/>
      <c r="AB764" s="1"/>
      <c r="AC764" s="1"/>
      <c r="AD764" s="1"/>
      <c r="AE764" s="1"/>
      <c r="AF764" s="1"/>
      <c r="AG764" s="1"/>
    </row>
    <row r="765" spans="1:33">
      <c r="A765" s="4">
        <v>764</v>
      </c>
      <c r="B765" s="4" t="s">
        <v>8</v>
      </c>
      <c r="C765" s="4" t="s">
        <v>497</v>
      </c>
      <c r="D765" s="4" t="s">
        <v>2029</v>
      </c>
      <c r="E765" s="4" t="s">
        <v>2030</v>
      </c>
      <c r="F765" s="5">
        <v>5</v>
      </c>
      <c r="G765" s="5">
        <v>4</v>
      </c>
      <c r="H765" s="4">
        <v>22</v>
      </c>
      <c r="I765" s="5">
        <v>9</v>
      </c>
      <c r="J765" s="7">
        <v>904</v>
      </c>
      <c r="K765" s="8" t="s">
        <v>2036</v>
      </c>
      <c r="L765" s="26">
        <v>53.18</v>
      </c>
      <c r="M765" s="27">
        <v>38.229999999999997</v>
      </c>
      <c r="N765" s="5" t="s">
        <v>2035</v>
      </c>
      <c r="O765" s="5" t="s">
        <v>183</v>
      </c>
      <c r="P765" s="5" t="s">
        <v>2042</v>
      </c>
      <c r="Q765" s="4" t="s">
        <v>2034</v>
      </c>
      <c r="R765" s="4"/>
      <c r="S765" s="13"/>
      <c r="T765" s="16"/>
      <c r="U765" s="15"/>
      <c r="V765" s="13">
        <v>44012</v>
      </c>
      <c r="Z765" s="1"/>
      <c r="AA765" s="1"/>
      <c r="AB765" s="1"/>
      <c r="AC765" s="1"/>
      <c r="AD765" s="1"/>
      <c r="AE765" s="1"/>
      <c r="AF765" s="1"/>
      <c r="AG765" s="1"/>
    </row>
    <row r="766" spans="1:33">
      <c r="A766" s="4">
        <v>765</v>
      </c>
      <c r="B766" s="4" t="s">
        <v>8</v>
      </c>
      <c r="C766" s="4" t="s">
        <v>497</v>
      </c>
      <c r="D766" s="4" t="s">
        <v>2029</v>
      </c>
      <c r="E766" s="4" t="s">
        <v>2030</v>
      </c>
      <c r="F766" s="5">
        <v>5</v>
      </c>
      <c r="G766" s="5">
        <v>4</v>
      </c>
      <c r="H766" s="4">
        <v>22</v>
      </c>
      <c r="I766" s="5">
        <v>9</v>
      </c>
      <c r="J766" s="7">
        <v>905</v>
      </c>
      <c r="K766" s="8" t="s">
        <v>2036</v>
      </c>
      <c r="L766" s="26">
        <v>53.24</v>
      </c>
      <c r="M766" s="27">
        <v>38.270000000000003</v>
      </c>
      <c r="N766" s="5" t="s">
        <v>2035</v>
      </c>
      <c r="O766" s="5" t="s">
        <v>183</v>
      </c>
      <c r="P766" s="5" t="s">
        <v>2043</v>
      </c>
      <c r="Q766" s="4" t="s">
        <v>2034</v>
      </c>
      <c r="R766" s="4"/>
      <c r="S766" s="13"/>
      <c r="T766" s="16"/>
      <c r="U766" s="15"/>
      <c r="V766" s="13">
        <v>44012</v>
      </c>
      <c r="Z766" s="1"/>
      <c r="AA766" s="1"/>
      <c r="AB766" s="1"/>
      <c r="AC766" s="1"/>
      <c r="AD766" s="1"/>
      <c r="AE766" s="1"/>
      <c r="AF766" s="1"/>
      <c r="AG766" s="1"/>
    </row>
    <row r="767" spans="1:33">
      <c r="A767" s="4">
        <v>766</v>
      </c>
      <c r="B767" s="4" t="s">
        <v>8</v>
      </c>
      <c r="C767" s="4" t="s">
        <v>497</v>
      </c>
      <c r="D767" s="4" t="s">
        <v>2029</v>
      </c>
      <c r="E767" s="4" t="s">
        <v>2030</v>
      </c>
      <c r="F767" s="5">
        <v>5</v>
      </c>
      <c r="G767" s="5">
        <v>4</v>
      </c>
      <c r="H767" s="4">
        <v>22</v>
      </c>
      <c r="I767" s="5">
        <v>9</v>
      </c>
      <c r="J767" s="7">
        <v>906</v>
      </c>
      <c r="K767" s="8" t="s">
        <v>2036</v>
      </c>
      <c r="L767" s="26">
        <v>79.27</v>
      </c>
      <c r="M767" s="27">
        <v>56.98</v>
      </c>
      <c r="N767" s="5" t="s">
        <v>2032</v>
      </c>
      <c r="O767" s="5" t="s">
        <v>181</v>
      </c>
      <c r="P767" s="5" t="s">
        <v>2044</v>
      </c>
      <c r="Q767" s="4" t="s">
        <v>2034</v>
      </c>
      <c r="R767" s="4"/>
      <c r="S767" s="13"/>
      <c r="T767" s="16"/>
      <c r="U767" s="15"/>
      <c r="V767" s="13">
        <v>44012</v>
      </c>
      <c r="Z767" s="1"/>
      <c r="AA767" s="1"/>
      <c r="AB767" s="1"/>
      <c r="AC767" s="1"/>
      <c r="AD767" s="1"/>
      <c r="AE767" s="1"/>
      <c r="AF767" s="1"/>
      <c r="AG767" s="1"/>
    </row>
    <row r="768" spans="1:33">
      <c r="A768" s="4">
        <v>767</v>
      </c>
      <c r="B768" s="4" t="s">
        <v>8</v>
      </c>
      <c r="C768" s="4" t="s">
        <v>497</v>
      </c>
      <c r="D768" s="4" t="s">
        <v>2029</v>
      </c>
      <c r="E768" s="4" t="s">
        <v>2030</v>
      </c>
      <c r="F768" s="5">
        <v>5</v>
      </c>
      <c r="G768" s="5">
        <v>4</v>
      </c>
      <c r="H768" s="4">
        <v>22</v>
      </c>
      <c r="I768" s="5">
        <v>10</v>
      </c>
      <c r="J768" s="7">
        <v>1001</v>
      </c>
      <c r="K768" s="8" t="s">
        <v>2036</v>
      </c>
      <c r="L768" s="26">
        <v>78.739999999999995</v>
      </c>
      <c r="M768" s="27">
        <v>56.6</v>
      </c>
      <c r="N768" s="5" t="s">
        <v>2032</v>
      </c>
      <c r="O768" s="5" t="s">
        <v>181</v>
      </c>
      <c r="P768" s="5" t="s">
        <v>2041</v>
      </c>
      <c r="Q768" s="4" t="s">
        <v>2034</v>
      </c>
      <c r="R768" s="4"/>
      <c r="S768" s="13"/>
      <c r="T768" s="16"/>
      <c r="U768" s="15"/>
      <c r="V768" s="13">
        <v>44012</v>
      </c>
      <c r="Z768" s="1"/>
      <c r="AA768" s="1"/>
      <c r="AB768" s="1"/>
      <c r="AC768" s="1"/>
      <c r="AD768" s="1"/>
      <c r="AE768" s="1"/>
      <c r="AF768" s="1"/>
      <c r="AG768" s="1"/>
    </row>
    <row r="769" spans="1:33">
      <c r="A769" s="4">
        <v>768</v>
      </c>
      <c r="B769" s="4" t="s">
        <v>8</v>
      </c>
      <c r="C769" s="4" t="s">
        <v>497</v>
      </c>
      <c r="D769" s="4" t="s">
        <v>2029</v>
      </c>
      <c r="E769" s="4" t="s">
        <v>2030</v>
      </c>
      <c r="F769" s="5">
        <v>5</v>
      </c>
      <c r="G769" s="5">
        <v>4</v>
      </c>
      <c r="H769" s="4">
        <v>22</v>
      </c>
      <c r="I769" s="5">
        <v>10</v>
      </c>
      <c r="J769" s="7">
        <v>1002</v>
      </c>
      <c r="K769" s="8" t="s">
        <v>2036</v>
      </c>
      <c r="L769" s="26">
        <v>53.24</v>
      </c>
      <c r="M769" s="27">
        <v>38.270000000000003</v>
      </c>
      <c r="N769" s="5" t="s">
        <v>2035</v>
      </c>
      <c r="O769" s="5" t="s">
        <v>183</v>
      </c>
      <c r="P769" s="5" t="s">
        <v>2042</v>
      </c>
      <c r="Q769" s="4" t="s">
        <v>2034</v>
      </c>
      <c r="R769" s="4"/>
      <c r="S769" s="13"/>
      <c r="T769" s="16"/>
      <c r="U769" s="15"/>
      <c r="V769" s="13">
        <v>44012</v>
      </c>
      <c r="Z769" s="1"/>
      <c r="AA769" s="1"/>
      <c r="AB769" s="1"/>
      <c r="AC769" s="1"/>
      <c r="AD769" s="1"/>
      <c r="AE769" s="1"/>
      <c r="AF769" s="1"/>
      <c r="AG769" s="1"/>
    </row>
    <row r="770" spans="1:33">
      <c r="A770" s="4">
        <v>769</v>
      </c>
      <c r="B770" s="4" t="s">
        <v>8</v>
      </c>
      <c r="C770" s="4" t="s">
        <v>497</v>
      </c>
      <c r="D770" s="4" t="s">
        <v>2029</v>
      </c>
      <c r="E770" s="4" t="s">
        <v>2030</v>
      </c>
      <c r="F770" s="5">
        <v>5</v>
      </c>
      <c r="G770" s="5">
        <v>4</v>
      </c>
      <c r="H770" s="4">
        <v>22</v>
      </c>
      <c r="I770" s="5">
        <v>10</v>
      </c>
      <c r="J770" s="7">
        <v>1003</v>
      </c>
      <c r="K770" s="8" t="s">
        <v>2036</v>
      </c>
      <c r="L770" s="26">
        <v>53.18</v>
      </c>
      <c r="M770" s="27">
        <v>38.229999999999997</v>
      </c>
      <c r="N770" s="5" t="s">
        <v>2035</v>
      </c>
      <c r="O770" s="5" t="s">
        <v>183</v>
      </c>
      <c r="P770" s="5" t="s">
        <v>2043</v>
      </c>
      <c r="Q770" s="4" t="s">
        <v>2034</v>
      </c>
      <c r="R770" s="4"/>
      <c r="S770" s="13"/>
      <c r="T770" s="16"/>
      <c r="U770" s="15"/>
      <c r="V770" s="13">
        <v>44012</v>
      </c>
      <c r="Z770" s="1"/>
      <c r="AA770" s="1"/>
      <c r="AB770" s="1"/>
      <c r="AC770" s="1"/>
      <c r="AD770" s="1"/>
      <c r="AE770" s="1"/>
      <c r="AF770" s="1"/>
      <c r="AG770" s="1"/>
    </row>
    <row r="771" spans="1:33">
      <c r="A771" s="4">
        <v>770</v>
      </c>
      <c r="B771" s="4" t="s">
        <v>8</v>
      </c>
      <c r="C771" s="4" t="s">
        <v>497</v>
      </c>
      <c r="D771" s="4" t="s">
        <v>2029</v>
      </c>
      <c r="E771" s="4" t="s">
        <v>2030</v>
      </c>
      <c r="F771" s="5">
        <v>5</v>
      </c>
      <c r="G771" s="5">
        <v>4</v>
      </c>
      <c r="H771" s="4">
        <v>22</v>
      </c>
      <c r="I771" s="5">
        <v>10</v>
      </c>
      <c r="J771" s="7">
        <v>1004</v>
      </c>
      <c r="K771" s="8" t="s">
        <v>2036</v>
      </c>
      <c r="L771" s="26">
        <v>53.18</v>
      </c>
      <c r="M771" s="27">
        <v>38.229999999999997</v>
      </c>
      <c r="N771" s="5" t="s">
        <v>2035</v>
      </c>
      <c r="O771" s="5" t="s">
        <v>183</v>
      </c>
      <c r="P771" s="5" t="s">
        <v>2042</v>
      </c>
      <c r="Q771" s="4" t="s">
        <v>2034</v>
      </c>
      <c r="R771" s="4"/>
      <c r="S771" s="13"/>
      <c r="T771" s="16"/>
      <c r="U771" s="15"/>
      <c r="V771" s="13">
        <v>44012</v>
      </c>
      <c r="Z771" s="1"/>
      <c r="AA771" s="1"/>
      <c r="AB771" s="1"/>
      <c r="AC771" s="1"/>
      <c r="AD771" s="1"/>
      <c r="AE771" s="1"/>
      <c r="AF771" s="1"/>
      <c r="AG771" s="1"/>
    </row>
    <row r="772" spans="1:33">
      <c r="A772" s="4">
        <v>771</v>
      </c>
      <c r="B772" s="4" t="s">
        <v>8</v>
      </c>
      <c r="C772" s="4" t="s">
        <v>497</v>
      </c>
      <c r="D772" s="4" t="s">
        <v>2029</v>
      </c>
      <c r="E772" s="4" t="s">
        <v>2030</v>
      </c>
      <c r="F772" s="5">
        <v>5</v>
      </c>
      <c r="G772" s="5">
        <v>4</v>
      </c>
      <c r="H772" s="4">
        <v>22</v>
      </c>
      <c r="I772" s="5">
        <v>10</v>
      </c>
      <c r="J772" s="7">
        <v>1005</v>
      </c>
      <c r="K772" s="8" t="s">
        <v>2036</v>
      </c>
      <c r="L772" s="26">
        <v>53.24</v>
      </c>
      <c r="M772" s="27">
        <v>38.270000000000003</v>
      </c>
      <c r="N772" s="5" t="s">
        <v>2035</v>
      </c>
      <c r="O772" s="5" t="s">
        <v>183</v>
      </c>
      <c r="P772" s="5" t="s">
        <v>2043</v>
      </c>
      <c r="Q772" s="4" t="s">
        <v>2034</v>
      </c>
      <c r="R772" s="4"/>
      <c r="S772" s="13"/>
      <c r="T772" s="16"/>
      <c r="U772" s="15"/>
      <c r="V772" s="13">
        <v>44012</v>
      </c>
      <c r="Z772" s="1"/>
      <c r="AA772" s="1"/>
      <c r="AB772" s="1"/>
      <c r="AC772" s="1"/>
      <c r="AD772" s="1"/>
      <c r="AE772" s="1"/>
      <c r="AF772" s="1"/>
      <c r="AG772" s="1"/>
    </row>
    <row r="773" spans="1:33">
      <c r="A773" s="4">
        <v>772</v>
      </c>
      <c r="B773" s="4" t="s">
        <v>8</v>
      </c>
      <c r="C773" s="4" t="s">
        <v>497</v>
      </c>
      <c r="D773" s="4" t="s">
        <v>2029</v>
      </c>
      <c r="E773" s="4" t="s">
        <v>2030</v>
      </c>
      <c r="F773" s="5">
        <v>5</v>
      </c>
      <c r="G773" s="5">
        <v>4</v>
      </c>
      <c r="H773" s="4">
        <v>22</v>
      </c>
      <c r="I773" s="5">
        <v>10</v>
      </c>
      <c r="J773" s="7">
        <v>1006</v>
      </c>
      <c r="K773" s="8" t="s">
        <v>2036</v>
      </c>
      <c r="L773" s="26">
        <v>79.27</v>
      </c>
      <c r="M773" s="27">
        <v>56.98</v>
      </c>
      <c r="N773" s="5" t="s">
        <v>2032</v>
      </c>
      <c r="O773" s="5" t="s">
        <v>181</v>
      </c>
      <c r="P773" s="5" t="s">
        <v>2044</v>
      </c>
      <c r="Q773" s="4" t="s">
        <v>2034</v>
      </c>
      <c r="R773" s="4"/>
      <c r="S773" s="13"/>
      <c r="T773" s="16"/>
      <c r="U773" s="15"/>
      <c r="V773" s="13">
        <v>44012</v>
      </c>
      <c r="Z773" s="1"/>
      <c r="AA773" s="1"/>
      <c r="AB773" s="1"/>
      <c r="AC773" s="1"/>
      <c r="AD773" s="1"/>
      <c r="AE773" s="1"/>
      <c r="AF773" s="1"/>
      <c r="AG773" s="1"/>
    </row>
    <row r="774" spans="1:33">
      <c r="A774" s="4">
        <v>773</v>
      </c>
      <c r="B774" s="4" t="s">
        <v>8</v>
      </c>
      <c r="C774" s="4" t="s">
        <v>497</v>
      </c>
      <c r="D774" s="4" t="s">
        <v>2029</v>
      </c>
      <c r="E774" s="4" t="s">
        <v>2030</v>
      </c>
      <c r="F774" s="5">
        <v>5</v>
      </c>
      <c r="G774" s="5">
        <v>4</v>
      </c>
      <c r="H774" s="4">
        <v>22</v>
      </c>
      <c r="I774" s="5">
        <v>11</v>
      </c>
      <c r="J774" s="7">
        <v>1101</v>
      </c>
      <c r="K774" s="8" t="s">
        <v>2036</v>
      </c>
      <c r="L774" s="26">
        <v>78.739999999999995</v>
      </c>
      <c r="M774" s="27">
        <v>56.6</v>
      </c>
      <c r="N774" s="5" t="s">
        <v>2032</v>
      </c>
      <c r="O774" s="5" t="s">
        <v>181</v>
      </c>
      <c r="P774" s="5" t="s">
        <v>2041</v>
      </c>
      <c r="Q774" s="4" t="s">
        <v>2034</v>
      </c>
      <c r="R774" s="4"/>
      <c r="S774" s="13"/>
      <c r="T774" s="16"/>
      <c r="U774" s="15"/>
      <c r="V774" s="13">
        <v>44012</v>
      </c>
      <c r="Z774" s="1"/>
      <c r="AA774" s="1"/>
      <c r="AB774" s="1"/>
      <c r="AC774" s="1"/>
      <c r="AD774" s="1"/>
      <c r="AE774" s="1"/>
      <c r="AF774" s="1"/>
      <c r="AG774" s="1"/>
    </row>
    <row r="775" spans="1:33">
      <c r="A775" s="4">
        <v>774</v>
      </c>
      <c r="B775" s="4" t="s">
        <v>8</v>
      </c>
      <c r="C775" s="4" t="s">
        <v>497</v>
      </c>
      <c r="D775" s="4" t="s">
        <v>2029</v>
      </c>
      <c r="E775" s="4" t="s">
        <v>2030</v>
      </c>
      <c r="F775" s="5">
        <v>5</v>
      </c>
      <c r="G775" s="5">
        <v>4</v>
      </c>
      <c r="H775" s="4">
        <v>22</v>
      </c>
      <c r="I775" s="5">
        <v>11</v>
      </c>
      <c r="J775" s="7">
        <v>1102</v>
      </c>
      <c r="K775" s="8" t="s">
        <v>2036</v>
      </c>
      <c r="L775" s="26">
        <v>53.24</v>
      </c>
      <c r="M775" s="27">
        <v>38.270000000000003</v>
      </c>
      <c r="N775" s="5" t="s">
        <v>2035</v>
      </c>
      <c r="O775" s="5" t="s">
        <v>183</v>
      </c>
      <c r="P775" s="5" t="s">
        <v>2042</v>
      </c>
      <c r="Q775" s="4" t="s">
        <v>2034</v>
      </c>
      <c r="R775" s="4"/>
      <c r="S775" s="13"/>
      <c r="T775" s="16"/>
      <c r="U775" s="15"/>
      <c r="V775" s="13">
        <v>44012</v>
      </c>
      <c r="Z775" s="1"/>
      <c r="AA775" s="1"/>
      <c r="AB775" s="1"/>
      <c r="AC775" s="1"/>
      <c r="AD775" s="1"/>
      <c r="AE775" s="1"/>
      <c r="AF775" s="1"/>
      <c r="AG775" s="1"/>
    </row>
    <row r="776" spans="1:33">
      <c r="A776" s="4">
        <v>775</v>
      </c>
      <c r="B776" s="4" t="s">
        <v>8</v>
      </c>
      <c r="C776" s="4" t="s">
        <v>497</v>
      </c>
      <c r="D776" s="4" t="s">
        <v>2029</v>
      </c>
      <c r="E776" s="4" t="s">
        <v>2030</v>
      </c>
      <c r="F776" s="5">
        <v>5</v>
      </c>
      <c r="G776" s="5">
        <v>4</v>
      </c>
      <c r="H776" s="4">
        <v>22</v>
      </c>
      <c r="I776" s="5">
        <v>11</v>
      </c>
      <c r="J776" s="7">
        <v>1103</v>
      </c>
      <c r="K776" s="8" t="s">
        <v>2036</v>
      </c>
      <c r="L776" s="26">
        <v>53.18</v>
      </c>
      <c r="M776" s="27">
        <v>38.229999999999997</v>
      </c>
      <c r="N776" s="5" t="s">
        <v>2035</v>
      </c>
      <c r="O776" s="5" t="s">
        <v>183</v>
      </c>
      <c r="P776" s="5" t="s">
        <v>2043</v>
      </c>
      <c r="Q776" s="4" t="s">
        <v>2034</v>
      </c>
      <c r="R776" s="4"/>
      <c r="S776" s="13"/>
      <c r="T776" s="16"/>
      <c r="U776" s="15"/>
      <c r="V776" s="13">
        <v>44012</v>
      </c>
      <c r="Z776" s="1"/>
      <c r="AA776" s="1"/>
      <c r="AB776" s="1"/>
      <c r="AC776" s="1"/>
      <c r="AD776" s="1"/>
      <c r="AE776" s="1"/>
      <c r="AF776" s="1"/>
      <c r="AG776" s="1"/>
    </row>
    <row r="777" spans="1:33">
      <c r="A777" s="4">
        <v>776</v>
      </c>
      <c r="B777" s="4" t="s">
        <v>8</v>
      </c>
      <c r="C777" s="4" t="s">
        <v>497</v>
      </c>
      <c r="D777" s="4" t="s">
        <v>2029</v>
      </c>
      <c r="E777" s="4" t="s">
        <v>2030</v>
      </c>
      <c r="F777" s="5">
        <v>5</v>
      </c>
      <c r="G777" s="5">
        <v>4</v>
      </c>
      <c r="H777" s="4">
        <v>22</v>
      </c>
      <c r="I777" s="5">
        <v>11</v>
      </c>
      <c r="J777" s="7">
        <v>1104</v>
      </c>
      <c r="K777" s="8" t="s">
        <v>2036</v>
      </c>
      <c r="L777" s="26">
        <v>53.18</v>
      </c>
      <c r="M777" s="27">
        <v>38.229999999999997</v>
      </c>
      <c r="N777" s="5" t="s">
        <v>2035</v>
      </c>
      <c r="O777" s="5" t="s">
        <v>183</v>
      </c>
      <c r="P777" s="5" t="s">
        <v>2042</v>
      </c>
      <c r="Q777" s="4" t="s">
        <v>2034</v>
      </c>
      <c r="R777" s="4"/>
      <c r="S777" s="13"/>
      <c r="T777" s="16"/>
      <c r="U777" s="15"/>
      <c r="V777" s="13">
        <v>44012</v>
      </c>
      <c r="Z777" s="1"/>
      <c r="AA777" s="1"/>
      <c r="AB777" s="1"/>
      <c r="AC777" s="1"/>
      <c r="AD777" s="1"/>
      <c r="AE777" s="1"/>
      <c r="AF777" s="1"/>
      <c r="AG777" s="1"/>
    </row>
    <row r="778" spans="1:33">
      <c r="A778" s="4">
        <v>777</v>
      </c>
      <c r="B778" s="4" t="s">
        <v>8</v>
      </c>
      <c r="C778" s="4" t="s">
        <v>497</v>
      </c>
      <c r="D778" s="4" t="s">
        <v>2029</v>
      </c>
      <c r="E778" s="4" t="s">
        <v>2030</v>
      </c>
      <c r="F778" s="5">
        <v>5</v>
      </c>
      <c r="G778" s="5">
        <v>4</v>
      </c>
      <c r="H778" s="4">
        <v>22</v>
      </c>
      <c r="I778" s="5">
        <v>11</v>
      </c>
      <c r="J778" s="7">
        <v>1105</v>
      </c>
      <c r="K778" s="8" t="s">
        <v>2036</v>
      </c>
      <c r="L778" s="26">
        <v>53.24</v>
      </c>
      <c r="M778" s="27">
        <v>38.270000000000003</v>
      </c>
      <c r="N778" s="5" t="s">
        <v>2035</v>
      </c>
      <c r="O778" s="5" t="s">
        <v>183</v>
      </c>
      <c r="P778" s="5" t="s">
        <v>2043</v>
      </c>
      <c r="Q778" s="4" t="s">
        <v>2034</v>
      </c>
      <c r="R778" s="4"/>
      <c r="S778" s="13"/>
      <c r="T778" s="16"/>
      <c r="U778" s="15"/>
      <c r="V778" s="13">
        <v>44012</v>
      </c>
      <c r="Z778" s="1"/>
      <c r="AA778" s="1"/>
      <c r="AB778" s="1"/>
      <c r="AC778" s="1"/>
      <c r="AD778" s="1"/>
      <c r="AE778" s="1"/>
      <c r="AF778" s="1"/>
      <c r="AG778" s="1"/>
    </row>
    <row r="779" spans="1:33">
      <c r="A779" s="4">
        <v>778</v>
      </c>
      <c r="B779" s="4" t="s">
        <v>8</v>
      </c>
      <c r="C779" s="4" t="s">
        <v>497</v>
      </c>
      <c r="D779" s="4" t="s">
        <v>2029</v>
      </c>
      <c r="E779" s="4" t="s">
        <v>2030</v>
      </c>
      <c r="F779" s="5">
        <v>5</v>
      </c>
      <c r="G779" s="5">
        <v>4</v>
      </c>
      <c r="H779" s="4">
        <v>22</v>
      </c>
      <c r="I779" s="5">
        <v>11</v>
      </c>
      <c r="J779" s="7">
        <v>1106</v>
      </c>
      <c r="K779" s="8" t="s">
        <v>2036</v>
      </c>
      <c r="L779" s="26">
        <v>79.27</v>
      </c>
      <c r="M779" s="27">
        <v>56.98</v>
      </c>
      <c r="N779" s="5" t="s">
        <v>2032</v>
      </c>
      <c r="O779" s="5" t="s">
        <v>181</v>
      </c>
      <c r="P779" s="5" t="s">
        <v>2044</v>
      </c>
      <c r="Q779" s="4" t="s">
        <v>2034</v>
      </c>
      <c r="R779" s="4"/>
      <c r="S779" s="13"/>
      <c r="T779" s="16"/>
      <c r="U779" s="15"/>
      <c r="V779" s="13">
        <v>44012</v>
      </c>
      <c r="Z779" s="1"/>
      <c r="AA779" s="1"/>
      <c r="AB779" s="1"/>
      <c r="AC779" s="1"/>
      <c r="AD779" s="1"/>
      <c r="AE779" s="1"/>
      <c r="AF779" s="1"/>
      <c r="AG779" s="1"/>
    </row>
    <row r="780" spans="1:33">
      <c r="A780" s="4">
        <v>779</v>
      </c>
      <c r="B780" s="4" t="s">
        <v>8</v>
      </c>
      <c r="C780" s="4" t="s">
        <v>497</v>
      </c>
      <c r="D780" s="4" t="s">
        <v>2029</v>
      </c>
      <c r="E780" s="4" t="s">
        <v>2030</v>
      </c>
      <c r="F780" s="5">
        <v>5</v>
      </c>
      <c r="G780" s="5">
        <v>4</v>
      </c>
      <c r="H780" s="4">
        <v>22</v>
      </c>
      <c r="I780" s="5">
        <v>12</v>
      </c>
      <c r="J780" s="7">
        <v>1201</v>
      </c>
      <c r="K780" s="8" t="s">
        <v>2036</v>
      </c>
      <c r="L780" s="26">
        <v>78.739999999999995</v>
      </c>
      <c r="M780" s="27">
        <v>56.6</v>
      </c>
      <c r="N780" s="5" t="s">
        <v>2032</v>
      </c>
      <c r="O780" s="5" t="s">
        <v>181</v>
      </c>
      <c r="P780" s="5" t="s">
        <v>2041</v>
      </c>
      <c r="Q780" s="4" t="s">
        <v>2034</v>
      </c>
      <c r="R780" s="4"/>
      <c r="S780" s="13"/>
      <c r="T780" s="16"/>
      <c r="U780" s="15"/>
      <c r="V780" s="13">
        <v>44012</v>
      </c>
      <c r="Z780" s="1"/>
      <c r="AA780" s="1"/>
      <c r="AB780" s="1"/>
      <c r="AC780" s="1"/>
      <c r="AD780" s="1"/>
      <c r="AE780" s="1"/>
      <c r="AF780" s="1"/>
      <c r="AG780" s="1"/>
    </row>
    <row r="781" spans="1:33">
      <c r="A781" s="4">
        <v>780</v>
      </c>
      <c r="B781" s="4" t="s">
        <v>8</v>
      </c>
      <c r="C781" s="4" t="s">
        <v>497</v>
      </c>
      <c r="D781" s="4" t="s">
        <v>2029</v>
      </c>
      <c r="E781" s="4" t="s">
        <v>2030</v>
      </c>
      <c r="F781" s="5">
        <v>5</v>
      </c>
      <c r="G781" s="5">
        <v>4</v>
      </c>
      <c r="H781" s="4">
        <v>22</v>
      </c>
      <c r="I781" s="5">
        <v>12</v>
      </c>
      <c r="J781" s="7">
        <v>1202</v>
      </c>
      <c r="K781" s="8" t="s">
        <v>2036</v>
      </c>
      <c r="L781" s="26">
        <v>53.24</v>
      </c>
      <c r="M781" s="27">
        <v>38.270000000000003</v>
      </c>
      <c r="N781" s="5" t="s">
        <v>2035</v>
      </c>
      <c r="O781" s="5" t="s">
        <v>183</v>
      </c>
      <c r="P781" s="5" t="s">
        <v>2042</v>
      </c>
      <c r="Q781" s="4" t="s">
        <v>2034</v>
      </c>
      <c r="R781" s="4"/>
      <c r="S781" s="13"/>
      <c r="T781" s="16"/>
      <c r="U781" s="15"/>
      <c r="V781" s="13">
        <v>44012</v>
      </c>
      <c r="Z781" s="1"/>
      <c r="AA781" s="1"/>
      <c r="AB781" s="1"/>
      <c r="AC781" s="1"/>
      <c r="AD781" s="1"/>
      <c r="AE781" s="1"/>
      <c r="AF781" s="1"/>
      <c r="AG781" s="1"/>
    </row>
    <row r="782" spans="1:33">
      <c r="A782" s="4">
        <v>781</v>
      </c>
      <c r="B782" s="4" t="s">
        <v>8</v>
      </c>
      <c r="C782" s="4" t="s">
        <v>497</v>
      </c>
      <c r="D782" s="4" t="s">
        <v>2029</v>
      </c>
      <c r="E782" s="4" t="s">
        <v>2030</v>
      </c>
      <c r="F782" s="5">
        <v>5</v>
      </c>
      <c r="G782" s="5">
        <v>4</v>
      </c>
      <c r="H782" s="4">
        <v>22</v>
      </c>
      <c r="I782" s="5">
        <v>12</v>
      </c>
      <c r="J782" s="7">
        <v>1203</v>
      </c>
      <c r="K782" s="8" t="s">
        <v>2036</v>
      </c>
      <c r="L782" s="26">
        <v>53.18</v>
      </c>
      <c r="M782" s="27">
        <v>38.229999999999997</v>
      </c>
      <c r="N782" s="5" t="s">
        <v>2035</v>
      </c>
      <c r="O782" s="5" t="s">
        <v>183</v>
      </c>
      <c r="P782" s="5" t="s">
        <v>2043</v>
      </c>
      <c r="Q782" s="4" t="s">
        <v>2034</v>
      </c>
      <c r="R782" s="4"/>
      <c r="S782" s="13"/>
      <c r="T782" s="16"/>
      <c r="U782" s="15"/>
      <c r="V782" s="13">
        <v>44012</v>
      </c>
      <c r="Z782" s="1"/>
      <c r="AA782" s="1"/>
      <c r="AB782" s="1"/>
      <c r="AC782" s="1"/>
      <c r="AD782" s="1"/>
      <c r="AE782" s="1"/>
      <c r="AF782" s="1"/>
      <c r="AG782" s="1"/>
    </row>
    <row r="783" spans="1:33">
      <c r="A783" s="4">
        <v>782</v>
      </c>
      <c r="B783" s="4" t="s">
        <v>8</v>
      </c>
      <c r="C783" s="4" t="s">
        <v>497</v>
      </c>
      <c r="D783" s="4" t="s">
        <v>2029</v>
      </c>
      <c r="E783" s="4" t="s">
        <v>2030</v>
      </c>
      <c r="F783" s="5">
        <v>5</v>
      </c>
      <c r="G783" s="5">
        <v>4</v>
      </c>
      <c r="H783" s="4">
        <v>22</v>
      </c>
      <c r="I783" s="5">
        <v>12</v>
      </c>
      <c r="J783" s="7">
        <v>1204</v>
      </c>
      <c r="K783" s="8" t="s">
        <v>2036</v>
      </c>
      <c r="L783" s="26">
        <v>53.18</v>
      </c>
      <c r="M783" s="27">
        <v>38.229999999999997</v>
      </c>
      <c r="N783" s="5" t="s">
        <v>2035</v>
      </c>
      <c r="O783" s="5" t="s">
        <v>183</v>
      </c>
      <c r="P783" s="5" t="s">
        <v>2042</v>
      </c>
      <c r="Q783" s="4" t="s">
        <v>2034</v>
      </c>
      <c r="R783" s="4"/>
      <c r="S783" s="13"/>
      <c r="T783" s="16"/>
      <c r="U783" s="15"/>
      <c r="V783" s="13">
        <v>44012</v>
      </c>
      <c r="Z783" s="1"/>
      <c r="AA783" s="1"/>
      <c r="AB783" s="1"/>
      <c r="AC783" s="1"/>
      <c r="AD783" s="1"/>
      <c r="AE783" s="1"/>
      <c r="AF783" s="1"/>
      <c r="AG783" s="1"/>
    </row>
    <row r="784" spans="1:33">
      <c r="A784" s="4">
        <v>783</v>
      </c>
      <c r="B784" s="4" t="s">
        <v>8</v>
      </c>
      <c r="C784" s="4" t="s">
        <v>497</v>
      </c>
      <c r="D784" s="4" t="s">
        <v>2029</v>
      </c>
      <c r="E784" s="4" t="s">
        <v>2030</v>
      </c>
      <c r="F784" s="5">
        <v>5</v>
      </c>
      <c r="G784" s="5">
        <v>4</v>
      </c>
      <c r="H784" s="4">
        <v>22</v>
      </c>
      <c r="I784" s="5">
        <v>12</v>
      </c>
      <c r="J784" s="7">
        <v>1205</v>
      </c>
      <c r="K784" s="8" t="s">
        <v>2036</v>
      </c>
      <c r="L784" s="26">
        <v>53.24</v>
      </c>
      <c r="M784" s="27">
        <v>38.270000000000003</v>
      </c>
      <c r="N784" s="5" t="s">
        <v>2035</v>
      </c>
      <c r="O784" s="5" t="s">
        <v>183</v>
      </c>
      <c r="P784" s="5" t="s">
        <v>2043</v>
      </c>
      <c r="Q784" s="4" t="s">
        <v>2034</v>
      </c>
      <c r="R784" s="4"/>
      <c r="S784" s="13"/>
      <c r="T784" s="16"/>
      <c r="U784" s="15"/>
      <c r="V784" s="13">
        <v>44012</v>
      </c>
      <c r="Z784" s="1"/>
      <c r="AA784" s="1"/>
      <c r="AB784" s="1"/>
      <c r="AC784" s="1"/>
      <c r="AD784" s="1"/>
      <c r="AE784" s="1"/>
      <c r="AF784" s="1"/>
      <c r="AG784" s="1"/>
    </row>
    <row r="785" spans="1:33">
      <c r="A785" s="4">
        <v>784</v>
      </c>
      <c r="B785" s="4" t="s">
        <v>8</v>
      </c>
      <c r="C785" s="4" t="s">
        <v>497</v>
      </c>
      <c r="D785" s="4" t="s">
        <v>2029</v>
      </c>
      <c r="E785" s="4" t="s">
        <v>2030</v>
      </c>
      <c r="F785" s="5">
        <v>5</v>
      </c>
      <c r="G785" s="5">
        <v>4</v>
      </c>
      <c r="H785" s="4">
        <v>22</v>
      </c>
      <c r="I785" s="5">
        <v>12</v>
      </c>
      <c r="J785" s="7">
        <v>1206</v>
      </c>
      <c r="K785" s="8" t="s">
        <v>2036</v>
      </c>
      <c r="L785" s="26">
        <v>79.27</v>
      </c>
      <c r="M785" s="27">
        <v>56.98</v>
      </c>
      <c r="N785" s="5" t="s">
        <v>2032</v>
      </c>
      <c r="O785" s="5" t="s">
        <v>181</v>
      </c>
      <c r="P785" s="5" t="s">
        <v>2044</v>
      </c>
      <c r="Q785" s="4" t="s">
        <v>2034</v>
      </c>
      <c r="R785" s="4"/>
      <c r="S785" s="13"/>
      <c r="T785" s="16"/>
      <c r="U785" s="15"/>
      <c r="V785" s="13">
        <v>44012</v>
      </c>
      <c r="Z785" s="1"/>
      <c r="AA785" s="1"/>
      <c r="AB785" s="1"/>
      <c r="AC785" s="1"/>
      <c r="AD785" s="1"/>
      <c r="AE785" s="1"/>
      <c r="AF785" s="1"/>
      <c r="AG785" s="1"/>
    </row>
    <row r="786" spans="1:33">
      <c r="A786" s="4">
        <v>785</v>
      </c>
      <c r="B786" s="4" t="s">
        <v>8</v>
      </c>
      <c r="C786" s="4" t="s">
        <v>497</v>
      </c>
      <c r="D786" s="4" t="s">
        <v>2029</v>
      </c>
      <c r="E786" s="4" t="s">
        <v>2030</v>
      </c>
      <c r="F786" s="5">
        <v>5</v>
      </c>
      <c r="G786" s="5">
        <v>4</v>
      </c>
      <c r="H786" s="4">
        <v>22</v>
      </c>
      <c r="I786" s="5">
        <v>13</v>
      </c>
      <c r="J786" s="7">
        <v>1301</v>
      </c>
      <c r="K786" s="8" t="s">
        <v>2036</v>
      </c>
      <c r="L786" s="26">
        <v>78.739999999999995</v>
      </c>
      <c r="M786" s="27">
        <v>56.6</v>
      </c>
      <c r="N786" s="5" t="s">
        <v>2032</v>
      </c>
      <c r="O786" s="5" t="s">
        <v>181</v>
      </c>
      <c r="P786" s="5" t="s">
        <v>2041</v>
      </c>
      <c r="Q786" s="4" t="s">
        <v>2034</v>
      </c>
      <c r="R786" s="4"/>
      <c r="S786" s="13"/>
      <c r="T786" s="16"/>
      <c r="U786" s="15"/>
      <c r="V786" s="13">
        <v>44012</v>
      </c>
      <c r="Z786" s="1"/>
      <c r="AA786" s="1"/>
      <c r="AB786" s="1"/>
      <c r="AC786" s="1"/>
      <c r="AD786" s="1"/>
      <c r="AE786" s="1"/>
      <c r="AF786" s="1"/>
      <c r="AG786" s="1"/>
    </row>
    <row r="787" spans="1:33">
      <c r="A787" s="4">
        <v>786</v>
      </c>
      <c r="B787" s="4" t="s">
        <v>8</v>
      </c>
      <c r="C787" s="4" t="s">
        <v>497</v>
      </c>
      <c r="D787" s="4" t="s">
        <v>2029</v>
      </c>
      <c r="E787" s="4" t="s">
        <v>2030</v>
      </c>
      <c r="F787" s="5">
        <v>5</v>
      </c>
      <c r="G787" s="5">
        <v>4</v>
      </c>
      <c r="H787" s="4">
        <v>22</v>
      </c>
      <c r="I787" s="5">
        <v>13</v>
      </c>
      <c r="J787" s="7">
        <v>1302</v>
      </c>
      <c r="K787" s="8" t="s">
        <v>2036</v>
      </c>
      <c r="L787" s="26">
        <v>53.24</v>
      </c>
      <c r="M787" s="27">
        <v>38.270000000000003</v>
      </c>
      <c r="N787" s="5" t="s">
        <v>2035</v>
      </c>
      <c r="O787" s="5" t="s">
        <v>183</v>
      </c>
      <c r="P787" s="5" t="s">
        <v>2042</v>
      </c>
      <c r="Q787" s="4" t="s">
        <v>2034</v>
      </c>
      <c r="R787" s="4"/>
      <c r="S787" s="13"/>
      <c r="T787" s="16"/>
      <c r="U787" s="15"/>
      <c r="V787" s="13">
        <v>44012</v>
      </c>
      <c r="Z787" s="1"/>
      <c r="AA787" s="1"/>
      <c r="AB787" s="1"/>
      <c r="AC787" s="1"/>
      <c r="AD787" s="1"/>
      <c r="AE787" s="1"/>
      <c r="AF787" s="1"/>
      <c r="AG787" s="1"/>
    </row>
    <row r="788" spans="1:33">
      <c r="A788" s="4">
        <v>787</v>
      </c>
      <c r="B788" s="4" t="s">
        <v>8</v>
      </c>
      <c r="C788" s="4" t="s">
        <v>497</v>
      </c>
      <c r="D788" s="4" t="s">
        <v>2029</v>
      </c>
      <c r="E788" s="4" t="s">
        <v>2030</v>
      </c>
      <c r="F788" s="5">
        <v>5</v>
      </c>
      <c r="G788" s="5">
        <v>4</v>
      </c>
      <c r="H788" s="4">
        <v>22</v>
      </c>
      <c r="I788" s="5">
        <v>13</v>
      </c>
      <c r="J788" s="7">
        <v>1303</v>
      </c>
      <c r="K788" s="8" t="s">
        <v>2036</v>
      </c>
      <c r="L788" s="26">
        <v>53.18</v>
      </c>
      <c r="M788" s="27">
        <v>38.229999999999997</v>
      </c>
      <c r="N788" s="5" t="s">
        <v>2035</v>
      </c>
      <c r="O788" s="5" t="s">
        <v>183</v>
      </c>
      <c r="P788" s="5" t="s">
        <v>2043</v>
      </c>
      <c r="Q788" s="4" t="s">
        <v>2034</v>
      </c>
      <c r="R788" s="4"/>
      <c r="S788" s="13"/>
      <c r="T788" s="16"/>
      <c r="U788" s="15"/>
      <c r="V788" s="13">
        <v>44012</v>
      </c>
      <c r="Z788" s="1"/>
      <c r="AA788" s="1"/>
      <c r="AB788" s="1"/>
      <c r="AC788" s="1"/>
      <c r="AD788" s="1"/>
      <c r="AE788" s="1"/>
      <c r="AF788" s="1"/>
      <c r="AG788" s="1"/>
    </row>
    <row r="789" spans="1:33">
      <c r="A789" s="4">
        <v>788</v>
      </c>
      <c r="B789" s="4" t="s">
        <v>8</v>
      </c>
      <c r="C789" s="4" t="s">
        <v>497</v>
      </c>
      <c r="D789" s="4" t="s">
        <v>2029</v>
      </c>
      <c r="E789" s="4" t="s">
        <v>2030</v>
      </c>
      <c r="F789" s="5">
        <v>5</v>
      </c>
      <c r="G789" s="5">
        <v>4</v>
      </c>
      <c r="H789" s="4">
        <v>22</v>
      </c>
      <c r="I789" s="5">
        <v>13</v>
      </c>
      <c r="J789" s="7">
        <v>1304</v>
      </c>
      <c r="K789" s="8" t="s">
        <v>2036</v>
      </c>
      <c r="L789" s="26">
        <v>53.18</v>
      </c>
      <c r="M789" s="27">
        <v>38.229999999999997</v>
      </c>
      <c r="N789" s="5" t="s">
        <v>2035</v>
      </c>
      <c r="O789" s="5" t="s">
        <v>183</v>
      </c>
      <c r="P789" s="5" t="s">
        <v>2042</v>
      </c>
      <c r="Q789" s="4" t="s">
        <v>2034</v>
      </c>
      <c r="R789" s="4"/>
      <c r="S789" s="13"/>
      <c r="T789" s="16"/>
      <c r="U789" s="15"/>
      <c r="V789" s="13">
        <v>44012</v>
      </c>
      <c r="Z789" s="1"/>
      <c r="AA789" s="1"/>
      <c r="AB789" s="1"/>
      <c r="AC789" s="1"/>
      <c r="AD789" s="1"/>
      <c r="AE789" s="1"/>
      <c r="AF789" s="1"/>
      <c r="AG789" s="1"/>
    </row>
    <row r="790" spans="1:33">
      <c r="A790" s="4">
        <v>789</v>
      </c>
      <c r="B790" s="4" t="s">
        <v>8</v>
      </c>
      <c r="C790" s="4" t="s">
        <v>497</v>
      </c>
      <c r="D790" s="4" t="s">
        <v>2029</v>
      </c>
      <c r="E790" s="4" t="s">
        <v>2030</v>
      </c>
      <c r="F790" s="5">
        <v>5</v>
      </c>
      <c r="G790" s="5">
        <v>4</v>
      </c>
      <c r="H790" s="4">
        <v>22</v>
      </c>
      <c r="I790" s="5">
        <v>13</v>
      </c>
      <c r="J790" s="7">
        <v>1305</v>
      </c>
      <c r="K790" s="8" t="s">
        <v>2036</v>
      </c>
      <c r="L790" s="26">
        <v>53.24</v>
      </c>
      <c r="M790" s="27">
        <v>38.270000000000003</v>
      </c>
      <c r="N790" s="5" t="s">
        <v>2035</v>
      </c>
      <c r="O790" s="5" t="s">
        <v>183</v>
      </c>
      <c r="P790" s="5" t="s">
        <v>2043</v>
      </c>
      <c r="Q790" s="4" t="s">
        <v>2034</v>
      </c>
      <c r="R790" s="4"/>
      <c r="S790" s="13"/>
      <c r="T790" s="16"/>
      <c r="U790" s="15"/>
      <c r="V790" s="13">
        <v>44012</v>
      </c>
      <c r="Z790" s="1"/>
      <c r="AA790" s="1"/>
      <c r="AB790" s="1"/>
      <c r="AC790" s="1"/>
      <c r="AD790" s="1"/>
      <c r="AE790" s="1"/>
      <c r="AF790" s="1"/>
      <c r="AG790" s="1"/>
    </row>
    <row r="791" spans="1:33">
      <c r="A791" s="4">
        <v>790</v>
      </c>
      <c r="B791" s="4" t="s">
        <v>8</v>
      </c>
      <c r="C791" s="4" t="s">
        <v>497</v>
      </c>
      <c r="D791" s="4" t="s">
        <v>2029</v>
      </c>
      <c r="E791" s="4" t="s">
        <v>2030</v>
      </c>
      <c r="F791" s="5">
        <v>5</v>
      </c>
      <c r="G791" s="5">
        <v>4</v>
      </c>
      <c r="H791" s="4">
        <v>22</v>
      </c>
      <c r="I791" s="5">
        <v>13</v>
      </c>
      <c r="J791" s="7">
        <v>1306</v>
      </c>
      <c r="K791" s="8" t="s">
        <v>2036</v>
      </c>
      <c r="L791" s="26">
        <v>79.27</v>
      </c>
      <c r="M791" s="27">
        <v>56.98</v>
      </c>
      <c r="N791" s="5" t="s">
        <v>2032</v>
      </c>
      <c r="O791" s="5" t="s">
        <v>181</v>
      </c>
      <c r="P791" s="5" t="s">
        <v>2044</v>
      </c>
      <c r="Q791" s="4" t="s">
        <v>2034</v>
      </c>
      <c r="R791" s="4"/>
      <c r="S791" s="13"/>
      <c r="T791" s="16"/>
      <c r="U791" s="15"/>
      <c r="V791" s="13">
        <v>44012</v>
      </c>
      <c r="Z791" s="1"/>
      <c r="AA791" s="1"/>
      <c r="AB791" s="1"/>
      <c r="AC791" s="1"/>
      <c r="AD791" s="1"/>
      <c r="AE791" s="1"/>
      <c r="AF791" s="1"/>
      <c r="AG791" s="1"/>
    </row>
    <row r="792" spans="1:33">
      <c r="A792" s="4">
        <v>791</v>
      </c>
      <c r="B792" s="4" t="s">
        <v>8</v>
      </c>
      <c r="C792" s="4" t="s">
        <v>497</v>
      </c>
      <c r="D792" s="4" t="s">
        <v>2029</v>
      </c>
      <c r="E792" s="4" t="s">
        <v>2030</v>
      </c>
      <c r="F792" s="5">
        <v>5</v>
      </c>
      <c r="G792" s="5">
        <v>4</v>
      </c>
      <c r="H792" s="4">
        <v>22</v>
      </c>
      <c r="I792" s="5">
        <v>14</v>
      </c>
      <c r="J792" s="7">
        <v>1401</v>
      </c>
      <c r="K792" s="8" t="s">
        <v>2036</v>
      </c>
      <c r="L792" s="26">
        <v>78.739999999999995</v>
      </c>
      <c r="M792" s="27">
        <v>56.6</v>
      </c>
      <c r="N792" s="5" t="s">
        <v>2032</v>
      </c>
      <c r="O792" s="5" t="s">
        <v>181</v>
      </c>
      <c r="P792" s="5" t="s">
        <v>2041</v>
      </c>
      <c r="Q792" s="4" t="s">
        <v>2034</v>
      </c>
      <c r="R792" s="4"/>
      <c r="S792" s="13"/>
      <c r="T792" s="16"/>
      <c r="U792" s="15"/>
      <c r="V792" s="13">
        <v>44012</v>
      </c>
      <c r="Z792" s="1"/>
      <c r="AA792" s="1"/>
      <c r="AB792" s="1"/>
      <c r="AC792" s="1"/>
      <c r="AD792" s="1"/>
      <c r="AE792" s="1"/>
      <c r="AF792" s="1"/>
      <c r="AG792" s="1"/>
    </row>
    <row r="793" spans="1:33">
      <c r="A793" s="4">
        <v>792</v>
      </c>
      <c r="B793" s="4" t="s">
        <v>8</v>
      </c>
      <c r="C793" s="4" t="s">
        <v>497</v>
      </c>
      <c r="D793" s="4" t="s">
        <v>2029</v>
      </c>
      <c r="E793" s="4" t="s">
        <v>2030</v>
      </c>
      <c r="F793" s="5">
        <v>5</v>
      </c>
      <c r="G793" s="5">
        <v>4</v>
      </c>
      <c r="H793" s="4">
        <v>22</v>
      </c>
      <c r="I793" s="5">
        <v>14</v>
      </c>
      <c r="J793" s="7">
        <v>1402</v>
      </c>
      <c r="K793" s="8" t="s">
        <v>2036</v>
      </c>
      <c r="L793" s="26">
        <v>53.24</v>
      </c>
      <c r="M793" s="27">
        <v>38.270000000000003</v>
      </c>
      <c r="N793" s="5" t="s">
        <v>2035</v>
      </c>
      <c r="O793" s="5" t="s">
        <v>183</v>
      </c>
      <c r="P793" s="5" t="s">
        <v>2042</v>
      </c>
      <c r="Q793" s="4" t="s">
        <v>2034</v>
      </c>
      <c r="R793" s="4"/>
      <c r="S793" s="13"/>
      <c r="T793" s="16"/>
      <c r="U793" s="15"/>
      <c r="V793" s="13">
        <v>44012</v>
      </c>
      <c r="Z793" s="1"/>
      <c r="AA793" s="1"/>
      <c r="AB793" s="1"/>
      <c r="AC793" s="1"/>
      <c r="AD793" s="1"/>
      <c r="AE793" s="1"/>
      <c r="AF793" s="1"/>
      <c r="AG793" s="1"/>
    </row>
    <row r="794" spans="1:33">
      <c r="A794" s="4">
        <v>793</v>
      </c>
      <c r="B794" s="4" t="s">
        <v>8</v>
      </c>
      <c r="C794" s="4" t="s">
        <v>497</v>
      </c>
      <c r="D794" s="4" t="s">
        <v>2029</v>
      </c>
      <c r="E794" s="4" t="s">
        <v>2030</v>
      </c>
      <c r="F794" s="5">
        <v>5</v>
      </c>
      <c r="G794" s="5">
        <v>4</v>
      </c>
      <c r="H794" s="4">
        <v>22</v>
      </c>
      <c r="I794" s="5">
        <v>14</v>
      </c>
      <c r="J794" s="7">
        <v>1403</v>
      </c>
      <c r="K794" s="8" t="s">
        <v>2036</v>
      </c>
      <c r="L794" s="26">
        <v>53.18</v>
      </c>
      <c r="M794" s="27">
        <v>38.229999999999997</v>
      </c>
      <c r="N794" s="5" t="s">
        <v>2035</v>
      </c>
      <c r="O794" s="5" t="s">
        <v>183</v>
      </c>
      <c r="P794" s="5" t="s">
        <v>2043</v>
      </c>
      <c r="Q794" s="4" t="s">
        <v>2034</v>
      </c>
      <c r="R794" s="4"/>
      <c r="S794" s="13"/>
      <c r="T794" s="16"/>
      <c r="U794" s="15"/>
      <c r="V794" s="13">
        <v>44012</v>
      </c>
      <c r="Z794" s="1"/>
      <c r="AA794" s="1"/>
      <c r="AB794" s="1"/>
      <c r="AC794" s="1"/>
      <c r="AD794" s="1"/>
      <c r="AE794" s="1"/>
      <c r="AF794" s="1"/>
      <c r="AG794" s="1"/>
    </row>
    <row r="795" spans="1:33">
      <c r="A795" s="4">
        <v>794</v>
      </c>
      <c r="B795" s="4" t="s">
        <v>8</v>
      </c>
      <c r="C795" s="4" t="s">
        <v>497</v>
      </c>
      <c r="D795" s="4" t="s">
        <v>2029</v>
      </c>
      <c r="E795" s="4" t="s">
        <v>2030</v>
      </c>
      <c r="F795" s="5">
        <v>5</v>
      </c>
      <c r="G795" s="5">
        <v>4</v>
      </c>
      <c r="H795" s="4">
        <v>22</v>
      </c>
      <c r="I795" s="5">
        <v>14</v>
      </c>
      <c r="J795" s="7">
        <v>1404</v>
      </c>
      <c r="K795" s="8" t="s">
        <v>2036</v>
      </c>
      <c r="L795" s="26">
        <v>53.18</v>
      </c>
      <c r="M795" s="27">
        <v>38.229999999999997</v>
      </c>
      <c r="N795" s="5" t="s">
        <v>2035</v>
      </c>
      <c r="O795" s="5" t="s">
        <v>183</v>
      </c>
      <c r="P795" s="5" t="s">
        <v>2042</v>
      </c>
      <c r="Q795" s="4" t="s">
        <v>2034</v>
      </c>
      <c r="R795" s="4"/>
      <c r="S795" s="13"/>
      <c r="T795" s="16"/>
      <c r="U795" s="15"/>
      <c r="V795" s="13">
        <v>44012</v>
      </c>
      <c r="Z795" s="1"/>
      <c r="AA795" s="1"/>
      <c r="AB795" s="1"/>
      <c r="AC795" s="1"/>
      <c r="AD795" s="1"/>
      <c r="AE795" s="1"/>
      <c r="AF795" s="1"/>
      <c r="AG795" s="1"/>
    </row>
    <row r="796" spans="1:33">
      <c r="A796" s="4">
        <v>795</v>
      </c>
      <c r="B796" s="4" t="s">
        <v>8</v>
      </c>
      <c r="C796" s="4" t="s">
        <v>497</v>
      </c>
      <c r="D796" s="4" t="s">
        <v>2029</v>
      </c>
      <c r="E796" s="4" t="s">
        <v>2030</v>
      </c>
      <c r="F796" s="5">
        <v>5</v>
      </c>
      <c r="G796" s="5">
        <v>4</v>
      </c>
      <c r="H796" s="4">
        <v>22</v>
      </c>
      <c r="I796" s="5">
        <v>14</v>
      </c>
      <c r="J796" s="7">
        <v>1405</v>
      </c>
      <c r="K796" s="8" t="s">
        <v>2036</v>
      </c>
      <c r="L796" s="26">
        <v>53.24</v>
      </c>
      <c r="M796" s="27">
        <v>38.270000000000003</v>
      </c>
      <c r="N796" s="5" t="s">
        <v>2035</v>
      </c>
      <c r="O796" s="5" t="s">
        <v>183</v>
      </c>
      <c r="P796" s="5" t="s">
        <v>2043</v>
      </c>
      <c r="Q796" s="4" t="s">
        <v>2034</v>
      </c>
      <c r="R796" s="4"/>
      <c r="S796" s="13"/>
      <c r="T796" s="16"/>
      <c r="U796" s="15"/>
      <c r="V796" s="13">
        <v>44012</v>
      </c>
      <c r="Z796" s="1"/>
      <c r="AA796" s="1"/>
      <c r="AB796" s="1"/>
      <c r="AC796" s="1"/>
      <c r="AD796" s="1"/>
      <c r="AE796" s="1"/>
      <c r="AF796" s="1"/>
      <c r="AG796" s="1"/>
    </row>
    <row r="797" spans="1:33">
      <c r="A797" s="4">
        <v>796</v>
      </c>
      <c r="B797" s="4" t="s">
        <v>8</v>
      </c>
      <c r="C797" s="4" t="s">
        <v>497</v>
      </c>
      <c r="D797" s="4" t="s">
        <v>2029</v>
      </c>
      <c r="E797" s="4" t="s">
        <v>2030</v>
      </c>
      <c r="F797" s="5">
        <v>5</v>
      </c>
      <c r="G797" s="5">
        <v>4</v>
      </c>
      <c r="H797" s="4">
        <v>22</v>
      </c>
      <c r="I797" s="5">
        <v>14</v>
      </c>
      <c r="J797" s="7">
        <v>1406</v>
      </c>
      <c r="K797" s="8" t="s">
        <v>2036</v>
      </c>
      <c r="L797" s="26">
        <v>79.27</v>
      </c>
      <c r="M797" s="27">
        <v>56.98</v>
      </c>
      <c r="N797" s="5" t="s">
        <v>2032</v>
      </c>
      <c r="O797" s="5" t="s">
        <v>181</v>
      </c>
      <c r="P797" s="5" t="s">
        <v>2044</v>
      </c>
      <c r="Q797" s="4" t="s">
        <v>2034</v>
      </c>
      <c r="R797" s="4"/>
      <c r="S797" s="13"/>
      <c r="T797" s="16"/>
      <c r="U797" s="15"/>
      <c r="V797" s="13">
        <v>44012</v>
      </c>
      <c r="Z797" s="1"/>
      <c r="AA797" s="1"/>
      <c r="AB797" s="1"/>
      <c r="AC797" s="1"/>
      <c r="AD797" s="1"/>
      <c r="AE797" s="1"/>
      <c r="AF797" s="1"/>
      <c r="AG797" s="1"/>
    </row>
    <row r="798" spans="1:33">
      <c r="A798" s="4">
        <v>797</v>
      </c>
      <c r="B798" s="4" t="s">
        <v>8</v>
      </c>
      <c r="C798" s="4" t="s">
        <v>497</v>
      </c>
      <c r="D798" s="4" t="s">
        <v>2029</v>
      </c>
      <c r="E798" s="4" t="s">
        <v>2030</v>
      </c>
      <c r="F798" s="5">
        <v>5</v>
      </c>
      <c r="G798" s="5">
        <v>4</v>
      </c>
      <c r="H798" s="4">
        <v>22</v>
      </c>
      <c r="I798" s="5">
        <v>15</v>
      </c>
      <c r="J798" s="7">
        <v>1501</v>
      </c>
      <c r="K798" s="8" t="s">
        <v>2036</v>
      </c>
      <c r="L798" s="26">
        <v>78.739999999999995</v>
      </c>
      <c r="M798" s="27">
        <v>56.6</v>
      </c>
      <c r="N798" s="5" t="s">
        <v>2032</v>
      </c>
      <c r="O798" s="5" t="s">
        <v>181</v>
      </c>
      <c r="P798" s="5" t="s">
        <v>2041</v>
      </c>
      <c r="Q798" s="4" t="s">
        <v>2034</v>
      </c>
      <c r="R798" s="4"/>
      <c r="S798" s="13"/>
      <c r="T798" s="16"/>
      <c r="U798" s="15"/>
      <c r="V798" s="13">
        <v>44012</v>
      </c>
      <c r="Z798" s="1"/>
      <c r="AA798" s="1"/>
      <c r="AB798" s="1"/>
      <c r="AC798" s="1"/>
      <c r="AD798" s="1"/>
      <c r="AE798" s="1"/>
      <c r="AF798" s="1"/>
      <c r="AG798" s="1"/>
    </row>
    <row r="799" spans="1:33">
      <c r="A799" s="4">
        <v>798</v>
      </c>
      <c r="B799" s="4" t="s">
        <v>8</v>
      </c>
      <c r="C799" s="4" t="s">
        <v>497</v>
      </c>
      <c r="D799" s="4" t="s">
        <v>2029</v>
      </c>
      <c r="E799" s="4" t="s">
        <v>2030</v>
      </c>
      <c r="F799" s="5">
        <v>5</v>
      </c>
      <c r="G799" s="5">
        <v>4</v>
      </c>
      <c r="H799" s="4">
        <v>22</v>
      </c>
      <c r="I799" s="5">
        <v>15</v>
      </c>
      <c r="J799" s="7">
        <v>1502</v>
      </c>
      <c r="K799" s="8" t="s">
        <v>2036</v>
      </c>
      <c r="L799" s="26">
        <v>53.24</v>
      </c>
      <c r="M799" s="27">
        <v>38.270000000000003</v>
      </c>
      <c r="N799" s="5" t="s">
        <v>2035</v>
      </c>
      <c r="O799" s="5" t="s">
        <v>183</v>
      </c>
      <c r="P799" s="5" t="s">
        <v>2042</v>
      </c>
      <c r="Q799" s="4" t="s">
        <v>2034</v>
      </c>
      <c r="R799" s="4"/>
      <c r="S799" s="13"/>
      <c r="T799" s="16"/>
      <c r="U799" s="15"/>
      <c r="V799" s="13">
        <v>44012</v>
      </c>
      <c r="Z799" s="1"/>
      <c r="AA799" s="1"/>
      <c r="AB799" s="1"/>
      <c r="AC799" s="1"/>
      <c r="AD799" s="1"/>
      <c r="AE799" s="1"/>
      <c r="AF799" s="1"/>
      <c r="AG799" s="1"/>
    </row>
    <row r="800" spans="1:33">
      <c r="A800" s="4">
        <v>799</v>
      </c>
      <c r="B800" s="4" t="s">
        <v>8</v>
      </c>
      <c r="C800" s="4" t="s">
        <v>497</v>
      </c>
      <c r="D800" s="4" t="s">
        <v>2029</v>
      </c>
      <c r="E800" s="4" t="s">
        <v>2030</v>
      </c>
      <c r="F800" s="5">
        <v>5</v>
      </c>
      <c r="G800" s="5">
        <v>4</v>
      </c>
      <c r="H800" s="4">
        <v>22</v>
      </c>
      <c r="I800" s="5">
        <v>15</v>
      </c>
      <c r="J800" s="7">
        <v>1503</v>
      </c>
      <c r="K800" s="8" t="s">
        <v>2036</v>
      </c>
      <c r="L800" s="26">
        <v>53.18</v>
      </c>
      <c r="M800" s="27">
        <v>38.229999999999997</v>
      </c>
      <c r="N800" s="5" t="s">
        <v>2035</v>
      </c>
      <c r="O800" s="5" t="s">
        <v>183</v>
      </c>
      <c r="P800" s="5" t="s">
        <v>2043</v>
      </c>
      <c r="Q800" s="4" t="s">
        <v>2034</v>
      </c>
      <c r="R800" s="4"/>
      <c r="S800" s="13"/>
      <c r="T800" s="16"/>
      <c r="U800" s="15"/>
      <c r="V800" s="13">
        <v>44012</v>
      </c>
      <c r="Z800" s="1"/>
      <c r="AA800" s="1"/>
      <c r="AB800" s="1"/>
      <c r="AC800" s="1"/>
      <c r="AD800" s="1"/>
      <c r="AE800" s="1"/>
      <c r="AF800" s="1"/>
      <c r="AG800" s="1"/>
    </row>
    <row r="801" spans="1:33">
      <c r="A801" s="4">
        <v>800</v>
      </c>
      <c r="B801" s="4" t="s">
        <v>8</v>
      </c>
      <c r="C801" s="4" t="s">
        <v>497</v>
      </c>
      <c r="D801" s="4" t="s">
        <v>2029</v>
      </c>
      <c r="E801" s="4" t="s">
        <v>2030</v>
      </c>
      <c r="F801" s="5">
        <v>5</v>
      </c>
      <c r="G801" s="5">
        <v>4</v>
      </c>
      <c r="H801" s="4">
        <v>22</v>
      </c>
      <c r="I801" s="5">
        <v>15</v>
      </c>
      <c r="J801" s="7">
        <v>1504</v>
      </c>
      <c r="K801" s="8" t="s">
        <v>2036</v>
      </c>
      <c r="L801" s="26">
        <v>53.18</v>
      </c>
      <c r="M801" s="27">
        <v>38.229999999999997</v>
      </c>
      <c r="N801" s="5" t="s">
        <v>2035</v>
      </c>
      <c r="O801" s="5" t="s">
        <v>183</v>
      </c>
      <c r="P801" s="5" t="s">
        <v>2042</v>
      </c>
      <c r="Q801" s="4" t="s">
        <v>2034</v>
      </c>
      <c r="R801" s="4"/>
      <c r="S801" s="13"/>
      <c r="T801" s="16"/>
      <c r="U801" s="15"/>
      <c r="V801" s="13">
        <v>44012</v>
      </c>
      <c r="Z801" s="1"/>
      <c r="AA801" s="1"/>
      <c r="AB801" s="1"/>
      <c r="AC801" s="1"/>
      <c r="AD801" s="1"/>
      <c r="AE801" s="1"/>
      <c r="AF801" s="1"/>
      <c r="AG801" s="1"/>
    </row>
    <row r="802" spans="1:33">
      <c r="A802" s="4">
        <v>801</v>
      </c>
      <c r="B802" s="4" t="s">
        <v>8</v>
      </c>
      <c r="C802" s="4" t="s">
        <v>497</v>
      </c>
      <c r="D802" s="4" t="s">
        <v>2029</v>
      </c>
      <c r="E802" s="4" t="s">
        <v>2030</v>
      </c>
      <c r="F802" s="5">
        <v>5</v>
      </c>
      <c r="G802" s="5">
        <v>4</v>
      </c>
      <c r="H802" s="4">
        <v>22</v>
      </c>
      <c r="I802" s="5">
        <v>15</v>
      </c>
      <c r="J802" s="7">
        <v>1505</v>
      </c>
      <c r="K802" s="8" t="s">
        <v>2036</v>
      </c>
      <c r="L802" s="26">
        <v>53.24</v>
      </c>
      <c r="M802" s="27">
        <v>38.270000000000003</v>
      </c>
      <c r="N802" s="5" t="s">
        <v>2035</v>
      </c>
      <c r="O802" s="5" t="s">
        <v>183</v>
      </c>
      <c r="P802" s="5" t="s">
        <v>2043</v>
      </c>
      <c r="Q802" s="4" t="s">
        <v>2034</v>
      </c>
      <c r="R802" s="4"/>
      <c r="S802" s="13"/>
      <c r="T802" s="16"/>
      <c r="U802" s="15"/>
      <c r="V802" s="13">
        <v>44012</v>
      </c>
      <c r="Z802" s="1"/>
      <c r="AA802" s="1"/>
      <c r="AB802" s="1"/>
      <c r="AC802" s="1"/>
      <c r="AD802" s="1"/>
      <c r="AE802" s="1"/>
      <c r="AF802" s="1"/>
      <c r="AG802" s="1"/>
    </row>
    <row r="803" spans="1:33">
      <c r="A803" s="4">
        <v>802</v>
      </c>
      <c r="B803" s="4" t="s">
        <v>8</v>
      </c>
      <c r="C803" s="4" t="s">
        <v>497</v>
      </c>
      <c r="D803" s="4" t="s">
        <v>2029</v>
      </c>
      <c r="E803" s="4" t="s">
        <v>2030</v>
      </c>
      <c r="F803" s="5">
        <v>5</v>
      </c>
      <c r="G803" s="5">
        <v>4</v>
      </c>
      <c r="H803" s="4">
        <v>22</v>
      </c>
      <c r="I803" s="5">
        <v>15</v>
      </c>
      <c r="J803" s="7">
        <v>1506</v>
      </c>
      <c r="K803" s="8" t="s">
        <v>2036</v>
      </c>
      <c r="L803" s="26">
        <v>79.27</v>
      </c>
      <c r="M803" s="27">
        <v>56.98</v>
      </c>
      <c r="N803" s="5" t="s">
        <v>2032</v>
      </c>
      <c r="O803" s="5" t="s">
        <v>181</v>
      </c>
      <c r="P803" s="5" t="s">
        <v>2044</v>
      </c>
      <c r="Q803" s="4" t="s">
        <v>2034</v>
      </c>
      <c r="R803" s="4"/>
      <c r="S803" s="13"/>
      <c r="T803" s="16"/>
      <c r="U803" s="15"/>
      <c r="V803" s="13">
        <v>44012</v>
      </c>
      <c r="Z803" s="1"/>
      <c r="AA803" s="1"/>
      <c r="AB803" s="1"/>
      <c r="AC803" s="1"/>
      <c r="AD803" s="1"/>
      <c r="AE803" s="1"/>
      <c r="AF803" s="1"/>
      <c r="AG803" s="1"/>
    </row>
    <row r="804" spans="1:33">
      <c r="A804" s="4">
        <v>803</v>
      </c>
      <c r="B804" s="4" t="s">
        <v>8</v>
      </c>
      <c r="C804" s="4" t="s">
        <v>497</v>
      </c>
      <c r="D804" s="4" t="s">
        <v>2029</v>
      </c>
      <c r="E804" s="4" t="s">
        <v>2030</v>
      </c>
      <c r="F804" s="5">
        <v>5</v>
      </c>
      <c r="G804" s="5">
        <v>4</v>
      </c>
      <c r="H804" s="4">
        <v>22</v>
      </c>
      <c r="I804" s="5">
        <v>16</v>
      </c>
      <c r="J804" s="7">
        <v>1601</v>
      </c>
      <c r="K804" s="8" t="s">
        <v>2036</v>
      </c>
      <c r="L804" s="26">
        <v>78.739999999999995</v>
      </c>
      <c r="M804" s="27">
        <v>56.6</v>
      </c>
      <c r="N804" s="5" t="s">
        <v>2032</v>
      </c>
      <c r="O804" s="5" t="s">
        <v>181</v>
      </c>
      <c r="P804" s="5" t="s">
        <v>2041</v>
      </c>
      <c r="Q804" s="4" t="s">
        <v>2034</v>
      </c>
      <c r="R804" s="4"/>
      <c r="S804" s="13"/>
      <c r="T804" s="16"/>
      <c r="U804" s="15"/>
      <c r="V804" s="13">
        <v>44012</v>
      </c>
      <c r="Z804" s="1"/>
      <c r="AA804" s="1"/>
      <c r="AB804" s="1"/>
      <c r="AC804" s="1"/>
      <c r="AD804" s="1"/>
      <c r="AE804" s="1"/>
      <c r="AF804" s="1"/>
      <c r="AG804" s="1"/>
    </row>
    <row r="805" spans="1:33">
      <c r="A805" s="4">
        <v>804</v>
      </c>
      <c r="B805" s="4" t="s">
        <v>8</v>
      </c>
      <c r="C805" s="4" t="s">
        <v>497</v>
      </c>
      <c r="D805" s="4" t="s">
        <v>2029</v>
      </c>
      <c r="E805" s="4" t="s">
        <v>2030</v>
      </c>
      <c r="F805" s="5">
        <v>5</v>
      </c>
      <c r="G805" s="5">
        <v>4</v>
      </c>
      <c r="H805" s="4">
        <v>22</v>
      </c>
      <c r="I805" s="5">
        <v>16</v>
      </c>
      <c r="J805" s="7">
        <v>1602</v>
      </c>
      <c r="K805" s="8" t="s">
        <v>2036</v>
      </c>
      <c r="L805" s="26">
        <v>53.24</v>
      </c>
      <c r="M805" s="27">
        <v>38.270000000000003</v>
      </c>
      <c r="N805" s="5" t="s">
        <v>2035</v>
      </c>
      <c r="O805" s="5" t="s">
        <v>183</v>
      </c>
      <c r="P805" s="5" t="s">
        <v>2042</v>
      </c>
      <c r="Q805" s="4" t="s">
        <v>2034</v>
      </c>
      <c r="R805" s="4"/>
      <c r="S805" s="13"/>
      <c r="T805" s="16"/>
      <c r="U805" s="15"/>
      <c r="V805" s="13">
        <v>44012</v>
      </c>
      <c r="Z805" s="1"/>
      <c r="AA805" s="1"/>
      <c r="AB805" s="1"/>
      <c r="AC805" s="1"/>
      <c r="AD805" s="1"/>
      <c r="AE805" s="1"/>
      <c r="AF805" s="1"/>
      <c r="AG805" s="1"/>
    </row>
    <row r="806" spans="1:33">
      <c r="A806" s="4">
        <v>805</v>
      </c>
      <c r="B806" s="4" t="s">
        <v>8</v>
      </c>
      <c r="C806" s="4" t="s">
        <v>497</v>
      </c>
      <c r="D806" s="4" t="s">
        <v>2029</v>
      </c>
      <c r="E806" s="4" t="s">
        <v>2030</v>
      </c>
      <c r="F806" s="5">
        <v>5</v>
      </c>
      <c r="G806" s="5">
        <v>4</v>
      </c>
      <c r="H806" s="4">
        <v>22</v>
      </c>
      <c r="I806" s="5">
        <v>16</v>
      </c>
      <c r="J806" s="7">
        <v>1603</v>
      </c>
      <c r="K806" s="8" t="s">
        <v>2036</v>
      </c>
      <c r="L806" s="26">
        <v>53.18</v>
      </c>
      <c r="M806" s="27">
        <v>38.229999999999997</v>
      </c>
      <c r="N806" s="5" t="s">
        <v>2035</v>
      </c>
      <c r="O806" s="5" t="s">
        <v>183</v>
      </c>
      <c r="P806" s="5" t="s">
        <v>2043</v>
      </c>
      <c r="Q806" s="4" t="s">
        <v>2034</v>
      </c>
      <c r="R806" s="4"/>
      <c r="S806" s="13"/>
      <c r="T806" s="16"/>
      <c r="U806" s="15"/>
      <c r="V806" s="13">
        <v>44012</v>
      </c>
      <c r="Z806" s="1"/>
      <c r="AA806" s="1"/>
      <c r="AB806" s="1"/>
      <c r="AC806" s="1"/>
      <c r="AD806" s="1"/>
      <c r="AE806" s="1"/>
      <c r="AF806" s="1"/>
      <c r="AG806" s="1"/>
    </row>
    <row r="807" spans="1:33">
      <c r="A807" s="4">
        <v>806</v>
      </c>
      <c r="B807" s="4" t="s">
        <v>8</v>
      </c>
      <c r="C807" s="4" t="s">
        <v>497</v>
      </c>
      <c r="D807" s="4" t="s">
        <v>2029</v>
      </c>
      <c r="E807" s="4" t="s">
        <v>2030</v>
      </c>
      <c r="F807" s="5">
        <v>5</v>
      </c>
      <c r="G807" s="5">
        <v>4</v>
      </c>
      <c r="H807" s="4">
        <v>22</v>
      </c>
      <c r="I807" s="5">
        <v>16</v>
      </c>
      <c r="J807" s="7">
        <v>1604</v>
      </c>
      <c r="K807" s="8" t="s">
        <v>2036</v>
      </c>
      <c r="L807" s="26">
        <v>53.18</v>
      </c>
      <c r="M807" s="27">
        <v>38.229999999999997</v>
      </c>
      <c r="N807" s="5" t="s">
        <v>2035</v>
      </c>
      <c r="O807" s="5" t="s">
        <v>183</v>
      </c>
      <c r="P807" s="5" t="s">
        <v>2042</v>
      </c>
      <c r="Q807" s="4" t="s">
        <v>2034</v>
      </c>
      <c r="R807" s="4"/>
      <c r="S807" s="13"/>
      <c r="T807" s="16"/>
      <c r="U807" s="15"/>
      <c r="V807" s="13">
        <v>44012</v>
      </c>
      <c r="Z807" s="1"/>
      <c r="AA807" s="1"/>
      <c r="AB807" s="1"/>
      <c r="AC807" s="1"/>
      <c r="AD807" s="1"/>
      <c r="AE807" s="1"/>
      <c r="AF807" s="1"/>
      <c r="AG807" s="1"/>
    </row>
    <row r="808" spans="1:33">
      <c r="A808" s="4">
        <v>807</v>
      </c>
      <c r="B808" s="4" t="s">
        <v>8</v>
      </c>
      <c r="C808" s="4" t="s">
        <v>497</v>
      </c>
      <c r="D808" s="4" t="s">
        <v>2029</v>
      </c>
      <c r="E808" s="4" t="s">
        <v>2030</v>
      </c>
      <c r="F808" s="5">
        <v>5</v>
      </c>
      <c r="G808" s="5">
        <v>4</v>
      </c>
      <c r="H808" s="4">
        <v>22</v>
      </c>
      <c r="I808" s="5">
        <v>16</v>
      </c>
      <c r="J808" s="7">
        <v>1605</v>
      </c>
      <c r="K808" s="8" t="s">
        <v>2036</v>
      </c>
      <c r="L808" s="26">
        <v>53.24</v>
      </c>
      <c r="M808" s="27">
        <v>38.270000000000003</v>
      </c>
      <c r="N808" s="5" t="s">
        <v>2035</v>
      </c>
      <c r="O808" s="5" t="s">
        <v>183</v>
      </c>
      <c r="P808" s="5" t="s">
        <v>2043</v>
      </c>
      <c r="Q808" s="4" t="s">
        <v>2034</v>
      </c>
      <c r="R808" s="4"/>
      <c r="S808" s="13"/>
      <c r="T808" s="16"/>
      <c r="U808" s="15"/>
      <c r="V808" s="13">
        <v>44012</v>
      </c>
      <c r="Z808" s="1"/>
      <c r="AA808" s="1"/>
      <c r="AB808" s="1"/>
      <c r="AC808" s="1"/>
      <c r="AD808" s="1"/>
      <c r="AE808" s="1"/>
      <c r="AF808" s="1"/>
      <c r="AG808" s="1"/>
    </row>
    <row r="809" spans="1:33">
      <c r="A809" s="4">
        <v>808</v>
      </c>
      <c r="B809" s="4" t="s">
        <v>8</v>
      </c>
      <c r="C809" s="4" t="s">
        <v>497</v>
      </c>
      <c r="D809" s="4" t="s">
        <v>2029</v>
      </c>
      <c r="E809" s="4" t="s">
        <v>2030</v>
      </c>
      <c r="F809" s="5">
        <v>5</v>
      </c>
      <c r="G809" s="5">
        <v>4</v>
      </c>
      <c r="H809" s="4">
        <v>22</v>
      </c>
      <c r="I809" s="5">
        <v>16</v>
      </c>
      <c r="J809" s="7">
        <v>1606</v>
      </c>
      <c r="K809" s="8" t="s">
        <v>2036</v>
      </c>
      <c r="L809" s="26">
        <v>79.27</v>
      </c>
      <c r="M809" s="27">
        <v>56.98</v>
      </c>
      <c r="N809" s="5" t="s">
        <v>2032</v>
      </c>
      <c r="O809" s="5" t="s">
        <v>181</v>
      </c>
      <c r="P809" s="5" t="s">
        <v>2044</v>
      </c>
      <c r="Q809" s="4" t="s">
        <v>2034</v>
      </c>
      <c r="R809" s="4"/>
      <c r="S809" s="13"/>
      <c r="T809" s="16"/>
      <c r="U809" s="15"/>
      <c r="V809" s="13">
        <v>44012</v>
      </c>
      <c r="Z809" s="1"/>
      <c r="AA809" s="1"/>
      <c r="AB809" s="1"/>
      <c r="AC809" s="1"/>
      <c r="AD809" s="1"/>
      <c r="AE809" s="1"/>
      <c r="AF809" s="1"/>
      <c r="AG809" s="1"/>
    </row>
    <row r="810" spans="1:33">
      <c r="A810" s="4">
        <v>809</v>
      </c>
      <c r="B810" s="4" t="s">
        <v>8</v>
      </c>
      <c r="C810" s="4" t="s">
        <v>497</v>
      </c>
      <c r="D810" s="4" t="s">
        <v>2029</v>
      </c>
      <c r="E810" s="4" t="s">
        <v>2030</v>
      </c>
      <c r="F810" s="5">
        <v>5</v>
      </c>
      <c r="G810" s="5">
        <v>4</v>
      </c>
      <c r="H810" s="4">
        <v>22</v>
      </c>
      <c r="I810" s="5">
        <v>17</v>
      </c>
      <c r="J810" s="7">
        <v>1701</v>
      </c>
      <c r="K810" s="8" t="s">
        <v>2036</v>
      </c>
      <c r="L810" s="26">
        <v>78.739999999999995</v>
      </c>
      <c r="M810" s="27">
        <v>56.6</v>
      </c>
      <c r="N810" s="5" t="s">
        <v>2032</v>
      </c>
      <c r="O810" s="5" t="s">
        <v>181</v>
      </c>
      <c r="P810" s="5" t="s">
        <v>2041</v>
      </c>
      <c r="Q810" s="4" t="s">
        <v>2034</v>
      </c>
      <c r="R810" s="4"/>
      <c r="S810" s="13"/>
      <c r="T810" s="16"/>
      <c r="U810" s="15"/>
      <c r="V810" s="13">
        <v>44012</v>
      </c>
      <c r="Z810" s="1"/>
      <c r="AA810" s="1"/>
      <c r="AB810" s="1"/>
      <c r="AC810" s="1"/>
      <c r="AD810" s="1"/>
      <c r="AE810" s="1"/>
      <c r="AF810" s="1"/>
      <c r="AG810" s="1"/>
    </row>
    <row r="811" spans="1:33">
      <c r="A811" s="4">
        <v>810</v>
      </c>
      <c r="B811" s="4" t="s">
        <v>8</v>
      </c>
      <c r="C811" s="4" t="s">
        <v>497</v>
      </c>
      <c r="D811" s="4" t="s">
        <v>2029</v>
      </c>
      <c r="E811" s="4" t="s">
        <v>2030</v>
      </c>
      <c r="F811" s="5">
        <v>5</v>
      </c>
      <c r="G811" s="5">
        <v>4</v>
      </c>
      <c r="H811" s="4">
        <v>22</v>
      </c>
      <c r="I811" s="5">
        <v>17</v>
      </c>
      <c r="J811" s="7">
        <v>1702</v>
      </c>
      <c r="K811" s="8" t="s">
        <v>2036</v>
      </c>
      <c r="L811" s="26">
        <v>53.24</v>
      </c>
      <c r="M811" s="27">
        <v>38.270000000000003</v>
      </c>
      <c r="N811" s="5" t="s">
        <v>2035</v>
      </c>
      <c r="O811" s="5" t="s">
        <v>183</v>
      </c>
      <c r="P811" s="5" t="s">
        <v>2042</v>
      </c>
      <c r="Q811" s="4" t="s">
        <v>2034</v>
      </c>
      <c r="R811" s="4"/>
      <c r="S811" s="13"/>
      <c r="T811" s="16"/>
      <c r="U811" s="15"/>
      <c r="V811" s="13">
        <v>44012</v>
      </c>
      <c r="Z811" s="1"/>
      <c r="AA811" s="1"/>
      <c r="AB811" s="1"/>
      <c r="AC811" s="1"/>
      <c r="AD811" s="1"/>
      <c r="AE811" s="1"/>
      <c r="AF811" s="1"/>
      <c r="AG811" s="1"/>
    </row>
    <row r="812" spans="1:33">
      <c r="A812" s="4">
        <v>811</v>
      </c>
      <c r="B812" s="4" t="s">
        <v>8</v>
      </c>
      <c r="C812" s="4" t="s">
        <v>497</v>
      </c>
      <c r="D812" s="4" t="s">
        <v>2029</v>
      </c>
      <c r="E812" s="4" t="s">
        <v>2030</v>
      </c>
      <c r="F812" s="5">
        <v>5</v>
      </c>
      <c r="G812" s="5">
        <v>4</v>
      </c>
      <c r="H812" s="4">
        <v>22</v>
      </c>
      <c r="I812" s="5">
        <v>17</v>
      </c>
      <c r="J812" s="7">
        <v>1703</v>
      </c>
      <c r="K812" s="8" t="s">
        <v>2036</v>
      </c>
      <c r="L812" s="26">
        <v>53.18</v>
      </c>
      <c r="M812" s="27">
        <v>38.229999999999997</v>
      </c>
      <c r="N812" s="5" t="s">
        <v>2035</v>
      </c>
      <c r="O812" s="5" t="s">
        <v>183</v>
      </c>
      <c r="P812" s="5" t="s">
        <v>2043</v>
      </c>
      <c r="Q812" s="4" t="s">
        <v>2034</v>
      </c>
      <c r="R812" s="4"/>
      <c r="S812" s="13"/>
      <c r="T812" s="16"/>
      <c r="U812" s="15"/>
      <c r="V812" s="13">
        <v>44012</v>
      </c>
      <c r="Z812" s="1"/>
      <c r="AA812" s="1"/>
      <c r="AB812" s="1"/>
      <c r="AC812" s="1"/>
      <c r="AD812" s="1"/>
      <c r="AE812" s="1"/>
      <c r="AF812" s="1"/>
      <c r="AG812" s="1"/>
    </row>
    <row r="813" spans="1:33">
      <c r="A813" s="4">
        <v>812</v>
      </c>
      <c r="B813" s="4" t="s">
        <v>8</v>
      </c>
      <c r="C813" s="4" t="s">
        <v>497</v>
      </c>
      <c r="D813" s="4" t="s">
        <v>2029</v>
      </c>
      <c r="E813" s="4" t="s">
        <v>2030</v>
      </c>
      <c r="F813" s="5">
        <v>5</v>
      </c>
      <c r="G813" s="5">
        <v>4</v>
      </c>
      <c r="H813" s="4">
        <v>22</v>
      </c>
      <c r="I813" s="5">
        <v>17</v>
      </c>
      <c r="J813" s="7">
        <v>1704</v>
      </c>
      <c r="K813" s="8" t="s">
        <v>2036</v>
      </c>
      <c r="L813" s="26">
        <v>53.18</v>
      </c>
      <c r="M813" s="27">
        <v>38.229999999999997</v>
      </c>
      <c r="N813" s="5" t="s">
        <v>2035</v>
      </c>
      <c r="O813" s="5" t="s">
        <v>183</v>
      </c>
      <c r="P813" s="5" t="s">
        <v>2042</v>
      </c>
      <c r="Q813" s="4" t="s">
        <v>2034</v>
      </c>
      <c r="R813" s="4"/>
      <c r="S813" s="13"/>
      <c r="T813" s="16"/>
      <c r="U813" s="15"/>
      <c r="V813" s="13">
        <v>44012</v>
      </c>
      <c r="Z813" s="1"/>
      <c r="AA813" s="1"/>
      <c r="AB813" s="1"/>
      <c r="AC813" s="1"/>
      <c r="AD813" s="1"/>
      <c r="AE813" s="1"/>
      <c r="AF813" s="1"/>
      <c r="AG813" s="1"/>
    </row>
    <row r="814" spans="1:33">
      <c r="A814" s="4">
        <v>813</v>
      </c>
      <c r="B814" s="4" t="s">
        <v>8</v>
      </c>
      <c r="C814" s="4" t="s">
        <v>497</v>
      </c>
      <c r="D814" s="4" t="s">
        <v>2029</v>
      </c>
      <c r="E814" s="4" t="s">
        <v>2030</v>
      </c>
      <c r="F814" s="5">
        <v>5</v>
      </c>
      <c r="G814" s="5">
        <v>4</v>
      </c>
      <c r="H814" s="4">
        <v>22</v>
      </c>
      <c r="I814" s="5">
        <v>17</v>
      </c>
      <c r="J814" s="7">
        <v>1705</v>
      </c>
      <c r="K814" s="8" t="s">
        <v>2036</v>
      </c>
      <c r="L814" s="26">
        <v>53.24</v>
      </c>
      <c r="M814" s="27">
        <v>38.270000000000003</v>
      </c>
      <c r="N814" s="5" t="s">
        <v>2035</v>
      </c>
      <c r="O814" s="5" t="s">
        <v>183</v>
      </c>
      <c r="P814" s="5" t="s">
        <v>2043</v>
      </c>
      <c r="Q814" s="4" t="s">
        <v>2034</v>
      </c>
      <c r="R814" s="4"/>
      <c r="S814" s="13"/>
      <c r="T814" s="16"/>
      <c r="U814" s="15"/>
      <c r="V814" s="13">
        <v>44012</v>
      </c>
      <c r="Z814" s="1"/>
      <c r="AA814" s="1"/>
      <c r="AB814" s="1"/>
      <c r="AC814" s="1"/>
      <c r="AD814" s="1"/>
      <c r="AE814" s="1"/>
      <c r="AF814" s="1"/>
      <c r="AG814" s="1"/>
    </row>
    <row r="815" spans="1:33">
      <c r="A815" s="4">
        <v>814</v>
      </c>
      <c r="B815" s="4" t="s">
        <v>8</v>
      </c>
      <c r="C815" s="4" t="s">
        <v>497</v>
      </c>
      <c r="D815" s="4" t="s">
        <v>2029</v>
      </c>
      <c r="E815" s="4" t="s">
        <v>2030</v>
      </c>
      <c r="F815" s="5">
        <v>5</v>
      </c>
      <c r="G815" s="5">
        <v>4</v>
      </c>
      <c r="H815" s="4">
        <v>22</v>
      </c>
      <c r="I815" s="5">
        <v>17</v>
      </c>
      <c r="J815" s="7">
        <v>1706</v>
      </c>
      <c r="K815" s="8" t="s">
        <v>2036</v>
      </c>
      <c r="L815" s="26">
        <v>79.27</v>
      </c>
      <c r="M815" s="27">
        <v>56.98</v>
      </c>
      <c r="N815" s="5" t="s">
        <v>2032</v>
      </c>
      <c r="O815" s="5" t="s">
        <v>181</v>
      </c>
      <c r="P815" s="5" t="s">
        <v>2044</v>
      </c>
      <c r="Q815" s="4" t="s">
        <v>2034</v>
      </c>
      <c r="R815" s="4"/>
      <c r="S815" s="13"/>
      <c r="T815" s="16"/>
      <c r="U815" s="15"/>
      <c r="V815" s="13">
        <v>44012</v>
      </c>
      <c r="Z815" s="1"/>
      <c r="AA815" s="1"/>
      <c r="AB815" s="1"/>
      <c r="AC815" s="1"/>
      <c r="AD815" s="1"/>
      <c r="AE815" s="1"/>
      <c r="AF815" s="1"/>
      <c r="AG815" s="1"/>
    </row>
    <row r="816" spans="1:33">
      <c r="A816" s="4">
        <v>815</v>
      </c>
      <c r="B816" s="4" t="s">
        <v>8</v>
      </c>
      <c r="C816" s="4" t="s">
        <v>497</v>
      </c>
      <c r="D816" s="4" t="s">
        <v>2029</v>
      </c>
      <c r="E816" s="4" t="s">
        <v>2030</v>
      </c>
      <c r="F816" s="5">
        <v>5</v>
      </c>
      <c r="G816" s="5">
        <v>4</v>
      </c>
      <c r="H816" s="4">
        <v>22</v>
      </c>
      <c r="I816" s="5">
        <v>18</v>
      </c>
      <c r="J816" s="7">
        <v>1801</v>
      </c>
      <c r="K816" s="8" t="s">
        <v>2036</v>
      </c>
      <c r="L816" s="26">
        <v>78.739999999999995</v>
      </c>
      <c r="M816" s="27">
        <v>56.6</v>
      </c>
      <c r="N816" s="5" t="s">
        <v>2032</v>
      </c>
      <c r="O816" s="5" t="s">
        <v>181</v>
      </c>
      <c r="P816" s="5" t="s">
        <v>2041</v>
      </c>
      <c r="Q816" s="4" t="s">
        <v>2034</v>
      </c>
      <c r="R816" s="4"/>
      <c r="S816" s="13"/>
      <c r="T816" s="16"/>
      <c r="U816" s="15"/>
      <c r="V816" s="13">
        <v>44012</v>
      </c>
      <c r="Z816" s="1"/>
      <c r="AA816" s="1"/>
      <c r="AB816" s="1"/>
      <c r="AC816" s="1"/>
      <c r="AD816" s="1"/>
      <c r="AE816" s="1"/>
      <c r="AF816" s="1"/>
      <c r="AG816" s="1"/>
    </row>
    <row r="817" spans="1:33">
      <c r="A817" s="4">
        <v>816</v>
      </c>
      <c r="B817" s="4" t="s">
        <v>8</v>
      </c>
      <c r="C817" s="4" t="s">
        <v>497</v>
      </c>
      <c r="D817" s="4" t="s">
        <v>2029</v>
      </c>
      <c r="E817" s="4" t="s">
        <v>2030</v>
      </c>
      <c r="F817" s="5">
        <v>5</v>
      </c>
      <c r="G817" s="5">
        <v>4</v>
      </c>
      <c r="H817" s="4">
        <v>22</v>
      </c>
      <c r="I817" s="5">
        <v>18</v>
      </c>
      <c r="J817" s="7">
        <v>1802</v>
      </c>
      <c r="K817" s="8" t="s">
        <v>2036</v>
      </c>
      <c r="L817" s="26">
        <v>53.24</v>
      </c>
      <c r="M817" s="27">
        <v>38.270000000000003</v>
      </c>
      <c r="N817" s="5" t="s">
        <v>2035</v>
      </c>
      <c r="O817" s="5" t="s">
        <v>183</v>
      </c>
      <c r="P817" s="5" t="s">
        <v>2042</v>
      </c>
      <c r="Q817" s="4" t="s">
        <v>2034</v>
      </c>
      <c r="R817" s="4"/>
      <c r="S817" s="13"/>
      <c r="T817" s="16"/>
      <c r="U817" s="15"/>
      <c r="V817" s="13">
        <v>44012</v>
      </c>
      <c r="Z817" s="1"/>
      <c r="AA817" s="1"/>
      <c r="AB817" s="1"/>
      <c r="AC817" s="1"/>
      <c r="AD817" s="1"/>
      <c r="AE817" s="1"/>
      <c r="AF817" s="1"/>
      <c r="AG817" s="1"/>
    </row>
    <row r="818" spans="1:33">
      <c r="A818" s="4">
        <v>817</v>
      </c>
      <c r="B818" s="4" t="s">
        <v>8</v>
      </c>
      <c r="C818" s="4" t="s">
        <v>497</v>
      </c>
      <c r="D818" s="4" t="s">
        <v>2029</v>
      </c>
      <c r="E818" s="4" t="s">
        <v>2030</v>
      </c>
      <c r="F818" s="5">
        <v>5</v>
      </c>
      <c r="G818" s="5">
        <v>4</v>
      </c>
      <c r="H818" s="4">
        <v>22</v>
      </c>
      <c r="I818" s="5">
        <v>18</v>
      </c>
      <c r="J818" s="7">
        <v>1803</v>
      </c>
      <c r="K818" s="8" t="s">
        <v>2036</v>
      </c>
      <c r="L818" s="26">
        <v>53.18</v>
      </c>
      <c r="M818" s="27">
        <v>38.229999999999997</v>
      </c>
      <c r="N818" s="5" t="s">
        <v>2035</v>
      </c>
      <c r="O818" s="5" t="s">
        <v>183</v>
      </c>
      <c r="P818" s="5" t="s">
        <v>2043</v>
      </c>
      <c r="Q818" s="4" t="s">
        <v>2034</v>
      </c>
      <c r="R818" s="4"/>
      <c r="S818" s="13"/>
      <c r="T818" s="16"/>
      <c r="U818" s="15"/>
      <c r="V818" s="13">
        <v>44012</v>
      </c>
      <c r="Z818" s="1"/>
      <c r="AA818" s="1"/>
      <c r="AB818" s="1"/>
      <c r="AC818" s="1"/>
      <c r="AD818" s="1"/>
      <c r="AE818" s="1"/>
      <c r="AF818" s="1"/>
      <c r="AG818" s="1"/>
    </row>
    <row r="819" spans="1:33">
      <c r="A819" s="4">
        <v>818</v>
      </c>
      <c r="B819" s="4" t="s">
        <v>8</v>
      </c>
      <c r="C819" s="4" t="s">
        <v>497</v>
      </c>
      <c r="D819" s="4" t="s">
        <v>2029</v>
      </c>
      <c r="E819" s="4" t="s">
        <v>2030</v>
      </c>
      <c r="F819" s="5">
        <v>5</v>
      </c>
      <c r="G819" s="5">
        <v>4</v>
      </c>
      <c r="H819" s="4">
        <v>22</v>
      </c>
      <c r="I819" s="5">
        <v>18</v>
      </c>
      <c r="J819" s="7">
        <v>1804</v>
      </c>
      <c r="K819" s="8" t="s">
        <v>2036</v>
      </c>
      <c r="L819" s="26">
        <v>53.18</v>
      </c>
      <c r="M819" s="27">
        <v>38.229999999999997</v>
      </c>
      <c r="N819" s="5" t="s">
        <v>2035</v>
      </c>
      <c r="O819" s="5" t="s">
        <v>183</v>
      </c>
      <c r="P819" s="5" t="s">
        <v>2042</v>
      </c>
      <c r="Q819" s="4" t="s">
        <v>2034</v>
      </c>
      <c r="R819" s="4"/>
      <c r="S819" s="13"/>
      <c r="T819" s="16"/>
      <c r="U819" s="15"/>
      <c r="V819" s="13">
        <v>44012</v>
      </c>
      <c r="Z819" s="1"/>
      <c r="AA819" s="1"/>
      <c r="AB819" s="1"/>
      <c r="AC819" s="1"/>
      <c r="AD819" s="1"/>
      <c r="AE819" s="1"/>
      <c r="AF819" s="1"/>
      <c r="AG819" s="1"/>
    </row>
    <row r="820" spans="1:33">
      <c r="A820" s="4">
        <v>819</v>
      </c>
      <c r="B820" s="4" t="s">
        <v>8</v>
      </c>
      <c r="C820" s="4" t="s">
        <v>497</v>
      </c>
      <c r="D820" s="4" t="s">
        <v>2029</v>
      </c>
      <c r="E820" s="4" t="s">
        <v>2030</v>
      </c>
      <c r="F820" s="5">
        <v>5</v>
      </c>
      <c r="G820" s="5">
        <v>4</v>
      </c>
      <c r="H820" s="4">
        <v>22</v>
      </c>
      <c r="I820" s="5">
        <v>18</v>
      </c>
      <c r="J820" s="7">
        <v>1805</v>
      </c>
      <c r="K820" s="8" t="s">
        <v>2036</v>
      </c>
      <c r="L820" s="26">
        <v>53.24</v>
      </c>
      <c r="M820" s="27">
        <v>38.270000000000003</v>
      </c>
      <c r="N820" s="5" t="s">
        <v>2035</v>
      </c>
      <c r="O820" s="5" t="s">
        <v>183</v>
      </c>
      <c r="P820" s="5" t="s">
        <v>2043</v>
      </c>
      <c r="Q820" s="4" t="s">
        <v>2034</v>
      </c>
      <c r="R820" s="4"/>
      <c r="S820" s="13"/>
      <c r="T820" s="16"/>
      <c r="U820" s="15"/>
      <c r="V820" s="13">
        <v>44012</v>
      </c>
      <c r="Z820" s="1"/>
      <c r="AA820" s="1"/>
      <c r="AB820" s="1"/>
      <c r="AC820" s="1"/>
      <c r="AD820" s="1"/>
      <c r="AE820" s="1"/>
      <c r="AF820" s="1"/>
      <c r="AG820" s="1"/>
    </row>
    <row r="821" spans="1:33">
      <c r="A821" s="4">
        <v>820</v>
      </c>
      <c r="B821" s="4" t="s">
        <v>8</v>
      </c>
      <c r="C821" s="4" t="s">
        <v>497</v>
      </c>
      <c r="D821" s="4" t="s">
        <v>2029</v>
      </c>
      <c r="E821" s="4" t="s">
        <v>2030</v>
      </c>
      <c r="F821" s="5">
        <v>5</v>
      </c>
      <c r="G821" s="5">
        <v>4</v>
      </c>
      <c r="H821" s="4">
        <v>22</v>
      </c>
      <c r="I821" s="5">
        <v>18</v>
      </c>
      <c r="J821" s="7">
        <v>1806</v>
      </c>
      <c r="K821" s="8" t="s">
        <v>2036</v>
      </c>
      <c r="L821" s="26">
        <v>79.27</v>
      </c>
      <c r="M821" s="27">
        <v>56.98</v>
      </c>
      <c r="N821" s="5" t="s">
        <v>2032</v>
      </c>
      <c r="O821" s="5" t="s">
        <v>181</v>
      </c>
      <c r="P821" s="5" t="s">
        <v>2044</v>
      </c>
      <c r="Q821" s="4" t="s">
        <v>2034</v>
      </c>
      <c r="R821" s="4"/>
      <c r="S821" s="13"/>
      <c r="T821" s="16"/>
      <c r="U821" s="15"/>
      <c r="V821" s="13">
        <v>44012</v>
      </c>
      <c r="Z821" s="1"/>
      <c r="AA821" s="1"/>
      <c r="AB821" s="1"/>
      <c r="AC821" s="1"/>
      <c r="AD821" s="1"/>
      <c r="AE821" s="1"/>
      <c r="AF821" s="1"/>
      <c r="AG821" s="1"/>
    </row>
    <row r="822" spans="1:33">
      <c r="A822" s="4">
        <v>821</v>
      </c>
      <c r="B822" s="4" t="s">
        <v>8</v>
      </c>
      <c r="C822" s="4" t="s">
        <v>497</v>
      </c>
      <c r="D822" s="4" t="s">
        <v>2029</v>
      </c>
      <c r="E822" s="4" t="s">
        <v>2030</v>
      </c>
      <c r="F822" s="5">
        <v>5</v>
      </c>
      <c r="G822" s="5">
        <v>4</v>
      </c>
      <c r="H822" s="4">
        <v>22</v>
      </c>
      <c r="I822" s="5">
        <v>19</v>
      </c>
      <c r="J822" s="7">
        <v>1901</v>
      </c>
      <c r="K822" s="8" t="s">
        <v>2036</v>
      </c>
      <c r="L822" s="26">
        <v>78.739999999999995</v>
      </c>
      <c r="M822" s="27">
        <v>56.6</v>
      </c>
      <c r="N822" s="5" t="s">
        <v>2032</v>
      </c>
      <c r="O822" s="5" t="s">
        <v>181</v>
      </c>
      <c r="P822" s="5" t="s">
        <v>2041</v>
      </c>
      <c r="Q822" s="4" t="s">
        <v>2034</v>
      </c>
      <c r="R822" s="4"/>
      <c r="S822" s="13"/>
      <c r="T822" s="16"/>
      <c r="U822" s="15"/>
      <c r="V822" s="13">
        <v>44012</v>
      </c>
      <c r="Z822" s="1"/>
      <c r="AA822" s="1"/>
      <c r="AB822" s="1"/>
      <c r="AC822" s="1"/>
      <c r="AD822" s="1"/>
      <c r="AE822" s="1"/>
      <c r="AF822" s="1"/>
      <c r="AG822" s="1"/>
    </row>
    <row r="823" spans="1:33">
      <c r="A823" s="4">
        <v>822</v>
      </c>
      <c r="B823" s="4" t="s">
        <v>8</v>
      </c>
      <c r="C823" s="4" t="s">
        <v>497</v>
      </c>
      <c r="D823" s="4" t="s">
        <v>2029</v>
      </c>
      <c r="E823" s="4" t="s">
        <v>2030</v>
      </c>
      <c r="F823" s="5">
        <v>5</v>
      </c>
      <c r="G823" s="5">
        <v>4</v>
      </c>
      <c r="H823" s="4">
        <v>22</v>
      </c>
      <c r="I823" s="5">
        <v>19</v>
      </c>
      <c r="J823" s="7">
        <v>1902</v>
      </c>
      <c r="K823" s="8" t="s">
        <v>2036</v>
      </c>
      <c r="L823" s="26">
        <v>53.24</v>
      </c>
      <c r="M823" s="27">
        <v>38.270000000000003</v>
      </c>
      <c r="N823" s="5" t="s">
        <v>2035</v>
      </c>
      <c r="O823" s="5" t="s">
        <v>183</v>
      </c>
      <c r="P823" s="5" t="s">
        <v>2042</v>
      </c>
      <c r="Q823" s="4" t="s">
        <v>2034</v>
      </c>
      <c r="R823" s="4"/>
      <c r="S823" s="13"/>
      <c r="T823" s="16"/>
      <c r="U823" s="15"/>
      <c r="V823" s="13">
        <v>44012</v>
      </c>
      <c r="Z823" s="1"/>
      <c r="AA823" s="1"/>
      <c r="AB823" s="1"/>
      <c r="AC823" s="1"/>
      <c r="AD823" s="1"/>
      <c r="AE823" s="1"/>
      <c r="AF823" s="1"/>
      <c r="AG823" s="1"/>
    </row>
    <row r="824" spans="1:33">
      <c r="A824" s="4">
        <v>823</v>
      </c>
      <c r="B824" s="4" t="s">
        <v>8</v>
      </c>
      <c r="C824" s="4" t="s">
        <v>497</v>
      </c>
      <c r="D824" s="4" t="s">
        <v>2029</v>
      </c>
      <c r="E824" s="4" t="s">
        <v>2030</v>
      </c>
      <c r="F824" s="5">
        <v>5</v>
      </c>
      <c r="G824" s="5">
        <v>4</v>
      </c>
      <c r="H824" s="4">
        <v>22</v>
      </c>
      <c r="I824" s="5">
        <v>19</v>
      </c>
      <c r="J824" s="7">
        <v>1903</v>
      </c>
      <c r="K824" s="8" t="s">
        <v>2036</v>
      </c>
      <c r="L824" s="26">
        <v>53.18</v>
      </c>
      <c r="M824" s="27">
        <v>38.229999999999997</v>
      </c>
      <c r="N824" s="5" t="s">
        <v>2035</v>
      </c>
      <c r="O824" s="5" t="s">
        <v>183</v>
      </c>
      <c r="P824" s="5" t="s">
        <v>2043</v>
      </c>
      <c r="Q824" s="4" t="s">
        <v>2034</v>
      </c>
      <c r="R824" s="4"/>
      <c r="S824" s="13"/>
      <c r="T824" s="16"/>
      <c r="U824" s="15"/>
      <c r="V824" s="13">
        <v>44012</v>
      </c>
      <c r="Z824" s="1"/>
      <c r="AA824" s="1"/>
      <c r="AB824" s="1"/>
      <c r="AC824" s="1"/>
      <c r="AD824" s="1"/>
      <c r="AE824" s="1"/>
      <c r="AF824" s="1"/>
      <c r="AG824" s="1"/>
    </row>
    <row r="825" spans="1:33">
      <c r="A825" s="4">
        <v>824</v>
      </c>
      <c r="B825" s="4" t="s">
        <v>8</v>
      </c>
      <c r="C825" s="4" t="s">
        <v>497</v>
      </c>
      <c r="D825" s="4" t="s">
        <v>2029</v>
      </c>
      <c r="E825" s="4" t="s">
        <v>2030</v>
      </c>
      <c r="F825" s="5">
        <v>5</v>
      </c>
      <c r="G825" s="5">
        <v>4</v>
      </c>
      <c r="H825" s="4">
        <v>22</v>
      </c>
      <c r="I825" s="5">
        <v>19</v>
      </c>
      <c r="J825" s="7">
        <v>1904</v>
      </c>
      <c r="K825" s="8" t="s">
        <v>2036</v>
      </c>
      <c r="L825" s="26">
        <v>53.18</v>
      </c>
      <c r="M825" s="27">
        <v>38.229999999999997</v>
      </c>
      <c r="N825" s="5" t="s">
        <v>2035</v>
      </c>
      <c r="O825" s="5" t="s">
        <v>183</v>
      </c>
      <c r="P825" s="5" t="s">
        <v>2042</v>
      </c>
      <c r="Q825" s="4" t="s">
        <v>2034</v>
      </c>
      <c r="R825" s="4"/>
      <c r="S825" s="13"/>
      <c r="T825" s="16"/>
      <c r="U825" s="15"/>
      <c r="V825" s="13">
        <v>44012</v>
      </c>
      <c r="Z825" s="1"/>
      <c r="AA825" s="1"/>
      <c r="AB825" s="1"/>
      <c r="AC825" s="1"/>
      <c r="AD825" s="1"/>
      <c r="AE825" s="1"/>
      <c r="AF825" s="1"/>
      <c r="AG825" s="1"/>
    </row>
    <row r="826" spans="1:33">
      <c r="A826" s="4">
        <v>825</v>
      </c>
      <c r="B826" s="4" t="s">
        <v>8</v>
      </c>
      <c r="C826" s="4" t="s">
        <v>497</v>
      </c>
      <c r="D826" s="4" t="s">
        <v>2029</v>
      </c>
      <c r="E826" s="4" t="s">
        <v>2030</v>
      </c>
      <c r="F826" s="5">
        <v>5</v>
      </c>
      <c r="G826" s="5">
        <v>4</v>
      </c>
      <c r="H826" s="4">
        <v>22</v>
      </c>
      <c r="I826" s="5">
        <v>19</v>
      </c>
      <c r="J826" s="7">
        <v>1905</v>
      </c>
      <c r="K826" s="8" t="s">
        <v>2036</v>
      </c>
      <c r="L826" s="26">
        <v>53.24</v>
      </c>
      <c r="M826" s="27">
        <v>38.270000000000003</v>
      </c>
      <c r="N826" s="5" t="s">
        <v>2035</v>
      </c>
      <c r="O826" s="5" t="s">
        <v>183</v>
      </c>
      <c r="P826" s="5" t="s">
        <v>2043</v>
      </c>
      <c r="Q826" s="4" t="s">
        <v>2034</v>
      </c>
      <c r="R826" s="4"/>
      <c r="S826" s="13"/>
      <c r="T826" s="16"/>
      <c r="U826" s="15"/>
      <c r="V826" s="13">
        <v>44012</v>
      </c>
      <c r="Z826" s="1"/>
      <c r="AA826" s="1"/>
      <c r="AB826" s="1"/>
      <c r="AC826" s="1"/>
      <c r="AD826" s="1"/>
      <c r="AE826" s="1"/>
      <c r="AF826" s="1"/>
      <c r="AG826" s="1"/>
    </row>
    <row r="827" spans="1:33">
      <c r="A827" s="4">
        <v>826</v>
      </c>
      <c r="B827" s="4" t="s">
        <v>8</v>
      </c>
      <c r="C827" s="4" t="s">
        <v>497</v>
      </c>
      <c r="D827" s="4" t="s">
        <v>2029</v>
      </c>
      <c r="E827" s="4" t="s">
        <v>2030</v>
      </c>
      <c r="F827" s="5">
        <v>5</v>
      </c>
      <c r="G827" s="5">
        <v>4</v>
      </c>
      <c r="H827" s="4">
        <v>22</v>
      </c>
      <c r="I827" s="5">
        <v>19</v>
      </c>
      <c r="J827" s="7">
        <v>1906</v>
      </c>
      <c r="K827" s="8" t="s">
        <v>2036</v>
      </c>
      <c r="L827" s="26">
        <v>79.27</v>
      </c>
      <c r="M827" s="27">
        <v>56.98</v>
      </c>
      <c r="N827" s="5" t="s">
        <v>2032</v>
      </c>
      <c r="O827" s="5" t="s">
        <v>181</v>
      </c>
      <c r="P827" s="5" t="s">
        <v>2044</v>
      </c>
      <c r="Q827" s="4" t="s">
        <v>2034</v>
      </c>
      <c r="R827" s="4"/>
      <c r="S827" s="13"/>
      <c r="T827" s="16"/>
      <c r="U827" s="15"/>
      <c r="V827" s="13">
        <v>44012</v>
      </c>
      <c r="Z827" s="1"/>
      <c r="AA827" s="1"/>
      <c r="AB827" s="1"/>
      <c r="AC827" s="1"/>
      <c r="AD827" s="1"/>
      <c r="AE827" s="1"/>
      <c r="AF827" s="1"/>
      <c r="AG827" s="1"/>
    </row>
    <row r="828" spans="1:33">
      <c r="A828" s="4">
        <v>827</v>
      </c>
      <c r="B828" s="4" t="s">
        <v>8</v>
      </c>
      <c r="C828" s="4" t="s">
        <v>497</v>
      </c>
      <c r="D828" s="4" t="s">
        <v>2029</v>
      </c>
      <c r="E828" s="4" t="s">
        <v>2030</v>
      </c>
      <c r="F828" s="5">
        <v>5</v>
      </c>
      <c r="G828" s="5">
        <v>4</v>
      </c>
      <c r="H828" s="4">
        <v>22</v>
      </c>
      <c r="I828" s="5">
        <v>20</v>
      </c>
      <c r="J828" s="7">
        <v>2001</v>
      </c>
      <c r="K828" s="8" t="s">
        <v>2036</v>
      </c>
      <c r="L828" s="26">
        <v>78.739999999999995</v>
      </c>
      <c r="M828" s="27">
        <v>56.6</v>
      </c>
      <c r="N828" s="5" t="s">
        <v>2032</v>
      </c>
      <c r="O828" s="5" t="s">
        <v>181</v>
      </c>
      <c r="P828" s="5" t="s">
        <v>2041</v>
      </c>
      <c r="Q828" s="4" t="s">
        <v>2034</v>
      </c>
      <c r="R828" s="4"/>
      <c r="S828" s="13"/>
      <c r="T828" s="16"/>
      <c r="U828" s="15"/>
      <c r="V828" s="13">
        <v>44012</v>
      </c>
      <c r="Z828" s="1"/>
      <c r="AA828" s="1"/>
      <c r="AB828" s="1"/>
      <c r="AC828" s="1"/>
      <c r="AD828" s="1"/>
      <c r="AE828" s="1"/>
      <c r="AF828" s="1"/>
      <c r="AG828" s="1"/>
    </row>
    <row r="829" spans="1:33">
      <c r="A829" s="4">
        <v>828</v>
      </c>
      <c r="B829" s="4" t="s">
        <v>8</v>
      </c>
      <c r="C829" s="4" t="s">
        <v>497</v>
      </c>
      <c r="D829" s="4" t="s">
        <v>2029</v>
      </c>
      <c r="E829" s="4" t="s">
        <v>2030</v>
      </c>
      <c r="F829" s="5">
        <v>5</v>
      </c>
      <c r="G829" s="5">
        <v>4</v>
      </c>
      <c r="H829" s="4">
        <v>22</v>
      </c>
      <c r="I829" s="5">
        <v>20</v>
      </c>
      <c r="J829" s="7">
        <v>2002</v>
      </c>
      <c r="K829" s="8" t="s">
        <v>2036</v>
      </c>
      <c r="L829" s="26">
        <v>53.24</v>
      </c>
      <c r="M829" s="27">
        <v>38.270000000000003</v>
      </c>
      <c r="N829" s="5" t="s">
        <v>2035</v>
      </c>
      <c r="O829" s="5" t="s">
        <v>183</v>
      </c>
      <c r="P829" s="5" t="s">
        <v>2042</v>
      </c>
      <c r="Q829" s="4" t="s">
        <v>2034</v>
      </c>
      <c r="R829" s="4"/>
      <c r="S829" s="13"/>
      <c r="T829" s="16"/>
      <c r="U829" s="15"/>
      <c r="V829" s="13">
        <v>44012</v>
      </c>
      <c r="Z829" s="1"/>
      <c r="AA829" s="1"/>
      <c r="AB829" s="1"/>
      <c r="AC829" s="1"/>
      <c r="AD829" s="1"/>
      <c r="AE829" s="1"/>
      <c r="AF829" s="1"/>
      <c r="AG829" s="1"/>
    </row>
    <row r="830" spans="1:33">
      <c r="A830" s="4">
        <v>829</v>
      </c>
      <c r="B830" s="4" t="s">
        <v>8</v>
      </c>
      <c r="C830" s="4" t="s">
        <v>497</v>
      </c>
      <c r="D830" s="4" t="s">
        <v>2029</v>
      </c>
      <c r="E830" s="4" t="s">
        <v>2030</v>
      </c>
      <c r="F830" s="5">
        <v>5</v>
      </c>
      <c r="G830" s="5">
        <v>4</v>
      </c>
      <c r="H830" s="4">
        <v>22</v>
      </c>
      <c r="I830" s="5">
        <v>20</v>
      </c>
      <c r="J830" s="7">
        <v>2003</v>
      </c>
      <c r="K830" s="8" t="s">
        <v>2036</v>
      </c>
      <c r="L830" s="26">
        <v>53.18</v>
      </c>
      <c r="M830" s="27">
        <v>38.229999999999997</v>
      </c>
      <c r="N830" s="5" t="s">
        <v>2035</v>
      </c>
      <c r="O830" s="5" t="s">
        <v>183</v>
      </c>
      <c r="P830" s="5" t="s">
        <v>2043</v>
      </c>
      <c r="Q830" s="4" t="s">
        <v>2034</v>
      </c>
      <c r="R830" s="4"/>
      <c r="S830" s="13"/>
      <c r="T830" s="16"/>
      <c r="U830" s="15"/>
      <c r="V830" s="13">
        <v>44012</v>
      </c>
      <c r="Z830" s="1"/>
      <c r="AA830" s="1"/>
      <c r="AB830" s="1"/>
      <c r="AC830" s="1"/>
      <c r="AD830" s="1"/>
      <c r="AE830" s="1"/>
      <c r="AF830" s="1"/>
      <c r="AG830" s="1"/>
    </row>
    <row r="831" spans="1:33">
      <c r="A831" s="4">
        <v>830</v>
      </c>
      <c r="B831" s="4" t="s">
        <v>8</v>
      </c>
      <c r="C831" s="4" t="s">
        <v>497</v>
      </c>
      <c r="D831" s="4" t="s">
        <v>2029</v>
      </c>
      <c r="E831" s="4" t="s">
        <v>2030</v>
      </c>
      <c r="F831" s="5">
        <v>5</v>
      </c>
      <c r="G831" s="5">
        <v>4</v>
      </c>
      <c r="H831" s="4">
        <v>22</v>
      </c>
      <c r="I831" s="5">
        <v>20</v>
      </c>
      <c r="J831" s="7">
        <v>2004</v>
      </c>
      <c r="K831" s="8" t="s">
        <v>2036</v>
      </c>
      <c r="L831" s="26">
        <v>53.18</v>
      </c>
      <c r="M831" s="27">
        <v>38.229999999999997</v>
      </c>
      <c r="N831" s="5" t="s">
        <v>2035</v>
      </c>
      <c r="O831" s="5" t="s">
        <v>183</v>
      </c>
      <c r="P831" s="5" t="s">
        <v>2042</v>
      </c>
      <c r="Q831" s="4" t="s">
        <v>2034</v>
      </c>
      <c r="R831" s="4"/>
      <c r="S831" s="13"/>
      <c r="T831" s="16"/>
      <c r="U831" s="15"/>
      <c r="V831" s="13">
        <v>44012</v>
      </c>
      <c r="Z831" s="1"/>
      <c r="AA831" s="1"/>
      <c r="AB831" s="1"/>
      <c r="AC831" s="1"/>
      <c r="AD831" s="1"/>
      <c r="AE831" s="1"/>
      <c r="AF831" s="1"/>
      <c r="AG831" s="1"/>
    </row>
    <row r="832" spans="1:33">
      <c r="A832" s="4">
        <v>831</v>
      </c>
      <c r="B832" s="4" t="s">
        <v>8</v>
      </c>
      <c r="C832" s="4" t="s">
        <v>497</v>
      </c>
      <c r="D832" s="4" t="s">
        <v>2029</v>
      </c>
      <c r="E832" s="4" t="s">
        <v>2030</v>
      </c>
      <c r="F832" s="5">
        <v>5</v>
      </c>
      <c r="G832" s="5">
        <v>4</v>
      </c>
      <c r="H832" s="4">
        <v>22</v>
      </c>
      <c r="I832" s="5">
        <v>20</v>
      </c>
      <c r="J832" s="7">
        <v>2005</v>
      </c>
      <c r="K832" s="8" t="s">
        <v>2036</v>
      </c>
      <c r="L832" s="26">
        <v>53.24</v>
      </c>
      <c r="M832" s="27">
        <v>38.270000000000003</v>
      </c>
      <c r="N832" s="5" t="s">
        <v>2035</v>
      </c>
      <c r="O832" s="5" t="s">
        <v>183</v>
      </c>
      <c r="P832" s="5" t="s">
        <v>2043</v>
      </c>
      <c r="Q832" s="4" t="s">
        <v>2034</v>
      </c>
      <c r="R832" s="4"/>
      <c r="S832" s="13"/>
      <c r="T832" s="16"/>
      <c r="U832" s="15"/>
      <c r="V832" s="13">
        <v>44012</v>
      </c>
      <c r="Z832" s="1"/>
      <c r="AA832" s="1"/>
      <c r="AB832" s="1"/>
      <c r="AC832" s="1"/>
      <c r="AD832" s="1"/>
      <c r="AE832" s="1"/>
      <c r="AF832" s="1"/>
      <c r="AG832" s="1"/>
    </row>
    <row r="833" spans="1:33">
      <c r="A833" s="4">
        <v>832</v>
      </c>
      <c r="B833" s="4" t="s">
        <v>8</v>
      </c>
      <c r="C833" s="4" t="s">
        <v>497</v>
      </c>
      <c r="D833" s="4" t="s">
        <v>2029</v>
      </c>
      <c r="E833" s="4" t="s">
        <v>2030</v>
      </c>
      <c r="F833" s="5">
        <v>5</v>
      </c>
      <c r="G833" s="5">
        <v>4</v>
      </c>
      <c r="H833" s="4">
        <v>22</v>
      </c>
      <c r="I833" s="5">
        <v>20</v>
      </c>
      <c r="J833" s="7">
        <v>2006</v>
      </c>
      <c r="K833" s="8" t="s">
        <v>2036</v>
      </c>
      <c r="L833" s="26">
        <v>79.27</v>
      </c>
      <c r="M833" s="27">
        <v>56.98</v>
      </c>
      <c r="N833" s="5" t="s">
        <v>2032</v>
      </c>
      <c r="O833" s="5" t="s">
        <v>181</v>
      </c>
      <c r="P833" s="5" t="s">
        <v>2044</v>
      </c>
      <c r="Q833" s="4" t="s">
        <v>2034</v>
      </c>
      <c r="R833" s="4"/>
      <c r="S833" s="13"/>
      <c r="T833" s="16"/>
      <c r="U833" s="15"/>
      <c r="V833" s="13">
        <v>44012</v>
      </c>
      <c r="Z833" s="1"/>
      <c r="AA833" s="1"/>
      <c r="AB833" s="1"/>
      <c r="AC833" s="1"/>
      <c r="AD833" s="1"/>
      <c r="AE833" s="1"/>
      <c r="AF833" s="1"/>
      <c r="AG833" s="1"/>
    </row>
    <row r="834" spans="1:33">
      <c r="A834" s="4">
        <v>833</v>
      </c>
      <c r="B834" s="4" t="s">
        <v>8</v>
      </c>
      <c r="C834" s="4" t="s">
        <v>497</v>
      </c>
      <c r="D834" s="4" t="s">
        <v>2029</v>
      </c>
      <c r="E834" s="4" t="s">
        <v>2030</v>
      </c>
      <c r="F834" s="5">
        <v>5</v>
      </c>
      <c r="G834" s="5">
        <v>4</v>
      </c>
      <c r="H834" s="4">
        <v>22</v>
      </c>
      <c r="I834" s="5">
        <v>21</v>
      </c>
      <c r="J834" s="7">
        <v>2101</v>
      </c>
      <c r="K834" s="8" t="s">
        <v>2036</v>
      </c>
      <c r="L834" s="26">
        <v>78.739999999999995</v>
      </c>
      <c r="M834" s="27">
        <v>56.6</v>
      </c>
      <c r="N834" s="5" t="s">
        <v>2032</v>
      </c>
      <c r="O834" s="5" t="s">
        <v>181</v>
      </c>
      <c r="P834" s="5" t="s">
        <v>2041</v>
      </c>
      <c r="Q834" s="4" t="s">
        <v>2034</v>
      </c>
      <c r="R834" s="4"/>
      <c r="S834" s="13"/>
      <c r="T834" s="16"/>
      <c r="U834" s="15"/>
      <c r="V834" s="13">
        <v>44012</v>
      </c>
      <c r="Z834" s="1"/>
      <c r="AA834" s="1"/>
      <c r="AB834" s="1"/>
      <c r="AC834" s="1"/>
      <c r="AD834" s="1"/>
      <c r="AE834" s="1"/>
      <c r="AF834" s="1"/>
      <c r="AG834" s="1"/>
    </row>
    <row r="835" spans="1:33">
      <c r="A835" s="4">
        <v>834</v>
      </c>
      <c r="B835" s="4" t="s">
        <v>8</v>
      </c>
      <c r="C835" s="4" t="s">
        <v>497</v>
      </c>
      <c r="D835" s="4" t="s">
        <v>2029</v>
      </c>
      <c r="E835" s="4" t="s">
        <v>2030</v>
      </c>
      <c r="F835" s="5">
        <v>5</v>
      </c>
      <c r="G835" s="5">
        <v>4</v>
      </c>
      <c r="H835" s="4">
        <v>22</v>
      </c>
      <c r="I835" s="5">
        <v>21</v>
      </c>
      <c r="J835" s="7">
        <v>2102</v>
      </c>
      <c r="K835" s="8" t="s">
        <v>2036</v>
      </c>
      <c r="L835" s="26">
        <v>53.24</v>
      </c>
      <c r="M835" s="27">
        <v>38.270000000000003</v>
      </c>
      <c r="N835" s="5" t="s">
        <v>2035</v>
      </c>
      <c r="O835" s="5" t="s">
        <v>183</v>
      </c>
      <c r="P835" s="5" t="s">
        <v>2042</v>
      </c>
      <c r="Q835" s="4" t="s">
        <v>2034</v>
      </c>
      <c r="R835" s="4"/>
      <c r="S835" s="13"/>
      <c r="T835" s="16"/>
      <c r="U835" s="15"/>
      <c r="V835" s="13">
        <v>44012</v>
      </c>
      <c r="Z835" s="1"/>
      <c r="AA835" s="1"/>
      <c r="AB835" s="1"/>
      <c r="AC835" s="1"/>
      <c r="AD835" s="1"/>
      <c r="AE835" s="1"/>
      <c r="AF835" s="1"/>
      <c r="AG835" s="1"/>
    </row>
    <row r="836" spans="1:33">
      <c r="A836" s="4">
        <v>835</v>
      </c>
      <c r="B836" s="4" t="s">
        <v>8</v>
      </c>
      <c r="C836" s="4" t="s">
        <v>497</v>
      </c>
      <c r="D836" s="4" t="s">
        <v>2029</v>
      </c>
      <c r="E836" s="4" t="s">
        <v>2030</v>
      </c>
      <c r="F836" s="5">
        <v>5</v>
      </c>
      <c r="G836" s="5">
        <v>4</v>
      </c>
      <c r="H836" s="4">
        <v>22</v>
      </c>
      <c r="I836" s="5">
        <v>21</v>
      </c>
      <c r="J836" s="7">
        <v>2103</v>
      </c>
      <c r="K836" s="8" t="s">
        <v>2036</v>
      </c>
      <c r="L836" s="26">
        <v>53.18</v>
      </c>
      <c r="M836" s="27">
        <v>38.229999999999997</v>
      </c>
      <c r="N836" s="5" t="s">
        <v>2035</v>
      </c>
      <c r="O836" s="5" t="s">
        <v>183</v>
      </c>
      <c r="P836" s="5" t="s">
        <v>2043</v>
      </c>
      <c r="Q836" s="4" t="s">
        <v>2034</v>
      </c>
      <c r="R836" s="4"/>
      <c r="S836" s="13"/>
      <c r="T836" s="16"/>
      <c r="U836" s="15"/>
      <c r="V836" s="13">
        <v>44012</v>
      </c>
      <c r="Z836" s="1"/>
      <c r="AA836" s="1"/>
      <c r="AB836" s="1"/>
      <c r="AC836" s="1"/>
      <c r="AD836" s="1"/>
      <c r="AE836" s="1"/>
      <c r="AF836" s="1"/>
      <c r="AG836" s="1"/>
    </row>
    <row r="837" spans="1:33">
      <c r="A837" s="4">
        <v>836</v>
      </c>
      <c r="B837" s="4" t="s">
        <v>8</v>
      </c>
      <c r="C837" s="4" t="s">
        <v>497</v>
      </c>
      <c r="D837" s="4" t="s">
        <v>2029</v>
      </c>
      <c r="E837" s="4" t="s">
        <v>2030</v>
      </c>
      <c r="F837" s="5">
        <v>5</v>
      </c>
      <c r="G837" s="5">
        <v>4</v>
      </c>
      <c r="H837" s="4">
        <v>22</v>
      </c>
      <c r="I837" s="5">
        <v>21</v>
      </c>
      <c r="J837" s="7">
        <v>2104</v>
      </c>
      <c r="K837" s="8" t="s">
        <v>2036</v>
      </c>
      <c r="L837" s="26">
        <v>53.18</v>
      </c>
      <c r="M837" s="27">
        <v>38.229999999999997</v>
      </c>
      <c r="N837" s="5" t="s">
        <v>2035</v>
      </c>
      <c r="O837" s="5" t="s">
        <v>183</v>
      </c>
      <c r="P837" s="5" t="s">
        <v>2042</v>
      </c>
      <c r="Q837" s="4" t="s">
        <v>2034</v>
      </c>
      <c r="R837" s="4"/>
      <c r="S837" s="13"/>
      <c r="T837" s="16"/>
      <c r="U837" s="15"/>
      <c r="V837" s="13">
        <v>44012</v>
      </c>
      <c r="Z837" s="1"/>
      <c r="AA837" s="1"/>
      <c r="AB837" s="1"/>
      <c r="AC837" s="1"/>
      <c r="AD837" s="1"/>
      <c r="AE837" s="1"/>
      <c r="AF837" s="1"/>
      <c r="AG837" s="1"/>
    </row>
    <row r="838" spans="1:33">
      <c r="A838" s="4">
        <v>837</v>
      </c>
      <c r="B838" s="4" t="s">
        <v>8</v>
      </c>
      <c r="C838" s="4" t="s">
        <v>497</v>
      </c>
      <c r="D838" s="4" t="s">
        <v>2029</v>
      </c>
      <c r="E838" s="4" t="s">
        <v>2030</v>
      </c>
      <c r="F838" s="5">
        <v>5</v>
      </c>
      <c r="G838" s="5">
        <v>4</v>
      </c>
      <c r="H838" s="4">
        <v>22</v>
      </c>
      <c r="I838" s="5">
        <v>21</v>
      </c>
      <c r="J838" s="7">
        <v>2105</v>
      </c>
      <c r="K838" s="8" t="s">
        <v>2036</v>
      </c>
      <c r="L838" s="26">
        <v>53.24</v>
      </c>
      <c r="M838" s="27">
        <v>38.270000000000003</v>
      </c>
      <c r="N838" s="5" t="s">
        <v>2035</v>
      </c>
      <c r="O838" s="5" t="s">
        <v>183</v>
      </c>
      <c r="P838" s="5" t="s">
        <v>2043</v>
      </c>
      <c r="Q838" s="4" t="s">
        <v>2034</v>
      </c>
      <c r="R838" s="4"/>
      <c r="S838" s="13"/>
      <c r="T838" s="16"/>
      <c r="U838" s="15"/>
      <c r="V838" s="13">
        <v>44012</v>
      </c>
      <c r="Z838" s="1"/>
      <c r="AA838" s="1"/>
      <c r="AB838" s="1"/>
      <c r="AC838" s="1"/>
      <c r="AD838" s="1"/>
      <c r="AE838" s="1"/>
      <c r="AF838" s="1"/>
      <c r="AG838" s="1"/>
    </row>
    <row r="839" spans="1:33">
      <c r="A839" s="4">
        <v>838</v>
      </c>
      <c r="B839" s="4" t="s">
        <v>8</v>
      </c>
      <c r="C839" s="4" t="s">
        <v>497</v>
      </c>
      <c r="D839" s="4" t="s">
        <v>2029</v>
      </c>
      <c r="E839" s="4" t="s">
        <v>2030</v>
      </c>
      <c r="F839" s="5">
        <v>5</v>
      </c>
      <c r="G839" s="5">
        <v>4</v>
      </c>
      <c r="H839" s="4">
        <v>22</v>
      </c>
      <c r="I839" s="5">
        <v>21</v>
      </c>
      <c r="J839" s="7">
        <v>2106</v>
      </c>
      <c r="K839" s="8" t="s">
        <v>2036</v>
      </c>
      <c r="L839" s="26">
        <v>79.27</v>
      </c>
      <c r="M839" s="27">
        <v>56.98</v>
      </c>
      <c r="N839" s="5" t="s">
        <v>2032</v>
      </c>
      <c r="O839" s="5" t="s">
        <v>181</v>
      </c>
      <c r="P839" s="5" t="s">
        <v>2044</v>
      </c>
      <c r="Q839" s="4" t="s">
        <v>2034</v>
      </c>
      <c r="R839" s="4"/>
      <c r="S839" s="13"/>
      <c r="T839" s="16"/>
      <c r="U839" s="15"/>
      <c r="V839" s="13">
        <v>44012</v>
      </c>
      <c r="Z839" s="1"/>
      <c r="AA839" s="1"/>
      <c r="AB839" s="1"/>
      <c r="AC839" s="1"/>
      <c r="AD839" s="1"/>
      <c r="AE839" s="1"/>
      <c r="AF839" s="1"/>
      <c r="AG839" s="1"/>
    </row>
    <row r="840" spans="1:33">
      <c r="A840" s="4">
        <v>839</v>
      </c>
      <c r="B840" s="4" t="s">
        <v>8</v>
      </c>
      <c r="C840" s="4" t="s">
        <v>497</v>
      </c>
      <c r="D840" s="4" t="s">
        <v>2029</v>
      </c>
      <c r="E840" s="4" t="s">
        <v>2030</v>
      </c>
      <c r="F840" s="5">
        <v>5</v>
      </c>
      <c r="G840" s="5">
        <v>4</v>
      </c>
      <c r="H840" s="4">
        <v>22</v>
      </c>
      <c r="I840" s="5">
        <v>22</v>
      </c>
      <c r="J840" s="7">
        <v>2201</v>
      </c>
      <c r="K840" s="8" t="s">
        <v>2036</v>
      </c>
      <c r="L840" s="26">
        <v>78.739999999999995</v>
      </c>
      <c r="M840" s="27">
        <v>56.6</v>
      </c>
      <c r="N840" s="5" t="s">
        <v>2032</v>
      </c>
      <c r="O840" s="5" t="s">
        <v>181</v>
      </c>
      <c r="P840" s="5" t="s">
        <v>2041</v>
      </c>
      <c r="Q840" s="4" t="s">
        <v>2034</v>
      </c>
      <c r="R840" s="4"/>
      <c r="S840" s="13"/>
      <c r="T840" s="16"/>
      <c r="U840" s="15"/>
      <c r="V840" s="13">
        <v>44012</v>
      </c>
      <c r="Z840" s="1"/>
      <c r="AA840" s="1"/>
      <c r="AB840" s="1"/>
      <c r="AC840" s="1"/>
      <c r="AD840" s="1"/>
      <c r="AE840" s="1"/>
      <c r="AF840" s="1"/>
      <c r="AG840" s="1"/>
    </row>
    <row r="841" spans="1:33">
      <c r="A841" s="4">
        <v>840</v>
      </c>
      <c r="B841" s="4" t="s">
        <v>8</v>
      </c>
      <c r="C841" s="4" t="s">
        <v>497</v>
      </c>
      <c r="D841" s="4" t="s">
        <v>2029</v>
      </c>
      <c r="E841" s="4" t="s">
        <v>2030</v>
      </c>
      <c r="F841" s="5">
        <v>5</v>
      </c>
      <c r="G841" s="5">
        <v>4</v>
      </c>
      <c r="H841" s="4">
        <v>22</v>
      </c>
      <c r="I841" s="5">
        <v>22</v>
      </c>
      <c r="J841" s="7">
        <v>2202</v>
      </c>
      <c r="K841" s="8" t="s">
        <v>2036</v>
      </c>
      <c r="L841" s="26">
        <v>53.24</v>
      </c>
      <c r="M841" s="27">
        <v>38.270000000000003</v>
      </c>
      <c r="N841" s="5" t="s">
        <v>2035</v>
      </c>
      <c r="O841" s="5" t="s">
        <v>183</v>
      </c>
      <c r="P841" s="5" t="s">
        <v>2042</v>
      </c>
      <c r="Q841" s="4" t="s">
        <v>2034</v>
      </c>
      <c r="R841" s="4"/>
      <c r="S841" s="13"/>
      <c r="T841" s="16"/>
      <c r="U841" s="15"/>
      <c r="V841" s="13">
        <v>44012</v>
      </c>
      <c r="Z841" s="1"/>
      <c r="AA841" s="1"/>
      <c r="AB841" s="1"/>
      <c r="AC841" s="1"/>
      <c r="AD841" s="1"/>
      <c r="AE841" s="1"/>
      <c r="AF841" s="1"/>
      <c r="AG841" s="1"/>
    </row>
    <row r="842" spans="1:33">
      <c r="A842" s="4">
        <v>841</v>
      </c>
      <c r="B842" s="4" t="s">
        <v>8</v>
      </c>
      <c r="C842" s="4" t="s">
        <v>497</v>
      </c>
      <c r="D842" s="4" t="s">
        <v>2029</v>
      </c>
      <c r="E842" s="4" t="s">
        <v>2030</v>
      </c>
      <c r="F842" s="5">
        <v>5</v>
      </c>
      <c r="G842" s="5">
        <v>4</v>
      </c>
      <c r="H842" s="4">
        <v>22</v>
      </c>
      <c r="I842" s="5">
        <v>22</v>
      </c>
      <c r="J842" s="7">
        <v>2203</v>
      </c>
      <c r="K842" s="8" t="s">
        <v>2036</v>
      </c>
      <c r="L842" s="26">
        <v>53.18</v>
      </c>
      <c r="M842" s="27">
        <v>38.229999999999997</v>
      </c>
      <c r="N842" s="5" t="s">
        <v>2035</v>
      </c>
      <c r="O842" s="5" t="s">
        <v>183</v>
      </c>
      <c r="P842" s="5" t="s">
        <v>2043</v>
      </c>
      <c r="Q842" s="4" t="s">
        <v>2034</v>
      </c>
      <c r="R842" s="4"/>
      <c r="S842" s="13"/>
      <c r="T842" s="16"/>
      <c r="U842" s="15"/>
      <c r="V842" s="13">
        <v>44012</v>
      </c>
      <c r="Z842" s="1"/>
      <c r="AA842" s="1"/>
      <c r="AB842" s="1"/>
      <c r="AC842" s="1"/>
      <c r="AD842" s="1"/>
      <c r="AE842" s="1"/>
      <c r="AF842" s="1"/>
      <c r="AG842" s="1"/>
    </row>
    <row r="843" spans="1:33">
      <c r="A843" s="4">
        <v>842</v>
      </c>
      <c r="B843" s="4" t="s">
        <v>8</v>
      </c>
      <c r="C843" s="4" t="s">
        <v>497</v>
      </c>
      <c r="D843" s="4" t="s">
        <v>2029</v>
      </c>
      <c r="E843" s="4" t="s">
        <v>2030</v>
      </c>
      <c r="F843" s="5">
        <v>5</v>
      </c>
      <c r="G843" s="5">
        <v>4</v>
      </c>
      <c r="H843" s="4">
        <v>22</v>
      </c>
      <c r="I843" s="5">
        <v>22</v>
      </c>
      <c r="J843" s="7">
        <v>2204</v>
      </c>
      <c r="K843" s="8" t="s">
        <v>2036</v>
      </c>
      <c r="L843" s="26">
        <v>53.18</v>
      </c>
      <c r="M843" s="27">
        <v>38.229999999999997</v>
      </c>
      <c r="N843" s="5" t="s">
        <v>2035</v>
      </c>
      <c r="O843" s="5" t="s">
        <v>183</v>
      </c>
      <c r="P843" s="5" t="s">
        <v>2042</v>
      </c>
      <c r="Q843" s="4" t="s">
        <v>2034</v>
      </c>
      <c r="R843" s="4"/>
      <c r="S843" s="13"/>
      <c r="T843" s="16"/>
      <c r="U843" s="15"/>
      <c r="V843" s="13">
        <v>44012</v>
      </c>
      <c r="Z843" s="1"/>
      <c r="AA843" s="1"/>
      <c r="AB843" s="1"/>
      <c r="AC843" s="1"/>
      <c r="AD843" s="1"/>
      <c r="AE843" s="1"/>
      <c r="AF843" s="1"/>
      <c r="AG843" s="1"/>
    </row>
    <row r="844" spans="1:33">
      <c r="A844" s="4">
        <v>843</v>
      </c>
      <c r="B844" s="4" t="s">
        <v>8</v>
      </c>
      <c r="C844" s="4" t="s">
        <v>497</v>
      </c>
      <c r="D844" s="4" t="s">
        <v>2029</v>
      </c>
      <c r="E844" s="4" t="s">
        <v>2030</v>
      </c>
      <c r="F844" s="5">
        <v>5</v>
      </c>
      <c r="G844" s="5">
        <v>4</v>
      </c>
      <c r="H844" s="4">
        <v>22</v>
      </c>
      <c r="I844" s="5">
        <v>22</v>
      </c>
      <c r="J844" s="7">
        <v>2205</v>
      </c>
      <c r="K844" s="8" t="s">
        <v>2036</v>
      </c>
      <c r="L844" s="26">
        <v>53.24</v>
      </c>
      <c r="M844" s="27">
        <v>38.270000000000003</v>
      </c>
      <c r="N844" s="5" t="s">
        <v>2035</v>
      </c>
      <c r="O844" s="5" t="s">
        <v>183</v>
      </c>
      <c r="P844" s="5" t="s">
        <v>2043</v>
      </c>
      <c r="Q844" s="4" t="s">
        <v>2034</v>
      </c>
      <c r="R844" s="4"/>
      <c r="S844" s="13"/>
      <c r="T844" s="16"/>
      <c r="U844" s="15"/>
      <c r="V844" s="13">
        <v>44012</v>
      </c>
      <c r="Z844" s="1"/>
      <c r="AA844" s="1"/>
      <c r="AB844" s="1"/>
      <c r="AC844" s="1"/>
      <c r="AD844" s="1"/>
      <c r="AE844" s="1"/>
      <c r="AF844" s="1"/>
      <c r="AG844" s="1"/>
    </row>
    <row r="845" spans="1:33">
      <c r="A845" s="4">
        <v>844</v>
      </c>
      <c r="B845" s="4" t="s">
        <v>8</v>
      </c>
      <c r="C845" s="4" t="s">
        <v>497</v>
      </c>
      <c r="D845" s="4" t="s">
        <v>2029</v>
      </c>
      <c r="E845" s="4" t="s">
        <v>2030</v>
      </c>
      <c r="F845" s="5">
        <v>5</v>
      </c>
      <c r="G845" s="5">
        <v>4</v>
      </c>
      <c r="H845" s="4">
        <v>22</v>
      </c>
      <c r="I845" s="5">
        <v>22</v>
      </c>
      <c r="J845" s="7">
        <v>2206</v>
      </c>
      <c r="K845" s="8" t="s">
        <v>2036</v>
      </c>
      <c r="L845" s="26">
        <v>79.27</v>
      </c>
      <c r="M845" s="27">
        <v>56.98</v>
      </c>
      <c r="N845" s="5" t="s">
        <v>2032</v>
      </c>
      <c r="O845" s="5" t="s">
        <v>181</v>
      </c>
      <c r="P845" s="5" t="s">
        <v>2044</v>
      </c>
      <c r="Q845" s="4" t="s">
        <v>2034</v>
      </c>
      <c r="R845" s="4"/>
      <c r="S845" s="13"/>
      <c r="T845" s="16"/>
      <c r="U845" s="15"/>
      <c r="V845" s="13">
        <v>44012</v>
      </c>
      <c r="Z845" s="1"/>
      <c r="AA845" s="1"/>
      <c r="AB845" s="1"/>
      <c r="AC845" s="1"/>
      <c r="AD845" s="1"/>
      <c r="AE845" s="1"/>
      <c r="AF845" s="1"/>
      <c r="AG845" s="1"/>
    </row>
    <row r="846" spans="1:33">
      <c r="A846" s="4">
        <v>845</v>
      </c>
      <c r="B846" s="4" t="s">
        <v>8</v>
      </c>
      <c r="C846" s="4" t="s">
        <v>497</v>
      </c>
      <c r="D846" s="4" t="s">
        <v>2029</v>
      </c>
      <c r="E846" s="4" t="s">
        <v>2030</v>
      </c>
      <c r="F846" s="5">
        <v>6</v>
      </c>
      <c r="G846" s="5">
        <v>1</v>
      </c>
      <c r="H846" s="4">
        <v>17</v>
      </c>
      <c r="I846" s="5">
        <v>3</v>
      </c>
      <c r="J846" s="7">
        <v>301</v>
      </c>
      <c r="K846" s="8" t="s">
        <v>2036</v>
      </c>
      <c r="L846" s="26">
        <v>80.569999999999993</v>
      </c>
      <c r="M846" s="27">
        <v>55.97</v>
      </c>
      <c r="N846" s="5" t="s">
        <v>2032</v>
      </c>
      <c r="O846" s="5" t="s">
        <v>535</v>
      </c>
      <c r="P846" s="5" t="s">
        <v>2045</v>
      </c>
      <c r="Q846" s="4" t="s">
        <v>2034</v>
      </c>
      <c r="R846" s="4"/>
      <c r="S846" s="13"/>
      <c r="T846" s="16"/>
      <c r="U846" s="15"/>
      <c r="V846" s="13">
        <v>44012</v>
      </c>
      <c r="Z846" s="1"/>
      <c r="AA846" s="1"/>
      <c r="AB846" s="1"/>
      <c r="AC846" s="1"/>
      <c r="AD846" s="1"/>
      <c r="AE846" s="1"/>
      <c r="AF846" s="1"/>
      <c r="AG846" s="1"/>
    </row>
    <row r="847" spans="1:33">
      <c r="A847" s="4">
        <v>846</v>
      </c>
      <c r="B847" s="4" t="s">
        <v>8</v>
      </c>
      <c r="C847" s="4" t="s">
        <v>497</v>
      </c>
      <c r="D847" s="4" t="s">
        <v>2029</v>
      </c>
      <c r="E847" s="4" t="s">
        <v>2030</v>
      </c>
      <c r="F847" s="5">
        <v>6</v>
      </c>
      <c r="G847" s="5">
        <v>1</v>
      </c>
      <c r="H847" s="4">
        <v>17</v>
      </c>
      <c r="I847" s="5">
        <v>3</v>
      </c>
      <c r="J847" s="7">
        <v>302</v>
      </c>
      <c r="K847" s="8" t="s">
        <v>2036</v>
      </c>
      <c r="L847" s="26">
        <v>55.68</v>
      </c>
      <c r="M847" s="27">
        <v>38.68</v>
      </c>
      <c r="N847" s="5" t="s">
        <v>2035</v>
      </c>
      <c r="O847" s="5" t="s">
        <v>218</v>
      </c>
      <c r="P847" s="5" t="s">
        <v>2046</v>
      </c>
      <c r="Q847" s="4" t="s">
        <v>2034</v>
      </c>
      <c r="R847" s="4"/>
      <c r="S847" s="13"/>
      <c r="T847" s="16"/>
      <c r="U847" s="15"/>
      <c r="V847" s="13">
        <v>44012</v>
      </c>
      <c r="Z847" s="1"/>
      <c r="AA847" s="1"/>
      <c r="AB847" s="1"/>
      <c r="AC847" s="1"/>
      <c r="AD847" s="1"/>
      <c r="AE847" s="1"/>
      <c r="AF847" s="1"/>
      <c r="AG847" s="1"/>
    </row>
    <row r="848" spans="1:33">
      <c r="A848" s="4">
        <v>847</v>
      </c>
      <c r="B848" s="4" t="s">
        <v>8</v>
      </c>
      <c r="C848" s="4" t="s">
        <v>497</v>
      </c>
      <c r="D848" s="4" t="s">
        <v>2029</v>
      </c>
      <c r="E848" s="4" t="s">
        <v>2030</v>
      </c>
      <c r="F848" s="5">
        <v>6</v>
      </c>
      <c r="G848" s="5">
        <v>1</v>
      </c>
      <c r="H848" s="4">
        <v>17</v>
      </c>
      <c r="I848" s="5">
        <v>3</v>
      </c>
      <c r="J848" s="7">
        <v>303</v>
      </c>
      <c r="K848" s="8" t="s">
        <v>2036</v>
      </c>
      <c r="L848" s="26">
        <v>77.2</v>
      </c>
      <c r="M848" s="27">
        <v>53.63</v>
      </c>
      <c r="N848" s="5" t="s">
        <v>2032</v>
      </c>
      <c r="O848" s="5" t="s">
        <v>190</v>
      </c>
      <c r="P848" s="5" t="s">
        <v>2047</v>
      </c>
      <c r="Q848" s="4" t="s">
        <v>2034</v>
      </c>
      <c r="R848" s="4"/>
      <c r="S848" s="13"/>
      <c r="T848" s="16"/>
      <c r="U848" s="15"/>
      <c r="V848" s="13">
        <v>44012</v>
      </c>
      <c r="Z848" s="1"/>
      <c r="AA848" s="1"/>
      <c r="AB848" s="1"/>
      <c r="AC848" s="1"/>
      <c r="AD848" s="1"/>
      <c r="AE848" s="1"/>
      <c r="AF848" s="1"/>
      <c r="AG848" s="1"/>
    </row>
    <row r="849" spans="1:33">
      <c r="A849" s="4">
        <v>848</v>
      </c>
      <c r="B849" s="4" t="s">
        <v>8</v>
      </c>
      <c r="C849" s="4" t="s">
        <v>497</v>
      </c>
      <c r="D849" s="4" t="s">
        <v>2029</v>
      </c>
      <c r="E849" s="4" t="s">
        <v>2030</v>
      </c>
      <c r="F849" s="5">
        <v>6</v>
      </c>
      <c r="G849" s="5">
        <v>1</v>
      </c>
      <c r="H849" s="4">
        <v>17</v>
      </c>
      <c r="I849" s="5">
        <v>4</v>
      </c>
      <c r="J849" s="7">
        <v>401</v>
      </c>
      <c r="K849" s="8" t="s">
        <v>2036</v>
      </c>
      <c r="L849" s="26">
        <v>80.569999999999993</v>
      </c>
      <c r="M849" s="27">
        <v>55.97</v>
      </c>
      <c r="N849" s="5" t="s">
        <v>2032</v>
      </c>
      <c r="O849" s="5" t="s">
        <v>535</v>
      </c>
      <c r="P849" s="5" t="s">
        <v>2045</v>
      </c>
      <c r="Q849" s="4" t="s">
        <v>2034</v>
      </c>
      <c r="R849" s="4"/>
      <c r="S849" s="13"/>
      <c r="T849" s="16"/>
      <c r="U849" s="15"/>
      <c r="V849" s="13">
        <v>44012</v>
      </c>
      <c r="Z849" s="1"/>
      <c r="AA849" s="1"/>
      <c r="AB849" s="1"/>
      <c r="AC849" s="1"/>
      <c r="AD849" s="1"/>
      <c r="AE849" s="1"/>
      <c r="AF849" s="1"/>
      <c r="AG849" s="1"/>
    </row>
    <row r="850" spans="1:33">
      <c r="A850" s="4">
        <v>849</v>
      </c>
      <c r="B850" s="4" t="s">
        <v>8</v>
      </c>
      <c r="C850" s="4" t="s">
        <v>497</v>
      </c>
      <c r="D850" s="4" t="s">
        <v>2029</v>
      </c>
      <c r="E850" s="4" t="s">
        <v>2030</v>
      </c>
      <c r="F850" s="5">
        <v>6</v>
      </c>
      <c r="G850" s="5">
        <v>1</v>
      </c>
      <c r="H850" s="4">
        <v>17</v>
      </c>
      <c r="I850" s="5">
        <v>4</v>
      </c>
      <c r="J850" s="7">
        <v>402</v>
      </c>
      <c r="K850" s="8" t="s">
        <v>2036</v>
      </c>
      <c r="L850" s="26">
        <v>55.68</v>
      </c>
      <c r="M850" s="27">
        <v>38.68</v>
      </c>
      <c r="N850" s="5" t="s">
        <v>2035</v>
      </c>
      <c r="O850" s="5" t="s">
        <v>218</v>
      </c>
      <c r="P850" s="5" t="s">
        <v>2046</v>
      </c>
      <c r="Q850" s="4" t="s">
        <v>2034</v>
      </c>
      <c r="R850" s="4"/>
      <c r="S850" s="13"/>
      <c r="T850" s="16"/>
      <c r="U850" s="15"/>
      <c r="V850" s="13">
        <v>44012</v>
      </c>
      <c r="Z850" s="1"/>
      <c r="AA850" s="1"/>
      <c r="AB850" s="1"/>
      <c r="AC850" s="1"/>
      <c r="AD850" s="1"/>
      <c r="AE850" s="1"/>
      <c r="AF850" s="1"/>
      <c r="AG850" s="1"/>
    </row>
    <row r="851" spans="1:33">
      <c r="A851" s="4">
        <v>850</v>
      </c>
      <c r="B851" s="4" t="s">
        <v>8</v>
      </c>
      <c r="C851" s="4" t="s">
        <v>497</v>
      </c>
      <c r="D851" s="4" t="s">
        <v>2029</v>
      </c>
      <c r="E851" s="4" t="s">
        <v>2030</v>
      </c>
      <c r="F851" s="5">
        <v>6</v>
      </c>
      <c r="G851" s="5">
        <v>1</v>
      </c>
      <c r="H851" s="4">
        <v>17</v>
      </c>
      <c r="I851" s="5">
        <v>4</v>
      </c>
      <c r="J851" s="7">
        <v>403</v>
      </c>
      <c r="K851" s="8" t="s">
        <v>2036</v>
      </c>
      <c r="L851" s="26">
        <v>77.2</v>
      </c>
      <c r="M851" s="27">
        <v>53.63</v>
      </c>
      <c r="N851" s="5" t="s">
        <v>2032</v>
      </c>
      <c r="O851" s="5" t="s">
        <v>190</v>
      </c>
      <c r="P851" s="5" t="s">
        <v>2047</v>
      </c>
      <c r="Q851" s="4" t="s">
        <v>2034</v>
      </c>
      <c r="R851" s="4"/>
      <c r="S851" s="13"/>
      <c r="T851" s="16"/>
      <c r="U851" s="15"/>
      <c r="V851" s="13">
        <v>44012</v>
      </c>
      <c r="Z851" s="1"/>
      <c r="AA851" s="1"/>
      <c r="AB851" s="1"/>
      <c r="AC851" s="1"/>
      <c r="AD851" s="1"/>
      <c r="AE851" s="1"/>
      <c r="AF851" s="1"/>
      <c r="AG851" s="1"/>
    </row>
    <row r="852" spans="1:33">
      <c r="A852" s="4">
        <v>851</v>
      </c>
      <c r="B852" s="4" t="s">
        <v>8</v>
      </c>
      <c r="C852" s="4" t="s">
        <v>497</v>
      </c>
      <c r="D852" s="4" t="s">
        <v>2029</v>
      </c>
      <c r="E852" s="4" t="s">
        <v>2030</v>
      </c>
      <c r="F852" s="5">
        <v>6</v>
      </c>
      <c r="G852" s="5">
        <v>1</v>
      </c>
      <c r="H852" s="4">
        <v>17</v>
      </c>
      <c r="I852" s="5">
        <v>5</v>
      </c>
      <c r="J852" s="7">
        <v>501</v>
      </c>
      <c r="K852" s="8" t="s">
        <v>2036</v>
      </c>
      <c r="L852" s="26">
        <v>80.569999999999993</v>
      </c>
      <c r="M852" s="27">
        <v>55.97</v>
      </c>
      <c r="N852" s="5" t="s">
        <v>2032</v>
      </c>
      <c r="O852" s="5" t="s">
        <v>535</v>
      </c>
      <c r="P852" s="5" t="s">
        <v>2045</v>
      </c>
      <c r="Q852" s="4" t="s">
        <v>2034</v>
      </c>
      <c r="R852" s="4"/>
      <c r="S852" s="13"/>
      <c r="T852" s="16"/>
      <c r="U852" s="15"/>
      <c r="V852" s="13">
        <v>44012</v>
      </c>
      <c r="Z852" s="1"/>
      <c r="AA852" s="1"/>
      <c r="AB852" s="1"/>
      <c r="AC852" s="1"/>
      <c r="AD852" s="1"/>
      <c r="AE852" s="1"/>
      <c r="AF852" s="1"/>
      <c r="AG852" s="1"/>
    </row>
    <row r="853" spans="1:33">
      <c r="A853" s="4">
        <v>852</v>
      </c>
      <c r="B853" s="4" t="s">
        <v>8</v>
      </c>
      <c r="C853" s="4" t="s">
        <v>497</v>
      </c>
      <c r="D853" s="4" t="s">
        <v>2029</v>
      </c>
      <c r="E853" s="4" t="s">
        <v>2030</v>
      </c>
      <c r="F853" s="5">
        <v>6</v>
      </c>
      <c r="G853" s="5">
        <v>1</v>
      </c>
      <c r="H853" s="4">
        <v>17</v>
      </c>
      <c r="I853" s="5">
        <v>5</v>
      </c>
      <c r="J853" s="7">
        <v>502</v>
      </c>
      <c r="K853" s="8" t="s">
        <v>2036</v>
      </c>
      <c r="L853" s="26">
        <v>55.68</v>
      </c>
      <c r="M853" s="27">
        <v>38.68</v>
      </c>
      <c r="N853" s="5" t="s">
        <v>2035</v>
      </c>
      <c r="O853" s="5" t="s">
        <v>218</v>
      </c>
      <c r="P853" s="5" t="s">
        <v>2046</v>
      </c>
      <c r="Q853" s="4" t="s">
        <v>2034</v>
      </c>
      <c r="R853" s="4"/>
      <c r="S853" s="13"/>
      <c r="T853" s="16"/>
      <c r="U853" s="15"/>
      <c r="V853" s="13">
        <v>44012</v>
      </c>
      <c r="Z853" s="1"/>
      <c r="AA853" s="1"/>
      <c r="AB853" s="1"/>
      <c r="AC853" s="1"/>
      <c r="AD853" s="1"/>
      <c r="AE853" s="1"/>
      <c r="AF853" s="1"/>
      <c r="AG853" s="1"/>
    </row>
    <row r="854" spans="1:33">
      <c r="A854" s="4">
        <v>853</v>
      </c>
      <c r="B854" s="4" t="s">
        <v>8</v>
      </c>
      <c r="C854" s="4" t="s">
        <v>497</v>
      </c>
      <c r="D854" s="4" t="s">
        <v>2029</v>
      </c>
      <c r="E854" s="4" t="s">
        <v>2030</v>
      </c>
      <c r="F854" s="5">
        <v>6</v>
      </c>
      <c r="G854" s="5">
        <v>1</v>
      </c>
      <c r="H854" s="4">
        <v>17</v>
      </c>
      <c r="I854" s="5">
        <v>5</v>
      </c>
      <c r="J854" s="7">
        <v>503</v>
      </c>
      <c r="K854" s="8" t="s">
        <v>2036</v>
      </c>
      <c r="L854" s="26">
        <v>77.2</v>
      </c>
      <c r="M854" s="27">
        <v>53.63</v>
      </c>
      <c r="N854" s="5" t="s">
        <v>2032</v>
      </c>
      <c r="O854" s="5" t="s">
        <v>190</v>
      </c>
      <c r="P854" s="5" t="s">
        <v>2047</v>
      </c>
      <c r="Q854" s="4" t="s">
        <v>2034</v>
      </c>
      <c r="R854" s="4"/>
      <c r="S854" s="13"/>
      <c r="T854" s="16"/>
      <c r="U854" s="15"/>
      <c r="V854" s="13">
        <v>44012</v>
      </c>
      <c r="Z854" s="1"/>
      <c r="AA854" s="1"/>
      <c r="AB854" s="1"/>
      <c r="AC854" s="1"/>
      <c r="AD854" s="1"/>
      <c r="AE854" s="1"/>
      <c r="AF854" s="1"/>
      <c r="AG854" s="1"/>
    </row>
    <row r="855" spans="1:33">
      <c r="A855" s="4">
        <v>854</v>
      </c>
      <c r="B855" s="4" t="s">
        <v>8</v>
      </c>
      <c r="C855" s="4" t="s">
        <v>497</v>
      </c>
      <c r="D855" s="4" t="s">
        <v>2029</v>
      </c>
      <c r="E855" s="4" t="s">
        <v>2030</v>
      </c>
      <c r="F855" s="5">
        <v>6</v>
      </c>
      <c r="G855" s="5">
        <v>1</v>
      </c>
      <c r="H855" s="4">
        <v>17</v>
      </c>
      <c r="I855" s="5">
        <v>6</v>
      </c>
      <c r="J855" s="7">
        <v>601</v>
      </c>
      <c r="K855" s="8" t="s">
        <v>2036</v>
      </c>
      <c r="L855" s="26">
        <v>80.569999999999993</v>
      </c>
      <c r="M855" s="27">
        <v>55.97</v>
      </c>
      <c r="N855" s="5" t="s">
        <v>2032</v>
      </c>
      <c r="O855" s="5" t="s">
        <v>535</v>
      </c>
      <c r="P855" s="5" t="s">
        <v>2045</v>
      </c>
      <c r="Q855" s="4" t="s">
        <v>2034</v>
      </c>
      <c r="R855" s="4"/>
      <c r="S855" s="13"/>
      <c r="T855" s="16"/>
      <c r="U855" s="15"/>
      <c r="V855" s="13">
        <v>44012</v>
      </c>
      <c r="Z855" s="1"/>
      <c r="AA855" s="1"/>
      <c r="AB855" s="1"/>
      <c r="AC855" s="1"/>
      <c r="AD855" s="1"/>
      <c r="AE855" s="1"/>
      <c r="AF855" s="1"/>
      <c r="AG855" s="1"/>
    </row>
    <row r="856" spans="1:33">
      <c r="A856" s="4">
        <v>855</v>
      </c>
      <c r="B856" s="4" t="s">
        <v>8</v>
      </c>
      <c r="C856" s="4" t="s">
        <v>497</v>
      </c>
      <c r="D856" s="4" t="s">
        <v>2029</v>
      </c>
      <c r="E856" s="4" t="s">
        <v>2030</v>
      </c>
      <c r="F856" s="5">
        <v>6</v>
      </c>
      <c r="G856" s="5">
        <v>1</v>
      </c>
      <c r="H856" s="4">
        <v>17</v>
      </c>
      <c r="I856" s="5">
        <v>6</v>
      </c>
      <c r="J856" s="7">
        <v>602</v>
      </c>
      <c r="K856" s="8" t="s">
        <v>2036</v>
      </c>
      <c r="L856" s="26">
        <v>55.68</v>
      </c>
      <c r="M856" s="27">
        <v>38.68</v>
      </c>
      <c r="N856" s="5" t="s">
        <v>2035</v>
      </c>
      <c r="O856" s="5" t="s">
        <v>218</v>
      </c>
      <c r="P856" s="5" t="s">
        <v>2046</v>
      </c>
      <c r="Q856" s="4" t="s">
        <v>2034</v>
      </c>
      <c r="R856" s="4"/>
      <c r="S856" s="13"/>
      <c r="T856" s="16"/>
      <c r="U856" s="15"/>
      <c r="V856" s="13">
        <v>44012</v>
      </c>
      <c r="Z856" s="1"/>
      <c r="AA856" s="1"/>
      <c r="AB856" s="1"/>
      <c r="AC856" s="1"/>
      <c r="AD856" s="1"/>
      <c r="AE856" s="1"/>
      <c r="AF856" s="1"/>
      <c r="AG856" s="1"/>
    </row>
    <row r="857" spans="1:33">
      <c r="A857" s="4">
        <v>856</v>
      </c>
      <c r="B857" s="4" t="s">
        <v>8</v>
      </c>
      <c r="C857" s="4" t="s">
        <v>497</v>
      </c>
      <c r="D857" s="4" t="s">
        <v>2029</v>
      </c>
      <c r="E857" s="4" t="s">
        <v>2030</v>
      </c>
      <c r="F857" s="5">
        <v>6</v>
      </c>
      <c r="G857" s="5">
        <v>1</v>
      </c>
      <c r="H857" s="4">
        <v>17</v>
      </c>
      <c r="I857" s="5">
        <v>6</v>
      </c>
      <c r="J857" s="7">
        <v>603</v>
      </c>
      <c r="K857" s="8" t="s">
        <v>2036</v>
      </c>
      <c r="L857" s="26">
        <v>77.2</v>
      </c>
      <c r="M857" s="27">
        <v>53.63</v>
      </c>
      <c r="N857" s="5" t="s">
        <v>2032</v>
      </c>
      <c r="O857" s="5" t="s">
        <v>190</v>
      </c>
      <c r="P857" s="5" t="s">
        <v>2047</v>
      </c>
      <c r="Q857" s="4" t="s">
        <v>2034</v>
      </c>
      <c r="R857" s="4"/>
      <c r="S857" s="13"/>
      <c r="T857" s="16"/>
      <c r="U857" s="15"/>
      <c r="V857" s="13">
        <v>44012</v>
      </c>
      <c r="Z857" s="1"/>
      <c r="AA857" s="1"/>
      <c r="AB857" s="1"/>
      <c r="AC857" s="1"/>
      <c r="AD857" s="1"/>
      <c r="AE857" s="1"/>
      <c r="AF857" s="1"/>
      <c r="AG857" s="1"/>
    </row>
    <row r="858" spans="1:33">
      <c r="A858" s="4">
        <v>857</v>
      </c>
      <c r="B858" s="4" t="s">
        <v>8</v>
      </c>
      <c r="C858" s="4" t="s">
        <v>497</v>
      </c>
      <c r="D858" s="4" t="s">
        <v>2029</v>
      </c>
      <c r="E858" s="4" t="s">
        <v>2030</v>
      </c>
      <c r="F858" s="5">
        <v>6</v>
      </c>
      <c r="G858" s="5">
        <v>1</v>
      </c>
      <c r="H858" s="4">
        <v>17</v>
      </c>
      <c r="I858" s="5">
        <v>7</v>
      </c>
      <c r="J858" s="7">
        <v>701</v>
      </c>
      <c r="K858" s="8" t="s">
        <v>2036</v>
      </c>
      <c r="L858" s="26">
        <v>80.569999999999993</v>
      </c>
      <c r="M858" s="27">
        <v>55.97</v>
      </c>
      <c r="N858" s="5" t="s">
        <v>2032</v>
      </c>
      <c r="O858" s="5" t="s">
        <v>535</v>
      </c>
      <c r="P858" s="5" t="s">
        <v>2045</v>
      </c>
      <c r="Q858" s="4" t="s">
        <v>2034</v>
      </c>
      <c r="R858" s="4"/>
      <c r="S858" s="13"/>
      <c r="T858" s="16"/>
      <c r="U858" s="15"/>
      <c r="V858" s="13">
        <v>44012</v>
      </c>
      <c r="Z858" s="1"/>
      <c r="AA858" s="1"/>
      <c r="AB858" s="1"/>
      <c r="AC858" s="1"/>
      <c r="AD858" s="1"/>
      <c r="AE858" s="1"/>
      <c r="AF858" s="1"/>
      <c r="AG858" s="1"/>
    </row>
    <row r="859" spans="1:33">
      <c r="A859" s="4">
        <v>858</v>
      </c>
      <c r="B859" s="4" t="s">
        <v>8</v>
      </c>
      <c r="C859" s="4" t="s">
        <v>497</v>
      </c>
      <c r="D859" s="4" t="s">
        <v>2029</v>
      </c>
      <c r="E859" s="4" t="s">
        <v>2030</v>
      </c>
      <c r="F859" s="5">
        <v>6</v>
      </c>
      <c r="G859" s="5">
        <v>1</v>
      </c>
      <c r="H859" s="4">
        <v>17</v>
      </c>
      <c r="I859" s="5">
        <v>7</v>
      </c>
      <c r="J859" s="7">
        <v>702</v>
      </c>
      <c r="K859" s="8" t="s">
        <v>2036</v>
      </c>
      <c r="L859" s="26">
        <v>55.68</v>
      </c>
      <c r="M859" s="27">
        <v>38.68</v>
      </c>
      <c r="N859" s="5" t="s">
        <v>2035</v>
      </c>
      <c r="O859" s="5" t="s">
        <v>218</v>
      </c>
      <c r="P859" s="5" t="s">
        <v>2046</v>
      </c>
      <c r="Q859" s="4" t="s">
        <v>2034</v>
      </c>
      <c r="R859" s="4"/>
      <c r="S859" s="13"/>
      <c r="T859" s="16"/>
      <c r="U859" s="15"/>
      <c r="V859" s="13">
        <v>44012</v>
      </c>
      <c r="Z859" s="1"/>
      <c r="AA859" s="1"/>
      <c r="AB859" s="1"/>
      <c r="AC859" s="1"/>
      <c r="AD859" s="1"/>
      <c r="AE859" s="1"/>
      <c r="AF859" s="1"/>
      <c r="AG859" s="1"/>
    </row>
    <row r="860" spans="1:33">
      <c r="A860" s="4">
        <v>859</v>
      </c>
      <c r="B860" s="4" t="s">
        <v>8</v>
      </c>
      <c r="C860" s="4" t="s">
        <v>497</v>
      </c>
      <c r="D860" s="4" t="s">
        <v>2029</v>
      </c>
      <c r="E860" s="4" t="s">
        <v>2030</v>
      </c>
      <c r="F860" s="5">
        <v>6</v>
      </c>
      <c r="G860" s="5">
        <v>1</v>
      </c>
      <c r="H860" s="4">
        <v>17</v>
      </c>
      <c r="I860" s="5">
        <v>7</v>
      </c>
      <c r="J860" s="7">
        <v>703</v>
      </c>
      <c r="K860" s="8" t="s">
        <v>2036</v>
      </c>
      <c r="L860" s="26">
        <v>77.2</v>
      </c>
      <c r="M860" s="27">
        <v>53.63</v>
      </c>
      <c r="N860" s="5" t="s">
        <v>2032</v>
      </c>
      <c r="O860" s="5" t="s">
        <v>190</v>
      </c>
      <c r="P860" s="5" t="s">
        <v>2047</v>
      </c>
      <c r="Q860" s="4" t="s">
        <v>2034</v>
      </c>
      <c r="R860" s="4"/>
      <c r="S860" s="13"/>
      <c r="T860" s="16"/>
      <c r="U860" s="15"/>
      <c r="V860" s="13">
        <v>44012</v>
      </c>
      <c r="Z860" s="1"/>
      <c r="AA860" s="1"/>
      <c r="AB860" s="1"/>
      <c r="AC860" s="1"/>
      <c r="AD860" s="1"/>
      <c r="AE860" s="1"/>
      <c r="AF860" s="1"/>
      <c r="AG860" s="1"/>
    </row>
    <row r="861" spans="1:33">
      <c r="A861" s="4">
        <v>860</v>
      </c>
      <c r="B861" s="4" t="s">
        <v>8</v>
      </c>
      <c r="C861" s="4" t="s">
        <v>497</v>
      </c>
      <c r="D861" s="4" t="s">
        <v>2029</v>
      </c>
      <c r="E861" s="4" t="s">
        <v>2030</v>
      </c>
      <c r="F861" s="5">
        <v>6</v>
      </c>
      <c r="G861" s="5">
        <v>1</v>
      </c>
      <c r="H861" s="4">
        <v>17</v>
      </c>
      <c r="I861" s="5">
        <v>8</v>
      </c>
      <c r="J861" s="7">
        <v>801</v>
      </c>
      <c r="K861" s="8" t="s">
        <v>2036</v>
      </c>
      <c r="L861" s="26">
        <v>80.569999999999993</v>
      </c>
      <c r="M861" s="27">
        <v>55.97</v>
      </c>
      <c r="N861" s="5" t="s">
        <v>2032</v>
      </c>
      <c r="O861" s="5" t="s">
        <v>535</v>
      </c>
      <c r="P861" s="5" t="s">
        <v>2045</v>
      </c>
      <c r="Q861" s="4" t="s">
        <v>2034</v>
      </c>
      <c r="R861" s="4"/>
      <c r="S861" s="13"/>
      <c r="T861" s="16"/>
      <c r="U861" s="15"/>
      <c r="V861" s="13">
        <v>44012</v>
      </c>
      <c r="Z861" s="1"/>
      <c r="AA861" s="1"/>
      <c r="AB861" s="1"/>
      <c r="AC861" s="1"/>
      <c r="AD861" s="1"/>
      <c r="AE861" s="1"/>
      <c r="AF861" s="1"/>
      <c r="AG861" s="1"/>
    </row>
    <row r="862" spans="1:33">
      <c r="A862" s="4">
        <v>861</v>
      </c>
      <c r="B862" s="4" t="s">
        <v>8</v>
      </c>
      <c r="C862" s="4" t="s">
        <v>497</v>
      </c>
      <c r="D862" s="4" t="s">
        <v>2029</v>
      </c>
      <c r="E862" s="4" t="s">
        <v>2030</v>
      </c>
      <c r="F862" s="5">
        <v>6</v>
      </c>
      <c r="G862" s="5">
        <v>1</v>
      </c>
      <c r="H862" s="4">
        <v>17</v>
      </c>
      <c r="I862" s="5">
        <v>8</v>
      </c>
      <c r="J862" s="7">
        <v>802</v>
      </c>
      <c r="K862" s="8" t="s">
        <v>2036</v>
      </c>
      <c r="L862" s="26">
        <v>55.68</v>
      </c>
      <c r="M862" s="27">
        <v>38.68</v>
      </c>
      <c r="N862" s="5" t="s">
        <v>2035</v>
      </c>
      <c r="O862" s="5" t="s">
        <v>218</v>
      </c>
      <c r="P862" s="5" t="s">
        <v>2046</v>
      </c>
      <c r="Q862" s="4" t="s">
        <v>2034</v>
      </c>
      <c r="R862" s="4"/>
      <c r="S862" s="13"/>
      <c r="T862" s="16"/>
      <c r="U862" s="15"/>
      <c r="V862" s="13">
        <v>44012</v>
      </c>
      <c r="Z862" s="1"/>
      <c r="AA862" s="1"/>
      <c r="AB862" s="1"/>
      <c r="AC862" s="1"/>
      <c r="AD862" s="1"/>
      <c r="AE862" s="1"/>
      <c r="AF862" s="1"/>
      <c r="AG862" s="1"/>
    </row>
    <row r="863" spans="1:33">
      <c r="A863" s="4">
        <v>862</v>
      </c>
      <c r="B863" s="4" t="s">
        <v>8</v>
      </c>
      <c r="C863" s="4" t="s">
        <v>497</v>
      </c>
      <c r="D863" s="4" t="s">
        <v>2029</v>
      </c>
      <c r="E863" s="4" t="s">
        <v>2030</v>
      </c>
      <c r="F863" s="5">
        <v>6</v>
      </c>
      <c r="G863" s="5">
        <v>1</v>
      </c>
      <c r="H863" s="4">
        <v>17</v>
      </c>
      <c r="I863" s="5">
        <v>8</v>
      </c>
      <c r="J863" s="7">
        <v>803</v>
      </c>
      <c r="K863" s="8" t="s">
        <v>2036</v>
      </c>
      <c r="L863" s="26">
        <v>77.2</v>
      </c>
      <c r="M863" s="27">
        <v>53.63</v>
      </c>
      <c r="N863" s="5" t="s">
        <v>2032</v>
      </c>
      <c r="O863" s="5" t="s">
        <v>190</v>
      </c>
      <c r="P863" s="5" t="s">
        <v>2047</v>
      </c>
      <c r="Q863" s="4" t="s">
        <v>2034</v>
      </c>
      <c r="R863" s="4"/>
      <c r="S863" s="13"/>
      <c r="T863" s="16"/>
      <c r="U863" s="15"/>
      <c r="V863" s="13">
        <v>44012</v>
      </c>
      <c r="Z863" s="1"/>
      <c r="AA863" s="1"/>
      <c r="AB863" s="1"/>
      <c r="AC863" s="1"/>
      <c r="AD863" s="1"/>
      <c r="AE863" s="1"/>
      <c r="AF863" s="1"/>
      <c r="AG863" s="1"/>
    </row>
    <row r="864" spans="1:33">
      <c r="A864" s="4">
        <v>863</v>
      </c>
      <c r="B864" s="4" t="s">
        <v>8</v>
      </c>
      <c r="C864" s="4" t="s">
        <v>497</v>
      </c>
      <c r="D864" s="4" t="s">
        <v>2029</v>
      </c>
      <c r="E864" s="4" t="s">
        <v>2030</v>
      </c>
      <c r="F864" s="5">
        <v>6</v>
      </c>
      <c r="G864" s="5">
        <v>1</v>
      </c>
      <c r="H864" s="4">
        <v>17</v>
      </c>
      <c r="I864" s="5">
        <v>9</v>
      </c>
      <c r="J864" s="7">
        <v>901</v>
      </c>
      <c r="K864" s="8" t="s">
        <v>2036</v>
      </c>
      <c r="L864" s="26">
        <v>80.569999999999993</v>
      </c>
      <c r="M864" s="27">
        <v>55.97</v>
      </c>
      <c r="N864" s="5" t="s">
        <v>2032</v>
      </c>
      <c r="O864" s="5" t="s">
        <v>535</v>
      </c>
      <c r="P864" s="5" t="s">
        <v>2045</v>
      </c>
      <c r="Q864" s="4" t="s">
        <v>2034</v>
      </c>
      <c r="R864" s="4"/>
      <c r="S864" s="13"/>
      <c r="T864" s="16"/>
      <c r="U864" s="15"/>
      <c r="V864" s="13">
        <v>44012</v>
      </c>
      <c r="Z864" s="1"/>
      <c r="AA864" s="1"/>
      <c r="AB864" s="1"/>
      <c r="AC864" s="1"/>
      <c r="AD864" s="1"/>
      <c r="AE864" s="1"/>
      <c r="AF864" s="1"/>
      <c r="AG864" s="1"/>
    </row>
    <row r="865" spans="1:33">
      <c r="A865" s="4">
        <v>864</v>
      </c>
      <c r="B865" s="4" t="s">
        <v>8</v>
      </c>
      <c r="C865" s="4" t="s">
        <v>497</v>
      </c>
      <c r="D865" s="4" t="s">
        <v>2029</v>
      </c>
      <c r="E865" s="4" t="s">
        <v>2030</v>
      </c>
      <c r="F865" s="5">
        <v>6</v>
      </c>
      <c r="G865" s="5">
        <v>1</v>
      </c>
      <c r="H865" s="4">
        <v>17</v>
      </c>
      <c r="I865" s="5">
        <v>9</v>
      </c>
      <c r="J865" s="7">
        <v>902</v>
      </c>
      <c r="K865" s="8" t="s">
        <v>2036</v>
      </c>
      <c r="L865" s="26">
        <v>55.68</v>
      </c>
      <c r="M865" s="27">
        <v>38.68</v>
      </c>
      <c r="N865" s="5" t="s">
        <v>2035</v>
      </c>
      <c r="O865" s="5" t="s">
        <v>218</v>
      </c>
      <c r="P865" s="5" t="s">
        <v>2046</v>
      </c>
      <c r="Q865" s="4" t="s">
        <v>2034</v>
      </c>
      <c r="R865" s="4"/>
      <c r="S865" s="13"/>
      <c r="T865" s="16"/>
      <c r="U865" s="15"/>
      <c r="V865" s="13">
        <v>44012</v>
      </c>
      <c r="Z865" s="1"/>
      <c r="AA865" s="1"/>
      <c r="AB865" s="1"/>
      <c r="AC865" s="1"/>
      <c r="AD865" s="1"/>
      <c r="AE865" s="1"/>
      <c r="AF865" s="1"/>
      <c r="AG865" s="1"/>
    </row>
    <row r="866" spans="1:33">
      <c r="A866" s="4">
        <v>865</v>
      </c>
      <c r="B866" s="4" t="s">
        <v>8</v>
      </c>
      <c r="C866" s="4" t="s">
        <v>497</v>
      </c>
      <c r="D866" s="4" t="s">
        <v>2029</v>
      </c>
      <c r="E866" s="4" t="s">
        <v>2030</v>
      </c>
      <c r="F866" s="5">
        <v>6</v>
      </c>
      <c r="G866" s="5">
        <v>1</v>
      </c>
      <c r="H866" s="4">
        <v>17</v>
      </c>
      <c r="I866" s="5">
        <v>9</v>
      </c>
      <c r="J866" s="7">
        <v>903</v>
      </c>
      <c r="K866" s="8" t="s">
        <v>2036</v>
      </c>
      <c r="L866" s="26">
        <v>77.2</v>
      </c>
      <c r="M866" s="27">
        <v>53.63</v>
      </c>
      <c r="N866" s="5" t="s">
        <v>2032</v>
      </c>
      <c r="O866" s="5" t="s">
        <v>190</v>
      </c>
      <c r="P866" s="5" t="s">
        <v>2047</v>
      </c>
      <c r="Q866" s="4" t="s">
        <v>2034</v>
      </c>
      <c r="R866" s="4"/>
      <c r="S866" s="13"/>
      <c r="T866" s="16"/>
      <c r="U866" s="15"/>
      <c r="V866" s="13">
        <v>44012</v>
      </c>
      <c r="Z866" s="1"/>
      <c r="AA866" s="1"/>
      <c r="AB866" s="1"/>
      <c r="AC866" s="1"/>
      <c r="AD866" s="1"/>
      <c r="AE866" s="1"/>
      <c r="AF866" s="1"/>
      <c r="AG866" s="1"/>
    </row>
    <row r="867" spans="1:33">
      <c r="A867" s="4">
        <v>866</v>
      </c>
      <c r="B867" s="4" t="s">
        <v>8</v>
      </c>
      <c r="C867" s="4" t="s">
        <v>497</v>
      </c>
      <c r="D867" s="4" t="s">
        <v>2029</v>
      </c>
      <c r="E867" s="4" t="s">
        <v>2030</v>
      </c>
      <c r="F867" s="5">
        <v>6</v>
      </c>
      <c r="G867" s="5">
        <v>1</v>
      </c>
      <c r="H867" s="4">
        <v>17</v>
      </c>
      <c r="I867" s="5">
        <v>10</v>
      </c>
      <c r="J867" s="7">
        <v>1001</v>
      </c>
      <c r="K867" s="8" t="s">
        <v>2036</v>
      </c>
      <c r="L867" s="26">
        <v>80.569999999999993</v>
      </c>
      <c r="M867" s="27">
        <v>55.97</v>
      </c>
      <c r="N867" s="5" t="s">
        <v>2032</v>
      </c>
      <c r="O867" s="5" t="s">
        <v>535</v>
      </c>
      <c r="P867" s="5" t="s">
        <v>2045</v>
      </c>
      <c r="Q867" s="4" t="s">
        <v>2034</v>
      </c>
      <c r="R867" s="4"/>
      <c r="S867" s="13"/>
      <c r="T867" s="16"/>
      <c r="U867" s="15"/>
      <c r="V867" s="13">
        <v>44012</v>
      </c>
      <c r="Z867" s="1"/>
      <c r="AA867" s="1"/>
      <c r="AB867" s="1"/>
      <c r="AC867" s="1"/>
      <c r="AD867" s="1"/>
      <c r="AE867" s="1"/>
      <c r="AF867" s="1"/>
      <c r="AG867" s="1"/>
    </row>
    <row r="868" spans="1:33">
      <c r="A868" s="4">
        <v>867</v>
      </c>
      <c r="B868" s="4" t="s">
        <v>8</v>
      </c>
      <c r="C868" s="4" t="s">
        <v>497</v>
      </c>
      <c r="D868" s="4" t="s">
        <v>2029</v>
      </c>
      <c r="E868" s="4" t="s">
        <v>2030</v>
      </c>
      <c r="F868" s="5">
        <v>6</v>
      </c>
      <c r="G868" s="5">
        <v>1</v>
      </c>
      <c r="H868" s="4">
        <v>17</v>
      </c>
      <c r="I868" s="5">
        <v>10</v>
      </c>
      <c r="J868" s="7">
        <v>1002</v>
      </c>
      <c r="K868" s="8" t="s">
        <v>2036</v>
      </c>
      <c r="L868" s="26">
        <v>55.68</v>
      </c>
      <c r="M868" s="27">
        <v>38.68</v>
      </c>
      <c r="N868" s="5" t="s">
        <v>2035</v>
      </c>
      <c r="O868" s="5" t="s">
        <v>218</v>
      </c>
      <c r="P868" s="5" t="s">
        <v>2046</v>
      </c>
      <c r="Q868" s="4" t="s">
        <v>2034</v>
      </c>
      <c r="R868" s="4"/>
      <c r="S868" s="13"/>
      <c r="T868" s="16"/>
      <c r="U868" s="15"/>
      <c r="V868" s="13">
        <v>44012</v>
      </c>
      <c r="Z868" s="1"/>
      <c r="AA868" s="1"/>
      <c r="AB868" s="1"/>
      <c r="AC868" s="1"/>
      <c r="AD868" s="1"/>
      <c r="AE868" s="1"/>
      <c r="AF868" s="1"/>
      <c r="AG868" s="1"/>
    </row>
    <row r="869" spans="1:33">
      <c r="A869" s="4">
        <v>868</v>
      </c>
      <c r="B869" s="4" t="s">
        <v>8</v>
      </c>
      <c r="C869" s="4" t="s">
        <v>497</v>
      </c>
      <c r="D869" s="4" t="s">
        <v>2029</v>
      </c>
      <c r="E869" s="4" t="s">
        <v>2030</v>
      </c>
      <c r="F869" s="5">
        <v>6</v>
      </c>
      <c r="G869" s="5">
        <v>1</v>
      </c>
      <c r="H869" s="4">
        <v>17</v>
      </c>
      <c r="I869" s="5">
        <v>10</v>
      </c>
      <c r="J869" s="7">
        <v>1003</v>
      </c>
      <c r="K869" s="8" t="s">
        <v>2036</v>
      </c>
      <c r="L869" s="26">
        <v>77.2</v>
      </c>
      <c r="M869" s="27">
        <v>53.63</v>
      </c>
      <c r="N869" s="5" t="s">
        <v>2032</v>
      </c>
      <c r="O869" s="5" t="s">
        <v>190</v>
      </c>
      <c r="P869" s="5" t="s">
        <v>2047</v>
      </c>
      <c r="Q869" s="4" t="s">
        <v>2034</v>
      </c>
      <c r="R869" s="4"/>
      <c r="S869" s="13"/>
      <c r="T869" s="16"/>
      <c r="U869" s="15"/>
      <c r="V869" s="13">
        <v>44012</v>
      </c>
      <c r="Z869" s="1"/>
      <c r="AA869" s="1"/>
      <c r="AB869" s="1"/>
      <c r="AC869" s="1"/>
      <c r="AD869" s="1"/>
      <c r="AE869" s="1"/>
      <c r="AF869" s="1"/>
      <c r="AG869" s="1"/>
    </row>
    <row r="870" spans="1:33">
      <c r="A870" s="4">
        <v>869</v>
      </c>
      <c r="B870" s="4" t="s">
        <v>8</v>
      </c>
      <c r="C870" s="4" t="s">
        <v>497</v>
      </c>
      <c r="D870" s="4" t="s">
        <v>2029</v>
      </c>
      <c r="E870" s="4" t="s">
        <v>2030</v>
      </c>
      <c r="F870" s="5">
        <v>6</v>
      </c>
      <c r="G870" s="5">
        <v>1</v>
      </c>
      <c r="H870" s="4">
        <v>17</v>
      </c>
      <c r="I870" s="5">
        <v>11</v>
      </c>
      <c r="J870" s="7">
        <v>1101</v>
      </c>
      <c r="K870" s="8" t="s">
        <v>2036</v>
      </c>
      <c r="L870" s="26">
        <v>80.569999999999993</v>
      </c>
      <c r="M870" s="27">
        <v>55.97</v>
      </c>
      <c r="N870" s="5" t="s">
        <v>2032</v>
      </c>
      <c r="O870" s="5" t="s">
        <v>535</v>
      </c>
      <c r="P870" s="5" t="s">
        <v>2045</v>
      </c>
      <c r="Q870" s="4" t="s">
        <v>2034</v>
      </c>
      <c r="R870" s="4"/>
      <c r="S870" s="13"/>
      <c r="T870" s="16"/>
      <c r="U870" s="15"/>
      <c r="V870" s="13">
        <v>44012</v>
      </c>
      <c r="Z870" s="1"/>
      <c r="AA870" s="1"/>
      <c r="AB870" s="1"/>
      <c r="AC870" s="1"/>
      <c r="AD870" s="1"/>
      <c r="AE870" s="1"/>
      <c r="AF870" s="1"/>
      <c r="AG870" s="1"/>
    </row>
    <row r="871" spans="1:33">
      <c r="A871" s="4">
        <v>870</v>
      </c>
      <c r="B871" s="4" t="s">
        <v>8</v>
      </c>
      <c r="C871" s="4" t="s">
        <v>497</v>
      </c>
      <c r="D871" s="4" t="s">
        <v>2029</v>
      </c>
      <c r="E871" s="4" t="s">
        <v>2030</v>
      </c>
      <c r="F871" s="5">
        <v>6</v>
      </c>
      <c r="G871" s="5">
        <v>1</v>
      </c>
      <c r="H871" s="4">
        <v>17</v>
      </c>
      <c r="I871" s="5">
        <v>11</v>
      </c>
      <c r="J871" s="7">
        <v>1103</v>
      </c>
      <c r="K871" s="8" t="s">
        <v>2036</v>
      </c>
      <c r="L871" s="26">
        <v>77.2</v>
      </c>
      <c r="M871" s="27">
        <v>53.63</v>
      </c>
      <c r="N871" s="5" t="s">
        <v>2032</v>
      </c>
      <c r="O871" s="5" t="s">
        <v>190</v>
      </c>
      <c r="P871" s="5" t="s">
        <v>2047</v>
      </c>
      <c r="Q871" s="4" t="s">
        <v>2034</v>
      </c>
      <c r="R871" s="4"/>
      <c r="S871" s="13"/>
      <c r="T871" s="16"/>
      <c r="U871" s="15"/>
      <c r="V871" s="13">
        <v>44012</v>
      </c>
      <c r="Z871" s="1"/>
      <c r="AA871" s="1"/>
      <c r="AB871" s="1"/>
      <c r="AC871" s="1"/>
      <c r="AD871" s="1"/>
      <c r="AE871" s="1"/>
      <c r="AF871" s="1"/>
      <c r="AG871" s="1"/>
    </row>
    <row r="872" spans="1:33">
      <c r="A872" s="4">
        <v>871</v>
      </c>
      <c r="B872" s="4" t="s">
        <v>8</v>
      </c>
      <c r="C872" s="4" t="s">
        <v>497</v>
      </c>
      <c r="D872" s="4" t="s">
        <v>2029</v>
      </c>
      <c r="E872" s="4" t="s">
        <v>2030</v>
      </c>
      <c r="F872" s="5">
        <v>6</v>
      </c>
      <c r="G872" s="5">
        <v>1</v>
      </c>
      <c r="H872" s="4">
        <v>17</v>
      </c>
      <c r="I872" s="5">
        <v>12</v>
      </c>
      <c r="J872" s="7">
        <v>1201</v>
      </c>
      <c r="K872" s="8" t="s">
        <v>2036</v>
      </c>
      <c r="L872" s="26">
        <v>80.569999999999993</v>
      </c>
      <c r="M872" s="27">
        <v>55.97</v>
      </c>
      <c r="N872" s="5" t="s">
        <v>2032</v>
      </c>
      <c r="O872" s="5" t="s">
        <v>535</v>
      </c>
      <c r="P872" s="5" t="s">
        <v>2045</v>
      </c>
      <c r="Q872" s="4" t="s">
        <v>2034</v>
      </c>
      <c r="R872" s="4"/>
      <c r="S872" s="13"/>
      <c r="T872" s="16"/>
      <c r="U872" s="15"/>
      <c r="V872" s="13">
        <v>44012</v>
      </c>
      <c r="Z872" s="1"/>
      <c r="AA872" s="1"/>
      <c r="AB872" s="1"/>
      <c r="AC872" s="1"/>
      <c r="AD872" s="1"/>
      <c r="AE872" s="1"/>
      <c r="AF872" s="1"/>
      <c r="AG872" s="1"/>
    </row>
    <row r="873" spans="1:33">
      <c r="A873" s="4">
        <v>872</v>
      </c>
      <c r="B873" s="4" t="s">
        <v>8</v>
      </c>
      <c r="C873" s="4" t="s">
        <v>497</v>
      </c>
      <c r="D873" s="4" t="s">
        <v>2029</v>
      </c>
      <c r="E873" s="4" t="s">
        <v>2030</v>
      </c>
      <c r="F873" s="5">
        <v>6</v>
      </c>
      <c r="G873" s="5">
        <v>1</v>
      </c>
      <c r="H873" s="4">
        <v>17</v>
      </c>
      <c r="I873" s="5">
        <v>12</v>
      </c>
      <c r="J873" s="7">
        <v>1202</v>
      </c>
      <c r="K873" s="8" t="s">
        <v>2036</v>
      </c>
      <c r="L873" s="26">
        <v>55.68</v>
      </c>
      <c r="M873" s="27">
        <v>38.68</v>
      </c>
      <c r="N873" s="5" t="s">
        <v>2035</v>
      </c>
      <c r="O873" s="5" t="s">
        <v>218</v>
      </c>
      <c r="P873" s="5" t="s">
        <v>2046</v>
      </c>
      <c r="Q873" s="4" t="s">
        <v>2034</v>
      </c>
      <c r="R873" s="4"/>
      <c r="S873" s="13"/>
      <c r="T873" s="16"/>
      <c r="U873" s="15"/>
      <c r="V873" s="13">
        <v>44012</v>
      </c>
      <c r="Z873" s="1"/>
      <c r="AA873" s="1"/>
      <c r="AB873" s="1"/>
      <c r="AC873" s="1"/>
      <c r="AD873" s="1"/>
      <c r="AE873" s="1"/>
      <c r="AF873" s="1"/>
      <c r="AG873" s="1"/>
    </row>
    <row r="874" spans="1:33">
      <c r="A874" s="4">
        <v>873</v>
      </c>
      <c r="B874" s="4" t="s">
        <v>8</v>
      </c>
      <c r="C874" s="4" t="s">
        <v>497</v>
      </c>
      <c r="D874" s="4" t="s">
        <v>2029</v>
      </c>
      <c r="E874" s="4" t="s">
        <v>2030</v>
      </c>
      <c r="F874" s="5">
        <v>6</v>
      </c>
      <c r="G874" s="5">
        <v>1</v>
      </c>
      <c r="H874" s="4">
        <v>17</v>
      </c>
      <c r="I874" s="5">
        <v>12</v>
      </c>
      <c r="J874" s="7">
        <v>1203</v>
      </c>
      <c r="K874" s="8" t="s">
        <v>2036</v>
      </c>
      <c r="L874" s="26">
        <v>77.2</v>
      </c>
      <c r="M874" s="27">
        <v>53.63</v>
      </c>
      <c r="N874" s="5" t="s">
        <v>2032</v>
      </c>
      <c r="O874" s="5" t="s">
        <v>190</v>
      </c>
      <c r="P874" s="5" t="s">
        <v>2047</v>
      </c>
      <c r="Q874" s="4" t="s">
        <v>2034</v>
      </c>
      <c r="R874" s="4"/>
      <c r="S874" s="13"/>
      <c r="T874" s="16"/>
      <c r="U874" s="15"/>
      <c r="V874" s="13">
        <v>44012</v>
      </c>
      <c r="Z874" s="1"/>
      <c r="AA874" s="1"/>
      <c r="AB874" s="1"/>
      <c r="AC874" s="1"/>
      <c r="AD874" s="1"/>
      <c r="AE874" s="1"/>
      <c r="AF874" s="1"/>
      <c r="AG874" s="1"/>
    </row>
    <row r="875" spans="1:33">
      <c r="A875" s="4">
        <v>874</v>
      </c>
      <c r="B875" s="4" t="s">
        <v>8</v>
      </c>
      <c r="C875" s="4" t="s">
        <v>497</v>
      </c>
      <c r="D875" s="4" t="s">
        <v>2029</v>
      </c>
      <c r="E875" s="4" t="s">
        <v>2030</v>
      </c>
      <c r="F875" s="5">
        <v>6</v>
      </c>
      <c r="G875" s="5">
        <v>1</v>
      </c>
      <c r="H875" s="4">
        <v>17</v>
      </c>
      <c r="I875" s="5">
        <v>13</v>
      </c>
      <c r="J875" s="7">
        <v>1301</v>
      </c>
      <c r="K875" s="8" t="s">
        <v>2036</v>
      </c>
      <c r="L875" s="26">
        <v>80.569999999999993</v>
      </c>
      <c r="M875" s="27">
        <v>55.97</v>
      </c>
      <c r="N875" s="5" t="s">
        <v>2032</v>
      </c>
      <c r="O875" s="5" t="s">
        <v>535</v>
      </c>
      <c r="P875" s="5" t="s">
        <v>2045</v>
      </c>
      <c r="Q875" s="4" t="s">
        <v>2034</v>
      </c>
      <c r="R875" s="4"/>
      <c r="S875" s="13"/>
      <c r="T875" s="16"/>
      <c r="U875" s="15"/>
      <c r="V875" s="13">
        <v>44012</v>
      </c>
      <c r="Z875" s="1"/>
      <c r="AA875" s="1"/>
      <c r="AB875" s="1"/>
      <c r="AC875" s="1"/>
      <c r="AD875" s="1"/>
      <c r="AE875" s="1"/>
      <c r="AF875" s="1"/>
      <c r="AG875" s="1"/>
    </row>
    <row r="876" spans="1:33">
      <c r="A876" s="4">
        <v>875</v>
      </c>
      <c r="B876" s="4" t="s">
        <v>8</v>
      </c>
      <c r="C876" s="4" t="s">
        <v>497</v>
      </c>
      <c r="D876" s="4" t="s">
        <v>2029</v>
      </c>
      <c r="E876" s="4" t="s">
        <v>2030</v>
      </c>
      <c r="F876" s="5">
        <v>6</v>
      </c>
      <c r="G876" s="5">
        <v>1</v>
      </c>
      <c r="H876" s="4">
        <v>17</v>
      </c>
      <c r="I876" s="5">
        <v>13</v>
      </c>
      <c r="J876" s="7">
        <v>1302</v>
      </c>
      <c r="K876" s="8" t="s">
        <v>2036</v>
      </c>
      <c r="L876" s="26">
        <v>55.68</v>
      </c>
      <c r="M876" s="27">
        <v>38.68</v>
      </c>
      <c r="N876" s="5" t="s">
        <v>2035</v>
      </c>
      <c r="O876" s="5" t="s">
        <v>218</v>
      </c>
      <c r="P876" s="5" t="s">
        <v>2046</v>
      </c>
      <c r="Q876" s="4" t="s">
        <v>2034</v>
      </c>
      <c r="R876" s="4"/>
      <c r="S876" s="13"/>
      <c r="T876" s="16"/>
      <c r="U876" s="15"/>
      <c r="V876" s="13">
        <v>44012</v>
      </c>
      <c r="Z876" s="1"/>
      <c r="AA876" s="1"/>
      <c r="AB876" s="1"/>
      <c r="AC876" s="1"/>
      <c r="AD876" s="1"/>
      <c r="AE876" s="1"/>
      <c r="AF876" s="1"/>
      <c r="AG876" s="1"/>
    </row>
    <row r="877" spans="1:33">
      <c r="A877" s="4">
        <v>876</v>
      </c>
      <c r="B877" s="4" t="s">
        <v>8</v>
      </c>
      <c r="C877" s="4" t="s">
        <v>497</v>
      </c>
      <c r="D877" s="4" t="s">
        <v>2029</v>
      </c>
      <c r="E877" s="4" t="s">
        <v>2030</v>
      </c>
      <c r="F877" s="5">
        <v>6</v>
      </c>
      <c r="G877" s="5">
        <v>1</v>
      </c>
      <c r="H877" s="4">
        <v>17</v>
      </c>
      <c r="I877" s="5">
        <v>13</v>
      </c>
      <c r="J877" s="7">
        <v>1303</v>
      </c>
      <c r="K877" s="8" t="s">
        <v>2036</v>
      </c>
      <c r="L877" s="26">
        <v>77.2</v>
      </c>
      <c r="M877" s="27">
        <v>53.63</v>
      </c>
      <c r="N877" s="5" t="s">
        <v>2032</v>
      </c>
      <c r="O877" s="5" t="s">
        <v>190</v>
      </c>
      <c r="P877" s="5" t="s">
        <v>2047</v>
      </c>
      <c r="Q877" s="4" t="s">
        <v>2034</v>
      </c>
      <c r="R877" s="4"/>
      <c r="S877" s="13"/>
      <c r="T877" s="16"/>
      <c r="U877" s="15"/>
      <c r="V877" s="13">
        <v>44012</v>
      </c>
      <c r="Z877" s="1"/>
      <c r="AA877" s="1"/>
      <c r="AB877" s="1"/>
      <c r="AC877" s="1"/>
      <c r="AD877" s="1"/>
      <c r="AE877" s="1"/>
      <c r="AF877" s="1"/>
      <c r="AG877" s="1"/>
    </row>
    <row r="878" spans="1:33">
      <c r="A878" s="4">
        <v>877</v>
      </c>
      <c r="B878" s="4" t="s">
        <v>8</v>
      </c>
      <c r="C878" s="4" t="s">
        <v>497</v>
      </c>
      <c r="D878" s="4" t="s">
        <v>2029</v>
      </c>
      <c r="E878" s="4" t="s">
        <v>2030</v>
      </c>
      <c r="F878" s="5">
        <v>6</v>
      </c>
      <c r="G878" s="5">
        <v>1</v>
      </c>
      <c r="H878" s="4">
        <v>17</v>
      </c>
      <c r="I878" s="5">
        <v>14</v>
      </c>
      <c r="J878" s="7">
        <v>1401</v>
      </c>
      <c r="K878" s="8" t="s">
        <v>2036</v>
      </c>
      <c r="L878" s="26">
        <v>80.569999999999993</v>
      </c>
      <c r="M878" s="27">
        <v>55.97</v>
      </c>
      <c r="N878" s="5" t="s">
        <v>2032</v>
      </c>
      <c r="O878" s="5" t="s">
        <v>535</v>
      </c>
      <c r="P878" s="5" t="s">
        <v>2045</v>
      </c>
      <c r="Q878" s="4" t="s">
        <v>2034</v>
      </c>
      <c r="R878" s="4"/>
      <c r="S878" s="13"/>
      <c r="T878" s="16"/>
      <c r="U878" s="15"/>
      <c r="V878" s="13">
        <v>44012</v>
      </c>
      <c r="Z878" s="1"/>
      <c r="AA878" s="1"/>
      <c r="AB878" s="1"/>
      <c r="AC878" s="1"/>
      <c r="AD878" s="1"/>
      <c r="AE878" s="1"/>
      <c r="AF878" s="1"/>
      <c r="AG878" s="1"/>
    </row>
    <row r="879" spans="1:33">
      <c r="A879" s="4">
        <v>878</v>
      </c>
      <c r="B879" s="4" t="s">
        <v>8</v>
      </c>
      <c r="C879" s="4" t="s">
        <v>497</v>
      </c>
      <c r="D879" s="4" t="s">
        <v>2029</v>
      </c>
      <c r="E879" s="4" t="s">
        <v>2030</v>
      </c>
      <c r="F879" s="5">
        <v>6</v>
      </c>
      <c r="G879" s="5">
        <v>1</v>
      </c>
      <c r="H879" s="4">
        <v>17</v>
      </c>
      <c r="I879" s="5">
        <v>14</v>
      </c>
      <c r="J879" s="7">
        <v>1402</v>
      </c>
      <c r="K879" s="8" t="s">
        <v>2036</v>
      </c>
      <c r="L879" s="26">
        <v>55.68</v>
      </c>
      <c r="M879" s="27">
        <v>38.68</v>
      </c>
      <c r="N879" s="5" t="s">
        <v>2035</v>
      </c>
      <c r="O879" s="5" t="s">
        <v>218</v>
      </c>
      <c r="P879" s="5" t="s">
        <v>2046</v>
      </c>
      <c r="Q879" s="4" t="s">
        <v>2034</v>
      </c>
      <c r="R879" s="4"/>
      <c r="S879" s="13"/>
      <c r="T879" s="16"/>
      <c r="U879" s="15"/>
      <c r="V879" s="13">
        <v>44012</v>
      </c>
      <c r="Z879" s="1"/>
      <c r="AA879" s="1"/>
      <c r="AB879" s="1"/>
      <c r="AC879" s="1"/>
      <c r="AD879" s="1"/>
      <c r="AE879" s="1"/>
      <c r="AF879" s="1"/>
      <c r="AG879" s="1"/>
    </row>
    <row r="880" spans="1:33">
      <c r="A880" s="4">
        <v>879</v>
      </c>
      <c r="B880" s="4" t="s">
        <v>8</v>
      </c>
      <c r="C880" s="4" t="s">
        <v>497</v>
      </c>
      <c r="D880" s="4" t="s">
        <v>2029</v>
      </c>
      <c r="E880" s="4" t="s">
        <v>2030</v>
      </c>
      <c r="F880" s="5">
        <v>6</v>
      </c>
      <c r="G880" s="5">
        <v>1</v>
      </c>
      <c r="H880" s="4">
        <v>17</v>
      </c>
      <c r="I880" s="5">
        <v>14</v>
      </c>
      <c r="J880" s="7">
        <v>1403</v>
      </c>
      <c r="K880" s="8" t="s">
        <v>2036</v>
      </c>
      <c r="L880" s="26">
        <v>77.2</v>
      </c>
      <c r="M880" s="27">
        <v>53.63</v>
      </c>
      <c r="N880" s="5" t="s">
        <v>2032</v>
      </c>
      <c r="O880" s="5" t="s">
        <v>190</v>
      </c>
      <c r="P880" s="5" t="s">
        <v>2047</v>
      </c>
      <c r="Q880" s="4" t="s">
        <v>2034</v>
      </c>
      <c r="R880" s="4"/>
      <c r="S880" s="13"/>
      <c r="T880" s="16"/>
      <c r="U880" s="15"/>
      <c r="V880" s="13">
        <v>44012</v>
      </c>
      <c r="Z880" s="1"/>
      <c r="AA880" s="1"/>
      <c r="AB880" s="1"/>
      <c r="AC880" s="1"/>
      <c r="AD880" s="1"/>
      <c r="AE880" s="1"/>
      <c r="AF880" s="1"/>
      <c r="AG880" s="1"/>
    </row>
    <row r="881" spans="1:33">
      <c r="A881" s="4">
        <v>880</v>
      </c>
      <c r="B881" s="4" t="s">
        <v>8</v>
      </c>
      <c r="C881" s="4" t="s">
        <v>497</v>
      </c>
      <c r="D881" s="4" t="s">
        <v>2029</v>
      </c>
      <c r="E881" s="4" t="s">
        <v>2030</v>
      </c>
      <c r="F881" s="5">
        <v>6</v>
      </c>
      <c r="G881" s="5">
        <v>1</v>
      </c>
      <c r="H881" s="4">
        <v>17</v>
      </c>
      <c r="I881" s="5">
        <v>15</v>
      </c>
      <c r="J881" s="7">
        <v>1501</v>
      </c>
      <c r="K881" s="8" t="s">
        <v>2036</v>
      </c>
      <c r="L881" s="26">
        <v>80.569999999999993</v>
      </c>
      <c r="M881" s="27">
        <v>55.97</v>
      </c>
      <c r="N881" s="5" t="s">
        <v>2032</v>
      </c>
      <c r="O881" s="5" t="s">
        <v>535</v>
      </c>
      <c r="P881" s="5" t="s">
        <v>2045</v>
      </c>
      <c r="Q881" s="4" t="s">
        <v>2034</v>
      </c>
      <c r="R881" s="4"/>
      <c r="S881" s="13"/>
      <c r="T881" s="16"/>
      <c r="U881" s="15"/>
      <c r="V881" s="13">
        <v>44012</v>
      </c>
      <c r="Z881" s="1"/>
      <c r="AA881" s="1"/>
      <c r="AB881" s="1"/>
      <c r="AC881" s="1"/>
      <c r="AD881" s="1"/>
      <c r="AE881" s="1"/>
      <c r="AF881" s="1"/>
      <c r="AG881" s="1"/>
    </row>
    <row r="882" spans="1:33">
      <c r="A882" s="4">
        <v>881</v>
      </c>
      <c r="B882" s="4" t="s">
        <v>8</v>
      </c>
      <c r="C882" s="4" t="s">
        <v>497</v>
      </c>
      <c r="D882" s="4" t="s">
        <v>2029</v>
      </c>
      <c r="E882" s="4" t="s">
        <v>2030</v>
      </c>
      <c r="F882" s="5">
        <v>6</v>
      </c>
      <c r="G882" s="5">
        <v>1</v>
      </c>
      <c r="H882" s="4">
        <v>17</v>
      </c>
      <c r="I882" s="5">
        <v>15</v>
      </c>
      <c r="J882" s="7">
        <v>1503</v>
      </c>
      <c r="K882" s="8" t="s">
        <v>2036</v>
      </c>
      <c r="L882" s="26">
        <v>77.2</v>
      </c>
      <c r="M882" s="27">
        <v>53.63</v>
      </c>
      <c r="N882" s="5" t="s">
        <v>2032</v>
      </c>
      <c r="O882" s="5" t="s">
        <v>190</v>
      </c>
      <c r="P882" s="5" t="s">
        <v>2047</v>
      </c>
      <c r="Q882" s="4" t="s">
        <v>2034</v>
      </c>
      <c r="R882" s="4"/>
      <c r="S882" s="13"/>
      <c r="T882" s="16"/>
      <c r="U882" s="15"/>
      <c r="V882" s="13">
        <v>44012</v>
      </c>
      <c r="Z882" s="1"/>
      <c r="AA882" s="1"/>
      <c r="AB882" s="1"/>
      <c r="AC882" s="1"/>
      <c r="AD882" s="1"/>
      <c r="AE882" s="1"/>
      <c r="AF882" s="1"/>
      <c r="AG882" s="1"/>
    </row>
    <row r="883" spans="1:33">
      <c r="A883" s="4">
        <v>882</v>
      </c>
      <c r="B883" s="4" t="s">
        <v>8</v>
      </c>
      <c r="C883" s="4" t="s">
        <v>497</v>
      </c>
      <c r="D883" s="4" t="s">
        <v>2029</v>
      </c>
      <c r="E883" s="4" t="s">
        <v>2030</v>
      </c>
      <c r="F883" s="5">
        <v>6</v>
      </c>
      <c r="G883" s="5">
        <v>1</v>
      </c>
      <c r="H883" s="4">
        <v>17</v>
      </c>
      <c r="I883" s="5">
        <v>16</v>
      </c>
      <c r="J883" s="7">
        <v>1601</v>
      </c>
      <c r="K883" s="8" t="s">
        <v>2036</v>
      </c>
      <c r="L883" s="26">
        <v>80.569999999999993</v>
      </c>
      <c r="M883" s="27">
        <v>55.97</v>
      </c>
      <c r="N883" s="5" t="s">
        <v>2032</v>
      </c>
      <c r="O883" s="5" t="s">
        <v>535</v>
      </c>
      <c r="P883" s="5" t="s">
        <v>2045</v>
      </c>
      <c r="Q883" s="4" t="s">
        <v>2034</v>
      </c>
      <c r="R883" s="4"/>
      <c r="S883" s="13"/>
      <c r="T883" s="16"/>
      <c r="U883" s="15"/>
      <c r="V883" s="13">
        <v>44012</v>
      </c>
      <c r="Z883" s="1"/>
      <c r="AA883" s="1"/>
      <c r="AB883" s="1"/>
      <c r="AC883" s="1"/>
      <c r="AD883" s="1"/>
      <c r="AE883" s="1"/>
      <c r="AF883" s="1"/>
      <c r="AG883" s="1"/>
    </row>
    <row r="884" spans="1:33">
      <c r="A884" s="4">
        <v>883</v>
      </c>
      <c r="B884" s="4" t="s">
        <v>8</v>
      </c>
      <c r="C884" s="4" t="s">
        <v>497</v>
      </c>
      <c r="D884" s="4" t="s">
        <v>2029</v>
      </c>
      <c r="E884" s="4" t="s">
        <v>2030</v>
      </c>
      <c r="F884" s="5">
        <v>6</v>
      </c>
      <c r="G884" s="5">
        <v>1</v>
      </c>
      <c r="H884" s="4">
        <v>17</v>
      </c>
      <c r="I884" s="5">
        <v>16</v>
      </c>
      <c r="J884" s="7">
        <v>1602</v>
      </c>
      <c r="K884" s="8" t="s">
        <v>2036</v>
      </c>
      <c r="L884" s="26">
        <v>55.68</v>
      </c>
      <c r="M884" s="27">
        <v>38.68</v>
      </c>
      <c r="N884" s="5" t="s">
        <v>2035</v>
      </c>
      <c r="O884" s="5" t="s">
        <v>218</v>
      </c>
      <c r="P884" s="5" t="s">
        <v>2046</v>
      </c>
      <c r="Q884" s="4" t="s">
        <v>2034</v>
      </c>
      <c r="R884" s="4"/>
      <c r="S884" s="13"/>
      <c r="T884" s="16"/>
      <c r="U884" s="15"/>
      <c r="V884" s="13">
        <v>44012</v>
      </c>
      <c r="Z884" s="1"/>
      <c r="AA884" s="1"/>
      <c r="AB884" s="1"/>
      <c r="AC884" s="1"/>
      <c r="AD884" s="1"/>
      <c r="AE884" s="1"/>
      <c r="AF884" s="1"/>
      <c r="AG884" s="1"/>
    </row>
    <row r="885" spans="1:33">
      <c r="A885" s="4">
        <v>884</v>
      </c>
      <c r="B885" s="4" t="s">
        <v>8</v>
      </c>
      <c r="C885" s="4" t="s">
        <v>497</v>
      </c>
      <c r="D885" s="4" t="s">
        <v>2029</v>
      </c>
      <c r="E885" s="4" t="s">
        <v>2030</v>
      </c>
      <c r="F885" s="5">
        <v>6</v>
      </c>
      <c r="G885" s="5">
        <v>1</v>
      </c>
      <c r="H885" s="4">
        <v>17</v>
      </c>
      <c r="I885" s="5">
        <v>16</v>
      </c>
      <c r="J885" s="7">
        <v>1603</v>
      </c>
      <c r="K885" s="8" t="s">
        <v>2036</v>
      </c>
      <c r="L885" s="26">
        <v>77.2</v>
      </c>
      <c r="M885" s="27">
        <v>53.63</v>
      </c>
      <c r="N885" s="5" t="s">
        <v>2032</v>
      </c>
      <c r="O885" s="5" t="s">
        <v>190</v>
      </c>
      <c r="P885" s="5" t="s">
        <v>2047</v>
      </c>
      <c r="Q885" s="4" t="s">
        <v>2034</v>
      </c>
      <c r="R885" s="4"/>
      <c r="S885" s="13"/>
      <c r="T885" s="16"/>
      <c r="U885" s="15"/>
      <c r="V885" s="13">
        <v>44012</v>
      </c>
      <c r="Z885" s="1"/>
      <c r="AA885" s="1"/>
      <c r="AB885" s="1"/>
      <c r="AC885" s="1"/>
      <c r="AD885" s="1"/>
      <c r="AE885" s="1"/>
      <c r="AF885" s="1"/>
      <c r="AG885" s="1"/>
    </row>
    <row r="886" spans="1:33">
      <c r="A886" s="4">
        <v>885</v>
      </c>
      <c r="B886" s="4" t="s">
        <v>8</v>
      </c>
      <c r="C886" s="4" t="s">
        <v>497</v>
      </c>
      <c r="D886" s="4" t="s">
        <v>2029</v>
      </c>
      <c r="E886" s="4" t="s">
        <v>2030</v>
      </c>
      <c r="F886" s="5">
        <v>6</v>
      </c>
      <c r="G886" s="5">
        <v>1</v>
      </c>
      <c r="H886" s="4">
        <v>17</v>
      </c>
      <c r="I886" s="5">
        <v>17</v>
      </c>
      <c r="J886" s="7">
        <v>1701</v>
      </c>
      <c r="K886" s="8" t="s">
        <v>2036</v>
      </c>
      <c r="L886" s="26">
        <v>80.569999999999993</v>
      </c>
      <c r="M886" s="27">
        <v>55.97</v>
      </c>
      <c r="N886" s="5" t="s">
        <v>2032</v>
      </c>
      <c r="O886" s="5" t="s">
        <v>535</v>
      </c>
      <c r="P886" s="5" t="s">
        <v>2045</v>
      </c>
      <c r="Q886" s="4" t="s">
        <v>2034</v>
      </c>
      <c r="R886" s="4"/>
      <c r="S886" s="13"/>
      <c r="T886" s="16"/>
      <c r="U886" s="15"/>
      <c r="V886" s="13">
        <v>44012</v>
      </c>
      <c r="Z886" s="1"/>
      <c r="AA886" s="1"/>
      <c r="AB886" s="1"/>
      <c r="AC886" s="1"/>
      <c r="AD886" s="1"/>
      <c r="AE886" s="1"/>
      <c r="AF886" s="1"/>
      <c r="AG886" s="1"/>
    </row>
    <row r="887" spans="1:33">
      <c r="A887" s="4">
        <v>886</v>
      </c>
      <c r="B887" s="4" t="s">
        <v>8</v>
      </c>
      <c r="C887" s="4" t="s">
        <v>497</v>
      </c>
      <c r="D887" s="4" t="s">
        <v>2029</v>
      </c>
      <c r="E887" s="4" t="s">
        <v>2030</v>
      </c>
      <c r="F887" s="5">
        <v>6</v>
      </c>
      <c r="G887" s="5">
        <v>1</v>
      </c>
      <c r="H887" s="4">
        <v>17</v>
      </c>
      <c r="I887" s="5">
        <v>17</v>
      </c>
      <c r="J887" s="7">
        <v>1702</v>
      </c>
      <c r="K887" s="8" t="s">
        <v>2036</v>
      </c>
      <c r="L887" s="26">
        <v>55.68</v>
      </c>
      <c r="M887" s="27">
        <v>38.68</v>
      </c>
      <c r="N887" s="5" t="s">
        <v>2035</v>
      </c>
      <c r="O887" s="5" t="s">
        <v>218</v>
      </c>
      <c r="P887" s="5" t="s">
        <v>2046</v>
      </c>
      <c r="Q887" s="4" t="s">
        <v>2034</v>
      </c>
      <c r="R887" s="4"/>
      <c r="S887" s="13"/>
      <c r="T887" s="16"/>
      <c r="U887" s="15"/>
      <c r="V887" s="13">
        <v>44012</v>
      </c>
      <c r="Z887" s="1"/>
      <c r="AA887" s="1"/>
      <c r="AB887" s="1"/>
      <c r="AC887" s="1"/>
      <c r="AD887" s="1"/>
      <c r="AE887" s="1"/>
      <c r="AF887" s="1"/>
      <c r="AG887" s="1"/>
    </row>
    <row r="888" spans="1:33">
      <c r="A888" s="4">
        <v>887</v>
      </c>
      <c r="B888" s="4" t="s">
        <v>8</v>
      </c>
      <c r="C888" s="4" t="s">
        <v>497</v>
      </c>
      <c r="D888" s="4" t="s">
        <v>2029</v>
      </c>
      <c r="E888" s="4" t="s">
        <v>2030</v>
      </c>
      <c r="F888" s="5">
        <v>6</v>
      </c>
      <c r="G888" s="5">
        <v>1</v>
      </c>
      <c r="H888" s="4">
        <v>17</v>
      </c>
      <c r="I888" s="5">
        <v>17</v>
      </c>
      <c r="J888" s="7">
        <v>1703</v>
      </c>
      <c r="K888" s="8" t="s">
        <v>2036</v>
      </c>
      <c r="L888" s="26">
        <v>77.2</v>
      </c>
      <c r="M888" s="27">
        <v>53.63</v>
      </c>
      <c r="N888" s="5" t="s">
        <v>2032</v>
      </c>
      <c r="O888" s="5" t="s">
        <v>190</v>
      </c>
      <c r="P888" s="5" t="s">
        <v>2047</v>
      </c>
      <c r="Q888" s="4" t="s">
        <v>2034</v>
      </c>
      <c r="R888" s="4"/>
      <c r="S888" s="13"/>
      <c r="T888" s="16"/>
      <c r="U888" s="15"/>
      <c r="V888" s="13">
        <v>44012</v>
      </c>
      <c r="Z888" s="1"/>
      <c r="AA888" s="1"/>
      <c r="AB888" s="1"/>
      <c r="AC888" s="1"/>
      <c r="AD888" s="1"/>
      <c r="AE888" s="1"/>
      <c r="AF888" s="1"/>
      <c r="AG888" s="1"/>
    </row>
    <row r="889" spans="1:33">
      <c r="A889" s="4">
        <v>888</v>
      </c>
      <c r="B889" s="4" t="s">
        <v>8</v>
      </c>
      <c r="C889" s="4" t="s">
        <v>497</v>
      </c>
      <c r="D889" s="4" t="s">
        <v>2029</v>
      </c>
      <c r="E889" s="4" t="s">
        <v>2030</v>
      </c>
      <c r="F889" s="5">
        <v>6</v>
      </c>
      <c r="G889" s="5">
        <v>2</v>
      </c>
      <c r="H889" s="4">
        <v>22</v>
      </c>
      <c r="I889" s="5">
        <v>3</v>
      </c>
      <c r="J889" s="7">
        <v>301</v>
      </c>
      <c r="K889" s="8" t="s">
        <v>2036</v>
      </c>
      <c r="L889" s="9">
        <v>81.760000000000005</v>
      </c>
      <c r="M889" s="10">
        <v>56.8</v>
      </c>
      <c r="N889" s="5" t="s">
        <v>2032</v>
      </c>
      <c r="O889" s="5" t="s">
        <v>190</v>
      </c>
      <c r="P889" s="5" t="s">
        <v>2040</v>
      </c>
      <c r="Q889" s="4" t="s">
        <v>2034</v>
      </c>
      <c r="R889" s="4"/>
      <c r="S889" s="13"/>
      <c r="T889" s="16"/>
      <c r="U889" s="15"/>
      <c r="V889" s="13">
        <v>44012</v>
      </c>
      <c r="Z889" s="1"/>
      <c r="AA889" s="1"/>
      <c r="AB889" s="1"/>
      <c r="AC889" s="1"/>
      <c r="AD889" s="1"/>
      <c r="AE889" s="1"/>
      <c r="AF889" s="1"/>
      <c r="AG889" s="1"/>
    </row>
    <row r="890" spans="1:33">
      <c r="A890" s="4">
        <v>889</v>
      </c>
      <c r="B890" s="4" t="s">
        <v>8</v>
      </c>
      <c r="C890" s="4" t="s">
        <v>497</v>
      </c>
      <c r="D890" s="4" t="s">
        <v>2029</v>
      </c>
      <c r="E890" s="4" t="s">
        <v>2030</v>
      </c>
      <c r="F890" s="5">
        <v>6</v>
      </c>
      <c r="G890" s="5">
        <v>2</v>
      </c>
      <c r="H890" s="4">
        <v>22</v>
      </c>
      <c r="I890" s="5">
        <v>3</v>
      </c>
      <c r="J890" s="7">
        <v>302</v>
      </c>
      <c r="K890" s="8" t="s">
        <v>2036</v>
      </c>
      <c r="L890" s="26">
        <v>56.31</v>
      </c>
      <c r="M890" s="27">
        <v>39.119999999999997</v>
      </c>
      <c r="N890" s="5" t="s">
        <v>2035</v>
      </c>
      <c r="O890" s="5" t="s">
        <v>218</v>
      </c>
      <c r="P890" s="5" t="s">
        <v>504</v>
      </c>
      <c r="Q890" s="4" t="s">
        <v>2034</v>
      </c>
      <c r="R890" s="4"/>
      <c r="S890" s="13"/>
      <c r="T890" s="16"/>
      <c r="U890" s="15"/>
      <c r="V890" s="13">
        <v>44012</v>
      </c>
      <c r="Z890" s="1"/>
      <c r="AA890" s="1"/>
      <c r="AB890" s="1"/>
      <c r="AC890" s="1"/>
      <c r="AD890" s="1"/>
      <c r="AE890" s="1"/>
      <c r="AF890" s="1"/>
      <c r="AG890" s="1"/>
    </row>
    <row r="891" spans="1:33">
      <c r="A891" s="4">
        <v>890</v>
      </c>
      <c r="B891" s="4" t="s">
        <v>8</v>
      </c>
      <c r="C891" s="4" t="s">
        <v>497</v>
      </c>
      <c r="D891" s="4" t="s">
        <v>2029</v>
      </c>
      <c r="E891" s="4" t="s">
        <v>2030</v>
      </c>
      <c r="F891" s="5">
        <v>6</v>
      </c>
      <c r="G891" s="5">
        <v>2</v>
      </c>
      <c r="H891" s="4">
        <v>22</v>
      </c>
      <c r="I891" s="5">
        <v>3</v>
      </c>
      <c r="J891" s="7">
        <v>303</v>
      </c>
      <c r="K891" s="8" t="s">
        <v>2036</v>
      </c>
      <c r="L891" s="26">
        <v>54.59</v>
      </c>
      <c r="M891" s="27">
        <v>37.92</v>
      </c>
      <c r="N891" s="5" t="s">
        <v>2035</v>
      </c>
      <c r="O891" s="5" t="s">
        <v>218</v>
      </c>
      <c r="P891" s="5" t="s">
        <v>2037</v>
      </c>
      <c r="Q891" s="4" t="s">
        <v>2034</v>
      </c>
      <c r="R891" s="4"/>
      <c r="S891" s="13"/>
      <c r="T891" s="16"/>
      <c r="U891" s="15"/>
      <c r="V891" s="13">
        <v>44012</v>
      </c>
      <c r="Z891" s="1"/>
      <c r="AA891" s="1"/>
      <c r="AB891" s="1"/>
      <c r="AC891" s="1"/>
      <c r="AD891" s="1"/>
      <c r="AE891" s="1"/>
      <c r="AF891" s="1"/>
      <c r="AG891" s="1"/>
    </row>
    <row r="892" spans="1:33">
      <c r="A892" s="4">
        <v>891</v>
      </c>
      <c r="B892" s="4" t="s">
        <v>8</v>
      </c>
      <c r="C892" s="4" t="s">
        <v>497</v>
      </c>
      <c r="D892" s="4" t="s">
        <v>2029</v>
      </c>
      <c r="E892" s="4" t="s">
        <v>2030</v>
      </c>
      <c r="F892" s="5">
        <v>6</v>
      </c>
      <c r="G892" s="5">
        <v>2</v>
      </c>
      <c r="H892" s="4">
        <v>22</v>
      </c>
      <c r="I892" s="5">
        <v>3</v>
      </c>
      <c r="J892" s="7">
        <v>304</v>
      </c>
      <c r="K892" s="8" t="s">
        <v>2036</v>
      </c>
      <c r="L892" s="26">
        <v>54.59</v>
      </c>
      <c r="M892" s="27">
        <v>37.92</v>
      </c>
      <c r="N892" s="5" t="s">
        <v>2035</v>
      </c>
      <c r="O892" s="5" t="s">
        <v>218</v>
      </c>
      <c r="P892" s="5" t="s">
        <v>2038</v>
      </c>
      <c r="Q892" s="4" t="s">
        <v>2034</v>
      </c>
      <c r="R892" s="4"/>
      <c r="S892" s="13"/>
      <c r="T892" s="16"/>
      <c r="U892" s="15"/>
      <c r="V892" s="13">
        <v>44012</v>
      </c>
      <c r="Z892" s="1"/>
      <c r="AA892" s="1"/>
      <c r="AB892" s="1"/>
      <c r="AC892" s="1"/>
      <c r="AD892" s="1"/>
      <c r="AE892" s="1"/>
      <c r="AF892" s="1"/>
      <c r="AG892" s="1"/>
    </row>
    <row r="893" spans="1:33">
      <c r="A893" s="4">
        <v>892</v>
      </c>
      <c r="B893" s="4" t="s">
        <v>8</v>
      </c>
      <c r="C893" s="4" t="s">
        <v>497</v>
      </c>
      <c r="D893" s="4" t="s">
        <v>2029</v>
      </c>
      <c r="E893" s="4" t="s">
        <v>2030</v>
      </c>
      <c r="F893" s="5">
        <v>6</v>
      </c>
      <c r="G893" s="5">
        <v>2</v>
      </c>
      <c r="H893" s="4">
        <v>22</v>
      </c>
      <c r="I893" s="5">
        <v>3</v>
      </c>
      <c r="J893" s="7">
        <v>305</v>
      </c>
      <c r="K893" s="8" t="s">
        <v>2036</v>
      </c>
      <c r="L893" s="26">
        <v>56.4</v>
      </c>
      <c r="M893" s="27">
        <v>39.18</v>
      </c>
      <c r="N893" s="5" t="s">
        <v>2035</v>
      </c>
      <c r="O893" s="5" t="s">
        <v>218</v>
      </c>
      <c r="P893" s="5" t="s">
        <v>1843</v>
      </c>
      <c r="Q893" s="4" t="s">
        <v>2034</v>
      </c>
      <c r="R893" s="4"/>
      <c r="S893" s="13"/>
      <c r="T893" s="16"/>
      <c r="U893" s="15"/>
      <c r="V893" s="13">
        <v>44012</v>
      </c>
      <c r="Z893" s="1"/>
      <c r="AA893" s="1"/>
      <c r="AB893" s="1"/>
      <c r="AC893" s="1"/>
      <c r="AD893" s="1"/>
      <c r="AE893" s="1"/>
      <c r="AF893" s="1"/>
      <c r="AG893" s="1"/>
    </row>
    <row r="894" spans="1:33">
      <c r="A894" s="4">
        <v>893</v>
      </c>
      <c r="B894" s="4" t="s">
        <v>8</v>
      </c>
      <c r="C894" s="4" t="s">
        <v>497</v>
      </c>
      <c r="D894" s="4" t="s">
        <v>2029</v>
      </c>
      <c r="E894" s="4" t="s">
        <v>2030</v>
      </c>
      <c r="F894" s="5">
        <v>6</v>
      </c>
      <c r="G894" s="5">
        <v>2</v>
      </c>
      <c r="H894" s="4">
        <v>22</v>
      </c>
      <c r="I894" s="5">
        <v>3</v>
      </c>
      <c r="J894" s="7">
        <v>306</v>
      </c>
      <c r="K894" s="8" t="s">
        <v>2036</v>
      </c>
      <c r="L894" s="26">
        <v>81.58</v>
      </c>
      <c r="M894" s="27">
        <v>56.67</v>
      </c>
      <c r="N894" s="5" t="s">
        <v>2032</v>
      </c>
      <c r="O894" s="5" t="s">
        <v>183</v>
      </c>
      <c r="P894" s="5" t="s">
        <v>2048</v>
      </c>
      <c r="Q894" s="4" t="s">
        <v>2034</v>
      </c>
      <c r="R894" s="4"/>
      <c r="S894" s="13"/>
      <c r="T894" s="16"/>
      <c r="U894" s="15"/>
      <c r="V894" s="13">
        <v>44012</v>
      </c>
      <c r="Z894" s="1"/>
      <c r="AA894" s="1"/>
      <c r="AB894" s="1"/>
      <c r="AC894" s="1"/>
      <c r="AD894" s="1"/>
      <c r="AE894" s="1"/>
      <c r="AF894" s="1"/>
      <c r="AG894" s="1"/>
    </row>
    <row r="895" spans="1:33">
      <c r="A895" s="4">
        <v>894</v>
      </c>
      <c r="B895" s="4" t="s">
        <v>8</v>
      </c>
      <c r="C895" s="4" t="s">
        <v>497</v>
      </c>
      <c r="D895" s="4" t="s">
        <v>2029</v>
      </c>
      <c r="E895" s="4" t="s">
        <v>2030</v>
      </c>
      <c r="F895" s="5">
        <v>6</v>
      </c>
      <c r="G895" s="5">
        <v>2</v>
      </c>
      <c r="H895" s="4">
        <v>22</v>
      </c>
      <c r="I895" s="5">
        <v>4</v>
      </c>
      <c r="J895" s="7">
        <v>401</v>
      </c>
      <c r="K895" s="8" t="s">
        <v>2036</v>
      </c>
      <c r="L895" s="9">
        <v>81.760000000000005</v>
      </c>
      <c r="M895" s="10">
        <v>56.8</v>
      </c>
      <c r="N895" s="5" t="s">
        <v>2032</v>
      </c>
      <c r="O895" s="5" t="s">
        <v>190</v>
      </c>
      <c r="P895" s="5" t="s">
        <v>2040</v>
      </c>
      <c r="Q895" s="4" t="s">
        <v>2034</v>
      </c>
      <c r="R895" s="4"/>
      <c r="S895" s="13"/>
      <c r="T895" s="16"/>
      <c r="U895" s="15"/>
      <c r="V895" s="13">
        <v>44012</v>
      </c>
      <c r="Z895" s="1"/>
      <c r="AA895" s="1"/>
      <c r="AB895" s="1"/>
      <c r="AC895" s="1"/>
      <c r="AD895" s="1"/>
      <c r="AE895" s="1"/>
      <c r="AF895" s="1"/>
      <c r="AG895" s="1"/>
    </row>
    <row r="896" spans="1:33">
      <c r="A896" s="4">
        <v>895</v>
      </c>
      <c r="B896" s="4" t="s">
        <v>8</v>
      </c>
      <c r="C896" s="4" t="s">
        <v>497</v>
      </c>
      <c r="D896" s="4" t="s">
        <v>2029</v>
      </c>
      <c r="E896" s="4" t="s">
        <v>2030</v>
      </c>
      <c r="F896" s="5">
        <v>6</v>
      </c>
      <c r="G896" s="5">
        <v>2</v>
      </c>
      <c r="H896" s="4">
        <v>22</v>
      </c>
      <c r="I896" s="5">
        <v>4</v>
      </c>
      <c r="J896" s="7">
        <v>402</v>
      </c>
      <c r="K896" s="8" t="s">
        <v>2036</v>
      </c>
      <c r="L896" s="26">
        <v>56.31</v>
      </c>
      <c r="M896" s="27">
        <v>39.119999999999997</v>
      </c>
      <c r="N896" s="5" t="s">
        <v>2035</v>
      </c>
      <c r="O896" s="5" t="s">
        <v>218</v>
      </c>
      <c r="P896" s="5" t="s">
        <v>504</v>
      </c>
      <c r="Q896" s="4" t="s">
        <v>2034</v>
      </c>
      <c r="R896" s="4"/>
      <c r="S896" s="13"/>
      <c r="T896" s="16"/>
      <c r="U896" s="15"/>
      <c r="V896" s="13">
        <v>44012</v>
      </c>
      <c r="Z896" s="1"/>
      <c r="AA896" s="1"/>
      <c r="AB896" s="1"/>
      <c r="AC896" s="1"/>
      <c r="AD896" s="1"/>
      <c r="AE896" s="1"/>
      <c r="AF896" s="1"/>
      <c r="AG896" s="1"/>
    </row>
    <row r="897" spans="1:33">
      <c r="A897" s="4">
        <v>896</v>
      </c>
      <c r="B897" s="4" t="s">
        <v>8</v>
      </c>
      <c r="C897" s="4" t="s">
        <v>497</v>
      </c>
      <c r="D897" s="4" t="s">
        <v>2029</v>
      </c>
      <c r="E897" s="4" t="s">
        <v>2030</v>
      </c>
      <c r="F897" s="5">
        <v>6</v>
      </c>
      <c r="G897" s="5">
        <v>2</v>
      </c>
      <c r="H897" s="4">
        <v>22</v>
      </c>
      <c r="I897" s="5">
        <v>4</v>
      </c>
      <c r="J897" s="7">
        <v>403</v>
      </c>
      <c r="K897" s="8" t="s">
        <v>2036</v>
      </c>
      <c r="L897" s="26">
        <v>54.59</v>
      </c>
      <c r="M897" s="27">
        <v>37.92</v>
      </c>
      <c r="N897" s="5" t="s">
        <v>2035</v>
      </c>
      <c r="O897" s="5" t="s">
        <v>218</v>
      </c>
      <c r="P897" s="5" t="s">
        <v>2037</v>
      </c>
      <c r="Q897" s="4" t="s">
        <v>2034</v>
      </c>
      <c r="R897" s="4"/>
      <c r="S897" s="13"/>
      <c r="T897" s="16"/>
      <c r="U897" s="15"/>
      <c r="V897" s="13">
        <v>44012</v>
      </c>
      <c r="Z897" s="1"/>
      <c r="AA897" s="1"/>
      <c r="AB897" s="1"/>
      <c r="AC897" s="1"/>
      <c r="AD897" s="1"/>
      <c r="AE897" s="1"/>
      <c r="AF897" s="1"/>
      <c r="AG897" s="1"/>
    </row>
    <row r="898" spans="1:33">
      <c r="A898" s="4">
        <v>897</v>
      </c>
      <c r="B898" s="4" t="s">
        <v>8</v>
      </c>
      <c r="C898" s="4" t="s">
        <v>497</v>
      </c>
      <c r="D898" s="4" t="s">
        <v>2029</v>
      </c>
      <c r="E898" s="4" t="s">
        <v>2030</v>
      </c>
      <c r="F898" s="5">
        <v>6</v>
      </c>
      <c r="G898" s="5">
        <v>2</v>
      </c>
      <c r="H898" s="4">
        <v>22</v>
      </c>
      <c r="I898" s="5">
        <v>4</v>
      </c>
      <c r="J898" s="7">
        <v>404</v>
      </c>
      <c r="K898" s="8" t="s">
        <v>2036</v>
      </c>
      <c r="L898" s="26">
        <v>54.59</v>
      </c>
      <c r="M898" s="27">
        <v>37.92</v>
      </c>
      <c r="N898" s="5" t="s">
        <v>2035</v>
      </c>
      <c r="O898" s="5" t="s">
        <v>218</v>
      </c>
      <c r="P898" s="5" t="s">
        <v>2038</v>
      </c>
      <c r="Q898" s="4" t="s">
        <v>2034</v>
      </c>
      <c r="R898" s="4"/>
      <c r="S898" s="13"/>
      <c r="T898" s="16"/>
      <c r="U898" s="15"/>
      <c r="V898" s="13">
        <v>44012</v>
      </c>
      <c r="Z898" s="1"/>
      <c r="AA898" s="1"/>
      <c r="AB898" s="1"/>
      <c r="AC898" s="1"/>
      <c r="AD898" s="1"/>
      <c r="AE898" s="1"/>
      <c r="AF898" s="1"/>
      <c r="AG898" s="1"/>
    </row>
    <row r="899" spans="1:33">
      <c r="A899" s="4">
        <v>898</v>
      </c>
      <c r="B899" s="4" t="s">
        <v>8</v>
      </c>
      <c r="C899" s="4" t="s">
        <v>497</v>
      </c>
      <c r="D899" s="4" t="s">
        <v>2029</v>
      </c>
      <c r="E899" s="4" t="s">
        <v>2030</v>
      </c>
      <c r="F899" s="5">
        <v>6</v>
      </c>
      <c r="G899" s="5">
        <v>2</v>
      </c>
      <c r="H899" s="4">
        <v>22</v>
      </c>
      <c r="I899" s="5">
        <v>4</v>
      </c>
      <c r="J899" s="7">
        <v>405</v>
      </c>
      <c r="K899" s="8" t="s">
        <v>2036</v>
      </c>
      <c r="L899" s="26">
        <v>56.4</v>
      </c>
      <c r="M899" s="27">
        <v>39.18</v>
      </c>
      <c r="N899" s="5" t="s">
        <v>2035</v>
      </c>
      <c r="O899" s="5" t="s">
        <v>218</v>
      </c>
      <c r="P899" s="5" t="s">
        <v>1843</v>
      </c>
      <c r="Q899" s="4" t="s">
        <v>2034</v>
      </c>
      <c r="R899" s="4"/>
      <c r="S899" s="13"/>
      <c r="T899" s="16"/>
      <c r="U899" s="15"/>
      <c r="V899" s="13">
        <v>44012</v>
      </c>
      <c r="Z899" s="1"/>
      <c r="AA899" s="1"/>
      <c r="AB899" s="1"/>
      <c r="AC899" s="1"/>
      <c r="AD899" s="1"/>
      <c r="AE899" s="1"/>
      <c r="AF899" s="1"/>
      <c r="AG899" s="1"/>
    </row>
    <row r="900" spans="1:33">
      <c r="A900" s="4">
        <v>899</v>
      </c>
      <c r="B900" s="4" t="s">
        <v>8</v>
      </c>
      <c r="C900" s="4" t="s">
        <v>497</v>
      </c>
      <c r="D900" s="4" t="s">
        <v>2029</v>
      </c>
      <c r="E900" s="4" t="s">
        <v>2030</v>
      </c>
      <c r="F900" s="5">
        <v>6</v>
      </c>
      <c r="G900" s="5">
        <v>2</v>
      </c>
      <c r="H900" s="4">
        <v>22</v>
      </c>
      <c r="I900" s="5">
        <v>4</v>
      </c>
      <c r="J900" s="7">
        <v>406</v>
      </c>
      <c r="K900" s="8" t="s">
        <v>2036</v>
      </c>
      <c r="L900" s="26">
        <v>81.58</v>
      </c>
      <c r="M900" s="27">
        <v>56.67</v>
      </c>
      <c r="N900" s="5" t="s">
        <v>2032</v>
      </c>
      <c r="O900" s="5" t="s">
        <v>183</v>
      </c>
      <c r="P900" s="5" t="s">
        <v>2048</v>
      </c>
      <c r="Q900" s="4" t="s">
        <v>2034</v>
      </c>
      <c r="R900" s="4"/>
      <c r="S900" s="13"/>
      <c r="T900" s="16"/>
      <c r="U900" s="15"/>
      <c r="V900" s="13">
        <v>44012</v>
      </c>
      <c r="Z900" s="1"/>
      <c r="AA900" s="1"/>
      <c r="AB900" s="1"/>
      <c r="AC900" s="1"/>
      <c r="AD900" s="1"/>
      <c r="AE900" s="1"/>
      <c r="AF900" s="1"/>
      <c r="AG900" s="1"/>
    </row>
    <row r="901" spans="1:33">
      <c r="A901" s="4">
        <v>900</v>
      </c>
      <c r="B901" s="4" t="s">
        <v>8</v>
      </c>
      <c r="C901" s="4" t="s">
        <v>497</v>
      </c>
      <c r="D901" s="4" t="s">
        <v>2029</v>
      </c>
      <c r="E901" s="4" t="s">
        <v>2030</v>
      </c>
      <c r="F901" s="5">
        <v>6</v>
      </c>
      <c r="G901" s="5">
        <v>2</v>
      </c>
      <c r="H901" s="4">
        <v>22</v>
      </c>
      <c r="I901" s="5">
        <v>5</v>
      </c>
      <c r="J901" s="7">
        <v>501</v>
      </c>
      <c r="K901" s="8" t="s">
        <v>2036</v>
      </c>
      <c r="L901" s="9">
        <v>81.760000000000005</v>
      </c>
      <c r="M901" s="10">
        <v>56.8</v>
      </c>
      <c r="N901" s="5" t="s">
        <v>2032</v>
      </c>
      <c r="O901" s="5" t="s">
        <v>190</v>
      </c>
      <c r="P901" s="5" t="s">
        <v>2040</v>
      </c>
      <c r="Q901" s="4" t="s">
        <v>2034</v>
      </c>
      <c r="R901" s="4"/>
      <c r="S901" s="13"/>
      <c r="T901" s="16"/>
      <c r="U901" s="15"/>
      <c r="V901" s="13">
        <v>44012</v>
      </c>
      <c r="Z901" s="1"/>
      <c r="AA901" s="1"/>
      <c r="AB901" s="1"/>
      <c r="AC901" s="1"/>
      <c r="AD901" s="1"/>
      <c r="AE901" s="1"/>
      <c r="AF901" s="1"/>
      <c r="AG901" s="1"/>
    </row>
    <row r="902" spans="1:33">
      <c r="A902" s="4">
        <v>901</v>
      </c>
      <c r="B902" s="4" t="s">
        <v>8</v>
      </c>
      <c r="C902" s="4" t="s">
        <v>497</v>
      </c>
      <c r="D902" s="4" t="s">
        <v>2029</v>
      </c>
      <c r="E902" s="4" t="s">
        <v>2030</v>
      </c>
      <c r="F902" s="5">
        <v>6</v>
      </c>
      <c r="G902" s="5">
        <v>2</v>
      </c>
      <c r="H902" s="4">
        <v>22</v>
      </c>
      <c r="I902" s="5">
        <v>5</v>
      </c>
      <c r="J902" s="7">
        <v>502</v>
      </c>
      <c r="K902" s="8" t="s">
        <v>2036</v>
      </c>
      <c r="L902" s="26">
        <v>56.31</v>
      </c>
      <c r="M902" s="27">
        <v>39.119999999999997</v>
      </c>
      <c r="N902" s="5" t="s">
        <v>2035</v>
      </c>
      <c r="O902" s="5" t="s">
        <v>218</v>
      </c>
      <c r="P902" s="5" t="s">
        <v>504</v>
      </c>
      <c r="Q902" s="4" t="s">
        <v>2034</v>
      </c>
      <c r="R902" s="4"/>
      <c r="S902" s="13"/>
      <c r="T902" s="16"/>
      <c r="U902" s="15"/>
      <c r="V902" s="13">
        <v>44012</v>
      </c>
      <c r="Z902" s="1"/>
      <c r="AA902" s="1"/>
      <c r="AB902" s="1"/>
      <c r="AC902" s="1"/>
      <c r="AD902" s="1"/>
      <c r="AE902" s="1"/>
      <c r="AF902" s="1"/>
      <c r="AG902" s="1"/>
    </row>
    <row r="903" spans="1:33">
      <c r="A903" s="4">
        <v>902</v>
      </c>
      <c r="B903" s="4" t="s">
        <v>8</v>
      </c>
      <c r="C903" s="4" t="s">
        <v>497</v>
      </c>
      <c r="D903" s="4" t="s">
        <v>2029</v>
      </c>
      <c r="E903" s="4" t="s">
        <v>2030</v>
      </c>
      <c r="F903" s="5">
        <v>6</v>
      </c>
      <c r="G903" s="5">
        <v>2</v>
      </c>
      <c r="H903" s="4">
        <v>22</v>
      </c>
      <c r="I903" s="5">
        <v>5</v>
      </c>
      <c r="J903" s="7">
        <v>503</v>
      </c>
      <c r="K903" s="8" t="s">
        <v>2036</v>
      </c>
      <c r="L903" s="26">
        <v>54.59</v>
      </c>
      <c r="M903" s="27">
        <v>37.92</v>
      </c>
      <c r="N903" s="5" t="s">
        <v>2035</v>
      </c>
      <c r="O903" s="5" t="s">
        <v>218</v>
      </c>
      <c r="P903" s="5" t="s">
        <v>2037</v>
      </c>
      <c r="Q903" s="4" t="s">
        <v>2034</v>
      </c>
      <c r="R903" s="4"/>
      <c r="S903" s="13"/>
      <c r="T903" s="16"/>
      <c r="U903" s="15"/>
      <c r="V903" s="13">
        <v>44012</v>
      </c>
      <c r="Z903" s="1"/>
      <c r="AA903" s="1"/>
      <c r="AB903" s="1"/>
      <c r="AC903" s="1"/>
      <c r="AD903" s="1"/>
      <c r="AE903" s="1"/>
      <c r="AF903" s="1"/>
      <c r="AG903" s="1"/>
    </row>
    <row r="904" spans="1:33">
      <c r="A904" s="4">
        <v>903</v>
      </c>
      <c r="B904" s="4" t="s">
        <v>8</v>
      </c>
      <c r="C904" s="4" t="s">
        <v>497</v>
      </c>
      <c r="D904" s="4" t="s">
        <v>2029</v>
      </c>
      <c r="E904" s="4" t="s">
        <v>2030</v>
      </c>
      <c r="F904" s="5">
        <v>6</v>
      </c>
      <c r="G904" s="5">
        <v>2</v>
      </c>
      <c r="H904" s="4">
        <v>22</v>
      </c>
      <c r="I904" s="5">
        <v>5</v>
      </c>
      <c r="J904" s="7">
        <v>504</v>
      </c>
      <c r="K904" s="8" t="s">
        <v>2036</v>
      </c>
      <c r="L904" s="26">
        <v>54.59</v>
      </c>
      <c r="M904" s="27">
        <v>37.92</v>
      </c>
      <c r="N904" s="5" t="s">
        <v>2035</v>
      </c>
      <c r="O904" s="5" t="s">
        <v>218</v>
      </c>
      <c r="P904" s="5" t="s">
        <v>2038</v>
      </c>
      <c r="Q904" s="4" t="s">
        <v>2034</v>
      </c>
      <c r="R904" s="4"/>
      <c r="S904" s="13"/>
      <c r="T904" s="16"/>
      <c r="U904" s="15"/>
      <c r="V904" s="13">
        <v>44012</v>
      </c>
      <c r="Z904" s="1"/>
      <c r="AA904" s="1"/>
      <c r="AB904" s="1"/>
      <c r="AC904" s="1"/>
      <c r="AD904" s="1"/>
      <c r="AE904" s="1"/>
      <c r="AF904" s="1"/>
      <c r="AG904" s="1"/>
    </row>
    <row r="905" spans="1:33">
      <c r="A905" s="4">
        <v>904</v>
      </c>
      <c r="B905" s="4" t="s">
        <v>8</v>
      </c>
      <c r="C905" s="4" t="s">
        <v>497</v>
      </c>
      <c r="D905" s="4" t="s">
        <v>2029</v>
      </c>
      <c r="E905" s="4" t="s">
        <v>2030</v>
      </c>
      <c r="F905" s="5">
        <v>6</v>
      </c>
      <c r="G905" s="5">
        <v>2</v>
      </c>
      <c r="H905" s="4">
        <v>22</v>
      </c>
      <c r="I905" s="5">
        <v>5</v>
      </c>
      <c r="J905" s="7">
        <v>505</v>
      </c>
      <c r="K905" s="8" t="s">
        <v>2036</v>
      </c>
      <c r="L905" s="26">
        <v>56.4</v>
      </c>
      <c r="M905" s="27">
        <v>39.18</v>
      </c>
      <c r="N905" s="5" t="s">
        <v>2035</v>
      </c>
      <c r="O905" s="5" t="s">
        <v>218</v>
      </c>
      <c r="P905" s="5" t="s">
        <v>1843</v>
      </c>
      <c r="Q905" s="4" t="s">
        <v>2034</v>
      </c>
      <c r="R905" s="4"/>
      <c r="S905" s="13"/>
      <c r="T905" s="16"/>
      <c r="U905" s="15"/>
      <c r="V905" s="13">
        <v>44012</v>
      </c>
      <c r="Z905" s="1"/>
      <c r="AA905" s="1"/>
      <c r="AB905" s="1"/>
      <c r="AC905" s="1"/>
      <c r="AD905" s="1"/>
      <c r="AE905" s="1"/>
      <c r="AF905" s="1"/>
      <c r="AG905" s="1"/>
    </row>
    <row r="906" spans="1:33">
      <c r="A906" s="4">
        <v>905</v>
      </c>
      <c r="B906" s="4" t="s">
        <v>8</v>
      </c>
      <c r="C906" s="4" t="s">
        <v>497</v>
      </c>
      <c r="D906" s="4" t="s">
        <v>2029</v>
      </c>
      <c r="E906" s="4" t="s">
        <v>2030</v>
      </c>
      <c r="F906" s="5">
        <v>6</v>
      </c>
      <c r="G906" s="5">
        <v>2</v>
      </c>
      <c r="H906" s="4">
        <v>22</v>
      </c>
      <c r="I906" s="5">
        <v>5</v>
      </c>
      <c r="J906" s="7">
        <v>506</v>
      </c>
      <c r="K906" s="8" t="s">
        <v>2036</v>
      </c>
      <c r="L906" s="26">
        <v>81.58</v>
      </c>
      <c r="M906" s="27">
        <v>56.67</v>
      </c>
      <c r="N906" s="5" t="s">
        <v>2032</v>
      </c>
      <c r="O906" s="5" t="s">
        <v>183</v>
      </c>
      <c r="P906" s="5" t="s">
        <v>2048</v>
      </c>
      <c r="Q906" s="4" t="s">
        <v>2034</v>
      </c>
      <c r="R906" s="4"/>
      <c r="S906" s="13"/>
      <c r="T906" s="16"/>
      <c r="U906" s="15"/>
      <c r="V906" s="13">
        <v>44012</v>
      </c>
      <c r="Z906" s="1"/>
      <c r="AA906" s="1"/>
      <c r="AB906" s="1"/>
      <c r="AC906" s="1"/>
      <c r="AD906" s="1"/>
      <c r="AE906" s="1"/>
      <c r="AF906" s="1"/>
      <c r="AG906" s="1"/>
    </row>
    <row r="907" spans="1:33">
      <c r="A907" s="4">
        <v>906</v>
      </c>
      <c r="B907" s="4" t="s">
        <v>8</v>
      </c>
      <c r="C907" s="4" t="s">
        <v>497</v>
      </c>
      <c r="D907" s="4" t="s">
        <v>2029</v>
      </c>
      <c r="E907" s="4" t="s">
        <v>2030</v>
      </c>
      <c r="F907" s="5">
        <v>6</v>
      </c>
      <c r="G907" s="5">
        <v>2</v>
      </c>
      <c r="H907" s="4">
        <v>22</v>
      </c>
      <c r="I907" s="5">
        <v>6</v>
      </c>
      <c r="J907" s="7">
        <v>601</v>
      </c>
      <c r="K907" s="8" t="s">
        <v>2036</v>
      </c>
      <c r="L907" s="9">
        <v>81.760000000000005</v>
      </c>
      <c r="M907" s="10">
        <v>56.8</v>
      </c>
      <c r="N907" s="5" t="s">
        <v>2032</v>
      </c>
      <c r="O907" s="5" t="s">
        <v>190</v>
      </c>
      <c r="P907" s="5" t="s">
        <v>2040</v>
      </c>
      <c r="Q907" s="4" t="s">
        <v>2034</v>
      </c>
      <c r="R907" s="4"/>
      <c r="S907" s="13"/>
      <c r="T907" s="16"/>
      <c r="U907" s="15"/>
      <c r="V907" s="13">
        <v>44012</v>
      </c>
      <c r="Z907" s="1"/>
      <c r="AA907" s="1"/>
      <c r="AB907" s="1"/>
      <c r="AC907" s="1"/>
      <c r="AD907" s="1"/>
      <c r="AE907" s="1"/>
      <c r="AF907" s="1"/>
      <c r="AG907" s="1"/>
    </row>
    <row r="908" spans="1:33">
      <c r="A908" s="4">
        <v>907</v>
      </c>
      <c r="B908" s="4" t="s">
        <v>8</v>
      </c>
      <c r="C908" s="4" t="s">
        <v>497</v>
      </c>
      <c r="D908" s="4" t="s">
        <v>2029</v>
      </c>
      <c r="E908" s="4" t="s">
        <v>2030</v>
      </c>
      <c r="F908" s="5">
        <v>6</v>
      </c>
      <c r="G908" s="5">
        <v>2</v>
      </c>
      <c r="H908" s="4">
        <v>22</v>
      </c>
      <c r="I908" s="5">
        <v>6</v>
      </c>
      <c r="J908" s="7">
        <v>602</v>
      </c>
      <c r="K908" s="8" t="s">
        <v>2036</v>
      </c>
      <c r="L908" s="26">
        <v>56.31</v>
      </c>
      <c r="M908" s="27">
        <v>39.119999999999997</v>
      </c>
      <c r="N908" s="5" t="s">
        <v>2035</v>
      </c>
      <c r="O908" s="5" t="s">
        <v>218</v>
      </c>
      <c r="P908" s="5" t="s">
        <v>504</v>
      </c>
      <c r="Q908" s="4" t="s">
        <v>2034</v>
      </c>
      <c r="R908" s="4"/>
      <c r="S908" s="13"/>
      <c r="T908" s="16"/>
      <c r="U908" s="15"/>
      <c r="V908" s="13">
        <v>44012</v>
      </c>
      <c r="Z908" s="1"/>
      <c r="AA908" s="1"/>
      <c r="AB908" s="1"/>
      <c r="AC908" s="1"/>
      <c r="AD908" s="1"/>
      <c r="AE908" s="1"/>
      <c r="AF908" s="1"/>
      <c r="AG908" s="1"/>
    </row>
    <row r="909" spans="1:33">
      <c r="A909" s="4">
        <v>908</v>
      </c>
      <c r="B909" s="4" t="s">
        <v>8</v>
      </c>
      <c r="C909" s="4" t="s">
        <v>497</v>
      </c>
      <c r="D909" s="4" t="s">
        <v>2029</v>
      </c>
      <c r="E909" s="4" t="s">
        <v>2030</v>
      </c>
      <c r="F909" s="5">
        <v>6</v>
      </c>
      <c r="G909" s="5">
        <v>2</v>
      </c>
      <c r="H909" s="4">
        <v>22</v>
      </c>
      <c r="I909" s="5">
        <v>6</v>
      </c>
      <c r="J909" s="7">
        <v>603</v>
      </c>
      <c r="K909" s="8" t="s">
        <v>2036</v>
      </c>
      <c r="L909" s="26">
        <v>54.59</v>
      </c>
      <c r="M909" s="27">
        <v>37.92</v>
      </c>
      <c r="N909" s="5" t="s">
        <v>2035</v>
      </c>
      <c r="O909" s="5" t="s">
        <v>218</v>
      </c>
      <c r="P909" s="5" t="s">
        <v>2037</v>
      </c>
      <c r="Q909" s="4" t="s">
        <v>2034</v>
      </c>
      <c r="R909" s="4"/>
      <c r="S909" s="13"/>
      <c r="T909" s="16"/>
      <c r="U909" s="15"/>
      <c r="V909" s="13">
        <v>44012</v>
      </c>
      <c r="Z909" s="1"/>
      <c r="AA909" s="1"/>
      <c r="AB909" s="1"/>
      <c r="AC909" s="1"/>
      <c r="AD909" s="1"/>
      <c r="AE909" s="1"/>
      <c r="AF909" s="1"/>
      <c r="AG909" s="1"/>
    </row>
    <row r="910" spans="1:33">
      <c r="A910" s="4">
        <v>909</v>
      </c>
      <c r="B910" s="4" t="s">
        <v>8</v>
      </c>
      <c r="C910" s="4" t="s">
        <v>497</v>
      </c>
      <c r="D910" s="4" t="s">
        <v>2029</v>
      </c>
      <c r="E910" s="4" t="s">
        <v>2030</v>
      </c>
      <c r="F910" s="5">
        <v>6</v>
      </c>
      <c r="G910" s="5">
        <v>2</v>
      </c>
      <c r="H910" s="4">
        <v>22</v>
      </c>
      <c r="I910" s="5">
        <v>6</v>
      </c>
      <c r="J910" s="7">
        <v>604</v>
      </c>
      <c r="K910" s="8" t="s">
        <v>2036</v>
      </c>
      <c r="L910" s="26">
        <v>54.59</v>
      </c>
      <c r="M910" s="27">
        <v>37.92</v>
      </c>
      <c r="N910" s="5" t="s">
        <v>2035</v>
      </c>
      <c r="O910" s="5" t="s">
        <v>218</v>
      </c>
      <c r="P910" s="5" t="s">
        <v>2038</v>
      </c>
      <c r="Q910" s="4" t="s">
        <v>2034</v>
      </c>
      <c r="R910" s="4"/>
      <c r="S910" s="13"/>
      <c r="T910" s="16"/>
      <c r="U910" s="15"/>
      <c r="V910" s="13">
        <v>44012</v>
      </c>
      <c r="Z910" s="1"/>
      <c r="AA910" s="1"/>
      <c r="AB910" s="1"/>
      <c r="AC910" s="1"/>
      <c r="AD910" s="1"/>
      <c r="AE910" s="1"/>
      <c r="AF910" s="1"/>
      <c r="AG910" s="1"/>
    </row>
    <row r="911" spans="1:33">
      <c r="A911" s="4">
        <v>910</v>
      </c>
      <c r="B911" s="4" t="s">
        <v>8</v>
      </c>
      <c r="C911" s="4" t="s">
        <v>497</v>
      </c>
      <c r="D911" s="4" t="s">
        <v>2029</v>
      </c>
      <c r="E911" s="4" t="s">
        <v>2030</v>
      </c>
      <c r="F911" s="5">
        <v>6</v>
      </c>
      <c r="G911" s="5">
        <v>2</v>
      </c>
      <c r="H911" s="4">
        <v>22</v>
      </c>
      <c r="I911" s="5">
        <v>6</v>
      </c>
      <c r="J911" s="7">
        <v>605</v>
      </c>
      <c r="K911" s="8" t="s">
        <v>2036</v>
      </c>
      <c r="L911" s="26">
        <v>56.4</v>
      </c>
      <c r="M911" s="27">
        <v>39.18</v>
      </c>
      <c r="N911" s="5" t="s">
        <v>2035</v>
      </c>
      <c r="O911" s="5" t="s">
        <v>218</v>
      </c>
      <c r="P911" s="5" t="s">
        <v>1843</v>
      </c>
      <c r="Q911" s="4" t="s">
        <v>2034</v>
      </c>
      <c r="R911" s="4"/>
      <c r="S911" s="13"/>
      <c r="T911" s="16"/>
      <c r="U911" s="15"/>
      <c r="V911" s="13">
        <v>44012</v>
      </c>
      <c r="Z911" s="1"/>
      <c r="AA911" s="1"/>
      <c r="AB911" s="1"/>
      <c r="AC911" s="1"/>
      <c r="AD911" s="1"/>
      <c r="AE911" s="1"/>
      <c r="AF911" s="1"/>
      <c r="AG911" s="1"/>
    </row>
    <row r="912" spans="1:33">
      <c r="A912" s="4">
        <v>911</v>
      </c>
      <c r="B912" s="4" t="s">
        <v>8</v>
      </c>
      <c r="C912" s="4" t="s">
        <v>497</v>
      </c>
      <c r="D912" s="4" t="s">
        <v>2029</v>
      </c>
      <c r="E912" s="4" t="s">
        <v>2030</v>
      </c>
      <c r="F912" s="5">
        <v>6</v>
      </c>
      <c r="G912" s="5">
        <v>2</v>
      </c>
      <c r="H912" s="4">
        <v>22</v>
      </c>
      <c r="I912" s="5">
        <v>6</v>
      </c>
      <c r="J912" s="7">
        <v>606</v>
      </c>
      <c r="K912" s="8" t="s">
        <v>2036</v>
      </c>
      <c r="L912" s="26">
        <v>81.58</v>
      </c>
      <c r="M912" s="27">
        <v>56.67</v>
      </c>
      <c r="N912" s="5" t="s">
        <v>2032</v>
      </c>
      <c r="O912" s="5" t="s">
        <v>183</v>
      </c>
      <c r="P912" s="5" t="s">
        <v>2048</v>
      </c>
      <c r="Q912" s="4" t="s">
        <v>2034</v>
      </c>
      <c r="R912" s="4"/>
      <c r="S912" s="13"/>
      <c r="T912" s="16"/>
      <c r="U912" s="15"/>
      <c r="V912" s="13">
        <v>44012</v>
      </c>
      <c r="Z912" s="1"/>
      <c r="AA912" s="1"/>
      <c r="AB912" s="1"/>
      <c r="AC912" s="1"/>
      <c r="AD912" s="1"/>
      <c r="AE912" s="1"/>
      <c r="AF912" s="1"/>
      <c r="AG912" s="1"/>
    </row>
    <row r="913" spans="1:33">
      <c r="A913" s="4">
        <v>912</v>
      </c>
      <c r="B913" s="4" t="s">
        <v>8</v>
      </c>
      <c r="C913" s="4" t="s">
        <v>497</v>
      </c>
      <c r="D913" s="4" t="s">
        <v>2029</v>
      </c>
      <c r="E913" s="4" t="s">
        <v>2030</v>
      </c>
      <c r="F913" s="5">
        <v>6</v>
      </c>
      <c r="G913" s="5">
        <v>2</v>
      </c>
      <c r="H913" s="4">
        <v>22</v>
      </c>
      <c r="I913" s="5">
        <v>7</v>
      </c>
      <c r="J913" s="7">
        <v>701</v>
      </c>
      <c r="K913" s="8" t="s">
        <v>2036</v>
      </c>
      <c r="L913" s="9">
        <v>81.760000000000005</v>
      </c>
      <c r="M913" s="10">
        <v>56.8</v>
      </c>
      <c r="N913" s="5" t="s">
        <v>2032</v>
      </c>
      <c r="O913" s="5" t="s">
        <v>190</v>
      </c>
      <c r="P913" s="5" t="s">
        <v>2040</v>
      </c>
      <c r="Q913" s="4" t="s">
        <v>2034</v>
      </c>
      <c r="R913" s="4"/>
      <c r="S913" s="13"/>
      <c r="T913" s="16"/>
      <c r="U913" s="15"/>
      <c r="V913" s="13">
        <v>44012</v>
      </c>
      <c r="Z913" s="1"/>
      <c r="AA913" s="1"/>
      <c r="AB913" s="1"/>
      <c r="AC913" s="1"/>
      <c r="AD913" s="1"/>
      <c r="AE913" s="1"/>
      <c r="AF913" s="1"/>
      <c r="AG913" s="1"/>
    </row>
    <row r="914" spans="1:33">
      <c r="A914" s="4">
        <v>913</v>
      </c>
      <c r="B914" s="4" t="s">
        <v>8</v>
      </c>
      <c r="C914" s="4" t="s">
        <v>497</v>
      </c>
      <c r="D914" s="4" t="s">
        <v>2029</v>
      </c>
      <c r="E914" s="4" t="s">
        <v>2030</v>
      </c>
      <c r="F914" s="5">
        <v>6</v>
      </c>
      <c r="G914" s="5">
        <v>2</v>
      </c>
      <c r="H914" s="4">
        <v>22</v>
      </c>
      <c r="I914" s="5">
        <v>7</v>
      </c>
      <c r="J914" s="7">
        <v>702</v>
      </c>
      <c r="K914" s="8" t="s">
        <v>2036</v>
      </c>
      <c r="L914" s="26">
        <v>56.31</v>
      </c>
      <c r="M914" s="27">
        <v>39.119999999999997</v>
      </c>
      <c r="N914" s="5" t="s">
        <v>2035</v>
      </c>
      <c r="O914" s="5" t="s">
        <v>218</v>
      </c>
      <c r="P914" s="5" t="s">
        <v>504</v>
      </c>
      <c r="Q914" s="4" t="s">
        <v>2034</v>
      </c>
      <c r="R914" s="4"/>
      <c r="S914" s="13"/>
      <c r="T914" s="16"/>
      <c r="U914" s="15"/>
      <c r="V914" s="13">
        <v>44012</v>
      </c>
      <c r="Z914" s="1"/>
      <c r="AA914" s="1"/>
      <c r="AB914" s="1"/>
      <c r="AC914" s="1"/>
      <c r="AD914" s="1"/>
      <c r="AE914" s="1"/>
      <c r="AF914" s="1"/>
      <c r="AG914" s="1"/>
    </row>
    <row r="915" spans="1:33">
      <c r="A915" s="4">
        <v>914</v>
      </c>
      <c r="B915" s="4" t="s">
        <v>8</v>
      </c>
      <c r="C915" s="4" t="s">
        <v>497</v>
      </c>
      <c r="D915" s="4" t="s">
        <v>2029</v>
      </c>
      <c r="E915" s="4" t="s">
        <v>2030</v>
      </c>
      <c r="F915" s="5">
        <v>6</v>
      </c>
      <c r="G915" s="5">
        <v>2</v>
      </c>
      <c r="H915" s="4">
        <v>22</v>
      </c>
      <c r="I915" s="5">
        <v>7</v>
      </c>
      <c r="J915" s="7">
        <v>703</v>
      </c>
      <c r="K915" s="8" t="s">
        <v>2036</v>
      </c>
      <c r="L915" s="26">
        <v>54.59</v>
      </c>
      <c r="M915" s="27">
        <v>37.92</v>
      </c>
      <c r="N915" s="5" t="s">
        <v>2035</v>
      </c>
      <c r="O915" s="5" t="s">
        <v>218</v>
      </c>
      <c r="P915" s="5" t="s">
        <v>2037</v>
      </c>
      <c r="Q915" s="4" t="s">
        <v>2034</v>
      </c>
      <c r="R915" s="4"/>
      <c r="S915" s="13"/>
      <c r="T915" s="16"/>
      <c r="U915" s="15"/>
      <c r="V915" s="13">
        <v>44012</v>
      </c>
      <c r="Z915" s="1"/>
      <c r="AA915" s="1"/>
      <c r="AB915" s="1"/>
      <c r="AC915" s="1"/>
      <c r="AD915" s="1"/>
      <c r="AE915" s="1"/>
      <c r="AF915" s="1"/>
      <c r="AG915" s="1"/>
    </row>
    <row r="916" spans="1:33">
      <c r="A916" s="4">
        <v>915</v>
      </c>
      <c r="B916" s="4" t="s">
        <v>8</v>
      </c>
      <c r="C916" s="4" t="s">
        <v>497</v>
      </c>
      <c r="D916" s="4" t="s">
        <v>2029</v>
      </c>
      <c r="E916" s="4" t="s">
        <v>2030</v>
      </c>
      <c r="F916" s="5">
        <v>6</v>
      </c>
      <c r="G916" s="5">
        <v>2</v>
      </c>
      <c r="H916" s="4">
        <v>22</v>
      </c>
      <c r="I916" s="5">
        <v>7</v>
      </c>
      <c r="J916" s="7">
        <v>704</v>
      </c>
      <c r="K916" s="8" t="s">
        <v>2036</v>
      </c>
      <c r="L916" s="26">
        <v>54.59</v>
      </c>
      <c r="M916" s="27">
        <v>37.92</v>
      </c>
      <c r="N916" s="5" t="s">
        <v>2035</v>
      </c>
      <c r="O916" s="5" t="s">
        <v>218</v>
      </c>
      <c r="P916" s="5" t="s">
        <v>2038</v>
      </c>
      <c r="Q916" s="4" t="s">
        <v>2034</v>
      </c>
      <c r="R916" s="4"/>
      <c r="S916" s="13"/>
      <c r="T916" s="16"/>
      <c r="U916" s="15"/>
      <c r="V916" s="13">
        <v>44012</v>
      </c>
      <c r="Z916" s="1"/>
      <c r="AA916" s="1"/>
      <c r="AB916" s="1"/>
      <c r="AC916" s="1"/>
      <c r="AD916" s="1"/>
      <c r="AE916" s="1"/>
      <c r="AF916" s="1"/>
      <c r="AG916" s="1"/>
    </row>
    <row r="917" spans="1:33">
      <c r="A917" s="4">
        <v>916</v>
      </c>
      <c r="B917" s="4" t="s">
        <v>8</v>
      </c>
      <c r="C917" s="4" t="s">
        <v>497</v>
      </c>
      <c r="D917" s="4" t="s">
        <v>2029</v>
      </c>
      <c r="E917" s="4" t="s">
        <v>2030</v>
      </c>
      <c r="F917" s="5">
        <v>6</v>
      </c>
      <c r="G917" s="5">
        <v>2</v>
      </c>
      <c r="H917" s="4">
        <v>22</v>
      </c>
      <c r="I917" s="5">
        <v>7</v>
      </c>
      <c r="J917" s="7">
        <v>705</v>
      </c>
      <c r="K917" s="8" t="s">
        <v>2036</v>
      </c>
      <c r="L917" s="26">
        <v>56.4</v>
      </c>
      <c r="M917" s="27">
        <v>39.18</v>
      </c>
      <c r="N917" s="5" t="s">
        <v>2035</v>
      </c>
      <c r="O917" s="5" t="s">
        <v>218</v>
      </c>
      <c r="P917" s="5" t="s">
        <v>1843</v>
      </c>
      <c r="Q917" s="4" t="s">
        <v>2034</v>
      </c>
      <c r="R917" s="4"/>
      <c r="S917" s="13"/>
      <c r="T917" s="16"/>
      <c r="U917" s="15"/>
      <c r="V917" s="13">
        <v>44012</v>
      </c>
      <c r="Z917" s="1"/>
      <c r="AA917" s="1"/>
      <c r="AB917" s="1"/>
      <c r="AC917" s="1"/>
      <c r="AD917" s="1"/>
      <c r="AE917" s="1"/>
      <c r="AF917" s="1"/>
      <c r="AG917" s="1"/>
    </row>
    <row r="918" spans="1:33">
      <c r="A918" s="4">
        <v>917</v>
      </c>
      <c r="B918" s="4" t="s">
        <v>8</v>
      </c>
      <c r="C918" s="4" t="s">
        <v>497</v>
      </c>
      <c r="D918" s="4" t="s">
        <v>2029</v>
      </c>
      <c r="E918" s="4" t="s">
        <v>2030</v>
      </c>
      <c r="F918" s="5">
        <v>6</v>
      </c>
      <c r="G918" s="5">
        <v>2</v>
      </c>
      <c r="H918" s="4">
        <v>22</v>
      </c>
      <c r="I918" s="5">
        <v>7</v>
      </c>
      <c r="J918" s="7">
        <v>706</v>
      </c>
      <c r="K918" s="8" t="s">
        <v>2036</v>
      </c>
      <c r="L918" s="26">
        <v>81.58</v>
      </c>
      <c r="M918" s="27">
        <v>56.67</v>
      </c>
      <c r="N918" s="5" t="s">
        <v>2032</v>
      </c>
      <c r="O918" s="5" t="s">
        <v>183</v>
      </c>
      <c r="P918" s="5" t="s">
        <v>2048</v>
      </c>
      <c r="Q918" s="4" t="s">
        <v>2034</v>
      </c>
      <c r="R918" s="4"/>
      <c r="S918" s="13"/>
      <c r="T918" s="16"/>
      <c r="U918" s="15"/>
      <c r="V918" s="13">
        <v>44012</v>
      </c>
      <c r="Z918" s="1"/>
      <c r="AA918" s="1"/>
      <c r="AB918" s="1"/>
      <c r="AC918" s="1"/>
      <c r="AD918" s="1"/>
      <c r="AE918" s="1"/>
      <c r="AF918" s="1"/>
      <c r="AG918" s="1"/>
    </row>
    <row r="919" spans="1:33">
      <c r="A919" s="4">
        <v>918</v>
      </c>
      <c r="B919" s="4" t="s">
        <v>8</v>
      </c>
      <c r="C919" s="4" t="s">
        <v>497</v>
      </c>
      <c r="D919" s="4" t="s">
        <v>2029</v>
      </c>
      <c r="E919" s="4" t="s">
        <v>2030</v>
      </c>
      <c r="F919" s="5">
        <v>6</v>
      </c>
      <c r="G919" s="5">
        <v>2</v>
      </c>
      <c r="H919" s="4">
        <v>22</v>
      </c>
      <c r="I919" s="5">
        <v>8</v>
      </c>
      <c r="J919" s="7">
        <v>801</v>
      </c>
      <c r="K919" s="8" t="s">
        <v>2036</v>
      </c>
      <c r="L919" s="9">
        <v>81.760000000000005</v>
      </c>
      <c r="M919" s="10">
        <v>56.8</v>
      </c>
      <c r="N919" s="5" t="s">
        <v>2032</v>
      </c>
      <c r="O919" s="5" t="s">
        <v>190</v>
      </c>
      <c r="P919" s="5" t="s">
        <v>2040</v>
      </c>
      <c r="Q919" s="4" t="s">
        <v>2034</v>
      </c>
      <c r="R919" s="4"/>
      <c r="S919" s="13"/>
      <c r="T919" s="16"/>
      <c r="U919" s="15"/>
      <c r="V919" s="13">
        <v>44012</v>
      </c>
      <c r="Z919" s="1"/>
      <c r="AA919" s="1"/>
      <c r="AB919" s="1"/>
      <c r="AC919" s="1"/>
      <c r="AD919" s="1"/>
      <c r="AE919" s="1"/>
      <c r="AF919" s="1"/>
      <c r="AG919" s="1"/>
    </row>
    <row r="920" spans="1:33">
      <c r="A920" s="4">
        <v>919</v>
      </c>
      <c r="B920" s="4" t="s">
        <v>8</v>
      </c>
      <c r="C920" s="4" t="s">
        <v>497</v>
      </c>
      <c r="D920" s="4" t="s">
        <v>2029</v>
      </c>
      <c r="E920" s="4" t="s">
        <v>2030</v>
      </c>
      <c r="F920" s="5">
        <v>6</v>
      </c>
      <c r="G920" s="5">
        <v>2</v>
      </c>
      <c r="H920" s="4">
        <v>22</v>
      </c>
      <c r="I920" s="5">
        <v>8</v>
      </c>
      <c r="J920" s="7">
        <v>802</v>
      </c>
      <c r="K920" s="8" t="s">
        <v>2036</v>
      </c>
      <c r="L920" s="26">
        <v>56.31</v>
      </c>
      <c r="M920" s="27">
        <v>39.119999999999997</v>
      </c>
      <c r="N920" s="5" t="s">
        <v>2035</v>
      </c>
      <c r="O920" s="5" t="s">
        <v>218</v>
      </c>
      <c r="P920" s="5" t="s">
        <v>504</v>
      </c>
      <c r="Q920" s="4" t="s">
        <v>2034</v>
      </c>
      <c r="R920" s="4"/>
      <c r="S920" s="13"/>
      <c r="T920" s="16"/>
      <c r="U920" s="15"/>
      <c r="V920" s="13">
        <v>44012</v>
      </c>
      <c r="Z920" s="1"/>
      <c r="AA920" s="1"/>
      <c r="AB920" s="1"/>
      <c r="AC920" s="1"/>
      <c r="AD920" s="1"/>
      <c r="AE920" s="1"/>
      <c r="AF920" s="1"/>
      <c r="AG920" s="1"/>
    </row>
    <row r="921" spans="1:33">
      <c r="A921" s="4">
        <v>920</v>
      </c>
      <c r="B921" s="4" t="s">
        <v>8</v>
      </c>
      <c r="C921" s="4" t="s">
        <v>497</v>
      </c>
      <c r="D921" s="4" t="s">
        <v>2029</v>
      </c>
      <c r="E921" s="4" t="s">
        <v>2030</v>
      </c>
      <c r="F921" s="5">
        <v>6</v>
      </c>
      <c r="G921" s="5">
        <v>2</v>
      </c>
      <c r="H921" s="4">
        <v>22</v>
      </c>
      <c r="I921" s="5">
        <v>8</v>
      </c>
      <c r="J921" s="7">
        <v>803</v>
      </c>
      <c r="K921" s="8" t="s">
        <v>2036</v>
      </c>
      <c r="L921" s="26">
        <v>54.59</v>
      </c>
      <c r="M921" s="27">
        <v>37.92</v>
      </c>
      <c r="N921" s="5" t="s">
        <v>2035</v>
      </c>
      <c r="O921" s="5" t="s">
        <v>218</v>
      </c>
      <c r="P921" s="5" t="s">
        <v>2037</v>
      </c>
      <c r="Q921" s="4" t="s">
        <v>2034</v>
      </c>
      <c r="R921" s="4"/>
      <c r="S921" s="13"/>
      <c r="T921" s="16"/>
      <c r="U921" s="15"/>
      <c r="V921" s="13">
        <v>44012</v>
      </c>
      <c r="Z921" s="1"/>
      <c r="AA921" s="1"/>
      <c r="AB921" s="1"/>
      <c r="AC921" s="1"/>
      <c r="AD921" s="1"/>
      <c r="AE921" s="1"/>
      <c r="AF921" s="1"/>
      <c r="AG921" s="1"/>
    </row>
    <row r="922" spans="1:33">
      <c r="A922" s="4">
        <v>921</v>
      </c>
      <c r="B922" s="4" t="s">
        <v>8</v>
      </c>
      <c r="C922" s="4" t="s">
        <v>497</v>
      </c>
      <c r="D922" s="4" t="s">
        <v>2029</v>
      </c>
      <c r="E922" s="4" t="s">
        <v>2030</v>
      </c>
      <c r="F922" s="5">
        <v>6</v>
      </c>
      <c r="G922" s="5">
        <v>2</v>
      </c>
      <c r="H922" s="4">
        <v>22</v>
      </c>
      <c r="I922" s="5">
        <v>8</v>
      </c>
      <c r="J922" s="7">
        <v>804</v>
      </c>
      <c r="K922" s="8" t="s">
        <v>2036</v>
      </c>
      <c r="L922" s="26">
        <v>54.59</v>
      </c>
      <c r="M922" s="27">
        <v>37.92</v>
      </c>
      <c r="N922" s="5" t="s">
        <v>2035</v>
      </c>
      <c r="O922" s="5" t="s">
        <v>218</v>
      </c>
      <c r="P922" s="5" t="s">
        <v>2038</v>
      </c>
      <c r="Q922" s="4" t="s">
        <v>2034</v>
      </c>
      <c r="R922" s="4"/>
      <c r="S922" s="13"/>
      <c r="T922" s="16"/>
      <c r="U922" s="15"/>
      <c r="V922" s="13">
        <v>44012</v>
      </c>
      <c r="Z922" s="1"/>
      <c r="AA922" s="1"/>
      <c r="AB922" s="1"/>
      <c r="AC922" s="1"/>
      <c r="AD922" s="1"/>
      <c r="AE922" s="1"/>
      <c r="AF922" s="1"/>
      <c r="AG922" s="1"/>
    </row>
    <row r="923" spans="1:33">
      <c r="A923" s="4">
        <v>922</v>
      </c>
      <c r="B923" s="4" t="s">
        <v>8</v>
      </c>
      <c r="C923" s="4" t="s">
        <v>497</v>
      </c>
      <c r="D923" s="4" t="s">
        <v>2029</v>
      </c>
      <c r="E923" s="4" t="s">
        <v>2030</v>
      </c>
      <c r="F923" s="5">
        <v>6</v>
      </c>
      <c r="G923" s="5">
        <v>2</v>
      </c>
      <c r="H923" s="4">
        <v>22</v>
      </c>
      <c r="I923" s="5">
        <v>8</v>
      </c>
      <c r="J923" s="7">
        <v>805</v>
      </c>
      <c r="K923" s="8" t="s">
        <v>2036</v>
      </c>
      <c r="L923" s="26">
        <v>56.4</v>
      </c>
      <c r="M923" s="27">
        <v>39.18</v>
      </c>
      <c r="N923" s="5" t="s">
        <v>2035</v>
      </c>
      <c r="O923" s="5" t="s">
        <v>218</v>
      </c>
      <c r="P923" s="5" t="s">
        <v>1843</v>
      </c>
      <c r="Q923" s="4" t="s">
        <v>2034</v>
      </c>
      <c r="R923" s="4"/>
      <c r="S923" s="13"/>
      <c r="T923" s="16"/>
      <c r="U923" s="15"/>
      <c r="V923" s="13">
        <v>44012</v>
      </c>
      <c r="Z923" s="1"/>
      <c r="AA923" s="1"/>
      <c r="AB923" s="1"/>
      <c r="AC923" s="1"/>
      <c r="AD923" s="1"/>
      <c r="AE923" s="1"/>
      <c r="AF923" s="1"/>
      <c r="AG923" s="1"/>
    </row>
    <row r="924" spans="1:33">
      <c r="A924" s="4">
        <v>923</v>
      </c>
      <c r="B924" s="4" t="s">
        <v>8</v>
      </c>
      <c r="C924" s="4" t="s">
        <v>497</v>
      </c>
      <c r="D924" s="4" t="s">
        <v>2029</v>
      </c>
      <c r="E924" s="4" t="s">
        <v>2030</v>
      </c>
      <c r="F924" s="5">
        <v>6</v>
      </c>
      <c r="G924" s="5">
        <v>2</v>
      </c>
      <c r="H924" s="4">
        <v>22</v>
      </c>
      <c r="I924" s="5">
        <v>8</v>
      </c>
      <c r="J924" s="7">
        <v>806</v>
      </c>
      <c r="K924" s="8" t="s">
        <v>2036</v>
      </c>
      <c r="L924" s="26">
        <v>81.58</v>
      </c>
      <c r="M924" s="27">
        <v>56.67</v>
      </c>
      <c r="N924" s="5" t="s">
        <v>2032</v>
      </c>
      <c r="O924" s="5" t="s">
        <v>183</v>
      </c>
      <c r="P924" s="5" t="s">
        <v>2048</v>
      </c>
      <c r="Q924" s="4" t="s">
        <v>2034</v>
      </c>
      <c r="R924" s="4"/>
      <c r="S924" s="13"/>
      <c r="T924" s="16"/>
      <c r="U924" s="15"/>
      <c r="V924" s="13">
        <v>44012</v>
      </c>
      <c r="Z924" s="1"/>
      <c r="AA924" s="1"/>
      <c r="AB924" s="1"/>
      <c r="AC924" s="1"/>
      <c r="AD924" s="1"/>
      <c r="AE924" s="1"/>
      <c r="AF924" s="1"/>
      <c r="AG924" s="1"/>
    </row>
    <row r="925" spans="1:33">
      <c r="A925" s="4">
        <v>924</v>
      </c>
      <c r="B925" s="4" t="s">
        <v>8</v>
      </c>
      <c r="C925" s="4" t="s">
        <v>497</v>
      </c>
      <c r="D925" s="4" t="s">
        <v>2029</v>
      </c>
      <c r="E925" s="4" t="s">
        <v>2030</v>
      </c>
      <c r="F925" s="5">
        <v>6</v>
      </c>
      <c r="G925" s="5">
        <v>2</v>
      </c>
      <c r="H925" s="4">
        <v>22</v>
      </c>
      <c r="I925" s="5">
        <v>9</v>
      </c>
      <c r="J925" s="7">
        <v>901</v>
      </c>
      <c r="K925" s="8" t="s">
        <v>2036</v>
      </c>
      <c r="L925" s="9">
        <v>81.760000000000005</v>
      </c>
      <c r="M925" s="10">
        <v>56.8</v>
      </c>
      <c r="N925" s="5" t="s">
        <v>2032</v>
      </c>
      <c r="O925" s="5" t="s">
        <v>190</v>
      </c>
      <c r="P925" s="5" t="s">
        <v>2040</v>
      </c>
      <c r="Q925" s="4" t="s">
        <v>2034</v>
      </c>
      <c r="R925" s="4"/>
      <c r="S925" s="13"/>
      <c r="T925" s="16"/>
      <c r="U925" s="15"/>
      <c r="V925" s="13">
        <v>44012</v>
      </c>
      <c r="Z925" s="1"/>
      <c r="AA925" s="1"/>
      <c r="AB925" s="1"/>
      <c r="AC925" s="1"/>
      <c r="AD925" s="1"/>
      <c r="AE925" s="1"/>
      <c r="AF925" s="1"/>
      <c r="AG925" s="1"/>
    </row>
    <row r="926" spans="1:33">
      <c r="A926" s="4">
        <v>925</v>
      </c>
      <c r="B926" s="4" t="s">
        <v>8</v>
      </c>
      <c r="C926" s="4" t="s">
        <v>497</v>
      </c>
      <c r="D926" s="4" t="s">
        <v>2029</v>
      </c>
      <c r="E926" s="4" t="s">
        <v>2030</v>
      </c>
      <c r="F926" s="5">
        <v>6</v>
      </c>
      <c r="G926" s="5">
        <v>2</v>
      </c>
      <c r="H926" s="4">
        <v>22</v>
      </c>
      <c r="I926" s="5">
        <v>9</v>
      </c>
      <c r="J926" s="7">
        <v>902</v>
      </c>
      <c r="K926" s="8" t="s">
        <v>2036</v>
      </c>
      <c r="L926" s="26">
        <v>56.31</v>
      </c>
      <c r="M926" s="27">
        <v>39.119999999999997</v>
      </c>
      <c r="N926" s="5" t="s">
        <v>2035</v>
      </c>
      <c r="O926" s="5" t="s">
        <v>218</v>
      </c>
      <c r="P926" s="5" t="s">
        <v>504</v>
      </c>
      <c r="Q926" s="4" t="s">
        <v>2034</v>
      </c>
      <c r="R926" s="4"/>
      <c r="S926" s="13"/>
      <c r="T926" s="16"/>
      <c r="U926" s="15"/>
      <c r="V926" s="13">
        <v>44012</v>
      </c>
      <c r="Z926" s="1"/>
      <c r="AA926" s="1"/>
      <c r="AB926" s="1"/>
      <c r="AC926" s="1"/>
      <c r="AD926" s="1"/>
      <c r="AE926" s="1"/>
      <c r="AF926" s="1"/>
      <c r="AG926" s="1"/>
    </row>
    <row r="927" spans="1:33">
      <c r="A927" s="4">
        <v>926</v>
      </c>
      <c r="B927" s="4" t="s">
        <v>8</v>
      </c>
      <c r="C927" s="4" t="s">
        <v>497</v>
      </c>
      <c r="D927" s="4" t="s">
        <v>2029</v>
      </c>
      <c r="E927" s="4" t="s">
        <v>2030</v>
      </c>
      <c r="F927" s="5">
        <v>6</v>
      </c>
      <c r="G927" s="5">
        <v>2</v>
      </c>
      <c r="H927" s="4">
        <v>22</v>
      </c>
      <c r="I927" s="5">
        <v>9</v>
      </c>
      <c r="J927" s="7">
        <v>903</v>
      </c>
      <c r="K927" s="8" t="s">
        <v>2036</v>
      </c>
      <c r="L927" s="26">
        <v>54.59</v>
      </c>
      <c r="M927" s="27">
        <v>37.92</v>
      </c>
      <c r="N927" s="5" t="s">
        <v>2035</v>
      </c>
      <c r="O927" s="5" t="s">
        <v>218</v>
      </c>
      <c r="P927" s="5" t="s">
        <v>2037</v>
      </c>
      <c r="Q927" s="4" t="s">
        <v>2034</v>
      </c>
      <c r="R927" s="4"/>
      <c r="S927" s="13"/>
      <c r="T927" s="16"/>
      <c r="U927" s="15"/>
      <c r="V927" s="13">
        <v>44012</v>
      </c>
      <c r="Z927" s="1"/>
      <c r="AA927" s="1"/>
      <c r="AB927" s="1"/>
      <c r="AC927" s="1"/>
      <c r="AD927" s="1"/>
      <c r="AE927" s="1"/>
      <c r="AF927" s="1"/>
      <c r="AG927" s="1"/>
    </row>
    <row r="928" spans="1:33">
      <c r="A928" s="4">
        <v>927</v>
      </c>
      <c r="B928" s="4" t="s">
        <v>8</v>
      </c>
      <c r="C928" s="4" t="s">
        <v>497</v>
      </c>
      <c r="D928" s="4" t="s">
        <v>2029</v>
      </c>
      <c r="E928" s="4" t="s">
        <v>2030</v>
      </c>
      <c r="F928" s="5">
        <v>6</v>
      </c>
      <c r="G928" s="5">
        <v>2</v>
      </c>
      <c r="H928" s="4">
        <v>22</v>
      </c>
      <c r="I928" s="5">
        <v>9</v>
      </c>
      <c r="J928" s="7">
        <v>904</v>
      </c>
      <c r="K928" s="8" t="s">
        <v>2036</v>
      </c>
      <c r="L928" s="26">
        <v>54.59</v>
      </c>
      <c r="M928" s="27">
        <v>37.92</v>
      </c>
      <c r="N928" s="5" t="s">
        <v>2035</v>
      </c>
      <c r="O928" s="5" t="s">
        <v>218</v>
      </c>
      <c r="P928" s="5" t="s">
        <v>2038</v>
      </c>
      <c r="Q928" s="4" t="s">
        <v>2034</v>
      </c>
      <c r="R928" s="4"/>
      <c r="S928" s="13"/>
      <c r="T928" s="16"/>
      <c r="U928" s="15"/>
      <c r="V928" s="13">
        <v>44012</v>
      </c>
      <c r="Z928" s="1"/>
      <c r="AA928" s="1"/>
      <c r="AB928" s="1"/>
      <c r="AC928" s="1"/>
      <c r="AD928" s="1"/>
      <c r="AE928" s="1"/>
      <c r="AF928" s="1"/>
      <c r="AG928" s="1"/>
    </row>
    <row r="929" spans="1:33">
      <c r="A929" s="4">
        <v>928</v>
      </c>
      <c r="B929" s="4" t="s">
        <v>8</v>
      </c>
      <c r="C929" s="4" t="s">
        <v>497</v>
      </c>
      <c r="D929" s="4" t="s">
        <v>2029</v>
      </c>
      <c r="E929" s="4" t="s">
        <v>2030</v>
      </c>
      <c r="F929" s="5">
        <v>6</v>
      </c>
      <c r="G929" s="5">
        <v>2</v>
      </c>
      <c r="H929" s="4">
        <v>22</v>
      </c>
      <c r="I929" s="5">
        <v>9</v>
      </c>
      <c r="J929" s="7">
        <v>905</v>
      </c>
      <c r="K929" s="8" t="s">
        <v>2036</v>
      </c>
      <c r="L929" s="26">
        <v>56.4</v>
      </c>
      <c r="M929" s="27">
        <v>39.18</v>
      </c>
      <c r="N929" s="5" t="s">
        <v>2035</v>
      </c>
      <c r="O929" s="5" t="s">
        <v>218</v>
      </c>
      <c r="P929" s="5" t="s">
        <v>1843</v>
      </c>
      <c r="Q929" s="4" t="s">
        <v>2034</v>
      </c>
      <c r="R929" s="4"/>
      <c r="S929" s="13"/>
      <c r="T929" s="16"/>
      <c r="U929" s="15"/>
      <c r="V929" s="13">
        <v>44012</v>
      </c>
      <c r="Z929" s="1"/>
      <c r="AA929" s="1"/>
      <c r="AB929" s="1"/>
      <c r="AC929" s="1"/>
      <c r="AD929" s="1"/>
      <c r="AE929" s="1"/>
      <c r="AF929" s="1"/>
      <c r="AG929" s="1"/>
    </row>
    <row r="930" spans="1:33">
      <c r="A930" s="4">
        <v>929</v>
      </c>
      <c r="B930" s="4" t="s">
        <v>8</v>
      </c>
      <c r="C930" s="4" t="s">
        <v>497</v>
      </c>
      <c r="D930" s="4" t="s">
        <v>2029</v>
      </c>
      <c r="E930" s="4" t="s">
        <v>2030</v>
      </c>
      <c r="F930" s="5">
        <v>6</v>
      </c>
      <c r="G930" s="5">
        <v>2</v>
      </c>
      <c r="H930" s="4">
        <v>22</v>
      </c>
      <c r="I930" s="5">
        <v>9</v>
      </c>
      <c r="J930" s="7">
        <v>906</v>
      </c>
      <c r="K930" s="8" t="s">
        <v>2036</v>
      </c>
      <c r="L930" s="26">
        <v>81.58</v>
      </c>
      <c r="M930" s="27">
        <v>56.67</v>
      </c>
      <c r="N930" s="5" t="s">
        <v>2032</v>
      </c>
      <c r="O930" s="5" t="s">
        <v>183</v>
      </c>
      <c r="P930" s="5" t="s">
        <v>2048</v>
      </c>
      <c r="Q930" s="4" t="s">
        <v>2034</v>
      </c>
      <c r="R930" s="4"/>
      <c r="S930" s="13"/>
      <c r="T930" s="16"/>
      <c r="U930" s="15"/>
      <c r="V930" s="13">
        <v>44012</v>
      </c>
      <c r="Z930" s="1"/>
      <c r="AA930" s="1"/>
      <c r="AB930" s="1"/>
      <c r="AC930" s="1"/>
      <c r="AD930" s="1"/>
      <c r="AE930" s="1"/>
      <c r="AF930" s="1"/>
      <c r="AG930" s="1"/>
    </row>
    <row r="931" spans="1:33">
      <c r="A931" s="4">
        <v>930</v>
      </c>
      <c r="B931" s="4" t="s">
        <v>8</v>
      </c>
      <c r="C931" s="4" t="s">
        <v>497</v>
      </c>
      <c r="D931" s="4" t="s">
        <v>2029</v>
      </c>
      <c r="E931" s="4" t="s">
        <v>2030</v>
      </c>
      <c r="F931" s="5">
        <v>6</v>
      </c>
      <c r="G931" s="5">
        <v>2</v>
      </c>
      <c r="H931" s="4">
        <v>22</v>
      </c>
      <c r="I931" s="5">
        <v>10</v>
      </c>
      <c r="J931" s="7">
        <v>1001</v>
      </c>
      <c r="K931" s="8" t="s">
        <v>2036</v>
      </c>
      <c r="L931" s="9">
        <v>81.760000000000005</v>
      </c>
      <c r="M931" s="10">
        <v>56.8</v>
      </c>
      <c r="N931" s="5" t="s">
        <v>2032</v>
      </c>
      <c r="O931" s="5" t="s">
        <v>190</v>
      </c>
      <c r="P931" s="5" t="s">
        <v>2040</v>
      </c>
      <c r="Q931" s="4" t="s">
        <v>2034</v>
      </c>
      <c r="R931" s="4"/>
      <c r="S931" s="13"/>
      <c r="T931" s="16"/>
      <c r="U931" s="15"/>
      <c r="V931" s="13">
        <v>44012</v>
      </c>
      <c r="Z931" s="1"/>
      <c r="AA931" s="1"/>
      <c r="AB931" s="1"/>
      <c r="AC931" s="1"/>
      <c r="AD931" s="1"/>
      <c r="AE931" s="1"/>
      <c r="AF931" s="1"/>
      <c r="AG931" s="1"/>
    </row>
    <row r="932" spans="1:33">
      <c r="A932" s="4">
        <v>931</v>
      </c>
      <c r="B932" s="4" t="s">
        <v>8</v>
      </c>
      <c r="C932" s="4" t="s">
        <v>497</v>
      </c>
      <c r="D932" s="4" t="s">
        <v>2029</v>
      </c>
      <c r="E932" s="4" t="s">
        <v>2030</v>
      </c>
      <c r="F932" s="5">
        <v>6</v>
      </c>
      <c r="G932" s="5">
        <v>2</v>
      </c>
      <c r="H932" s="4">
        <v>22</v>
      </c>
      <c r="I932" s="5">
        <v>10</v>
      </c>
      <c r="J932" s="7">
        <v>1002</v>
      </c>
      <c r="K932" s="8" t="s">
        <v>2036</v>
      </c>
      <c r="L932" s="26">
        <v>56.31</v>
      </c>
      <c r="M932" s="27">
        <v>39.119999999999997</v>
      </c>
      <c r="N932" s="5" t="s">
        <v>2035</v>
      </c>
      <c r="O932" s="5" t="s">
        <v>218</v>
      </c>
      <c r="P932" s="5" t="s">
        <v>504</v>
      </c>
      <c r="Q932" s="4" t="s">
        <v>2034</v>
      </c>
      <c r="R932" s="4"/>
      <c r="S932" s="13"/>
      <c r="T932" s="16"/>
      <c r="U932" s="15"/>
      <c r="V932" s="13">
        <v>44012</v>
      </c>
      <c r="Z932" s="1"/>
      <c r="AA932" s="1"/>
      <c r="AB932" s="1"/>
      <c r="AC932" s="1"/>
      <c r="AD932" s="1"/>
      <c r="AE932" s="1"/>
      <c r="AF932" s="1"/>
      <c r="AG932" s="1"/>
    </row>
    <row r="933" spans="1:33">
      <c r="A933" s="4">
        <v>932</v>
      </c>
      <c r="B933" s="4" t="s">
        <v>8</v>
      </c>
      <c r="C933" s="4" t="s">
        <v>497</v>
      </c>
      <c r="D933" s="4" t="s">
        <v>2029</v>
      </c>
      <c r="E933" s="4" t="s">
        <v>2030</v>
      </c>
      <c r="F933" s="5">
        <v>6</v>
      </c>
      <c r="G933" s="5">
        <v>2</v>
      </c>
      <c r="H933" s="4">
        <v>22</v>
      </c>
      <c r="I933" s="5">
        <v>10</v>
      </c>
      <c r="J933" s="7">
        <v>1003</v>
      </c>
      <c r="K933" s="8" t="s">
        <v>2036</v>
      </c>
      <c r="L933" s="26">
        <v>54.59</v>
      </c>
      <c r="M933" s="27">
        <v>37.92</v>
      </c>
      <c r="N933" s="5" t="s">
        <v>2035</v>
      </c>
      <c r="O933" s="5" t="s">
        <v>218</v>
      </c>
      <c r="P933" s="5" t="s">
        <v>2037</v>
      </c>
      <c r="Q933" s="4" t="s">
        <v>2034</v>
      </c>
      <c r="R933" s="4"/>
      <c r="S933" s="13"/>
      <c r="T933" s="16"/>
      <c r="U933" s="15"/>
      <c r="V933" s="13">
        <v>44012</v>
      </c>
      <c r="Z933" s="1"/>
      <c r="AA933" s="1"/>
      <c r="AB933" s="1"/>
      <c r="AC933" s="1"/>
      <c r="AD933" s="1"/>
      <c r="AE933" s="1"/>
      <c r="AF933" s="1"/>
      <c r="AG933" s="1"/>
    </row>
    <row r="934" spans="1:33">
      <c r="A934" s="4">
        <v>933</v>
      </c>
      <c r="B934" s="4" t="s">
        <v>8</v>
      </c>
      <c r="C934" s="4" t="s">
        <v>497</v>
      </c>
      <c r="D934" s="4" t="s">
        <v>2029</v>
      </c>
      <c r="E934" s="4" t="s">
        <v>2030</v>
      </c>
      <c r="F934" s="5">
        <v>6</v>
      </c>
      <c r="G934" s="5">
        <v>2</v>
      </c>
      <c r="H934" s="4">
        <v>22</v>
      </c>
      <c r="I934" s="5">
        <v>10</v>
      </c>
      <c r="J934" s="7">
        <v>1004</v>
      </c>
      <c r="K934" s="8" t="s">
        <v>2036</v>
      </c>
      <c r="L934" s="26">
        <v>54.59</v>
      </c>
      <c r="M934" s="27">
        <v>37.92</v>
      </c>
      <c r="N934" s="5" t="s">
        <v>2035</v>
      </c>
      <c r="O934" s="5" t="s">
        <v>218</v>
      </c>
      <c r="P934" s="5" t="s">
        <v>2038</v>
      </c>
      <c r="Q934" s="4" t="s">
        <v>2034</v>
      </c>
      <c r="R934" s="4"/>
      <c r="S934" s="13"/>
      <c r="T934" s="16"/>
      <c r="U934" s="15"/>
      <c r="V934" s="13">
        <v>44012</v>
      </c>
      <c r="Z934" s="1"/>
      <c r="AA934" s="1"/>
      <c r="AB934" s="1"/>
      <c r="AC934" s="1"/>
      <c r="AD934" s="1"/>
      <c r="AE934" s="1"/>
      <c r="AF934" s="1"/>
      <c r="AG934" s="1"/>
    </row>
    <row r="935" spans="1:33">
      <c r="A935" s="4">
        <v>934</v>
      </c>
      <c r="B935" s="4" t="s">
        <v>8</v>
      </c>
      <c r="C935" s="4" t="s">
        <v>497</v>
      </c>
      <c r="D935" s="4" t="s">
        <v>2029</v>
      </c>
      <c r="E935" s="4" t="s">
        <v>2030</v>
      </c>
      <c r="F935" s="5">
        <v>6</v>
      </c>
      <c r="G935" s="5">
        <v>2</v>
      </c>
      <c r="H935" s="4">
        <v>22</v>
      </c>
      <c r="I935" s="5">
        <v>10</v>
      </c>
      <c r="J935" s="7">
        <v>1005</v>
      </c>
      <c r="K935" s="8" t="s">
        <v>2036</v>
      </c>
      <c r="L935" s="26">
        <v>56.4</v>
      </c>
      <c r="M935" s="27">
        <v>39.18</v>
      </c>
      <c r="N935" s="5" t="s">
        <v>2035</v>
      </c>
      <c r="O935" s="5" t="s">
        <v>218</v>
      </c>
      <c r="P935" s="5" t="s">
        <v>1843</v>
      </c>
      <c r="Q935" s="4" t="s">
        <v>2034</v>
      </c>
      <c r="R935" s="4"/>
      <c r="S935" s="13"/>
      <c r="T935" s="16"/>
      <c r="U935" s="15"/>
      <c r="V935" s="13">
        <v>44012</v>
      </c>
      <c r="Z935" s="1"/>
      <c r="AA935" s="1"/>
      <c r="AB935" s="1"/>
      <c r="AC935" s="1"/>
      <c r="AD935" s="1"/>
      <c r="AE935" s="1"/>
      <c r="AF935" s="1"/>
      <c r="AG935" s="1"/>
    </row>
    <row r="936" spans="1:33">
      <c r="A936" s="4">
        <v>935</v>
      </c>
      <c r="B936" s="4" t="s">
        <v>8</v>
      </c>
      <c r="C936" s="4" t="s">
        <v>497</v>
      </c>
      <c r="D936" s="4" t="s">
        <v>2029</v>
      </c>
      <c r="E936" s="4" t="s">
        <v>2030</v>
      </c>
      <c r="F936" s="5">
        <v>6</v>
      </c>
      <c r="G936" s="5">
        <v>2</v>
      </c>
      <c r="H936" s="4">
        <v>22</v>
      </c>
      <c r="I936" s="5">
        <v>10</v>
      </c>
      <c r="J936" s="7">
        <v>1006</v>
      </c>
      <c r="K936" s="8" t="s">
        <v>2036</v>
      </c>
      <c r="L936" s="26">
        <v>81.58</v>
      </c>
      <c r="M936" s="27">
        <v>56.67</v>
      </c>
      <c r="N936" s="5" t="s">
        <v>2032</v>
      </c>
      <c r="O936" s="5" t="s">
        <v>183</v>
      </c>
      <c r="P936" s="5" t="s">
        <v>2048</v>
      </c>
      <c r="Q936" s="4" t="s">
        <v>2034</v>
      </c>
      <c r="R936" s="4"/>
      <c r="S936" s="13"/>
      <c r="T936" s="16"/>
      <c r="U936" s="15"/>
      <c r="V936" s="13">
        <v>44012</v>
      </c>
      <c r="Z936" s="1"/>
      <c r="AA936" s="1"/>
      <c r="AB936" s="1"/>
      <c r="AC936" s="1"/>
      <c r="AD936" s="1"/>
      <c r="AE936" s="1"/>
      <c r="AF936" s="1"/>
      <c r="AG936" s="1"/>
    </row>
    <row r="937" spans="1:33">
      <c r="A937" s="4">
        <v>936</v>
      </c>
      <c r="B937" s="4" t="s">
        <v>8</v>
      </c>
      <c r="C937" s="4" t="s">
        <v>497</v>
      </c>
      <c r="D937" s="4" t="s">
        <v>2029</v>
      </c>
      <c r="E937" s="4" t="s">
        <v>2030</v>
      </c>
      <c r="F937" s="5">
        <v>6</v>
      </c>
      <c r="G937" s="5">
        <v>2</v>
      </c>
      <c r="H937" s="4">
        <v>22</v>
      </c>
      <c r="I937" s="5">
        <v>11</v>
      </c>
      <c r="J937" s="7">
        <v>1101</v>
      </c>
      <c r="K937" s="8" t="s">
        <v>2036</v>
      </c>
      <c r="L937" s="9">
        <v>81.760000000000005</v>
      </c>
      <c r="M937" s="10">
        <v>56.8</v>
      </c>
      <c r="N937" s="5" t="s">
        <v>2032</v>
      </c>
      <c r="O937" s="5" t="s">
        <v>190</v>
      </c>
      <c r="P937" s="5" t="s">
        <v>2040</v>
      </c>
      <c r="Q937" s="4" t="s">
        <v>2034</v>
      </c>
      <c r="R937" s="4"/>
      <c r="S937" s="13"/>
      <c r="T937" s="16"/>
      <c r="U937" s="15"/>
      <c r="V937" s="13">
        <v>44012</v>
      </c>
      <c r="Z937" s="1"/>
      <c r="AA937" s="1"/>
      <c r="AB937" s="1"/>
      <c r="AC937" s="1"/>
      <c r="AD937" s="1"/>
      <c r="AE937" s="1"/>
      <c r="AF937" s="1"/>
      <c r="AG937" s="1"/>
    </row>
    <row r="938" spans="1:33">
      <c r="A938" s="4">
        <v>937</v>
      </c>
      <c r="B938" s="4" t="s">
        <v>8</v>
      </c>
      <c r="C938" s="4" t="s">
        <v>497</v>
      </c>
      <c r="D938" s="4" t="s">
        <v>2029</v>
      </c>
      <c r="E938" s="4" t="s">
        <v>2030</v>
      </c>
      <c r="F938" s="5">
        <v>6</v>
      </c>
      <c r="G938" s="5">
        <v>2</v>
      </c>
      <c r="H938" s="4">
        <v>22</v>
      </c>
      <c r="I938" s="5">
        <v>11</v>
      </c>
      <c r="J938" s="7">
        <v>1102</v>
      </c>
      <c r="K938" s="8" t="s">
        <v>2036</v>
      </c>
      <c r="L938" s="26">
        <v>56.31</v>
      </c>
      <c r="M938" s="27">
        <v>39.119999999999997</v>
      </c>
      <c r="N938" s="5" t="s">
        <v>2035</v>
      </c>
      <c r="O938" s="5" t="s">
        <v>218</v>
      </c>
      <c r="P938" s="5" t="s">
        <v>504</v>
      </c>
      <c r="Q938" s="4" t="s">
        <v>2034</v>
      </c>
      <c r="R938" s="4"/>
      <c r="S938" s="13"/>
      <c r="T938" s="16"/>
      <c r="U938" s="15"/>
      <c r="V938" s="13">
        <v>44012</v>
      </c>
      <c r="Z938" s="1"/>
      <c r="AA938" s="1"/>
      <c r="AB938" s="1"/>
      <c r="AC938" s="1"/>
      <c r="AD938" s="1"/>
      <c r="AE938" s="1"/>
      <c r="AF938" s="1"/>
      <c r="AG938" s="1"/>
    </row>
    <row r="939" spans="1:33">
      <c r="A939" s="4">
        <v>938</v>
      </c>
      <c r="B939" s="4" t="s">
        <v>8</v>
      </c>
      <c r="C939" s="4" t="s">
        <v>497</v>
      </c>
      <c r="D939" s="4" t="s">
        <v>2029</v>
      </c>
      <c r="E939" s="4" t="s">
        <v>2030</v>
      </c>
      <c r="F939" s="5">
        <v>6</v>
      </c>
      <c r="G939" s="5">
        <v>2</v>
      </c>
      <c r="H939" s="4">
        <v>22</v>
      </c>
      <c r="I939" s="5">
        <v>11</v>
      </c>
      <c r="J939" s="7">
        <v>1103</v>
      </c>
      <c r="K939" s="8" t="s">
        <v>2036</v>
      </c>
      <c r="L939" s="26">
        <v>54.59</v>
      </c>
      <c r="M939" s="27">
        <v>37.92</v>
      </c>
      <c r="N939" s="5" t="s">
        <v>2035</v>
      </c>
      <c r="O939" s="5" t="s">
        <v>218</v>
      </c>
      <c r="P939" s="5" t="s">
        <v>2037</v>
      </c>
      <c r="Q939" s="4" t="s">
        <v>2034</v>
      </c>
      <c r="R939" s="4"/>
      <c r="S939" s="13"/>
      <c r="T939" s="16"/>
      <c r="U939" s="15"/>
      <c r="V939" s="13">
        <v>44012</v>
      </c>
      <c r="Z939" s="1"/>
      <c r="AA939" s="1"/>
      <c r="AB939" s="1"/>
      <c r="AC939" s="1"/>
      <c r="AD939" s="1"/>
      <c r="AE939" s="1"/>
      <c r="AF939" s="1"/>
      <c r="AG939" s="1"/>
    </row>
    <row r="940" spans="1:33">
      <c r="A940" s="4">
        <v>939</v>
      </c>
      <c r="B940" s="4" t="s">
        <v>8</v>
      </c>
      <c r="C940" s="4" t="s">
        <v>497</v>
      </c>
      <c r="D940" s="4" t="s">
        <v>2029</v>
      </c>
      <c r="E940" s="4" t="s">
        <v>2030</v>
      </c>
      <c r="F940" s="5">
        <v>6</v>
      </c>
      <c r="G940" s="5">
        <v>2</v>
      </c>
      <c r="H940" s="4">
        <v>22</v>
      </c>
      <c r="I940" s="5">
        <v>11</v>
      </c>
      <c r="J940" s="7">
        <v>1104</v>
      </c>
      <c r="K940" s="8" t="s">
        <v>2036</v>
      </c>
      <c r="L940" s="26">
        <v>54.59</v>
      </c>
      <c r="M940" s="27">
        <v>37.92</v>
      </c>
      <c r="N940" s="5" t="s">
        <v>2035</v>
      </c>
      <c r="O940" s="5" t="s">
        <v>218</v>
      </c>
      <c r="P940" s="5" t="s">
        <v>2038</v>
      </c>
      <c r="Q940" s="4" t="s">
        <v>2034</v>
      </c>
      <c r="R940" s="4"/>
      <c r="S940" s="13"/>
      <c r="T940" s="16"/>
      <c r="U940" s="15"/>
      <c r="V940" s="13">
        <v>44012</v>
      </c>
      <c r="Z940" s="1"/>
      <c r="AA940" s="1"/>
      <c r="AB940" s="1"/>
      <c r="AC940" s="1"/>
      <c r="AD940" s="1"/>
      <c r="AE940" s="1"/>
      <c r="AF940" s="1"/>
      <c r="AG940" s="1"/>
    </row>
    <row r="941" spans="1:33">
      <c r="A941" s="4">
        <v>940</v>
      </c>
      <c r="B941" s="4" t="s">
        <v>8</v>
      </c>
      <c r="C941" s="4" t="s">
        <v>497</v>
      </c>
      <c r="D941" s="4" t="s">
        <v>2029</v>
      </c>
      <c r="E941" s="4" t="s">
        <v>2030</v>
      </c>
      <c r="F941" s="5">
        <v>6</v>
      </c>
      <c r="G941" s="5">
        <v>2</v>
      </c>
      <c r="H941" s="4">
        <v>22</v>
      </c>
      <c r="I941" s="5">
        <v>11</v>
      </c>
      <c r="J941" s="7">
        <v>1105</v>
      </c>
      <c r="K941" s="8" t="s">
        <v>2036</v>
      </c>
      <c r="L941" s="26">
        <v>56.4</v>
      </c>
      <c r="M941" s="27">
        <v>39.18</v>
      </c>
      <c r="N941" s="5" t="s">
        <v>2035</v>
      </c>
      <c r="O941" s="5" t="s">
        <v>218</v>
      </c>
      <c r="P941" s="5" t="s">
        <v>1843</v>
      </c>
      <c r="Q941" s="4" t="s">
        <v>2034</v>
      </c>
      <c r="R941" s="4"/>
      <c r="S941" s="13"/>
      <c r="T941" s="16"/>
      <c r="U941" s="15"/>
      <c r="V941" s="13">
        <v>44012</v>
      </c>
      <c r="Z941" s="1"/>
      <c r="AA941" s="1"/>
      <c r="AB941" s="1"/>
      <c r="AC941" s="1"/>
      <c r="AD941" s="1"/>
      <c r="AE941" s="1"/>
      <c r="AF941" s="1"/>
      <c r="AG941" s="1"/>
    </row>
    <row r="942" spans="1:33">
      <c r="A942" s="4">
        <v>941</v>
      </c>
      <c r="B942" s="4" t="s">
        <v>8</v>
      </c>
      <c r="C942" s="4" t="s">
        <v>497</v>
      </c>
      <c r="D942" s="4" t="s">
        <v>2029</v>
      </c>
      <c r="E942" s="4" t="s">
        <v>2030</v>
      </c>
      <c r="F942" s="5">
        <v>6</v>
      </c>
      <c r="G942" s="5">
        <v>2</v>
      </c>
      <c r="H942" s="4">
        <v>22</v>
      </c>
      <c r="I942" s="5">
        <v>11</v>
      </c>
      <c r="J942" s="7">
        <v>1106</v>
      </c>
      <c r="K942" s="8" t="s">
        <v>2036</v>
      </c>
      <c r="L942" s="26">
        <v>81.58</v>
      </c>
      <c r="M942" s="27">
        <v>56.67</v>
      </c>
      <c r="N942" s="5" t="s">
        <v>2032</v>
      </c>
      <c r="O942" s="5" t="s">
        <v>183</v>
      </c>
      <c r="P942" s="5" t="s">
        <v>2048</v>
      </c>
      <c r="Q942" s="4" t="s">
        <v>2034</v>
      </c>
      <c r="R942" s="4"/>
      <c r="S942" s="13"/>
      <c r="T942" s="16"/>
      <c r="U942" s="15"/>
      <c r="V942" s="13">
        <v>44012</v>
      </c>
      <c r="Z942" s="1"/>
      <c r="AA942" s="1"/>
      <c r="AB942" s="1"/>
      <c r="AC942" s="1"/>
      <c r="AD942" s="1"/>
      <c r="AE942" s="1"/>
      <c r="AF942" s="1"/>
      <c r="AG942" s="1"/>
    </row>
    <row r="943" spans="1:33">
      <c r="A943" s="4">
        <v>942</v>
      </c>
      <c r="B943" s="4" t="s">
        <v>8</v>
      </c>
      <c r="C943" s="4" t="s">
        <v>497</v>
      </c>
      <c r="D943" s="4" t="s">
        <v>2029</v>
      </c>
      <c r="E943" s="4" t="s">
        <v>2030</v>
      </c>
      <c r="F943" s="5">
        <v>6</v>
      </c>
      <c r="G943" s="5">
        <v>2</v>
      </c>
      <c r="H943" s="4">
        <v>22</v>
      </c>
      <c r="I943" s="5">
        <v>12</v>
      </c>
      <c r="J943" s="7">
        <v>1201</v>
      </c>
      <c r="K943" s="8" t="s">
        <v>2036</v>
      </c>
      <c r="L943" s="9">
        <v>81.760000000000005</v>
      </c>
      <c r="M943" s="10">
        <v>56.8</v>
      </c>
      <c r="N943" s="5" t="s">
        <v>2032</v>
      </c>
      <c r="O943" s="5" t="s">
        <v>190</v>
      </c>
      <c r="P943" s="5" t="s">
        <v>2040</v>
      </c>
      <c r="Q943" s="4" t="s">
        <v>2034</v>
      </c>
      <c r="R943" s="4"/>
      <c r="S943" s="13"/>
      <c r="T943" s="16"/>
      <c r="U943" s="15"/>
      <c r="V943" s="13">
        <v>44012</v>
      </c>
      <c r="Z943" s="1"/>
      <c r="AA943" s="1"/>
      <c r="AB943" s="1"/>
      <c r="AC943" s="1"/>
      <c r="AD943" s="1"/>
      <c r="AE943" s="1"/>
      <c r="AF943" s="1"/>
      <c r="AG943" s="1"/>
    </row>
    <row r="944" spans="1:33">
      <c r="A944" s="4">
        <v>943</v>
      </c>
      <c r="B944" s="4" t="s">
        <v>8</v>
      </c>
      <c r="C944" s="4" t="s">
        <v>497</v>
      </c>
      <c r="D944" s="4" t="s">
        <v>2029</v>
      </c>
      <c r="E944" s="4" t="s">
        <v>2030</v>
      </c>
      <c r="F944" s="5">
        <v>6</v>
      </c>
      <c r="G944" s="5">
        <v>2</v>
      </c>
      <c r="H944" s="4">
        <v>22</v>
      </c>
      <c r="I944" s="5">
        <v>12</v>
      </c>
      <c r="J944" s="7">
        <v>1202</v>
      </c>
      <c r="K944" s="8" t="s">
        <v>2036</v>
      </c>
      <c r="L944" s="26">
        <v>56.31</v>
      </c>
      <c r="M944" s="27">
        <v>39.119999999999997</v>
      </c>
      <c r="N944" s="5" t="s">
        <v>2035</v>
      </c>
      <c r="O944" s="5" t="s">
        <v>218</v>
      </c>
      <c r="P944" s="5" t="s">
        <v>504</v>
      </c>
      <c r="Q944" s="4" t="s">
        <v>2034</v>
      </c>
      <c r="R944" s="4"/>
      <c r="S944" s="13"/>
      <c r="T944" s="16"/>
      <c r="U944" s="15"/>
      <c r="V944" s="13">
        <v>44012</v>
      </c>
      <c r="Z944" s="1"/>
      <c r="AA944" s="1"/>
      <c r="AB944" s="1"/>
      <c r="AC944" s="1"/>
      <c r="AD944" s="1"/>
      <c r="AE944" s="1"/>
      <c r="AF944" s="1"/>
      <c r="AG944" s="1"/>
    </row>
    <row r="945" spans="1:33">
      <c r="A945" s="4">
        <v>944</v>
      </c>
      <c r="B945" s="4" t="s">
        <v>8</v>
      </c>
      <c r="C945" s="4" t="s">
        <v>497</v>
      </c>
      <c r="D945" s="4" t="s">
        <v>2029</v>
      </c>
      <c r="E945" s="4" t="s">
        <v>2030</v>
      </c>
      <c r="F945" s="5">
        <v>6</v>
      </c>
      <c r="G945" s="5">
        <v>2</v>
      </c>
      <c r="H945" s="4">
        <v>22</v>
      </c>
      <c r="I945" s="5">
        <v>12</v>
      </c>
      <c r="J945" s="7">
        <v>1203</v>
      </c>
      <c r="K945" s="8" t="s">
        <v>2036</v>
      </c>
      <c r="L945" s="26">
        <v>54.59</v>
      </c>
      <c r="M945" s="27">
        <v>37.92</v>
      </c>
      <c r="N945" s="5" t="s">
        <v>2035</v>
      </c>
      <c r="O945" s="5" t="s">
        <v>218</v>
      </c>
      <c r="P945" s="5" t="s">
        <v>2037</v>
      </c>
      <c r="Q945" s="4" t="s">
        <v>2034</v>
      </c>
      <c r="R945" s="4"/>
      <c r="S945" s="13"/>
      <c r="T945" s="16"/>
      <c r="U945" s="15"/>
      <c r="V945" s="13">
        <v>44012</v>
      </c>
      <c r="Z945" s="1"/>
      <c r="AA945" s="1"/>
      <c r="AB945" s="1"/>
      <c r="AC945" s="1"/>
      <c r="AD945" s="1"/>
      <c r="AE945" s="1"/>
      <c r="AF945" s="1"/>
      <c r="AG945" s="1"/>
    </row>
    <row r="946" spans="1:33">
      <c r="A946" s="4">
        <v>945</v>
      </c>
      <c r="B946" s="4" t="s">
        <v>8</v>
      </c>
      <c r="C946" s="4" t="s">
        <v>497</v>
      </c>
      <c r="D946" s="4" t="s">
        <v>2029</v>
      </c>
      <c r="E946" s="4" t="s">
        <v>2030</v>
      </c>
      <c r="F946" s="5">
        <v>6</v>
      </c>
      <c r="G946" s="5">
        <v>2</v>
      </c>
      <c r="H946" s="4">
        <v>22</v>
      </c>
      <c r="I946" s="5">
        <v>12</v>
      </c>
      <c r="J946" s="7">
        <v>1204</v>
      </c>
      <c r="K946" s="8" t="s">
        <v>2036</v>
      </c>
      <c r="L946" s="26">
        <v>54.59</v>
      </c>
      <c r="M946" s="27">
        <v>37.92</v>
      </c>
      <c r="N946" s="5" t="s">
        <v>2035</v>
      </c>
      <c r="O946" s="5" t="s">
        <v>218</v>
      </c>
      <c r="P946" s="5" t="s">
        <v>2038</v>
      </c>
      <c r="Q946" s="4" t="s">
        <v>2034</v>
      </c>
      <c r="R946" s="4"/>
      <c r="S946" s="13"/>
      <c r="T946" s="16"/>
      <c r="U946" s="15"/>
      <c r="V946" s="13">
        <v>44012</v>
      </c>
      <c r="Z946" s="1"/>
      <c r="AA946" s="1"/>
      <c r="AB946" s="1"/>
      <c r="AC946" s="1"/>
      <c r="AD946" s="1"/>
      <c r="AE946" s="1"/>
      <c r="AF946" s="1"/>
      <c r="AG946" s="1"/>
    </row>
    <row r="947" spans="1:33">
      <c r="A947" s="4">
        <v>946</v>
      </c>
      <c r="B947" s="4" t="s">
        <v>8</v>
      </c>
      <c r="C947" s="4" t="s">
        <v>497</v>
      </c>
      <c r="D947" s="4" t="s">
        <v>2029</v>
      </c>
      <c r="E947" s="4" t="s">
        <v>2030</v>
      </c>
      <c r="F947" s="5">
        <v>6</v>
      </c>
      <c r="G947" s="5">
        <v>2</v>
      </c>
      <c r="H947" s="4">
        <v>22</v>
      </c>
      <c r="I947" s="5">
        <v>12</v>
      </c>
      <c r="J947" s="7">
        <v>1205</v>
      </c>
      <c r="K947" s="8" t="s">
        <v>2036</v>
      </c>
      <c r="L947" s="26">
        <v>56.4</v>
      </c>
      <c r="M947" s="27">
        <v>39.18</v>
      </c>
      <c r="N947" s="5" t="s">
        <v>2035</v>
      </c>
      <c r="O947" s="5" t="s">
        <v>218</v>
      </c>
      <c r="P947" s="5" t="s">
        <v>1843</v>
      </c>
      <c r="Q947" s="4" t="s">
        <v>2034</v>
      </c>
      <c r="R947" s="4"/>
      <c r="S947" s="13"/>
      <c r="T947" s="16"/>
      <c r="U947" s="15"/>
      <c r="V947" s="13">
        <v>44012</v>
      </c>
      <c r="Z947" s="1"/>
      <c r="AA947" s="1"/>
      <c r="AB947" s="1"/>
      <c r="AC947" s="1"/>
      <c r="AD947" s="1"/>
      <c r="AE947" s="1"/>
      <c r="AF947" s="1"/>
      <c r="AG947" s="1"/>
    </row>
    <row r="948" spans="1:33">
      <c r="A948" s="4">
        <v>947</v>
      </c>
      <c r="B948" s="4" t="s">
        <v>8</v>
      </c>
      <c r="C948" s="4" t="s">
        <v>497</v>
      </c>
      <c r="D948" s="4" t="s">
        <v>2029</v>
      </c>
      <c r="E948" s="4" t="s">
        <v>2030</v>
      </c>
      <c r="F948" s="5">
        <v>6</v>
      </c>
      <c r="G948" s="5">
        <v>2</v>
      </c>
      <c r="H948" s="4">
        <v>22</v>
      </c>
      <c r="I948" s="5">
        <v>12</v>
      </c>
      <c r="J948" s="7">
        <v>1206</v>
      </c>
      <c r="K948" s="8" t="s">
        <v>2036</v>
      </c>
      <c r="L948" s="26">
        <v>81.58</v>
      </c>
      <c r="M948" s="27">
        <v>56.67</v>
      </c>
      <c r="N948" s="5" t="s">
        <v>2032</v>
      </c>
      <c r="O948" s="5" t="s">
        <v>183</v>
      </c>
      <c r="P948" s="5" t="s">
        <v>2048</v>
      </c>
      <c r="Q948" s="4" t="s">
        <v>2034</v>
      </c>
      <c r="R948" s="4"/>
      <c r="S948" s="13"/>
      <c r="T948" s="16"/>
      <c r="U948" s="15"/>
      <c r="V948" s="13">
        <v>44012</v>
      </c>
      <c r="Z948" s="1"/>
      <c r="AA948" s="1"/>
      <c r="AB948" s="1"/>
      <c r="AC948" s="1"/>
      <c r="AD948" s="1"/>
      <c r="AE948" s="1"/>
      <c r="AF948" s="1"/>
      <c r="AG948" s="1"/>
    </row>
    <row r="949" spans="1:33">
      <c r="A949" s="4">
        <v>948</v>
      </c>
      <c r="B949" s="4" t="s">
        <v>8</v>
      </c>
      <c r="C949" s="4" t="s">
        <v>497</v>
      </c>
      <c r="D949" s="4" t="s">
        <v>2029</v>
      </c>
      <c r="E949" s="4" t="s">
        <v>2030</v>
      </c>
      <c r="F949" s="5">
        <v>6</v>
      </c>
      <c r="G949" s="5">
        <v>2</v>
      </c>
      <c r="H949" s="4">
        <v>22</v>
      </c>
      <c r="I949" s="5">
        <v>13</v>
      </c>
      <c r="J949" s="7">
        <v>1301</v>
      </c>
      <c r="K949" s="8" t="s">
        <v>2036</v>
      </c>
      <c r="L949" s="9">
        <v>81.760000000000005</v>
      </c>
      <c r="M949" s="10">
        <v>56.8</v>
      </c>
      <c r="N949" s="5" t="s">
        <v>2032</v>
      </c>
      <c r="O949" s="5" t="s">
        <v>190</v>
      </c>
      <c r="P949" s="5" t="s">
        <v>2040</v>
      </c>
      <c r="Q949" s="4" t="s">
        <v>2034</v>
      </c>
      <c r="R949" s="4"/>
      <c r="S949" s="13"/>
      <c r="T949" s="16"/>
      <c r="U949" s="15"/>
      <c r="V949" s="13">
        <v>44012</v>
      </c>
      <c r="Z949" s="1"/>
      <c r="AA949" s="1"/>
      <c r="AB949" s="1"/>
      <c r="AC949" s="1"/>
      <c r="AD949" s="1"/>
      <c r="AE949" s="1"/>
      <c r="AF949" s="1"/>
      <c r="AG949" s="1"/>
    </row>
    <row r="950" spans="1:33">
      <c r="A950" s="4">
        <v>949</v>
      </c>
      <c r="B950" s="4" t="s">
        <v>8</v>
      </c>
      <c r="C950" s="4" t="s">
        <v>497</v>
      </c>
      <c r="D950" s="4" t="s">
        <v>2029</v>
      </c>
      <c r="E950" s="4" t="s">
        <v>2030</v>
      </c>
      <c r="F950" s="5">
        <v>6</v>
      </c>
      <c r="G950" s="5">
        <v>2</v>
      </c>
      <c r="H950" s="4">
        <v>22</v>
      </c>
      <c r="I950" s="5">
        <v>13</v>
      </c>
      <c r="J950" s="7">
        <v>1302</v>
      </c>
      <c r="K950" s="8" t="s">
        <v>2036</v>
      </c>
      <c r="L950" s="26">
        <v>56.31</v>
      </c>
      <c r="M950" s="27">
        <v>39.119999999999997</v>
      </c>
      <c r="N950" s="5" t="s">
        <v>2035</v>
      </c>
      <c r="O950" s="5" t="s">
        <v>218</v>
      </c>
      <c r="P950" s="5" t="s">
        <v>504</v>
      </c>
      <c r="Q950" s="4" t="s">
        <v>2034</v>
      </c>
      <c r="R950" s="4"/>
      <c r="S950" s="13"/>
      <c r="T950" s="16"/>
      <c r="U950" s="15"/>
      <c r="V950" s="13">
        <v>44012</v>
      </c>
      <c r="Z950" s="1"/>
      <c r="AA950" s="1"/>
      <c r="AB950" s="1"/>
      <c r="AC950" s="1"/>
      <c r="AD950" s="1"/>
      <c r="AE950" s="1"/>
      <c r="AF950" s="1"/>
      <c r="AG950" s="1"/>
    </row>
    <row r="951" spans="1:33">
      <c r="A951" s="4">
        <v>950</v>
      </c>
      <c r="B951" s="4" t="s">
        <v>8</v>
      </c>
      <c r="C951" s="4" t="s">
        <v>497</v>
      </c>
      <c r="D951" s="4" t="s">
        <v>2029</v>
      </c>
      <c r="E951" s="4" t="s">
        <v>2030</v>
      </c>
      <c r="F951" s="5">
        <v>6</v>
      </c>
      <c r="G951" s="5">
        <v>2</v>
      </c>
      <c r="H951" s="4">
        <v>22</v>
      </c>
      <c r="I951" s="5">
        <v>13</v>
      </c>
      <c r="J951" s="7">
        <v>1303</v>
      </c>
      <c r="K951" s="8" t="s">
        <v>2036</v>
      </c>
      <c r="L951" s="26">
        <v>54.59</v>
      </c>
      <c r="M951" s="27">
        <v>37.92</v>
      </c>
      <c r="N951" s="5" t="s">
        <v>2035</v>
      </c>
      <c r="O951" s="5" t="s">
        <v>218</v>
      </c>
      <c r="P951" s="5" t="s">
        <v>2037</v>
      </c>
      <c r="Q951" s="4" t="s">
        <v>2034</v>
      </c>
      <c r="R951" s="4"/>
      <c r="S951" s="13"/>
      <c r="T951" s="16"/>
      <c r="U951" s="15"/>
      <c r="V951" s="13">
        <v>44012</v>
      </c>
      <c r="Z951" s="1"/>
      <c r="AA951" s="1"/>
      <c r="AB951" s="1"/>
      <c r="AC951" s="1"/>
      <c r="AD951" s="1"/>
      <c r="AE951" s="1"/>
      <c r="AF951" s="1"/>
      <c r="AG951" s="1"/>
    </row>
    <row r="952" spans="1:33">
      <c r="A952" s="4">
        <v>951</v>
      </c>
      <c r="B952" s="4" t="s">
        <v>8</v>
      </c>
      <c r="C952" s="4" t="s">
        <v>497</v>
      </c>
      <c r="D952" s="4" t="s">
        <v>2029</v>
      </c>
      <c r="E952" s="4" t="s">
        <v>2030</v>
      </c>
      <c r="F952" s="5">
        <v>6</v>
      </c>
      <c r="G952" s="5">
        <v>2</v>
      </c>
      <c r="H952" s="4">
        <v>22</v>
      </c>
      <c r="I952" s="5">
        <v>13</v>
      </c>
      <c r="J952" s="7">
        <v>1304</v>
      </c>
      <c r="K952" s="8" t="s">
        <v>2036</v>
      </c>
      <c r="L952" s="26">
        <v>54.59</v>
      </c>
      <c r="M952" s="27">
        <v>37.92</v>
      </c>
      <c r="N952" s="5" t="s">
        <v>2035</v>
      </c>
      <c r="O952" s="5" t="s">
        <v>218</v>
      </c>
      <c r="P952" s="5" t="s">
        <v>2038</v>
      </c>
      <c r="Q952" s="4" t="s">
        <v>2034</v>
      </c>
      <c r="R952" s="4"/>
      <c r="S952" s="13"/>
      <c r="T952" s="16"/>
      <c r="U952" s="15"/>
      <c r="V952" s="13">
        <v>44012</v>
      </c>
      <c r="Z952" s="1"/>
      <c r="AA952" s="1"/>
      <c r="AB952" s="1"/>
      <c r="AC952" s="1"/>
      <c r="AD952" s="1"/>
      <c r="AE952" s="1"/>
      <c r="AF952" s="1"/>
      <c r="AG952" s="1"/>
    </row>
    <row r="953" spans="1:33">
      <c r="A953" s="4">
        <v>952</v>
      </c>
      <c r="B953" s="4" t="s">
        <v>8</v>
      </c>
      <c r="C953" s="4" t="s">
        <v>497</v>
      </c>
      <c r="D953" s="4" t="s">
        <v>2029</v>
      </c>
      <c r="E953" s="4" t="s">
        <v>2030</v>
      </c>
      <c r="F953" s="5">
        <v>6</v>
      </c>
      <c r="G953" s="5">
        <v>2</v>
      </c>
      <c r="H953" s="4">
        <v>22</v>
      </c>
      <c r="I953" s="5">
        <v>13</v>
      </c>
      <c r="J953" s="7">
        <v>1305</v>
      </c>
      <c r="K953" s="8" t="s">
        <v>2036</v>
      </c>
      <c r="L953" s="26">
        <v>56.4</v>
      </c>
      <c r="M953" s="27">
        <v>39.18</v>
      </c>
      <c r="N953" s="5" t="s">
        <v>2035</v>
      </c>
      <c r="O953" s="5" t="s">
        <v>218</v>
      </c>
      <c r="P953" s="5" t="s">
        <v>1843</v>
      </c>
      <c r="Q953" s="4" t="s">
        <v>2034</v>
      </c>
      <c r="R953" s="4"/>
      <c r="S953" s="13"/>
      <c r="T953" s="16"/>
      <c r="U953" s="15"/>
      <c r="V953" s="13">
        <v>44012</v>
      </c>
      <c r="Z953" s="1"/>
      <c r="AA953" s="1"/>
      <c r="AB953" s="1"/>
      <c r="AC953" s="1"/>
      <c r="AD953" s="1"/>
      <c r="AE953" s="1"/>
      <c r="AF953" s="1"/>
      <c r="AG953" s="1"/>
    </row>
    <row r="954" spans="1:33">
      <c r="A954" s="4">
        <v>953</v>
      </c>
      <c r="B954" s="4" t="s">
        <v>8</v>
      </c>
      <c r="C954" s="4" t="s">
        <v>497</v>
      </c>
      <c r="D954" s="4" t="s">
        <v>2029</v>
      </c>
      <c r="E954" s="4" t="s">
        <v>2030</v>
      </c>
      <c r="F954" s="5">
        <v>6</v>
      </c>
      <c r="G954" s="5">
        <v>2</v>
      </c>
      <c r="H954" s="4">
        <v>22</v>
      </c>
      <c r="I954" s="5">
        <v>13</v>
      </c>
      <c r="J954" s="7">
        <v>1306</v>
      </c>
      <c r="K954" s="8" t="s">
        <v>2036</v>
      </c>
      <c r="L954" s="26">
        <v>81.58</v>
      </c>
      <c r="M954" s="27">
        <v>56.67</v>
      </c>
      <c r="N954" s="5" t="s">
        <v>2032</v>
      </c>
      <c r="O954" s="5" t="s">
        <v>183</v>
      </c>
      <c r="P954" s="5" t="s">
        <v>2048</v>
      </c>
      <c r="Q954" s="4" t="s">
        <v>2034</v>
      </c>
      <c r="R954" s="4"/>
      <c r="S954" s="13"/>
      <c r="T954" s="16"/>
      <c r="U954" s="15"/>
      <c r="V954" s="13">
        <v>44012</v>
      </c>
      <c r="Z954" s="1"/>
      <c r="AA954" s="1"/>
      <c r="AB954" s="1"/>
      <c r="AC954" s="1"/>
      <c r="AD954" s="1"/>
      <c r="AE954" s="1"/>
      <c r="AF954" s="1"/>
      <c r="AG954" s="1"/>
    </row>
    <row r="955" spans="1:33">
      <c r="A955" s="4">
        <v>954</v>
      </c>
      <c r="B955" s="4" t="s">
        <v>8</v>
      </c>
      <c r="C955" s="4" t="s">
        <v>497</v>
      </c>
      <c r="D955" s="4" t="s">
        <v>2029</v>
      </c>
      <c r="E955" s="4" t="s">
        <v>2030</v>
      </c>
      <c r="F955" s="5">
        <v>6</v>
      </c>
      <c r="G955" s="5">
        <v>2</v>
      </c>
      <c r="H955" s="4">
        <v>22</v>
      </c>
      <c r="I955" s="5">
        <v>14</v>
      </c>
      <c r="J955" s="7">
        <v>1401</v>
      </c>
      <c r="K955" s="8" t="s">
        <v>2036</v>
      </c>
      <c r="L955" s="9">
        <v>81.760000000000005</v>
      </c>
      <c r="M955" s="10">
        <v>56.8</v>
      </c>
      <c r="N955" s="5" t="s">
        <v>2032</v>
      </c>
      <c r="O955" s="5" t="s">
        <v>190</v>
      </c>
      <c r="P955" s="5" t="s">
        <v>2040</v>
      </c>
      <c r="Q955" s="4" t="s">
        <v>2034</v>
      </c>
      <c r="R955" s="4"/>
      <c r="S955" s="13"/>
      <c r="T955" s="16"/>
      <c r="U955" s="15"/>
      <c r="V955" s="13">
        <v>44012</v>
      </c>
      <c r="Z955" s="1"/>
      <c r="AA955" s="1"/>
      <c r="AB955" s="1"/>
      <c r="AC955" s="1"/>
      <c r="AD955" s="1"/>
      <c r="AE955" s="1"/>
      <c r="AF955" s="1"/>
      <c r="AG955" s="1"/>
    </row>
    <row r="956" spans="1:33">
      <c r="A956" s="4">
        <v>955</v>
      </c>
      <c r="B956" s="4" t="s">
        <v>8</v>
      </c>
      <c r="C956" s="4" t="s">
        <v>497</v>
      </c>
      <c r="D956" s="4" t="s">
        <v>2029</v>
      </c>
      <c r="E956" s="4" t="s">
        <v>2030</v>
      </c>
      <c r="F956" s="5">
        <v>6</v>
      </c>
      <c r="G956" s="5">
        <v>2</v>
      </c>
      <c r="H956" s="4">
        <v>22</v>
      </c>
      <c r="I956" s="5">
        <v>14</v>
      </c>
      <c r="J956" s="7">
        <v>1402</v>
      </c>
      <c r="K956" s="8" t="s">
        <v>2036</v>
      </c>
      <c r="L956" s="26">
        <v>56.31</v>
      </c>
      <c r="M956" s="27">
        <v>39.119999999999997</v>
      </c>
      <c r="N956" s="5" t="s">
        <v>2035</v>
      </c>
      <c r="O956" s="5" t="s">
        <v>218</v>
      </c>
      <c r="P956" s="5" t="s">
        <v>504</v>
      </c>
      <c r="Q956" s="4" t="s">
        <v>2034</v>
      </c>
      <c r="R956" s="4"/>
      <c r="S956" s="13"/>
      <c r="T956" s="16"/>
      <c r="U956" s="15"/>
      <c r="V956" s="13">
        <v>44012</v>
      </c>
      <c r="Z956" s="1"/>
      <c r="AA956" s="1"/>
      <c r="AB956" s="1"/>
      <c r="AC956" s="1"/>
      <c r="AD956" s="1"/>
      <c r="AE956" s="1"/>
      <c r="AF956" s="1"/>
      <c r="AG956" s="1"/>
    </row>
    <row r="957" spans="1:33">
      <c r="A957" s="4">
        <v>956</v>
      </c>
      <c r="B957" s="4" t="s">
        <v>8</v>
      </c>
      <c r="C957" s="4" t="s">
        <v>497</v>
      </c>
      <c r="D957" s="4" t="s">
        <v>2029</v>
      </c>
      <c r="E957" s="4" t="s">
        <v>2030</v>
      </c>
      <c r="F957" s="5">
        <v>6</v>
      </c>
      <c r="G957" s="5">
        <v>2</v>
      </c>
      <c r="H957" s="4">
        <v>22</v>
      </c>
      <c r="I957" s="5">
        <v>14</v>
      </c>
      <c r="J957" s="7">
        <v>1403</v>
      </c>
      <c r="K957" s="8" t="s">
        <v>2036</v>
      </c>
      <c r="L957" s="26">
        <v>54.59</v>
      </c>
      <c r="M957" s="27">
        <v>37.92</v>
      </c>
      <c r="N957" s="5" t="s">
        <v>2035</v>
      </c>
      <c r="O957" s="5" t="s">
        <v>218</v>
      </c>
      <c r="P957" s="5" t="s">
        <v>2037</v>
      </c>
      <c r="Q957" s="4" t="s">
        <v>2034</v>
      </c>
      <c r="R957" s="4"/>
      <c r="S957" s="13"/>
      <c r="T957" s="16"/>
      <c r="U957" s="15"/>
      <c r="V957" s="13">
        <v>44012</v>
      </c>
      <c r="Z957" s="1"/>
      <c r="AA957" s="1"/>
      <c r="AB957" s="1"/>
      <c r="AC957" s="1"/>
      <c r="AD957" s="1"/>
      <c r="AE957" s="1"/>
      <c r="AF957" s="1"/>
      <c r="AG957" s="1"/>
    </row>
    <row r="958" spans="1:33">
      <c r="A958" s="4">
        <v>957</v>
      </c>
      <c r="B958" s="4" t="s">
        <v>8</v>
      </c>
      <c r="C958" s="4" t="s">
        <v>497</v>
      </c>
      <c r="D958" s="4" t="s">
        <v>2029</v>
      </c>
      <c r="E958" s="4" t="s">
        <v>2030</v>
      </c>
      <c r="F958" s="5">
        <v>6</v>
      </c>
      <c r="G958" s="5">
        <v>2</v>
      </c>
      <c r="H958" s="4">
        <v>22</v>
      </c>
      <c r="I958" s="5">
        <v>14</v>
      </c>
      <c r="J958" s="7">
        <v>1404</v>
      </c>
      <c r="K958" s="8" t="s">
        <v>2036</v>
      </c>
      <c r="L958" s="26">
        <v>54.59</v>
      </c>
      <c r="M958" s="27">
        <v>37.92</v>
      </c>
      <c r="N958" s="5" t="s">
        <v>2035</v>
      </c>
      <c r="O958" s="5" t="s">
        <v>218</v>
      </c>
      <c r="P958" s="5" t="s">
        <v>2038</v>
      </c>
      <c r="Q958" s="4" t="s">
        <v>2034</v>
      </c>
      <c r="R958" s="4"/>
      <c r="S958" s="13"/>
      <c r="T958" s="16"/>
      <c r="U958" s="15"/>
      <c r="V958" s="13">
        <v>44012</v>
      </c>
      <c r="Z958" s="1"/>
      <c r="AA958" s="1"/>
      <c r="AB958" s="1"/>
      <c r="AC958" s="1"/>
      <c r="AD958" s="1"/>
      <c r="AE958" s="1"/>
      <c r="AF958" s="1"/>
      <c r="AG958" s="1"/>
    </row>
    <row r="959" spans="1:33">
      <c r="A959" s="4">
        <v>958</v>
      </c>
      <c r="B959" s="4" t="s">
        <v>8</v>
      </c>
      <c r="C959" s="4" t="s">
        <v>497</v>
      </c>
      <c r="D959" s="4" t="s">
        <v>2029</v>
      </c>
      <c r="E959" s="4" t="s">
        <v>2030</v>
      </c>
      <c r="F959" s="5">
        <v>6</v>
      </c>
      <c r="G959" s="5">
        <v>2</v>
      </c>
      <c r="H959" s="4">
        <v>22</v>
      </c>
      <c r="I959" s="5">
        <v>14</v>
      </c>
      <c r="J959" s="7">
        <v>1405</v>
      </c>
      <c r="K959" s="8" t="s">
        <v>2036</v>
      </c>
      <c r="L959" s="26">
        <v>56.4</v>
      </c>
      <c r="M959" s="27">
        <v>39.18</v>
      </c>
      <c r="N959" s="5" t="s">
        <v>2035</v>
      </c>
      <c r="O959" s="5" t="s">
        <v>218</v>
      </c>
      <c r="P959" s="5" t="s">
        <v>1843</v>
      </c>
      <c r="Q959" s="4" t="s">
        <v>2034</v>
      </c>
      <c r="R959" s="4"/>
      <c r="S959" s="13"/>
      <c r="T959" s="16"/>
      <c r="U959" s="15"/>
      <c r="V959" s="13">
        <v>44012</v>
      </c>
      <c r="Z959" s="1"/>
      <c r="AA959" s="1"/>
      <c r="AB959" s="1"/>
      <c r="AC959" s="1"/>
      <c r="AD959" s="1"/>
      <c r="AE959" s="1"/>
      <c r="AF959" s="1"/>
      <c r="AG959" s="1"/>
    </row>
    <row r="960" spans="1:33">
      <c r="A960" s="4">
        <v>959</v>
      </c>
      <c r="B960" s="4" t="s">
        <v>8</v>
      </c>
      <c r="C960" s="4" t="s">
        <v>497</v>
      </c>
      <c r="D960" s="4" t="s">
        <v>2029</v>
      </c>
      <c r="E960" s="4" t="s">
        <v>2030</v>
      </c>
      <c r="F960" s="5">
        <v>6</v>
      </c>
      <c r="G960" s="5">
        <v>2</v>
      </c>
      <c r="H960" s="4">
        <v>22</v>
      </c>
      <c r="I960" s="5">
        <v>14</v>
      </c>
      <c r="J960" s="7">
        <v>1406</v>
      </c>
      <c r="K960" s="8" t="s">
        <v>2036</v>
      </c>
      <c r="L960" s="26">
        <v>81.58</v>
      </c>
      <c r="M960" s="27">
        <v>56.67</v>
      </c>
      <c r="N960" s="5" t="s">
        <v>2032</v>
      </c>
      <c r="O960" s="5" t="s">
        <v>183</v>
      </c>
      <c r="P960" s="5" t="s">
        <v>2048</v>
      </c>
      <c r="Q960" s="4" t="s">
        <v>2034</v>
      </c>
      <c r="R960" s="4"/>
      <c r="S960" s="13"/>
      <c r="T960" s="16"/>
      <c r="U960" s="15"/>
      <c r="V960" s="13">
        <v>44012</v>
      </c>
      <c r="Z960" s="1"/>
      <c r="AA960" s="1"/>
      <c r="AB960" s="1"/>
      <c r="AC960" s="1"/>
      <c r="AD960" s="1"/>
      <c r="AE960" s="1"/>
      <c r="AF960" s="1"/>
      <c r="AG960" s="1"/>
    </row>
    <row r="961" spans="1:33">
      <c r="A961" s="4">
        <v>960</v>
      </c>
      <c r="B961" s="4" t="s">
        <v>8</v>
      </c>
      <c r="C961" s="4" t="s">
        <v>497</v>
      </c>
      <c r="D961" s="4" t="s">
        <v>2029</v>
      </c>
      <c r="E961" s="4" t="s">
        <v>2030</v>
      </c>
      <c r="F961" s="5">
        <v>6</v>
      </c>
      <c r="G961" s="5">
        <v>2</v>
      </c>
      <c r="H961" s="4">
        <v>22</v>
      </c>
      <c r="I961" s="5">
        <v>15</v>
      </c>
      <c r="J961" s="7">
        <v>1501</v>
      </c>
      <c r="K961" s="8" t="s">
        <v>2036</v>
      </c>
      <c r="L961" s="9">
        <v>81.760000000000005</v>
      </c>
      <c r="M961" s="10">
        <v>56.8</v>
      </c>
      <c r="N961" s="5" t="s">
        <v>2032</v>
      </c>
      <c r="O961" s="5" t="s">
        <v>190</v>
      </c>
      <c r="P961" s="5" t="s">
        <v>2040</v>
      </c>
      <c r="Q961" s="4" t="s">
        <v>2034</v>
      </c>
      <c r="R961" s="4"/>
      <c r="S961" s="13"/>
      <c r="T961" s="16"/>
      <c r="U961" s="15"/>
      <c r="V961" s="13">
        <v>44012</v>
      </c>
      <c r="Z961" s="1"/>
      <c r="AA961" s="1"/>
      <c r="AB961" s="1"/>
      <c r="AC961" s="1"/>
      <c r="AD961" s="1"/>
      <c r="AE961" s="1"/>
      <c r="AF961" s="1"/>
      <c r="AG961" s="1"/>
    </row>
    <row r="962" spans="1:33">
      <c r="A962" s="4">
        <v>961</v>
      </c>
      <c r="B962" s="4" t="s">
        <v>8</v>
      </c>
      <c r="C962" s="4" t="s">
        <v>497</v>
      </c>
      <c r="D962" s="4" t="s">
        <v>2029</v>
      </c>
      <c r="E962" s="4" t="s">
        <v>2030</v>
      </c>
      <c r="F962" s="5">
        <v>6</v>
      </c>
      <c r="G962" s="5">
        <v>2</v>
      </c>
      <c r="H962" s="4">
        <v>22</v>
      </c>
      <c r="I962" s="5">
        <v>15</v>
      </c>
      <c r="J962" s="7">
        <v>1502</v>
      </c>
      <c r="K962" s="8" t="s">
        <v>2036</v>
      </c>
      <c r="L962" s="26">
        <v>56.31</v>
      </c>
      <c r="M962" s="27">
        <v>39.119999999999997</v>
      </c>
      <c r="N962" s="5" t="s">
        <v>2035</v>
      </c>
      <c r="O962" s="5" t="s">
        <v>218</v>
      </c>
      <c r="P962" s="5" t="s">
        <v>504</v>
      </c>
      <c r="Q962" s="4" t="s">
        <v>2034</v>
      </c>
      <c r="R962" s="4"/>
      <c r="S962" s="13"/>
      <c r="T962" s="16"/>
      <c r="U962" s="15"/>
      <c r="V962" s="13">
        <v>44012</v>
      </c>
      <c r="Z962" s="1"/>
      <c r="AA962" s="1"/>
      <c r="AB962" s="1"/>
      <c r="AC962" s="1"/>
      <c r="AD962" s="1"/>
      <c r="AE962" s="1"/>
      <c r="AF962" s="1"/>
      <c r="AG962" s="1"/>
    </row>
    <row r="963" spans="1:33">
      <c r="A963" s="4">
        <v>962</v>
      </c>
      <c r="B963" s="4" t="s">
        <v>8</v>
      </c>
      <c r="C963" s="4" t="s">
        <v>497</v>
      </c>
      <c r="D963" s="4" t="s">
        <v>2029</v>
      </c>
      <c r="E963" s="4" t="s">
        <v>2030</v>
      </c>
      <c r="F963" s="5">
        <v>6</v>
      </c>
      <c r="G963" s="5">
        <v>2</v>
      </c>
      <c r="H963" s="4">
        <v>22</v>
      </c>
      <c r="I963" s="5">
        <v>15</v>
      </c>
      <c r="J963" s="7">
        <v>1503</v>
      </c>
      <c r="K963" s="8" t="s">
        <v>2036</v>
      </c>
      <c r="L963" s="26">
        <v>54.59</v>
      </c>
      <c r="M963" s="27">
        <v>37.92</v>
      </c>
      <c r="N963" s="5" t="s">
        <v>2035</v>
      </c>
      <c r="O963" s="5" t="s">
        <v>218</v>
      </c>
      <c r="P963" s="5" t="s">
        <v>2037</v>
      </c>
      <c r="Q963" s="4" t="s">
        <v>2034</v>
      </c>
      <c r="R963" s="4"/>
      <c r="S963" s="13"/>
      <c r="T963" s="16"/>
      <c r="U963" s="15"/>
      <c r="V963" s="13">
        <v>44012</v>
      </c>
      <c r="Z963" s="1"/>
      <c r="AA963" s="1"/>
      <c r="AB963" s="1"/>
      <c r="AC963" s="1"/>
      <c r="AD963" s="1"/>
      <c r="AE963" s="1"/>
      <c r="AF963" s="1"/>
      <c r="AG963" s="1"/>
    </row>
    <row r="964" spans="1:33">
      <c r="A964" s="4">
        <v>963</v>
      </c>
      <c r="B964" s="4" t="s">
        <v>8</v>
      </c>
      <c r="C964" s="4" t="s">
        <v>497</v>
      </c>
      <c r="D964" s="4" t="s">
        <v>2029</v>
      </c>
      <c r="E964" s="4" t="s">
        <v>2030</v>
      </c>
      <c r="F964" s="5">
        <v>6</v>
      </c>
      <c r="G964" s="5">
        <v>2</v>
      </c>
      <c r="H964" s="4">
        <v>22</v>
      </c>
      <c r="I964" s="5">
        <v>15</v>
      </c>
      <c r="J964" s="7">
        <v>1504</v>
      </c>
      <c r="K964" s="8" t="s">
        <v>2036</v>
      </c>
      <c r="L964" s="26">
        <v>54.59</v>
      </c>
      <c r="M964" s="27">
        <v>37.92</v>
      </c>
      <c r="N964" s="5" t="s">
        <v>2035</v>
      </c>
      <c r="O964" s="5" t="s">
        <v>218</v>
      </c>
      <c r="P964" s="5" t="s">
        <v>2038</v>
      </c>
      <c r="Q964" s="4" t="s">
        <v>2034</v>
      </c>
      <c r="R964" s="4"/>
      <c r="S964" s="13"/>
      <c r="T964" s="16"/>
      <c r="U964" s="15"/>
      <c r="V964" s="13">
        <v>44012</v>
      </c>
      <c r="Z964" s="1"/>
      <c r="AA964" s="1"/>
      <c r="AB964" s="1"/>
      <c r="AC964" s="1"/>
      <c r="AD964" s="1"/>
      <c r="AE964" s="1"/>
      <c r="AF964" s="1"/>
      <c r="AG964" s="1"/>
    </row>
    <row r="965" spans="1:33">
      <c r="A965" s="4">
        <v>964</v>
      </c>
      <c r="B965" s="4" t="s">
        <v>8</v>
      </c>
      <c r="C965" s="4" t="s">
        <v>497</v>
      </c>
      <c r="D965" s="4" t="s">
        <v>2029</v>
      </c>
      <c r="E965" s="4" t="s">
        <v>2030</v>
      </c>
      <c r="F965" s="5">
        <v>6</v>
      </c>
      <c r="G965" s="5">
        <v>2</v>
      </c>
      <c r="H965" s="4">
        <v>22</v>
      </c>
      <c r="I965" s="5">
        <v>15</v>
      </c>
      <c r="J965" s="7">
        <v>1505</v>
      </c>
      <c r="K965" s="8" t="s">
        <v>2036</v>
      </c>
      <c r="L965" s="26">
        <v>56.4</v>
      </c>
      <c r="M965" s="27">
        <v>39.18</v>
      </c>
      <c r="N965" s="5" t="s">
        <v>2035</v>
      </c>
      <c r="O965" s="5" t="s">
        <v>218</v>
      </c>
      <c r="P965" s="5" t="s">
        <v>1843</v>
      </c>
      <c r="Q965" s="4" t="s">
        <v>2034</v>
      </c>
      <c r="R965" s="4"/>
      <c r="S965" s="13"/>
      <c r="T965" s="16"/>
      <c r="U965" s="15"/>
      <c r="V965" s="13">
        <v>44012</v>
      </c>
      <c r="Z965" s="1"/>
      <c r="AA965" s="1"/>
      <c r="AB965" s="1"/>
      <c r="AC965" s="1"/>
      <c r="AD965" s="1"/>
      <c r="AE965" s="1"/>
      <c r="AF965" s="1"/>
      <c r="AG965" s="1"/>
    </row>
    <row r="966" spans="1:33">
      <c r="A966" s="4">
        <v>965</v>
      </c>
      <c r="B966" s="4" t="s">
        <v>8</v>
      </c>
      <c r="C966" s="4" t="s">
        <v>497</v>
      </c>
      <c r="D966" s="4" t="s">
        <v>2029</v>
      </c>
      <c r="E966" s="4" t="s">
        <v>2030</v>
      </c>
      <c r="F966" s="5">
        <v>6</v>
      </c>
      <c r="G966" s="5">
        <v>2</v>
      </c>
      <c r="H966" s="4">
        <v>22</v>
      </c>
      <c r="I966" s="5">
        <v>15</v>
      </c>
      <c r="J966" s="7">
        <v>1506</v>
      </c>
      <c r="K966" s="8" t="s">
        <v>2036</v>
      </c>
      <c r="L966" s="26">
        <v>81.58</v>
      </c>
      <c r="M966" s="27">
        <v>56.67</v>
      </c>
      <c r="N966" s="5" t="s">
        <v>2032</v>
      </c>
      <c r="O966" s="5" t="s">
        <v>183</v>
      </c>
      <c r="P966" s="5" t="s">
        <v>2048</v>
      </c>
      <c r="Q966" s="4" t="s">
        <v>2034</v>
      </c>
      <c r="R966" s="4"/>
      <c r="S966" s="13"/>
      <c r="T966" s="16"/>
      <c r="U966" s="15"/>
      <c r="V966" s="13">
        <v>44012</v>
      </c>
      <c r="Z966" s="1"/>
      <c r="AA966" s="1"/>
      <c r="AB966" s="1"/>
      <c r="AC966" s="1"/>
      <c r="AD966" s="1"/>
      <c r="AE966" s="1"/>
      <c r="AF966" s="1"/>
      <c r="AG966" s="1"/>
    </row>
    <row r="967" spans="1:33">
      <c r="A967" s="4">
        <v>966</v>
      </c>
      <c r="B967" s="4" t="s">
        <v>8</v>
      </c>
      <c r="C967" s="4" t="s">
        <v>497</v>
      </c>
      <c r="D967" s="4" t="s">
        <v>2029</v>
      </c>
      <c r="E967" s="4" t="s">
        <v>2030</v>
      </c>
      <c r="F967" s="5">
        <v>6</v>
      </c>
      <c r="G967" s="5">
        <v>2</v>
      </c>
      <c r="H967" s="4">
        <v>22</v>
      </c>
      <c r="I967" s="5">
        <v>16</v>
      </c>
      <c r="J967" s="7">
        <v>1601</v>
      </c>
      <c r="K967" s="8" t="s">
        <v>2036</v>
      </c>
      <c r="L967" s="9">
        <v>81.760000000000005</v>
      </c>
      <c r="M967" s="10">
        <v>56.8</v>
      </c>
      <c r="N967" s="5" t="s">
        <v>2032</v>
      </c>
      <c r="O967" s="5" t="s">
        <v>190</v>
      </c>
      <c r="P967" s="5" t="s">
        <v>2040</v>
      </c>
      <c r="Q967" s="4" t="s">
        <v>2034</v>
      </c>
      <c r="R967" s="4"/>
      <c r="S967" s="13"/>
      <c r="T967" s="16"/>
      <c r="U967" s="15"/>
      <c r="V967" s="13">
        <v>44012</v>
      </c>
      <c r="Z967" s="1"/>
      <c r="AA967" s="1"/>
      <c r="AB967" s="1"/>
      <c r="AC967" s="1"/>
      <c r="AD967" s="1"/>
      <c r="AE967" s="1"/>
      <c r="AF967" s="1"/>
      <c r="AG967" s="1"/>
    </row>
    <row r="968" spans="1:33">
      <c r="A968" s="4">
        <v>967</v>
      </c>
      <c r="B968" s="4" t="s">
        <v>8</v>
      </c>
      <c r="C968" s="4" t="s">
        <v>497</v>
      </c>
      <c r="D968" s="4" t="s">
        <v>2029</v>
      </c>
      <c r="E968" s="4" t="s">
        <v>2030</v>
      </c>
      <c r="F968" s="5">
        <v>6</v>
      </c>
      <c r="G968" s="5">
        <v>2</v>
      </c>
      <c r="H968" s="4">
        <v>22</v>
      </c>
      <c r="I968" s="5">
        <v>16</v>
      </c>
      <c r="J968" s="7">
        <v>1602</v>
      </c>
      <c r="K968" s="8" t="s">
        <v>2036</v>
      </c>
      <c r="L968" s="26">
        <v>56.31</v>
      </c>
      <c r="M968" s="27">
        <v>39.119999999999997</v>
      </c>
      <c r="N968" s="5" t="s">
        <v>2035</v>
      </c>
      <c r="O968" s="5" t="s">
        <v>218</v>
      </c>
      <c r="P968" s="5" t="s">
        <v>504</v>
      </c>
      <c r="Q968" s="4" t="s">
        <v>2034</v>
      </c>
      <c r="R968" s="4"/>
      <c r="S968" s="13"/>
      <c r="T968" s="16"/>
      <c r="U968" s="15"/>
      <c r="V968" s="13">
        <v>44012</v>
      </c>
      <c r="Z968" s="1"/>
      <c r="AA968" s="1"/>
      <c r="AB968" s="1"/>
      <c r="AC968" s="1"/>
      <c r="AD968" s="1"/>
      <c r="AE968" s="1"/>
      <c r="AF968" s="1"/>
      <c r="AG968" s="1"/>
    </row>
    <row r="969" spans="1:33">
      <c r="A969" s="4">
        <v>968</v>
      </c>
      <c r="B969" s="4" t="s">
        <v>8</v>
      </c>
      <c r="C969" s="4" t="s">
        <v>497</v>
      </c>
      <c r="D969" s="4" t="s">
        <v>2029</v>
      </c>
      <c r="E969" s="4" t="s">
        <v>2030</v>
      </c>
      <c r="F969" s="5">
        <v>6</v>
      </c>
      <c r="G969" s="5">
        <v>2</v>
      </c>
      <c r="H969" s="4">
        <v>22</v>
      </c>
      <c r="I969" s="5">
        <v>16</v>
      </c>
      <c r="J969" s="7">
        <v>1603</v>
      </c>
      <c r="K969" s="8" t="s">
        <v>2036</v>
      </c>
      <c r="L969" s="26">
        <v>54.59</v>
      </c>
      <c r="M969" s="27">
        <v>37.92</v>
      </c>
      <c r="N969" s="5" t="s">
        <v>2035</v>
      </c>
      <c r="O969" s="5" t="s">
        <v>218</v>
      </c>
      <c r="P969" s="5" t="s">
        <v>2037</v>
      </c>
      <c r="Q969" s="4" t="s">
        <v>2034</v>
      </c>
      <c r="R969" s="4"/>
      <c r="S969" s="13"/>
      <c r="T969" s="16"/>
      <c r="U969" s="15"/>
      <c r="V969" s="13">
        <v>44012</v>
      </c>
      <c r="Z969" s="1"/>
      <c r="AA969" s="1"/>
      <c r="AB969" s="1"/>
      <c r="AC969" s="1"/>
      <c r="AD969" s="1"/>
      <c r="AE969" s="1"/>
      <c r="AF969" s="1"/>
      <c r="AG969" s="1"/>
    </row>
    <row r="970" spans="1:33">
      <c r="A970" s="4">
        <v>969</v>
      </c>
      <c r="B970" s="4" t="s">
        <v>8</v>
      </c>
      <c r="C970" s="4" t="s">
        <v>497</v>
      </c>
      <c r="D970" s="4" t="s">
        <v>2029</v>
      </c>
      <c r="E970" s="4" t="s">
        <v>2030</v>
      </c>
      <c r="F970" s="5">
        <v>6</v>
      </c>
      <c r="G970" s="5">
        <v>2</v>
      </c>
      <c r="H970" s="4">
        <v>22</v>
      </c>
      <c r="I970" s="5">
        <v>16</v>
      </c>
      <c r="J970" s="7">
        <v>1604</v>
      </c>
      <c r="K970" s="8" t="s">
        <v>2036</v>
      </c>
      <c r="L970" s="26">
        <v>54.59</v>
      </c>
      <c r="M970" s="27">
        <v>37.92</v>
      </c>
      <c r="N970" s="5" t="s">
        <v>2035</v>
      </c>
      <c r="O970" s="5" t="s">
        <v>218</v>
      </c>
      <c r="P970" s="5" t="s">
        <v>2038</v>
      </c>
      <c r="Q970" s="4" t="s">
        <v>2034</v>
      </c>
      <c r="R970" s="4"/>
      <c r="S970" s="13"/>
      <c r="T970" s="16"/>
      <c r="U970" s="15"/>
      <c r="V970" s="13">
        <v>44012</v>
      </c>
      <c r="Z970" s="1"/>
      <c r="AA970" s="1"/>
      <c r="AB970" s="1"/>
      <c r="AC970" s="1"/>
      <c r="AD970" s="1"/>
      <c r="AE970" s="1"/>
      <c r="AF970" s="1"/>
      <c r="AG970" s="1"/>
    </row>
    <row r="971" spans="1:33">
      <c r="A971" s="4">
        <v>970</v>
      </c>
      <c r="B971" s="4" t="s">
        <v>8</v>
      </c>
      <c r="C971" s="4" t="s">
        <v>497</v>
      </c>
      <c r="D971" s="4" t="s">
        <v>2029</v>
      </c>
      <c r="E971" s="4" t="s">
        <v>2030</v>
      </c>
      <c r="F971" s="5">
        <v>6</v>
      </c>
      <c r="G971" s="5">
        <v>2</v>
      </c>
      <c r="H971" s="4">
        <v>22</v>
      </c>
      <c r="I971" s="5">
        <v>16</v>
      </c>
      <c r="J971" s="7">
        <v>1605</v>
      </c>
      <c r="K971" s="8" t="s">
        <v>2036</v>
      </c>
      <c r="L971" s="26">
        <v>56.4</v>
      </c>
      <c r="M971" s="27">
        <v>39.18</v>
      </c>
      <c r="N971" s="5" t="s">
        <v>2035</v>
      </c>
      <c r="O971" s="5" t="s">
        <v>218</v>
      </c>
      <c r="P971" s="5" t="s">
        <v>1843</v>
      </c>
      <c r="Q971" s="4" t="s">
        <v>2034</v>
      </c>
      <c r="R971" s="4"/>
      <c r="S971" s="13"/>
      <c r="T971" s="16"/>
      <c r="U971" s="15"/>
      <c r="V971" s="13">
        <v>44012</v>
      </c>
      <c r="Z971" s="1"/>
      <c r="AA971" s="1"/>
      <c r="AB971" s="1"/>
      <c r="AC971" s="1"/>
      <c r="AD971" s="1"/>
      <c r="AE971" s="1"/>
      <c r="AF971" s="1"/>
      <c r="AG971" s="1"/>
    </row>
    <row r="972" spans="1:33">
      <c r="A972" s="4">
        <v>971</v>
      </c>
      <c r="B972" s="4" t="s">
        <v>8</v>
      </c>
      <c r="C972" s="4" t="s">
        <v>497</v>
      </c>
      <c r="D972" s="4" t="s">
        <v>2029</v>
      </c>
      <c r="E972" s="4" t="s">
        <v>2030</v>
      </c>
      <c r="F972" s="5">
        <v>6</v>
      </c>
      <c r="G972" s="5">
        <v>2</v>
      </c>
      <c r="H972" s="4">
        <v>22</v>
      </c>
      <c r="I972" s="5">
        <v>16</v>
      </c>
      <c r="J972" s="7">
        <v>1606</v>
      </c>
      <c r="K972" s="8" t="s">
        <v>2036</v>
      </c>
      <c r="L972" s="26">
        <v>81.58</v>
      </c>
      <c r="M972" s="27">
        <v>56.67</v>
      </c>
      <c r="N972" s="5" t="s">
        <v>2032</v>
      </c>
      <c r="O972" s="5" t="s">
        <v>183</v>
      </c>
      <c r="P972" s="5" t="s">
        <v>2048</v>
      </c>
      <c r="Q972" s="4" t="s">
        <v>2034</v>
      </c>
      <c r="R972" s="4"/>
      <c r="S972" s="13"/>
      <c r="T972" s="16"/>
      <c r="U972" s="15"/>
      <c r="V972" s="13">
        <v>44012</v>
      </c>
      <c r="Z972" s="1"/>
      <c r="AA972" s="1"/>
      <c r="AB972" s="1"/>
      <c r="AC972" s="1"/>
      <c r="AD972" s="1"/>
      <c r="AE972" s="1"/>
      <c r="AF972" s="1"/>
      <c r="AG972" s="1"/>
    </row>
    <row r="973" spans="1:33">
      <c r="A973" s="4">
        <v>972</v>
      </c>
      <c r="B973" s="4" t="s">
        <v>8</v>
      </c>
      <c r="C973" s="4" t="s">
        <v>497</v>
      </c>
      <c r="D973" s="4" t="s">
        <v>2029</v>
      </c>
      <c r="E973" s="4" t="s">
        <v>2030</v>
      </c>
      <c r="F973" s="5">
        <v>6</v>
      </c>
      <c r="G973" s="5">
        <v>2</v>
      </c>
      <c r="H973" s="4">
        <v>22</v>
      </c>
      <c r="I973" s="5">
        <v>17</v>
      </c>
      <c r="J973" s="7">
        <v>1701</v>
      </c>
      <c r="K973" s="8" t="s">
        <v>2036</v>
      </c>
      <c r="L973" s="9">
        <v>81.760000000000005</v>
      </c>
      <c r="M973" s="10">
        <v>56.8</v>
      </c>
      <c r="N973" s="5" t="s">
        <v>2032</v>
      </c>
      <c r="O973" s="5" t="s">
        <v>190</v>
      </c>
      <c r="P973" s="5" t="s">
        <v>2040</v>
      </c>
      <c r="Q973" s="4" t="s">
        <v>2034</v>
      </c>
      <c r="R973" s="4"/>
      <c r="S973" s="13"/>
      <c r="T973" s="16"/>
      <c r="U973" s="15"/>
      <c r="V973" s="13">
        <v>44012</v>
      </c>
      <c r="Z973" s="1"/>
      <c r="AA973" s="1"/>
      <c r="AB973" s="1"/>
      <c r="AC973" s="1"/>
      <c r="AD973" s="1"/>
      <c r="AE973" s="1"/>
      <c r="AF973" s="1"/>
      <c r="AG973" s="1"/>
    </row>
    <row r="974" spans="1:33">
      <c r="A974" s="4">
        <v>973</v>
      </c>
      <c r="B974" s="4" t="s">
        <v>8</v>
      </c>
      <c r="C974" s="4" t="s">
        <v>497</v>
      </c>
      <c r="D974" s="4" t="s">
        <v>2029</v>
      </c>
      <c r="E974" s="4" t="s">
        <v>2030</v>
      </c>
      <c r="F974" s="5">
        <v>6</v>
      </c>
      <c r="G974" s="5">
        <v>2</v>
      </c>
      <c r="H974" s="4">
        <v>22</v>
      </c>
      <c r="I974" s="5">
        <v>17</v>
      </c>
      <c r="J974" s="7">
        <v>1702</v>
      </c>
      <c r="K974" s="8" t="s">
        <v>2036</v>
      </c>
      <c r="L974" s="26">
        <v>56.31</v>
      </c>
      <c r="M974" s="27">
        <v>39.119999999999997</v>
      </c>
      <c r="N974" s="5" t="s">
        <v>2035</v>
      </c>
      <c r="O974" s="5" t="s">
        <v>218</v>
      </c>
      <c r="P974" s="5" t="s">
        <v>504</v>
      </c>
      <c r="Q974" s="4" t="s">
        <v>2034</v>
      </c>
      <c r="R974" s="4"/>
      <c r="S974" s="13"/>
      <c r="T974" s="16"/>
      <c r="U974" s="15"/>
      <c r="V974" s="13">
        <v>44012</v>
      </c>
      <c r="Z974" s="1"/>
      <c r="AA974" s="1"/>
      <c r="AB974" s="1"/>
      <c r="AC974" s="1"/>
      <c r="AD974" s="1"/>
      <c r="AE974" s="1"/>
      <c r="AF974" s="1"/>
      <c r="AG974" s="1"/>
    </row>
    <row r="975" spans="1:33">
      <c r="A975" s="4">
        <v>974</v>
      </c>
      <c r="B975" s="4" t="s">
        <v>8</v>
      </c>
      <c r="C975" s="4" t="s">
        <v>497</v>
      </c>
      <c r="D975" s="4" t="s">
        <v>2029</v>
      </c>
      <c r="E975" s="4" t="s">
        <v>2030</v>
      </c>
      <c r="F975" s="5">
        <v>6</v>
      </c>
      <c r="G975" s="5">
        <v>2</v>
      </c>
      <c r="H975" s="4">
        <v>22</v>
      </c>
      <c r="I975" s="5">
        <v>17</v>
      </c>
      <c r="J975" s="7">
        <v>1703</v>
      </c>
      <c r="K975" s="8" t="s">
        <v>2036</v>
      </c>
      <c r="L975" s="26">
        <v>54.59</v>
      </c>
      <c r="M975" s="27">
        <v>37.92</v>
      </c>
      <c r="N975" s="5" t="s">
        <v>2035</v>
      </c>
      <c r="O975" s="5" t="s">
        <v>218</v>
      </c>
      <c r="P975" s="5" t="s">
        <v>2037</v>
      </c>
      <c r="Q975" s="4" t="s">
        <v>2034</v>
      </c>
      <c r="R975" s="4"/>
      <c r="S975" s="13"/>
      <c r="T975" s="16"/>
      <c r="U975" s="15"/>
      <c r="V975" s="13">
        <v>44012</v>
      </c>
      <c r="Z975" s="1"/>
      <c r="AA975" s="1"/>
      <c r="AB975" s="1"/>
      <c r="AC975" s="1"/>
      <c r="AD975" s="1"/>
      <c r="AE975" s="1"/>
      <c r="AF975" s="1"/>
      <c r="AG975" s="1"/>
    </row>
    <row r="976" spans="1:33">
      <c r="A976" s="4">
        <v>975</v>
      </c>
      <c r="B976" s="4" t="s">
        <v>8</v>
      </c>
      <c r="C976" s="4" t="s">
        <v>497</v>
      </c>
      <c r="D976" s="4" t="s">
        <v>2029</v>
      </c>
      <c r="E976" s="4" t="s">
        <v>2030</v>
      </c>
      <c r="F976" s="5">
        <v>6</v>
      </c>
      <c r="G976" s="5">
        <v>2</v>
      </c>
      <c r="H976" s="4">
        <v>22</v>
      </c>
      <c r="I976" s="5">
        <v>17</v>
      </c>
      <c r="J976" s="7">
        <v>1704</v>
      </c>
      <c r="K976" s="8" t="s">
        <v>2036</v>
      </c>
      <c r="L976" s="26">
        <v>54.59</v>
      </c>
      <c r="M976" s="27">
        <v>37.92</v>
      </c>
      <c r="N976" s="5" t="s">
        <v>2035</v>
      </c>
      <c r="O976" s="5" t="s">
        <v>218</v>
      </c>
      <c r="P976" s="5" t="s">
        <v>2038</v>
      </c>
      <c r="Q976" s="4" t="s">
        <v>2034</v>
      </c>
      <c r="R976" s="4"/>
      <c r="S976" s="13"/>
      <c r="T976" s="16"/>
      <c r="U976" s="15"/>
      <c r="V976" s="13">
        <v>44012</v>
      </c>
      <c r="Z976" s="1"/>
      <c r="AA976" s="1"/>
      <c r="AB976" s="1"/>
      <c r="AC976" s="1"/>
      <c r="AD976" s="1"/>
      <c r="AE976" s="1"/>
      <c r="AF976" s="1"/>
      <c r="AG976" s="1"/>
    </row>
    <row r="977" spans="1:33">
      <c r="A977" s="4">
        <v>976</v>
      </c>
      <c r="B977" s="4" t="s">
        <v>8</v>
      </c>
      <c r="C977" s="4" t="s">
        <v>497</v>
      </c>
      <c r="D977" s="4" t="s">
        <v>2029</v>
      </c>
      <c r="E977" s="4" t="s">
        <v>2030</v>
      </c>
      <c r="F977" s="5">
        <v>6</v>
      </c>
      <c r="G977" s="5">
        <v>2</v>
      </c>
      <c r="H977" s="4">
        <v>22</v>
      </c>
      <c r="I977" s="5">
        <v>17</v>
      </c>
      <c r="J977" s="7">
        <v>1705</v>
      </c>
      <c r="K977" s="8" t="s">
        <v>2036</v>
      </c>
      <c r="L977" s="26">
        <v>56.4</v>
      </c>
      <c r="M977" s="27">
        <v>39.18</v>
      </c>
      <c r="N977" s="5" t="s">
        <v>2035</v>
      </c>
      <c r="O977" s="5" t="s">
        <v>218</v>
      </c>
      <c r="P977" s="5" t="s">
        <v>1843</v>
      </c>
      <c r="Q977" s="4" t="s">
        <v>2034</v>
      </c>
      <c r="R977" s="4"/>
      <c r="S977" s="13"/>
      <c r="T977" s="16"/>
      <c r="U977" s="15"/>
      <c r="V977" s="13">
        <v>44012</v>
      </c>
      <c r="Z977" s="1"/>
      <c r="AA977" s="1"/>
      <c r="AB977" s="1"/>
      <c r="AC977" s="1"/>
      <c r="AD977" s="1"/>
      <c r="AE977" s="1"/>
      <c r="AF977" s="1"/>
      <c r="AG977" s="1"/>
    </row>
    <row r="978" spans="1:33">
      <c r="A978" s="4">
        <v>977</v>
      </c>
      <c r="B978" s="4" t="s">
        <v>8</v>
      </c>
      <c r="C978" s="4" t="s">
        <v>497</v>
      </c>
      <c r="D978" s="4" t="s">
        <v>2029</v>
      </c>
      <c r="E978" s="4" t="s">
        <v>2030</v>
      </c>
      <c r="F978" s="5">
        <v>6</v>
      </c>
      <c r="G978" s="5">
        <v>2</v>
      </c>
      <c r="H978" s="4">
        <v>22</v>
      </c>
      <c r="I978" s="5">
        <v>17</v>
      </c>
      <c r="J978" s="7">
        <v>1706</v>
      </c>
      <c r="K978" s="8" t="s">
        <v>2036</v>
      </c>
      <c r="L978" s="26">
        <v>81.58</v>
      </c>
      <c r="M978" s="27">
        <v>56.67</v>
      </c>
      <c r="N978" s="5" t="s">
        <v>2032</v>
      </c>
      <c r="O978" s="5" t="s">
        <v>183</v>
      </c>
      <c r="P978" s="5" t="s">
        <v>2048</v>
      </c>
      <c r="Q978" s="4" t="s">
        <v>2034</v>
      </c>
      <c r="R978" s="4"/>
      <c r="S978" s="13"/>
      <c r="T978" s="16"/>
      <c r="U978" s="15"/>
      <c r="V978" s="13">
        <v>44012</v>
      </c>
      <c r="Z978" s="1"/>
      <c r="AA978" s="1"/>
      <c r="AB978" s="1"/>
      <c r="AC978" s="1"/>
      <c r="AD978" s="1"/>
      <c r="AE978" s="1"/>
      <c r="AF978" s="1"/>
      <c r="AG978" s="1"/>
    </row>
    <row r="979" spans="1:33">
      <c r="A979" s="4">
        <v>978</v>
      </c>
      <c r="B979" s="4" t="s">
        <v>8</v>
      </c>
      <c r="C979" s="4" t="s">
        <v>497</v>
      </c>
      <c r="D979" s="4" t="s">
        <v>2029</v>
      </c>
      <c r="E979" s="4" t="s">
        <v>2030</v>
      </c>
      <c r="F979" s="5">
        <v>6</v>
      </c>
      <c r="G979" s="5">
        <v>2</v>
      </c>
      <c r="H979" s="4">
        <v>22</v>
      </c>
      <c r="I979" s="5">
        <v>18</v>
      </c>
      <c r="J979" s="7">
        <v>1801</v>
      </c>
      <c r="K979" s="8" t="s">
        <v>2036</v>
      </c>
      <c r="L979" s="9">
        <v>82.27</v>
      </c>
      <c r="M979" s="10">
        <v>57.15</v>
      </c>
      <c r="N979" s="5" t="s">
        <v>2032</v>
      </c>
      <c r="O979" s="5" t="s">
        <v>190</v>
      </c>
      <c r="P979" s="5" t="s">
        <v>2040</v>
      </c>
      <c r="Q979" s="4" t="s">
        <v>2034</v>
      </c>
      <c r="R979" s="4"/>
      <c r="S979" s="13"/>
      <c r="T979" s="16"/>
      <c r="U979" s="15"/>
      <c r="V979" s="13">
        <v>44012</v>
      </c>
      <c r="Z979" s="1"/>
      <c r="AA979" s="1"/>
      <c r="AB979" s="1"/>
      <c r="AC979" s="1"/>
      <c r="AD979" s="1"/>
      <c r="AE979" s="1"/>
      <c r="AF979" s="1"/>
      <c r="AG979" s="1"/>
    </row>
    <row r="980" spans="1:33">
      <c r="A980" s="4">
        <v>979</v>
      </c>
      <c r="B980" s="4" t="s">
        <v>8</v>
      </c>
      <c r="C980" s="4" t="s">
        <v>497</v>
      </c>
      <c r="D980" s="4" t="s">
        <v>2029</v>
      </c>
      <c r="E980" s="4" t="s">
        <v>2030</v>
      </c>
      <c r="F980" s="5">
        <v>6</v>
      </c>
      <c r="G980" s="5">
        <v>2</v>
      </c>
      <c r="H980" s="4">
        <v>22</v>
      </c>
      <c r="I980" s="5">
        <v>18</v>
      </c>
      <c r="J980" s="7">
        <v>1802</v>
      </c>
      <c r="K980" s="8" t="s">
        <v>2036</v>
      </c>
      <c r="L980" s="26">
        <v>56.31</v>
      </c>
      <c r="M980" s="27">
        <v>39.119999999999997</v>
      </c>
      <c r="N980" s="5" t="s">
        <v>2035</v>
      </c>
      <c r="O980" s="5" t="s">
        <v>218</v>
      </c>
      <c r="P980" s="5" t="s">
        <v>504</v>
      </c>
      <c r="Q980" s="4" t="s">
        <v>2034</v>
      </c>
      <c r="R980" s="4"/>
      <c r="S980" s="13"/>
      <c r="T980" s="16"/>
      <c r="U980" s="15"/>
      <c r="V980" s="13">
        <v>44012</v>
      </c>
      <c r="Z980" s="1"/>
      <c r="AA980" s="1"/>
      <c r="AB980" s="1"/>
      <c r="AC980" s="1"/>
      <c r="AD980" s="1"/>
      <c r="AE980" s="1"/>
      <c r="AF980" s="1"/>
      <c r="AG980" s="1"/>
    </row>
    <row r="981" spans="1:33">
      <c r="A981" s="4">
        <v>980</v>
      </c>
      <c r="B981" s="4" t="s">
        <v>8</v>
      </c>
      <c r="C981" s="4" t="s">
        <v>497</v>
      </c>
      <c r="D981" s="4" t="s">
        <v>2029</v>
      </c>
      <c r="E981" s="4" t="s">
        <v>2030</v>
      </c>
      <c r="F981" s="5">
        <v>6</v>
      </c>
      <c r="G981" s="5">
        <v>2</v>
      </c>
      <c r="H981" s="4">
        <v>22</v>
      </c>
      <c r="I981" s="5">
        <v>18</v>
      </c>
      <c r="J981" s="7">
        <v>1803</v>
      </c>
      <c r="K981" s="8" t="s">
        <v>2036</v>
      </c>
      <c r="L981" s="26">
        <v>54.59</v>
      </c>
      <c r="M981" s="27">
        <v>37.92</v>
      </c>
      <c r="N981" s="5" t="s">
        <v>2035</v>
      </c>
      <c r="O981" s="5" t="s">
        <v>218</v>
      </c>
      <c r="P981" s="5" t="s">
        <v>2037</v>
      </c>
      <c r="Q981" s="4" t="s">
        <v>2034</v>
      </c>
      <c r="R981" s="4"/>
      <c r="S981" s="13"/>
      <c r="T981" s="16"/>
      <c r="U981" s="15"/>
      <c r="V981" s="13">
        <v>44012</v>
      </c>
      <c r="Z981" s="1"/>
      <c r="AA981" s="1"/>
      <c r="AB981" s="1"/>
      <c r="AC981" s="1"/>
      <c r="AD981" s="1"/>
      <c r="AE981" s="1"/>
      <c r="AF981" s="1"/>
      <c r="AG981" s="1"/>
    </row>
    <row r="982" spans="1:33">
      <c r="A982" s="4">
        <v>981</v>
      </c>
      <c r="B982" s="4" t="s">
        <v>8</v>
      </c>
      <c r="C982" s="4" t="s">
        <v>497</v>
      </c>
      <c r="D982" s="4" t="s">
        <v>2029</v>
      </c>
      <c r="E982" s="4" t="s">
        <v>2030</v>
      </c>
      <c r="F982" s="5">
        <v>6</v>
      </c>
      <c r="G982" s="5">
        <v>2</v>
      </c>
      <c r="H982" s="4">
        <v>22</v>
      </c>
      <c r="I982" s="5">
        <v>18</v>
      </c>
      <c r="J982" s="7">
        <v>1804</v>
      </c>
      <c r="K982" s="8" t="s">
        <v>2036</v>
      </c>
      <c r="L982" s="26">
        <v>54.59</v>
      </c>
      <c r="M982" s="27">
        <v>37.92</v>
      </c>
      <c r="N982" s="5" t="s">
        <v>2035</v>
      </c>
      <c r="O982" s="5" t="s">
        <v>218</v>
      </c>
      <c r="P982" s="5" t="s">
        <v>2038</v>
      </c>
      <c r="Q982" s="4" t="s">
        <v>2034</v>
      </c>
      <c r="R982" s="4"/>
      <c r="S982" s="13"/>
      <c r="T982" s="16"/>
      <c r="U982" s="15"/>
      <c r="V982" s="13">
        <v>44012</v>
      </c>
      <c r="Z982" s="1"/>
      <c r="AA982" s="1"/>
      <c r="AB982" s="1"/>
      <c r="AC982" s="1"/>
      <c r="AD982" s="1"/>
      <c r="AE982" s="1"/>
      <c r="AF982" s="1"/>
      <c r="AG982" s="1"/>
    </row>
    <row r="983" spans="1:33">
      <c r="A983" s="4">
        <v>982</v>
      </c>
      <c r="B983" s="4" t="s">
        <v>8</v>
      </c>
      <c r="C983" s="4" t="s">
        <v>497</v>
      </c>
      <c r="D983" s="4" t="s">
        <v>2029</v>
      </c>
      <c r="E983" s="4" t="s">
        <v>2030</v>
      </c>
      <c r="F983" s="5">
        <v>6</v>
      </c>
      <c r="G983" s="5">
        <v>2</v>
      </c>
      <c r="H983" s="4">
        <v>22</v>
      </c>
      <c r="I983" s="5">
        <v>18</v>
      </c>
      <c r="J983" s="7">
        <v>1805</v>
      </c>
      <c r="K983" s="8" t="s">
        <v>2036</v>
      </c>
      <c r="L983" s="26">
        <v>56.4</v>
      </c>
      <c r="M983" s="27">
        <v>39.18</v>
      </c>
      <c r="N983" s="5" t="s">
        <v>2035</v>
      </c>
      <c r="O983" s="5" t="s">
        <v>218</v>
      </c>
      <c r="P983" s="5" t="s">
        <v>1843</v>
      </c>
      <c r="Q983" s="4" t="s">
        <v>2034</v>
      </c>
      <c r="R983" s="4"/>
      <c r="S983" s="13"/>
      <c r="T983" s="16"/>
      <c r="U983" s="15"/>
      <c r="V983" s="13">
        <v>44012</v>
      </c>
      <c r="Z983" s="1"/>
      <c r="AA983" s="1"/>
      <c r="AB983" s="1"/>
      <c r="AC983" s="1"/>
      <c r="AD983" s="1"/>
      <c r="AE983" s="1"/>
      <c r="AF983" s="1"/>
      <c r="AG983" s="1"/>
    </row>
    <row r="984" spans="1:33">
      <c r="A984" s="4">
        <v>983</v>
      </c>
      <c r="B984" s="4" t="s">
        <v>8</v>
      </c>
      <c r="C984" s="4" t="s">
        <v>497</v>
      </c>
      <c r="D984" s="4" t="s">
        <v>2029</v>
      </c>
      <c r="E984" s="4" t="s">
        <v>2030</v>
      </c>
      <c r="F984" s="5">
        <v>6</v>
      </c>
      <c r="G984" s="5">
        <v>2</v>
      </c>
      <c r="H984" s="4">
        <v>22</v>
      </c>
      <c r="I984" s="5">
        <v>18</v>
      </c>
      <c r="J984" s="7">
        <v>1806</v>
      </c>
      <c r="K984" s="8" t="s">
        <v>2036</v>
      </c>
      <c r="L984" s="26">
        <v>81.58</v>
      </c>
      <c r="M984" s="27">
        <v>56.67</v>
      </c>
      <c r="N984" s="5" t="s">
        <v>2032</v>
      </c>
      <c r="O984" s="5" t="s">
        <v>183</v>
      </c>
      <c r="P984" s="5" t="s">
        <v>2048</v>
      </c>
      <c r="Q984" s="4" t="s">
        <v>2034</v>
      </c>
      <c r="R984" s="4"/>
      <c r="S984" s="13"/>
      <c r="T984" s="16"/>
      <c r="U984" s="15"/>
      <c r="V984" s="13">
        <v>44012</v>
      </c>
      <c r="Z984" s="1"/>
      <c r="AA984" s="1"/>
      <c r="AB984" s="1"/>
      <c r="AC984" s="1"/>
      <c r="AD984" s="1"/>
      <c r="AE984" s="1"/>
      <c r="AF984" s="1"/>
      <c r="AG984" s="1"/>
    </row>
    <row r="985" spans="1:33">
      <c r="A985" s="4">
        <v>984</v>
      </c>
      <c r="B985" s="4" t="s">
        <v>8</v>
      </c>
      <c r="C985" s="4" t="s">
        <v>497</v>
      </c>
      <c r="D985" s="4" t="s">
        <v>2029</v>
      </c>
      <c r="E985" s="4" t="s">
        <v>2030</v>
      </c>
      <c r="F985" s="5">
        <v>6</v>
      </c>
      <c r="G985" s="5">
        <v>2</v>
      </c>
      <c r="H985" s="4">
        <v>22</v>
      </c>
      <c r="I985" s="5">
        <v>19</v>
      </c>
      <c r="J985" s="7">
        <v>1901</v>
      </c>
      <c r="K985" s="8" t="s">
        <v>2036</v>
      </c>
      <c r="L985" s="9">
        <v>82.27</v>
      </c>
      <c r="M985" s="10">
        <v>57.15</v>
      </c>
      <c r="N985" s="5" t="s">
        <v>2032</v>
      </c>
      <c r="O985" s="5" t="s">
        <v>190</v>
      </c>
      <c r="P985" s="5" t="s">
        <v>2040</v>
      </c>
      <c r="Q985" s="4" t="s">
        <v>2034</v>
      </c>
      <c r="R985" s="4"/>
      <c r="S985" s="13"/>
      <c r="T985" s="16"/>
      <c r="U985" s="15"/>
      <c r="V985" s="13">
        <v>44012</v>
      </c>
      <c r="Z985" s="1"/>
      <c r="AA985" s="1"/>
      <c r="AB985" s="1"/>
      <c r="AC985" s="1"/>
      <c r="AD985" s="1"/>
      <c r="AE985" s="1"/>
      <c r="AF985" s="1"/>
      <c r="AG985" s="1"/>
    </row>
    <row r="986" spans="1:33">
      <c r="A986" s="4">
        <v>985</v>
      </c>
      <c r="B986" s="4" t="s">
        <v>8</v>
      </c>
      <c r="C986" s="4" t="s">
        <v>497</v>
      </c>
      <c r="D986" s="4" t="s">
        <v>2029</v>
      </c>
      <c r="E986" s="4" t="s">
        <v>2030</v>
      </c>
      <c r="F986" s="5">
        <v>6</v>
      </c>
      <c r="G986" s="5">
        <v>2</v>
      </c>
      <c r="H986" s="4">
        <v>22</v>
      </c>
      <c r="I986" s="5">
        <v>19</v>
      </c>
      <c r="J986" s="7">
        <v>1902</v>
      </c>
      <c r="K986" s="8" t="s">
        <v>2036</v>
      </c>
      <c r="L986" s="26">
        <v>56.31</v>
      </c>
      <c r="M986" s="27">
        <v>39.119999999999997</v>
      </c>
      <c r="N986" s="5" t="s">
        <v>2035</v>
      </c>
      <c r="O986" s="5" t="s">
        <v>218</v>
      </c>
      <c r="P986" s="5" t="s">
        <v>504</v>
      </c>
      <c r="Q986" s="4" t="s">
        <v>2034</v>
      </c>
      <c r="R986" s="4"/>
      <c r="S986" s="13"/>
      <c r="T986" s="16"/>
      <c r="U986" s="15"/>
      <c r="V986" s="13">
        <v>44012</v>
      </c>
      <c r="Z986" s="1"/>
      <c r="AA986" s="1"/>
      <c r="AB986" s="1"/>
      <c r="AC986" s="1"/>
      <c r="AD986" s="1"/>
      <c r="AE986" s="1"/>
      <c r="AF986" s="1"/>
      <c r="AG986" s="1"/>
    </row>
    <row r="987" spans="1:33">
      <c r="A987" s="4">
        <v>986</v>
      </c>
      <c r="B987" s="4" t="s">
        <v>8</v>
      </c>
      <c r="C987" s="4" t="s">
        <v>497</v>
      </c>
      <c r="D987" s="4" t="s">
        <v>2029</v>
      </c>
      <c r="E987" s="4" t="s">
        <v>2030</v>
      </c>
      <c r="F987" s="5">
        <v>6</v>
      </c>
      <c r="G987" s="5">
        <v>2</v>
      </c>
      <c r="H987" s="4">
        <v>22</v>
      </c>
      <c r="I987" s="5">
        <v>19</v>
      </c>
      <c r="J987" s="7">
        <v>1903</v>
      </c>
      <c r="K987" s="8" t="s">
        <v>2036</v>
      </c>
      <c r="L987" s="26">
        <v>54.59</v>
      </c>
      <c r="M987" s="27">
        <v>37.92</v>
      </c>
      <c r="N987" s="5" t="s">
        <v>2035</v>
      </c>
      <c r="O987" s="5" t="s">
        <v>218</v>
      </c>
      <c r="P987" s="5" t="s">
        <v>2037</v>
      </c>
      <c r="Q987" s="4" t="s">
        <v>2034</v>
      </c>
      <c r="R987" s="4"/>
      <c r="S987" s="13"/>
      <c r="T987" s="16"/>
      <c r="U987" s="15"/>
      <c r="V987" s="13">
        <v>44012</v>
      </c>
      <c r="Z987" s="1"/>
      <c r="AA987" s="1"/>
      <c r="AB987" s="1"/>
      <c r="AC987" s="1"/>
      <c r="AD987" s="1"/>
      <c r="AE987" s="1"/>
      <c r="AF987" s="1"/>
      <c r="AG987" s="1"/>
    </row>
    <row r="988" spans="1:33">
      <c r="A988" s="4">
        <v>987</v>
      </c>
      <c r="B988" s="4" t="s">
        <v>8</v>
      </c>
      <c r="C988" s="4" t="s">
        <v>497</v>
      </c>
      <c r="D988" s="4" t="s">
        <v>2029</v>
      </c>
      <c r="E988" s="4" t="s">
        <v>2030</v>
      </c>
      <c r="F988" s="5">
        <v>6</v>
      </c>
      <c r="G988" s="5">
        <v>2</v>
      </c>
      <c r="H988" s="4">
        <v>22</v>
      </c>
      <c r="I988" s="5">
        <v>19</v>
      </c>
      <c r="J988" s="7">
        <v>1904</v>
      </c>
      <c r="K988" s="8" t="s">
        <v>2036</v>
      </c>
      <c r="L988" s="26">
        <v>54.59</v>
      </c>
      <c r="M988" s="27">
        <v>37.92</v>
      </c>
      <c r="N988" s="5" t="s">
        <v>2035</v>
      </c>
      <c r="O988" s="5" t="s">
        <v>218</v>
      </c>
      <c r="P988" s="5" t="s">
        <v>2038</v>
      </c>
      <c r="Q988" s="4" t="s">
        <v>2034</v>
      </c>
      <c r="R988" s="4"/>
      <c r="S988" s="13"/>
      <c r="T988" s="16"/>
      <c r="U988" s="15"/>
      <c r="V988" s="13">
        <v>44012</v>
      </c>
      <c r="Z988" s="1"/>
      <c r="AA988" s="1"/>
      <c r="AB988" s="1"/>
      <c r="AC988" s="1"/>
      <c r="AD988" s="1"/>
      <c r="AE988" s="1"/>
      <c r="AF988" s="1"/>
      <c r="AG988" s="1"/>
    </row>
    <row r="989" spans="1:33">
      <c r="A989" s="4">
        <v>988</v>
      </c>
      <c r="B989" s="4" t="s">
        <v>8</v>
      </c>
      <c r="C989" s="4" t="s">
        <v>497</v>
      </c>
      <c r="D989" s="4" t="s">
        <v>2029</v>
      </c>
      <c r="E989" s="4" t="s">
        <v>2030</v>
      </c>
      <c r="F989" s="5">
        <v>6</v>
      </c>
      <c r="G989" s="5">
        <v>2</v>
      </c>
      <c r="H989" s="4">
        <v>22</v>
      </c>
      <c r="I989" s="5">
        <v>19</v>
      </c>
      <c r="J989" s="7">
        <v>1905</v>
      </c>
      <c r="K989" s="8" t="s">
        <v>2036</v>
      </c>
      <c r="L989" s="26">
        <v>56.4</v>
      </c>
      <c r="M989" s="27">
        <v>39.18</v>
      </c>
      <c r="N989" s="5" t="s">
        <v>2035</v>
      </c>
      <c r="O989" s="5" t="s">
        <v>218</v>
      </c>
      <c r="P989" s="5" t="s">
        <v>1843</v>
      </c>
      <c r="Q989" s="4" t="s">
        <v>2034</v>
      </c>
      <c r="R989" s="4"/>
      <c r="S989" s="13"/>
      <c r="T989" s="16"/>
      <c r="U989" s="15"/>
      <c r="V989" s="13">
        <v>44012</v>
      </c>
      <c r="Z989" s="1"/>
      <c r="AA989" s="1"/>
      <c r="AB989" s="1"/>
      <c r="AC989" s="1"/>
      <c r="AD989" s="1"/>
      <c r="AE989" s="1"/>
      <c r="AF989" s="1"/>
      <c r="AG989" s="1"/>
    </row>
    <row r="990" spans="1:33">
      <c r="A990" s="4">
        <v>989</v>
      </c>
      <c r="B990" s="4" t="s">
        <v>8</v>
      </c>
      <c r="C990" s="4" t="s">
        <v>497</v>
      </c>
      <c r="D990" s="4" t="s">
        <v>2029</v>
      </c>
      <c r="E990" s="4" t="s">
        <v>2030</v>
      </c>
      <c r="F990" s="5">
        <v>6</v>
      </c>
      <c r="G990" s="5">
        <v>2</v>
      </c>
      <c r="H990" s="4">
        <v>22</v>
      </c>
      <c r="I990" s="5">
        <v>19</v>
      </c>
      <c r="J990" s="7">
        <v>1906</v>
      </c>
      <c r="K990" s="8" t="s">
        <v>2036</v>
      </c>
      <c r="L990" s="26">
        <v>81.58</v>
      </c>
      <c r="M990" s="27">
        <v>56.67</v>
      </c>
      <c r="N990" s="5" t="s">
        <v>2032</v>
      </c>
      <c r="O990" s="5" t="s">
        <v>183</v>
      </c>
      <c r="P990" s="5" t="s">
        <v>2048</v>
      </c>
      <c r="Q990" s="4" t="s">
        <v>2034</v>
      </c>
      <c r="R990" s="4"/>
      <c r="S990" s="13"/>
      <c r="T990" s="16"/>
      <c r="U990" s="15"/>
      <c r="V990" s="13">
        <v>44012</v>
      </c>
      <c r="Z990" s="1"/>
      <c r="AA990" s="1"/>
      <c r="AB990" s="1"/>
      <c r="AC990" s="1"/>
      <c r="AD990" s="1"/>
      <c r="AE990" s="1"/>
      <c r="AF990" s="1"/>
      <c r="AG990" s="1"/>
    </row>
    <row r="991" spans="1:33">
      <c r="A991" s="4">
        <v>990</v>
      </c>
      <c r="B991" s="4" t="s">
        <v>8</v>
      </c>
      <c r="C991" s="4" t="s">
        <v>497</v>
      </c>
      <c r="D991" s="4" t="s">
        <v>2029</v>
      </c>
      <c r="E991" s="4" t="s">
        <v>2030</v>
      </c>
      <c r="F991" s="5">
        <v>6</v>
      </c>
      <c r="G991" s="5">
        <v>2</v>
      </c>
      <c r="H991" s="4">
        <v>22</v>
      </c>
      <c r="I991" s="5">
        <v>20</v>
      </c>
      <c r="J991" s="7">
        <v>2001</v>
      </c>
      <c r="K991" s="8" t="s">
        <v>2036</v>
      </c>
      <c r="L991" s="9">
        <v>82.27</v>
      </c>
      <c r="M991" s="10">
        <v>57.15</v>
      </c>
      <c r="N991" s="5" t="s">
        <v>2032</v>
      </c>
      <c r="O991" s="5" t="s">
        <v>190</v>
      </c>
      <c r="P991" s="5" t="s">
        <v>2040</v>
      </c>
      <c r="Q991" s="4" t="s">
        <v>2034</v>
      </c>
      <c r="R991" s="4"/>
      <c r="S991" s="13"/>
      <c r="T991" s="16"/>
      <c r="U991" s="15"/>
      <c r="V991" s="13">
        <v>44012</v>
      </c>
      <c r="Z991" s="1"/>
      <c r="AA991" s="1"/>
      <c r="AB991" s="1"/>
      <c r="AC991" s="1"/>
      <c r="AD991" s="1"/>
      <c r="AE991" s="1"/>
      <c r="AF991" s="1"/>
      <c r="AG991" s="1"/>
    </row>
    <row r="992" spans="1:33">
      <c r="A992" s="4">
        <v>991</v>
      </c>
      <c r="B992" s="4" t="s">
        <v>8</v>
      </c>
      <c r="C992" s="4" t="s">
        <v>497</v>
      </c>
      <c r="D992" s="4" t="s">
        <v>2029</v>
      </c>
      <c r="E992" s="4" t="s">
        <v>2030</v>
      </c>
      <c r="F992" s="5">
        <v>6</v>
      </c>
      <c r="G992" s="5">
        <v>2</v>
      </c>
      <c r="H992" s="4">
        <v>22</v>
      </c>
      <c r="I992" s="5">
        <v>20</v>
      </c>
      <c r="J992" s="7">
        <v>2002</v>
      </c>
      <c r="K992" s="8" t="s">
        <v>2036</v>
      </c>
      <c r="L992" s="26">
        <v>56.31</v>
      </c>
      <c r="M992" s="27">
        <v>39.119999999999997</v>
      </c>
      <c r="N992" s="5" t="s">
        <v>2035</v>
      </c>
      <c r="O992" s="5" t="s">
        <v>218</v>
      </c>
      <c r="P992" s="5" t="s">
        <v>504</v>
      </c>
      <c r="Q992" s="4" t="s">
        <v>2034</v>
      </c>
      <c r="R992" s="4"/>
      <c r="S992" s="13"/>
      <c r="T992" s="16"/>
      <c r="U992" s="15"/>
      <c r="V992" s="13">
        <v>44012</v>
      </c>
      <c r="Z992" s="1"/>
      <c r="AA992" s="1"/>
      <c r="AB992" s="1"/>
      <c r="AC992" s="1"/>
      <c r="AD992" s="1"/>
      <c r="AE992" s="1"/>
      <c r="AF992" s="1"/>
      <c r="AG992" s="1"/>
    </row>
    <row r="993" spans="1:33">
      <c r="A993" s="4">
        <v>992</v>
      </c>
      <c r="B993" s="4" t="s">
        <v>8</v>
      </c>
      <c r="C993" s="4" t="s">
        <v>497</v>
      </c>
      <c r="D993" s="4" t="s">
        <v>2029</v>
      </c>
      <c r="E993" s="4" t="s">
        <v>2030</v>
      </c>
      <c r="F993" s="5">
        <v>6</v>
      </c>
      <c r="G993" s="5">
        <v>2</v>
      </c>
      <c r="H993" s="4">
        <v>22</v>
      </c>
      <c r="I993" s="5">
        <v>20</v>
      </c>
      <c r="J993" s="7">
        <v>2003</v>
      </c>
      <c r="K993" s="8" t="s">
        <v>2036</v>
      </c>
      <c r="L993" s="26">
        <v>54.59</v>
      </c>
      <c r="M993" s="27">
        <v>37.92</v>
      </c>
      <c r="N993" s="5" t="s">
        <v>2035</v>
      </c>
      <c r="O993" s="5" t="s">
        <v>218</v>
      </c>
      <c r="P993" s="5" t="s">
        <v>2037</v>
      </c>
      <c r="Q993" s="4" t="s">
        <v>2034</v>
      </c>
      <c r="R993" s="4"/>
      <c r="S993" s="13"/>
      <c r="T993" s="16"/>
      <c r="U993" s="15"/>
      <c r="V993" s="13">
        <v>44012</v>
      </c>
      <c r="Z993" s="1"/>
      <c r="AA993" s="1"/>
      <c r="AB993" s="1"/>
      <c r="AC993" s="1"/>
      <c r="AD993" s="1"/>
      <c r="AE993" s="1"/>
      <c r="AF993" s="1"/>
      <c r="AG993" s="1"/>
    </row>
    <row r="994" spans="1:33">
      <c r="A994" s="4">
        <v>993</v>
      </c>
      <c r="B994" s="4" t="s">
        <v>8</v>
      </c>
      <c r="C994" s="4" t="s">
        <v>497</v>
      </c>
      <c r="D994" s="4" t="s">
        <v>2029</v>
      </c>
      <c r="E994" s="4" t="s">
        <v>2030</v>
      </c>
      <c r="F994" s="5">
        <v>6</v>
      </c>
      <c r="G994" s="5">
        <v>2</v>
      </c>
      <c r="H994" s="4">
        <v>22</v>
      </c>
      <c r="I994" s="5">
        <v>20</v>
      </c>
      <c r="J994" s="7">
        <v>2004</v>
      </c>
      <c r="K994" s="8" t="s">
        <v>2036</v>
      </c>
      <c r="L994" s="26">
        <v>54.59</v>
      </c>
      <c r="M994" s="27">
        <v>37.92</v>
      </c>
      <c r="N994" s="5" t="s">
        <v>2035</v>
      </c>
      <c r="O994" s="5" t="s">
        <v>218</v>
      </c>
      <c r="P994" s="5" t="s">
        <v>2038</v>
      </c>
      <c r="Q994" s="4" t="s">
        <v>2034</v>
      </c>
      <c r="R994" s="4"/>
      <c r="S994" s="13"/>
      <c r="T994" s="16"/>
      <c r="U994" s="15"/>
      <c r="V994" s="13">
        <v>44012</v>
      </c>
      <c r="Z994" s="1"/>
      <c r="AA994" s="1"/>
      <c r="AB994" s="1"/>
      <c r="AC994" s="1"/>
      <c r="AD994" s="1"/>
      <c r="AE994" s="1"/>
      <c r="AF994" s="1"/>
      <c r="AG994" s="1"/>
    </row>
    <row r="995" spans="1:33">
      <c r="A995" s="4">
        <v>994</v>
      </c>
      <c r="B995" s="4" t="s">
        <v>8</v>
      </c>
      <c r="C995" s="4" t="s">
        <v>497</v>
      </c>
      <c r="D995" s="4" t="s">
        <v>2029</v>
      </c>
      <c r="E995" s="4" t="s">
        <v>2030</v>
      </c>
      <c r="F995" s="5">
        <v>6</v>
      </c>
      <c r="G995" s="5">
        <v>2</v>
      </c>
      <c r="H995" s="4">
        <v>22</v>
      </c>
      <c r="I995" s="5">
        <v>20</v>
      </c>
      <c r="J995" s="7">
        <v>2005</v>
      </c>
      <c r="K995" s="8" t="s">
        <v>2036</v>
      </c>
      <c r="L995" s="26">
        <v>56.4</v>
      </c>
      <c r="M995" s="27">
        <v>39.18</v>
      </c>
      <c r="N995" s="5" t="s">
        <v>2035</v>
      </c>
      <c r="O995" s="5" t="s">
        <v>218</v>
      </c>
      <c r="P995" s="5" t="s">
        <v>1843</v>
      </c>
      <c r="Q995" s="4" t="s">
        <v>2034</v>
      </c>
      <c r="R995" s="4"/>
      <c r="S995" s="13"/>
      <c r="T995" s="16"/>
      <c r="U995" s="15"/>
      <c r="V995" s="13">
        <v>44012</v>
      </c>
      <c r="Z995" s="1"/>
      <c r="AA995" s="1"/>
      <c r="AB995" s="1"/>
      <c r="AC995" s="1"/>
      <c r="AD995" s="1"/>
      <c r="AE995" s="1"/>
      <c r="AF995" s="1"/>
      <c r="AG995" s="1"/>
    </row>
    <row r="996" spans="1:33">
      <c r="A996" s="4">
        <v>995</v>
      </c>
      <c r="B996" s="4" t="s">
        <v>8</v>
      </c>
      <c r="C996" s="4" t="s">
        <v>497</v>
      </c>
      <c r="D996" s="4" t="s">
        <v>2029</v>
      </c>
      <c r="E996" s="4" t="s">
        <v>2030</v>
      </c>
      <c r="F996" s="5">
        <v>6</v>
      </c>
      <c r="G996" s="5">
        <v>2</v>
      </c>
      <c r="H996" s="4">
        <v>22</v>
      </c>
      <c r="I996" s="5">
        <v>20</v>
      </c>
      <c r="J996" s="7">
        <v>2006</v>
      </c>
      <c r="K996" s="8" t="s">
        <v>2036</v>
      </c>
      <c r="L996" s="26">
        <v>81.58</v>
      </c>
      <c r="M996" s="27">
        <v>56.67</v>
      </c>
      <c r="N996" s="5" t="s">
        <v>2032</v>
      </c>
      <c r="O996" s="5" t="s">
        <v>183</v>
      </c>
      <c r="P996" s="5" t="s">
        <v>2048</v>
      </c>
      <c r="Q996" s="4" t="s">
        <v>2034</v>
      </c>
      <c r="R996" s="4"/>
      <c r="S996" s="13"/>
      <c r="T996" s="16"/>
      <c r="U996" s="15"/>
      <c r="V996" s="13">
        <v>44012</v>
      </c>
      <c r="Z996" s="1"/>
      <c r="AA996" s="1"/>
      <c r="AB996" s="1"/>
      <c r="AC996" s="1"/>
      <c r="AD996" s="1"/>
      <c r="AE996" s="1"/>
      <c r="AF996" s="1"/>
      <c r="AG996" s="1"/>
    </row>
    <row r="997" spans="1:33">
      <c r="A997" s="4">
        <v>996</v>
      </c>
      <c r="B997" s="4" t="s">
        <v>8</v>
      </c>
      <c r="C997" s="4" t="s">
        <v>497</v>
      </c>
      <c r="D997" s="4" t="s">
        <v>2029</v>
      </c>
      <c r="E997" s="4" t="s">
        <v>2030</v>
      </c>
      <c r="F997" s="5">
        <v>6</v>
      </c>
      <c r="G997" s="5">
        <v>2</v>
      </c>
      <c r="H997" s="4">
        <v>22</v>
      </c>
      <c r="I997" s="5">
        <v>21</v>
      </c>
      <c r="J997" s="7">
        <v>2101</v>
      </c>
      <c r="K997" s="8" t="s">
        <v>2036</v>
      </c>
      <c r="L997" s="9">
        <v>82.27</v>
      </c>
      <c r="M997" s="10">
        <v>57.15</v>
      </c>
      <c r="N997" s="5" t="s">
        <v>2032</v>
      </c>
      <c r="O997" s="5" t="s">
        <v>190</v>
      </c>
      <c r="P997" s="5" t="s">
        <v>2040</v>
      </c>
      <c r="Q997" s="4" t="s">
        <v>2034</v>
      </c>
      <c r="R997" s="4"/>
      <c r="S997" s="13"/>
      <c r="T997" s="16"/>
      <c r="U997" s="15"/>
      <c r="V997" s="13">
        <v>44012</v>
      </c>
      <c r="Z997" s="1"/>
      <c r="AA997" s="1"/>
      <c r="AB997" s="1"/>
      <c r="AC997" s="1"/>
      <c r="AD997" s="1"/>
      <c r="AE997" s="1"/>
      <c r="AF997" s="1"/>
      <c r="AG997" s="1"/>
    </row>
    <row r="998" spans="1:33">
      <c r="A998" s="4">
        <v>997</v>
      </c>
      <c r="B998" s="4" t="s">
        <v>8</v>
      </c>
      <c r="C998" s="4" t="s">
        <v>497</v>
      </c>
      <c r="D998" s="4" t="s">
        <v>2029</v>
      </c>
      <c r="E998" s="4" t="s">
        <v>2030</v>
      </c>
      <c r="F998" s="5">
        <v>6</v>
      </c>
      <c r="G998" s="5">
        <v>2</v>
      </c>
      <c r="H998" s="4">
        <v>22</v>
      </c>
      <c r="I998" s="5">
        <v>21</v>
      </c>
      <c r="J998" s="7">
        <v>2102</v>
      </c>
      <c r="K998" s="8" t="s">
        <v>2036</v>
      </c>
      <c r="L998" s="26">
        <v>56.31</v>
      </c>
      <c r="M998" s="27">
        <v>39.119999999999997</v>
      </c>
      <c r="N998" s="5" t="s">
        <v>2035</v>
      </c>
      <c r="O998" s="5" t="s">
        <v>218</v>
      </c>
      <c r="P998" s="5" t="s">
        <v>504</v>
      </c>
      <c r="Q998" s="4" t="s">
        <v>2034</v>
      </c>
      <c r="R998" s="4"/>
      <c r="S998" s="13"/>
      <c r="T998" s="16"/>
      <c r="U998" s="15"/>
      <c r="V998" s="13">
        <v>44012</v>
      </c>
      <c r="Z998" s="1"/>
      <c r="AA998" s="1"/>
      <c r="AB998" s="1"/>
      <c r="AC998" s="1"/>
      <c r="AD998" s="1"/>
      <c r="AE998" s="1"/>
      <c r="AF998" s="1"/>
      <c r="AG998" s="1"/>
    </row>
    <row r="999" spans="1:33">
      <c r="A999" s="4">
        <v>998</v>
      </c>
      <c r="B999" s="4" t="s">
        <v>8</v>
      </c>
      <c r="C999" s="4" t="s">
        <v>497</v>
      </c>
      <c r="D999" s="4" t="s">
        <v>2029</v>
      </c>
      <c r="E999" s="4" t="s">
        <v>2030</v>
      </c>
      <c r="F999" s="5">
        <v>6</v>
      </c>
      <c r="G999" s="5">
        <v>2</v>
      </c>
      <c r="H999" s="4">
        <v>22</v>
      </c>
      <c r="I999" s="5">
        <v>21</v>
      </c>
      <c r="J999" s="7">
        <v>2103</v>
      </c>
      <c r="K999" s="8" t="s">
        <v>2036</v>
      </c>
      <c r="L999" s="26">
        <v>54.59</v>
      </c>
      <c r="M999" s="27">
        <v>37.92</v>
      </c>
      <c r="N999" s="5" t="s">
        <v>2035</v>
      </c>
      <c r="O999" s="5" t="s">
        <v>218</v>
      </c>
      <c r="P999" s="5" t="s">
        <v>2037</v>
      </c>
      <c r="Q999" s="4" t="s">
        <v>2034</v>
      </c>
      <c r="R999" s="4"/>
      <c r="S999" s="13"/>
      <c r="T999" s="16"/>
      <c r="U999" s="15"/>
      <c r="V999" s="13">
        <v>44012</v>
      </c>
      <c r="Z999" s="1"/>
      <c r="AA999" s="1"/>
      <c r="AB999" s="1"/>
      <c r="AC999" s="1"/>
      <c r="AD999" s="1"/>
      <c r="AE999" s="1"/>
      <c r="AF999" s="1"/>
      <c r="AG999" s="1"/>
    </row>
    <row r="1000" spans="1:33">
      <c r="A1000" s="4">
        <v>999</v>
      </c>
      <c r="B1000" s="4" t="s">
        <v>8</v>
      </c>
      <c r="C1000" s="4" t="s">
        <v>497</v>
      </c>
      <c r="D1000" s="4" t="s">
        <v>2029</v>
      </c>
      <c r="E1000" s="4" t="s">
        <v>2030</v>
      </c>
      <c r="F1000" s="5">
        <v>6</v>
      </c>
      <c r="G1000" s="5">
        <v>2</v>
      </c>
      <c r="H1000" s="4">
        <v>22</v>
      </c>
      <c r="I1000" s="5">
        <v>21</v>
      </c>
      <c r="J1000" s="7">
        <v>2104</v>
      </c>
      <c r="K1000" s="8" t="s">
        <v>2036</v>
      </c>
      <c r="L1000" s="9">
        <v>54.59</v>
      </c>
      <c r="M1000" s="10">
        <v>37.92</v>
      </c>
      <c r="N1000" s="5" t="s">
        <v>2035</v>
      </c>
      <c r="O1000" s="5" t="s">
        <v>218</v>
      </c>
      <c r="P1000" s="5" t="s">
        <v>2038</v>
      </c>
      <c r="Q1000" s="4" t="s">
        <v>2049</v>
      </c>
      <c r="R1000" s="4" t="s">
        <v>2050</v>
      </c>
      <c r="S1000" s="13">
        <v>43289</v>
      </c>
      <c r="T1000" s="14" t="s">
        <v>2051</v>
      </c>
      <c r="U1000" s="15" t="s">
        <v>2052</v>
      </c>
      <c r="V1000" s="13">
        <v>44012</v>
      </c>
      <c r="Z1000" s="1"/>
      <c r="AA1000" s="1"/>
      <c r="AB1000" s="1"/>
      <c r="AC1000" s="1"/>
      <c r="AD1000" s="1"/>
      <c r="AE1000" s="1"/>
      <c r="AF1000" s="1"/>
      <c r="AG1000" s="1"/>
    </row>
    <row r="1001" spans="1:33">
      <c r="A1001" s="4">
        <v>1000</v>
      </c>
      <c r="B1001" s="4" t="s">
        <v>8</v>
      </c>
      <c r="C1001" s="4" t="s">
        <v>497</v>
      </c>
      <c r="D1001" s="4" t="s">
        <v>2029</v>
      </c>
      <c r="E1001" s="4" t="s">
        <v>2030</v>
      </c>
      <c r="F1001" s="5">
        <v>6</v>
      </c>
      <c r="G1001" s="5">
        <v>2</v>
      </c>
      <c r="H1001" s="4">
        <v>22</v>
      </c>
      <c r="I1001" s="5">
        <v>21</v>
      </c>
      <c r="J1001" s="7">
        <v>2105</v>
      </c>
      <c r="K1001" s="8" t="s">
        <v>2036</v>
      </c>
      <c r="L1001" s="9">
        <v>56.4</v>
      </c>
      <c r="M1001" s="10">
        <v>39.18</v>
      </c>
      <c r="N1001" s="5" t="s">
        <v>2035</v>
      </c>
      <c r="O1001" s="5" t="s">
        <v>218</v>
      </c>
      <c r="P1001" s="5" t="s">
        <v>1843</v>
      </c>
      <c r="Q1001" s="4" t="s">
        <v>2049</v>
      </c>
      <c r="R1001" s="4" t="s">
        <v>2053</v>
      </c>
      <c r="S1001" s="13">
        <v>43293</v>
      </c>
      <c r="T1001" s="14" t="s">
        <v>2054</v>
      </c>
      <c r="U1001" s="15"/>
      <c r="V1001" s="13">
        <v>44012</v>
      </c>
      <c r="Z1001" s="1"/>
      <c r="AA1001" s="1"/>
      <c r="AB1001" s="1"/>
      <c r="AC1001" s="1"/>
      <c r="AD1001" s="1"/>
      <c r="AE1001" s="1"/>
      <c r="AF1001" s="1"/>
      <c r="AG1001" s="1"/>
    </row>
    <row r="1002" spans="1:33">
      <c r="A1002" s="4">
        <v>1001</v>
      </c>
      <c r="B1002" s="4" t="s">
        <v>8</v>
      </c>
      <c r="C1002" s="4" t="s">
        <v>497</v>
      </c>
      <c r="D1002" s="4" t="s">
        <v>2029</v>
      </c>
      <c r="E1002" s="4" t="s">
        <v>2030</v>
      </c>
      <c r="F1002" s="5">
        <v>6</v>
      </c>
      <c r="G1002" s="5">
        <v>2</v>
      </c>
      <c r="H1002" s="4">
        <v>22</v>
      </c>
      <c r="I1002" s="5">
        <v>21</v>
      </c>
      <c r="J1002" s="7">
        <v>2106</v>
      </c>
      <c r="K1002" s="8" t="s">
        <v>2036</v>
      </c>
      <c r="L1002" s="9">
        <v>81.58</v>
      </c>
      <c r="M1002" s="10">
        <v>56.67</v>
      </c>
      <c r="N1002" s="5" t="s">
        <v>2032</v>
      </c>
      <c r="O1002" s="5" t="s">
        <v>183</v>
      </c>
      <c r="P1002" s="5" t="s">
        <v>2048</v>
      </c>
      <c r="Q1002" s="4" t="s">
        <v>2049</v>
      </c>
      <c r="R1002" s="4" t="s">
        <v>2055</v>
      </c>
      <c r="S1002" s="13">
        <v>43289</v>
      </c>
      <c r="T1002" s="14" t="s">
        <v>2056</v>
      </c>
      <c r="U1002" s="15"/>
      <c r="V1002" s="13">
        <v>44012</v>
      </c>
      <c r="Z1002" s="1"/>
      <c r="AA1002" s="1"/>
      <c r="AB1002" s="1"/>
      <c r="AC1002" s="1"/>
      <c r="AD1002" s="1"/>
      <c r="AE1002" s="1"/>
      <c r="AF1002" s="1"/>
      <c r="AG1002" s="1"/>
    </row>
    <row r="1003" spans="1:33">
      <c r="A1003" s="4">
        <v>1002</v>
      </c>
      <c r="B1003" s="4" t="s">
        <v>8</v>
      </c>
      <c r="C1003" s="4" t="s">
        <v>497</v>
      </c>
      <c r="D1003" s="4" t="s">
        <v>2029</v>
      </c>
      <c r="E1003" s="4" t="s">
        <v>2030</v>
      </c>
      <c r="F1003" s="5">
        <v>6</v>
      </c>
      <c r="G1003" s="5">
        <v>2</v>
      </c>
      <c r="H1003" s="4">
        <v>22</v>
      </c>
      <c r="I1003" s="5">
        <v>22</v>
      </c>
      <c r="J1003" s="7">
        <v>2201</v>
      </c>
      <c r="K1003" s="8" t="s">
        <v>2036</v>
      </c>
      <c r="L1003" s="9">
        <v>82.27</v>
      </c>
      <c r="M1003" s="10">
        <v>57.15</v>
      </c>
      <c r="N1003" s="5" t="s">
        <v>2032</v>
      </c>
      <c r="O1003" s="5" t="s">
        <v>190</v>
      </c>
      <c r="P1003" s="5" t="s">
        <v>2040</v>
      </c>
      <c r="Q1003" s="4" t="s">
        <v>2049</v>
      </c>
      <c r="R1003" s="4" t="s">
        <v>2057</v>
      </c>
      <c r="S1003" s="13">
        <v>43290</v>
      </c>
      <c r="T1003" s="14" t="s">
        <v>2058</v>
      </c>
      <c r="U1003" s="15" t="s">
        <v>2059</v>
      </c>
      <c r="V1003" s="13">
        <v>44012</v>
      </c>
      <c r="Z1003" s="1"/>
      <c r="AA1003" s="1"/>
      <c r="AB1003" s="1"/>
      <c r="AC1003" s="1"/>
      <c r="AD1003" s="1"/>
      <c r="AE1003" s="1"/>
      <c r="AF1003" s="1"/>
      <c r="AG1003" s="1"/>
    </row>
    <row r="1004" spans="1:33">
      <c r="A1004" s="4">
        <v>1003</v>
      </c>
      <c r="B1004" s="4" t="s">
        <v>8</v>
      </c>
      <c r="C1004" s="4" t="s">
        <v>497</v>
      </c>
      <c r="D1004" s="4" t="s">
        <v>2029</v>
      </c>
      <c r="E1004" s="4" t="s">
        <v>2030</v>
      </c>
      <c r="F1004" s="5">
        <v>6</v>
      </c>
      <c r="G1004" s="5">
        <v>2</v>
      </c>
      <c r="H1004" s="4">
        <v>22</v>
      </c>
      <c r="I1004" s="5">
        <v>22</v>
      </c>
      <c r="J1004" s="7">
        <v>2202</v>
      </c>
      <c r="K1004" s="8" t="s">
        <v>2036</v>
      </c>
      <c r="L1004" s="9">
        <v>56.31</v>
      </c>
      <c r="M1004" s="10">
        <v>39.119999999999997</v>
      </c>
      <c r="N1004" s="5" t="s">
        <v>2035</v>
      </c>
      <c r="O1004" s="5" t="s">
        <v>218</v>
      </c>
      <c r="P1004" s="5" t="s">
        <v>504</v>
      </c>
      <c r="Q1004" s="4" t="s">
        <v>2049</v>
      </c>
      <c r="R1004" s="4" t="s">
        <v>2060</v>
      </c>
      <c r="S1004" s="13">
        <v>43291</v>
      </c>
      <c r="T1004" s="14" t="s">
        <v>2061</v>
      </c>
      <c r="U1004" s="15"/>
      <c r="V1004" s="13">
        <v>44012</v>
      </c>
      <c r="Z1004" s="1"/>
      <c r="AA1004" s="1"/>
      <c r="AB1004" s="1"/>
      <c r="AC1004" s="1"/>
      <c r="AD1004" s="1"/>
      <c r="AE1004" s="1"/>
      <c r="AF1004" s="1"/>
      <c r="AG1004" s="1"/>
    </row>
    <row r="1005" spans="1:33">
      <c r="A1005" s="4">
        <v>1004</v>
      </c>
      <c r="B1005" s="4" t="s">
        <v>8</v>
      </c>
      <c r="C1005" s="4" t="s">
        <v>497</v>
      </c>
      <c r="D1005" s="4" t="s">
        <v>2029</v>
      </c>
      <c r="E1005" s="4" t="s">
        <v>2030</v>
      </c>
      <c r="F1005" s="5">
        <v>6</v>
      </c>
      <c r="G1005" s="5">
        <v>2</v>
      </c>
      <c r="H1005" s="4">
        <v>22</v>
      </c>
      <c r="I1005" s="5">
        <v>22</v>
      </c>
      <c r="J1005" s="7">
        <v>2203</v>
      </c>
      <c r="K1005" s="8" t="s">
        <v>2036</v>
      </c>
      <c r="L1005" s="9">
        <v>54.59</v>
      </c>
      <c r="M1005" s="10">
        <v>37.92</v>
      </c>
      <c r="N1005" s="5" t="s">
        <v>2035</v>
      </c>
      <c r="O1005" s="5" t="s">
        <v>218</v>
      </c>
      <c r="P1005" s="5" t="s">
        <v>2037</v>
      </c>
      <c r="Q1005" s="4" t="s">
        <v>2049</v>
      </c>
      <c r="R1005" s="4" t="s">
        <v>2062</v>
      </c>
      <c r="S1005" s="13">
        <v>43289</v>
      </c>
      <c r="T1005" s="14" t="s">
        <v>2063</v>
      </c>
      <c r="U1005" s="15" t="s">
        <v>2064</v>
      </c>
      <c r="V1005" s="13">
        <v>44012</v>
      </c>
      <c r="Z1005" s="1"/>
      <c r="AA1005" s="1"/>
      <c r="AB1005" s="1"/>
      <c r="AC1005" s="1"/>
      <c r="AD1005" s="1"/>
      <c r="AE1005" s="1"/>
      <c r="AF1005" s="1"/>
      <c r="AG1005" s="1"/>
    </row>
    <row r="1006" spans="1:33">
      <c r="A1006" s="4">
        <v>1005</v>
      </c>
      <c r="B1006" s="4" t="s">
        <v>8</v>
      </c>
      <c r="C1006" s="4" t="s">
        <v>497</v>
      </c>
      <c r="D1006" s="4" t="s">
        <v>2029</v>
      </c>
      <c r="E1006" s="4" t="s">
        <v>2030</v>
      </c>
      <c r="F1006" s="5">
        <v>6</v>
      </c>
      <c r="G1006" s="5">
        <v>2</v>
      </c>
      <c r="H1006" s="4">
        <v>22</v>
      </c>
      <c r="I1006" s="5">
        <v>22</v>
      </c>
      <c r="J1006" s="7">
        <v>2204</v>
      </c>
      <c r="K1006" s="8" t="s">
        <v>2036</v>
      </c>
      <c r="L1006" s="9">
        <v>54.59</v>
      </c>
      <c r="M1006" s="10">
        <v>37.92</v>
      </c>
      <c r="N1006" s="5" t="s">
        <v>2035</v>
      </c>
      <c r="O1006" s="5" t="s">
        <v>218</v>
      </c>
      <c r="P1006" s="5" t="s">
        <v>2038</v>
      </c>
      <c r="Q1006" s="4" t="s">
        <v>2049</v>
      </c>
      <c r="R1006" s="4" t="s">
        <v>2065</v>
      </c>
      <c r="S1006" s="13">
        <v>43290</v>
      </c>
      <c r="T1006" s="14" t="s">
        <v>2066</v>
      </c>
      <c r="U1006" s="15" t="s">
        <v>2067</v>
      </c>
      <c r="V1006" s="13">
        <v>44012</v>
      </c>
      <c r="Z1006" s="1"/>
      <c r="AA1006" s="1"/>
      <c r="AB1006" s="1"/>
      <c r="AC1006" s="1"/>
      <c r="AD1006" s="1"/>
      <c r="AE1006" s="1"/>
      <c r="AF1006" s="1"/>
      <c r="AG1006" s="1"/>
    </row>
    <row r="1007" spans="1:33">
      <c r="A1007" s="4">
        <v>1006</v>
      </c>
      <c r="B1007" s="4" t="s">
        <v>8</v>
      </c>
      <c r="C1007" s="4" t="s">
        <v>497</v>
      </c>
      <c r="D1007" s="4" t="s">
        <v>2029</v>
      </c>
      <c r="E1007" s="4" t="s">
        <v>2030</v>
      </c>
      <c r="F1007" s="5">
        <v>6</v>
      </c>
      <c r="G1007" s="5">
        <v>2</v>
      </c>
      <c r="H1007" s="4">
        <v>22</v>
      </c>
      <c r="I1007" s="5">
        <v>22</v>
      </c>
      <c r="J1007" s="7">
        <v>2205</v>
      </c>
      <c r="K1007" s="8" t="s">
        <v>2036</v>
      </c>
      <c r="L1007" s="9">
        <v>56.4</v>
      </c>
      <c r="M1007" s="10">
        <v>39.18</v>
      </c>
      <c r="N1007" s="5" t="s">
        <v>2035</v>
      </c>
      <c r="O1007" s="5" t="s">
        <v>218</v>
      </c>
      <c r="P1007" s="5" t="s">
        <v>1843</v>
      </c>
      <c r="Q1007" s="4" t="s">
        <v>2049</v>
      </c>
      <c r="R1007" s="4" t="s">
        <v>2068</v>
      </c>
      <c r="S1007" s="13">
        <v>43293</v>
      </c>
      <c r="T1007" s="14" t="s">
        <v>2069</v>
      </c>
      <c r="U1007" s="15" t="s">
        <v>2070</v>
      </c>
      <c r="V1007" s="13">
        <v>44012</v>
      </c>
      <c r="Z1007" s="1"/>
      <c r="AA1007" s="1"/>
      <c r="AB1007" s="1"/>
      <c r="AC1007" s="1"/>
      <c r="AD1007" s="1"/>
      <c r="AE1007" s="1"/>
      <c r="AF1007" s="1"/>
      <c r="AG1007" s="1"/>
    </row>
    <row r="1008" spans="1:33">
      <c r="A1008" s="4">
        <v>1007</v>
      </c>
      <c r="B1008" s="4" t="s">
        <v>8</v>
      </c>
      <c r="C1008" s="4" t="s">
        <v>497</v>
      </c>
      <c r="D1008" s="4" t="s">
        <v>2029</v>
      </c>
      <c r="E1008" s="4" t="s">
        <v>2030</v>
      </c>
      <c r="F1008" s="5">
        <v>6</v>
      </c>
      <c r="G1008" s="5">
        <v>2</v>
      </c>
      <c r="H1008" s="4">
        <v>22</v>
      </c>
      <c r="I1008" s="5">
        <v>22</v>
      </c>
      <c r="J1008" s="7">
        <v>2206</v>
      </c>
      <c r="K1008" s="8" t="s">
        <v>2036</v>
      </c>
      <c r="L1008" s="9">
        <v>81.58</v>
      </c>
      <c r="M1008" s="10">
        <v>56.67</v>
      </c>
      <c r="N1008" s="5" t="s">
        <v>2032</v>
      </c>
      <c r="O1008" s="5" t="s">
        <v>183</v>
      </c>
      <c r="P1008" s="5" t="s">
        <v>2048</v>
      </c>
      <c r="Q1008" s="4" t="s">
        <v>2049</v>
      </c>
      <c r="R1008" s="4" t="s">
        <v>2071</v>
      </c>
      <c r="S1008" s="13">
        <v>43289</v>
      </c>
      <c r="T1008" s="14" t="s">
        <v>2072</v>
      </c>
      <c r="U1008" s="15" t="s">
        <v>2073</v>
      </c>
      <c r="V1008" s="13">
        <v>44012</v>
      </c>
      <c r="Z1008" s="1"/>
      <c r="AA1008" s="1"/>
      <c r="AB1008" s="1"/>
      <c r="AC1008" s="1"/>
      <c r="AD1008" s="1"/>
      <c r="AE1008" s="1"/>
      <c r="AF1008" s="1"/>
      <c r="AG1008" s="1"/>
    </row>
    <row r="1009" spans="1:33">
      <c r="A1009" s="4">
        <v>1008</v>
      </c>
      <c r="B1009" s="4" t="s">
        <v>8</v>
      </c>
      <c r="C1009" s="4" t="s">
        <v>497</v>
      </c>
      <c r="D1009" s="4" t="s">
        <v>2029</v>
      </c>
      <c r="E1009" s="4" t="s">
        <v>2030</v>
      </c>
      <c r="F1009" s="5">
        <v>3</v>
      </c>
      <c r="G1009" s="5">
        <v>1</v>
      </c>
      <c r="H1009" s="4">
        <v>21</v>
      </c>
      <c r="I1009" s="5">
        <v>2</v>
      </c>
      <c r="J1009" s="7">
        <v>201</v>
      </c>
      <c r="K1009" s="8" t="s">
        <v>2036</v>
      </c>
      <c r="L1009" s="9">
        <v>79.34</v>
      </c>
      <c r="M1009" s="10">
        <v>57.02</v>
      </c>
      <c r="N1009" s="5" t="s">
        <v>2032</v>
      </c>
      <c r="O1009" s="5" t="s">
        <v>194</v>
      </c>
      <c r="P1009" s="5" t="s">
        <v>2040</v>
      </c>
      <c r="Q1009" s="4" t="s">
        <v>2049</v>
      </c>
      <c r="R1009" s="4" t="s">
        <v>2074</v>
      </c>
      <c r="S1009" s="13">
        <v>43291</v>
      </c>
      <c r="T1009" s="20" t="s">
        <v>2075</v>
      </c>
      <c r="U1009" s="15" t="s">
        <v>2076</v>
      </c>
      <c r="V1009" s="13">
        <v>44012</v>
      </c>
      <c r="Z1009" s="1"/>
      <c r="AA1009" s="1"/>
      <c r="AB1009" s="1"/>
      <c r="AC1009" s="1"/>
      <c r="AD1009" s="1"/>
      <c r="AE1009" s="1"/>
      <c r="AF1009" s="1"/>
      <c r="AG1009" s="1"/>
    </row>
    <row r="1010" spans="1:33">
      <c r="A1010" s="4">
        <v>1009</v>
      </c>
      <c r="B1010" s="4" t="s">
        <v>8</v>
      </c>
      <c r="C1010" s="4" t="s">
        <v>497</v>
      </c>
      <c r="D1010" s="4" t="s">
        <v>2029</v>
      </c>
      <c r="E1010" s="4" t="s">
        <v>2030</v>
      </c>
      <c r="F1010" s="5">
        <v>3</v>
      </c>
      <c r="G1010" s="5">
        <v>1</v>
      </c>
      <c r="H1010" s="4">
        <v>21</v>
      </c>
      <c r="I1010" s="5">
        <v>2</v>
      </c>
      <c r="J1010" s="7">
        <v>202</v>
      </c>
      <c r="K1010" s="8" t="s">
        <v>2036</v>
      </c>
      <c r="L1010" s="9">
        <v>54.13</v>
      </c>
      <c r="M1010" s="10">
        <v>38.9</v>
      </c>
      <c r="N1010" s="5" t="s">
        <v>2035</v>
      </c>
      <c r="O1010" s="5" t="s">
        <v>183</v>
      </c>
      <c r="P1010" s="5" t="s">
        <v>504</v>
      </c>
      <c r="Q1010" s="4" t="s">
        <v>2049</v>
      </c>
      <c r="R1010" s="4" t="s">
        <v>2077</v>
      </c>
      <c r="S1010" s="13">
        <v>43291</v>
      </c>
      <c r="T1010" s="14" t="s">
        <v>2078</v>
      </c>
      <c r="U1010" s="15" t="s">
        <v>2079</v>
      </c>
      <c r="V1010" s="13">
        <v>44012</v>
      </c>
      <c r="Z1010" s="1"/>
      <c r="AA1010" s="1"/>
      <c r="AB1010" s="1"/>
      <c r="AC1010" s="1"/>
      <c r="AD1010" s="1"/>
      <c r="AE1010" s="1"/>
      <c r="AF1010" s="1"/>
      <c r="AG1010" s="1"/>
    </row>
    <row r="1011" spans="1:33">
      <c r="A1011" s="4">
        <v>1010</v>
      </c>
      <c r="B1011" s="4" t="s">
        <v>8</v>
      </c>
      <c r="C1011" s="4" t="s">
        <v>497</v>
      </c>
      <c r="D1011" s="4" t="s">
        <v>2029</v>
      </c>
      <c r="E1011" s="4" t="s">
        <v>2030</v>
      </c>
      <c r="F1011" s="5">
        <v>3</v>
      </c>
      <c r="G1011" s="5">
        <v>1</v>
      </c>
      <c r="H1011" s="4">
        <v>21</v>
      </c>
      <c r="I1011" s="5">
        <v>2</v>
      </c>
      <c r="J1011" s="7">
        <v>203</v>
      </c>
      <c r="K1011" s="8" t="s">
        <v>2036</v>
      </c>
      <c r="L1011" s="9">
        <v>52.5</v>
      </c>
      <c r="M1011" s="10">
        <v>37.729999999999997</v>
      </c>
      <c r="N1011" s="5" t="s">
        <v>2035</v>
      </c>
      <c r="O1011" s="5" t="s">
        <v>183</v>
      </c>
      <c r="P1011" s="5" t="s">
        <v>2037</v>
      </c>
      <c r="Q1011" s="4" t="s">
        <v>2049</v>
      </c>
      <c r="R1011" s="4" t="s">
        <v>2080</v>
      </c>
      <c r="S1011" s="13">
        <v>43292</v>
      </c>
      <c r="T1011" s="14" t="s">
        <v>2081</v>
      </c>
      <c r="U1011" s="15"/>
      <c r="V1011" s="13">
        <v>44012</v>
      </c>
      <c r="Z1011" s="1"/>
      <c r="AA1011" s="1"/>
      <c r="AB1011" s="1"/>
      <c r="AC1011" s="1"/>
      <c r="AD1011" s="1"/>
      <c r="AE1011" s="1"/>
      <c r="AF1011" s="1"/>
      <c r="AG1011" s="1"/>
    </row>
    <row r="1012" spans="1:33">
      <c r="A1012" s="4">
        <v>1011</v>
      </c>
      <c r="B1012" s="4" t="s">
        <v>8</v>
      </c>
      <c r="C1012" s="4" t="s">
        <v>497</v>
      </c>
      <c r="D1012" s="4" t="s">
        <v>2029</v>
      </c>
      <c r="E1012" s="4" t="s">
        <v>2030</v>
      </c>
      <c r="F1012" s="5">
        <v>3</v>
      </c>
      <c r="G1012" s="5">
        <v>1</v>
      </c>
      <c r="H1012" s="4">
        <v>21</v>
      </c>
      <c r="I1012" s="5">
        <v>2</v>
      </c>
      <c r="J1012" s="7">
        <v>204</v>
      </c>
      <c r="K1012" s="8" t="s">
        <v>2036</v>
      </c>
      <c r="L1012" s="9">
        <v>52.5</v>
      </c>
      <c r="M1012" s="10">
        <v>37.729999999999997</v>
      </c>
      <c r="N1012" s="5" t="s">
        <v>2035</v>
      </c>
      <c r="O1012" s="5" t="s">
        <v>183</v>
      </c>
      <c r="P1012" s="5" t="s">
        <v>2038</v>
      </c>
      <c r="Q1012" s="4" t="s">
        <v>2049</v>
      </c>
      <c r="R1012" s="4" t="s">
        <v>2082</v>
      </c>
      <c r="S1012" s="13">
        <v>43293</v>
      </c>
      <c r="T1012" s="14" t="s">
        <v>2083</v>
      </c>
      <c r="U1012" s="15" t="s">
        <v>2084</v>
      </c>
      <c r="V1012" s="13">
        <v>44012</v>
      </c>
      <c r="Z1012" s="1"/>
      <c r="AA1012" s="1"/>
      <c r="AB1012" s="1"/>
      <c r="AC1012" s="1"/>
      <c r="AD1012" s="1"/>
      <c r="AE1012" s="1"/>
      <c r="AF1012" s="1"/>
      <c r="AG1012" s="1"/>
    </row>
    <row r="1013" spans="1:33">
      <c r="A1013" s="4">
        <v>1012</v>
      </c>
      <c r="B1013" s="4" t="s">
        <v>8</v>
      </c>
      <c r="C1013" s="4" t="s">
        <v>497</v>
      </c>
      <c r="D1013" s="4" t="s">
        <v>2029</v>
      </c>
      <c r="E1013" s="4" t="s">
        <v>2030</v>
      </c>
      <c r="F1013" s="5">
        <v>3</v>
      </c>
      <c r="G1013" s="5">
        <v>1</v>
      </c>
      <c r="H1013" s="4">
        <v>21</v>
      </c>
      <c r="I1013" s="5">
        <v>2</v>
      </c>
      <c r="J1013" s="7">
        <v>205</v>
      </c>
      <c r="K1013" s="8" t="s">
        <v>2036</v>
      </c>
      <c r="L1013" s="9">
        <v>54.13</v>
      </c>
      <c r="M1013" s="10">
        <v>38.9</v>
      </c>
      <c r="N1013" s="5" t="s">
        <v>2035</v>
      </c>
      <c r="O1013" s="5" t="s">
        <v>183</v>
      </c>
      <c r="P1013" s="5" t="s">
        <v>1843</v>
      </c>
      <c r="Q1013" s="4" t="s">
        <v>2049</v>
      </c>
      <c r="R1013" s="4" t="s">
        <v>2085</v>
      </c>
      <c r="S1013" s="13">
        <v>43293</v>
      </c>
      <c r="T1013" s="14" t="s">
        <v>2086</v>
      </c>
      <c r="U1013" s="15" t="s">
        <v>2087</v>
      </c>
      <c r="V1013" s="13">
        <v>44012</v>
      </c>
      <c r="Z1013" s="1"/>
      <c r="AA1013" s="1"/>
      <c r="AB1013" s="1"/>
      <c r="AC1013" s="1"/>
      <c r="AD1013" s="1"/>
      <c r="AE1013" s="1"/>
      <c r="AF1013" s="1"/>
      <c r="AG1013" s="1"/>
    </row>
    <row r="1014" spans="1:33">
      <c r="A1014" s="4">
        <v>1013</v>
      </c>
      <c r="B1014" s="4" t="s">
        <v>8</v>
      </c>
      <c r="C1014" s="4" t="s">
        <v>497</v>
      </c>
      <c r="D1014" s="4" t="s">
        <v>2029</v>
      </c>
      <c r="E1014" s="4" t="s">
        <v>2030</v>
      </c>
      <c r="F1014" s="5">
        <v>3</v>
      </c>
      <c r="G1014" s="5">
        <v>1</v>
      </c>
      <c r="H1014" s="4">
        <v>21</v>
      </c>
      <c r="I1014" s="5">
        <v>2</v>
      </c>
      <c r="J1014" s="7">
        <v>206</v>
      </c>
      <c r="K1014" s="8" t="s">
        <v>2036</v>
      </c>
      <c r="L1014" s="9">
        <v>78.37</v>
      </c>
      <c r="M1014" s="10">
        <v>56.32</v>
      </c>
      <c r="N1014" s="5" t="s">
        <v>2032</v>
      </c>
      <c r="O1014" s="5" t="s">
        <v>181</v>
      </c>
      <c r="P1014" s="5" t="s">
        <v>2039</v>
      </c>
      <c r="Q1014" s="4" t="s">
        <v>2049</v>
      </c>
      <c r="R1014" s="4" t="s">
        <v>2088</v>
      </c>
      <c r="S1014" s="13">
        <v>43293</v>
      </c>
      <c r="T1014" s="20" t="s">
        <v>2089</v>
      </c>
      <c r="U1014" s="15" t="s">
        <v>2090</v>
      </c>
      <c r="V1014" s="13">
        <v>44012</v>
      </c>
      <c r="Z1014" s="1"/>
      <c r="AA1014" s="1"/>
      <c r="AB1014" s="1"/>
      <c r="AC1014" s="1"/>
      <c r="AD1014" s="1"/>
      <c r="AE1014" s="1"/>
      <c r="AF1014" s="1"/>
      <c r="AG1014" s="1"/>
    </row>
    <row r="1015" spans="1:33">
      <c r="A1015" s="4">
        <v>1014</v>
      </c>
      <c r="B1015" s="4" t="s">
        <v>8</v>
      </c>
      <c r="C1015" s="4" t="s">
        <v>497</v>
      </c>
      <c r="D1015" s="4" t="s">
        <v>2029</v>
      </c>
      <c r="E1015" s="4" t="s">
        <v>2030</v>
      </c>
      <c r="F1015" s="5">
        <v>3</v>
      </c>
      <c r="G1015" s="5">
        <v>1</v>
      </c>
      <c r="H1015" s="4">
        <v>21</v>
      </c>
      <c r="I1015" s="5">
        <v>3</v>
      </c>
      <c r="J1015" s="7">
        <v>301</v>
      </c>
      <c r="K1015" s="8" t="s">
        <v>2036</v>
      </c>
      <c r="L1015" s="9">
        <v>79.34</v>
      </c>
      <c r="M1015" s="10">
        <v>57.02</v>
      </c>
      <c r="N1015" s="5" t="s">
        <v>2032</v>
      </c>
      <c r="O1015" s="5" t="s">
        <v>194</v>
      </c>
      <c r="P1015" s="5" t="s">
        <v>2040</v>
      </c>
      <c r="Q1015" s="4" t="s">
        <v>2049</v>
      </c>
      <c r="R1015" s="4" t="s">
        <v>2091</v>
      </c>
      <c r="S1015" s="13">
        <v>43292</v>
      </c>
      <c r="T1015" s="20" t="s">
        <v>2092</v>
      </c>
      <c r="U1015" s="15" t="s">
        <v>2093</v>
      </c>
      <c r="V1015" s="13">
        <v>44012</v>
      </c>
      <c r="Z1015" s="1"/>
      <c r="AA1015" s="1"/>
      <c r="AB1015" s="1"/>
      <c r="AC1015" s="1"/>
      <c r="AD1015" s="1"/>
      <c r="AE1015" s="1"/>
      <c r="AF1015" s="1"/>
      <c r="AG1015" s="1"/>
    </row>
    <row r="1016" spans="1:33">
      <c r="A1016" s="4">
        <v>1015</v>
      </c>
      <c r="B1016" s="4" t="s">
        <v>8</v>
      </c>
      <c r="C1016" s="4" t="s">
        <v>497</v>
      </c>
      <c r="D1016" s="4" t="s">
        <v>2029</v>
      </c>
      <c r="E1016" s="4" t="s">
        <v>2030</v>
      </c>
      <c r="F1016" s="5">
        <v>3</v>
      </c>
      <c r="G1016" s="5">
        <v>1</v>
      </c>
      <c r="H1016" s="4">
        <v>21</v>
      </c>
      <c r="I1016" s="5">
        <v>3</v>
      </c>
      <c r="J1016" s="7">
        <v>302</v>
      </c>
      <c r="K1016" s="8" t="s">
        <v>2036</v>
      </c>
      <c r="L1016" s="9">
        <v>54.13</v>
      </c>
      <c r="M1016" s="10">
        <v>38.9</v>
      </c>
      <c r="N1016" s="5" t="s">
        <v>2035</v>
      </c>
      <c r="O1016" s="5" t="s">
        <v>183</v>
      </c>
      <c r="P1016" s="5" t="s">
        <v>504</v>
      </c>
      <c r="Q1016" s="4" t="s">
        <v>2049</v>
      </c>
      <c r="R1016" s="4" t="s">
        <v>2094</v>
      </c>
      <c r="S1016" s="13">
        <v>43293</v>
      </c>
      <c r="T1016" s="14" t="s">
        <v>2095</v>
      </c>
      <c r="U1016" s="15" t="s">
        <v>2096</v>
      </c>
      <c r="V1016" s="13">
        <v>44012</v>
      </c>
      <c r="Z1016" s="1"/>
      <c r="AA1016" s="1"/>
      <c r="AB1016" s="1"/>
      <c r="AC1016" s="1"/>
      <c r="AD1016" s="1"/>
      <c r="AE1016" s="1"/>
      <c r="AF1016" s="1"/>
      <c r="AG1016" s="1"/>
    </row>
    <row r="1017" spans="1:33">
      <c r="A1017" s="4">
        <v>1016</v>
      </c>
      <c r="B1017" s="4" t="s">
        <v>8</v>
      </c>
      <c r="C1017" s="4" t="s">
        <v>497</v>
      </c>
      <c r="D1017" s="4" t="s">
        <v>2029</v>
      </c>
      <c r="E1017" s="4" t="s">
        <v>2030</v>
      </c>
      <c r="F1017" s="5">
        <v>3</v>
      </c>
      <c r="G1017" s="5">
        <v>1</v>
      </c>
      <c r="H1017" s="4">
        <v>21</v>
      </c>
      <c r="I1017" s="5">
        <v>3</v>
      </c>
      <c r="J1017" s="7">
        <v>303</v>
      </c>
      <c r="K1017" s="8" t="s">
        <v>2036</v>
      </c>
      <c r="L1017" s="9">
        <v>52.5</v>
      </c>
      <c r="M1017" s="10">
        <v>37.729999999999997</v>
      </c>
      <c r="N1017" s="5" t="s">
        <v>2035</v>
      </c>
      <c r="O1017" s="5" t="s">
        <v>183</v>
      </c>
      <c r="P1017" s="5" t="s">
        <v>2037</v>
      </c>
      <c r="Q1017" s="4" t="s">
        <v>2049</v>
      </c>
      <c r="R1017" s="4" t="s">
        <v>2097</v>
      </c>
      <c r="S1017" s="13">
        <v>43293</v>
      </c>
      <c r="T1017" s="20" t="s">
        <v>2098</v>
      </c>
      <c r="U1017" s="15"/>
      <c r="V1017" s="13">
        <v>44012</v>
      </c>
      <c r="Z1017" s="1"/>
      <c r="AA1017" s="1"/>
      <c r="AB1017" s="1"/>
      <c r="AC1017" s="1"/>
      <c r="AD1017" s="1"/>
      <c r="AE1017" s="1"/>
      <c r="AF1017" s="1"/>
      <c r="AG1017" s="1"/>
    </row>
    <row r="1018" spans="1:33">
      <c r="A1018" s="4">
        <v>1017</v>
      </c>
      <c r="B1018" s="4" t="s">
        <v>8</v>
      </c>
      <c r="C1018" s="4" t="s">
        <v>497</v>
      </c>
      <c r="D1018" s="4" t="s">
        <v>2029</v>
      </c>
      <c r="E1018" s="4" t="s">
        <v>2030</v>
      </c>
      <c r="F1018" s="5">
        <v>3</v>
      </c>
      <c r="G1018" s="5">
        <v>1</v>
      </c>
      <c r="H1018" s="4">
        <v>21</v>
      </c>
      <c r="I1018" s="5">
        <v>3</v>
      </c>
      <c r="J1018" s="7">
        <v>304</v>
      </c>
      <c r="K1018" s="8" t="s">
        <v>2036</v>
      </c>
      <c r="L1018" s="9">
        <v>52.5</v>
      </c>
      <c r="M1018" s="10">
        <v>37.729999999999997</v>
      </c>
      <c r="N1018" s="5" t="s">
        <v>2035</v>
      </c>
      <c r="O1018" s="5" t="s">
        <v>183</v>
      </c>
      <c r="P1018" s="5" t="s">
        <v>2038</v>
      </c>
      <c r="Q1018" s="4" t="s">
        <v>2049</v>
      </c>
      <c r="R1018" s="4" t="s">
        <v>2099</v>
      </c>
      <c r="S1018" s="13">
        <v>43292</v>
      </c>
      <c r="T1018" s="20" t="s">
        <v>2100</v>
      </c>
      <c r="U1018" s="15" t="s">
        <v>2101</v>
      </c>
      <c r="V1018" s="13">
        <v>44012</v>
      </c>
      <c r="Z1018" s="1"/>
      <c r="AA1018" s="1"/>
      <c r="AB1018" s="1"/>
      <c r="AC1018" s="1"/>
      <c r="AD1018" s="1"/>
      <c r="AE1018" s="1"/>
      <c r="AF1018" s="1"/>
      <c r="AG1018" s="1"/>
    </row>
    <row r="1019" spans="1:33">
      <c r="A1019" s="4">
        <v>1018</v>
      </c>
      <c r="B1019" s="4" t="s">
        <v>8</v>
      </c>
      <c r="C1019" s="4" t="s">
        <v>497</v>
      </c>
      <c r="D1019" s="4" t="s">
        <v>2029</v>
      </c>
      <c r="E1019" s="4" t="s">
        <v>2030</v>
      </c>
      <c r="F1019" s="5">
        <v>3</v>
      </c>
      <c r="G1019" s="5">
        <v>1</v>
      </c>
      <c r="H1019" s="4">
        <v>21</v>
      </c>
      <c r="I1019" s="5">
        <v>3</v>
      </c>
      <c r="J1019" s="7">
        <v>305</v>
      </c>
      <c r="K1019" s="8" t="s">
        <v>2036</v>
      </c>
      <c r="L1019" s="9">
        <v>54.13</v>
      </c>
      <c r="M1019" s="10">
        <v>38.9</v>
      </c>
      <c r="N1019" s="5" t="s">
        <v>2035</v>
      </c>
      <c r="O1019" s="5" t="s">
        <v>183</v>
      </c>
      <c r="P1019" s="5" t="s">
        <v>1843</v>
      </c>
      <c r="Q1019" s="4" t="s">
        <v>2049</v>
      </c>
      <c r="R1019" s="4" t="s">
        <v>2102</v>
      </c>
      <c r="S1019" s="13">
        <v>43293</v>
      </c>
      <c r="T1019" s="14" t="s">
        <v>2103</v>
      </c>
      <c r="U1019" s="15" t="s">
        <v>2104</v>
      </c>
      <c r="V1019" s="13">
        <v>44012</v>
      </c>
      <c r="Z1019" s="1"/>
      <c r="AA1019" s="1"/>
      <c r="AB1019" s="1"/>
      <c r="AC1019" s="1"/>
      <c r="AD1019" s="1"/>
      <c r="AE1019" s="1"/>
      <c r="AF1019" s="1"/>
      <c r="AG1019" s="1"/>
    </row>
    <row r="1020" spans="1:33">
      <c r="A1020" s="4">
        <v>1019</v>
      </c>
      <c r="B1020" s="4" t="s">
        <v>8</v>
      </c>
      <c r="C1020" s="4" t="s">
        <v>497</v>
      </c>
      <c r="D1020" s="4" t="s">
        <v>2029</v>
      </c>
      <c r="E1020" s="4" t="s">
        <v>2030</v>
      </c>
      <c r="F1020" s="5">
        <v>3</v>
      </c>
      <c r="G1020" s="5">
        <v>1</v>
      </c>
      <c r="H1020" s="4">
        <v>21</v>
      </c>
      <c r="I1020" s="5">
        <v>3</v>
      </c>
      <c r="J1020" s="7">
        <v>306</v>
      </c>
      <c r="K1020" s="8" t="s">
        <v>2036</v>
      </c>
      <c r="L1020" s="9">
        <v>78.37</v>
      </c>
      <c r="M1020" s="10">
        <v>56.32</v>
      </c>
      <c r="N1020" s="5" t="s">
        <v>2032</v>
      </c>
      <c r="O1020" s="5" t="s">
        <v>181</v>
      </c>
      <c r="P1020" s="5" t="s">
        <v>2039</v>
      </c>
      <c r="Q1020" s="4" t="s">
        <v>2049</v>
      </c>
      <c r="R1020" s="4" t="s">
        <v>2105</v>
      </c>
      <c r="S1020" s="13">
        <v>43293</v>
      </c>
      <c r="T1020" s="20" t="s">
        <v>2106</v>
      </c>
      <c r="U1020" s="16" t="s">
        <v>2106</v>
      </c>
      <c r="V1020" s="13">
        <v>44012</v>
      </c>
      <c r="Z1020" s="1"/>
      <c r="AA1020" s="1"/>
      <c r="AB1020" s="1"/>
      <c r="AC1020" s="1"/>
      <c r="AD1020" s="1"/>
      <c r="AE1020" s="1"/>
      <c r="AF1020" s="1"/>
      <c r="AG1020" s="1"/>
    </row>
    <row r="1021" spans="1:33">
      <c r="A1021" s="4">
        <v>1020</v>
      </c>
      <c r="B1021" s="4" t="s">
        <v>8</v>
      </c>
      <c r="C1021" s="4" t="s">
        <v>497</v>
      </c>
      <c r="D1021" s="4" t="s">
        <v>2029</v>
      </c>
      <c r="E1021" s="4" t="s">
        <v>2030</v>
      </c>
      <c r="F1021" s="5">
        <v>3</v>
      </c>
      <c r="G1021" s="5">
        <v>1</v>
      </c>
      <c r="H1021" s="4">
        <v>21</v>
      </c>
      <c r="I1021" s="5">
        <v>4</v>
      </c>
      <c r="J1021" s="7">
        <v>401</v>
      </c>
      <c r="K1021" s="8" t="s">
        <v>2036</v>
      </c>
      <c r="L1021" s="9">
        <v>79.34</v>
      </c>
      <c r="M1021" s="10">
        <v>57.02</v>
      </c>
      <c r="N1021" s="5" t="s">
        <v>2032</v>
      </c>
      <c r="O1021" s="5" t="s">
        <v>194</v>
      </c>
      <c r="P1021" s="5" t="s">
        <v>2040</v>
      </c>
      <c r="Q1021" s="4" t="s">
        <v>2049</v>
      </c>
      <c r="R1021" s="4" t="s">
        <v>2107</v>
      </c>
      <c r="S1021" s="13">
        <v>43293</v>
      </c>
      <c r="T1021" s="14" t="s">
        <v>2108</v>
      </c>
      <c r="U1021" s="15" t="s">
        <v>2109</v>
      </c>
      <c r="V1021" s="13">
        <v>44012</v>
      </c>
      <c r="Z1021" s="1"/>
      <c r="AA1021" s="1"/>
      <c r="AB1021" s="1"/>
      <c r="AC1021" s="1"/>
      <c r="AD1021" s="1"/>
      <c r="AE1021" s="1"/>
      <c r="AF1021" s="1"/>
      <c r="AG1021" s="1"/>
    </row>
    <row r="1022" spans="1:33">
      <c r="A1022" s="4">
        <v>1021</v>
      </c>
      <c r="B1022" s="4" t="s">
        <v>8</v>
      </c>
      <c r="C1022" s="4" t="s">
        <v>497</v>
      </c>
      <c r="D1022" s="4" t="s">
        <v>2029</v>
      </c>
      <c r="E1022" s="4" t="s">
        <v>2030</v>
      </c>
      <c r="F1022" s="5">
        <v>3</v>
      </c>
      <c r="G1022" s="5">
        <v>1</v>
      </c>
      <c r="H1022" s="4">
        <v>21</v>
      </c>
      <c r="I1022" s="5">
        <v>4</v>
      </c>
      <c r="J1022" s="7">
        <v>402</v>
      </c>
      <c r="K1022" s="8" t="s">
        <v>2036</v>
      </c>
      <c r="L1022" s="9">
        <v>54.13</v>
      </c>
      <c r="M1022" s="10">
        <v>38.9</v>
      </c>
      <c r="N1022" s="5" t="s">
        <v>2035</v>
      </c>
      <c r="O1022" s="5" t="s">
        <v>183</v>
      </c>
      <c r="P1022" s="5" t="s">
        <v>504</v>
      </c>
      <c r="Q1022" s="4" t="s">
        <v>2049</v>
      </c>
      <c r="R1022" s="4" t="s">
        <v>2110</v>
      </c>
      <c r="S1022" s="13">
        <v>43292</v>
      </c>
      <c r="T1022" s="14" t="s">
        <v>2111</v>
      </c>
      <c r="U1022" s="15" t="s">
        <v>2112</v>
      </c>
      <c r="V1022" s="13">
        <v>44012</v>
      </c>
      <c r="Z1022" s="1"/>
      <c r="AA1022" s="1"/>
      <c r="AB1022" s="1"/>
      <c r="AC1022" s="1"/>
      <c r="AD1022" s="1"/>
      <c r="AE1022" s="1"/>
      <c r="AF1022" s="1"/>
      <c r="AG1022" s="1"/>
    </row>
    <row r="1023" spans="1:33">
      <c r="A1023" s="4">
        <v>1022</v>
      </c>
      <c r="B1023" s="4" t="s">
        <v>8</v>
      </c>
      <c r="C1023" s="4" t="s">
        <v>497</v>
      </c>
      <c r="D1023" s="4" t="s">
        <v>2029</v>
      </c>
      <c r="E1023" s="4" t="s">
        <v>2030</v>
      </c>
      <c r="F1023" s="5">
        <v>3</v>
      </c>
      <c r="G1023" s="5">
        <v>1</v>
      </c>
      <c r="H1023" s="4">
        <v>21</v>
      </c>
      <c r="I1023" s="5">
        <v>4</v>
      </c>
      <c r="J1023" s="7">
        <v>403</v>
      </c>
      <c r="K1023" s="8" t="s">
        <v>2036</v>
      </c>
      <c r="L1023" s="9">
        <v>52.5</v>
      </c>
      <c r="M1023" s="10">
        <v>37.729999999999997</v>
      </c>
      <c r="N1023" s="5" t="s">
        <v>2035</v>
      </c>
      <c r="O1023" s="5" t="s">
        <v>183</v>
      </c>
      <c r="P1023" s="5" t="s">
        <v>2037</v>
      </c>
      <c r="Q1023" s="4" t="s">
        <v>2049</v>
      </c>
      <c r="R1023" s="4" t="s">
        <v>2113</v>
      </c>
      <c r="S1023" s="13">
        <v>43291</v>
      </c>
      <c r="T1023" s="14" t="s">
        <v>2114</v>
      </c>
      <c r="U1023" s="15" t="s">
        <v>2115</v>
      </c>
      <c r="V1023" s="13">
        <v>44012</v>
      </c>
      <c r="Z1023" s="1"/>
      <c r="AA1023" s="1"/>
      <c r="AB1023" s="1"/>
      <c r="AC1023" s="1"/>
      <c r="AD1023" s="1"/>
      <c r="AE1023" s="1"/>
      <c r="AF1023" s="1"/>
      <c r="AG1023" s="1"/>
    </row>
    <row r="1024" spans="1:33">
      <c r="A1024" s="4">
        <v>1023</v>
      </c>
      <c r="B1024" s="4" t="s">
        <v>8</v>
      </c>
      <c r="C1024" s="4" t="s">
        <v>497</v>
      </c>
      <c r="D1024" s="4" t="s">
        <v>2029</v>
      </c>
      <c r="E1024" s="4" t="s">
        <v>2030</v>
      </c>
      <c r="F1024" s="5">
        <v>3</v>
      </c>
      <c r="G1024" s="5">
        <v>1</v>
      </c>
      <c r="H1024" s="4">
        <v>21</v>
      </c>
      <c r="I1024" s="5">
        <v>4</v>
      </c>
      <c r="J1024" s="7">
        <v>404</v>
      </c>
      <c r="K1024" s="8" t="s">
        <v>2036</v>
      </c>
      <c r="L1024" s="9">
        <v>52.5</v>
      </c>
      <c r="M1024" s="10">
        <v>37.729999999999997</v>
      </c>
      <c r="N1024" s="5" t="s">
        <v>2035</v>
      </c>
      <c r="O1024" s="5" t="s">
        <v>183</v>
      </c>
      <c r="P1024" s="5" t="s">
        <v>2038</v>
      </c>
      <c r="Q1024" s="4" t="s">
        <v>2049</v>
      </c>
      <c r="R1024" s="4" t="s">
        <v>2116</v>
      </c>
      <c r="S1024" s="13">
        <v>43290</v>
      </c>
      <c r="T1024" s="14" t="s">
        <v>2117</v>
      </c>
      <c r="U1024" s="15"/>
      <c r="V1024" s="13">
        <v>44012</v>
      </c>
      <c r="Z1024" s="1"/>
      <c r="AA1024" s="1"/>
      <c r="AB1024" s="1"/>
      <c r="AC1024" s="1"/>
      <c r="AD1024" s="1"/>
      <c r="AE1024" s="1"/>
      <c r="AF1024" s="1"/>
      <c r="AG1024" s="1"/>
    </row>
    <row r="1025" spans="1:33">
      <c r="A1025" s="4">
        <v>1024</v>
      </c>
      <c r="B1025" s="4" t="s">
        <v>8</v>
      </c>
      <c r="C1025" s="4" t="s">
        <v>497</v>
      </c>
      <c r="D1025" s="4" t="s">
        <v>2029</v>
      </c>
      <c r="E1025" s="4" t="s">
        <v>2030</v>
      </c>
      <c r="F1025" s="5">
        <v>3</v>
      </c>
      <c r="G1025" s="5">
        <v>1</v>
      </c>
      <c r="H1025" s="4">
        <v>21</v>
      </c>
      <c r="I1025" s="5">
        <v>4</v>
      </c>
      <c r="J1025" s="7">
        <v>405</v>
      </c>
      <c r="K1025" s="8" t="s">
        <v>2036</v>
      </c>
      <c r="L1025" s="9">
        <v>54.13</v>
      </c>
      <c r="M1025" s="10">
        <v>38.9</v>
      </c>
      <c r="N1025" s="5" t="s">
        <v>2035</v>
      </c>
      <c r="O1025" s="5" t="s">
        <v>183</v>
      </c>
      <c r="P1025" s="5" t="s">
        <v>1843</v>
      </c>
      <c r="Q1025" s="4" t="s">
        <v>2049</v>
      </c>
      <c r="R1025" s="4" t="s">
        <v>2118</v>
      </c>
      <c r="S1025" s="13">
        <v>43291</v>
      </c>
      <c r="T1025" s="14" t="s">
        <v>2119</v>
      </c>
      <c r="U1025" s="15"/>
      <c r="V1025" s="13">
        <v>44012</v>
      </c>
      <c r="Z1025" s="1"/>
      <c r="AA1025" s="1"/>
      <c r="AB1025" s="1"/>
      <c r="AC1025" s="1"/>
      <c r="AD1025" s="1"/>
      <c r="AE1025" s="1"/>
      <c r="AF1025" s="1"/>
      <c r="AG1025" s="1"/>
    </row>
    <row r="1026" spans="1:33">
      <c r="A1026" s="4">
        <v>1025</v>
      </c>
      <c r="B1026" s="4" t="s">
        <v>8</v>
      </c>
      <c r="C1026" s="4" t="s">
        <v>497</v>
      </c>
      <c r="D1026" s="4" t="s">
        <v>2029</v>
      </c>
      <c r="E1026" s="4" t="s">
        <v>2030</v>
      </c>
      <c r="F1026" s="5">
        <v>3</v>
      </c>
      <c r="G1026" s="5">
        <v>1</v>
      </c>
      <c r="H1026" s="4">
        <v>21</v>
      </c>
      <c r="I1026" s="5">
        <v>4</v>
      </c>
      <c r="J1026" s="7">
        <v>406</v>
      </c>
      <c r="K1026" s="8" t="s">
        <v>2036</v>
      </c>
      <c r="L1026" s="9">
        <v>78.37</v>
      </c>
      <c r="M1026" s="10">
        <v>56.32</v>
      </c>
      <c r="N1026" s="5" t="s">
        <v>2032</v>
      </c>
      <c r="O1026" s="5" t="s">
        <v>181</v>
      </c>
      <c r="P1026" s="5" t="s">
        <v>2039</v>
      </c>
      <c r="Q1026" s="4" t="s">
        <v>2049</v>
      </c>
      <c r="R1026" s="4" t="s">
        <v>2120</v>
      </c>
      <c r="S1026" s="13">
        <v>43297</v>
      </c>
      <c r="T1026" s="20" t="s">
        <v>2121</v>
      </c>
      <c r="U1026" s="15" t="s">
        <v>2122</v>
      </c>
      <c r="V1026" s="13">
        <v>44012</v>
      </c>
      <c r="Z1026" s="1"/>
      <c r="AA1026" s="1"/>
      <c r="AB1026" s="1"/>
      <c r="AC1026" s="1"/>
      <c r="AD1026" s="1"/>
      <c r="AE1026" s="1"/>
      <c r="AF1026" s="1"/>
      <c r="AG1026" s="1"/>
    </row>
    <row r="1027" spans="1:33">
      <c r="A1027" s="4">
        <v>1026</v>
      </c>
      <c r="B1027" s="4" t="s">
        <v>8</v>
      </c>
      <c r="C1027" s="4" t="s">
        <v>497</v>
      </c>
      <c r="D1027" s="4" t="s">
        <v>2029</v>
      </c>
      <c r="E1027" s="4" t="s">
        <v>2030</v>
      </c>
      <c r="F1027" s="5">
        <v>3</v>
      </c>
      <c r="G1027" s="5">
        <v>1</v>
      </c>
      <c r="H1027" s="4">
        <v>21</v>
      </c>
      <c r="I1027" s="5">
        <v>5</v>
      </c>
      <c r="J1027" s="7">
        <v>501</v>
      </c>
      <c r="K1027" s="8" t="s">
        <v>2036</v>
      </c>
      <c r="L1027" s="9">
        <v>79.34</v>
      </c>
      <c r="M1027" s="10">
        <v>57.02</v>
      </c>
      <c r="N1027" s="5" t="s">
        <v>2032</v>
      </c>
      <c r="O1027" s="5" t="s">
        <v>194</v>
      </c>
      <c r="P1027" s="5" t="s">
        <v>2040</v>
      </c>
      <c r="Q1027" s="4" t="s">
        <v>2049</v>
      </c>
      <c r="R1027" s="4" t="s">
        <v>2123</v>
      </c>
      <c r="S1027" s="13">
        <v>43293</v>
      </c>
      <c r="T1027" s="14" t="s">
        <v>2124</v>
      </c>
      <c r="U1027" s="15"/>
      <c r="V1027" s="13">
        <v>44012</v>
      </c>
      <c r="Z1027" s="1"/>
      <c r="AA1027" s="1"/>
      <c r="AB1027" s="1"/>
      <c r="AC1027" s="1"/>
      <c r="AD1027" s="1"/>
      <c r="AE1027" s="1"/>
      <c r="AF1027" s="1"/>
      <c r="AG1027" s="1"/>
    </row>
    <row r="1028" spans="1:33">
      <c r="A1028" s="4">
        <v>1027</v>
      </c>
      <c r="B1028" s="4" t="s">
        <v>8</v>
      </c>
      <c r="C1028" s="4" t="s">
        <v>497</v>
      </c>
      <c r="D1028" s="4" t="s">
        <v>2029</v>
      </c>
      <c r="E1028" s="4" t="s">
        <v>2030</v>
      </c>
      <c r="F1028" s="5">
        <v>3</v>
      </c>
      <c r="G1028" s="5">
        <v>1</v>
      </c>
      <c r="H1028" s="4">
        <v>21</v>
      </c>
      <c r="I1028" s="5">
        <v>5</v>
      </c>
      <c r="J1028" s="7">
        <v>502</v>
      </c>
      <c r="K1028" s="8" t="s">
        <v>2036</v>
      </c>
      <c r="L1028" s="9">
        <v>54.13</v>
      </c>
      <c r="M1028" s="10">
        <v>38.9</v>
      </c>
      <c r="N1028" s="5" t="s">
        <v>2035</v>
      </c>
      <c r="O1028" s="5" t="s">
        <v>183</v>
      </c>
      <c r="P1028" s="5" t="s">
        <v>504</v>
      </c>
      <c r="Q1028" s="4" t="s">
        <v>2049</v>
      </c>
      <c r="R1028" s="4" t="s">
        <v>2125</v>
      </c>
      <c r="S1028" s="13">
        <v>43290</v>
      </c>
      <c r="T1028" s="14" t="s">
        <v>2126</v>
      </c>
      <c r="U1028" s="15"/>
      <c r="V1028" s="13">
        <v>44012</v>
      </c>
      <c r="Z1028" s="1"/>
      <c r="AA1028" s="1"/>
      <c r="AB1028" s="1"/>
      <c r="AC1028" s="1"/>
      <c r="AD1028" s="1"/>
      <c r="AE1028" s="1"/>
      <c r="AF1028" s="1"/>
      <c r="AG1028" s="1"/>
    </row>
    <row r="1029" spans="1:33">
      <c r="A1029" s="4">
        <v>1028</v>
      </c>
      <c r="B1029" s="4" t="s">
        <v>8</v>
      </c>
      <c r="C1029" s="4" t="s">
        <v>497</v>
      </c>
      <c r="D1029" s="4" t="s">
        <v>2029</v>
      </c>
      <c r="E1029" s="4" t="s">
        <v>2030</v>
      </c>
      <c r="F1029" s="5">
        <v>3</v>
      </c>
      <c r="G1029" s="5">
        <v>1</v>
      </c>
      <c r="H1029" s="4">
        <v>21</v>
      </c>
      <c r="I1029" s="5">
        <v>5</v>
      </c>
      <c r="J1029" s="7">
        <v>503</v>
      </c>
      <c r="K1029" s="8" t="s">
        <v>2036</v>
      </c>
      <c r="L1029" s="9">
        <v>52.5</v>
      </c>
      <c r="M1029" s="10">
        <v>37.729999999999997</v>
      </c>
      <c r="N1029" s="5" t="s">
        <v>2035</v>
      </c>
      <c r="O1029" s="5" t="s">
        <v>183</v>
      </c>
      <c r="P1029" s="5" t="s">
        <v>2037</v>
      </c>
      <c r="Q1029" s="4" t="s">
        <v>2049</v>
      </c>
      <c r="R1029" s="4" t="s">
        <v>2127</v>
      </c>
      <c r="S1029" s="13">
        <v>43289</v>
      </c>
      <c r="T1029" s="20" t="s">
        <v>2128</v>
      </c>
      <c r="U1029" s="15" t="s">
        <v>2129</v>
      </c>
      <c r="V1029" s="13">
        <v>44012</v>
      </c>
      <c r="Z1029" s="1"/>
      <c r="AA1029" s="1"/>
      <c r="AB1029" s="1"/>
      <c r="AC1029" s="1"/>
      <c r="AD1029" s="1"/>
      <c r="AE1029" s="1"/>
      <c r="AF1029" s="1"/>
      <c r="AG1029" s="1"/>
    </row>
    <row r="1030" spans="1:33">
      <c r="A1030" s="4">
        <v>1029</v>
      </c>
      <c r="B1030" s="4" t="s">
        <v>8</v>
      </c>
      <c r="C1030" s="4" t="s">
        <v>497</v>
      </c>
      <c r="D1030" s="4" t="s">
        <v>2029</v>
      </c>
      <c r="E1030" s="4" t="s">
        <v>2030</v>
      </c>
      <c r="F1030" s="5">
        <v>3</v>
      </c>
      <c r="G1030" s="5">
        <v>1</v>
      </c>
      <c r="H1030" s="4">
        <v>21</v>
      </c>
      <c r="I1030" s="5">
        <v>5</v>
      </c>
      <c r="J1030" s="7">
        <v>504</v>
      </c>
      <c r="K1030" s="8" t="s">
        <v>2036</v>
      </c>
      <c r="L1030" s="9">
        <v>52.5</v>
      </c>
      <c r="M1030" s="10">
        <v>37.729999999999997</v>
      </c>
      <c r="N1030" s="5" t="s">
        <v>2035</v>
      </c>
      <c r="O1030" s="5" t="s">
        <v>183</v>
      </c>
      <c r="P1030" s="5" t="s">
        <v>2038</v>
      </c>
      <c r="Q1030" s="4" t="s">
        <v>2049</v>
      </c>
      <c r="R1030" s="4" t="s">
        <v>2130</v>
      </c>
      <c r="S1030" s="13">
        <v>43289</v>
      </c>
      <c r="T1030" s="14" t="s">
        <v>2131</v>
      </c>
      <c r="U1030" s="15" t="s">
        <v>2132</v>
      </c>
      <c r="V1030" s="13">
        <v>44012</v>
      </c>
      <c r="Z1030" s="1"/>
      <c r="AA1030" s="1"/>
      <c r="AB1030" s="1"/>
      <c r="AC1030" s="1"/>
      <c r="AD1030" s="1"/>
      <c r="AE1030" s="1"/>
      <c r="AF1030" s="1"/>
      <c r="AG1030" s="1"/>
    </row>
    <row r="1031" spans="1:33">
      <c r="A1031" s="4">
        <v>1030</v>
      </c>
      <c r="B1031" s="4" t="s">
        <v>8</v>
      </c>
      <c r="C1031" s="4" t="s">
        <v>497</v>
      </c>
      <c r="D1031" s="4" t="s">
        <v>2029</v>
      </c>
      <c r="E1031" s="4" t="s">
        <v>2030</v>
      </c>
      <c r="F1031" s="5">
        <v>3</v>
      </c>
      <c r="G1031" s="5">
        <v>1</v>
      </c>
      <c r="H1031" s="4">
        <v>21</v>
      </c>
      <c r="I1031" s="5">
        <v>5</v>
      </c>
      <c r="J1031" s="7">
        <v>505</v>
      </c>
      <c r="K1031" s="8" t="s">
        <v>2036</v>
      </c>
      <c r="L1031" s="9">
        <v>54.13</v>
      </c>
      <c r="M1031" s="10">
        <v>38.9</v>
      </c>
      <c r="N1031" s="5" t="s">
        <v>2035</v>
      </c>
      <c r="O1031" s="5" t="s">
        <v>183</v>
      </c>
      <c r="P1031" s="5" t="s">
        <v>1843</v>
      </c>
      <c r="Q1031" s="4" t="s">
        <v>2049</v>
      </c>
      <c r="R1031" s="4" t="s">
        <v>2133</v>
      </c>
      <c r="S1031" s="13">
        <v>43289</v>
      </c>
      <c r="T1031" s="14" t="s">
        <v>2134</v>
      </c>
      <c r="U1031" s="15" t="s">
        <v>2135</v>
      </c>
      <c r="V1031" s="13">
        <v>44012</v>
      </c>
      <c r="Z1031" s="1"/>
      <c r="AA1031" s="1"/>
      <c r="AB1031" s="1"/>
      <c r="AC1031" s="1"/>
      <c r="AD1031" s="1"/>
      <c r="AE1031" s="1"/>
      <c r="AF1031" s="1"/>
      <c r="AG1031" s="1"/>
    </row>
    <row r="1032" spans="1:33">
      <c r="A1032" s="4">
        <v>1031</v>
      </c>
      <c r="B1032" s="4" t="s">
        <v>8</v>
      </c>
      <c r="C1032" s="4" t="s">
        <v>497</v>
      </c>
      <c r="D1032" s="4" t="s">
        <v>2029</v>
      </c>
      <c r="E1032" s="4" t="s">
        <v>2030</v>
      </c>
      <c r="F1032" s="5">
        <v>3</v>
      </c>
      <c r="G1032" s="5">
        <v>1</v>
      </c>
      <c r="H1032" s="4">
        <v>21</v>
      </c>
      <c r="I1032" s="5">
        <v>5</v>
      </c>
      <c r="J1032" s="7">
        <v>506</v>
      </c>
      <c r="K1032" s="8" t="s">
        <v>2036</v>
      </c>
      <c r="L1032" s="9">
        <v>78.37</v>
      </c>
      <c r="M1032" s="10">
        <v>56.32</v>
      </c>
      <c r="N1032" s="5" t="s">
        <v>2032</v>
      </c>
      <c r="O1032" s="5" t="s">
        <v>181</v>
      </c>
      <c r="P1032" s="5" t="s">
        <v>2039</v>
      </c>
      <c r="Q1032" s="4" t="s">
        <v>2049</v>
      </c>
      <c r="R1032" s="4" t="s">
        <v>2136</v>
      </c>
      <c r="S1032" s="13">
        <v>43291</v>
      </c>
      <c r="T1032" s="20" t="s">
        <v>2137</v>
      </c>
      <c r="U1032" s="15" t="s">
        <v>2138</v>
      </c>
      <c r="V1032" s="13">
        <v>44012</v>
      </c>
      <c r="Z1032" s="1"/>
      <c r="AA1032" s="1"/>
      <c r="AB1032" s="1"/>
      <c r="AC1032" s="1"/>
      <c r="AD1032" s="1"/>
      <c r="AE1032" s="1"/>
      <c r="AF1032" s="1"/>
      <c r="AG1032" s="1"/>
    </row>
    <row r="1033" spans="1:33">
      <c r="A1033" s="4">
        <v>1032</v>
      </c>
      <c r="B1033" s="4" t="s">
        <v>8</v>
      </c>
      <c r="C1033" s="4" t="s">
        <v>497</v>
      </c>
      <c r="D1033" s="4" t="s">
        <v>2029</v>
      </c>
      <c r="E1033" s="4" t="s">
        <v>2030</v>
      </c>
      <c r="F1033" s="5">
        <v>3</v>
      </c>
      <c r="G1033" s="5">
        <v>1</v>
      </c>
      <c r="H1033" s="4">
        <v>21</v>
      </c>
      <c r="I1033" s="5">
        <v>6</v>
      </c>
      <c r="J1033" s="7">
        <v>601</v>
      </c>
      <c r="K1033" s="8" t="s">
        <v>2036</v>
      </c>
      <c r="L1033" s="9">
        <v>79.34</v>
      </c>
      <c r="M1033" s="10">
        <v>57.02</v>
      </c>
      <c r="N1033" s="5" t="s">
        <v>2032</v>
      </c>
      <c r="O1033" s="5" t="s">
        <v>194</v>
      </c>
      <c r="P1033" s="5" t="s">
        <v>2040</v>
      </c>
      <c r="Q1033" s="4" t="s">
        <v>2049</v>
      </c>
      <c r="R1033" s="4" t="s">
        <v>2139</v>
      </c>
      <c r="S1033" s="13">
        <v>43292</v>
      </c>
      <c r="T1033" s="14" t="s">
        <v>2140</v>
      </c>
      <c r="U1033" s="15"/>
      <c r="V1033" s="13">
        <v>44012</v>
      </c>
      <c r="Z1033" s="1"/>
      <c r="AA1033" s="1"/>
      <c r="AB1033" s="1"/>
      <c r="AC1033" s="1"/>
      <c r="AD1033" s="1"/>
      <c r="AE1033" s="1"/>
      <c r="AF1033" s="1"/>
      <c r="AG1033" s="1"/>
    </row>
    <row r="1034" spans="1:33">
      <c r="A1034" s="4">
        <v>1033</v>
      </c>
      <c r="B1034" s="4" t="s">
        <v>8</v>
      </c>
      <c r="C1034" s="4" t="s">
        <v>497</v>
      </c>
      <c r="D1034" s="4" t="s">
        <v>2029</v>
      </c>
      <c r="E1034" s="4" t="s">
        <v>2030</v>
      </c>
      <c r="F1034" s="5">
        <v>3</v>
      </c>
      <c r="G1034" s="5">
        <v>1</v>
      </c>
      <c r="H1034" s="4">
        <v>21</v>
      </c>
      <c r="I1034" s="5">
        <v>6</v>
      </c>
      <c r="J1034" s="7">
        <v>602</v>
      </c>
      <c r="K1034" s="8" t="s">
        <v>2036</v>
      </c>
      <c r="L1034" s="26">
        <v>54.13</v>
      </c>
      <c r="M1034" s="27">
        <v>38.9</v>
      </c>
      <c r="N1034" s="5" t="s">
        <v>2035</v>
      </c>
      <c r="O1034" s="5" t="s">
        <v>183</v>
      </c>
      <c r="P1034" s="5" t="s">
        <v>504</v>
      </c>
      <c r="Q1034" s="4" t="s">
        <v>2034</v>
      </c>
      <c r="R1034" s="4"/>
      <c r="S1034" s="13"/>
      <c r="T1034" s="14"/>
      <c r="U1034" s="15"/>
      <c r="V1034" s="13">
        <v>44012</v>
      </c>
      <c r="Z1034" s="1"/>
      <c r="AA1034" s="1"/>
      <c r="AB1034" s="1"/>
      <c r="AC1034" s="1"/>
      <c r="AD1034" s="1"/>
      <c r="AE1034" s="1"/>
      <c r="AF1034" s="1"/>
      <c r="AG1034" s="1"/>
    </row>
    <row r="1035" spans="1:33">
      <c r="A1035" s="4">
        <v>1034</v>
      </c>
      <c r="B1035" s="4" t="s">
        <v>8</v>
      </c>
      <c r="C1035" s="4" t="s">
        <v>497</v>
      </c>
      <c r="D1035" s="4" t="s">
        <v>2029</v>
      </c>
      <c r="E1035" s="4" t="s">
        <v>2030</v>
      </c>
      <c r="F1035" s="5">
        <v>3</v>
      </c>
      <c r="G1035" s="5">
        <v>1</v>
      </c>
      <c r="H1035" s="4">
        <v>21</v>
      </c>
      <c r="I1035" s="5">
        <v>6</v>
      </c>
      <c r="J1035" s="7">
        <v>603</v>
      </c>
      <c r="K1035" s="8" t="s">
        <v>2036</v>
      </c>
      <c r="L1035" s="9">
        <v>52.5</v>
      </c>
      <c r="M1035" s="10">
        <v>37.729999999999997</v>
      </c>
      <c r="N1035" s="5" t="s">
        <v>2035</v>
      </c>
      <c r="O1035" s="5" t="s">
        <v>183</v>
      </c>
      <c r="P1035" s="5" t="s">
        <v>2037</v>
      </c>
      <c r="Q1035" s="4" t="s">
        <v>2049</v>
      </c>
      <c r="R1035" s="4" t="s">
        <v>2141</v>
      </c>
      <c r="S1035" s="13">
        <v>43290</v>
      </c>
      <c r="T1035" s="20" t="s">
        <v>2142</v>
      </c>
      <c r="U1035" s="15" t="s">
        <v>2143</v>
      </c>
      <c r="V1035" s="13">
        <v>44012</v>
      </c>
      <c r="Z1035" s="1"/>
      <c r="AA1035" s="1"/>
      <c r="AB1035" s="1"/>
      <c r="AC1035" s="1"/>
      <c r="AD1035" s="1"/>
      <c r="AE1035" s="1"/>
      <c r="AF1035" s="1"/>
      <c r="AG1035" s="1"/>
    </row>
    <row r="1036" spans="1:33">
      <c r="A1036" s="4">
        <v>1035</v>
      </c>
      <c r="B1036" s="4" t="s">
        <v>8</v>
      </c>
      <c r="C1036" s="4" t="s">
        <v>497</v>
      </c>
      <c r="D1036" s="4" t="s">
        <v>2029</v>
      </c>
      <c r="E1036" s="4" t="s">
        <v>2030</v>
      </c>
      <c r="F1036" s="5">
        <v>3</v>
      </c>
      <c r="G1036" s="5">
        <v>1</v>
      </c>
      <c r="H1036" s="4">
        <v>21</v>
      </c>
      <c r="I1036" s="5">
        <v>6</v>
      </c>
      <c r="J1036" s="7">
        <v>604</v>
      </c>
      <c r="K1036" s="8" t="s">
        <v>2036</v>
      </c>
      <c r="L1036" s="9">
        <v>52.5</v>
      </c>
      <c r="M1036" s="10">
        <v>37.729999999999997</v>
      </c>
      <c r="N1036" s="5" t="s">
        <v>2035</v>
      </c>
      <c r="O1036" s="5" t="s">
        <v>183</v>
      </c>
      <c r="P1036" s="5" t="s">
        <v>2038</v>
      </c>
      <c r="Q1036" s="4" t="s">
        <v>2049</v>
      </c>
      <c r="R1036" s="4" t="s">
        <v>2144</v>
      </c>
      <c r="S1036" s="13">
        <v>43291</v>
      </c>
      <c r="T1036" s="14" t="s">
        <v>2145</v>
      </c>
      <c r="U1036" s="15"/>
      <c r="V1036" s="13">
        <v>44012</v>
      </c>
      <c r="Z1036" s="1"/>
      <c r="AA1036" s="1"/>
      <c r="AB1036" s="1"/>
      <c r="AC1036" s="1"/>
      <c r="AD1036" s="1"/>
      <c r="AE1036" s="1"/>
      <c r="AF1036" s="1"/>
      <c r="AG1036" s="1"/>
    </row>
    <row r="1037" spans="1:33">
      <c r="A1037" s="4">
        <v>1036</v>
      </c>
      <c r="B1037" s="4" t="s">
        <v>8</v>
      </c>
      <c r="C1037" s="4" t="s">
        <v>497</v>
      </c>
      <c r="D1037" s="4" t="s">
        <v>2029</v>
      </c>
      <c r="E1037" s="4" t="s">
        <v>2030</v>
      </c>
      <c r="F1037" s="5">
        <v>3</v>
      </c>
      <c r="G1037" s="5">
        <v>1</v>
      </c>
      <c r="H1037" s="4">
        <v>21</v>
      </c>
      <c r="I1037" s="5">
        <v>6</v>
      </c>
      <c r="J1037" s="7">
        <v>605</v>
      </c>
      <c r="K1037" s="8" t="s">
        <v>2036</v>
      </c>
      <c r="L1037" s="26">
        <v>54.13</v>
      </c>
      <c r="M1037" s="27">
        <v>38.9</v>
      </c>
      <c r="N1037" s="5" t="s">
        <v>2035</v>
      </c>
      <c r="O1037" s="5" t="s">
        <v>183</v>
      </c>
      <c r="P1037" s="5" t="s">
        <v>1843</v>
      </c>
      <c r="Q1037" s="4" t="s">
        <v>2034</v>
      </c>
      <c r="R1037" s="4"/>
      <c r="S1037" s="13"/>
      <c r="T1037" s="14"/>
      <c r="U1037" s="15"/>
      <c r="V1037" s="13">
        <v>44012</v>
      </c>
      <c r="Z1037" s="1"/>
      <c r="AA1037" s="1"/>
      <c r="AB1037" s="1"/>
      <c r="AC1037" s="1"/>
      <c r="AD1037" s="1"/>
      <c r="AE1037" s="1"/>
      <c r="AF1037" s="1"/>
      <c r="AG1037" s="1"/>
    </row>
    <row r="1038" spans="1:33">
      <c r="A1038" s="4">
        <v>1037</v>
      </c>
      <c r="B1038" s="4" t="s">
        <v>8</v>
      </c>
      <c r="C1038" s="4" t="s">
        <v>497</v>
      </c>
      <c r="D1038" s="4" t="s">
        <v>2029</v>
      </c>
      <c r="E1038" s="4" t="s">
        <v>2030</v>
      </c>
      <c r="F1038" s="5">
        <v>3</v>
      </c>
      <c r="G1038" s="5">
        <v>1</v>
      </c>
      <c r="H1038" s="4">
        <v>21</v>
      </c>
      <c r="I1038" s="5">
        <v>6</v>
      </c>
      <c r="J1038" s="7">
        <v>606</v>
      </c>
      <c r="K1038" s="8" t="s">
        <v>2036</v>
      </c>
      <c r="L1038" s="9">
        <v>78.37</v>
      </c>
      <c r="M1038" s="10">
        <v>56.32</v>
      </c>
      <c r="N1038" s="5" t="s">
        <v>2032</v>
      </c>
      <c r="O1038" s="5" t="s">
        <v>181</v>
      </c>
      <c r="P1038" s="5" t="s">
        <v>2039</v>
      </c>
      <c r="Q1038" s="4" t="s">
        <v>2049</v>
      </c>
      <c r="R1038" s="4" t="s">
        <v>2146</v>
      </c>
      <c r="S1038" s="13">
        <v>43290</v>
      </c>
      <c r="T1038" s="20" t="s">
        <v>2147</v>
      </c>
      <c r="U1038" s="15" t="s">
        <v>2148</v>
      </c>
      <c r="V1038" s="13">
        <v>44012</v>
      </c>
      <c r="Z1038" s="1"/>
      <c r="AA1038" s="1"/>
      <c r="AB1038" s="1"/>
      <c r="AC1038" s="1"/>
      <c r="AD1038" s="1"/>
      <c r="AE1038" s="1"/>
      <c r="AF1038" s="1"/>
      <c r="AG1038" s="1"/>
    </row>
    <row r="1039" spans="1:33">
      <c r="A1039" s="4">
        <v>1038</v>
      </c>
      <c r="B1039" s="4" t="s">
        <v>8</v>
      </c>
      <c r="C1039" s="4" t="s">
        <v>497</v>
      </c>
      <c r="D1039" s="4" t="s">
        <v>2029</v>
      </c>
      <c r="E1039" s="4" t="s">
        <v>2030</v>
      </c>
      <c r="F1039" s="5">
        <v>3</v>
      </c>
      <c r="G1039" s="5">
        <v>1</v>
      </c>
      <c r="H1039" s="4">
        <v>21</v>
      </c>
      <c r="I1039" s="5">
        <v>7</v>
      </c>
      <c r="J1039" s="7">
        <v>701</v>
      </c>
      <c r="K1039" s="8" t="s">
        <v>2036</v>
      </c>
      <c r="L1039" s="9">
        <v>79.34</v>
      </c>
      <c r="M1039" s="10">
        <v>57.02</v>
      </c>
      <c r="N1039" s="5" t="s">
        <v>2032</v>
      </c>
      <c r="O1039" s="5" t="s">
        <v>194</v>
      </c>
      <c r="P1039" s="5" t="s">
        <v>2040</v>
      </c>
      <c r="Q1039" s="4" t="s">
        <v>2049</v>
      </c>
      <c r="R1039" s="4" t="s">
        <v>2149</v>
      </c>
      <c r="S1039" s="13">
        <v>43291</v>
      </c>
      <c r="T1039" s="20" t="s">
        <v>2150</v>
      </c>
      <c r="U1039" s="15" t="s">
        <v>2151</v>
      </c>
      <c r="V1039" s="13">
        <v>44012</v>
      </c>
      <c r="Z1039" s="1"/>
      <c r="AA1039" s="1"/>
      <c r="AB1039" s="1"/>
      <c r="AC1039" s="1"/>
      <c r="AD1039" s="1"/>
      <c r="AE1039" s="1"/>
      <c r="AF1039" s="1"/>
      <c r="AG1039" s="1"/>
    </row>
    <row r="1040" spans="1:33">
      <c r="A1040" s="4">
        <v>1039</v>
      </c>
      <c r="B1040" s="4" t="s">
        <v>8</v>
      </c>
      <c r="C1040" s="4" t="s">
        <v>497</v>
      </c>
      <c r="D1040" s="4" t="s">
        <v>2029</v>
      </c>
      <c r="E1040" s="4" t="s">
        <v>2030</v>
      </c>
      <c r="F1040" s="5">
        <v>3</v>
      </c>
      <c r="G1040" s="5">
        <v>1</v>
      </c>
      <c r="H1040" s="4">
        <v>21</v>
      </c>
      <c r="I1040" s="5">
        <v>7</v>
      </c>
      <c r="J1040" s="7">
        <v>702</v>
      </c>
      <c r="K1040" s="8" t="s">
        <v>2036</v>
      </c>
      <c r="L1040" s="9">
        <v>54.13</v>
      </c>
      <c r="M1040" s="10">
        <v>38.9</v>
      </c>
      <c r="N1040" s="5" t="s">
        <v>2035</v>
      </c>
      <c r="O1040" s="5" t="s">
        <v>183</v>
      </c>
      <c r="P1040" s="5" t="s">
        <v>504</v>
      </c>
      <c r="Q1040" s="4" t="s">
        <v>2049</v>
      </c>
      <c r="R1040" s="4" t="s">
        <v>2152</v>
      </c>
      <c r="S1040" s="13">
        <v>43291</v>
      </c>
      <c r="T1040" s="14" t="s">
        <v>2153</v>
      </c>
      <c r="U1040" s="15" t="s">
        <v>2154</v>
      </c>
      <c r="V1040" s="13">
        <v>44012</v>
      </c>
      <c r="Z1040" s="1"/>
      <c r="AA1040" s="1"/>
      <c r="AB1040" s="1"/>
      <c r="AC1040" s="1"/>
      <c r="AD1040" s="1"/>
      <c r="AE1040" s="1"/>
      <c r="AF1040" s="1"/>
      <c r="AG1040" s="1"/>
    </row>
    <row r="1041" spans="1:33">
      <c r="A1041" s="4">
        <v>1040</v>
      </c>
      <c r="B1041" s="4" t="s">
        <v>8</v>
      </c>
      <c r="C1041" s="4" t="s">
        <v>497</v>
      </c>
      <c r="D1041" s="4" t="s">
        <v>2029</v>
      </c>
      <c r="E1041" s="4" t="s">
        <v>2030</v>
      </c>
      <c r="F1041" s="5">
        <v>3</v>
      </c>
      <c r="G1041" s="5">
        <v>1</v>
      </c>
      <c r="H1041" s="4">
        <v>21</v>
      </c>
      <c r="I1041" s="5">
        <v>7</v>
      </c>
      <c r="J1041" s="7">
        <v>703</v>
      </c>
      <c r="K1041" s="8" t="s">
        <v>2036</v>
      </c>
      <c r="L1041" s="9">
        <v>52.5</v>
      </c>
      <c r="M1041" s="10">
        <v>37.729999999999997</v>
      </c>
      <c r="N1041" s="5" t="s">
        <v>2035</v>
      </c>
      <c r="O1041" s="5" t="s">
        <v>183</v>
      </c>
      <c r="P1041" s="5" t="s">
        <v>2037</v>
      </c>
      <c r="Q1041" s="4" t="s">
        <v>2049</v>
      </c>
      <c r="R1041" s="4" t="s">
        <v>2155</v>
      </c>
      <c r="S1041" s="13">
        <v>43292</v>
      </c>
      <c r="T1041" s="20" t="s">
        <v>2156</v>
      </c>
      <c r="U1041" s="15"/>
      <c r="V1041" s="13">
        <v>44012</v>
      </c>
      <c r="Z1041" s="1"/>
      <c r="AA1041" s="1"/>
      <c r="AB1041" s="1"/>
      <c r="AC1041" s="1"/>
      <c r="AD1041" s="1"/>
      <c r="AE1041" s="1"/>
      <c r="AF1041" s="1"/>
      <c r="AG1041" s="1"/>
    </row>
    <row r="1042" spans="1:33">
      <c r="A1042" s="4">
        <v>1041</v>
      </c>
      <c r="B1042" s="4" t="s">
        <v>8</v>
      </c>
      <c r="C1042" s="4" t="s">
        <v>497</v>
      </c>
      <c r="D1042" s="4" t="s">
        <v>2029</v>
      </c>
      <c r="E1042" s="4" t="s">
        <v>2030</v>
      </c>
      <c r="F1042" s="5">
        <v>3</v>
      </c>
      <c r="G1042" s="5">
        <v>1</v>
      </c>
      <c r="H1042" s="4">
        <v>21</v>
      </c>
      <c r="I1042" s="5">
        <v>7</v>
      </c>
      <c r="J1042" s="7">
        <v>995</v>
      </c>
      <c r="K1042" s="8" t="s">
        <v>2036</v>
      </c>
      <c r="L1042" s="9">
        <v>52.5</v>
      </c>
      <c r="M1042" s="10">
        <v>37.729999999999997</v>
      </c>
      <c r="N1042" s="5" t="s">
        <v>2035</v>
      </c>
      <c r="O1042" s="5" t="s">
        <v>183</v>
      </c>
      <c r="P1042" s="5" t="s">
        <v>2038</v>
      </c>
      <c r="Q1042" s="4" t="s">
        <v>2049</v>
      </c>
      <c r="R1042" s="4" t="s">
        <v>2157</v>
      </c>
      <c r="S1042" s="13">
        <v>43293</v>
      </c>
      <c r="T1042" s="14" t="s">
        <v>2158</v>
      </c>
      <c r="U1042" s="15" t="s">
        <v>2159</v>
      </c>
      <c r="V1042" s="13">
        <v>44012</v>
      </c>
      <c r="Z1042" s="1"/>
      <c r="AA1042" s="1"/>
      <c r="AB1042" s="1"/>
      <c r="AC1042" s="1"/>
      <c r="AD1042" s="1"/>
      <c r="AE1042" s="1"/>
      <c r="AF1042" s="1"/>
      <c r="AG1042" s="1"/>
    </row>
    <row r="1043" spans="1:33">
      <c r="A1043" s="4">
        <v>1042</v>
      </c>
      <c r="B1043" s="4" t="s">
        <v>8</v>
      </c>
      <c r="C1043" s="4" t="s">
        <v>497</v>
      </c>
      <c r="D1043" s="4" t="s">
        <v>2029</v>
      </c>
      <c r="E1043" s="4" t="s">
        <v>2030</v>
      </c>
      <c r="F1043" s="5">
        <v>3</v>
      </c>
      <c r="G1043" s="5">
        <v>1</v>
      </c>
      <c r="H1043" s="4">
        <v>21</v>
      </c>
      <c r="I1043" s="5">
        <v>7</v>
      </c>
      <c r="J1043" s="7">
        <v>705</v>
      </c>
      <c r="K1043" s="8" t="s">
        <v>2036</v>
      </c>
      <c r="L1043" s="9">
        <v>54.13</v>
      </c>
      <c r="M1043" s="10">
        <v>38.9</v>
      </c>
      <c r="N1043" s="5" t="s">
        <v>2035</v>
      </c>
      <c r="O1043" s="5" t="s">
        <v>183</v>
      </c>
      <c r="P1043" s="5" t="s">
        <v>1843</v>
      </c>
      <c r="Q1043" s="4" t="s">
        <v>2049</v>
      </c>
      <c r="R1043" s="4" t="s">
        <v>2160</v>
      </c>
      <c r="S1043" s="13">
        <v>43292</v>
      </c>
      <c r="T1043" s="14" t="s">
        <v>2161</v>
      </c>
      <c r="U1043" s="15" t="s">
        <v>2162</v>
      </c>
      <c r="V1043" s="13">
        <v>44012</v>
      </c>
      <c r="Z1043" s="1"/>
      <c r="AA1043" s="1"/>
      <c r="AB1043" s="1"/>
      <c r="AC1043" s="1"/>
      <c r="AD1043" s="1"/>
      <c r="AE1043" s="1"/>
      <c r="AF1043" s="1"/>
      <c r="AG1043" s="1"/>
    </row>
    <row r="1044" spans="1:33">
      <c r="A1044" s="4">
        <v>1043</v>
      </c>
      <c r="B1044" s="4" t="s">
        <v>8</v>
      </c>
      <c r="C1044" s="4" t="s">
        <v>497</v>
      </c>
      <c r="D1044" s="4" t="s">
        <v>2029</v>
      </c>
      <c r="E1044" s="4" t="s">
        <v>2030</v>
      </c>
      <c r="F1044" s="5">
        <v>3</v>
      </c>
      <c r="G1044" s="5">
        <v>1</v>
      </c>
      <c r="H1044" s="4">
        <v>21</v>
      </c>
      <c r="I1044" s="5">
        <v>7</v>
      </c>
      <c r="J1044" s="7">
        <v>706</v>
      </c>
      <c r="K1044" s="8" t="s">
        <v>2036</v>
      </c>
      <c r="L1044" s="9">
        <v>78.37</v>
      </c>
      <c r="M1044" s="10">
        <v>56.32</v>
      </c>
      <c r="N1044" s="5" t="s">
        <v>2032</v>
      </c>
      <c r="O1044" s="5" t="s">
        <v>181</v>
      </c>
      <c r="P1044" s="5" t="s">
        <v>2039</v>
      </c>
      <c r="Q1044" s="4" t="s">
        <v>2049</v>
      </c>
      <c r="R1044" s="4" t="s">
        <v>2163</v>
      </c>
      <c r="S1044" s="13">
        <v>43289</v>
      </c>
      <c r="T1044" s="14" t="s">
        <v>2164</v>
      </c>
      <c r="U1044" s="15" t="s">
        <v>2165</v>
      </c>
      <c r="V1044" s="13">
        <v>44012</v>
      </c>
      <c r="Z1044" s="1"/>
      <c r="AA1044" s="1"/>
      <c r="AB1044" s="1"/>
      <c r="AC1044" s="1"/>
      <c r="AD1044" s="1"/>
      <c r="AE1044" s="1"/>
      <c r="AF1044" s="1"/>
      <c r="AG1044" s="1"/>
    </row>
    <row r="1045" spans="1:33">
      <c r="A1045" s="4">
        <v>1044</v>
      </c>
      <c r="B1045" s="4" t="s">
        <v>8</v>
      </c>
      <c r="C1045" s="4" t="s">
        <v>497</v>
      </c>
      <c r="D1045" s="4" t="s">
        <v>2029</v>
      </c>
      <c r="E1045" s="4" t="s">
        <v>2030</v>
      </c>
      <c r="F1045" s="5">
        <v>3</v>
      </c>
      <c r="G1045" s="5">
        <v>1</v>
      </c>
      <c r="H1045" s="4">
        <v>21</v>
      </c>
      <c r="I1045" s="5">
        <v>8</v>
      </c>
      <c r="J1045" s="7">
        <v>801</v>
      </c>
      <c r="K1045" s="8" t="s">
        <v>2036</v>
      </c>
      <c r="L1045" s="9">
        <v>79.34</v>
      </c>
      <c r="M1045" s="10">
        <v>57.02</v>
      </c>
      <c r="N1045" s="5" t="s">
        <v>2032</v>
      </c>
      <c r="O1045" s="5" t="s">
        <v>194</v>
      </c>
      <c r="P1045" s="5" t="s">
        <v>2040</v>
      </c>
      <c r="Q1045" s="4" t="s">
        <v>2049</v>
      </c>
      <c r="R1045" s="4" t="s">
        <v>2166</v>
      </c>
      <c r="S1045" s="13">
        <v>43290</v>
      </c>
      <c r="T1045" s="20" t="s">
        <v>2167</v>
      </c>
      <c r="U1045" s="15" t="s">
        <v>2168</v>
      </c>
      <c r="V1045" s="13">
        <v>44012</v>
      </c>
      <c r="Z1045" s="1"/>
      <c r="AA1045" s="1"/>
      <c r="AB1045" s="1"/>
      <c r="AC1045" s="1"/>
      <c r="AD1045" s="1"/>
      <c r="AE1045" s="1"/>
      <c r="AF1045" s="1"/>
      <c r="AG1045" s="1"/>
    </row>
    <row r="1046" spans="1:33">
      <c r="A1046" s="4">
        <v>1045</v>
      </c>
      <c r="B1046" s="4" t="s">
        <v>8</v>
      </c>
      <c r="C1046" s="4" t="s">
        <v>497</v>
      </c>
      <c r="D1046" s="4" t="s">
        <v>2029</v>
      </c>
      <c r="E1046" s="4" t="s">
        <v>2030</v>
      </c>
      <c r="F1046" s="5">
        <v>3</v>
      </c>
      <c r="G1046" s="5">
        <v>1</v>
      </c>
      <c r="H1046" s="4">
        <v>21</v>
      </c>
      <c r="I1046" s="5">
        <v>8</v>
      </c>
      <c r="J1046" s="7">
        <v>802</v>
      </c>
      <c r="K1046" s="8" t="s">
        <v>2036</v>
      </c>
      <c r="L1046" s="9">
        <v>54.13</v>
      </c>
      <c r="M1046" s="10">
        <v>38.9</v>
      </c>
      <c r="N1046" s="5" t="s">
        <v>2035</v>
      </c>
      <c r="O1046" s="5" t="s">
        <v>183</v>
      </c>
      <c r="P1046" s="5" t="s">
        <v>504</v>
      </c>
      <c r="Q1046" s="4" t="s">
        <v>2049</v>
      </c>
      <c r="R1046" s="4" t="s">
        <v>2169</v>
      </c>
      <c r="S1046" s="13">
        <v>43293</v>
      </c>
      <c r="T1046" s="14" t="s">
        <v>2170</v>
      </c>
      <c r="U1046" s="15"/>
      <c r="V1046" s="13">
        <v>44012</v>
      </c>
      <c r="Z1046" s="1"/>
      <c r="AA1046" s="1"/>
      <c r="AB1046" s="1"/>
      <c r="AC1046" s="1"/>
      <c r="AD1046" s="1"/>
      <c r="AE1046" s="1"/>
      <c r="AF1046" s="1"/>
      <c r="AG1046" s="1"/>
    </row>
    <row r="1047" spans="1:33">
      <c r="A1047" s="4">
        <v>1046</v>
      </c>
      <c r="B1047" s="4" t="s">
        <v>8</v>
      </c>
      <c r="C1047" s="4" t="s">
        <v>497</v>
      </c>
      <c r="D1047" s="4" t="s">
        <v>2029</v>
      </c>
      <c r="E1047" s="4" t="s">
        <v>2030</v>
      </c>
      <c r="F1047" s="5">
        <v>3</v>
      </c>
      <c r="G1047" s="5">
        <v>1</v>
      </c>
      <c r="H1047" s="4">
        <v>21</v>
      </c>
      <c r="I1047" s="5">
        <v>8</v>
      </c>
      <c r="J1047" s="7">
        <v>804</v>
      </c>
      <c r="K1047" s="8" t="s">
        <v>2036</v>
      </c>
      <c r="L1047" s="9">
        <v>52.5</v>
      </c>
      <c r="M1047" s="10">
        <v>37.729999999999997</v>
      </c>
      <c r="N1047" s="5" t="s">
        <v>2035</v>
      </c>
      <c r="O1047" s="5" t="s">
        <v>183</v>
      </c>
      <c r="P1047" s="5" t="s">
        <v>2038</v>
      </c>
      <c r="Q1047" s="4" t="s">
        <v>2049</v>
      </c>
      <c r="R1047" s="4" t="s">
        <v>2171</v>
      </c>
      <c r="S1047" s="13">
        <v>43293</v>
      </c>
      <c r="T1047" s="20" t="s">
        <v>2172</v>
      </c>
      <c r="U1047" s="15" t="s">
        <v>2173</v>
      </c>
      <c r="V1047" s="13">
        <v>44012</v>
      </c>
      <c r="Z1047" s="1"/>
      <c r="AA1047" s="1"/>
      <c r="AB1047" s="1"/>
      <c r="AC1047" s="1"/>
      <c r="AD1047" s="1"/>
      <c r="AE1047" s="1"/>
      <c r="AF1047" s="1"/>
      <c r="AG1047" s="1"/>
    </row>
    <row r="1048" spans="1:33">
      <c r="A1048" s="4">
        <v>1047</v>
      </c>
      <c r="B1048" s="4" t="s">
        <v>8</v>
      </c>
      <c r="C1048" s="4" t="s">
        <v>497</v>
      </c>
      <c r="D1048" s="4" t="s">
        <v>2029</v>
      </c>
      <c r="E1048" s="4" t="s">
        <v>2030</v>
      </c>
      <c r="F1048" s="5">
        <v>3</v>
      </c>
      <c r="G1048" s="5">
        <v>1</v>
      </c>
      <c r="H1048" s="4">
        <v>21</v>
      </c>
      <c r="I1048" s="5">
        <v>8</v>
      </c>
      <c r="J1048" s="7">
        <v>805</v>
      </c>
      <c r="K1048" s="8" t="s">
        <v>2036</v>
      </c>
      <c r="L1048" s="9">
        <v>54.13</v>
      </c>
      <c r="M1048" s="10">
        <v>38.9</v>
      </c>
      <c r="N1048" s="5" t="s">
        <v>2035</v>
      </c>
      <c r="O1048" s="5" t="s">
        <v>183</v>
      </c>
      <c r="P1048" s="5" t="s">
        <v>1843</v>
      </c>
      <c r="Q1048" s="4" t="s">
        <v>2049</v>
      </c>
      <c r="R1048" s="4" t="s">
        <v>2174</v>
      </c>
      <c r="S1048" s="13">
        <v>43293</v>
      </c>
      <c r="T1048" s="14" t="s">
        <v>2175</v>
      </c>
      <c r="U1048" s="15"/>
      <c r="V1048" s="13">
        <v>44012</v>
      </c>
      <c r="Z1048" s="1"/>
      <c r="AA1048" s="1"/>
      <c r="AB1048" s="1"/>
      <c r="AC1048" s="1"/>
      <c r="AD1048" s="1"/>
      <c r="AE1048" s="1"/>
      <c r="AF1048" s="1"/>
      <c r="AG1048" s="1"/>
    </row>
    <row r="1049" spans="1:33">
      <c r="A1049" s="4">
        <v>1048</v>
      </c>
      <c r="B1049" s="4" t="s">
        <v>8</v>
      </c>
      <c r="C1049" s="4" t="s">
        <v>497</v>
      </c>
      <c r="D1049" s="4" t="s">
        <v>2029</v>
      </c>
      <c r="E1049" s="4" t="s">
        <v>2030</v>
      </c>
      <c r="F1049" s="5">
        <v>3</v>
      </c>
      <c r="G1049" s="5">
        <v>1</v>
      </c>
      <c r="H1049" s="4">
        <v>21</v>
      </c>
      <c r="I1049" s="5">
        <v>8</v>
      </c>
      <c r="J1049" s="7">
        <v>806</v>
      </c>
      <c r="K1049" s="8" t="s">
        <v>2036</v>
      </c>
      <c r="L1049" s="9">
        <v>78.37</v>
      </c>
      <c r="M1049" s="10">
        <v>56.32</v>
      </c>
      <c r="N1049" s="5" t="s">
        <v>2032</v>
      </c>
      <c r="O1049" s="5" t="s">
        <v>181</v>
      </c>
      <c r="P1049" s="5" t="s">
        <v>2039</v>
      </c>
      <c r="Q1049" s="4" t="s">
        <v>2049</v>
      </c>
      <c r="R1049" s="4" t="s">
        <v>2176</v>
      </c>
      <c r="S1049" s="13">
        <v>43289</v>
      </c>
      <c r="T1049" s="14" t="s">
        <v>2177</v>
      </c>
      <c r="U1049" s="15" t="s">
        <v>2178</v>
      </c>
      <c r="V1049" s="13">
        <v>44012</v>
      </c>
      <c r="Z1049" s="1"/>
      <c r="AA1049" s="1"/>
      <c r="AB1049" s="1"/>
      <c r="AC1049" s="1"/>
      <c r="AD1049" s="1"/>
      <c r="AE1049" s="1"/>
      <c r="AF1049" s="1"/>
      <c r="AG1049" s="1"/>
    </row>
    <row r="1050" spans="1:33">
      <c r="A1050" s="4">
        <v>1049</v>
      </c>
      <c r="B1050" s="4" t="s">
        <v>8</v>
      </c>
      <c r="C1050" s="4" t="s">
        <v>497</v>
      </c>
      <c r="D1050" s="4" t="s">
        <v>2029</v>
      </c>
      <c r="E1050" s="4" t="s">
        <v>2030</v>
      </c>
      <c r="F1050" s="5">
        <v>3</v>
      </c>
      <c r="G1050" s="5">
        <v>1</v>
      </c>
      <c r="H1050" s="4">
        <v>21</v>
      </c>
      <c r="I1050" s="5">
        <v>9</v>
      </c>
      <c r="J1050" s="7">
        <v>901</v>
      </c>
      <c r="K1050" s="8" t="s">
        <v>2036</v>
      </c>
      <c r="L1050" s="9">
        <v>79.34</v>
      </c>
      <c r="M1050" s="10">
        <v>57.02</v>
      </c>
      <c r="N1050" s="5" t="s">
        <v>2032</v>
      </c>
      <c r="O1050" s="5" t="s">
        <v>194</v>
      </c>
      <c r="P1050" s="5" t="s">
        <v>2040</v>
      </c>
      <c r="Q1050" s="4" t="s">
        <v>2049</v>
      </c>
      <c r="R1050" s="4" t="s">
        <v>2179</v>
      </c>
      <c r="S1050" s="13">
        <v>43289</v>
      </c>
      <c r="T1050" s="20" t="s">
        <v>2180</v>
      </c>
      <c r="U1050" s="15" t="s">
        <v>2181</v>
      </c>
      <c r="V1050" s="13">
        <v>44012</v>
      </c>
      <c r="Z1050" s="1"/>
      <c r="AA1050" s="1"/>
      <c r="AB1050" s="1"/>
      <c r="AC1050" s="1"/>
      <c r="AD1050" s="1"/>
      <c r="AE1050" s="1"/>
      <c r="AF1050" s="1"/>
      <c r="AG1050" s="1"/>
    </row>
    <row r="1051" spans="1:33">
      <c r="A1051" s="4">
        <v>1050</v>
      </c>
      <c r="B1051" s="4" t="s">
        <v>8</v>
      </c>
      <c r="C1051" s="4" t="s">
        <v>497</v>
      </c>
      <c r="D1051" s="4" t="s">
        <v>2029</v>
      </c>
      <c r="E1051" s="4" t="s">
        <v>2030</v>
      </c>
      <c r="F1051" s="5">
        <v>3</v>
      </c>
      <c r="G1051" s="5">
        <v>1</v>
      </c>
      <c r="H1051" s="4">
        <v>21</v>
      </c>
      <c r="I1051" s="5">
        <v>9</v>
      </c>
      <c r="J1051" s="7">
        <v>902</v>
      </c>
      <c r="K1051" s="8" t="s">
        <v>2036</v>
      </c>
      <c r="L1051" s="9">
        <v>54.13</v>
      </c>
      <c r="M1051" s="10">
        <v>38.9</v>
      </c>
      <c r="N1051" s="5" t="s">
        <v>2035</v>
      </c>
      <c r="O1051" s="5" t="s">
        <v>183</v>
      </c>
      <c r="P1051" s="5" t="s">
        <v>504</v>
      </c>
      <c r="Q1051" s="4" t="s">
        <v>2049</v>
      </c>
      <c r="R1051" s="4" t="s">
        <v>2182</v>
      </c>
      <c r="S1051" s="13">
        <v>43292</v>
      </c>
      <c r="T1051" s="14" t="s">
        <v>2183</v>
      </c>
      <c r="U1051" s="15" t="s">
        <v>2184</v>
      </c>
      <c r="V1051" s="13">
        <v>44012</v>
      </c>
      <c r="Z1051" s="1"/>
      <c r="AA1051" s="1"/>
      <c r="AB1051" s="1"/>
      <c r="AC1051" s="1"/>
      <c r="AD1051" s="1"/>
      <c r="AE1051" s="1"/>
      <c r="AF1051" s="1"/>
      <c r="AG1051" s="1"/>
    </row>
    <row r="1052" spans="1:33">
      <c r="A1052" s="4">
        <v>1051</v>
      </c>
      <c r="B1052" s="4" t="s">
        <v>8</v>
      </c>
      <c r="C1052" s="4" t="s">
        <v>497</v>
      </c>
      <c r="D1052" s="4" t="s">
        <v>2029</v>
      </c>
      <c r="E1052" s="4" t="s">
        <v>2030</v>
      </c>
      <c r="F1052" s="5">
        <v>3</v>
      </c>
      <c r="G1052" s="5">
        <v>1</v>
      </c>
      <c r="H1052" s="4">
        <v>21</v>
      </c>
      <c r="I1052" s="5">
        <v>9</v>
      </c>
      <c r="J1052" s="7">
        <v>904</v>
      </c>
      <c r="K1052" s="8" t="s">
        <v>2036</v>
      </c>
      <c r="L1052" s="9">
        <v>52.5</v>
      </c>
      <c r="M1052" s="10">
        <v>37.729999999999997</v>
      </c>
      <c r="N1052" s="5" t="s">
        <v>2035</v>
      </c>
      <c r="O1052" s="5" t="s">
        <v>183</v>
      </c>
      <c r="P1052" s="5" t="s">
        <v>2038</v>
      </c>
      <c r="Q1052" s="4" t="s">
        <v>2049</v>
      </c>
      <c r="R1052" s="4" t="s">
        <v>2185</v>
      </c>
      <c r="S1052" s="13">
        <v>43292</v>
      </c>
      <c r="T1052" s="14" t="s">
        <v>2186</v>
      </c>
      <c r="U1052" s="15" t="s">
        <v>2187</v>
      </c>
      <c r="V1052" s="13">
        <v>44012</v>
      </c>
      <c r="Z1052" s="1"/>
      <c r="AA1052" s="1"/>
      <c r="AB1052" s="1"/>
      <c r="AC1052" s="1"/>
      <c r="AD1052" s="1"/>
      <c r="AE1052" s="1"/>
      <c r="AF1052" s="1"/>
      <c r="AG1052" s="1"/>
    </row>
    <row r="1053" spans="1:33">
      <c r="A1053" s="4">
        <v>1052</v>
      </c>
      <c r="B1053" s="4" t="s">
        <v>8</v>
      </c>
      <c r="C1053" s="4" t="s">
        <v>497</v>
      </c>
      <c r="D1053" s="4" t="s">
        <v>2029</v>
      </c>
      <c r="E1053" s="4" t="s">
        <v>2030</v>
      </c>
      <c r="F1053" s="5">
        <v>3</v>
      </c>
      <c r="G1053" s="5">
        <v>1</v>
      </c>
      <c r="H1053" s="4">
        <v>21</v>
      </c>
      <c r="I1053" s="5">
        <v>9</v>
      </c>
      <c r="J1053" s="7">
        <v>905</v>
      </c>
      <c r="K1053" s="8" t="s">
        <v>2036</v>
      </c>
      <c r="L1053" s="9">
        <v>54.13</v>
      </c>
      <c r="M1053" s="10">
        <v>38.9</v>
      </c>
      <c r="N1053" s="5" t="s">
        <v>2035</v>
      </c>
      <c r="O1053" s="5" t="s">
        <v>183</v>
      </c>
      <c r="P1053" s="5" t="s">
        <v>1843</v>
      </c>
      <c r="Q1053" s="4" t="s">
        <v>2049</v>
      </c>
      <c r="R1053" s="4" t="s">
        <v>2188</v>
      </c>
      <c r="S1053" s="13">
        <v>43291</v>
      </c>
      <c r="T1053" s="20" t="s">
        <v>2189</v>
      </c>
      <c r="U1053" s="15" t="s">
        <v>2190</v>
      </c>
      <c r="V1053" s="13">
        <v>44012</v>
      </c>
      <c r="Z1053" s="1"/>
      <c r="AA1053" s="1"/>
      <c r="AB1053" s="1"/>
      <c r="AC1053" s="1"/>
      <c r="AD1053" s="1"/>
      <c r="AE1053" s="1"/>
      <c r="AF1053" s="1"/>
      <c r="AG1053" s="1"/>
    </row>
    <row r="1054" spans="1:33">
      <c r="A1054" s="4">
        <v>1053</v>
      </c>
      <c r="B1054" s="4" t="s">
        <v>8</v>
      </c>
      <c r="C1054" s="4" t="s">
        <v>497</v>
      </c>
      <c r="D1054" s="4" t="s">
        <v>2029</v>
      </c>
      <c r="E1054" s="4" t="s">
        <v>2030</v>
      </c>
      <c r="F1054" s="5">
        <v>3</v>
      </c>
      <c r="G1054" s="5">
        <v>1</v>
      </c>
      <c r="H1054" s="4">
        <v>21</v>
      </c>
      <c r="I1054" s="5">
        <v>9</v>
      </c>
      <c r="J1054" s="7">
        <v>906</v>
      </c>
      <c r="K1054" s="8" t="s">
        <v>2036</v>
      </c>
      <c r="L1054" s="9">
        <v>78.37</v>
      </c>
      <c r="M1054" s="10">
        <v>56.32</v>
      </c>
      <c r="N1054" s="5" t="s">
        <v>2032</v>
      </c>
      <c r="O1054" s="5" t="s">
        <v>181</v>
      </c>
      <c r="P1054" s="5" t="s">
        <v>2039</v>
      </c>
      <c r="Q1054" s="4" t="s">
        <v>2049</v>
      </c>
      <c r="R1054" s="4" t="s">
        <v>2191</v>
      </c>
      <c r="S1054" s="13">
        <v>43290</v>
      </c>
      <c r="T1054" s="20" t="s">
        <v>2192</v>
      </c>
      <c r="U1054" s="15"/>
      <c r="V1054" s="13">
        <v>44012</v>
      </c>
      <c r="Z1054" s="1"/>
      <c r="AA1054" s="1"/>
      <c r="AB1054" s="1"/>
      <c r="AC1054" s="1"/>
      <c r="AD1054" s="1"/>
      <c r="AE1054" s="1"/>
      <c r="AF1054" s="1"/>
      <c r="AG1054" s="1"/>
    </row>
    <row r="1055" spans="1:33">
      <c r="A1055" s="4">
        <v>1054</v>
      </c>
      <c r="B1055" s="4" t="s">
        <v>8</v>
      </c>
      <c r="C1055" s="4" t="s">
        <v>497</v>
      </c>
      <c r="D1055" s="4" t="s">
        <v>2029</v>
      </c>
      <c r="E1055" s="4" t="s">
        <v>2030</v>
      </c>
      <c r="F1055" s="5">
        <v>3</v>
      </c>
      <c r="G1055" s="5">
        <v>1</v>
      </c>
      <c r="H1055" s="4">
        <v>21</v>
      </c>
      <c r="I1055" s="5">
        <v>10</v>
      </c>
      <c r="J1055" s="7">
        <v>1002</v>
      </c>
      <c r="K1055" s="8" t="s">
        <v>2036</v>
      </c>
      <c r="L1055" s="9">
        <v>54.13</v>
      </c>
      <c r="M1055" s="10">
        <v>38.9</v>
      </c>
      <c r="N1055" s="5" t="s">
        <v>2035</v>
      </c>
      <c r="O1055" s="5" t="s">
        <v>183</v>
      </c>
      <c r="P1055" s="5" t="s">
        <v>504</v>
      </c>
      <c r="Q1055" s="4" t="s">
        <v>2049</v>
      </c>
      <c r="R1055" s="4" t="s">
        <v>2193</v>
      </c>
      <c r="S1055" s="13">
        <v>43290</v>
      </c>
      <c r="T1055" s="20" t="s">
        <v>2194</v>
      </c>
      <c r="U1055" s="15" t="s">
        <v>2195</v>
      </c>
      <c r="V1055" s="13">
        <v>44012</v>
      </c>
      <c r="Z1055" s="1"/>
      <c r="AA1055" s="1"/>
      <c r="AB1055" s="1"/>
      <c r="AC1055" s="1"/>
      <c r="AD1055" s="1"/>
      <c r="AE1055" s="1"/>
      <c r="AF1055" s="1"/>
      <c r="AG1055" s="1"/>
    </row>
    <row r="1056" spans="1:33">
      <c r="A1056" s="4">
        <v>1055</v>
      </c>
      <c r="B1056" s="4" t="s">
        <v>8</v>
      </c>
      <c r="C1056" s="4" t="s">
        <v>497</v>
      </c>
      <c r="D1056" s="4" t="s">
        <v>2029</v>
      </c>
      <c r="E1056" s="4" t="s">
        <v>2030</v>
      </c>
      <c r="F1056" s="5">
        <v>3</v>
      </c>
      <c r="G1056" s="5">
        <v>1</v>
      </c>
      <c r="H1056" s="4">
        <v>21</v>
      </c>
      <c r="I1056" s="5">
        <v>10</v>
      </c>
      <c r="J1056" s="7">
        <v>1004</v>
      </c>
      <c r="K1056" s="8" t="s">
        <v>2036</v>
      </c>
      <c r="L1056" s="9">
        <v>52.5</v>
      </c>
      <c r="M1056" s="10">
        <v>37.729999999999997</v>
      </c>
      <c r="N1056" s="5" t="s">
        <v>2035</v>
      </c>
      <c r="O1056" s="5" t="s">
        <v>183</v>
      </c>
      <c r="P1056" s="5" t="s">
        <v>2038</v>
      </c>
      <c r="Q1056" s="4" t="s">
        <v>2049</v>
      </c>
      <c r="R1056" s="4" t="s">
        <v>2196</v>
      </c>
      <c r="S1056" s="13">
        <v>43291</v>
      </c>
      <c r="T1056" s="14" t="s">
        <v>2197</v>
      </c>
      <c r="U1056" s="15" t="s">
        <v>2198</v>
      </c>
      <c r="V1056" s="13">
        <v>44012</v>
      </c>
      <c r="Z1056" s="1"/>
      <c r="AA1056" s="1"/>
      <c r="AB1056" s="1"/>
      <c r="AC1056" s="1"/>
      <c r="AD1056" s="1"/>
      <c r="AE1056" s="1"/>
      <c r="AF1056" s="1"/>
      <c r="AG1056" s="1"/>
    </row>
    <row r="1057" spans="1:33">
      <c r="A1057" s="4">
        <v>1056</v>
      </c>
      <c r="B1057" s="4" t="s">
        <v>8</v>
      </c>
      <c r="C1057" s="4" t="s">
        <v>497</v>
      </c>
      <c r="D1057" s="4" t="s">
        <v>2029</v>
      </c>
      <c r="E1057" s="4" t="s">
        <v>2030</v>
      </c>
      <c r="F1057" s="5">
        <v>3</v>
      </c>
      <c r="G1057" s="5">
        <v>1</v>
      </c>
      <c r="H1057" s="4">
        <v>21</v>
      </c>
      <c r="I1057" s="5">
        <v>10</v>
      </c>
      <c r="J1057" s="7">
        <v>1005</v>
      </c>
      <c r="K1057" s="8" t="s">
        <v>2036</v>
      </c>
      <c r="L1057" s="9">
        <v>54.13</v>
      </c>
      <c r="M1057" s="10">
        <v>38.9</v>
      </c>
      <c r="N1057" s="5" t="s">
        <v>2035</v>
      </c>
      <c r="O1057" s="5" t="s">
        <v>183</v>
      </c>
      <c r="P1057" s="5" t="s">
        <v>1843</v>
      </c>
      <c r="Q1057" s="4" t="s">
        <v>2049</v>
      </c>
      <c r="R1057" s="4" t="s">
        <v>2199</v>
      </c>
      <c r="S1057" s="13">
        <v>43289</v>
      </c>
      <c r="T1057" s="14" t="s">
        <v>2200</v>
      </c>
      <c r="U1057" s="15" t="s">
        <v>2201</v>
      </c>
      <c r="V1057" s="13">
        <v>44012</v>
      </c>
      <c r="Z1057" s="1"/>
      <c r="AA1057" s="1"/>
      <c r="AB1057" s="1"/>
      <c r="AC1057" s="1"/>
      <c r="AD1057" s="1"/>
      <c r="AE1057" s="1"/>
      <c r="AF1057" s="1"/>
      <c r="AG1057" s="1"/>
    </row>
    <row r="1058" spans="1:33">
      <c r="A1058" s="4">
        <v>1057</v>
      </c>
      <c r="B1058" s="4" t="s">
        <v>8</v>
      </c>
      <c r="C1058" s="4" t="s">
        <v>497</v>
      </c>
      <c r="D1058" s="4" t="s">
        <v>2029</v>
      </c>
      <c r="E1058" s="4" t="s">
        <v>2030</v>
      </c>
      <c r="F1058" s="5">
        <v>3</v>
      </c>
      <c r="G1058" s="5">
        <v>1</v>
      </c>
      <c r="H1058" s="4">
        <v>21</v>
      </c>
      <c r="I1058" s="5">
        <v>10</v>
      </c>
      <c r="J1058" s="7">
        <v>1006</v>
      </c>
      <c r="K1058" s="8" t="s">
        <v>2036</v>
      </c>
      <c r="L1058" s="9">
        <v>78.37</v>
      </c>
      <c r="M1058" s="10">
        <v>56.32</v>
      </c>
      <c r="N1058" s="5" t="s">
        <v>2032</v>
      </c>
      <c r="O1058" s="5" t="s">
        <v>181</v>
      </c>
      <c r="P1058" s="5" t="s">
        <v>2039</v>
      </c>
      <c r="Q1058" s="4" t="s">
        <v>2049</v>
      </c>
      <c r="R1058" s="4" t="s">
        <v>2202</v>
      </c>
      <c r="S1058" s="13">
        <v>43291</v>
      </c>
      <c r="T1058" s="20" t="s">
        <v>2203</v>
      </c>
      <c r="U1058" s="15" t="s">
        <v>2204</v>
      </c>
      <c r="V1058" s="13">
        <v>44012</v>
      </c>
      <c r="Z1058" s="1"/>
      <c r="AA1058" s="1"/>
      <c r="AB1058" s="1"/>
      <c r="AC1058" s="1"/>
      <c r="AD1058" s="1"/>
      <c r="AE1058" s="1"/>
      <c r="AF1058" s="1"/>
      <c r="AG1058" s="1"/>
    </row>
    <row r="1059" spans="1:33">
      <c r="A1059" s="4">
        <v>1058</v>
      </c>
      <c r="B1059" s="4" t="s">
        <v>8</v>
      </c>
      <c r="C1059" s="4" t="s">
        <v>497</v>
      </c>
      <c r="D1059" s="4" t="s">
        <v>2029</v>
      </c>
      <c r="E1059" s="4" t="s">
        <v>2030</v>
      </c>
      <c r="F1059" s="5">
        <v>3</v>
      </c>
      <c r="G1059" s="5">
        <v>1</v>
      </c>
      <c r="H1059" s="4">
        <v>21</v>
      </c>
      <c r="I1059" s="5">
        <v>11</v>
      </c>
      <c r="J1059" s="7">
        <v>1102</v>
      </c>
      <c r="K1059" s="8" t="s">
        <v>2036</v>
      </c>
      <c r="L1059" s="9">
        <v>54.13</v>
      </c>
      <c r="M1059" s="10">
        <v>38.9</v>
      </c>
      <c r="N1059" s="5" t="s">
        <v>2035</v>
      </c>
      <c r="O1059" s="5" t="s">
        <v>183</v>
      </c>
      <c r="P1059" s="5" t="s">
        <v>504</v>
      </c>
      <c r="Q1059" s="4" t="s">
        <v>2049</v>
      </c>
      <c r="R1059" s="4" t="s">
        <v>2205</v>
      </c>
      <c r="S1059" s="13">
        <v>43289</v>
      </c>
      <c r="T1059" s="14" t="s">
        <v>2206</v>
      </c>
      <c r="U1059" s="15"/>
      <c r="V1059" s="13">
        <v>44012</v>
      </c>
      <c r="Z1059" s="1"/>
      <c r="AA1059" s="1"/>
      <c r="AB1059" s="1"/>
      <c r="AC1059" s="1"/>
      <c r="AD1059" s="1"/>
      <c r="AE1059" s="1"/>
      <c r="AF1059" s="1"/>
      <c r="AG1059" s="1"/>
    </row>
    <row r="1060" spans="1:33">
      <c r="A1060" s="4">
        <v>1059</v>
      </c>
      <c r="B1060" s="4" t="s">
        <v>8</v>
      </c>
      <c r="C1060" s="4" t="s">
        <v>497</v>
      </c>
      <c r="D1060" s="4" t="s">
        <v>2029</v>
      </c>
      <c r="E1060" s="4" t="s">
        <v>2030</v>
      </c>
      <c r="F1060" s="5">
        <v>3</v>
      </c>
      <c r="G1060" s="5">
        <v>1</v>
      </c>
      <c r="H1060" s="4">
        <v>21</v>
      </c>
      <c r="I1060" s="5">
        <v>11</v>
      </c>
      <c r="J1060" s="7">
        <v>1103</v>
      </c>
      <c r="K1060" s="8" t="s">
        <v>2036</v>
      </c>
      <c r="L1060" s="9">
        <v>52.5</v>
      </c>
      <c r="M1060" s="10">
        <v>37.729999999999997</v>
      </c>
      <c r="N1060" s="5" t="s">
        <v>2035</v>
      </c>
      <c r="O1060" s="5" t="s">
        <v>183</v>
      </c>
      <c r="P1060" s="5" t="s">
        <v>2037</v>
      </c>
      <c r="Q1060" s="4" t="s">
        <v>2049</v>
      </c>
      <c r="R1060" s="4" t="s">
        <v>2207</v>
      </c>
      <c r="S1060" s="13">
        <v>43290</v>
      </c>
      <c r="T1060" s="20" t="s">
        <v>2208</v>
      </c>
      <c r="U1060" s="15" t="s">
        <v>2209</v>
      </c>
      <c r="V1060" s="13">
        <v>44012</v>
      </c>
      <c r="Z1060" s="1"/>
      <c r="AA1060" s="1"/>
      <c r="AB1060" s="1"/>
      <c r="AC1060" s="1"/>
      <c r="AD1060" s="1"/>
      <c r="AE1060" s="1"/>
      <c r="AF1060" s="1"/>
      <c r="AG1060" s="1"/>
    </row>
    <row r="1061" spans="1:33">
      <c r="A1061" s="4">
        <v>1060</v>
      </c>
      <c r="B1061" s="4" t="s">
        <v>8</v>
      </c>
      <c r="C1061" s="4" t="s">
        <v>497</v>
      </c>
      <c r="D1061" s="4" t="s">
        <v>2029</v>
      </c>
      <c r="E1061" s="4" t="s">
        <v>2030</v>
      </c>
      <c r="F1061" s="5">
        <v>3</v>
      </c>
      <c r="G1061" s="5">
        <v>1</v>
      </c>
      <c r="H1061" s="4">
        <v>21</v>
      </c>
      <c r="I1061" s="5">
        <v>11</v>
      </c>
      <c r="J1061" s="7">
        <v>1104</v>
      </c>
      <c r="K1061" s="8" t="s">
        <v>2036</v>
      </c>
      <c r="L1061" s="9">
        <v>52.5</v>
      </c>
      <c r="M1061" s="10">
        <v>37.729999999999997</v>
      </c>
      <c r="N1061" s="5" t="s">
        <v>2035</v>
      </c>
      <c r="O1061" s="5" t="s">
        <v>183</v>
      </c>
      <c r="P1061" s="5" t="s">
        <v>2038</v>
      </c>
      <c r="Q1061" s="4" t="s">
        <v>2049</v>
      </c>
      <c r="R1061" s="4" t="s">
        <v>2210</v>
      </c>
      <c r="S1061" s="13">
        <v>43289</v>
      </c>
      <c r="T1061" s="14" t="s">
        <v>2211</v>
      </c>
      <c r="U1061" s="15" t="s">
        <v>2212</v>
      </c>
      <c r="V1061" s="13">
        <v>44012</v>
      </c>
      <c r="Z1061" s="1"/>
      <c r="AA1061" s="1"/>
      <c r="AB1061" s="1"/>
      <c r="AC1061" s="1"/>
      <c r="AD1061" s="1"/>
      <c r="AE1061" s="1"/>
      <c r="AF1061" s="1"/>
      <c r="AG1061" s="1"/>
    </row>
    <row r="1062" spans="1:33">
      <c r="A1062" s="4">
        <v>1061</v>
      </c>
      <c r="B1062" s="4" t="s">
        <v>8</v>
      </c>
      <c r="C1062" s="4" t="s">
        <v>497</v>
      </c>
      <c r="D1062" s="4" t="s">
        <v>2029</v>
      </c>
      <c r="E1062" s="4" t="s">
        <v>2030</v>
      </c>
      <c r="F1062" s="5">
        <v>3</v>
      </c>
      <c r="G1062" s="5">
        <v>1</v>
      </c>
      <c r="H1062" s="4">
        <v>21</v>
      </c>
      <c r="I1062" s="5">
        <v>11</v>
      </c>
      <c r="J1062" s="7">
        <v>1105</v>
      </c>
      <c r="K1062" s="8" t="s">
        <v>2036</v>
      </c>
      <c r="L1062" s="9">
        <v>54.13</v>
      </c>
      <c r="M1062" s="10">
        <v>38.9</v>
      </c>
      <c r="N1062" s="5" t="s">
        <v>2035</v>
      </c>
      <c r="O1062" s="5" t="s">
        <v>183</v>
      </c>
      <c r="P1062" s="5" t="s">
        <v>1843</v>
      </c>
      <c r="Q1062" s="4" t="s">
        <v>2049</v>
      </c>
      <c r="R1062" s="4" t="s">
        <v>2213</v>
      </c>
      <c r="S1062" s="13">
        <v>43290</v>
      </c>
      <c r="T1062" s="14" t="s">
        <v>2214</v>
      </c>
      <c r="U1062" s="15"/>
      <c r="V1062" s="13">
        <v>44012</v>
      </c>
      <c r="Z1062" s="1"/>
      <c r="AA1062" s="1"/>
      <c r="AB1062" s="1"/>
      <c r="AC1062" s="1"/>
      <c r="AD1062" s="1"/>
      <c r="AE1062" s="1"/>
      <c r="AF1062" s="1"/>
      <c r="AG1062" s="1"/>
    </row>
    <row r="1063" spans="1:33">
      <c r="A1063" s="4">
        <v>1062</v>
      </c>
      <c r="B1063" s="4" t="s">
        <v>8</v>
      </c>
      <c r="C1063" s="4" t="s">
        <v>497</v>
      </c>
      <c r="D1063" s="4" t="s">
        <v>2029</v>
      </c>
      <c r="E1063" s="4" t="s">
        <v>2030</v>
      </c>
      <c r="F1063" s="5">
        <v>3</v>
      </c>
      <c r="G1063" s="5">
        <v>1</v>
      </c>
      <c r="H1063" s="4">
        <v>21</v>
      </c>
      <c r="I1063" s="5">
        <v>11</v>
      </c>
      <c r="J1063" s="7">
        <v>1106</v>
      </c>
      <c r="K1063" s="8" t="s">
        <v>2036</v>
      </c>
      <c r="L1063" s="9">
        <v>78.37</v>
      </c>
      <c r="M1063" s="10">
        <v>56.32</v>
      </c>
      <c r="N1063" s="5" t="s">
        <v>2032</v>
      </c>
      <c r="O1063" s="5" t="s">
        <v>181</v>
      </c>
      <c r="P1063" s="5" t="s">
        <v>2039</v>
      </c>
      <c r="Q1063" s="4" t="s">
        <v>2049</v>
      </c>
      <c r="R1063" s="4" t="s">
        <v>2215</v>
      </c>
      <c r="S1063" s="13">
        <v>43292</v>
      </c>
      <c r="T1063" s="20" t="s">
        <v>2216</v>
      </c>
      <c r="U1063" s="15" t="s">
        <v>2217</v>
      </c>
      <c r="V1063" s="13">
        <v>44012</v>
      </c>
      <c r="Z1063" s="1"/>
      <c r="AA1063" s="1"/>
      <c r="AB1063" s="1"/>
      <c r="AC1063" s="1"/>
      <c r="AD1063" s="1"/>
      <c r="AE1063" s="1"/>
      <c r="AF1063" s="1"/>
      <c r="AG1063" s="1"/>
    </row>
    <row r="1064" spans="1:33">
      <c r="A1064" s="4">
        <v>1063</v>
      </c>
      <c r="B1064" s="4" t="s">
        <v>8</v>
      </c>
      <c r="C1064" s="4" t="s">
        <v>497</v>
      </c>
      <c r="D1064" s="4" t="s">
        <v>2029</v>
      </c>
      <c r="E1064" s="4" t="s">
        <v>2030</v>
      </c>
      <c r="F1064" s="5">
        <v>3</v>
      </c>
      <c r="G1064" s="5">
        <v>1</v>
      </c>
      <c r="H1064" s="4">
        <v>21</v>
      </c>
      <c r="I1064" s="5">
        <v>12</v>
      </c>
      <c r="J1064" s="7">
        <v>1202</v>
      </c>
      <c r="K1064" s="8" t="s">
        <v>2036</v>
      </c>
      <c r="L1064" s="9">
        <v>54.13</v>
      </c>
      <c r="M1064" s="10">
        <v>38.9</v>
      </c>
      <c r="N1064" s="5" t="s">
        <v>2035</v>
      </c>
      <c r="O1064" s="5" t="s">
        <v>183</v>
      </c>
      <c r="P1064" s="5" t="s">
        <v>504</v>
      </c>
      <c r="Q1064" s="4" t="s">
        <v>2049</v>
      </c>
      <c r="R1064" s="4" t="s">
        <v>2218</v>
      </c>
      <c r="S1064" s="13">
        <v>43291</v>
      </c>
      <c r="T1064" s="14" t="s">
        <v>2219</v>
      </c>
      <c r="U1064" s="15" t="s">
        <v>2220</v>
      </c>
      <c r="V1064" s="13">
        <v>44012</v>
      </c>
      <c r="Z1064" s="1"/>
      <c r="AA1064" s="1"/>
      <c r="AB1064" s="1"/>
      <c r="AC1064" s="1"/>
      <c r="AD1064" s="1"/>
      <c r="AE1064" s="1"/>
      <c r="AF1064" s="1"/>
      <c r="AG1064" s="1"/>
    </row>
    <row r="1065" spans="1:33">
      <c r="A1065" s="4">
        <v>1064</v>
      </c>
      <c r="B1065" s="4" t="s">
        <v>8</v>
      </c>
      <c r="C1065" s="4" t="s">
        <v>497</v>
      </c>
      <c r="D1065" s="4" t="s">
        <v>2029</v>
      </c>
      <c r="E1065" s="4" t="s">
        <v>2030</v>
      </c>
      <c r="F1065" s="5">
        <v>3</v>
      </c>
      <c r="G1065" s="5">
        <v>1</v>
      </c>
      <c r="H1065" s="4">
        <v>21</v>
      </c>
      <c r="I1065" s="5">
        <v>12</v>
      </c>
      <c r="J1065" s="7">
        <v>1204</v>
      </c>
      <c r="K1065" s="8" t="s">
        <v>2036</v>
      </c>
      <c r="L1065" s="9">
        <v>52.5</v>
      </c>
      <c r="M1065" s="10">
        <v>37.729999999999997</v>
      </c>
      <c r="N1065" s="5" t="s">
        <v>2035</v>
      </c>
      <c r="O1065" s="5" t="s">
        <v>183</v>
      </c>
      <c r="P1065" s="5" t="s">
        <v>2038</v>
      </c>
      <c r="Q1065" s="4" t="s">
        <v>2049</v>
      </c>
      <c r="R1065" s="4" t="s">
        <v>2221</v>
      </c>
      <c r="S1065" s="13">
        <v>43289</v>
      </c>
      <c r="T1065" s="14" t="s">
        <v>2222</v>
      </c>
      <c r="U1065" s="15"/>
      <c r="V1065" s="13">
        <v>44012</v>
      </c>
      <c r="Z1065" s="1"/>
      <c r="AA1065" s="1"/>
      <c r="AB1065" s="1"/>
      <c r="AC1065" s="1"/>
      <c r="AD1065" s="1"/>
      <c r="AE1065" s="1"/>
      <c r="AF1065" s="1"/>
      <c r="AG1065" s="1"/>
    </row>
    <row r="1066" spans="1:33">
      <c r="A1066" s="4">
        <v>1065</v>
      </c>
      <c r="B1066" s="4" t="s">
        <v>8</v>
      </c>
      <c r="C1066" s="4" t="s">
        <v>497</v>
      </c>
      <c r="D1066" s="4" t="s">
        <v>2029</v>
      </c>
      <c r="E1066" s="4" t="s">
        <v>2030</v>
      </c>
      <c r="F1066" s="5">
        <v>3</v>
      </c>
      <c r="G1066" s="5">
        <v>1</v>
      </c>
      <c r="H1066" s="4">
        <v>21</v>
      </c>
      <c r="I1066" s="5">
        <v>12</v>
      </c>
      <c r="J1066" s="7">
        <v>1205</v>
      </c>
      <c r="K1066" s="8" t="s">
        <v>2036</v>
      </c>
      <c r="L1066" s="9">
        <v>54.13</v>
      </c>
      <c r="M1066" s="10">
        <v>38.9</v>
      </c>
      <c r="N1066" s="5" t="s">
        <v>2035</v>
      </c>
      <c r="O1066" s="5" t="s">
        <v>183</v>
      </c>
      <c r="P1066" s="5" t="s">
        <v>1843</v>
      </c>
      <c r="Q1066" s="4" t="s">
        <v>2049</v>
      </c>
      <c r="R1066" s="4" t="s">
        <v>2223</v>
      </c>
      <c r="S1066" s="13">
        <v>43276</v>
      </c>
      <c r="T1066" s="14" t="s">
        <v>2224</v>
      </c>
      <c r="U1066" s="15" t="s">
        <v>2225</v>
      </c>
      <c r="V1066" s="13">
        <v>44012</v>
      </c>
      <c r="Z1066" s="1"/>
      <c r="AA1066" s="1"/>
      <c r="AB1066" s="1"/>
      <c r="AC1066" s="1"/>
      <c r="AD1066" s="1"/>
      <c r="AE1066" s="1"/>
      <c r="AF1066" s="1"/>
      <c r="AG1066" s="1"/>
    </row>
    <row r="1067" spans="1:33">
      <c r="A1067" s="4">
        <v>1066</v>
      </c>
      <c r="B1067" s="4" t="s">
        <v>8</v>
      </c>
      <c r="C1067" s="4" t="s">
        <v>497</v>
      </c>
      <c r="D1067" s="4" t="s">
        <v>2029</v>
      </c>
      <c r="E1067" s="4" t="s">
        <v>2030</v>
      </c>
      <c r="F1067" s="5">
        <v>3</v>
      </c>
      <c r="G1067" s="5">
        <v>1</v>
      </c>
      <c r="H1067" s="4">
        <v>21</v>
      </c>
      <c r="I1067" s="5">
        <v>12</v>
      </c>
      <c r="J1067" s="7">
        <v>1206</v>
      </c>
      <c r="K1067" s="8" t="s">
        <v>2036</v>
      </c>
      <c r="L1067" s="9">
        <v>78.37</v>
      </c>
      <c r="M1067" s="10">
        <v>56.32</v>
      </c>
      <c r="N1067" s="5" t="s">
        <v>2032</v>
      </c>
      <c r="O1067" s="5" t="s">
        <v>181</v>
      </c>
      <c r="P1067" s="5" t="s">
        <v>2039</v>
      </c>
      <c r="Q1067" s="4" t="s">
        <v>2049</v>
      </c>
      <c r="R1067" s="4" t="s">
        <v>2226</v>
      </c>
      <c r="S1067" s="13">
        <v>43293</v>
      </c>
      <c r="T1067" s="20" t="s">
        <v>2227</v>
      </c>
      <c r="U1067" s="15" t="s">
        <v>2228</v>
      </c>
      <c r="V1067" s="13">
        <v>44012</v>
      </c>
      <c r="Z1067" s="1"/>
      <c r="AA1067" s="1"/>
      <c r="AB1067" s="1"/>
      <c r="AC1067" s="1"/>
      <c r="AD1067" s="1"/>
      <c r="AE1067" s="1"/>
      <c r="AF1067" s="1"/>
      <c r="AG1067" s="1"/>
    </row>
    <row r="1068" spans="1:33">
      <c r="A1068" s="4">
        <v>1067</v>
      </c>
      <c r="B1068" s="4" t="s">
        <v>8</v>
      </c>
      <c r="C1068" s="4" t="s">
        <v>497</v>
      </c>
      <c r="D1068" s="4" t="s">
        <v>2029</v>
      </c>
      <c r="E1068" s="4" t="s">
        <v>2030</v>
      </c>
      <c r="F1068" s="5">
        <v>3</v>
      </c>
      <c r="G1068" s="5">
        <v>1</v>
      </c>
      <c r="H1068" s="4">
        <v>21</v>
      </c>
      <c r="I1068" s="5">
        <v>13</v>
      </c>
      <c r="J1068" s="7">
        <v>1301</v>
      </c>
      <c r="K1068" s="8" t="s">
        <v>2036</v>
      </c>
      <c r="L1068" s="9">
        <v>79.34</v>
      </c>
      <c r="M1068" s="10">
        <v>57.02</v>
      </c>
      <c r="N1068" s="5" t="s">
        <v>2032</v>
      </c>
      <c r="O1068" s="5" t="s">
        <v>194</v>
      </c>
      <c r="P1068" s="5" t="s">
        <v>2040</v>
      </c>
      <c r="Q1068" s="4" t="s">
        <v>2049</v>
      </c>
      <c r="R1068" s="4" t="s">
        <v>2229</v>
      </c>
      <c r="S1068" s="13">
        <v>43277</v>
      </c>
      <c r="T1068" s="20" t="s">
        <v>2230</v>
      </c>
      <c r="U1068" s="15" t="s">
        <v>2231</v>
      </c>
      <c r="V1068" s="13">
        <v>44012</v>
      </c>
      <c r="Z1068" s="1"/>
      <c r="AA1068" s="1"/>
      <c r="AB1068" s="1"/>
      <c r="AC1068" s="1"/>
      <c r="AD1068" s="1"/>
      <c r="AE1068" s="1"/>
      <c r="AF1068" s="1"/>
      <c r="AG1068" s="1"/>
    </row>
    <row r="1069" spans="1:33">
      <c r="A1069" s="4">
        <v>1068</v>
      </c>
      <c r="B1069" s="4" t="s">
        <v>8</v>
      </c>
      <c r="C1069" s="4" t="s">
        <v>497</v>
      </c>
      <c r="D1069" s="4" t="s">
        <v>2029</v>
      </c>
      <c r="E1069" s="4" t="s">
        <v>2030</v>
      </c>
      <c r="F1069" s="5">
        <v>3</v>
      </c>
      <c r="G1069" s="5">
        <v>1</v>
      </c>
      <c r="H1069" s="4">
        <v>21</v>
      </c>
      <c r="I1069" s="5">
        <v>13</v>
      </c>
      <c r="J1069" s="7">
        <v>1302</v>
      </c>
      <c r="K1069" s="8" t="s">
        <v>2036</v>
      </c>
      <c r="L1069" s="9">
        <v>54.13</v>
      </c>
      <c r="M1069" s="10">
        <v>38.9</v>
      </c>
      <c r="N1069" s="5" t="s">
        <v>2035</v>
      </c>
      <c r="O1069" s="5" t="s">
        <v>183</v>
      </c>
      <c r="P1069" s="5" t="s">
        <v>504</v>
      </c>
      <c r="Q1069" s="4" t="s">
        <v>2049</v>
      </c>
      <c r="R1069" s="4" t="s">
        <v>2232</v>
      </c>
      <c r="S1069" s="13">
        <v>43277</v>
      </c>
      <c r="T1069" s="14" t="s">
        <v>2233</v>
      </c>
      <c r="U1069" s="15" t="s">
        <v>2234</v>
      </c>
      <c r="V1069" s="13">
        <v>44012</v>
      </c>
      <c r="Z1069" s="1"/>
      <c r="AA1069" s="1"/>
      <c r="AB1069" s="1"/>
      <c r="AC1069" s="1"/>
      <c r="AD1069" s="1"/>
      <c r="AE1069" s="1"/>
      <c r="AF1069" s="1"/>
      <c r="AG1069" s="1"/>
    </row>
    <row r="1070" spans="1:33">
      <c r="A1070" s="4">
        <v>1069</v>
      </c>
      <c r="B1070" s="4" t="s">
        <v>8</v>
      </c>
      <c r="C1070" s="4" t="s">
        <v>497</v>
      </c>
      <c r="D1070" s="4" t="s">
        <v>2029</v>
      </c>
      <c r="E1070" s="4" t="s">
        <v>2030</v>
      </c>
      <c r="F1070" s="5">
        <v>3</v>
      </c>
      <c r="G1070" s="5">
        <v>1</v>
      </c>
      <c r="H1070" s="4">
        <v>21</v>
      </c>
      <c r="I1070" s="5">
        <v>13</v>
      </c>
      <c r="J1070" s="7">
        <v>1303</v>
      </c>
      <c r="K1070" s="8" t="s">
        <v>2036</v>
      </c>
      <c r="L1070" s="9">
        <v>52.5</v>
      </c>
      <c r="M1070" s="10">
        <v>37.729999999999997</v>
      </c>
      <c r="N1070" s="5" t="s">
        <v>2035</v>
      </c>
      <c r="O1070" s="5" t="s">
        <v>183</v>
      </c>
      <c r="P1070" s="5" t="s">
        <v>2037</v>
      </c>
      <c r="Q1070" s="4" t="s">
        <v>2049</v>
      </c>
      <c r="R1070" s="4" t="s">
        <v>2235</v>
      </c>
      <c r="S1070" s="13">
        <v>43276</v>
      </c>
      <c r="T1070" s="20" t="s">
        <v>2236</v>
      </c>
      <c r="U1070" s="15" t="s">
        <v>2237</v>
      </c>
      <c r="V1070" s="13">
        <v>44012</v>
      </c>
      <c r="Z1070" s="1"/>
      <c r="AA1070" s="1"/>
      <c r="AB1070" s="1"/>
      <c r="AC1070" s="1"/>
      <c r="AD1070" s="1"/>
      <c r="AE1070" s="1"/>
      <c r="AF1070" s="1"/>
      <c r="AG1070" s="1"/>
    </row>
    <row r="1071" spans="1:33">
      <c r="A1071" s="4">
        <v>1070</v>
      </c>
      <c r="B1071" s="4" t="s">
        <v>8</v>
      </c>
      <c r="C1071" s="4" t="s">
        <v>497</v>
      </c>
      <c r="D1071" s="4" t="s">
        <v>2029</v>
      </c>
      <c r="E1071" s="4" t="s">
        <v>2030</v>
      </c>
      <c r="F1071" s="5">
        <v>3</v>
      </c>
      <c r="G1071" s="5">
        <v>1</v>
      </c>
      <c r="H1071" s="4">
        <v>21</v>
      </c>
      <c r="I1071" s="5">
        <v>13</v>
      </c>
      <c r="J1071" s="7">
        <v>1304</v>
      </c>
      <c r="K1071" s="8" t="s">
        <v>2036</v>
      </c>
      <c r="L1071" s="9">
        <v>52.5</v>
      </c>
      <c r="M1071" s="10">
        <v>37.729999999999997</v>
      </c>
      <c r="N1071" s="5" t="s">
        <v>2035</v>
      </c>
      <c r="O1071" s="5" t="s">
        <v>183</v>
      </c>
      <c r="P1071" s="5" t="s">
        <v>2038</v>
      </c>
      <c r="Q1071" s="4" t="s">
        <v>2049</v>
      </c>
      <c r="R1071" s="4" t="s">
        <v>2238</v>
      </c>
      <c r="S1071" s="13">
        <v>43276</v>
      </c>
      <c r="T1071" s="14" t="s">
        <v>2239</v>
      </c>
      <c r="U1071" s="15" t="s">
        <v>2240</v>
      </c>
      <c r="V1071" s="13">
        <v>44012</v>
      </c>
      <c r="Z1071" s="1"/>
      <c r="AA1071" s="1"/>
      <c r="AB1071" s="1"/>
      <c r="AC1071" s="1"/>
      <c r="AD1071" s="1"/>
      <c r="AE1071" s="1"/>
      <c r="AF1071" s="1"/>
      <c r="AG1071" s="1"/>
    </row>
    <row r="1072" spans="1:33">
      <c r="A1072" s="4">
        <v>1071</v>
      </c>
      <c r="B1072" s="4" t="s">
        <v>8</v>
      </c>
      <c r="C1072" s="4" t="s">
        <v>497</v>
      </c>
      <c r="D1072" s="4" t="s">
        <v>2029</v>
      </c>
      <c r="E1072" s="4" t="s">
        <v>2030</v>
      </c>
      <c r="F1072" s="5">
        <v>3</v>
      </c>
      <c r="G1072" s="5">
        <v>1</v>
      </c>
      <c r="H1072" s="4">
        <v>21</v>
      </c>
      <c r="I1072" s="5">
        <v>13</v>
      </c>
      <c r="J1072" s="7">
        <v>1305</v>
      </c>
      <c r="K1072" s="8" t="s">
        <v>2036</v>
      </c>
      <c r="L1072" s="9">
        <v>54.13</v>
      </c>
      <c r="M1072" s="10">
        <v>38.9</v>
      </c>
      <c r="N1072" s="5" t="s">
        <v>2035</v>
      </c>
      <c r="O1072" s="5" t="s">
        <v>183</v>
      </c>
      <c r="P1072" s="5" t="s">
        <v>1843</v>
      </c>
      <c r="Q1072" s="4" t="s">
        <v>2049</v>
      </c>
      <c r="R1072" s="4" t="s">
        <v>2241</v>
      </c>
      <c r="S1072" s="13">
        <v>43278</v>
      </c>
      <c r="T1072" s="14" t="s">
        <v>2242</v>
      </c>
      <c r="U1072" s="15" t="s">
        <v>2243</v>
      </c>
      <c r="V1072" s="13">
        <v>44012</v>
      </c>
      <c r="Z1072" s="1"/>
      <c r="AA1072" s="1"/>
      <c r="AB1072" s="1"/>
      <c r="AC1072" s="1"/>
      <c r="AD1072" s="1"/>
      <c r="AE1072" s="1"/>
      <c r="AF1072" s="1"/>
      <c r="AG1072" s="1"/>
    </row>
    <row r="1073" spans="1:33">
      <c r="A1073" s="4">
        <v>1072</v>
      </c>
      <c r="B1073" s="4" t="s">
        <v>8</v>
      </c>
      <c r="C1073" s="4" t="s">
        <v>497</v>
      </c>
      <c r="D1073" s="4" t="s">
        <v>2029</v>
      </c>
      <c r="E1073" s="4" t="s">
        <v>2030</v>
      </c>
      <c r="F1073" s="5">
        <v>3</v>
      </c>
      <c r="G1073" s="5">
        <v>1</v>
      </c>
      <c r="H1073" s="4">
        <v>21</v>
      </c>
      <c r="I1073" s="5">
        <v>13</v>
      </c>
      <c r="J1073" s="7">
        <v>1306</v>
      </c>
      <c r="K1073" s="8" t="s">
        <v>2036</v>
      </c>
      <c r="L1073" s="9">
        <v>78.37</v>
      </c>
      <c r="M1073" s="10">
        <v>56.32</v>
      </c>
      <c r="N1073" s="5" t="s">
        <v>2032</v>
      </c>
      <c r="O1073" s="5" t="s">
        <v>181</v>
      </c>
      <c r="P1073" s="5" t="s">
        <v>2039</v>
      </c>
      <c r="Q1073" s="4" t="s">
        <v>2049</v>
      </c>
      <c r="R1073" s="4" t="s">
        <v>2244</v>
      </c>
      <c r="S1073" s="13">
        <v>43300</v>
      </c>
      <c r="T1073" s="14" t="s">
        <v>2245</v>
      </c>
      <c r="U1073" s="15"/>
      <c r="V1073" s="13">
        <v>44012</v>
      </c>
      <c r="Z1073" s="1"/>
      <c r="AA1073" s="1"/>
      <c r="AB1073" s="1"/>
      <c r="AC1073" s="1"/>
      <c r="AD1073" s="1"/>
      <c r="AE1073" s="1"/>
      <c r="AF1073" s="1"/>
      <c r="AG1073" s="1"/>
    </row>
    <row r="1074" spans="1:33">
      <c r="A1074" s="4">
        <v>1073</v>
      </c>
      <c r="B1074" s="4" t="s">
        <v>8</v>
      </c>
      <c r="C1074" s="4" t="s">
        <v>497</v>
      </c>
      <c r="D1074" s="4" t="s">
        <v>2029</v>
      </c>
      <c r="E1074" s="4" t="s">
        <v>2030</v>
      </c>
      <c r="F1074" s="5">
        <v>3</v>
      </c>
      <c r="G1074" s="5">
        <v>1</v>
      </c>
      <c r="H1074" s="4">
        <v>21</v>
      </c>
      <c r="I1074" s="5">
        <v>14</v>
      </c>
      <c r="J1074" s="7">
        <v>1401</v>
      </c>
      <c r="K1074" s="8" t="s">
        <v>2036</v>
      </c>
      <c r="L1074" s="9">
        <v>79.34</v>
      </c>
      <c r="M1074" s="10">
        <v>57.02</v>
      </c>
      <c r="N1074" s="5" t="s">
        <v>2032</v>
      </c>
      <c r="O1074" s="5" t="s">
        <v>194</v>
      </c>
      <c r="P1074" s="5" t="s">
        <v>2040</v>
      </c>
      <c r="Q1074" s="4" t="s">
        <v>2049</v>
      </c>
      <c r="R1074" s="4" t="s">
        <v>2246</v>
      </c>
      <c r="S1074" s="13">
        <v>43289</v>
      </c>
      <c r="T1074" s="20" t="s">
        <v>2247</v>
      </c>
      <c r="U1074" s="15" t="s">
        <v>2248</v>
      </c>
      <c r="V1074" s="13">
        <v>44012</v>
      </c>
      <c r="Z1074" s="1"/>
      <c r="AA1074" s="1"/>
      <c r="AB1074" s="1"/>
      <c r="AC1074" s="1"/>
      <c r="AD1074" s="1"/>
      <c r="AE1074" s="1"/>
      <c r="AF1074" s="1"/>
      <c r="AG1074" s="1"/>
    </row>
    <row r="1075" spans="1:33">
      <c r="A1075" s="4">
        <v>1074</v>
      </c>
      <c r="B1075" s="4" t="s">
        <v>8</v>
      </c>
      <c r="C1075" s="4" t="s">
        <v>497</v>
      </c>
      <c r="D1075" s="4" t="s">
        <v>2029</v>
      </c>
      <c r="E1075" s="4" t="s">
        <v>2030</v>
      </c>
      <c r="F1075" s="5">
        <v>3</v>
      </c>
      <c r="G1075" s="5">
        <v>1</v>
      </c>
      <c r="H1075" s="4">
        <v>21</v>
      </c>
      <c r="I1075" s="5">
        <v>14</v>
      </c>
      <c r="J1075" s="7">
        <v>1402</v>
      </c>
      <c r="K1075" s="8" t="s">
        <v>2036</v>
      </c>
      <c r="L1075" s="9">
        <v>54.13</v>
      </c>
      <c r="M1075" s="10">
        <v>38.9</v>
      </c>
      <c r="N1075" s="5" t="s">
        <v>2035</v>
      </c>
      <c r="O1075" s="5" t="s">
        <v>183</v>
      </c>
      <c r="P1075" s="5" t="s">
        <v>504</v>
      </c>
      <c r="Q1075" s="4" t="s">
        <v>2049</v>
      </c>
      <c r="R1075" s="4" t="s">
        <v>2249</v>
      </c>
      <c r="S1075" s="13">
        <v>43279</v>
      </c>
      <c r="T1075" s="14" t="s">
        <v>2250</v>
      </c>
      <c r="U1075" s="15"/>
      <c r="V1075" s="13">
        <v>44012</v>
      </c>
      <c r="Z1075" s="1"/>
      <c r="AA1075" s="1"/>
      <c r="AB1075" s="1"/>
      <c r="AC1075" s="1"/>
      <c r="AD1075" s="1"/>
      <c r="AE1075" s="1"/>
      <c r="AF1075" s="1"/>
      <c r="AG1075" s="1"/>
    </row>
    <row r="1076" spans="1:33">
      <c r="A1076" s="4">
        <v>1075</v>
      </c>
      <c r="B1076" s="4" t="s">
        <v>8</v>
      </c>
      <c r="C1076" s="4" t="s">
        <v>497</v>
      </c>
      <c r="D1076" s="4" t="s">
        <v>2029</v>
      </c>
      <c r="E1076" s="4" t="s">
        <v>2030</v>
      </c>
      <c r="F1076" s="5">
        <v>3</v>
      </c>
      <c r="G1076" s="5">
        <v>1</v>
      </c>
      <c r="H1076" s="4">
        <v>21</v>
      </c>
      <c r="I1076" s="5">
        <v>14</v>
      </c>
      <c r="J1076" s="7">
        <v>1403</v>
      </c>
      <c r="K1076" s="8" t="s">
        <v>2036</v>
      </c>
      <c r="L1076" s="9">
        <v>52.5</v>
      </c>
      <c r="M1076" s="10">
        <v>37.729999999999997</v>
      </c>
      <c r="N1076" s="5" t="s">
        <v>2035</v>
      </c>
      <c r="O1076" s="5" t="s">
        <v>183</v>
      </c>
      <c r="P1076" s="5" t="s">
        <v>2037</v>
      </c>
      <c r="Q1076" s="4" t="s">
        <v>2049</v>
      </c>
      <c r="R1076" s="4" t="s">
        <v>2251</v>
      </c>
      <c r="S1076" s="13">
        <v>43277</v>
      </c>
      <c r="T1076" s="14" t="s">
        <v>2252</v>
      </c>
      <c r="U1076" s="15" t="s">
        <v>2253</v>
      </c>
      <c r="V1076" s="13">
        <v>44012</v>
      </c>
      <c r="Z1076" s="1"/>
      <c r="AA1076" s="1"/>
      <c r="AB1076" s="1"/>
      <c r="AC1076" s="1"/>
      <c r="AD1076" s="1"/>
      <c r="AE1076" s="1"/>
      <c r="AF1076" s="1"/>
      <c r="AG1076" s="1"/>
    </row>
    <row r="1077" spans="1:33">
      <c r="A1077" s="4">
        <v>1076</v>
      </c>
      <c r="B1077" s="4" t="s">
        <v>8</v>
      </c>
      <c r="C1077" s="4" t="s">
        <v>497</v>
      </c>
      <c r="D1077" s="4" t="s">
        <v>2029</v>
      </c>
      <c r="E1077" s="4" t="s">
        <v>2030</v>
      </c>
      <c r="F1077" s="5">
        <v>3</v>
      </c>
      <c r="G1077" s="5">
        <v>1</v>
      </c>
      <c r="H1077" s="4">
        <v>21</v>
      </c>
      <c r="I1077" s="5">
        <v>14</v>
      </c>
      <c r="J1077" s="7">
        <v>1404</v>
      </c>
      <c r="K1077" s="8" t="s">
        <v>2036</v>
      </c>
      <c r="L1077" s="9">
        <v>52.5</v>
      </c>
      <c r="M1077" s="10">
        <v>37.729999999999997</v>
      </c>
      <c r="N1077" s="5" t="s">
        <v>2035</v>
      </c>
      <c r="O1077" s="5" t="s">
        <v>183</v>
      </c>
      <c r="P1077" s="5" t="s">
        <v>2038</v>
      </c>
      <c r="Q1077" s="4" t="s">
        <v>2049</v>
      </c>
      <c r="R1077" s="4" t="s">
        <v>2254</v>
      </c>
      <c r="S1077" s="13">
        <v>43278</v>
      </c>
      <c r="T1077" s="14" t="s">
        <v>2255</v>
      </c>
      <c r="U1077" s="15" t="s">
        <v>2256</v>
      </c>
      <c r="V1077" s="13">
        <v>44012</v>
      </c>
      <c r="Z1077" s="1"/>
      <c r="AA1077" s="1"/>
      <c r="AB1077" s="1"/>
      <c r="AC1077" s="1"/>
      <c r="AD1077" s="1"/>
      <c r="AE1077" s="1"/>
      <c r="AF1077" s="1"/>
      <c r="AG1077" s="1"/>
    </row>
    <row r="1078" spans="1:33">
      <c r="A1078" s="4">
        <v>1077</v>
      </c>
      <c r="B1078" s="4" t="s">
        <v>8</v>
      </c>
      <c r="C1078" s="4" t="s">
        <v>497</v>
      </c>
      <c r="D1078" s="4" t="s">
        <v>2029</v>
      </c>
      <c r="E1078" s="4" t="s">
        <v>2030</v>
      </c>
      <c r="F1078" s="5">
        <v>3</v>
      </c>
      <c r="G1078" s="5">
        <v>1</v>
      </c>
      <c r="H1078" s="4">
        <v>21</v>
      </c>
      <c r="I1078" s="5">
        <v>14</v>
      </c>
      <c r="J1078" s="7">
        <v>1405</v>
      </c>
      <c r="K1078" s="8" t="s">
        <v>2036</v>
      </c>
      <c r="L1078" s="9">
        <v>54.13</v>
      </c>
      <c r="M1078" s="10">
        <v>38.9</v>
      </c>
      <c r="N1078" s="5" t="s">
        <v>2035</v>
      </c>
      <c r="O1078" s="5" t="s">
        <v>183</v>
      </c>
      <c r="P1078" s="5" t="s">
        <v>1843</v>
      </c>
      <c r="Q1078" s="4" t="s">
        <v>2049</v>
      </c>
      <c r="R1078" s="4" t="s">
        <v>2257</v>
      </c>
      <c r="S1078" s="13">
        <v>43279</v>
      </c>
      <c r="T1078" s="14" t="s">
        <v>2258</v>
      </c>
      <c r="U1078" s="15" t="s">
        <v>2259</v>
      </c>
      <c r="V1078" s="13">
        <v>44012</v>
      </c>
      <c r="Z1078" s="1"/>
      <c r="AA1078" s="1"/>
      <c r="AB1078" s="1"/>
      <c r="AC1078" s="1"/>
      <c r="AD1078" s="1"/>
      <c r="AE1078" s="1"/>
      <c r="AF1078" s="1"/>
      <c r="AG1078" s="1"/>
    </row>
    <row r="1079" spans="1:33">
      <c r="A1079" s="4">
        <v>1078</v>
      </c>
      <c r="B1079" s="4" t="s">
        <v>8</v>
      </c>
      <c r="C1079" s="4" t="s">
        <v>497</v>
      </c>
      <c r="D1079" s="4" t="s">
        <v>2029</v>
      </c>
      <c r="E1079" s="4" t="s">
        <v>2030</v>
      </c>
      <c r="F1079" s="5">
        <v>3</v>
      </c>
      <c r="G1079" s="5">
        <v>1</v>
      </c>
      <c r="H1079" s="4">
        <v>21</v>
      </c>
      <c r="I1079" s="5">
        <v>14</v>
      </c>
      <c r="J1079" s="7">
        <v>1406</v>
      </c>
      <c r="K1079" s="8" t="s">
        <v>2036</v>
      </c>
      <c r="L1079" s="9">
        <v>78.37</v>
      </c>
      <c r="M1079" s="10">
        <v>56.32</v>
      </c>
      <c r="N1079" s="5" t="s">
        <v>2032</v>
      </c>
      <c r="O1079" s="5" t="s">
        <v>181</v>
      </c>
      <c r="P1079" s="5" t="s">
        <v>2039</v>
      </c>
      <c r="Q1079" s="4" t="s">
        <v>2049</v>
      </c>
      <c r="R1079" s="4" t="s">
        <v>2260</v>
      </c>
      <c r="S1079" s="13">
        <v>43276</v>
      </c>
      <c r="T1079" s="14" t="s">
        <v>2261</v>
      </c>
      <c r="U1079" s="15" t="s">
        <v>2262</v>
      </c>
      <c r="V1079" s="13">
        <v>44012</v>
      </c>
      <c r="Z1079" s="1"/>
      <c r="AA1079" s="1"/>
      <c r="AB1079" s="1"/>
      <c r="AC1079" s="1"/>
      <c r="AD1079" s="1"/>
      <c r="AE1079" s="1"/>
      <c r="AF1079" s="1"/>
      <c r="AG1079" s="1"/>
    </row>
    <row r="1080" spans="1:33">
      <c r="A1080" s="4">
        <v>1079</v>
      </c>
      <c r="B1080" s="4" t="s">
        <v>8</v>
      </c>
      <c r="C1080" s="4" t="s">
        <v>497</v>
      </c>
      <c r="D1080" s="4" t="s">
        <v>2029</v>
      </c>
      <c r="E1080" s="4" t="s">
        <v>2030</v>
      </c>
      <c r="F1080" s="5">
        <v>3</v>
      </c>
      <c r="G1080" s="5">
        <v>1</v>
      </c>
      <c r="H1080" s="4">
        <v>21</v>
      </c>
      <c r="I1080" s="5">
        <v>15</v>
      </c>
      <c r="J1080" s="7">
        <v>1501</v>
      </c>
      <c r="K1080" s="8" t="s">
        <v>2036</v>
      </c>
      <c r="L1080" s="9">
        <v>79.34</v>
      </c>
      <c r="M1080" s="10">
        <v>57.02</v>
      </c>
      <c r="N1080" s="5" t="s">
        <v>2032</v>
      </c>
      <c r="O1080" s="5" t="s">
        <v>194</v>
      </c>
      <c r="P1080" s="5" t="s">
        <v>2040</v>
      </c>
      <c r="Q1080" s="4" t="s">
        <v>2049</v>
      </c>
      <c r="R1080" s="4" t="s">
        <v>2263</v>
      </c>
      <c r="S1080" s="13">
        <v>43299</v>
      </c>
      <c r="T1080" s="20" t="s">
        <v>2264</v>
      </c>
      <c r="U1080" s="15"/>
      <c r="V1080" s="13">
        <v>44012</v>
      </c>
      <c r="Z1080" s="1"/>
      <c r="AA1080" s="1"/>
      <c r="AB1080" s="1"/>
      <c r="AC1080" s="1"/>
      <c r="AD1080" s="1"/>
      <c r="AE1080" s="1"/>
      <c r="AF1080" s="1"/>
      <c r="AG1080" s="1"/>
    </row>
    <row r="1081" spans="1:33">
      <c r="A1081" s="4">
        <v>1080</v>
      </c>
      <c r="B1081" s="4" t="s">
        <v>8</v>
      </c>
      <c r="C1081" s="4" t="s">
        <v>497</v>
      </c>
      <c r="D1081" s="4" t="s">
        <v>2029</v>
      </c>
      <c r="E1081" s="4" t="s">
        <v>2030</v>
      </c>
      <c r="F1081" s="5">
        <v>3</v>
      </c>
      <c r="G1081" s="5">
        <v>1</v>
      </c>
      <c r="H1081" s="4">
        <v>21</v>
      </c>
      <c r="I1081" s="5">
        <v>15</v>
      </c>
      <c r="J1081" s="7">
        <v>1502</v>
      </c>
      <c r="K1081" s="8" t="s">
        <v>2036</v>
      </c>
      <c r="L1081" s="9">
        <v>54.13</v>
      </c>
      <c r="M1081" s="10">
        <v>38.9</v>
      </c>
      <c r="N1081" s="5" t="s">
        <v>2035</v>
      </c>
      <c r="O1081" s="5" t="s">
        <v>183</v>
      </c>
      <c r="P1081" s="5" t="s">
        <v>504</v>
      </c>
      <c r="Q1081" s="4" t="s">
        <v>2049</v>
      </c>
      <c r="R1081" s="4" t="s">
        <v>2265</v>
      </c>
      <c r="S1081" s="13">
        <v>43276</v>
      </c>
      <c r="T1081" s="14" t="s">
        <v>2266</v>
      </c>
      <c r="U1081" s="15"/>
      <c r="V1081" s="13">
        <v>44012</v>
      </c>
      <c r="Z1081" s="1"/>
      <c r="AA1081" s="1"/>
      <c r="AB1081" s="1"/>
      <c r="AC1081" s="1"/>
      <c r="AD1081" s="1"/>
      <c r="AE1081" s="1"/>
      <c r="AF1081" s="1"/>
      <c r="AG1081" s="1"/>
    </row>
    <row r="1082" spans="1:33">
      <c r="A1082" s="4">
        <v>1081</v>
      </c>
      <c r="B1082" s="4" t="s">
        <v>8</v>
      </c>
      <c r="C1082" s="4" t="s">
        <v>497</v>
      </c>
      <c r="D1082" s="4" t="s">
        <v>2029</v>
      </c>
      <c r="E1082" s="4" t="s">
        <v>2030</v>
      </c>
      <c r="F1082" s="5">
        <v>3</v>
      </c>
      <c r="G1082" s="5">
        <v>1</v>
      </c>
      <c r="H1082" s="4">
        <v>21</v>
      </c>
      <c r="I1082" s="5">
        <v>15</v>
      </c>
      <c r="J1082" s="7">
        <v>1504</v>
      </c>
      <c r="K1082" s="8" t="s">
        <v>2036</v>
      </c>
      <c r="L1082" s="9">
        <v>52.5</v>
      </c>
      <c r="M1082" s="10">
        <v>37.729999999999997</v>
      </c>
      <c r="N1082" s="5" t="s">
        <v>2035</v>
      </c>
      <c r="O1082" s="5" t="s">
        <v>183</v>
      </c>
      <c r="P1082" s="5" t="s">
        <v>2038</v>
      </c>
      <c r="Q1082" s="4" t="s">
        <v>2049</v>
      </c>
      <c r="R1082" s="4" t="s">
        <v>2267</v>
      </c>
      <c r="S1082" s="13">
        <v>43279</v>
      </c>
      <c r="T1082" s="20" t="s">
        <v>2268</v>
      </c>
      <c r="U1082" s="15" t="s">
        <v>2269</v>
      </c>
      <c r="V1082" s="13">
        <v>44012</v>
      </c>
      <c r="Z1082" s="1"/>
      <c r="AA1082" s="1"/>
      <c r="AB1082" s="1"/>
      <c r="AC1082" s="1"/>
      <c r="AD1082" s="1"/>
      <c r="AE1082" s="1"/>
      <c r="AF1082" s="1"/>
      <c r="AG1082" s="1"/>
    </row>
    <row r="1083" spans="1:33">
      <c r="A1083" s="4">
        <v>1082</v>
      </c>
      <c r="B1083" s="4" t="s">
        <v>8</v>
      </c>
      <c r="C1083" s="4" t="s">
        <v>497</v>
      </c>
      <c r="D1083" s="4" t="s">
        <v>2029</v>
      </c>
      <c r="E1083" s="4" t="s">
        <v>2030</v>
      </c>
      <c r="F1083" s="5">
        <v>3</v>
      </c>
      <c r="G1083" s="5">
        <v>1</v>
      </c>
      <c r="H1083" s="4">
        <v>21</v>
      </c>
      <c r="I1083" s="5">
        <v>15</v>
      </c>
      <c r="J1083" s="7">
        <v>1505</v>
      </c>
      <c r="K1083" s="8" t="s">
        <v>2036</v>
      </c>
      <c r="L1083" s="9">
        <v>54.13</v>
      </c>
      <c r="M1083" s="10">
        <v>38.9</v>
      </c>
      <c r="N1083" s="5" t="s">
        <v>2035</v>
      </c>
      <c r="O1083" s="5" t="s">
        <v>183</v>
      </c>
      <c r="P1083" s="5" t="s">
        <v>1843</v>
      </c>
      <c r="Q1083" s="4" t="s">
        <v>2049</v>
      </c>
      <c r="R1083" s="4" t="s">
        <v>2270</v>
      </c>
      <c r="S1083" s="13">
        <v>43277</v>
      </c>
      <c r="T1083" s="14" t="s">
        <v>2271</v>
      </c>
      <c r="U1083" s="15"/>
      <c r="V1083" s="13">
        <v>44012</v>
      </c>
      <c r="Z1083" s="1"/>
      <c r="AA1083" s="1"/>
      <c r="AB1083" s="1"/>
      <c r="AC1083" s="1"/>
      <c r="AD1083" s="1"/>
      <c r="AE1083" s="1"/>
      <c r="AF1083" s="1"/>
      <c r="AG1083" s="1"/>
    </row>
    <row r="1084" spans="1:33">
      <c r="A1084" s="4">
        <v>1083</v>
      </c>
      <c r="B1084" s="4" t="s">
        <v>8</v>
      </c>
      <c r="C1084" s="4" t="s">
        <v>497</v>
      </c>
      <c r="D1084" s="4" t="s">
        <v>2029</v>
      </c>
      <c r="E1084" s="4" t="s">
        <v>2030</v>
      </c>
      <c r="F1084" s="5">
        <v>3</v>
      </c>
      <c r="G1084" s="5">
        <v>1</v>
      </c>
      <c r="H1084" s="4">
        <v>21</v>
      </c>
      <c r="I1084" s="5">
        <v>15</v>
      </c>
      <c r="J1084" s="7">
        <v>1506</v>
      </c>
      <c r="K1084" s="8" t="s">
        <v>2036</v>
      </c>
      <c r="L1084" s="9">
        <v>78.37</v>
      </c>
      <c r="M1084" s="10">
        <v>56.32</v>
      </c>
      <c r="N1084" s="5" t="s">
        <v>2032</v>
      </c>
      <c r="O1084" s="5" t="s">
        <v>181</v>
      </c>
      <c r="P1084" s="5" t="s">
        <v>2039</v>
      </c>
      <c r="Q1084" s="4" t="s">
        <v>2049</v>
      </c>
      <c r="R1084" s="4" t="s">
        <v>2272</v>
      </c>
      <c r="S1084" s="13">
        <v>43277</v>
      </c>
      <c r="T1084" s="14" t="s">
        <v>2273</v>
      </c>
      <c r="U1084" s="15"/>
      <c r="V1084" s="13">
        <v>44012</v>
      </c>
      <c r="Z1084" s="1"/>
      <c r="AA1084" s="1"/>
      <c r="AB1084" s="1"/>
      <c r="AC1084" s="1"/>
      <c r="AD1084" s="1"/>
      <c r="AE1084" s="1"/>
      <c r="AF1084" s="1"/>
      <c r="AG1084" s="1"/>
    </row>
    <row r="1085" spans="1:33">
      <c r="A1085" s="4">
        <v>1084</v>
      </c>
      <c r="B1085" s="4" t="s">
        <v>8</v>
      </c>
      <c r="C1085" s="4" t="s">
        <v>497</v>
      </c>
      <c r="D1085" s="4" t="s">
        <v>2029</v>
      </c>
      <c r="E1085" s="4" t="s">
        <v>2030</v>
      </c>
      <c r="F1085" s="5">
        <v>3</v>
      </c>
      <c r="G1085" s="5">
        <v>1</v>
      </c>
      <c r="H1085" s="4">
        <v>21</v>
      </c>
      <c r="I1085" s="5">
        <v>16</v>
      </c>
      <c r="J1085" s="7">
        <v>1602</v>
      </c>
      <c r="K1085" s="8" t="s">
        <v>2036</v>
      </c>
      <c r="L1085" s="9">
        <v>54.13</v>
      </c>
      <c r="M1085" s="10">
        <v>38.9</v>
      </c>
      <c r="N1085" s="5" t="s">
        <v>2035</v>
      </c>
      <c r="O1085" s="5" t="s">
        <v>183</v>
      </c>
      <c r="P1085" s="5" t="s">
        <v>504</v>
      </c>
      <c r="Q1085" s="4" t="s">
        <v>2049</v>
      </c>
      <c r="R1085" s="4" t="s">
        <v>2274</v>
      </c>
      <c r="S1085" s="13">
        <v>43278</v>
      </c>
      <c r="T1085" s="14" t="s">
        <v>2275</v>
      </c>
      <c r="U1085" s="15" t="s">
        <v>2276</v>
      </c>
      <c r="V1085" s="13">
        <v>44012</v>
      </c>
      <c r="Z1085" s="1"/>
      <c r="AA1085" s="1"/>
      <c r="AB1085" s="1"/>
      <c r="AC1085" s="1"/>
      <c r="AD1085" s="1"/>
      <c r="AE1085" s="1"/>
      <c r="AF1085" s="1"/>
      <c r="AG1085" s="1"/>
    </row>
    <row r="1086" spans="1:33">
      <c r="A1086" s="4">
        <v>1085</v>
      </c>
      <c r="B1086" s="4" t="s">
        <v>8</v>
      </c>
      <c r="C1086" s="4" t="s">
        <v>497</v>
      </c>
      <c r="D1086" s="4" t="s">
        <v>2029</v>
      </c>
      <c r="E1086" s="4" t="s">
        <v>2030</v>
      </c>
      <c r="F1086" s="5">
        <v>3</v>
      </c>
      <c r="G1086" s="5">
        <v>1</v>
      </c>
      <c r="H1086" s="4">
        <v>21</v>
      </c>
      <c r="I1086" s="5">
        <v>16</v>
      </c>
      <c r="J1086" s="7">
        <v>1604</v>
      </c>
      <c r="K1086" s="8" t="s">
        <v>2036</v>
      </c>
      <c r="L1086" s="9">
        <v>52.5</v>
      </c>
      <c r="M1086" s="10">
        <v>37.729999999999997</v>
      </c>
      <c r="N1086" s="5" t="s">
        <v>2035</v>
      </c>
      <c r="O1086" s="5" t="s">
        <v>183</v>
      </c>
      <c r="P1086" s="5" t="s">
        <v>2038</v>
      </c>
      <c r="Q1086" s="4" t="s">
        <v>2049</v>
      </c>
      <c r="R1086" s="4" t="s">
        <v>2277</v>
      </c>
      <c r="S1086" s="13">
        <v>43276</v>
      </c>
      <c r="T1086" s="14" t="s">
        <v>2278</v>
      </c>
      <c r="U1086" s="15" t="s">
        <v>2279</v>
      </c>
      <c r="V1086" s="13">
        <v>44012</v>
      </c>
      <c r="Z1086" s="1"/>
      <c r="AA1086" s="1"/>
      <c r="AB1086" s="1"/>
      <c r="AC1086" s="1"/>
      <c r="AD1086" s="1"/>
      <c r="AE1086" s="1"/>
      <c r="AF1086" s="1"/>
      <c r="AG1086" s="1"/>
    </row>
    <row r="1087" spans="1:33">
      <c r="A1087" s="4">
        <v>1086</v>
      </c>
      <c r="B1087" s="4" t="s">
        <v>8</v>
      </c>
      <c r="C1087" s="4" t="s">
        <v>497</v>
      </c>
      <c r="D1087" s="4" t="s">
        <v>2029</v>
      </c>
      <c r="E1087" s="4" t="s">
        <v>2030</v>
      </c>
      <c r="F1087" s="5">
        <v>3</v>
      </c>
      <c r="G1087" s="5">
        <v>1</v>
      </c>
      <c r="H1087" s="4">
        <v>21</v>
      </c>
      <c r="I1087" s="5">
        <v>16</v>
      </c>
      <c r="J1087" s="7">
        <v>1605</v>
      </c>
      <c r="K1087" s="8" t="s">
        <v>2036</v>
      </c>
      <c r="L1087" s="9">
        <v>54.13</v>
      </c>
      <c r="M1087" s="10">
        <v>38.9</v>
      </c>
      <c r="N1087" s="5" t="s">
        <v>2035</v>
      </c>
      <c r="O1087" s="5" t="s">
        <v>183</v>
      </c>
      <c r="P1087" s="5" t="s">
        <v>1843</v>
      </c>
      <c r="Q1087" s="4" t="s">
        <v>2049</v>
      </c>
      <c r="R1087" s="4" t="s">
        <v>2280</v>
      </c>
      <c r="S1087" s="13">
        <v>43279</v>
      </c>
      <c r="T1087" s="14" t="s">
        <v>2281</v>
      </c>
      <c r="U1087" s="15" t="s">
        <v>2119</v>
      </c>
      <c r="V1087" s="13">
        <v>44012</v>
      </c>
      <c r="Z1087" s="1"/>
      <c r="AA1087" s="1"/>
      <c r="AB1087" s="1"/>
      <c r="AC1087" s="1"/>
      <c r="AD1087" s="1"/>
      <c r="AE1087" s="1"/>
      <c r="AF1087" s="1"/>
      <c r="AG1087" s="1"/>
    </row>
    <row r="1088" spans="1:33">
      <c r="A1088" s="4">
        <v>1087</v>
      </c>
      <c r="B1088" s="4" t="s">
        <v>8</v>
      </c>
      <c r="C1088" s="4" t="s">
        <v>497</v>
      </c>
      <c r="D1088" s="4" t="s">
        <v>2029</v>
      </c>
      <c r="E1088" s="4" t="s">
        <v>2030</v>
      </c>
      <c r="F1088" s="5">
        <v>3</v>
      </c>
      <c r="G1088" s="5">
        <v>1</v>
      </c>
      <c r="H1088" s="4">
        <v>21</v>
      </c>
      <c r="I1088" s="5">
        <v>16</v>
      </c>
      <c r="J1088" s="7">
        <v>1606</v>
      </c>
      <c r="K1088" s="8" t="s">
        <v>2036</v>
      </c>
      <c r="L1088" s="9">
        <v>78.37</v>
      </c>
      <c r="M1088" s="10">
        <v>56.32</v>
      </c>
      <c r="N1088" s="5" t="s">
        <v>2032</v>
      </c>
      <c r="O1088" s="5" t="s">
        <v>181</v>
      </c>
      <c r="P1088" s="5" t="s">
        <v>2039</v>
      </c>
      <c r="Q1088" s="4" t="s">
        <v>2049</v>
      </c>
      <c r="R1088" s="4" t="s">
        <v>2282</v>
      </c>
      <c r="S1088" s="13">
        <v>43278</v>
      </c>
      <c r="T1088" s="20" t="s">
        <v>2119</v>
      </c>
      <c r="U1088" s="15" t="s">
        <v>2283</v>
      </c>
      <c r="V1088" s="13">
        <v>44012</v>
      </c>
      <c r="Z1088" s="1"/>
      <c r="AA1088" s="1"/>
      <c r="AB1088" s="1"/>
      <c r="AC1088" s="1"/>
      <c r="AD1088" s="1"/>
      <c r="AE1088" s="1"/>
      <c r="AF1088" s="1"/>
      <c r="AG1088" s="1"/>
    </row>
    <row r="1089" spans="1:33">
      <c r="A1089" s="4">
        <v>1088</v>
      </c>
      <c r="B1089" s="4" t="s">
        <v>8</v>
      </c>
      <c r="C1089" s="4" t="s">
        <v>497</v>
      </c>
      <c r="D1089" s="4" t="s">
        <v>2029</v>
      </c>
      <c r="E1089" s="4" t="s">
        <v>2030</v>
      </c>
      <c r="F1089" s="5">
        <v>3</v>
      </c>
      <c r="G1089" s="5">
        <v>1</v>
      </c>
      <c r="H1089" s="4">
        <v>21</v>
      </c>
      <c r="I1089" s="5">
        <v>17</v>
      </c>
      <c r="J1089" s="7">
        <v>1702</v>
      </c>
      <c r="K1089" s="8" t="s">
        <v>2036</v>
      </c>
      <c r="L1089" s="9">
        <v>54.13</v>
      </c>
      <c r="M1089" s="10">
        <v>38.9</v>
      </c>
      <c r="N1089" s="5" t="s">
        <v>2035</v>
      </c>
      <c r="O1089" s="5" t="s">
        <v>183</v>
      </c>
      <c r="P1089" s="5" t="s">
        <v>504</v>
      </c>
      <c r="Q1089" s="4" t="s">
        <v>2049</v>
      </c>
      <c r="R1089" s="4" t="s">
        <v>2284</v>
      </c>
      <c r="S1089" s="13">
        <v>43279</v>
      </c>
      <c r="T1089" s="14" t="s">
        <v>2285</v>
      </c>
      <c r="U1089" s="15" t="s">
        <v>2286</v>
      </c>
      <c r="V1089" s="13">
        <v>44012</v>
      </c>
      <c r="Z1089" s="1"/>
      <c r="AA1089" s="1"/>
      <c r="AB1089" s="1"/>
      <c r="AC1089" s="1"/>
      <c r="AD1089" s="1"/>
      <c r="AE1089" s="1"/>
      <c r="AF1089" s="1"/>
      <c r="AG1089" s="1"/>
    </row>
    <row r="1090" spans="1:33">
      <c r="A1090" s="4">
        <v>1089</v>
      </c>
      <c r="B1090" s="4" t="s">
        <v>8</v>
      </c>
      <c r="C1090" s="4" t="s">
        <v>497</v>
      </c>
      <c r="D1090" s="4" t="s">
        <v>2029</v>
      </c>
      <c r="E1090" s="4" t="s">
        <v>2030</v>
      </c>
      <c r="F1090" s="5">
        <v>3</v>
      </c>
      <c r="G1090" s="5">
        <v>1</v>
      </c>
      <c r="H1090" s="4">
        <v>21</v>
      </c>
      <c r="I1090" s="5">
        <v>17</v>
      </c>
      <c r="J1090" s="7">
        <v>1704</v>
      </c>
      <c r="K1090" s="8" t="s">
        <v>2036</v>
      </c>
      <c r="L1090" s="9">
        <v>52.5</v>
      </c>
      <c r="M1090" s="10">
        <v>37.729999999999997</v>
      </c>
      <c r="N1090" s="5" t="s">
        <v>2035</v>
      </c>
      <c r="O1090" s="5" t="s">
        <v>183</v>
      </c>
      <c r="P1090" s="5" t="s">
        <v>2038</v>
      </c>
      <c r="Q1090" s="4" t="s">
        <v>2049</v>
      </c>
      <c r="R1090" s="4" t="s">
        <v>2287</v>
      </c>
      <c r="S1090" s="13">
        <v>43276</v>
      </c>
      <c r="T1090" s="14" t="s">
        <v>2288</v>
      </c>
      <c r="U1090" s="15" t="s">
        <v>2289</v>
      </c>
      <c r="V1090" s="13">
        <v>44012</v>
      </c>
      <c r="Z1090" s="1"/>
      <c r="AA1090" s="1"/>
      <c r="AB1090" s="1"/>
      <c r="AC1090" s="1"/>
      <c r="AD1090" s="1"/>
      <c r="AE1090" s="1"/>
      <c r="AF1090" s="1"/>
      <c r="AG1090" s="1"/>
    </row>
    <row r="1091" spans="1:33">
      <c r="A1091" s="4">
        <v>1090</v>
      </c>
      <c r="B1091" s="4" t="s">
        <v>8</v>
      </c>
      <c r="C1091" s="4" t="s">
        <v>497</v>
      </c>
      <c r="D1091" s="4" t="s">
        <v>2029</v>
      </c>
      <c r="E1091" s="4" t="s">
        <v>2030</v>
      </c>
      <c r="F1091" s="5">
        <v>3</v>
      </c>
      <c r="G1091" s="5">
        <v>1</v>
      </c>
      <c r="H1091" s="4">
        <v>21</v>
      </c>
      <c r="I1091" s="5">
        <v>17</v>
      </c>
      <c r="J1091" s="7">
        <v>1705</v>
      </c>
      <c r="K1091" s="8" t="s">
        <v>2036</v>
      </c>
      <c r="L1091" s="9">
        <v>54.13</v>
      </c>
      <c r="M1091" s="10">
        <v>38.9</v>
      </c>
      <c r="N1091" s="5" t="s">
        <v>2035</v>
      </c>
      <c r="O1091" s="5" t="s">
        <v>183</v>
      </c>
      <c r="P1091" s="5" t="s">
        <v>1843</v>
      </c>
      <c r="Q1091" s="4" t="s">
        <v>2049</v>
      </c>
      <c r="R1091" s="4" t="s">
        <v>2290</v>
      </c>
      <c r="S1091" s="13">
        <v>43276</v>
      </c>
      <c r="T1091" s="14" t="s">
        <v>2291</v>
      </c>
      <c r="U1091" s="15" t="s">
        <v>2292</v>
      </c>
      <c r="V1091" s="13">
        <v>44012</v>
      </c>
      <c r="Z1091" s="1"/>
      <c r="AA1091" s="1"/>
      <c r="AB1091" s="1"/>
      <c r="AC1091" s="1"/>
      <c r="AD1091" s="1"/>
      <c r="AE1091" s="1"/>
      <c r="AF1091" s="1"/>
      <c r="AG1091" s="1"/>
    </row>
    <row r="1092" spans="1:33">
      <c r="A1092" s="4">
        <v>1091</v>
      </c>
      <c r="B1092" s="4" t="s">
        <v>8</v>
      </c>
      <c r="C1092" s="4" t="s">
        <v>497</v>
      </c>
      <c r="D1092" s="4" t="s">
        <v>2029</v>
      </c>
      <c r="E1092" s="4" t="s">
        <v>2030</v>
      </c>
      <c r="F1092" s="5">
        <v>3</v>
      </c>
      <c r="G1092" s="5">
        <v>1</v>
      </c>
      <c r="H1092" s="4">
        <v>21</v>
      </c>
      <c r="I1092" s="5">
        <v>17</v>
      </c>
      <c r="J1092" s="7">
        <v>1706</v>
      </c>
      <c r="K1092" s="8" t="s">
        <v>2036</v>
      </c>
      <c r="L1092" s="9">
        <v>78.37</v>
      </c>
      <c r="M1092" s="10">
        <v>56.32</v>
      </c>
      <c r="N1092" s="5" t="s">
        <v>2032</v>
      </c>
      <c r="O1092" s="5" t="s">
        <v>181</v>
      </c>
      <c r="P1092" s="5" t="s">
        <v>2039</v>
      </c>
      <c r="Q1092" s="4" t="s">
        <v>2049</v>
      </c>
      <c r="R1092" s="4" t="s">
        <v>2293</v>
      </c>
      <c r="S1092" s="13">
        <v>43300</v>
      </c>
      <c r="T1092" s="14" t="s">
        <v>2294</v>
      </c>
      <c r="U1092" s="15" t="s">
        <v>2295</v>
      </c>
      <c r="V1092" s="13">
        <v>44012</v>
      </c>
      <c r="Z1092" s="1"/>
      <c r="AA1092" s="1"/>
      <c r="AB1092" s="1"/>
      <c r="AC1092" s="1"/>
      <c r="AD1092" s="1"/>
      <c r="AE1092" s="1"/>
      <c r="AF1092" s="1"/>
      <c r="AG1092" s="1"/>
    </row>
    <row r="1093" spans="1:33">
      <c r="A1093" s="4">
        <v>1092</v>
      </c>
      <c r="B1093" s="4" t="s">
        <v>8</v>
      </c>
      <c r="C1093" s="4" t="s">
        <v>497</v>
      </c>
      <c r="D1093" s="4" t="s">
        <v>2029</v>
      </c>
      <c r="E1093" s="4" t="s">
        <v>2030</v>
      </c>
      <c r="F1093" s="5">
        <v>3</v>
      </c>
      <c r="G1093" s="5">
        <v>1</v>
      </c>
      <c r="H1093" s="4">
        <v>21</v>
      </c>
      <c r="I1093" s="5">
        <v>18</v>
      </c>
      <c r="J1093" s="7">
        <v>1801</v>
      </c>
      <c r="K1093" s="8" t="s">
        <v>2036</v>
      </c>
      <c r="L1093" s="9">
        <v>79.34</v>
      </c>
      <c r="M1093" s="10">
        <v>57.02</v>
      </c>
      <c r="N1093" s="5" t="s">
        <v>2032</v>
      </c>
      <c r="O1093" s="5" t="s">
        <v>194</v>
      </c>
      <c r="P1093" s="5" t="s">
        <v>2040</v>
      </c>
      <c r="Q1093" s="4" t="s">
        <v>2049</v>
      </c>
      <c r="R1093" s="4" t="s">
        <v>2296</v>
      </c>
      <c r="S1093" s="13">
        <v>43275</v>
      </c>
      <c r="T1093" s="20" t="s">
        <v>2297</v>
      </c>
      <c r="U1093" s="15"/>
      <c r="V1093" s="13">
        <v>44012</v>
      </c>
      <c r="Z1093" s="1"/>
      <c r="AA1093" s="1"/>
      <c r="AB1093" s="1"/>
      <c r="AC1093" s="1"/>
      <c r="AD1093" s="1"/>
      <c r="AE1093" s="1"/>
      <c r="AF1093" s="1"/>
      <c r="AG1093" s="1"/>
    </row>
    <row r="1094" spans="1:33">
      <c r="A1094" s="4">
        <v>1093</v>
      </c>
      <c r="B1094" s="4" t="s">
        <v>8</v>
      </c>
      <c r="C1094" s="4" t="s">
        <v>497</v>
      </c>
      <c r="D1094" s="4" t="s">
        <v>2029</v>
      </c>
      <c r="E1094" s="4" t="s">
        <v>2030</v>
      </c>
      <c r="F1094" s="5">
        <v>3</v>
      </c>
      <c r="G1094" s="5">
        <v>1</v>
      </c>
      <c r="H1094" s="4">
        <v>21</v>
      </c>
      <c r="I1094" s="5">
        <v>18</v>
      </c>
      <c r="J1094" s="7">
        <v>1802</v>
      </c>
      <c r="K1094" s="8" t="s">
        <v>2036</v>
      </c>
      <c r="L1094" s="26">
        <v>54.13</v>
      </c>
      <c r="M1094" s="27">
        <v>38.9</v>
      </c>
      <c r="N1094" s="5" t="s">
        <v>2035</v>
      </c>
      <c r="O1094" s="5" t="s">
        <v>183</v>
      </c>
      <c r="P1094" s="5" t="s">
        <v>504</v>
      </c>
      <c r="Q1094" s="4" t="s">
        <v>2034</v>
      </c>
      <c r="R1094" s="4"/>
      <c r="S1094" s="13"/>
      <c r="T1094" s="14"/>
      <c r="U1094" s="15"/>
      <c r="V1094" s="13">
        <v>44012</v>
      </c>
      <c r="Z1094" s="1"/>
      <c r="AA1094" s="1"/>
      <c r="AB1094" s="1"/>
      <c r="AC1094" s="1"/>
      <c r="AD1094" s="1"/>
      <c r="AE1094" s="1"/>
      <c r="AF1094" s="1"/>
      <c r="AG1094" s="1"/>
    </row>
    <row r="1095" spans="1:33">
      <c r="A1095" s="4">
        <v>1094</v>
      </c>
      <c r="B1095" s="4" t="s">
        <v>8</v>
      </c>
      <c r="C1095" s="4" t="s">
        <v>497</v>
      </c>
      <c r="D1095" s="4" t="s">
        <v>2029</v>
      </c>
      <c r="E1095" s="4" t="s">
        <v>2030</v>
      </c>
      <c r="F1095" s="5">
        <v>3</v>
      </c>
      <c r="G1095" s="5">
        <v>1</v>
      </c>
      <c r="H1095" s="4">
        <v>21</v>
      </c>
      <c r="I1095" s="5">
        <v>18</v>
      </c>
      <c r="J1095" s="7">
        <v>1803</v>
      </c>
      <c r="K1095" s="8" t="s">
        <v>2036</v>
      </c>
      <c r="L1095" s="9">
        <v>52.5</v>
      </c>
      <c r="M1095" s="10">
        <v>37.729999999999997</v>
      </c>
      <c r="N1095" s="5" t="s">
        <v>2035</v>
      </c>
      <c r="O1095" s="5" t="s">
        <v>183</v>
      </c>
      <c r="P1095" s="5" t="s">
        <v>2037</v>
      </c>
      <c r="Q1095" s="4" t="s">
        <v>2049</v>
      </c>
      <c r="R1095" s="4" t="s">
        <v>2298</v>
      </c>
      <c r="S1095" s="13">
        <v>43277</v>
      </c>
      <c r="T1095" s="14" t="s">
        <v>2299</v>
      </c>
      <c r="U1095" s="15"/>
      <c r="V1095" s="13">
        <v>44012</v>
      </c>
      <c r="Z1095" s="1"/>
      <c r="AA1095" s="1"/>
      <c r="AB1095" s="1"/>
      <c r="AC1095" s="1"/>
      <c r="AD1095" s="1"/>
      <c r="AE1095" s="1"/>
      <c r="AF1095" s="1"/>
      <c r="AG1095" s="1"/>
    </row>
    <row r="1096" spans="1:33">
      <c r="A1096" s="4">
        <v>1095</v>
      </c>
      <c r="B1096" s="4" t="s">
        <v>8</v>
      </c>
      <c r="C1096" s="4" t="s">
        <v>497</v>
      </c>
      <c r="D1096" s="4" t="s">
        <v>2029</v>
      </c>
      <c r="E1096" s="4" t="s">
        <v>2030</v>
      </c>
      <c r="F1096" s="5">
        <v>3</v>
      </c>
      <c r="G1096" s="5">
        <v>1</v>
      </c>
      <c r="H1096" s="4">
        <v>21</v>
      </c>
      <c r="I1096" s="5">
        <v>18</v>
      </c>
      <c r="J1096" s="7">
        <v>1804</v>
      </c>
      <c r="K1096" s="8" t="s">
        <v>2036</v>
      </c>
      <c r="L1096" s="9">
        <v>52.5</v>
      </c>
      <c r="M1096" s="10">
        <v>37.729999999999997</v>
      </c>
      <c r="N1096" s="5" t="s">
        <v>2035</v>
      </c>
      <c r="O1096" s="5" t="s">
        <v>183</v>
      </c>
      <c r="P1096" s="5" t="s">
        <v>2038</v>
      </c>
      <c r="Q1096" s="4" t="s">
        <v>2049</v>
      </c>
      <c r="R1096" s="4" t="s">
        <v>2300</v>
      </c>
      <c r="S1096" s="13">
        <v>43278</v>
      </c>
      <c r="T1096" s="20" t="s">
        <v>2301</v>
      </c>
      <c r="U1096" s="15" t="s">
        <v>2302</v>
      </c>
      <c r="V1096" s="13">
        <v>44012</v>
      </c>
      <c r="Z1096" s="1"/>
      <c r="AA1096" s="1"/>
      <c r="AB1096" s="1"/>
      <c r="AC1096" s="1"/>
      <c r="AD1096" s="1"/>
      <c r="AE1096" s="1"/>
      <c r="AF1096" s="1"/>
      <c r="AG1096" s="1"/>
    </row>
    <row r="1097" spans="1:33">
      <c r="A1097" s="4">
        <v>1096</v>
      </c>
      <c r="B1097" s="4" t="s">
        <v>8</v>
      </c>
      <c r="C1097" s="4" t="s">
        <v>497</v>
      </c>
      <c r="D1097" s="4" t="s">
        <v>2029</v>
      </c>
      <c r="E1097" s="4" t="s">
        <v>2030</v>
      </c>
      <c r="F1097" s="5">
        <v>3</v>
      </c>
      <c r="G1097" s="5">
        <v>1</v>
      </c>
      <c r="H1097" s="4">
        <v>21</v>
      </c>
      <c r="I1097" s="5">
        <v>18</v>
      </c>
      <c r="J1097" s="7">
        <v>1805</v>
      </c>
      <c r="K1097" s="8" t="s">
        <v>2036</v>
      </c>
      <c r="L1097" s="9">
        <v>54.13</v>
      </c>
      <c r="M1097" s="10">
        <v>38.9</v>
      </c>
      <c r="N1097" s="5" t="s">
        <v>2035</v>
      </c>
      <c r="O1097" s="5" t="s">
        <v>183</v>
      </c>
      <c r="P1097" s="5" t="s">
        <v>1843</v>
      </c>
      <c r="Q1097" s="4" t="s">
        <v>2049</v>
      </c>
      <c r="R1097" s="4" t="s">
        <v>2303</v>
      </c>
      <c r="S1097" s="13">
        <v>43278</v>
      </c>
      <c r="T1097" s="14" t="s">
        <v>2304</v>
      </c>
      <c r="U1097" s="15" t="s">
        <v>2305</v>
      </c>
      <c r="V1097" s="13">
        <v>44012</v>
      </c>
      <c r="Z1097" s="1"/>
      <c r="AA1097" s="1"/>
      <c r="AB1097" s="1"/>
      <c r="AC1097" s="1"/>
      <c r="AD1097" s="1"/>
      <c r="AE1097" s="1"/>
      <c r="AF1097" s="1"/>
      <c r="AG1097" s="1"/>
    </row>
    <row r="1098" spans="1:33">
      <c r="A1098" s="4">
        <v>1097</v>
      </c>
      <c r="B1098" s="4" t="s">
        <v>8</v>
      </c>
      <c r="C1098" s="4" t="s">
        <v>497</v>
      </c>
      <c r="D1098" s="4" t="s">
        <v>2029</v>
      </c>
      <c r="E1098" s="4" t="s">
        <v>2030</v>
      </c>
      <c r="F1098" s="5">
        <v>3</v>
      </c>
      <c r="G1098" s="5">
        <v>1</v>
      </c>
      <c r="H1098" s="4">
        <v>21</v>
      </c>
      <c r="I1098" s="5">
        <v>18</v>
      </c>
      <c r="J1098" s="7">
        <v>1806</v>
      </c>
      <c r="K1098" s="8" t="s">
        <v>2036</v>
      </c>
      <c r="L1098" s="9">
        <v>78.37</v>
      </c>
      <c r="M1098" s="10">
        <v>56.32</v>
      </c>
      <c r="N1098" s="5" t="s">
        <v>2032</v>
      </c>
      <c r="O1098" s="5" t="s">
        <v>181</v>
      </c>
      <c r="P1098" s="5" t="s">
        <v>2039</v>
      </c>
      <c r="Q1098" s="4" t="s">
        <v>2049</v>
      </c>
      <c r="R1098" s="4" t="s">
        <v>2306</v>
      </c>
      <c r="S1098" s="13">
        <v>43300</v>
      </c>
      <c r="T1098" s="14" t="s">
        <v>2307</v>
      </c>
      <c r="U1098" s="15"/>
      <c r="V1098" s="13">
        <v>44012</v>
      </c>
      <c r="Z1098" s="1"/>
      <c r="AA1098" s="1"/>
      <c r="AB1098" s="1"/>
      <c r="AC1098" s="1"/>
      <c r="AD1098" s="1"/>
      <c r="AE1098" s="1"/>
      <c r="AF1098" s="1"/>
      <c r="AG1098" s="1"/>
    </row>
    <row r="1099" spans="1:33">
      <c r="A1099" s="4">
        <v>1098</v>
      </c>
      <c r="B1099" s="4" t="s">
        <v>8</v>
      </c>
      <c r="C1099" s="4" t="s">
        <v>497</v>
      </c>
      <c r="D1099" s="4" t="s">
        <v>2029</v>
      </c>
      <c r="E1099" s="4" t="s">
        <v>2030</v>
      </c>
      <c r="F1099" s="5">
        <v>3</v>
      </c>
      <c r="G1099" s="5">
        <v>1</v>
      </c>
      <c r="H1099" s="4">
        <v>21</v>
      </c>
      <c r="I1099" s="5">
        <v>19</v>
      </c>
      <c r="J1099" s="7">
        <v>1902</v>
      </c>
      <c r="K1099" s="8" t="s">
        <v>2036</v>
      </c>
      <c r="L1099" s="9">
        <v>54.13</v>
      </c>
      <c r="M1099" s="10">
        <v>38.9</v>
      </c>
      <c r="N1099" s="5" t="s">
        <v>2035</v>
      </c>
      <c r="O1099" s="5" t="s">
        <v>183</v>
      </c>
      <c r="P1099" s="5" t="s">
        <v>504</v>
      </c>
      <c r="Q1099" s="4" t="s">
        <v>2049</v>
      </c>
      <c r="R1099" s="4" t="s">
        <v>2308</v>
      </c>
      <c r="S1099" s="13">
        <v>43279</v>
      </c>
      <c r="T1099" s="14" t="s">
        <v>2309</v>
      </c>
      <c r="U1099" s="15"/>
      <c r="V1099" s="13">
        <v>44012</v>
      </c>
      <c r="Z1099" s="1"/>
      <c r="AA1099" s="1"/>
      <c r="AB1099" s="1"/>
      <c r="AC1099" s="1"/>
      <c r="AD1099" s="1"/>
      <c r="AE1099" s="1"/>
      <c r="AF1099" s="1"/>
      <c r="AG1099" s="1"/>
    </row>
    <row r="1100" spans="1:33">
      <c r="A1100" s="4">
        <v>1099</v>
      </c>
      <c r="B1100" s="4" t="s">
        <v>8</v>
      </c>
      <c r="C1100" s="4" t="s">
        <v>497</v>
      </c>
      <c r="D1100" s="4" t="s">
        <v>2029</v>
      </c>
      <c r="E1100" s="4" t="s">
        <v>2030</v>
      </c>
      <c r="F1100" s="5">
        <v>3</v>
      </c>
      <c r="G1100" s="5">
        <v>1</v>
      </c>
      <c r="H1100" s="4">
        <v>21</v>
      </c>
      <c r="I1100" s="5">
        <v>19</v>
      </c>
      <c r="J1100" s="7">
        <v>1903</v>
      </c>
      <c r="K1100" s="8" t="s">
        <v>2036</v>
      </c>
      <c r="L1100" s="9">
        <v>52.5</v>
      </c>
      <c r="M1100" s="10">
        <v>37.729999999999997</v>
      </c>
      <c r="N1100" s="5" t="s">
        <v>2035</v>
      </c>
      <c r="O1100" s="5" t="s">
        <v>183</v>
      </c>
      <c r="P1100" s="5" t="s">
        <v>2037</v>
      </c>
      <c r="Q1100" s="4" t="s">
        <v>2049</v>
      </c>
      <c r="R1100" s="4" t="s">
        <v>2310</v>
      </c>
      <c r="S1100" s="13">
        <v>43279</v>
      </c>
      <c r="T1100" s="20" t="s">
        <v>2311</v>
      </c>
      <c r="U1100" s="15" t="s">
        <v>2312</v>
      </c>
      <c r="V1100" s="13">
        <v>44012</v>
      </c>
      <c r="Z1100" s="1"/>
      <c r="AA1100" s="1"/>
      <c r="AB1100" s="1"/>
      <c r="AC1100" s="1"/>
      <c r="AD1100" s="1"/>
      <c r="AE1100" s="1"/>
      <c r="AF1100" s="1"/>
      <c r="AG1100" s="1"/>
    </row>
    <row r="1101" spans="1:33">
      <c r="A1101" s="4">
        <v>1100</v>
      </c>
      <c r="B1101" s="4" t="s">
        <v>8</v>
      </c>
      <c r="C1101" s="4" t="s">
        <v>497</v>
      </c>
      <c r="D1101" s="4" t="s">
        <v>2029</v>
      </c>
      <c r="E1101" s="4" t="s">
        <v>2030</v>
      </c>
      <c r="F1101" s="5">
        <v>3</v>
      </c>
      <c r="G1101" s="5">
        <v>1</v>
      </c>
      <c r="H1101" s="4">
        <v>21</v>
      </c>
      <c r="I1101" s="5">
        <v>19</v>
      </c>
      <c r="J1101" s="7">
        <v>1904</v>
      </c>
      <c r="K1101" s="8" t="s">
        <v>2036</v>
      </c>
      <c r="L1101" s="9">
        <v>52.5</v>
      </c>
      <c r="M1101" s="10">
        <v>37.729999999999997</v>
      </c>
      <c r="N1101" s="5" t="s">
        <v>2035</v>
      </c>
      <c r="O1101" s="5" t="s">
        <v>183</v>
      </c>
      <c r="P1101" s="5" t="s">
        <v>2038</v>
      </c>
      <c r="Q1101" s="4" t="s">
        <v>2049</v>
      </c>
      <c r="R1101" s="4" t="s">
        <v>2313</v>
      </c>
      <c r="S1101" s="13">
        <v>43276</v>
      </c>
      <c r="T1101" s="20" t="s">
        <v>2314</v>
      </c>
      <c r="U1101" s="15"/>
      <c r="V1101" s="13">
        <v>44012</v>
      </c>
      <c r="Z1101" s="1"/>
      <c r="AA1101" s="1"/>
      <c r="AB1101" s="1"/>
      <c r="AC1101" s="1"/>
      <c r="AD1101" s="1"/>
      <c r="AE1101" s="1"/>
      <c r="AF1101" s="1"/>
      <c r="AG1101" s="1"/>
    </row>
    <row r="1102" spans="1:33">
      <c r="A1102" s="4">
        <v>1101</v>
      </c>
      <c r="B1102" s="4" t="s">
        <v>8</v>
      </c>
      <c r="C1102" s="4" t="s">
        <v>497</v>
      </c>
      <c r="D1102" s="4" t="s">
        <v>2029</v>
      </c>
      <c r="E1102" s="4" t="s">
        <v>2030</v>
      </c>
      <c r="F1102" s="5">
        <v>3</v>
      </c>
      <c r="G1102" s="5">
        <v>1</v>
      </c>
      <c r="H1102" s="4">
        <v>21</v>
      </c>
      <c r="I1102" s="5">
        <v>19</v>
      </c>
      <c r="J1102" s="7">
        <v>1905</v>
      </c>
      <c r="K1102" s="8" t="s">
        <v>2036</v>
      </c>
      <c r="L1102" s="9">
        <v>54.13</v>
      </c>
      <c r="M1102" s="10">
        <v>38.9</v>
      </c>
      <c r="N1102" s="5" t="s">
        <v>2035</v>
      </c>
      <c r="O1102" s="5" t="s">
        <v>183</v>
      </c>
      <c r="P1102" s="5" t="s">
        <v>1843</v>
      </c>
      <c r="Q1102" s="4" t="s">
        <v>2049</v>
      </c>
      <c r="R1102" s="4" t="s">
        <v>2315</v>
      </c>
      <c r="S1102" s="13">
        <v>43279</v>
      </c>
      <c r="T1102" s="14" t="s">
        <v>2316</v>
      </c>
      <c r="U1102" s="15" t="s">
        <v>2317</v>
      </c>
      <c r="V1102" s="13">
        <v>44012</v>
      </c>
      <c r="Z1102" s="1"/>
      <c r="AA1102" s="1"/>
      <c r="AB1102" s="1"/>
      <c r="AC1102" s="1"/>
      <c r="AD1102" s="1"/>
      <c r="AE1102" s="1"/>
      <c r="AF1102" s="1"/>
      <c r="AG1102" s="1"/>
    </row>
    <row r="1103" spans="1:33">
      <c r="A1103" s="4">
        <v>1102</v>
      </c>
      <c r="B1103" s="4" t="s">
        <v>8</v>
      </c>
      <c r="C1103" s="4" t="s">
        <v>497</v>
      </c>
      <c r="D1103" s="4" t="s">
        <v>2029</v>
      </c>
      <c r="E1103" s="4" t="s">
        <v>2030</v>
      </c>
      <c r="F1103" s="5">
        <v>3</v>
      </c>
      <c r="G1103" s="5">
        <v>1</v>
      </c>
      <c r="H1103" s="4">
        <v>21</v>
      </c>
      <c r="I1103" s="5">
        <v>19</v>
      </c>
      <c r="J1103" s="7">
        <v>1906</v>
      </c>
      <c r="K1103" s="8" t="s">
        <v>2036</v>
      </c>
      <c r="L1103" s="9">
        <v>78.37</v>
      </c>
      <c r="M1103" s="10">
        <v>56.32</v>
      </c>
      <c r="N1103" s="5" t="s">
        <v>2032</v>
      </c>
      <c r="O1103" s="5" t="s">
        <v>181</v>
      </c>
      <c r="P1103" s="5" t="s">
        <v>2039</v>
      </c>
      <c r="Q1103" s="4" t="s">
        <v>2049</v>
      </c>
      <c r="R1103" s="4" t="s">
        <v>2318</v>
      </c>
      <c r="S1103" s="13">
        <v>43277</v>
      </c>
      <c r="T1103" s="14" t="s">
        <v>2319</v>
      </c>
      <c r="U1103" s="15" t="s">
        <v>2320</v>
      </c>
      <c r="V1103" s="13">
        <v>44012</v>
      </c>
      <c r="Z1103" s="1"/>
      <c r="AA1103" s="1"/>
      <c r="AB1103" s="1"/>
      <c r="AC1103" s="1"/>
      <c r="AD1103" s="1"/>
      <c r="AE1103" s="1"/>
      <c r="AF1103" s="1"/>
      <c r="AG1103" s="1"/>
    </row>
    <row r="1104" spans="1:33">
      <c r="A1104" s="4">
        <v>1103</v>
      </c>
      <c r="B1104" s="4" t="s">
        <v>8</v>
      </c>
      <c r="C1104" s="4" t="s">
        <v>497</v>
      </c>
      <c r="D1104" s="4" t="s">
        <v>2029</v>
      </c>
      <c r="E1104" s="4" t="s">
        <v>2030</v>
      </c>
      <c r="F1104" s="5">
        <v>3</v>
      </c>
      <c r="G1104" s="5">
        <v>1</v>
      </c>
      <c r="H1104" s="4">
        <v>21</v>
      </c>
      <c r="I1104" s="5">
        <v>20</v>
      </c>
      <c r="J1104" s="7">
        <v>2001</v>
      </c>
      <c r="K1104" s="8" t="s">
        <v>2036</v>
      </c>
      <c r="L1104" s="9">
        <v>79.34</v>
      </c>
      <c r="M1104" s="10">
        <v>57.02</v>
      </c>
      <c r="N1104" s="5" t="s">
        <v>2032</v>
      </c>
      <c r="O1104" s="5" t="s">
        <v>194</v>
      </c>
      <c r="P1104" s="5" t="s">
        <v>2040</v>
      </c>
      <c r="Q1104" s="4" t="s">
        <v>2049</v>
      </c>
      <c r="R1104" s="4" t="s">
        <v>2321</v>
      </c>
      <c r="S1104" s="13">
        <v>43276</v>
      </c>
      <c r="T1104" s="20" t="s">
        <v>2322</v>
      </c>
      <c r="U1104" s="15" t="s">
        <v>2323</v>
      </c>
      <c r="V1104" s="13">
        <v>44012</v>
      </c>
      <c r="Z1104" s="1"/>
      <c r="AA1104" s="1"/>
      <c r="AB1104" s="1"/>
      <c r="AC1104" s="1"/>
      <c r="AD1104" s="1"/>
      <c r="AE1104" s="1"/>
      <c r="AF1104" s="1"/>
      <c r="AG1104" s="1"/>
    </row>
    <row r="1105" spans="1:33">
      <c r="A1105" s="4">
        <v>1104</v>
      </c>
      <c r="B1105" s="4" t="s">
        <v>8</v>
      </c>
      <c r="C1105" s="4" t="s">
        <v>497</v>
      </c>
      <c r="D1105" s="4" t="s">
        <v>2029</v>
      </c>
      <c r="E1105" s="4" t="s">
        <v>2030</v>
      </c>
      <c r="F1105" s="5">
        <v>3</v>
      </c>
      <c r="G1105" s="5">
        <v>1</v>
      </c>
      <c r="H1105" s="4">
        <v>21</v>
      </c>
      <c r="I1105" s="5">
        <v>20</v>
      </c>
      <c r="J1105" s="7">
        <v>2002</v>
      </c>
      <c r="K1105" s="8" t="s">
        <v>2036</v>
      </c>
      <c r="L1105" s="9">
        <v>54.13</v>
      </c>
      <c r="M1105" s="10">
        <v>38.9</v>
      </c>
      <c r="N1105" s="5" t="s">
        <v>2035</v>
      </c>
      <c r="O1105" s="5" t="s">
        <v>183</v>
      </c>
      <c r="P1105" s="5" t="s">
        <v>504</v>
      </c>
      <c r="Q1105" s="4" t="s">
        <v>2049</v>
      </c>
      <c r="R1105" s="4" t="s">
        <v>2324</v>
      </c>
      <c r="S1105" s="13">
        <v>43276</v>
      </c>
      <c r="T1105" s="20" t="s">
        <v>2325</v>
      </c>
      <c r="U1105" s="15"/>
      <c r="V1105" s="13">
        <v>44012</v>
      </c>
      <c r="Z1105" s="1"/>
      <c r="AA1105" s="1"/>
      <c r="AB1105" s="1"/>
      <c r="AC1105" s="1"/>
      <c r="AD1105" s="1"/>
      <c r="AE1105" s="1"/>
      <c r="AF1105" s="1"/>
      <c r="AG1105" s="1"/>
    </row>
    <row r="1106" spans="1:33">
      <c r="A1106" s="4">
        <v>1105</v>
      </c>
      <c r="B1106" s="4" t="s">
        <v>8</v>
      </c>
      <c r="C1106" s="4" t="s">
        <v>497</v>
      </c>
      <c r="D1106" s="4" t="s">
        <v>2029</v>
      </c>
      <c r="E1106" s="4" t="s">
        <v>2030</v>
      </c>
      <c r="F1106" s="5">
        <v>3</v>
      </c>
      <c r="G1106" s="5">
        <v>1</v>
      </c>
      <c r="H1106" s="4">
        <v>21</v>
      </c>
      <c r="I1106" s="5">
        <v>20</v>
      </c>
      <c r="J1106" s="7">
        <v>2003</v>
      </c>
      <c r="K1106" s="8" t="s">
        <v>2036</v>
      </c>
      <c r="L1106" s="9">
        <v>52.5</v>
      </c>
      <c r="M1106" s="10">
        <v>37.729999999999997</v>
      </c>
      <c r="N1106" s="5" t="s">
        <v>2035</v>
      </c>
      <c r="O1106" s="5" t="s">
        <v>183</v>
      </c>
      <c r="P1106" s="5" t="s">
        <v>2037</v>
      </c>
      <c r="Q1106" s="4" t="s">
        <v>2049</v>
      </c>
      <c r="R1106" s="4" t="s">
        <v>2326</v>
      </c>
      <c r="S1106" s="13">
        <v>43276</v>
      </c>
      <c r="T1106" s="20" t="s">
        <v>2327</v>
      </c>
      <c r="U1106" s="15"/>
      <c r="V1106" s="13">
        <v>44012</v>
      </c>
      <c r="Z1106" s="1"/>
      <c r="AA1106" s="1"/>
      <c r="AB1106" s="1"/>
      <c r="AC1106" s="1"/>
      <c r="AD1106" s="1"/>
      <c r="AE1106" s="1"/>
      <c r="AF1106" s="1"/>
      <c r="AG1106" s="1"/>
    </row>
    <row r="1107" spans="1:33">
      <c r="A1107" s="4">
        <v>1106</v>
      </c>
      <c r="B1107" s="4" t="s">
        <v>8</v>
      </c>
      <c r="C1107" s="4" t="s">
        <v>497</v>
      </c>
      <c r="D1107" s="4" t="s">
        <v>2029</v>
      </c>
      <c r="E1107" s="4" t="s">
        <v>2030</v>
      </c>
      <c r="F1107" s="5">
        <v>3</v>
      </c>
      <c r="G1107" s="5">
        <v>1</v>
      </c>
      <c r="H1107" s="4">
        <v>21</v>
      </c>
      <c r="I1107" s="5">
        <v>20</v>
      </c>
      <c r="J1107" s="7">
        <v>2004</v>
      </c>
      <c r="K1107" s="8" t="s">
        <v>2036</v>
      </c>
      <c r="L1107" s="9">
        <v>52.5</v>
      </c>
      <c r="M1107" s="10">
        <v>37.729999999999997</v>
      </c>
      <c r="N1107" s="5" t="s">
        <v>2035</v>
      </c>
      <c r="O1107" s="5" t="s">
        <v>183</v>
      </c>
      <c r="P1107" s="5" t="s">
        <v>2038</v>
      </c>
      <c r="Q1107" s="4" t="s">
        <v>2049</v>
      </c>
      <c r="R1107" s="4" t="s">
        <v>2328</v>
      </c>
      <c r="S1107" s="13">
        <v>43277</v>
      </c>
      <c r="T1107" s="20" t="s">
        <v>2329</v>
      </c>
      <c r="U1107" s="15" t="s">
        <v>2330</v>
      </c>
      <c r="V1107" s="13">
        <v>44012</v>
      </c>
      <c r="Z1107" s="1"/>
      <c r="AA1107" s="1"/>
      <c r="AB1107" s="1"/>
      <c r="AC1107" s="1"/>
      <c r="AD1107" s="1"/>
      <c r="AE1107" s="1"/>
      <c r="AF1107" s="1"/>
      <c r="AG1107" s="1"/>
    </row>
    <row r="1108" spans="1:33">
      <c r="A1108" s="4">
        <v>1107</v>
      </c>
      <c r="B1108" s="4" t="s">
        <v>8</v>
      </c>
      <c r="C1108" s="4" t="s">
        <v>497</v>
      </c>
      <c r="D1108" s="4" t="s">
        <v>2029</v>
      </c>
      <c r="E1108" s="4" t="s">
        <v>2030</v>
      </c>
      <c r="F1108" s="5">
        <v>3</v>
      </c>
      <c r="G1108" s="5">
        <v>1</v>
      </c>
      <c r="H1108" s="4">
        <v>21</v>
      </c>
      <c r="I1108" s="5">
        <v>20</v>
      </c>
      <c r="J1108" s="7">
        <v>2005</v>
      </c>
      <c r="K1108" s="8" t="s">
        <v>2036</v>
      </c>
      <c r="L1108" s="9">
        <v>54.13</v>
      </c>
      <c r="M1108" s="10">
        <v>38.9</v>
      </c>
      <c r="N1108" s="5" t="s">
        <v>2035</v>
      </c>
      <c r="O1108" s="5" t="s">
        <v>183</v>
      </c>
      <c r="P1108" s="5" t="s">
        <v>1843</v>
      </c>
      <c r="Q1108" s="4" t="s">
        <v>2049</v>
      </c>
      <c r="R1108" s="4" t="s">
        <v>2331</v>
      </c>
      <c r="S1108" s="13">
        <v>43277</v>
      </c>
      <c r="T1108" s="14" t="s">
        <v>2332</v>
      </c>
      <c r="U1108" s="15"/>
      <c r="V1108" s="13">
        <v>44012</v>
      </c>
      <c r="Z1108" s="1"/>
      <c r="AA1108" s="1"/>
      <c r="AB1108" s="1"/>
      <c r="AC1108" s="1"/>
      <c r="AD1108" s="1"/>
      <c r="AE1108" s="1"/>
      <c r="AF1108" s="1"/>
      <c r="AG1108" s="1"/>
    </row>
    <row r="1109" spans="1:33">
      <c r="A1109" s="4">
        <v>1108</v>
      </c>
      <c r="B1109" s="4" t="s">
        <v>8</v>
      </c>
      <c r="C1109" s="4" t="s">
        <v>497</v>
      </c>
      <c r="D1109" s="4" t="s">
        <v>2029</v>
      </c>
      <c r="E1109" s="4" t="s">
        <v>2030</v>
      </c>
      <c r="F1109" s="5">
        <v>3</v>
      </c>
      <c r="G1109" s="5">
        <v>1</v>
      </c>
      <c r="H1109" s="4">
        <v>21</v>
      </c>
      <c r="I1109" s="5">
        <v>20</v>
      </c>
      <c r="J1109" s="7">
        <v>2006</v>
      </c>
      <c r="K1109" s="8" t="s">
        <v>2036</v>
      </c>
      <c r="L1109" s="9">
        <v>78.37</v>
      </c>
      <c r="M1109" s="10">
        <v>56.32</v>
      </c>
      <c r="N1109" s="5" t="s">
        <v>2032</v>
      </c>
      <c r="O1109" s="5" t="s">
        <v>181</v>
      </c>
      <c r="P1109" s="5" t="s">
        <v>2039</v>
      </c>
      <c r="Q1109" s="4" t="s">
        <v>2049</v>
      </c>
      <c r="R1109" s="4" t="s">
        <v>2333</v>
      </c>
      <c r="S1109" s="13">
        <v>43278</v>
      </c>
      <c r="T1109" s="14" t="s">
        <v>2334</v>
      </c>
      <c r="U1109" s="15"/>
      <c r="V1109" s="13">
        <v>44012</v>
      </c>
      <c r="Z1109" s="1"/>
      <c r="AA1109" s="1"/>
      <c r="AB1109" s="1"/>
      <c r="AC1109" s="1"/>
      <c r="AD1109" s="1"/>
      <c r="AE1109" s="1"/>
      <c r="AF1109" s="1"/>
      <c r="AG1109" s="1"/>
    </row>
    <row r="1110" spans="1:33">
      <c r="A1110" s="4">
        <v>1109</v>
      </c>
      <c r="B1110" s="4" t="s">
        <v>8</v>
      </c>
      <c r="C1110" s="4" t="s">
        <v>497</v>
      </c>
      <c r="D1110" s="4" t="s">
        <v>2029</v>
      </c>
      <c r="E1110" s="4" t="s">
        <v>2030</v>
      </c>
      <c r="F1110" s="5">
        <v>3</v>
      </c>
      <c r="G1110" s="5">
        <v>1</v>
      </c>
      <c r="H1110" s="4">
        <v>21</v>
      </c>
      <c r="I1110" s="5">
        <v>21</v>
      </c>
      <c r="J1110" s="7">
        <v>2101</v>
      </c>
      <c r="K1110" s="8" t="s">
        <v>2036</v>
      </c>
      <c r="L1110" s="9">
        <v>79.34</v>
      </c>
      <c r="M1110" s="10">
        <v>57.02</v>
      </c>
      <c r="N1110" s="5" t="s">
        <v>2032</v>
      </c>
      <c r="O1110" s="5" t="s">
        <v>194</v>
      </c>
      <c r="P1110" s="5" t="s">
        <v>2040</v>
      </c>
      <c r="Q1110" s="4" t="s">
        <v>2049</v>
      </c>
      <c r="R1110" s="4" t="s">
        <v>2335</v>
      </c>
      <c r="S1110" s="13">
        <v>43277</v>
      </c>
      <c r="T1110" s="20" t="s">
        <v>2336</v>
      </c>
      <c r="U1110" s="15"/>
      <c r="V1110" s="13">
        <v>44012</v>
      </c>
      <c r="Z1110" s="1"/>
      <c r="AA1110" s="1"/>
      <c r="AB1110" s="1"/>
      <c r="AC1110" s="1"/>
      <c r="AD1110" s="1"/>
      <c r="AE1110" s="1"/>
      <c r="AF1110" s="1"/>
      <c r="AG1110" s="1"/>
    </row>
    <row r="1111" spans="1:33">
      <c r="A1111" s="4">
        <v>1110</v>
      </c>
      <c r="B1111" s="4" t="s">
        <v>8</v>
      </c>
      <c r="C1111" s="4" t="s">
        <v>497</v>
      </c>
      <c r="D1111" s="4" t="s">
        <v>2029</v>
      </c>
      <c r="E1111" s="4" t="s">
        <v>2030</v>
      </c>
      <c r="F1111" s="5">
        <v>3</v>
      </c>
      <c r="G1111" s="5">
        <v>1</v>
      </c>
      <c r="H1111" s="4">
        <v>21</v>
      </c>
      <c r="I1111" s="5">
        <v>21</v>
      </c>
      <c r="J1111" s="7">
        <v>2102</v>
      </c>
      <c r="K1111" s="8" t="s">
        <v>2036</v>
      </c>
      <c r="L1111" s="9">
        <v>54.13</v>
      </c>
      <c r="M1111" s="10">
        <v>38.9</v>
      </c>
      <c r="N1111" s="5" t="s">
        <v>2035</v>
      </c>
      <c r="O1111" s="5" t="s">
        <v>183</v>
      </c>
      <c r="P1111" s="5" t="s">
        <v>504</v>
      </c>
      <c r="Q1111" s="4" t="s">
        <v>2049</v>
      </c>
      <c r="R1111" s="4" t="s">
        <v>2337</v>
      </c>
      <c r="S1111" s="13">
        <v>43278</v>
      </c>
      <c r="T1111" s="14" t="s">
        <v>2338</v>
      </c>
      <c r="U1111" s="15" t="s">
        <v>2339</v>
      </c>
      <c r="V1111" s="13">
        <v>44012</v>
      </c>
      <c r="Z1111" s="1"/>
      <c r="AA1111" s="1"/>
      <c r="AB1111" s="1"/>
      <c r="AC1111" s="1"/>
      <c r="AD1111" s="1"/>
      <c r="AE1111" s="1"/>
      <c r="AF1111" s="1"/>
      <c r="AG1111" s="1"/>
    </row>
    <row r="1112" spans="1:33">
      <c r="A1112" s="4">
        <v>1111</v>
      </c>
      <c r="B1112" s="4" t="s">
        <v>8</v>
      </c>
      <c r="C1112" s="4" t="s">
        <v>497</v>
      </c>
      <c r="D1112" s="4" t="s">
        <v>2029</v>
      </c>
      <c r="E1112" s="4" t="s">
        <v>2030</v>
      </c>
      <c r="F1112" s="5">
        <v>3</v>
      </c>
      <c r="G1112" s="5">
        <v>1</v>
      </c>
      <c r="H1112" s="4">
        <v>21</v>
      </c>
      <c r="I1112" s="5">
        <v>21</v>
      </c>
      <c r="J1112" s="7">
        <v>2103</v>
      </c>
      <c r="K1112" s="8" t="s">
        <v>2036</v>
      </c>
      <c r="L1112" s="9">
        <v>52.5</v>
      </c>
      <c r="M1112" s="10">
        <v>37.729999999999997</v>
      </c>
      <c r="N1112" s="5" t="s">
        <v>2035</v>
      </c>
      <c r="O1112" s="5" t="s">
        <v>183</v>
      </c>
      <c r="P1112" s="5" t="s">
        <v>2037</v>
      </c>
      <c r="Q1112" s="4" t="s">
        <v>2049</v>
      </c>
      <c r="R1112" s="4" t="s">
        <v>2340</v>
      </c>
      <c r="S1112" s="13">
        <v>43278</v>
      </c>
      <c r="T1112" s="20" t="s">
        <v>2341</v>
      </c>
      <c r="U1112" s="15"/>
      <c r="V1112" s="13">
        <v>44012</v>
      </c>
      <c r="Z1112" s="1"/>
      <c r="AA1112" s="1"/>
      <c r="AB1112" s="1"/>
      <c r="AC1112" s="1"/>
      <c r="AD1112" s="1"/>
      <c r="AE1112" s="1"/>
      <c r="AF1112" s="1"/>
      <c r="AG1112" s="1"/>
    </row>
    <row r="1113" spans="1:33">
      <c r="A1113" s="4">
        <v>1112</v>
      </c>
      <c r="B1113" s="4" t="s">
        <v>8</v>
      </c>
      <c r="C1113" s="4" t="s">
        <v>497</v>
      </c>
      <c r="D1113" s="4" t="s">
        <v>2029</v>
      </c>
      <c r="E1113" s="4" t="s">
        <v>2030</v>
      </c>
      <c r="F1113" s="5">
        <v>3</v>
      </c>
      <c r="G1113" s="5">
        <v>1</v>
      </c>
      <c r="H1113" s="4">
        <v>21</v>
      </c>
      <c r="I1113" s="5">
        <v>21</v>
      </c>
      <c r="J1113" s="7">
        <v>2104</v>
      </c>
      <c r="K1113" s="8" t="s">
        <v>2036</v>
      </c>
      <c r="L1113" s="9">
        <v>52.5</v>
      </c>
      <c r="M1113" s="10">
        <v>37.729999999999997</v>
      </c>
      <c r="N1113" s="5" t="s">
        <v>2035</v>
      </c>
      <c r="O1113" s="5" t="s">
        <v>183</v>
      </c>
      <c r="P1113" s="5" t="s">
        <v>2038</v>
      </c>
      <c r="Q1113" s="4" t="s">
        <v>2049</v>
      </c>
      <c r="R1113" s="4" t="s">
        <v>2342</v>
      </c>
      <c r="S1113" s="13">
        <v>43280</v>
      </c>
      <c r="T1113" s="14" t="s">
        <v>2343</v>
      </c>
      <c r="U1113" s="15"/>
      <c r="V1113" s="13">
        <v>44012</v>
      </c>
      <c r="Z1113" s="1"/>
      <c r="AA1113" s="1"/>
      <c r="AB1113" s="1"/>
      <c r="AC1113" s="1"/>
      <c r="AD1113" s="1"/>
      <c r="AE1113" s="1"/>
      <c r="AF1113" s="1"/>
      <c r="AG1113" s="1"/>
    </row>
    <row r="1114" spans="1:33">
      <c r="A1114" s="4">
        <v>1113</v>
      </c>
      <c r="B1114" s="4" t="s">
        <v>8</v>
      </c>
      <c r="C1114" s="4" t="s">
        <v>497</v>
      </c>
      <c r="D1114" s="4" t="s">
        <v>2029</v>
      </c>
      <c r="E1114" s="4" t="s">
        <v>2030</v>
      </c>
      <c r="F1114" s="5">
        <v>3</v>
      </c>
      <c r="G1114" s="5">
        <v>1</v>
      </c>
      <c r="H1114" s="4">
        <v>21</v>
      </c>
      <c r="I1114" s="5">
        <v>21</v>
      </c>
      <c r="J1114" s="7">
        <v>2105</v>
      </c>
      <c r="K1114" s="8" t="s">
        <v>2036</v>
      </c>
      <c r="L1114" s="9">
        <v>54.13</v>
      </c>
      <c r="M1114" s="10">
        <v>38.9</v>
      </c>
      <c r="N1114" s="5" t="s">
        <v>2035</v>
      </c>
      <c r="O1114" s="5" t="s">
        <v>183</v>
      </c>
      <c r="P1114" s="5" t="s">
        <v>1843</v>
      </c>
      <c r="Q1114" s="4" t="s">
        <v>2049</v>
      </c>
      <c r="R1114" s="4" t="s">
        <v>2344</v>
      </c>
      <c r="S1114" s="13">
        <v>43280</v>
      </c>
      <c r="T1114" s="14" t="s">
        <v>2345</v>
      </c>
      <c r="U1114" s="15"/>
      <c r="V1114" s="13">
        <v>44012</v>
      </c>
      <c r="Z1114" s="1"/>
      <c r="AA1114" s="1"/>
      <c r="AB1114" s="1"/>
      <c r="AC1114" s="1"/>
      <c r="AD1114" s="1"/>
      <c r="AE1114" s="1"/>
      <c r="AF1114" s="1"/>
      <c r="AG1114" s="1"/>
    </row>
    <row r="1115" spans="1:33">
      <c r="A1115" s="4">
        <v>1114</v>
      </c>
      <c r="B1115" s="4" t="s">
        <v>8</v>
      </c>
      <c r="C1115" s="4" t="s">
        <v>497</v>
      </c>
      <c r="D1115" s="4" t="s">
        <v>2029</v>
      </c>
      <c r="E1115" s="4" t="s">
        <v>2030</v>
      </c>
      <c r="F1115" s="5">
        <v>3</v>
      </c>
      <c r="G1115" s="5">
        <v>1</v>
      </c>
      <c r="H1115" s="4">
        <v>21</v>
      </c>
      <c r="I1115" s="5">
        <v>21</v>
      </c>
      <c r="J1115" s="7">
        <v>2106</v>
      </c>
      <c r="K1115" s="8" t="s">
        <v>2036</v>
      </c>
      <c r="L1115" s="9">
        <v>78.37</v>
      </c>
      <c r="M1115" s="10">
        <v>56.32</v>
      </c>
      <c r="N1115" s="5" t="s">
        <v>2032</v>
      </c>
      <c r="O1115" s="5" t="s">
        <v>181</v>
      </c>
      <c r="P1115" s="5" t="s">
        <v>2039</v>
      </c>
      <c r="Q1115" s="4" t="s">
        <v>2049</v>
      </c>
      <c r="R1115" s="4" t="s">
        <v>2346</v>
      </c>
      <c r="S1115" s="13">
        <v>43293</v>
      </c>
      <c r="T1115" s="20" t="s">
        <v>2347</v>
      </c>
      <c r="U1115" s="15"/>
      <c r="V1115" s="13">
        <v>44012</v>
      </c>
      <c r="Z1115" s="1"/>
      <c r="AA1115" s="1"/>
      <c r="AB1115" s="1"/>
      <c r="AC1115" s="1"/>
      <c r="AD1115" s="1"/>
      <c r="AE1115" s="1"/>
      <c r="AF1115" s="1"/>
      <c r="AG1115" s="1"/>
    </row>
    <row r="1116" spans="1:33">
      <c r="A1116" s="4">
        <v>1115</v>
      </c>
      <c r="B1116" s="4" t="s">
        <v>8</v>
      </c>
      <c r="C1116" s="4" t="s">
        <v>497</v>
      </c>
      <c r="D1116" s="4" t="s">
        <v>2029</v>
      </c>
      <c r="E1116" s="4" t="s">
        <v>2030</v>
      </c>
      <c r="F1116" s="5">
        <v>3</v>
      </c>
      <c r="G1116" s="5">
        <v>2</v>
      </c>
      <c r="H1116" s="4">
        <v>21</v>
      </c>
      <c r="I1116" s="5">
        <v>2</v>
      </c>
      <c r="J1116" s="7">
        <v>201</v>
      </c>
      <c r="K1116" s="8" t="s">
        <v>2036</v>
      </c>
      <c r="L1116" s="9">
        <v>78.349999999999994</v>
      </c>
      <c r="M1116" s="10">
        <v>56.31</v>
      </c>
      <c r="N1116" s="5" t="s">
        <v>2032</v>
      </c>
      <c r="O1116" s="5" t="s">
        <v>181</v>
      </c>
      <c r="P1116" s="5" t="s">
        <v>2040</v>
      </c>
      <c r="Q1116" s="4" t="s">
        <v>2049</v>
      </c>
      <c r="R1116" s="4" t="s">
        <v>2348</v>
      </c>
      <c r="S1116" s="13">
        <v>43292</v>
      </c>
      <c r="T1116" s="20" t="s">
        <v>2349</v>
      </c>
      <c r="U1116" s="15" t="s">
        <v>2350</v>
      </c>
      <c r="V1116" s="13">
        <v>44012</v>
      </c>
      <c r="Z1116" s="1"/>
      <c r="AA1116" s="1"/>
      <c r="AB1116" s="1"/>
      <c r="AC1116" s="1"/>
      <c r="AD1116" s="1"/>
      <c r="AE1116" s="1"/>
      <c r="AF1116" s="1"/>
      <c r="AG1116" s="1"/>
    </row>
    <row r="1117" spans="1:33">
      <c r="A1117" s="4">
        <v>1116</v>
      </c>
      <c r="B1117" s="4" t="s">
        <v>8</v>
      </c>
      <c r="C1117" s="4" t="s">
        <v>497</v>
      </c>
      <c r="D1117" s="4" t="s">
        <v>2029</v>
      </c>
      <c r="E1117" s="4" t="s">
        <v>2030</v>
      </c>
      <c r="F1117" s="5">
        <v>3</v>
      </c>
      <c r="G1117" s="5">
        <v>2</v>
      </c>
      <c r="H1117" s="4">
        <v>21</v>
      </c>
      <c r="I1117" s="5">
        <v>2</v>
      </c>
      <c r="J1117" s="7">
        <v>202</v>
      </c>
      <c r="K1117" s="8" t="s">
        <v>2036</v>
      </c>
      <c r="L1117" s="9">
        <v>54.13</v>
      </c>
      <c r="M1117" s="10">
        <v>38.9</v>
      </c>
      <c r="N1117" s="5" t="s">
        <v>2035</v>
      </c>
      <c r="O1117" s="5" t="s">
        <v>183</v>
      </c>
      <c r="P1117" s="5" t="s">
        <v>504</v>
      </c>
      <c r="Q1117" s="4" t="s">
        <v>2049</v>
      </c>
      <c r="R1117" s="4" t="s">
        <v>2351</v>
      </c>
      <c r="S1117" s="13">
        <v>43292</v>
      </c>
      <c r="T1117" s="14" t="s">
        <v>2352</v>
      </c>
      <c r="U1117" s="15" t="s">
        <v>2353</v>
      </c>
      <c r="V1117" s="13">
        <v>44012</v>
      </c>
      <c r="Z1117" s="1"/>
      <c r="AA1117" s="1"/>
      <c r="AB1117" s="1"/>
      <c r="AC1117" s="1"/>
      <c r="AD1117" s="1"/>
      <c r="AE1117" s="1"/>
      <c r="AF1117" s="1"/>
      <c r="AG1117" s="1"/>
    </row>
    <row r="1118" spans="1:33">
      <c r="A1118" s="4">
        <v>1117</v>
      </c>
      <c r="B1118" s="4" t="s">
        <v>8</v>
      </c>
      <c r="C1118" s="4" t="s">
        <v>497</v>
      </c>
      <c r="D1118" s="4" t="s">
        <v>2029</v>
      </c>
      <c r="E1118" s="4" t="s">
        <v>2030</v>
      </c>
      <c r="F1118" s="5">
        <v>3</v>
      </c>
      <c r="G1118" s="5">
        <v>2</v>
      </c>
      <c r="H1118" s="4">
        <v>21</v>
      </c>
      <c r="I1118" s="5">
        <v>2</v>
      </c>
      <c r="J1118" s="7">
        <v>203</v>
      </c>
      <c r="K1118" s="8" t="s">
        <v>2036</v>
      </c>
      <c r="L1118" s="9">
        <v>52.5</v>
      </c>
      <c r="M1118" s="10">
        <v>37.729999999999997</v>
      </c>
      <c r="N1118" s="5" t="s">
        <v>2035</v>
      </c>
      <c r="O1118" s="5" t="s">
        <v>183</v>
      </c>
      <c r="P1118" s="5" t="s">
        <v>2037</v>
      </c>
      <c r="Q1118" s="4" t="s">
        <v>2049</v>
      </c>
      <c r="R1118" s="4" t="s">
        <v>2354</v>
      </c>
      <c r="S1118" s="13">
        <v>43290</v>
      </c>
      <c r="T1118" s="14" t="s">
        <v>2355</v>
      </c>
      <c r="U1118" s="15"/>
      <c r="V1118" s="13">
        <v>44012</v>
      </c>
      <c r="Z1118" s="1"/>
      <c r="AA1118" s="1"/>
      <c r="AB1118" s="1"/>
      <c r="AC1118" s="1"/>
      <c r="AD1118" s="1"/>
      <c r="AE1118" s="1"/>
      <c r="AF1118" s="1"/>
      <c r="AG1118" s="1"/>
    </row>
    <row r="1119" spans="1:33">
      <c r="A1119" s="4">
        <v>1118</v>
      </c>
      <c r="B1119" s="4" t="s">
        <v>8</v>
      </c>
      <c r="C1119" s="4" t="s">
        <v>497</v>
      </c>
      <c r="D1119" s="4" t="s">
        <v>2029</v>
      </c>
      <c r="E1119" s="4" t="s">
        <v>2030</v>
      </c>
      <c r="F1119" s="5">
        <v>3</v>
      </c>
      <c r="G1119" s="5">
        <v>2</v>
      </c>
      <c r="H1119" s="4">
        <v>21</v>
      </c>
      <c r="I1119" s="5">
        <v>2</v>
      </c>
      <c r="J1119" s="7">
        <v>204</v>
      </c>
      <c r="K1119" s="8" t="s">
        <v>2036</v>
      </c>
      <c r="L1119" s="9">
        <v>52.5</v>
      </c>
      <c r="M1119" s="10">
        <v>37.729999999999997</v>
      </c>
      <c r="N1119" s="5" t="s">
        <v>2035</v>
      </c>
      <c r="O1119" s="5" t="s">
        <v>183</v>
      </c>
      <c r="P1119" s="5" t="s">
        <v>2038</v>
      </c>
      <c r="Q1119" s="4" t="s">
        <v>2049</v>
      </c>
      <c r="R1119" s="4" t="s">
        <v>2356</v>
      </c>
      <c r="S1119" s="13">
        <v>43291</v>
      </c>
      <c r="T1119" s="14" t="s">
        <v>2357</v>
      </c>
      <c r="U1119" s="15" t="s">
        <v>2358</v>
      </c>
      <c r="V1119" s="13">
        <v>44012</v>
      </c>
      <c r="Z1119" s="1"/>
      <c r="AA1119" s="1"/>
      <c r="AB1119" s="1"/>
      <c r="AC1119" s="1"/>
      <c r="AD1119" s="1"/>
      <c r="AE1119" s="1"/>
      <c r="AF1119" s="1"/>
      <c r="AG1119" s="1"/>
    </row>
    <row r="1120" spans="1:33">
      <c r="A1120" s="4">
        <v>1119</v>
      </c>
      <c r="B1120" s="4" t="s">
        <v>8</v>
      </c>
      <c r="C1120" s="4" t="s">
        <v>497</v>
      </c>
      <c r="D1120" s="4" t="s">
        <v>2029</v>
      </c>
      <c r="E1120" s="4" t="s">
        <v>2030</v>
      </c>
      <c r="F1120" s="5">
        <v>3</v>
      </c>
      <c r="G1120" s="5">
        <v>2</v>
      </c>
      <c r="H1120" s="4">
        <v>21</v>
      </c>
      <c r="I1120" s="5">
        <v>2</v>
      </c>
      <c r="J1120" s="7">
        <v>205</v>
      </c>
      <c r="K1120" s="8" t="s">
        <v>2036</v>
      </c>
      <c r="L1120" s="9">
        <v>54.13</v>
      </c>
      <c r="M1120" s="10">
        <v>38.9</v>
      </c>
      <c r="N1120" s="5" t="s">
        <v>2035</v>
      </c>
      <c r="O1120" s="5" t="s">
        <v>183</v>
      </c>
      <c r="P1120" s="5" t="s">
        <v>1843</v>
      </c>
      <c r="Q1120" s="4" t="s">
        <v>2049</v>
      </c>
      <c r="R1120" s="4" t="s">
        <v>2359</v>
      </c>
      <c r="S1120" s="13">
        <v>43293</v>
      </c>
      <c r="T1120" s="14" t="s">
        <v>2360</v>
      </c>
      <c r="U1120" s="15" t="s">
        <v>2361</v>
      </c>
      <c r="V1120" s="13">
        <v>44012</v>
      </c>
      <c r="Z1120" s="1"/>
      <c r="AA1120" s="1"/>
      <c r="AB1120" s="1"/>
      <c r="AC1120" s="1"/>
      <c r="AD1120" s="1"/>
      <c r="AE1120" s="1"/>
      <c r="AF1120" s="1"/>
      <c r="AG1120" s="1"/>
    </row>
    <row r="1121" spans="1:33">
      <c r="A1121" s="4">
        <v>1120</v>
      </c>
      <c r="B1121" s="4" t="s">
        <v>8</v>
      </c>
      <c r="C1121" s="4" t="s">
        <v>497</v>
      </c>
      <c r="D1121" s="4" t="s">
        <v>2029</v>
      </c>
      <c r="E1121" s="4" t="s">
        <v>2030</v>
      </c>
      <c r="F1121" s="5">
        <v>3</v>
      </c>
      <c r="G1121" s="5">
        <v>2</v>
      </c>
      <c r="H1121" s="4">
        <v>21</v>
      </c>
      <c r="I1121" s="5">
        <v>2</v>
      </c>
      <c r="J1121" s="7">
        <v>206</v>
      </c>
      <c r="K1121" s="8" t="s">
        <v>2036</v>
      </c>
      <c r="L1121" s="9">
        <v>79.34</v>
      </c>
      <c r="M1121" s="10">
        <v>57.02</v>
      </c>
      <c r="N1121" s="5" t="s">
        <v>2032</v>
      </c>
      <c r="O1121" s="5" t="s">
        <v>2362</v>
      </c>
      <c r="P1121" s="5" t="s">
        <v>2039</v>
      </c>
      <c r="Q1121" s="4" t="s">
        <v>2049</v>
      </c>
      <c r="R1121" s="4" t="s">
        <v>2363</v>
      </c>
      <c r="S1121" s="13">
        <v>43290</v>
      </c>
      <c r="T1121" s="20" t="s">
        <v>2364</v>
      </c>
      <c r="U1121" s="15" t="s">
        <v>2365</v>
      </c>
      <c r="V1121" s="13">
        <v>44012</v>
      </c>
      <c r="Z1121" s="1"/>
      <c r="AA1121" s="1"/>
      <c r="AB1121" s="1"/>
      <c r="AC1121" s="1"/>
      <c r="AD1121" s="1"/>
      <c r="AE1121" s="1"/>
      <c r="AF1121" s="1"/>
      <c r="AG1121" s="1"/>
    </row>
    <row r="1122" spans="1:33">
      <c r="A1122" s="4">
        <v>1121</v>
      </c>
      <c r="B1122" s="4" t="s">
        <v>8</v>
      </c>
      <c r="C1122" s="4" t="s">
        <v>497</v>
      </c>
      <c r="D1122" s="4" t="s">
        <v>2029</v>
      </c>
      <c r="E1122" s="4" t="s">
        <v>2030</v>
      </c>
      <c r="F1122" s="5">
        <v>3</v>
      </c>
      <c r="G1122" s="5">
        <v>2</v>
      </c>
      <c r="H1122" s="4">
        <v>21</v>
      </c>
      <c r="I1122" s="5">
        <v>3</v>
      </c>
      <c r="J1122" s="7">
        <v>301</v>
      </c>
      <c r="K1122" s="8" t="s">
        <v>2036</v>
      </c>
      <c r="L1122" s="9">
        <v>78.349999999999994</v>
      </c>
      <c r="M1122" s="10">
        <v>56.31</v>
      </c>
      <c r="N1122" s="5" t="s">
        <v>2032</v>
      </c>
      <c r="O1122" s="5" t="s">
        <v>181</v>
      </c>
      <c r="P1122" s="5" t="s">
        <v>2040</v>
      </c>
      <c r="Q1122" s="4" t="s">
        <v>2049</v>
      </c>
      <c r="R1122" s="4" t="s">
        <v>2366</v>
      </c>
      <c r="S1122" s="13">
        <v>43291</v>
      </c>
      <c r="T1122" s="20" t="s">
        <v>2367</v>
      </c>
      <c r="U1122" s="15" t="s">
        <v>2368</v>
      </c>
      <c r="V1122" s="13">
        <v>44012</v>
      </c>
      <c r="Z1122" s="1"/>
      <c r="AA1122" s="1"/>
      <c r="AB1122" s="1"/>
      <c r="AC1122" s="1"/>
      <c r="AD1122" s="1"/>
      <c r="AE1122" s="1"/>
      <c r="AF1122" s="1"/>
      <c r="AG1122" s="1"/>
    </row>
    <row r="1123" spans="1:33">
      <c r="A1123" s="4">
        <v>1122</v>
      </c>
      <c r="B1123" s="4" t="s">
        <v>8</v>
      </c>
      <c r="C1123" s="4" t="s">
        <v>497</v>
      </c>
      <c r="D1123" s="4" t="s">
        <v>2029</v>
      </c>
      <c r="E1123" s="4" t="s">
        <v>2030</v>
      </c>
      <c r="F1123" s="5">
        <v>3</v>
      </c>
      <c r="G1123" s="5">
        <v>2</v>
      </c>
      <c r="H1123" s="4">
        <v>21</v>
      </c>
      <c r="I1123" s="5">
        <v>3</v>
      </c>
      <c r="J1123" s="7">
        <v>302</v>
      </c>
      <c r="K1123" s="8" t="s">
        <v>2036</v>
      </c>
      <c r="L1123" s="9">
        <v>54.13</v>
      </c>
      <c r="M1123" s="10">
        <v>38.9</v>
      </c>
      <c r="N1123" s="5" t="s">
        <v>2035</v>
      </c>
      <c r="O1123" s="5" t="s">
        <v>183</v>
      </c>
      <c r="P1123" s="5" t="s">
        <v>504</v>
      </c>
      <c r="Q1123" s="4" t="s">
        <v>2049</v>
      </c>
      <c r="R1123" s="4" t="s">
        <v>2369</v>
      </c>
      <c r="S1123" s="13">
        <v>43279</v>
      </c>
      <c r="T1123" s="14" t="s">
        <v>2370</v>
      </c>
      <c r="U1123" s="15"/>
      <c r="V1123" s="13">
        <v>44012</v>
      </c>
      <c r="Z1123" s="1"/>
      <c r="AA1123" s="1"/>
      <c r="AB1123" s="1"/>
      <c r="AC1123" s="1"/>
      <c r="AD1123" s="1"/>
      <c r="AE1123" s="1"/>
      <c r="AF1123" s="1"/>
      <c r="AG1123" s="1"/>
    </row>
    <row r="1124" spans="1:33">
      <c r="A1124" s="4">
        <v>1123</v>
      </c>
      <c r="B1124" s="4" t="s">
        <v>8</v>
      </c>
      <c r="C1124" s="4" t="s">
        <v>497</v>
      </c>
      <c r="D1124" s="4" t="s">
        <v>2029</v>
      </c>
      <c r="E1124" s="4" t="s">
        <v>2030</v>
      </c>
      <c r="F1124" s="5">
        <v>3</v>
      </c>
      <c r="G1124" s="5">
        <v>2</v>
      </c>
      <c r="H1124" s="4">
        <v>21</v>
      </c>
      <c r="I1124" s="5">
        <v>3</v>
      </c>
      <c r="J1124" s="7">
        <v>303</v>
      </c>
      <c r="K1124" s="8" t="s">
        <v>2036</v>
      </c>
      <c r="L1124" s="9">
        <v>52.5</v>
      </c>
      <c r="M1124" s="10">
        <v>37.729999999999997</v>
      </c>
      <c r="N1124" s="5" t="s">
        <v>2035</v>
      </c>
      <c r="O1124" s="5" t="s">
        <v>183</v>
      </c>
      <c r="P1124" s="5" t="s">
        <v>2037</v>
      </c>
      <c r="Q1124" s="4" t="s">
        <v>2049</v>
      </c>
      <c r="R1124" s="4" t="s">
        <v>2371</v>
      </c>
      <c r="S1124" s="13">
        <v>43276</v>
      </c>
      <c r="T1124" s="14" t="s">
        <v>2372</v>
      </c>
      <c r="U1124" s="15" t="s">
        <v>2373</v>
      </c>
      <c r="V1124" s="13">
        <v>44012</v>
      </c>
      <c r="Z1124" s="1"/>
      <c r="AA1124" s="1"/>
      <c r="AB1124" s="1"/>
      <c r="AC1124" s="1"/>
      <c r="AD1124" s="1"/>
      <c r="AE1124" s="1"/>
      <c r="AF1124" s="1"/>
      <c r="AG1124" s="1"/>
    </row>
    <row r="1125" spans="1:33">
      <c r="A1125" s="4">
        <v>1124</v>
      </c>
      <c r="B1125" s="4" t="s">
        <v>8</v>
      </c>
      <c r="C1125" s="4" t="s">
        <v>497</v>
      </c>
      <c r="D1125" s="4" t="s">
        <v>2029</v>
      </c>
      <c r="E1125" s="4" t="s">
        <v>2030</v>
      </c>
      <c r="F1125" s="5">
        <v>3</v>
      </c>
      <c r="G1125" s="5">
        <v>2</v>
      </c>
      <c r="H1125" s="4">
        <v>21</v>
      </c>
      <c r="I1125" s="5">
        <v>3</v>
      </c>
      <c r="J1125" s="7">
        <v>304</v>
      </c>
      <c r="K1125" s="8" t="s">
        <v>2036</v>
      </c>
      <c r="L1125" s="9">
        <v>52.5</v>
      </c>
      <c r="M1125" s="10">
        <v>37.729999999999997</v>
      </c>
      <c r="N1125" s="5" t="s">
        <v>2035</v>
      </c>
      <c r="O1125" s="5" t="s">
        <v>183</v>
      </c>
      <c r="P1125" s="5" t="s">
        <v>2038</v>
      </c>
      <c r="Q1125" s="4" t="s">
        <v>2049</v>
      </c>
      <c r="R1125" s="4" t="s">
        <v>2374</v>
      </c>
      <c r="S1125" s="13">
        <v>43276</v>
      </c>
      <c r="T1125" s="14" t="s">
        <v>2375</v>
      </c>
      <c r="U1125" s="15" t="s">
        <v>2376</v>
      </c>
      <c r="V1125" s="13">
        <v>44012</v>
      </c>
      <c r="Z1125" s="1"/>
      <c r="AA1125" s="1"/>
      <c r="AB1125" s="1"/>
      <c r="AC1125" s="1"/>
      <c r="AD1125" s="1"/>
      <c r="AE1125" s="1"/>
      <c r="AF1125" s="1"/>
      <c r="AG1125" s="1"/>
    </row>
    <row r="1126" spans="1:33">
      <c r="A1126" s="4">
        <v>1125</v>
      </c>
      <c r="B1126" s="4" t="s">
        <v>8</v>
      </c>
      <c r="C1126" s="4" t="s">
        <v>497</v>
      </c>
      <c r="D1126" s="4" t="s">
        <v>2029</v>
      </c>
      <c r="E1126" s="4" t="s">
        <v>2030</v>
      </c>
      <c r="F1126" s="5">
        <v>3</v>
      </c>
      <c r="G1126" s="5">
        <v>2</v>
      </c>
      <c r="H1126" s="4">
        <v>21</v>
      </c>
      <c r="I1126" s="5">
        <v>3</v>
      </c>
      <c r="J1126" s="7">
        <v>305</v>
      </c>
      <c r="K1126" s="8" t="s">
        <v>2036</v>
      </c>
      <c r="L1126" s="26">
        <v>54.13</v>
      </c>
      <c r="M1126" s="27">
        <v>38.9</v>
      </c>
      <c r="N1126" s="5" t="s">
        <v>2035</v>
      </c>
      <c r="O1126" s="5" t="s">
        <v>183</v>
      </c>
      <c r="P1126" s="5" t="s">
        <v>1843</v>
      </c>
      <c r="Q1126" s="4" t="s">
        <v>2034</v>
      </c>
      <c r="R1126" s="4"/>
      <c r="S1126" s="13"/>
      <c r="T1126" s="14"/>
      <c r="U1126" s="15"/>
      <c r="V1126" s="13">
        <v>44012</v>
      </c>
      <c r="Z1126" s="1"/>
      <c r="AA1126" s="1"/>
      <c r="AB1126" s="1"/>
      <c r="AC1126" s="1"/>
      <c r="AD1126" s="1"/>
      <c r="AE1126" s="1"/>
      <c r="AF1126" s="1"/>
      <c r="AG1126" s="1"/>
    </row>
    <row r="1127" spans="1:33">
      <c r="A1127" s="4">
        <v>1126</v>
      </c>
      <c r="B1127" s="4" t="s">
        <v>8</v>
      </c>
      <c r="C1127" s="4" t="s">
        <v>497</v>
      </c>
      <c r="D1127" s="4" t="s">
        <v>2029</v>
      </c>
      <c r="E1127" s="4" t="s">
        <v>2030</v>
      </c>
      <c r="F1127" s="5">
        <v>3</v>
      </c>
      <c r="G1127" s="5">
        <v>2</v>
      </c>
      <c r="H1127" s="4">
        <v>21</v>
      </c>
      <c r="I1127" s="5">
        <v>3</v>
      </c>
      <c r="J1127" s="7">
        <v>306</v>
      </c>
      <c r="K1127" s="8" t="s">
        <v>2036</v>
      </c>
      <c r="L1127" s="9">
        <v>79.34</v>
      </c>
      <c r="M1127" s="10">
        <v>57.02</v>
      </c>
      <c r="N1127" s="5" t="s">
        <v>2032</v>
      </c>
      <c r="O1127" s="5" t="s">
        <v>2362</v>
      </c>
      <c r="P1127" s="5" t="s">
        <v>2039</v>
      </c>
      <c r="Q1127" s="4" t="s">
        <v>2049</v>
      </c>
      <c r="R1127" s="4" t="s">
        <v>2377</v>
      </c>
      <c r="S1127" s="13">
        <v>43278</v>
      </c>
      <c r="T1127" s="20" t="s">
        <v>2378</v>
      </c>
      <c r="U1127" s="15"/>
      <c r="V1127" s="13">
        <v>44012</v>
      </c>
      <c r="Z1127" s="1"/>
      <c r="AA1127" s="1"/>
      <c r="AB1127" s="1"/>
      <c r="AC1127" s="1"/>
      <c r="AD1127" s="1"/>
      <c r="AE1127" s="1"/>
      <c r="AF1127" s="1"/>
      <c r="AG1127" s="1"/>
    </row>
    <row r="1128" spans="1:33">
      <c r="A1128" s="4">
        <v>1127</v>
      </c>
      <c r="B1128" s="4" t="s">
        <v>8</v>
      </c>
      <c r="C1128" s="4" t="s">
        <v>497</v>
      </c>
      <c r="D1128" s="4" t="s">
        <v>2029</v>
      </c>
      <c r="E1128" s="4" t="s">
        <v>2030</v>
      </c>
      <c r="F1128" s="5">
        <v>3</v>
      </c>
      <c r="G1128" s="5">
        <v>2</v>
      </c>
      <c r="H1128" s="4">
        <v>21</v>
      </c>
      <c r="I1128" s="5">
        <v>4</v>
      </c>
      <c r="J1128" s="7">
        <v>401</v>
      </c>
      <c r="K1128" s="8" t="s">
        <v>2036</v>
      </c>
      <c r="L1128" s="9">
        <v>78.349999999999994</v>
      </c>
      <c r="M1128" s="10">
        <v>56.31</v>
      </c>
      <c r="N1128" s="5" t="s">
        <v>2032</v>
      </c>
      <c r="O1128" s="5" t="s">
        <v>181</v>
      </c>
      <c r="P1128" s="5" t="s">
        <v>2040</v>
      </c>
      <c r="Q1128" s="4" t="s">
        <v>2049</v>
      </c>
      <c r="R1128" s="4" t="s">
        <v>2379</v>
      </c>
      <c r="S1128" s="13">
        <v>43296</v>
      </c>
      <c r="T1128" s="20" t="s">
        <v>2380</v>
      </c>
      <c r="U1128" s="15" t="s">
        <v>2381</v>
      </c>
      <c r="V1128" s="13">
        <v>44012</v>
      </c>
      <c r="Z1128" s="1"/>
      <c r="AA1128" s="1"/>
      <c r="AB1128" s="1"/>
      <c r="AC1128" s="1"/>
      <c r="AD1128" s="1"/>
      <c r="AE1128" s="1"/>
      <c r="AF1128" s="1"/>
      <c r="AG1128" s="1"/>
    </row>
    <row r="1129" spans="1:33">
      <c r="A1129" s="4">
        <v>1128</v>
      </c>
      <c r="B1129" s="4" t="s">
        <v>8</v>
      </c>
      <c r="C1129" s="4" t="s">
        <v>497</v>
      </c>
      <c r="D1129" s="4" t="s">
        <v>2029</v>
      </c>
      <c r="E1129" s="4" t="s">
        <v>2030</v>
      </c>
      <c r="F1129" s="5">
        <v>3</v>
      </c>
      <c r="G1129" s="5">
        <v>2</v>
      </c>
      <c r="H1129" s="4">
        <v>21</v>
      </c>
      <c r="I1129" s="5">
        <v>4</v>
      </c>
      <c r="J1129" s="7">
        <v>402</v>
      </c>
      <c r="K1129" s="8" t="s">
        <v>2036</v>
      </c>
      <c r="L1129" s="9">
        <v>54.13</v>
      </c>
      <c r="M1129" s="10">
        <v>38.9</v>
      </c>
      <c r="N1129" s="5" t="s">
        <v>2035</v>
      </c>
      <c r="O1129" s="5" t="s">
        <v>183</v>
      </c>
      <c r="P1129" s="5" t="s">
        <v>504</v>
      </c>
      <c r="Q1129" s="4" t="s">
        <v>2049</v>
      </c>
      <c r="R1129" s="4" t="s">
        <v>2382</v>
      </c>
      <c r="S1129" s="13">
        <v>43277</v>
      </c>
      <c r="T1129" s="14" t="s">
        <v>2383</v>
      </c>
      <c r="U1129" s="15"/>
      <c r="V1129" s="13">
        <v>44012</v>
      </c>
      <c r="Z1129" s="1"/>
      <c r="AA1129" s="1"/>
      <c r="AB1129" s="1"/>
      <c r="AC1129" s="1"/>
      <c r="AD1129" s="1"/>
      <c r="AE1129" s="1"/>
      <c r="AF1129" s="1"/>
      <c r="AG1129" s="1"/>
    </row>
    <row r="1130" spans="1:33">
      <c r="A1130" s="4">
        <v>1129</v>
      </c>
      <c r="B1130" s="4" t="s">
        <v>8</v>
      </c>
      <c r="C1130" s="4" t="s">
        <v>497</v>
      </c>
      <c r="D1130" s="4" t="s">
        <v>2029</v>
      </c>
      <c r="E1130" s="4" t="s">
        <v>2030</v>
      </c>
      <c r="F1130" s="5">
        <v>3</v>
      </c>
      <c r="G1130" s="5">
        <v>2</v>
      </c>
      <c r="H1130" s="4">
        <v>21</v>
      </c>
      <c r="I1130" s="5">
        <v>4</v>
      </c>
      <c r="J1130" s="7">
        <v>403</v>
      </c>
      <c r="K1130" s="8" t="s">
        <v>2036</v>
      </c>
      <c r="L1130" s="9">
        <v>52.5</v>
      </c>
      <c r="M1130" s="10">
        <v>37.729999999999997</v>
      </c>
      <c r="N1130" s="5" t="s">
        <v>2035</v>
      </c>
      <c r="O1130" s="5" t="s">
        <v>183</v>
      </c>
      <c r="P1130" s="5" t="s">
        <v>2037</v>
      </c>
      <c r="Q1130" s="4" t="s">
        <v>2049</v>
      </c>
      <c r="R1130" s="4" t="s">
        <v>2384</v>
      </c>
      <c r="S1130" s="13">
        <v>43277</v>
      </c>
      <c r="T1130" s="14" t="s">
        <v>2385</v>
      </c>
      <c r="U1130" s="15"/>
      <c r="V1130" s="13">
        <v>44012</v>
      </c>
      <c r="Z1130" s="1"/>
      <c r="AA1130" s="1"/>
      <c r="AB1130" s="1"/>
      <c r="AC1130" s="1"/>
      <c r="AD1130" s="1"/>
      <c r="AE1130" s="1"/>
      <c r="AF1130" s="1"/>
      <c r="AG1130" s="1"/>
    </row>
    <row r="1131" spans="1:33">
      <c r="A1131" s="4">
        <v>1130</v>
      </c>
      <c r="B1131" s="4" t="s">
        <v>8</v>
      </c>
      <c r="C1131" s="4" t="s">
        <v>497</v>
      </c>
      <c r="D1131" s="4" t="s">
        <v>2029</v>
      </c>
      <c r="E1131" s="4" t="s">
        <v>2030</v>
      </c>
      <c r="F1131" s="5">
        <v>3</v>
      </c>
      <c r="G1131" s="5">
        <v>2</v>
      </c>
      <c r="H1131" s="4">
        <v>21</v>
      </c>
      <c r="I1131" s="5">
        <v>4</v>
      </c>
      <c r="J1131" s="7">
        <v>404</v>
      </c>
      <c r="K1131" s="8" t="s">
        <v>2036</v>
      </c>
      <c r="L1131" s="9">
        <v>52.5</v>
      </c>
      <c r="M1131" s="10">
        <v>37.729999999999997</v>
      </c>
      <c r="N1131" s="5" t="s">
        <v>2035</v>
      </c>
      <c r="O1131" s="5" t="s">
        <v>183</v>
      </c>
      <c r="P1131" s="5" t="s">
        <v>2038</v>
      </c>
      <c r="Q1131" s="4" t="s">
        <v>2049</v>
      </c>
      <c r="R1131" s="4" t="s">
        <v>2386</v>
      </c>
      <c r="S1131" s="13">
        <v>43278</v>
      </c>
      <c r="T1131" s="14" t="s">
        <v>2387</v>
      </c>
      <c r="U1131" s="15" t="s">
        <v>2388</v>
      </c>
      <c r="V1131" s="13">
        <v>44012</v>
      </c>
      <c r="Z1131" s="1"/>
      <c r="AA1131" s="1"/>
      <c r="AB1131" s="1"/>
      <c r="AC1131" s="1"/>
      <c r="AD1131" s="1"/>
      <c r="AE1131" s="1"/>
      <c r="AF1131" s="1"/>
      <c r="AG1131" s="1"/>
    </row>
    <row r="1132" spans="1:33">
      <c r="A1132" s="4">
        <v>1131</v>
      </c>
      <c r="B1132" s="4" t="s">
        <v>8</v>
      </c>
      <c r="C1132" s="4" t="s">
        <v>497</v>
      </c>
      <c r="D1132" s="4" t="s">
        <v>2029</v>
      </c>
      <c r="E1132" s="4" t="s">
        <v>2030</v>
      </c>
      <c r="F1132" s="5">
        <v>3</v>
      </c>
      <c r="G1132" s="5">
        <v>2</v>
      </c>
      <c r="H1132" s="4">
        <v>21</v>
      </c>
      <c r="I1132" s="5">
        <v>4</v>
      </c>
      <c r="J1132" s="7">
        <v>405</v>
      </c>
      <c r="K1132" s="8" t="s">
        <v>2036</v>
      </c>
      <c r="L1132" s="9">
        <v>54.13</v>
      </c>
      <c r="M1132" s="10">
        <v>38.9</v>
      </c>
      <c r="N1132" s="5" t="s">
        <v>2035</v>
      </c>
      <c r="O1132" s="5" t="s">
        <v>183</v>
      </c>
      <c r="P1132" s="5" t="s">
        <v>1843</v>
      </c>
      <c r="Q1132" s="4" t="s">
        <v>2049</v>
      </c>
      <c r="R1132" s="4" t="s">
        <v>2389</v>
      </c>
      <c r="S1132" s="13">
        <v>43278</v>
      </c>
      <c r="T1132" s="14" t="s">
        <v>2390</v>
      </c>
      <c r="U1132" s="15"/>
      <c r="V1132" s="13">
        <v>44012</v>
      </c>
      <c r="Z1132" s="1"/>
      <c r="AA1132" s="1"/>
      <c r="AB1132" s="1"/>
      <c r="AC1132" s="1"/>
      <c r="AD1132" s="1"/>
      <c r="AE1132" s="1"/>
      <c r="AF1132" s="1"/>
      <c r="AG1132" s="1"/>
    </row>
    <row r="1133" spans="1:33">
      <c r="A1133" s="4">
        <v>1132</v>
      </c>
      <c r="B1133" s="4" t="s">
        <v>8</v>
      </c>
      <c r="C1133" s="4" t="s">
        <v>497</v>
      </c>
      <c r="D1133" s="4" t="s">
        <v>2029</v>
      </c>
      <c r="E1133" s="4" t="s">
        <v>2030</v>
      </c>
      <c r="F1133" s="5">
        <v>3</v>
      </c>
      <c r="G1133" s="5">
        <v>2</v>
      </c>
      <c r="H1133" s="4">
        <v>21</v>
      </c>
      <c r="I1133" s="5">
        <v>4</v>
      </c>
      <c r="J1133" s="7">
        <v>406</v>
      </c>
      <c r="K1133" s="8" t="s">
        <v>2036</v>
      </c>
      <c r="L1133" s="9">
        <v>79.34</v>
      </c>
      <c r="M1133" s="10">
        <v>57.02</v>
      </c>
      <c r="N1133" s="5" t="s">
        <v>2032</v>
      </c>
      <c r="O1133" s="5" t="s">
        <v>2362</v>
      </c>
      <c r="P1133" s="5" t="s">
        <v>2039</v>
      </c>
      <c r="Q1133" s="4" t="s">
        <v>2049</v>
      </c>
      <c r="R1133" s="4" t="s">
        <v>2391</v>
      </c>
      <c r="S1133" s="13">
        <v>43299</v>
      </c>
      <c r="T1133" s="20" t="s">
        <v>2392</v>
      </c>
      <c r="U1133" s="15"/>
      <c r="V1133" s="13">
        <v>44012</v>
      </c>
      <c r="Z1133" s="1"/>
      <c r="AA1133" s="1"/>
      <c r="AB1133" s="1"/>
      <c r="AC1133" s="1"/>
      <c r="AD1133" s="1"/>
      <c r="AE1133" s="1"/>
      <c r="AF1133" s="1"/>
      <c r="AG1133" s="1"/>
    </row>
    <row r="1134" spans="1:33">
      <c r="A1134" s="4">
        <v>1133</v>
      </c>
      <c r="B1134" s="4" t="s">
        <v>8</v>
      </c>
      <c r="C1134" s="4" t="s">
        <v>497</v>
      </c>
      <c r="D1134" s="4" t="s">
        <v>2029</v>
      </c>
      <c r="E1134" s="4" t="s">
        <v>2030</v>
      </c>
      <c r="F1134" s="5">
        <v>3</v>
      </c>
      <c r="G1134" s="5">
        <v>2</v>
      </c>
      <c r="H1134" s="4">
        <v>21</v>
      </c>
      <c r="I1134" s="5">
        <v>5</v>
      </c>
      <c r="J1134" s="7">
        <v>501</v>
      </c>
      <c r="K1134" s="8" t="s">
        <v>2036</v>
      </c>
      <c r="L1134" s="9">
        <v>78.349999999999994</v>
      </c>
      <c r="M1134" s="10">
        <v>56.31</v>
      </c>
      <c r="N1134" s="5" t="s">
        <v>2032</v>
      </c>
      <c r="O1134" s="5" t="s">
        <v>181</v>
      </c>
      <c r="P1134" s="5" t="s">
        <v>2040</v>
      </c>
      <c r="Q1134" s="4" t="s">
        <v>2049</v>
      </c>
      <c r="R1134" s="4" t="s">
        <v>2393</v>
      </c>
      <c r="S1134" s="13">
        <v>43297</v>
      </c>
      <c r="T1134" s="20" t="s">
        <v>2394</v>
      </c>
      <c r="U1134" s="15"/>
      <c r="V1134" s="13">
        <v>44012</v>
      </c>
      <c r="Z1134" s="1"/>
      <c r="AA1134" s="1"/>
      <c r="AB1134" s="1"/>
      <c r="AC1134" s="1"/>
      <c r="AD1134" s="1"/>
      <c r="AE1134" s="1"/>
      <c r="AF1134" s="1"/>
      <c r="AG1134" s="1"/>
    </row>
    <row r="1135" spans="1:33">
      <c r="A1135" s="4">
        <v>1134</v>
      </c>
      <c r="B1135" s="4" t="s">
        <v>8</v>
      </c>
      <c r="C1135" s="4" t="s">
        <v>497</v>
      </c>
      <c r="D1135" s="4" t="s">
        <v>2029</v>
      </c>
      <c r="E1135" s="4" t="s">
        <v>2030</v>
      </c>
      <c r="F1135" s="5">
        <v>3</v>
      </c>
      <c r="G1135" s="5">
        <v>2</v>
      </c>
      <c r="H1135" s="4">
        <v>21</v>
      </c>
      <c r="I1135" s="5">
        <v>5</v>
      </c>
      <c r="J1135" s="7">
        <v>502</v>
      </c>
      <c r="K1135" s="8" t="s">
        <v>2036</v>
      </c>
      <c r="L1135" s="9">
        <v>54.13</v>
      </c>
      <c r="M1135" s="10">
        <v>38.9</v>
      </c>
      <c r="N1135" s="5" t="s">
        <v>2035</v>
      </c>
      <c r="O1135" s="5" t="s">
        <v>183</v>
      </c>
      <c r="P1135" s="5" t="s">
        <v>504</v>
      </c>
      <c r="Q1135" s="4" t="s">
        <v>2049</v>
      </c>
      <c r="R1135" s="4" t="s">
        <v>2395</v>
      </c>
      <c r="S1135" s="13">
        <v>43279</v>
      </c>
      <c r="T1135" s="14" t="s">
        <v>2396</v>
      </c>
      <c r="U1135" s="15" t="s">
        <v>2397</v>
      </c>
      <c r="V1135" s="13">
        <v>44012</v>
      </c>
      <c r="Z1135" s="1"/>
      <c r="AA1135" s="1"/>
      <c r="AB1135" s="1"/>
      <c r="AC1135" s="1"/>
      <c r="AD1135" s="1"/>
      <c r="AE1135" s="1"/>
      <c r="AF1135" s="1"/>
      <c r="AG1135" s="1"/>
    </row>
    <row r="1136" spans="1:33">
      <c r="A1136" s="4">
        <v>1135</v>
      </c>
      <c r="B1136" s="4" t="s">
        <v>8</v>
      </c>
      <c r="C1136" s="4" t="s">
        <v>497</v>
      </c>
      <c r="D1136" s="4" t="s">
        <v>2029</v>
      </c>
      <c r="E1136" s="4" t="s">
        <v>2030</v>
      </c>
      <c r="F1136" s="5">
        <v>3</v>
      </c>
      <c r="G1136" s="5">
        <v>2</v>
      </c>
      <c r="H1136" s="4">
        <v>21</v>
      </c>
      <c r="I1136" s="5">
        <v>5</v>
      </c>
      <c r="J1136" s="7">
        <v>503</v>
      </c>
      <c r="K1136" s="8" t="s">
        <v>2036</v>
      </c>
      <c r="L1136" s="9">
        <v>52.5</v>
      </c>
      <c r="M1136" s="10">
        <v>37.729999999999997</v>
      </c>
      <c r="N1136" s="5" t="s">
        <v>2035</v>
      </c>
      <c r="O1136" s="5" t="s">
        <v>183</v>
      </c>
      <c r="P1136" s="5" t="s">
        <v>2037</v>
      </c>
      <c r="Q1136" s="4" t="s">
        <v>2049</v>
      </c>
      <c r="R1136" s="4" t="s">
        <v>2398</v>
      </c>
      <c r="S1136" s="13">
        <v>43279</v>
      </c>
      <c r="T1136" s="14" t="s">
        <v>2399</v>
      </c>
      <c r="U1136" s="15" t="s">
        <v>2400</v>
      </c>
      <c r="V1136" s="13">
        <v>44012</v>
      </c>
      <c r="Z1136" s="1"/>
      <c r="AA1136" s="1"/>
      <c r="AB1136" s="1"/>
      <c r="AC1136" s="1"/>
      <c r="AD1136" s="1"/>
      <c r="AE1136" s="1"/>
      <c r="AF1136" s="1"/>
      <c r="AG1136" s="1"/>
    </row>
    <row r="1137" spans="1:33">
      <c r="A1137" s="4">
        <v>1136</v>
      </c>
      <c r="B1137" s="4" t="s">
        <v>8</v>
      </c>
      <c r="C1137" s="4" t="s">
        <v>497</v>
      </c>
      <c r="D1137" s="4" t="s">
        <v>2029</v>
      </c>
      <c r="E1137" s="4" t="s">
        <v>2030</v>
      </c>
      <c r="F1137" s="5">
        <v>3</v>
      </c>
      <c r="G1137" s="5">
        <v>2</v>
      </c>
      <c r="H1137" s="4">
        <v>21</v>
      </c>
      <c r="I1137" s="5">
        <v>5</v>
      </c>
      <c r="J1137" s="7">
        <v>504</v>
      </c>
      <c r="K1137" s="8" t="s">
        <v>2036</v>
      </c>
      <c r="L1137" s="9">
        <v>52.5</v>
      </c>
      <c r="M1137" s="10">
        <v>37.729999999999997</v>
      </c>
      <c r="N1137" s="5" t="s">
        <v>2035</v>
      </c>
      <c r="O1137" s="5" t="s">
        <v>183</v>
      </c>
      <c r="P1137" s="5" t="s">
        <v>2038</v>
      </c>
      <c r="Q1137" s="4" t="s">
        <v>2049</v>
      </c>
      <c r="R1137" s="4" t="s">
        <v>2401</v>
      </c>
      <c r="S1137" s="13">
        <v>43276</v>
      </c>
      <c r="T1137" s="14" t="s">
        <v>2402</v>
      </c>
      <c r="U1137" s="15"/>
      <c r="V1137" s="13">
        <v>44012</v>
      </c>
      <c r="Z1137" s="1"/>
      <c r="AA1137" s="1"/>
      <c r="AB1137" s="1"/>
      <c r="AC1137" s="1"/>
      <c r="AD1137" s="1"/>
      <c r="AE1137" s="1"/>
      <c r="AF1137" s="1"/>
      <c r="AG1137" s="1"/>
    </row>
    <row r="1138" spans="1:33">
      <c r="A1138" s="4">
        <v>1137</v>
      </c>
      <c r="B1138" s="4" t="s">
        <v>8</v>
      </c>
      <c r="C1138" s="4" t="s">
        <v>497</v>
      </c>
      <c r="D1138" s="4" t="s">
        <v>2029</v>
      </c>
      <c r="E1138" s="4" t="s">
        <v>2030</v>
      </c>
      <c r="F1138" s="5">
        <v>3</v>
      </c>
      <c r="G1138" s="5">
        <v>2</v>
      </c>
      <c r="H1138" s="4">
        <v>21</v>
      </c>
      <c r="I1138" s="5">
        <v>5</v>
      </c>
      <c r="J1138" s="7">
        <v>505</v>
      </c>
      <c r="K1138" s="8" t="s">
        <v>2036</v>
      </c>
      <c r="L1138" s="9">
        <v>54.13</v>
      </c>
      <c r="M1138" s="10">
        <v>38.9</v>
      </c>
      <c r="N1138" s="5" t="s">
        <v>2035</v>
      </c>
      <c r="O1138" s="5" t="s">
        <v>183</v>
      </c>
      <c r="P1138" s="5" t="s">
        <v>1843</v>
      </c>
      <c r="Q1138" s="4" t="s">
        <v>2049</v>
      </c>
      <c r="R1138" s="4" t="s">
        <v>2403</v>
      </c>
      <c r="S1138" s="13">
        <v>43279</v>
      </c>
      <c r="T1138" s="14" t="s">
        <v>2404</v>
      </c>
      <c r="U1138" s="15"/>
      <c r="V1138" s="13">
        <v>44012</v>
      </c>
      <c r="Z1138" s="1"/>
      <c r="AA1138" s="1"/>
      <c r="AB1138" s="1"/>
      <c r="AC1138" s="1"/>
      <c r="AD1138" s="1"/>
      <c r="AE1138" s="1"/>
      <c r="AF1138" s="1"/>
      <c r="AG1138" s="1"/>
    </row>
    <row r="1139" spans="1:33">
      <c r="A1139" s="4">
        <v>1138</v>
      </c>
      <c r="B1139" s="4" t="s">
        <v>8</v>
      </c>
      <c r="C1139" s="4" t="s">
        <v>497</v>
      </c>
      <c r="D1139" s="4" t="s">
        <v>2029</v>
      </c>
      <c r="E1139" s="4" t="s">
        <v>2030</v>
      </c>
      <c r="F1139" s="5">
        <v>3</v>
      </c>
      <c r="G1139" s="5">
        <v>2</v>
      </c>
      <c r="H1139" s="4">
        <v>21</v>
      </c>
      <c r="I1139" s="5">
        <v>5</v>
      </c>
      <c r="J1139" s="7">
        <v>506</v>
      </c>
      <c r="K1139" s="8" t="s">
        <v>2036</v>
      </c>
      <c r="L1139" s="9">
        <v>79.34</v>
      </c>
      <c r="M1139" s="10">
        <v>57.02</v>
      </c>
      <c r="N1139" s="5" t="s">
        <v>2032</v>
      </c>
      <c r="O1139" s="5" t="s">
        <v>2362</v>
      </c>
      <c r="P1139" s="5" t="s">
        <v>2039</v>
      </c>
      <c r="Q1139" s="4" t="s">
        <v>2049</v>
      </c>
      <c r="R1139" s="4" t="s">
        <v>2405</v>
      </c>
      <c r="S1139" s="13">
        <v>43275</v>
      </c>
      <c r="T1139" s="20" t="s">
        <v>2406</v>
      </c>
      <c r="U1139" s="15" t="s">
        <v>2407</v>
      </c>
      <c r="V1139" s="13">
        <v>44012</v>
      </c>
      <c r="Z1139" s="1"/>
      <c r="AA1139" s="1"/>
      <c r="AB1139" s="1"/>
      <c r="AC1139" s="1"/>
      <c r="AD1139" s="1"/>
      <c r="AE1139" s="1"/>
      <c r="AF1139" s="1"/>
      <c r="AG1139" s="1"/>
    </row>
    <row r="1140" spans="1:33">
      <c r="A1140" s="4">
        <v>1139</v>
      </c>
      <c r="B1140" s="4" t="s">
        <v>8</v>
      </c>
      <c r="C1140" s="4" t="s">
        <v>497</v>
      </c>
      <c r="D1140" s="4" t="s">
        <v>2029</v>
      </c>
      <c r="E1140" s="4" t="s">
        <v>2030</v>
      </c>
      <c r="F1140" s="5">
        <v>3</v>
      </c>
      <c r="G1140" s="5">
        <v>2</v>
      </c>
      <c r="H1140" s="4">
        <v>21</v>
      </c>
      <c r="I1140" s="5">
        <v>6</v>
      </c>
      <c r="J1140" s="7">
        <v>601</v>
      </c>
      <c r="K1140" s="8" t="s">
        <v>2036</v>
      </c>
      <c r="L1140" s="9">
        <v>78.349999999999994</v>
      </c>
      <c r="M1140" s="10">
        <v>56.31</v>
      </c>
      <c r="N1140" s="5" t="s">
        <v>2032</v>
      </c>
      <c r="O1140" s="5" t="s">
        <v>181</v>
      </c>
      <c r="P1140" s="5" t="s">
        <v>2040</v>
      </c>
      <c r="Q1140" s="4" t="s">
        <v>2049</v>
      </c>
      <c r="R1140" s="4" t="s">
        <v>2408</v>
      </c>
      <c r="S1140" s="13">
        <v>43276</v>
      </c>
      <c r="T1140" s="20" t="s">
        <v>2409</v>
      </c>
      <c r="U1140" s="15"/>
      <c r="V1140" s="13">
        <v>44012</v>
      </c>
      <c r="Z1140" s="1"/>
      <c r="AA1140" s="1"/>
      <c r="AB1140" s="1"/>
      <c r="AC1140" s="1"/>
      <c r="AD1140" s="1"/>
      <c r="AE1140" s="1"/>
      <c r="AF1140" s="1"/>
      <c r="AG1140" s="1"/>
    </row>
    <row r="1141" spans="1:33">
      <c r="A1141" s="4">
        <v>1140</v>
      </c>
      <c r="B1141" s="4" t="s">
        <v>8</v>
      </c>
      <c r="C1141" s="4" t="s">
        <v>497</v>
      </c>
      <c r="D1141" s="4" t="s">
        <v>2029</v>
      </c>
      <c r="E1141" s="4" t="s">
        <v>2030</v>
      </c>
      <c r="F1141" s="5">
        <v>3</v>
      </c>
      <c r="G1141" s="5">
        <v>2</v>
      </c>
      <c r="H1141" s="4">
        <v>21</v>
      </c>
      <c r="I1141" s="5">
        <v>6</v>
      </c>
      <c r="J1141" s="7">
        <v>602</v>
      </c>
      <c r="K1141" s="8" t="s">
        <v>2036</v>
      </c>
      <c r="L1141" s="9">
        <v>54.13</v>
      </c>
      <c r="M1141" s="10">
        <v>38.9</v>
      </c>
      <c r="N1141" s="5" t="s">
        <v>2035</v>
      </c>
      <c r="O1141" s="5" t="s">
        <v>183</v>
      </c>
      <c r="P1141" s="5" t="s">
        <v>504</v>
      </c>
      <c r="Q1141" s="4" t="s">
        <v>2049</v>
      </c>
      <c r="R1141" s="4" t="s">
        <v>2410</v>
      </c>
      <c r="S1141" s="13">
        <v>43276</v>
      </c>
      <c r="T1141" s="14" t="s">
        <v>2411</v>
      </c>
      <c r="U1141" s="15" t="s">
        <v>2412</v>
      </c>
      <c r="V1141" s="13">
        <v>44012</v>
      </c>
      <c r="Z1141" s="1"/>
      <c r="AA1141" s="1"/>
      <c r="AB1141" s="1"/>
      <c r="AC1141" s="1"/>
      <c r="AD1141" s="1"/>
      <c r="AE1141" s="1"/>
      <c r="AF1141" s="1"/>
      <c r="AG1141" s="1"/>
    </row>
    <row r="1142" spans="1:33">
      <c r="A1142" s="4">
        <v>1141</v>
      </c>
      <c r="B1142" s="4" t="s">
        <v>8</v>
      </c>
      <c r="C1142" s="4" t="s">
        <v>497</v>
      </c>
      <c r="D1142" s="4" t="s">
        <v>2029</v>
      </c>
      <c r="E1142" s="4" t="s">
        <v>2030</v>
      </c>
      <c r="F1142" s="5">
        <v>3</v>
      </c>
      <c r="G1142" s="5">
        <v>2</v>
      </c>
      <c r="H1142" s="4">
        <v>21</v>
      </c>
      <c r="I1142" s="5">
        <v>6</v>
      </c>
      <c r="J1142" s="7">
        <v>603</v>
      </c>
      <c r="K1142" s="8" t="s">
        <v>2036</v>
      </c>
      <c r="L1142" s="9">
        <v>52.5</v>
      </c>
      <c r="M1142" s="10">
        <v>37.729999999999997</v>
      </c>
      <c r="N1142" s="5" t="s">
        <v>2035</v>
      </c>
      <c r="O1142" s="5" t="s">
        <v>183</v>
      </c>
      <c r="P1142" s="5" t="s">
        <v>2037</v>
      </c>
      <c r="Q1142" s="4" t="s">
        <v>2049</v>
      </c>
      <c r="R1142" s="4" t="s">
        <v>2413</v>
      </c>
      <c r="S1142" s="13">
        <v>43276</v>
      </c>
      <c r="T1142" s="14" t="s">
        <v>2414</v>
      </c>
      <c r="U1142" s="15" t="s">
        <v>2415</v>
      </c>
      <c r="V1142" s="13">
        <v>44012</v>
      </c>
      <c r="Z1142" s="1"/>
      <c r="AA1142" s="1"/>
      <c r="AB1142" s="1"/>
      <c r="AC1142" s="1"/>
      <c r="AD1142" s="1"/>
      <c r="AE1142" s="1"/>
      <c r="AF1142" s="1"/>
      <c r="AG1142" s="1"/>
    </row>
    <row r="1143" spans="1:33">
      <c r="A1143" s="4">
        <v>1142</v>
      </c>
      <c r="B1143" s="4" t="s">
        <v>8</v>
      </c>
      <c r="C1143" s="4" t="s">
        <v>497</v>
      </c>
      <c r="D1143" s="4" t="s">
        <v>2029</v>
      </c>
      <c r="E1143" s="4" t="s">
        <v>2030</v>
      </c>
      <c r="F1143" s="5">
        <v>3</v>
      </c>
      <c r="G1143" s="5">
        <v>2</v>
      </c>
      <c r="H1143" s="4">
        <v>21</v>
      </c>
      <c r="I1143" s="5">
        <v>6</v>
      </c>
      <c r="J1143" s="7">
        <v>604</v>
      </c>
      <c r="K1143" s="8" t="s">
        <v>2036</v>
      </c>
      <c r="L1143" s="9">
        <v>52.5</v>
      </c>
      <c r="M1143" s="10">
        <v>37.729999999999997</v>
      </c>
      <c r="N1143" s="5" t="s">
        <v>2035</v>
      </c>
      <c r="O1143" s="5" t="s">
        <v>183</v>
      </c>
      <c r="P1143" s="5" t="s">
        <v>2038</v>
      </c>
      <c r="Q1143" s="4" t="s">
        <v>2049</v>
      </c>
      <c r="R1143" s="4" t="s">
        <v>2416</v>
      </c>
      <c r="S1143" s="13">
        <v>43277</v>
      </c>
      <c r="T1143" s="14" t="s">
        <v>2417</v>
      </c>
      <c r="U1143" s="15" t="s">
        <v>2418</v>
      </c>
      <c r="V1143" s="13">
        <v>44012</v>
      </c>
      <c r="Z1143" s="1"/>
      <c r="AA1143" s="1"/>
      <c r="AB1143" s="1"/>
      <c r="AC1143" s="1"/>
      <c r="AD1143" s="1"/>
      <c r="AE1143" s="1"/>
      <c r="AF1143" s="1"/>
      <c r="AG1143" s="1"/>
    </row>
    <row r="1144" spans="1:33">
      <c r="A1144" s="4">
        <v>1143</v>
      </c>
      <c r="B1144" s="4" t="s">
        <v>8</v>
      </c>
      <c r="C1144" s="4" t="s">
        <v>497</v>
      </c>
      <c r="D1144" s="4" t="s">
        <v>2029</v>
      </c>
      <c r="E1144" s="4" t="s">
        <v>2030</v>
      </c>
      <c r="F1144" s="5">
        <v>3</v>
      </c>
      <c r="G1144" s="5">
        <v>2</v>
      </c>
      <c r="H1144" s="4">
        <v>21</v>
      </c>
      <c r="I1144" s="5">
        <v>6</v>
      </c>
      <c r="J1144" s="7">
        <v>605</v>
      </c>
      <c r="K1144" s="8" t="s">
        <v>2036</v>
      </c>
      <c r="L1144" s="9">
        <v>54.13</v>
      </c>
      <c r="M1144" s="10">
        <v>38.9</v>
      </c>
      <c r="N1144" s="5" t="s">
        <v>2035</v>
      </c>
      <c r="O1144" s="5" t="s">
        <v>183</v>
      </c>
      <c r="P1144" s="5" t="s">
        <v>1843</v>
      </c>
      <c r="Q1144" s="4" t="s">
        <v>2049</v>
      </c>
      <c r="R1144" s="4" t="s">
        <v>2419</v>
      </c>
      <c r="S1144" s="13">
        <v>43277</v>
      </c>
      <c r="T1144" s="14" t="s">
        <v>2420</v>
      </c>
      <c r="U1144" s="15" t="s">
        <v>2421</v>
      </c>
      <c r="V1144" s="13">
        <v>44012</v>
      </c>
      <c r="Z1144" s="1"/>
      <c r="AA1144" s="1"/>
      <c r="AB1144" s="1"/>
      <c r="AC1144" s="1"/>
      <c r="AD1144" s="1"/>
      <c r="AE1144" s="1"/>
      <c r="AF1144" s="1"/>
      <c r="AG1144" s="1"/>
    </row>
    <row r="1145" spans="1:33">
      <c r="A1145" s="4">
        <v>1144</v>
      </c>
      <c r="B1145" s="4" t="s">
        <v>8</v>
      </c>
      <c r="C1145" s="4" t="s">
        <v>497</v>
      </c>
      <c r="D1145" s="4" t="s">
        <v>2029</v>
      </c>
      <c r="E1145" s="4" t="s">
        <v>2030</v>
      </c>
      <c r="F1145" s="5">
        <v>3</v>
      </c>
      <c r="G1145" s="5">
        <v>2</v>
      </c>
      <c r="H1145" s="4">
        <v>21</v>
      </c>
      <c r="I1145" s="5">
        <v>6</v>
      </c>
      <c r="J1145" s="7">
        <v>606</v>
      </c>
      <c r="K1145" s="8" t="s">
        <v>2036</v>
      </c>
      <c r="L1145" s="9">
        <v>79.34</v>
      </c>
      <c r="M1145" s="10">
        <v>57.02</v>
      </c>
      <c r="N1145" s="5" t="s">
        <v>2032</v>
      </c>
      <c r="O1145" s="5" t="s">
        <v>2362</v>
      </c>
      <c r="P1145" s="5" t="s">
        <v>2039</v>
      </c>
      <c r="Q1145" s="4" t="s">
        <v>2049</v>
      </c>
      <c r="R1145" s="4" t="s">
        <v>2422</v>
      </c>
      <c r="S1145" s="13">
        <v>43276</v>
      </c>
      <c r="T1145" s="20" t="s">
        <v>2423</v>
      </c>
      <c r="U1145" s="15" t="s">
        <v>2424</v>
      </c>
      <c r="V1145" s="13">
        <v>44012</v>
      </c>
      <c r="Z1145" s="1"/>
      <c r="AA1145" s="1"/>
      <c r="AB1145" s="1"/>
      <c r="AC1145" s="1"/>
      <c r="AD1145" s="1"/>
      <c r="AE1145" s="1"/>
      <c r="AF1145" s="1"/>
      <c r="AG1145" s="1"/>
    </row>
    <row r="1146" spans="1:33">
      <c r="A1146" s="4">
        <v>1145</v>
      </c>
      <c r="B1146" s="4" t="s">
        <v>8</v>
      </c>
      <c r="C1146" s="4" t="s">
        <v>497</v>
      </c>
      <c r="D1146" s="4" t="s">
        <v>2029</v>
      </c>
      <c r="E1146" s="4" t="s">
        <v>2030</v>
      </c>
      <c r="F1146" s="5">
        <v>3</v>
      </c>
      <c r="G1146" s="5">
        <v>2</v>
      </c>
      <c r="H1146" s="4">
        <v>21</v>
      </c>
      <c r="I1146" s="5">
        <v>7</v>
      </c>
      <c r="J1146" s="7">
        <v>701</v>
      </c>
      <c r="K1146" s="8" t="s">
        <v>2036</v>
      </c>
      <c r="L1146" s="9">
        <v>78.349999999999994</v>
      </c>
      <c r="M1146" s="10">
        <v>56.31</v>
      </c>
      <c r="N1146" s="5" t="s">
        <v>2032</v>
      </c>
      <c r="O1146" s="5" t="s">
        <v>181</v>
      </c>
      <c r="P1146" s="5" t="s">
        <v>2040</v>
      </c>
      <c r="Q1146" s="4" t="s">
        <v>2049</v>
      </c>
      <c r="R1146" s="4" t="s">
        <v>2425</v>
      </c>
      <c r="S1146" s="13">
        <v>43277</v>
      </c>
      <c r="T1146" s="20" t="s">
        <v>2426</v>
      </c>
      <c r="U1146" s="15" t="s">
        <v>2427</v>
      </c>
      <c r="V1146" s="13">
        <v>44012</v>
      </c>
      <c r="Z1146" s="1"/>
      <c r="AA1146" s="1"/>
      <c r="AB1146" s="1"/>
      <c r="AC1146" s="1"/>
      <c r="AD1146" s="1"/>
      <c r="AE1146" s="1"/>
      <c r="AF1146" s="1"/>
      <c r="AG1146" s="1"/>
    </row>
    <row r="1147" spans="1:33">
      <c r="A1147" s="4">
        <v>1146</v>
      </c>
      <c r="B1147" s="4" t="s">
        <v>8</v>
      </c>
      <c r="C1147" s="4" t="s">
        <v>497</v>
      </c>
      <c r="D1147" s="4" t="s">
        <v>2029</v>
      </c>
      <c r="E1147" s="4" t="s">
        <v>2030</v>
      </c>
      <c r="F1147" s="5">
        <v>3</v>
      </c>
      <c r="G1147" s="5">
        <v>2</v>
      </c>
      <c r="H1147" s="4">
        <v>21</v>
      </c>
      <c r="I1147" s="5">
        <v>7</v>
      </c>
      <c r="J1147" s="7">
        <v>702</v>
      </c>
      <c r="K1147" s="8" t="s">
        <v>2036</v>
      </c>
      <c r="L1147" s="9">
        <v>54.13</v>
      </c>
      <c r="M1147" s="10">
        <v>38.9</v>
      </c>
      <c r="N1147" s="5" t="s">
        <v>2035</v>
      </c>
      <c r="O1147" s="5" t="s">
        <v>183</v>
      </c>
      <c r="P1147" s="5" t="s">
        <v>504</v>
      </c>
      <c r="Q1147" s="4" t="s">
        <v>2049</v>
      </c>
      <c r="R1147" s="4" t="s">
        <v>2428</v>
      </c>
      <c r="S1147" s="13">
        <v>43278</v>
      </c>
      <c r="T1147" s="14" t="s">
        <v>2429</v>
      </c>
      <c r="U1147" s="15" t="s">
        <v>2430</v>
      </c>
      <c r="V1147" s="13">
        <v>44012</v>
      </c>
      <c r="Z1147" s="1"/>
      <c r="AA1147" s="1"/>
      <c r="AB1147" s="1"/>
      <c r="AC1147" s="1"/>
      <c r="AD1147" s="1"/>
      <c r="AE1147" s="1"/>
      <c r="AF1147" s="1"/>
      <c r="AG1147" s="1"/>
    </row>
    <row r="1148" spans="1:33">
      <c r="A1148" s="4">
        <v>1147</v>
      </c>
      <c r="B1148" s="4" t="s">
        <v>8</v>
      </c>
      <c r="C1148" s="4" t="s">
        <v>497</v>
      </c>
      <c r="D1148" s="4" t="s">
        <v>2029</v>
      </c>
      <c r="E1148" s="4" t="s">
        <v>2030</v>
      </c>
      <c r="F1148" s="5">
        <v>3</v>
      </c>
      <c r="G1148" s="5">
        <v>2</v>
      </c>
      <c r="H1148" s="4">
        <v>21</v>
      </c>
      <c r="I1148" s="5">
        <v>7</v>
      </c>
      <c r="J1148" s="7">
        <v>703</v>
      </c>
      <c r="K1148" s="8" t="s">
        <v>2036</v>
      </c>
      <c r="L1148" s="9">
        <v>52.5</v>
      </c>
      <c r="M1148" s="10">
        <v>37.729999999999997</v>
      </c>
      <c r="N1148" s="5" t="s">
        <v>2035</v>
      </c>
      <c r="O1148" s="5" t="s">
        <v>183</v>
      </c>
      <c r="P1148" s="5" t="s">
        <v>2037</v>
      </c>
      <c r="Q1148" s="4" t="s">
        <v>2049</v>
      </c>
      <c r="R1148" s="4" t="s">
        <v>2431</v>
      </c>
      <c r="S1148" s="13">
        <v>43278</v>
      </c>
      <c r="T1148" s="14" t="s">
        <v>2432</v>
      </c>
      <c r="U1148" s="15" t="s">
        <v>2433</v>
      </c>
      <c r="V1148" s="13">
        <v>44012</v>
      </c>
      <c r="Z1148" s="1"/>
      <c r="AA1148" s="1"/>
      <c r="AB1148" s="1"/>
      <c r="AC1148" s="1"/>
      <c r="AD1148" s="1"/>
      <c r="AE1148" s="1"/>
      <c r="AF1148" s="1"/>
      <c r="AG1148" s="1"/>
    </row>
    <row r="1149" spans="1:33">
      <c r="A1149" s="4">
        <v>1148</v>
      </c>
      <c r="B1149" s="4" t="s">
        <v>8</v>
      </c>
      <c r="C1149" s="4" t="s">
        <v>497</v>
      </c>
      <c r="D1149" s="4" t="s">
        <v>2029</v>
      </c>
      <c r="E1149" s="4" t="s">
        <v>2030</v>
      </c>
      <c r="F1149" s="5">
        <v>3</v>
      </c>
      <c r="G1149" s="5">
        <v>2</v>
      </c>
      <c r="H1149" s="4">
        <v>21</v>
      </c>
      <c r="I1149" s="5">
        <v>7</v>
      </c>
      <c r="J1149" s="7">
        <v>704</v>
      </c>
      <c r="K1149" s="8" t="s">
        <v>2036</v>
      </c>
      <c r="L1149" s="9">
        <v>52.5</v>
      </c>
      <c r="M1149" s="10">
        <v>37.729999999999997</v>
      </c>
      <c r="N1149" s="5" t="s">
        <v>2035</v>
      </c>
      <c r="O1149" s="5" t="s">
        <v>183</v>
      </c>
      <c r="P1149" s="5" t="s">
        <v>2038</v>
      </c>
      <c r="Q1149" s="4" t="s">
        <v>2049</v>
      </c>
      <c r="R1149" s="4" t="s">
        <v>2434</v>
      </c>
      <c r="S1149" s="13">
        <v>43279</v>
      </c>
      <c r="T1149" s="14" t="s">
        <v>2435</v>
      </c>
      <c r="U1149" s="15" t="s">
        <v>2436</v>
      </c>
      <c r="V1149" s="13">
        <v>44012</v>
      </c>
      <c r="Z1149" s="1"/>
      <c r="AA1149" s="1"/>
      <c r="AB1149" s="1"/>
      <c r="AC1149" s="1"/>
      <c r="AD1149" s="1"/>
      <c r="AE1149" s="1"/>
      <c r="AF1149" s="1"/>
      <c r="AG1149" s="1"/>
    </row>
    <row r="1150" spans="1:33">
      <c r="A1150" s="4">
        <v>1149</v>
      </c>
      <c r="B1150" s="4" t="s">
        <v>8</v>
      </c>
      <c r="C1150" s="4" t="s">
        <v>497</v>
      </c>
      <c r="D1150" s="4" t="s">
        <v>2029</v>
      </c>
      <c r="E1150" s="4" t="s">
        <v>2030</v>
      </c>
      <c r="F1150" s="5">
        <v>3</v>
      </c>
      <c r="G1150" s="5">
        <v>2</v>
      </c>
      <c r="H1150" s="4">
        <v>21</v>
      </c>
      <c r="I1150" s="5">
        <v>7</v>
      </c>
      <c r="J1150" s="7">
        <v>705</v>
      </c>
      <c r="K1150" s="8" t="s">
        <v>2036</v>
      </c>
      <c r="L1150" s="9">
        <v>54.13</v>
      </c>
      <c r="M1150" s="10">
        <v>38.9</v>
      </c>
      <c r="N1150" s="5" t="s">
        <v>2035</v>
      </c>
      <c r="O1150" s="5" t="s">
        <v>183</v>
      </c>
      <c r="P1150" s="5" t="s">
        <v>1843</v>
      </c>
      <c r="Q1150" s="4" t="s">
        <v>2049</v>
      </c>
      <c r="R1150" s="4" t="s">
        <v>2437</v>
      </c>
      <c r="S1150" s="13">
        <v>43279</v>
      </c>
      <c r="T1150" s="14" t="s">
        <v>2438</v>
      </c>
      <c r="U1150" s="15" t="s">
        <v>2439</v>
      </c>
      <c r="V1150" s="13">
        <v>44012</v>
      </c>
      <c r="Z1150" s="1"/>
      <c r="AA1150" s="1"/>
      <c r="AB1150" s="1"/>
      <c r="AC1150" s="1"/>
      <c r="AD1150" s="1"/>
      <c r="AE1150" s="1"/>
      <c r="AF1150" s="1"/>
      <c r="AG1150" s="1"/>
    </row>
    <row r="1151" spans="1:33">
      <c r="A1151" s="4">
        <v>1150</v>
      </c>
      <c r="B1151" s="4" t="s">
        <v>8</v>
      </c>
      <c r="C1151" s="4" t="s">
        <v>497</v>
      </c>
      <c r="D1151" s="4" t="s">
        <v>2029</v>
      </c>
      <c r="E1151" s="4" t="s">
        <v>2030</v>
      </c>
      <c r="F1151" s="5">
        <v>3</v>
      </c>
      <c r="G1151" s="5">
        <v>2</v>
      </c>
      <c r="H1151" s="4">
        <v>21</v>
      </c>
      <c r="I1151" s="5">
        <v>7</v>
      </c>
      <c r="J1151" s="7">
        <v>706</v>
      </c>
      <c r="K1151" s="8" t="s">
        <v>2036</v>
      </c>
      <c r="L1151" s="26">
        <v>79.34</v>
      </c>
      <c r="M1151" s="27">
        <v>57.02</v>
      </c>
      <c r="N1151" s="5" t="s">
        <v>2032</v>
      </c>
      <c r="O1151" s="5" t="s">
        <v>2362</v>
      </c>
      <c r="P1151" s="5" t="s">
        <v>2039</v>
      </c>
      <c r="Q1151" s="4" t="s">
        <v>2034</v>
      </c>
      <c r="R1151" s="4"/>
      <c r="S1151" s="13"/>
      <c r="T1151" s="14"/>
      <c r="U1151" s="15"/>
      <c r="V1151" s="13">
        <v>44012</v>
      </c>
      <c r="Z1151" s="1"/>
      <c r="AA1151" s="1"/>
      <c r="AB1151" s="1"/>
      <c r="AC1151" s="1"/>
      <c r="AD1151" s="1"/>
      <c r="AE1151" s="1"/>
      <c r="AF1151" s="1"/>
      <c r="AG1151" s="1"/>
    </row>
    <row r="1152" spans="1:33">
      <c r="A1152" s="4">
        <v>1151</v>
      </c>
      <c r="B1152" s="4" t="s">
        <v>8</v>
      </c>
      <c r="C1152" s="4" t="s">
        <v>497</v>
      </c>
      <c r="D1152" s="4" t="s">
        <v>2029</v>
      </c>
      <c r="E1152" s="4" t="s">
        <v>2030</v>
      </c>
      <c r="F1152" s="5">
        <v>3</v>
      </c>
      <c r="G1152" s="5">
        <v>2</v>
      </c>
      <c r="H1152" s="4">
        <v>21</v>
      </c>
      <c r="I1152" s="5">
        <v>8</v>
      </c>
      <c r="J1152" s="7">
        <v>801</v>
      </c>
      <c r="K1152" s="8" t="s">
        <v>2036</v>
      </c>
      <c r="L1152" s="9">
        <v>78.349999999999994</v>
      </c>
      <c r="M1152" s="10">
        <v>56.31</v>
      </c>
      <c r="N1152" s="5" t="s">
        <v>2032</v>
      </c>
      <c r="O1152" s="5" t="s">
        <v>181</v>
      </c>
      <c r="P1152" s="5" t="s">
        <v>2040</v>
      </c>
      <c r="Q1152" s="4" t="s">
        <v>2034</v>
      </c>
      <c r="R1152" s="4"/>
      <c r="S1152" s="13"/>
      <c r="T1152" s="20"/>
      <c r="U1152" s="15"/>
      <c r="V1152" s="13">
        <v>44012</v>
      </c>
      <c r="Z1152" s="1"/>
      <c r="AA1152" s="1"/>
      <c r="AB1152" s="1"/>
      <c r="AC1152" s="1"/>
      <c r="AD1152" s="1"/>
      <c r="AE1152" s="1"/>
      <c r="AF1152" s="1"/>
      <c r="AG1152" s="1"/>
    </row>
    <row r="1153" spans="1:33">
      <c r="A1153" s="4">
        <v>1152</v>
      </c>
      <c r="B1153" s="4" t="s">
        <v>8</v>
      </c>
      <c r="C1153" s="4" t="s">
        <v>497</v>
      </c>
      <c r="D1153" s="4" t="s">
        <v>2029</v>
      </c>
      <c r="E1153" s="4" t="s">
        <v>2030</v>
      </c>
      <c r="F1153" s="5">
        <v>3</v>
      </c>
      <c r="G1153" s="5">
        <v>2</v>
      </c>
      <c r="H1153" s="4">
        <v>21</v>
      </c>
      <c r="I1153" s="5">
        <v>8</v>
      </c>
      <c r="J1153" s="7">
        <v>802</v>
      </c>
      <c r="K1153" s="8" t="s">
        <v>2036</v>
      </c>
      <c r="L1153" s="9">
        <v>54.13</v>
      </c>
      <c r="M1153" s="10">
        <v>38.9</v>
      </c>
      <c r="N1153" s="5" t="s">
        <v>2035</v>
      </c>
      <c r="O1153" s="5" t="s">
        <v>183</v>
      </c>
      <c r="P1153" s="5" t="s">
        <v>504</v>
      </c>
      <c r="Q1153" s="4" t="s">
        <v>2049</v>
      </c>
      <c r="R1153" s="4" t="s">
        <v>2440</v>
      </c>
      <c r="S1153" s="13">
        <v>43279</v>
      </c>
      <c r="T1153" s="14" t="s">
        <v>2441</v>
      </c>
      <c r="U1153" s="15" t="s">
        <v>2442</v>
      </c>
      <c r="V1153" s="13">
        <v>44012</v>
      </c>
      <c r="Z1153" s="1"/>
      <c r="AA1153" s="1"/>
      <c r="AB1153" s="1"/>
      <c r="AC1153" s="1"/>
      <c r="AD1153" s="1"/>
      <c r="AE1153" s="1"/>
      <c r="AF1153" s="1"/>
      <c r="AG1153" s="1"/>
    </row>
    <row r="1154" spans="1:33">
      <c r="A1154" s="4">
        <v>1153</v>
      </c>
      <c r="B1154" s="4" t="s">
        <v>8</v>
      </c>
      <c r="C1154" s="4" t="s">
        <v>497</v>
      </c>
      <c r="D1154" s="4" t="s">
        <v>2029</v>
      </c>
      <c r="E1154" s="4" t="s">
        <v>2030</v>
      </c>
      <c r="F1154" s="5">
        <v>3</v>
      </c>
      <c r="G1154" s="5">
        <v>2</v>
      </c>
      <c r="H1154" s="4">
        <v>21</v>
      </c>
      <c r="I1154" s="5">
        <v>8</v>
      </c>
      <c r="J1154" s="7">
        <v>803</v>
      </c>
      <c r="K1154" s="8" t="s">
        <v>2036</v>
      </c>
      <c r="L1154" s="9">
        <v>52.5</v>
      </c>
      <c r="M1154" s="10">
        <v>37.729999999999997</v>
      </c>
      <c r="N1154" s="5" t="s">
        <v>2035</v>
      </c>
      <c r="O1154" s="5" t="s">
        <v>183</v>
      </c>
      <c r="P1154" s="5" t="s">
        <v>2037</v>
      </c>
      <c r="Q1154" s="4" t="s">
        <v>2049</v>
      </c>
      <c r="R1154" s="4" t="s">
        <v>2443</v>
      </c>
      <c r="S1154" s="13">
        <v>43276</v>
      </c>
      <c r="T1154" s="14" t="s">
        <v>2444</v>
      </c>
      <c r="U1154" s="15"/>
      <c r="V1154" s="13">
        <v>44012</v>
      </c>
      <c r="Z1154" s="1"/>
      <c r="AA1154" s="1"/>
      <c r="AB1154" s="1"/>
      <c r="AC1154" s="1"/>
      <c r="AD1154" s="1"/>
      <c r="AE1154" s="1"/>
      <c r="AF1154" s="1"/>
      <c r="AG1154" s="1"/>
    </row>
    <row r="1155" spans="1:33">
      <c r="A1155" s="4">
        <v>1154</v>
      </c>
      <c r="B1155" s="4" t="s">
        <v>8</v>
      </c>
      <c r="C1155" s="4" t="s">
        <v>497</v>
      </c>
      <c r="D1155" s="4" t="s">
        <v>2029</v>
      </c>
      <c r="E1155" s="4" t="s">
        <v>2030</v>
      </c>
      <c r="F1155" s="5">
        <v>3</v>
      </c>
      <c r="G1155" s="5">
        <v>2</v>
      </c>
      <c r="H1155" s="4">
        <v>21</v>
      </c>
      <c r="I1155" s="5">
        <v>8</v>
      </c>
      <c r="J1155" s="7">
        <v>804</v>
      </c>
      <c r="K1155" s="8" t="s">
        <v>2036</v>
      </c>
      <c r="L1155" s="9">
        <v>52.5</v>
      </c>
      <c r="M1155" s="10">
        <v>37.729999999999997</v>
      </c>
      <c r="N1155" s="5" t="s">
        <v>2035</v>
      </c>
      <c r="O1155" s="5" t="s">
        <v>183</v>
      </c>
      <c r="P1155" s="5" t="s">
        <v>2038</v>
      </c>
      <c r="Q1155" s="4" t="s">
        <v>2049</v>
      </c>
      <c r="R1155" s="4" t="s">
        <v>2445</v>
      </c>
      <c r="S1155" s="13">
        <v>43276</v>
      </c>
      <c r="T1155" s="20" t="s">
        <v>2446</v>
      </c>
      <c r="U1155" s="15"/>
      <c r="V1155" s="13">
        <v>44012</v>
      </c>
      <c r="Z1155" s="1"/>
      <c r="AA1155" s="1"/>
      <c r="AB1155" s="1"/>
      <c r="AC1155" s="1"/>
      <c r="AD1155" s="1"/>
      <c r="AE1155" s="1"/>
      <c r="AF1155" s="1"/>
      <c r="AG1155" s="1"/>
    </row>
    <row r="1156" spans="1:33">
      <c r="A1156" s="4">
        <v>1155</v>
      </c>
      <c r="B1156" s="4" t="s">
        <v>8</v>
      </c>
      <c r="C1156" s="4" t="s">
        <v>497</v>
      </c>
      <c r="D1156" s="4" t="s">
        <v>2029</v>
      </c>
      <c r="E1156" s="4" t="s">
        <v>2030</v>
      </c>
      <c r="F1156" s="5">
        <v>3</v>
      </c>
      <c r="G1156" s="5">
        <v>2</v>
      </c>
      <c r="H1156" s="4">
        <v>21</v>
      </c>
      <c r="I1156" s="5">
        <v>8</v>
      </c>
      <c r="J1156" s="7">
        <v>805</v>
      </c>
      <c r="K1156" s="8" t="s">
        <v>2036</v>
      </c>
      <c r="L1156" s="9">
        <v>54.13</v>
      </c>
      <c r="M1156" s="10">
        <v>38.9</v>
      </c>
      <c r="N1156" s="5" t="s">
        <v>2035</v>
      </c>
      <c r="O1156" s="5" t="s">
        <v>183</v>
      </c>
      <c r="P1156" s="5" t="s">
        <v>1843</v>
      </c>
      <c r="Q1156" s="4" t="s">
        <v>2049</v>
      </c>
      <c r="R1156" s="4" t="s">
        <v>2447</v>
      </c>
      <c r="S1156" s="13">
        <v>43276</v>
      </c>
      <c r="T1156" s="14" t="s">
        <v>2448</v>
      </c>
      <c r="U1156" s="15" t="s">
        <v>2449</v>
      </c>
      <c r="V1156" s="13">
        <v>44012</v>
      </c>
      <c r="Z1156" s="1"/>
      <c r="AA1156" s="1"/>
      <c r="AB1156" s="1"/>
      <c r="AC1156" s="1"/>
      <c r="AD1156" s="1"/>
      <c r="AE1156" s="1"/>
      <c r="AF1156" s="1"/>
      <c r="AG1156" s="1"/>
    </row>
    <row r="1157" spans="1:33">
      <c r="A1157" s="4">
        <v>1156</v>
      </c>
      <c r="B1157" s="4" t="s">
        <v>8</v>
      </c>
      <c r="C1157" s="4" t="s">
        <v>497</v>
      </c>
      <c r="D1157" s="4" t="s">
        <v>2029</v>
      </c>
      <c r="E1157" s="4" t="s">
        <v>2030</v>
      </c>
      <c r="F1157" s="5">
        <v>3</v>
      </c>
      <c r="G1157" s="5">
        <v>2</v>
      </c>
      <c r="H1157" s="4">
        <v>21</v>
      </c>
      <c r="I1157" s="5">
        <v>8</v>
      </c>
      <c r="J1157" s="7">
        <v>806</v>
      </c>
      <c r="K1157" s="8" t="s">
        <v>2036</v>
      </c>
      <c r="L1157" s="9">
        <v>79.34</v>
      </c>
      <c r="M1157" s="10">
        <v>57.02</v>
      </c>
      <c r="N1157" s="5" t="s">
        <v>2032</v>
      </c>
      <c r="O1157" s="5" t="s">
        <v>2362</v>
      </c>
      <c r="P1157" s="5" t="s">
        <v>2039</v>
      </c>
      <c r="Q1157" s="4" t="s">
        <v>2049</v>
      </c>
      <c r="R1157" s="4" t="s">
        <v>2450</v>
      </c>
      <c r="S1157" s="13">
        <v>43277</v>
      </c>
      <c r="T1157" s="14" t="s">
        <v>2451</v>
      </c>
      <c r="U1157" s="15" t="s">
        <v>2452</v>
      </c>
      <c r="V1157" s="13">
        <v>44012</v>
      </c>
      <c r="Z1157" s="1"/>
      <c r="AA1157" s="1"/>
      <c r="AB1157" s="1"/>
      <c r="AC1157" s="1"/>
      <c r="AD1157" s="1"/>
      <c r="AE1157" s="1"/>
      <c r="AF1157" s="1"/>
      <c r="AG1157" s="1"/>
    </row>
    <row r="1158" spans="1:33">
      <c r="A1158" s="4">
        <v>1157</v>
      </c>
      <c r="B1158" s="4" t="s">
        <v>8</v>
      </c>
      <c r="C1158" s="4" t="s">
        <v>497</v>
      </c>
      <c r="D1158" s="4" t="s">
        <v>2029</v>
      </c>
      <c r="E1158" s="4" t="s">
        <v>2030</v>
      </c>
      <c r="F1158" s="5">
        <v>3</v>
      </c>
      <c r="G1158" s="5">
        <v>2</v>
      </c>
      <c r="H1158" s="4">
        <v>21</v>
      </c>
      <c r="I1158" s="5">
        <v>9</v>
      </c>
      <c r="J1158" s="7">
        <v>901</v>
      </c>
      <c r="K1158" s="8" t="s">
        <v>2036</v>
      </c>
      <c r="L1158" s="9">
        <v>78.349999999999994</v>
      </c>
      <c r="M1158" s="10">
        <v>56.31</v>
      </c>
      <c r="N1158" s="5" t="s">
        <v>2032</v>
      </c>
      <c r="O1158" s="5" t="s">
        <v>181</v>
      </c>
      <c r="P1158" s="5" t="s">
        <v>2040</v>
      </c>
      <c r="Q1158" s="4" t="s">
        <v>2049</v>
      </c>
      <c r="R1158" s="4" t="s">
        <v>2453</v>
      </c>
      <c r="S1158" s="13">
        <v>43278</v>
      </c>
      <c r="T1158" s="20" t="s">
        <v>2454</v>
      </c>
      <c r="U1158" s="15"/>
      <c r="V1158" s="13">
        <v>44012</v>
      </c>
      <c r="Z1158" s="1"/>
      <c r="AA1158" s="1"/>
      <c r="AB1158" s="1"/>
      <c r="AC1158" s="1"/>
      <c r="AD1158" s="1"/>
      <c r="AE1158" s="1"/>
      <c r="AF1158" s="1"/>
      <c r="AG1158" s="1"/>
    </row>
    <row r="1159" spans="1:33">
      <c r="A1159" s="4">
        <v>1158</v>
      </c>
      <c r="B1159" s="4" t="s">
        <v>8</v>
      </c>
      <c r="C1159" s="4" t="s">
        <v>497</v>
      </c>
      <c r="D1159" s="4" t="s">
        <v>2029</v>
      </c>
      <c r="E1159" s="4" t="s">
        <v>2030</v>
      </c>
      <c r="F1159" s="5">
        <v>3</v>
      </c>
      <c r="G1159" s="5">
        <v>2</v>
      </c>
      <c r="H1159" s="4">
        <v>21</v>
      </c>
      <c r="I1159" s="5">
        <v>9</v>
      </c>
      <c r="J1159" s="7">
        <v>902</v>
      </c>
      <c r="K1159" s="8" t="s">
        <v>2036</v>
      </c>
      <c r="L1159" s="9">
        <v>54.13</v>
      </c>
      <c r="M1159" s="10">
        <v>38.9</v>
      </c>
      <c r="N1159" s="5" t="s">
        <v>2035</v>
      </c>
      <c r="O1159" s="5" t="s">
        <v>183</v>
      </c>
      <c r="P1159" s="5" t="s">
        <v>504</v>
      </c>
      <c r="Q1159" s="4" t="s">
        <v>2049</v>
      </c>
      <c r="R1159" s="4" t="s">
        <v>2455</v>
      </c>
      <c r="S1159" s="13">
        <v>43277</v>
      </c>
      <c r="T1159" s="14" t="s">
        <v>2456</v>
      </c>
      <c r="U1159" s="15" t="s">
        <v>2457</v>
      </c>
      <c r="V1159" s="13">
        <v>44012</v>
      </c>
      <c r="Z1159" s="1"/>
      <c r="AA1159" s="1"/>
      <c r="AB1159" s="1"/>
      <c r="AC1159" s="1"/>
      <c r="AD1159" s="1"/>
      <c r="AE1159" s="1"/>
      <c r="AF1159" s="1"/>
      <c r="AG1159" s="1"/>
    </row>
    <row r="1160" spans="1:33">
      <c r="A1160" s="4">
        <v>1159</v>
      </c>
      <c r="B1160" s="4" t="s">
        <v>8</v>
      </c>
      <c r="C1160" s="4" t="s">
        <v>497</v>
      </c>
      <c r="D1160" s="4" t="s">
        <v>2029</v>
      </c>
      <c r="E1160" s="4" t="s">
        <v>2030</v>
      </c>
      <c r="F1160" s="5">
        <v>3</v>
      </c>
      <c r="G1160" s="5">
        <v>2</v>
      </c>
      <c r="H1160" s="4">
        <v>21</v>
      </c>
      <c r="I1160" s="5">
        <v>9</v>
      </c>
      <c r="J1160" s="7">
        <v>903</v>
      </c>
      <c r="K1160" s="8" t="s">
        <v>2036</v>
      </c>
      <c r="L1160" s="9">
        <v>52.5</v>
      </c>
      <c r="M1160" s="10">
        <v>37.729999999999997</v>
      </c>
      <c r="N1160" s="5" t="s">
        <v>2035</v>
      </c>
      <c r="O1160" s="5" t="s">
        <v>183</v>
      </c>
      <c r="P1160" s="5" t="s">
        <v>2037</v>
      </c>
      <c r="Q1160" s="4" t="s">
        <v>2049</v>
      </c>
      <c r="R1160" s="4" t="s">
        <v>2458</v>
      </c>
      <c r="S1160" s="13">
        <v>43277</v>
      </c>
      <c r="T1160" s="20" t="s">
        <v>2459</v>
      </c>
      <c r="U1160" s="15" t="s">
        <v>2460</v>
      </c>
      <c r="V1160" s="13">
        <v>44012</v>
      </c>
      <c r="Z1160" s="1"/>
      <c r="AA1160" s="1"/>
      <c r="AB1160" s="1"/>
      <c r="AC1160" s="1"/>
      <c r="AD1160" s="1"/>
      <c r="AE1160" s="1"/>
      <c r="AF1160" s="1"/>
      <c r="AG1160" s="1"/>
    </row>
    <row r="1161" spans="1:33">
      <c r="A1161" s="4">
        <v>1160</v>
      </c>
      <c r="B1161" s="4" t="s">
        <v>8</v>
      </c>
      <c r="C1161" s="4" t="s">
        <v>497</v>
      </c>
      <c r="D1161" s="4" t="s">
        <v>2029</v>
      </c>
      <c r="E1161" s="4" t="s">
        <v>2030</v>
      </c>
      <c r="F1161" s="5">
        <v>3</v>
      </c>
      <c r="G1161" s="5">
        <v>2</v>
      </c>
      <c r="H1161" s="4">
        <v>21</v>
      </c>
      <c r="I1161" s="5">
        <v>9</v>
      </c>
      <c r="J1161" s="7">
        <v>904</v>
      </c>
      <c r="K1161" s="8" t="s">
        <v>2036</v>
      </c>
      <c r="L1161" s="9">
        <v>52.5</v>
      </c>
      <c r="M1161" s="10">
        <v>37.729999999999997</v>
      </c>
      <c r="N1161" s="5" t="s">
        <v>2035</v>
      </c>
      <c r="O1161" s="5" t="s">
        <v>183</v>
      </c>
      <c r="P1161" s="5" t="s">
        <v>2038</v>
      </c>
      <c r="Q1161" s="4" t="s">
        <v>2049</v>
      </c>
      <c r="R1161" s="4" t="s">
        <v>2461</v>
      </c>
      <c r="S1161" s="13">
        <v>43278</v>
      </c>
      <c r="T1161" s="14" t="s">
        <v>2462</v>
      </c>
      <c r="U1161" s="15" t="s">
        <v>2463</v>
      </c>
      <c r="V1161" s="13">
        <v>44012</v>
      </c>
      <c r="Z1161" s="1"/>
      <c r="AA1161" s="1"/>
      <c r="AB1161" s="1"/>
      <c r="AC1161" s="1"/>
      <c r="AD1161" s="1"/>
      <c r="AE1161" s="1"/>
      <c r="AF1161" s="1"/>
      <c r="AG1161" s="1"/>
    </row>
    <row r="1162" spans="1:33">
      <c r="A1162" s="4">
        <v>1161</v>
      </c>
      <c r="B1162" s="4" t="s">
        <v>8</v>
      </c>
      <c r="C1162" s="4" t="s">
        <v>497</v>
      </c>
      <c r="D1162" s="4" t="s">
        <v>2029</v>
      </c>
      <c r="E1162" s="4" t="s">
        <v>2030</v>
      </c>
      <c r="F1162" s="5">
        <v>3</v>
      </c>
      <c r="G1162" s="5">
        <v>2</v>
      </c>
      <c r="H1162" s="4">
        <v>21</v>
      </c>
      <c r="I1162" s="5">
        <v>9</v>
      </c>
      <c r="J1162" s="7">
        <v>905</v>
      </c>
      <c r="K1162" s="8" t="s">
        <v>2036</v>
      </c>
      <c r="L1162" s="9">
        <v>54.13</v>
      </c>
      <c r="M1162" s="10">
        <v>38.9</v>
      </c>
      <c r="N1162" s="5" t="s">
        <v>2035</v>
      </c>
      <c r="O1162" s="5" t="s">
        <v>183</v>
      </c>
      <c r="P1162" s="5" t="s">
        <v>1843</v>
      </c>
      <c r="Q1162" s="4" t="s">
        <v>2049</v>
      </c>
      <c r="R1162" s="4" t="s">
        <v>2464</v>
      </c>
      <c r="S1162" s="13">
        <v>43278</v>
      </c>
      <c r="T1162" s="14" t="s">
        <v>2465</v>
      </c>
      <c r="U1162" s="15"/>
      <c r="V1162" s="13">
        <v>44012</v>
      </c>
      <c r="Z1162" s="1"/>
      <c r="AA1162" s="1"/>
      <c r="AB1162" s="1"/>
      <c r="AC1162" s="1"/>
      <c r="AD1162" s="1"/>
      <c r="AE1162" s="1"/>
      <c r="AF1162" s="1"/>
      <c r="AG1162" s="1"/>
    </row>
    <row r="1163" spans="1:33">
      <c r="A1163" s="4">
        <v>1162</v>
      </c>
      <c r="B1163" s="4" t="s">
        <v>8</v>
      </c>
      <c r="C1163" s="4" t="s">
        <v>497</v>
      </c>
      <c r="D1163" s="4" t="s">
        <v>2029</v>
      </c>
      <c r="E1163" s="4" t="s">
        <v>2030</v>
      </c>
      <c r="F1163" s="5">
        <v>3</v>
      </c>
      <c r="G1163" s="5">
        <v>2</v>
      </c>
      <c r="H1163" s="4">
        <v>21</v>
      </c>
      <c r="I1163" s="5">
        <v>9</v>
      </c>
      <c r="J1163" s="7">
        <v>906</v>
      </c>
      <c r="K1163" s="8" t="s">
        <v>2036</v>
      </c>
      <c r="L1163" s="26">
        <v>79.34</v>
      </c>
      <c r="M1163" s="27">
        <v>57.02</v>
      </c>
      <c r="N1163" s="5" t="s">
        <v>2032</v>
      </c>
      <c r="O1163" s="5" t="s">
        <v>2362</v>
      </c>
      <c r="P1163" s="5" t="s">
        <v>2039</v>
      </c>
      <c r="Q1163" s="4" t="s">
        <v>2034</v>
      </c>
      <c r="R1163" s="4"/>
      <c r="S1163" s="13"/>
      <c r="T1163" s="14"/>
      <c r="U1163" s="15"/>
      <c r="V1163" s="13">
        <v>44012</v>
      </c>
      <c r="Z1163" s="1"/>
      <c r="AA1163" s="1"/>
      <c r="AB1163" s="1"/>
      <c r="AC1163" s="1"/>
      <c r="AD1163" s="1"/>
      <c r="AE1163" s="1"/>
      <c r="AF1163" s="1"/>
      <c r="AG1163" s="1"/>
    </row>
    <row r="1164" spans="1:33">
      <c r="A1164" s="4">
        <v>1163</v>
      </c>
      <c r="B1164" s="4" t="s">
        <v>8</v>
      </c>
      <c r="C1164" s="4" t="s">
        <v>497</v>
      </c>
      <c r="D1164" s="4" t="s">
        <v>2029</v>
      </c>
      <c r="E1164" s="4" t="s">
        <v>2030</v>
      </c>
      <c r="F1164" s="5">
        <v>3</v>
      </c>
      <c r="G1164" s="5">
        <v>2</v>
      </c>
      <c r="H1164" s="4">
        <v>21</v>
      </c>
      <c r="I1164" s="5">
        <v>10</v>
      </c>
      <c r="J1164" s="7">
        <v>1001</v>
      </c>
      <c r="K1164" s="8" t="s">
        <v>2036</v>
      </c>
      <c r="L1164" s="9">
        <v>78.349999999999994</v>
      </c>
      <c r="M1164" s="10">
        <v>56.31</v>
      </c>
      <c r="N1164" s="5" t="s">
        <v>2032</v>
      </c>
      <c r="O1164" s="5" t="s">
        <v>181</v>
      </c>
      <c r="P1164" s="5" t="s">
        <v>2040</v>
      </c>
      <c r="Q1164" s="4" t="s">
        <v>2049</v>
      </c>
      <c r="R1164" s="4" t="s">
        <v>2466</v>
      </c>
      <c r="S1164" s="13">
        <v>43300</v>
      </c>
      <c r="T1164" s="20" t="s">
        <v>2467</v>
      </c>
      <c r="U1164" s="15"/>
      <c r="V1164" s="13">
        <v>44012</v>
      </c>
      <c r="Z1164" s="1"/>
      <c r="AA1164" s="1"/>
      <c r="AB1164" s="1"/>
      <c r="AC1164" s="1"/>
      <c r="AD1164" s="1"/>
      <c r="AE1164" s="1"/>
      <c r="AF1164" s="1"/>
      <c r="AG1164" s="1"/>
    </row>
    <row r="1165" spans="1:33">
      <c r="A1165" s="4">
        <v>1164</v>
      </c>
      <c r="B1165" s="4" t="s">
        <v>8</v>
      </c>
      <c r="C1165" s="4" t="s">
        <v>497</v>
      </c>
      <c r="D1165" s="4" t="s">
        <v>2029</v>
      </c>
      <c r="E1165" s="4" t="s">
        <v>2030</v>
      </c>
      <c r="F1165" s="5">
        <v>3</v>
      </c>
      <c r="G1165" s="5">
        <v>2</v>
      </c>
      <c r="H1165" s="4">
        <v>21</v>
      </c>
      <c r="I1165" s="5">
        <v>10</v>
      </c>
      <c r="J1165" s="7">
        <v>1002</v>
      </c>
      <c r="K1165" s="8" t="s">
        <v>2036</v>
      </c>
      <c r="L1165" s="9">
        <v>54.13</v>
      </c>
      <c r="M1165" s="10">
        <v>38.9</v>
      </c>
      <c r="N1165" s="5" t="s">
        <v>2035</v>
      </c>
      <c r="O1165" s="5" t="s">
        <v>183</v>
      </c>
      <c r="P1165" s="5" t="s">
        <v>504</v>
      </c>
      <c r="Q1165" s="4" t="s">
        <v>2049</v>
      </c>
      <c r="R1165" s="4" t="s">
        <v>2468</v>
      </c>
      <c r="S1165" s="13">
        <v>43279</v>
      </c>
      <c r="T1165" s="14" t="s">
        <v>2469</v>
      </c>
      <c r="U1165" s="15" t="s">
        <v>2470</v>
      </c>
      <c r="V1165" s="13">
        <v>44012</v>
      </c>
      <c r="Z1165" s="1"/>
      <c r="AA1165" s="1"/>
      <c r="AB1165" s="1"/>
      <c r="AC1165" s="1"/>
      <c r="AD1165" s="1"/>
      <c r="AE1165" s="1"/>
      <c r="AF1165" s="1"/>
      <c r="AG1165" s="1"/>
    </row>
    <row r="1166" spans="1:33">
      <c r="A1166" s="4">
        <v>1165</v>
      </c>
      <c r="B1166" s="4" t="s">
        <v>8</v>
      </c>
      <c r="C1166" s="4" t="s">
        <v>497</v>
      </c>
      <c r="D1166" s="4" t="s">
        <v>2029</v>
      </c>
      <c r="E1166" s="4" t="s">
        <v>2030</v>
      </c>
      <c r="F1166" s="5">
        <v>3</v>
      </c>
      <c r="G1166" s="5">
        <v>2</v>
      </c>
      <c r="H1166" s="4">
        <v>21</v>
      </c>
      <c r="I1166" s="5">
        <v>10</v>
      </c>
      <c r="J1166" s="7">
        <v>1003</v>
      </c>
      <c r="K1166" s="8" t="s">
        <v>2036</v>
      </c>
      <c r="L1166" s="9">
        <v>52.5</v>
      </c>
      <c r="M1166" s="10">
        <v>37.729999999999997</v>
      </c>
      <c r="N1166" s="5" t="s">
        <v>2035</v>
      </c>
      <c r="O1166" s="5" t="s">
        <v>183</v>
      </c>
      <c r="P1166" s="5" t="s">
        <v>2037</v>
      </c>
      <c r="Q1166" s="4" t="s">
        <v>2049</v>
      </c>
      <c r="R1166" s="4" t="s">
        <v>2471</v>
      </c>
      <c r="S1166" s="13">
        <v>43279</v>
      </c>
      <c r="T1166" s="20" t="s">
        <v>2472</v>
      </c>
      <c r="U1166" s="15"/>
      <c r="V1166" s="13">
        <v>44012</v>
      </c>
      <c r="Z1166" s="1"/>
      <c r="AA1166" s="1"/>
      <c r="AB1166" s="1"/>
      <c r="AC1166" s="1"/>
      <c r="AD1166" s="1"/>
      <c r="AE1166" s="1"/>
      <c r="AF1166" s="1"/>
      <c r="AG1166" s="1"/>
    </row>
    <row r="1167" spans="1:33">
      <c r="A1167" s="4">
        <v>1166</v>
      </c>
      <c r="B1167" s="4" t="s">
        <v>8</v>
      </c>
      <c r="C1167" s="4" t="s">
        <v>497</v>
      </c>
      <c r="D1167" s="4" t="s">
        <v>2029</v>
      </c>
      <c r="E1167" s="4" t="s">
        <v>2030</v>
      </c>
      <c r="F1167" s="5">
        <v>3</v>
      </c>
      <c r="G1167" s="5">
        <v>2</v>
      </c>
      <c r="H1167" s="4">
        <v>21</v>
      </c>
      <c r="I1167" s="5">
        <v>10</v>
      </c>
      <c r="J1167" s="7">
        <v>1004</v>
      </c>
      <c r="K1167" s="8" t="s">
        <v>2036</v>
      </c>
      <c r="L1167" s="9">
        <v>52.5</v>
      </c>
      <c r="M1167" s="10">
        <v>37.729999999999997</v>
      </c>
      <c r="N1167" s="5" t="s">
        <v>2035</v>
      </c>
      <c r="O1167" s="5" t="s">
        <v>183</v>
      </c>
      <c r="P1167" s="5" t="s">
        <v>2038</v>
      </c>
      <c r="Q1167" s="4" t="s">
        <v>2049</v>
      </c>
      <c r="R1167" s="4" t="s">
        <v>2473</v>
      </c>
      <c r="S1167" s="13">
        <v>43277</v>
      </c>
      <c r="T1167" s="14" t="s">
        <v>2474</v>
      </c>
      <c r="U1167" s="15" t="s">
        <v>2475</v>
      </c>
      <c r="V1167" s="13">
        <v>44012</v>
      </c>
      <c r="Z1167" s="1"/>
      <c r="AA1167" s="1"/>
      <c r="AB1167" s="1"/>
      <c r="AC1167" s="1"/>
      <c r="AD1167" s="1"/>
      <c r="AE1167" s="1"/>
      <c r="AF1167" s="1"/>
      <c r="AG1167" s="1"/>
    </row>
    <row r="1168" spans="1:33">
      <c r="A1168" s="4">
        <v>1167</v>
      </c>
      <c r="B1168" s="4" t="s">
        <v>8</v>
      </c>
      <c r="C1168" s="4" t="s">
        <v>497</v>
      </c>
      <c r="D1168" s="4" t="s">
        <v>2029</v>
      </c>
      <c r="E1168" s="4" t="s">
        <v>2030</v>
      </c>
      <c r="F1168" s="5">
        <v>3</v>
      </c>
      <c r="G1168" s="5">
        <v>2</v>
      </c>
      <c r="H1168" s="4">
        <v>21</v>
      </c>
      <c r="I1168" s="5">
        <v>10</v>
      </c>
      <c r="J1168" s="7">
        <v>1005</v>
      </c>
      <c r="K1168" s="8" t="s">
        <v>2036</v>
      </c>
      <c r="L1168" s="9">
        <v>54.13</v>
      </c>
      <c r="M1168" s="10">
        <v>38.9</v>
      </c>
      <c r="N1168" s="5" t="s">
        <v>2035</v>
      </c>
      <c r="O1168" s="5" t="s">
        <v>183</v>
      </c>
      <c r="P1168" s="5" t="s">
        <v>1843</v>
      </c>
      <c r="Q1168" s="4" t="s">
        <v>2049</v>
      </c>
      <c r="R1168" s="4" t="s">
        <v>2476</v>
      </c>
      <c r="S1168" s="13">
        <v>43279</v>
      </c>
      <c r="T1168" s="14" t="s">
        <v>2477</v>
      </c>
      <c r="U1168" s="15" t="s">
        <v>2478</v>
      </c>
      <c r="V1168" s="13">
        <v>44012</v>
      </c>
      <c r="Z1168" s="1"/>
      <c r="AA1168" s="1"/>
      <c r="AB1168" s="1"/>
      <c r="AC1168" s="1"/>
      <c r="AD1168" s="1"/>
      <c r="AE1168" s="1"/>
      <c r="AF1168" s="1"/>
      <c r="AG1168" s="1"/>
    </row>
    <row r="1169" spans="1:33">
      <c r="A1169" s="4">
        <v>1168</v>
      </c>
      <c r="B1169" s="4" t="s">
        <v>8</v>
      </c>
      <c r="C1169" s="4" t="s">
        <v>497</v>
      </c>
      <c r="D1169" s="4" t="s">
        <v>2029</v>
      </c>
      <c r="E1169" s="4" t="s">
        <v>2030</v>
      </c>
      <c r="F1169" s="5">
        <v>3</v>
      </c>
      <c r="G1169" s="5">
        <v>2</v>
      </c>
      <c r="H1169" s="4">
        <v>21</v>
      </c>
      <c r="I1169" s="5">
        <v>10</v>
      </c>
      <c r="J1169" s="7">
        <v>1006</v>
      </c>
      <c r="K1169" s="8" t="s">
        <v>2036</v>
      </c>
      <c r="L1169" s="9">
        <v>79.34</v>
      </c>
      <c r="M1169" s="10">
        <v>57.02</v>
      </c>
      <c r="N1169" s="5" t="s">
        <v>2032</v>
      </c>
      <c r="O1169" s="5" t="s">
        <v>2362</v>
      </c>
      <c r="P1169" s="5" t="s">
        <v>2039</v>
      </c>
      <c r="Q1169" s="4" t="s">
        <v>2049</v>
      </c>
      <c r="R1169" s="4" t="s">
        <v>2479</v>
      </c>
      <c r="S1169" s="13">
        <v>43304</v>
      </c>
      <c r="T1169" s="14" t="s">
        <v>2480</v>
      </c>
      <c r="U1169" s="15" t="s">
        <v>2481</v>
      </c>
      <c r="V1169" s="13">
        <v>44012</v>
      </c>
      <c r="Z1169" s="1"/>
      <c r="AA1169" s="1"/>
      <c r="AB1169" s="1"/>
      <c r="AC1169" s="1"/>
      <c r="AD1169" s="1"/>
      <c r="AE1169" s="1"/>
      <c r="AF1169" s="1"/>
      <c r="AG1169" s="1"/>
    </row>
    <row r="1170" spans="1:33">
      <c r="A1170" s="4">
        <v>1169</v>
      </c>
      <c r="B1170" s="4" t="s">
        <v>8</v>
      </c>
      <c r="C1170" s="4" t="s">
        <v>497</v>
      </c>
      <c r="D1170" s="4" t="s">
        <v>2029</v>
      </c>
      <c r="E1170" s="4" t="s">
        <v>2030</v>
      </c>
      <c r="F1170" s="5">
        <v>3</v>
      </c>
      <c r="G1170" s="5">
        <v>2</v>
      </c>
      <c r="H1170" s="4">
        <v>21</v>
      </c>
      <c r="I1170" s="5">
        <v>11</v>
      </c>
      <c r="J1170" s="7">
        <v>1101</v>
      </c>
      <c r="K1170" s="8" t="s">
        <v>2036</v>
      </c>
      <c r="L1170" s="9">
        <v>78.349999999999994</v>
      </c>
      <c r="M1170" s="10">
        <v>56.31</v>
      </c>
      <c r="N1170" s="5" t="s">
        <v>2032</v>
      </c>
      <c r="O1170" s="5" t="s">
        <v>181</v>
      </c>
      <c r="P1170" s="5" t="s">
        <v>2040</v>
      </c>
      <c r="Q1170" s="4" t="s">
        <v>2049</v>
      </c>
      <c r="R1170" s="4" t="s">
        <v>2482</v>
      </c>
      <c r="S1170" s="13">
        <v>43300</v>
      </c>
      <c r="T1170" s="20" t="s">
        <v>2483</v>
      </c>
      <c r="U1170" s="15" t="s">
        <v>2484</v>
      </c>
      <c r="V1170" s="13">
        <v>44012</v>
      </c>
      <c r="Z1170" s="1"/>
      <c r="AA1170" s="1"/>
      <c r="AB1170" s="1"/>
      <c r="AC1170" s="1"/>
      <c r="AD1170" s="1"/>
      <c r="AE1170" s="1"/>
      <c r="AF1170" s="1"/>
      <c r="AG1170" s="1"/>
    </row>
    <row r="1171" spans="1:33">
      <c r="A1171" s="4">
        <v>1170</v>
      </c>
      <c r="B1171" s="4" t="s">
        <v>8</v>
      </c>
      <c r="C1171" s="4" t="s">
        <v>497</v>
      </c>
      <c r="D1171" s="4" t="s">
        <v>2029</v>
      </c>
      <c r="E1171" s="4" t="s">
        <v>2030</v>
      </c>
      <c r="F1171" s="5">
        <v>3</v>
      </c>
      <c r="G1171" s="5">
        <v>2</v>
      </c>
      <c r="H1171" s="4">
        <v>21</v>
      </c>
      <c r="I1171" s="5">
        <v>11</v>
      </c>
      <c r="J1171" s="7">
        <v>1102</v>
      </c>
      <c r="K1171" s="8" t="s">
        <v>2036</v>
      </c>
      <c r="L1171" s="9">
        <v>54.13</v>
      </c>
      <c r="M1171" s="10">
        <v>38.9</v>
      </c>
      <c r="N1171" s="5" t="s">
        <v>2035</v>
      </c>
      <c r="O1171" s="5" t="s">
        <v>183</v>
      </c>
      <c r="P1171" s="5" t="s">
        <v>504</v>
      </c>
      <c r="Q1171" s="4" t="s">
        <v>2049</v>
      </c>
      <c r="R1171" s="4" t="s">
        <v>2485</v>
      </c>
      <c r="S1171" s="13">
        <v>43276</v>
      </c>
      <c r="T1171" s="14" t="s">
        <v>2486</v>
      </c>
      <c r="U1171" s="15" t="s">
        <v>2487</v>
      </c>
      <c r="V1171" s="13">
        <v>44012</v>
      </c>
      <c r="Z1171" s="1"/>
      <c r="AA1171" s="1"/>
      <c r="AB1171" s="1"/>
      <c r="AC1171" s="1"/>
      <c r="AD1171" s="1"/>
      <c r="AE1171" s="1"/>
      <c r="AF1171" s="1"/>
      <c r="AG1171" s="1"/>
    </row>
    <row r="1172" spans="1:33">
      <c r="A1172" s="4">
        <v>1171</v>
      </c>
      <c r="B1172" s="4" t="s">
        <v>8</v>
      </c>
      <c r="C1172" s="4" t="s">
        <v>497</v>
      </c>
      <c r="D1172" s="4" t="s">
        <v>2029</v>
      </c>
      <c r="E1172" s="4" t="s">
        <v>2030</v>
      </c>
      <c r="F1172" s="5">
        <v>3</v>
      </c>
      <c r="G1172" s="5">
        <v>2</v>
      </c>
      <c r="H1172" s="4">
        <v>21</v>
      </c>
      <c r="I1172" s="5">
        <v>11</v>
      </c>
      <c r="J1172" s="7">
        <v>1103</v>
      </c>
      <c r="K1172" s="8" t="s">
        <v>2036</v>
      </c>
      <c r="L1172" s="9">
        <v>52.5</v>
      </c>
      <c r="M1172" s="10">
        <v>37.729999999999997</v>
      </c>
      <c r="N1172" s="5" t="s">
        <v>2035</v>
      </c>
      <c r="O1172" s="5" t="s">
        <v>183</v>
      </c>
      <c r="P1172" s="5" t="s">
        <v>2037</v>
      </c>
      <c r="Q1172" s="4" t="s">
        <v>2049</v>
      </c>
      <c r="R1172" s="4" t="s">
        <v>2488</v>
      </c>
      <c r="S1172" s="13">
        <v>43276</v>
      </c>
      <c r="T1172" s="14" t="s">
        <v>2489</v>
      </c>
      <c r="U1172" s="15"/>
      <c r="V1172" s="13">
        <v>44012</v>
      </c>
      <c r="Z1172" s="1"/>
      <c r="AA1172" s="1"/>
      <c r="AB1172" s="1"/>
      <c r="AC1172" s="1"/>
      <c r="AD1172" s="1"/>
      <c r="AE1172" s="1"/>
      <c r="AF1172" s="1"/>
      <c r="AG1172" s="1"/>
    </row>
    <row r="1173" spans="1:33">
      <c r="A1173" s="4">
        <v>1172</v>
      </c>
      <c r="B1173" s="4" t="s">
        <v>8</v>
      </c>
      <c r="C1173" s="4" t="s">
        <v>497</v>
      </c>
      <c r="D1173" s="4" t="s">
        <v>2029</v>
      </c>
      <c r="E1173" s="4" t="s">
        <v>2030</v>
      </c>
      <c r="F1173" s="5">
        <v>3</v>
      </c>
      <c r="G1173" s="5">
        <v>2</v>
      </c>
      <c r="H1173" s="4">
        <v>21</v>
      </c>
      <c r="I1173" s="5">
        <v>11</v>
      </c>
      <c r="J1173" s="7">
        <v>1104</v>
      </c>
      <c r="K1173" s="8" t="s">
        <v>2036</v>
      </c>
      <c r="L1173" s="9">
        <v>52.5</v>
      </c>
      <c r="M1173" s="10">
        <v>37.729999999999997</v>
      </c>
      <c r="N1173" s="5" t="s">
        <v>2035</v>
      </c>
      <c r="O1173" s="5" t="s">
        <v>183</v>
      </c>
      <c r="P1173" s="5" t="s">
        <v>2038</v>
      </c>
      <c r="Q1173" s="4" t="s">
        <v>2049</v>
      </c>
      <c r="R1173" s="4" t="s">
        <v>2490</v>
      </c>
      <c r="S1173" s="13">
        <v>43277</v>
      </c>
      <c r="T1173" s="14" t="s">
        <v>2491</v>
      </c>
      <c r="U1173" s="15" t="s">
        <v>2492</v>
      </c>
      <c r="V1173" s="13">
        <v>44012</v>
      </c>
      <c r="Z1173" s="1"/>
      <c r="AA1173" s="1"/>
      <c r="AB1173" s="1"/>
      <c r="AC1173" s="1"/>
      <c r="AD1173" s="1"/>
      <c r="AE1173" s="1"/>
      <c r="AF1173" s="1"/>
      <c r="AG1173" s="1"/>
    </row>
    <row r="1174" spans="1:33">
      <c r="A1174" s="4">
        <v>1173</v>
      </c>
      <c r="B1174" s="4" t="s">
        <v>8</v>
      </c>
      <c r="C1174" s="4" t="s">
        <v>497</v>
      </c>
      <c r="D1174" s="4" t="s">
        <v>2029</v>
      </c>
      <c r="E1174" s="4" t="s">
        <v>2030</v>
      </c>
      <c r="F1174" s="5">
        <v>3</v>
      </c>
      <c r="G1174" s="5">
        <v>2</v>
      </c>
      <c r="H1174" s="4">
        <v>21</v>
      </c>
      <c r="I1174" s="5">
        <v>11</v>
      </c>
      <c r="J1174" s="7">
        <v>1105</v>
      </c>
      <c r="K1174" s="8" t="s">
        <v>2036</v>
      </c>
      <c r="L1174" s="26">
        <v>54.13</v>
      </c>
      <c r="M1174" s="27">
        <v>38.9</v>
      </c>
      <c r="N1174" s="5" t="s">
        <v>2035</v>
      </c>
      <c r="O1174" s="5" t="s">
        <v>183</v>
      </c>
      <c r="P1174" s="5" t="s">
        <v>1843</v>
      </c>
      <c r="Q1174" s="4" t="s">
        <v>2034</v>
      </c>
      <c r="R1174" s="4"/>
      <c r="S1174" s="13"/>
      <c r="T1174" s="14"/>
      <c r="U1174" s="15"/>
      <c r="V1174" s="13">
        <v>44012</v>
      </c>
      <c r="Z1174" s="1"/>
      <c r="AA1174" s="1"/>
      <c r="AB1174" s="1"/>
      <c r="AC1174" s="1"/>
      <c r="AD1174" s="1"/>
      <c r="AE1174" s="1"/>
      <c r="AF1174" s="1"/>
      <c r="AG1174" s="1"/>
    </row>
    <row r="1175" spans="1:33">
      <c r="A1175" s="4">
        <v>1174</v>
      </c>
      <c r="B1175" s="4" t="s">
        <v>8</v>
      </c>
      <c r="C1175" s="4" t="s">
        <v>497</v>
      </c>
      <c r="D1175" s="4" t="s">
        <v>2029</v>
      </c>
      <c r="E1175" s="4" t="s">
        <v>2030</v>
      </c>
      <c r="F1175" s="5">
        <v>3</v>
      </c>
      <c r="G1175" s="5">
        <v>2</v>
      </c>
      <c r="H1175" s="4">
        <v>21</v>
      </c>
      <c r="I1175" s="5">
        <v>11</v>
      </c>
      <c r="J1175" s="7">
        <v>1106</v>
      </c>
      <c r="K1175" s="8" t="s">
        <v>2036</v>
      </c>
      <c r="L1175" s="9">
        <v>79.34</v>
      </c>
      <c r="M1175" s="10">
        <v>57.02</v>
      </c>
      <c r="N1175" s="5" t="s">
        <v>2032</v>
      </c>
      <c r="O1175" s="5" t="s">
        <v>2362</v>
      </c>
      <c r="P1175" s="5" t="s">
        <v>2039</v>
      </c>
      <c r="Q1175" s="4" t="s">
        <v>2049</v>
      </c>
      <c r="R1175" s="4" t="s">
        <v>2493</v>
      </c>
      <c r="S1175" s="13">
        <v>43299</v>
      </c>
      <c r="T1175" s="14" t="s">
        <v>2494</v>
      </c>
      <c r="U1175" s="15" t="s">
        <v>2495</v>
      </c>
      <c r="V1175" s="13">
        <v>44012</v>
      </c>
      <c r="Z1175" s="1"/>
      <c r="AA1175" s="1"/>
      <c r="AB1175" s="1"/>
      <c r="AC1175" s="1"/>
      <c r="AD1175" s="1"/>
      <c r="AE1175" s="1"/>
      <c r="AF1175" s="1"/>
      <c r="AG1175" s="1"/>
    </row>
    <row r="1176" spans="1:33">
      <c r="A1176" s="4">
        <v>1175</v>
      </c>
      <c r="B1176" s="4" t="s">
        <v>8</v>
      </c>
      <c r="C1176" s="4" t="s">
        <v>497</v>
      </c>
      <c r="D1176" s="4" t="s">
        <v>2029</v>
      </c>
      <c r="E1176" s="4" t="s">
        <v>2030</v>
      </c>
      <c r="F1176" s="5">
        <v>3</v>
      </c>
      <c r="G1176" s="5">
        <v>2</v>
      </c>
      <c r="H1176" s="4">
        <v>21</v>
      </c>
      <c r="I1176" s="5">
        <v>12</v>
      </c>
      <c r="J1176" s="7">
        <v>1201</v>
      </c>
      <c r="K1176" s="8" t="s">
        <v>2036</v>
      </c>
      <c r="L1176" s="9">
        <v>78.349999999999994</v>
      </c>
      <c r="M1176" s="10">
        <v>56.31</v>
      </c>
      <c r="N1176" s="5" t="s">
        <v>2032</v>
      </c>
      <c r="O1176" s="5" t="s">
        <v>181</v>
      </c>
      <c r="P1176" s="5" t="s">
        <v>2040</v>
      </c>
      <c r="Q1176" s="4" t="s">
        <v>2034</v>
      </c>
      <c r="R1176" s="4"/>
      <c r="S1176" s="13"/>
      <c r="T1176" s="20"/>
      <c r="U1176" s="15"/>
      <c r="V1176" s="13">
        <v>44012</v>
      </c>
      <c r="Z1176" s="1"/>
      <c r="AA1176" s="1"/>
      <c r="AB1176" s="1"/>
      <c r="AC1176" s="1"/>
      <c r="AD1176" s="1"/>
      <c r="AE1176" s="1"/>
      <c r="AF1176" s="1"/>
      <c r="AG1176" s="1"/>
    </row>
    <row r="1177" spans="1:33">
      <c r="A1177" s="4">
        <v>1176</v>
      </c>
      <c r="B1177" s="4" t="s">
        <v>8</v>
      </c>
      <c r="C1177" s="4" t="s">
        <v>497</v>
      </c>
      <c r="D1177" s="4" t="s">
        <v>2029</v>
      </c>
      <c r="E1177" s="4" t="s">
        <v>2030</v>
      </c>
      <c r="F1177" s="5">
        <v>3</v>
      </c>
      <c r="G1177" s="5">
        <v>2</v>
      </c>
      <c r="H1177" s="4">
        <v>21</v>
      </c>
      <c r="I1177" s="5">
        <v>12</v>
      </c>
      <c r="J1177" s="7">
        <v>1202</v>
      </c>
      <c r="K1177" s="8" t="s">
        <v>2036</v>
      </c>
      <c r="L1177" s="9">
        <v>54.13</v>
      </c>
      <c r="M1177" s="10">
        <v>38.9</v>
      </c>
      <c r="N1177" s="5" t="s">
        <v>2035</v>
      </c>
      <c r="O1177" s="5" t="s">
        <v>183</v>
      </c>
      <c r="P1177" s="5" t="s">
        <v>504</v>
      </c>
      <c r="Q1177" s="4" t="s">
        <v>2049</v>
      </c>
      <c r="R1177" s="4" t="s">
        <v>2496</v>
      </c>
      <c r="S1177" s="13">
        <v>43278</v>
      </c>
      <c r="T1177" s="14" t="s">
        <v>2497</v>
      </c>
      <c r="U1177" s="15"/>
      <c r="V1177" s="13">
        <v>44012</v>
      </c>
      <c r="Z1177" s="1"/>
      <c r="AA1177" s="1"/>
      <c r="AB1177" s="1"/>
      <c r="AC1177" s="1"/>
      <c r="AD1177" s="1"/>
      <c r="AE1177" s="1"/>
      <c r="AF1177" s="1"/>
      <c r="AG1177" s="1"/>
    </row>
    <row r="1178" spans="1:33">
      <c r="A1178" s="4">
        <v>1177</v>
      </c>
      <c r="B1178" s="4" t="s">
        <v>8</v>
      </c>
      <c r="C1178" s="4" t="s">
        <v>497</v>
      </c>
      <c r="D1178" s="4" t="s">
        <v>2029</v>
      </c>
      <c r="E1178" s="4" t="s">
        <v>2030</v>
      </c>
      <c r="F1178" s="5">
        <v>3</v>
      </c>
      <c r="G1178" s="5">
        <v>2</v>
      </c>
      <c r="H1178" s="4">
        <v>21</v>
      </c>
      <c r="I1178" s="5">
        <v>12</v>
      </c>
      <c r="J1178" s="7">
        <v>1203</v>
      </c>
      <c r="K1178" s="8" t="s">
        <v>2036</v>
      </c>
      <c r="L1178" s="9">
        <v>52.5</v>
      </c>
      <c r="M1178" s="10">
        <v>37.729999999999997</v>
      </c>
      <c r="N1178" s="5" t="s">
        <v>2035</v>
      </c>
      <c r="O1178" s="5" t="s">
        <v>183</v>
      </c>
      <c r="P1178" s="5" t="s">
        <v>2037</v>
      </c>
      <c r="Q1178" s="4" t="s">
        <v>2049</v>
      </c>
      <c r="R1178" s="4" t="s">
        <v>2498</v>
      </c>
      <c r="S1178" s="13">
        <v>43278</v>
      </c>
      <c r="T1178" s="20" t="s">
        <v>2499</v>
      </c>
      <c r="U1178" s="15" t="s">
        <v>2500</v>
      </c>
      <c r="V1178" s="13">
        <v>44012</v>
      </c>
      <c r="Z1178" s="1"/>
      <c r="AA1178" s="1"/>
      <c r="AB1178" s="1"/>
      <c r="AC1178" s="1"/>
      <c r="AD1178" s="1"/>
      <c r="AE1178" s="1"/>
      <c r="AF1178" s="1"/>
      <c r="AG1178" s="1"/>
    </row>
    <row r="1179" spans="1:33">
      <c r="A1179" s="4">
        <v>1178</v>
      </c>
      <c r="B1179" s="4" t="s">
        <v>8</v>
      </c>
      <c r="C1179" s="4" t="s">
        <v>497</v>
      </c>
      <c r="D1179" s="4" t="s">
        <v>2029</v>
      </c>
      <c r="E1179" s="4" t="s">
        <v>2030</v>
      </c>
      <c r="F1179" s="5">
        <v>3</v>
      </c>
      <c r="G1179" s="5">
        <v>2</v>
      </c>
      <c r="H1179" s="4">
        <v>21</v>
      </c>
      <c r="I1179" s="5">
        <v>12</v>
      </c>
      <c r="J1179" s="7">
        <v>1204</v>
      </c>
      <c r="K1179" s="8" t="s">
        <v>2036</v>
      </c>
      <c r="L1179" s="9">
        <v>52.5</v>
      </c>
      <c r="M1179" s="10">
        <v>37.729999999999997</v>
      </c>
      <c r="N1179" s="5" t="s">
        <v>2035</v>
      </c>
      <c r="O1179" s="5" t="s">
        <v>183</v>
      </c>
      <c r="P1179" s="5" t="s">
        <v>2038</v>
      </c>
      <c r="Q1179" s="4" t="s">
        <v>2049</v>
      </c>
      <c r="R1179" s="4" t="s">
        <v>2501</v>
      </c>
      <c r="S1179" s="13">
        <v>43279</v>
      </c>
      <c r="T1179" s="14" t="s">
        <v>2502</v>
      </c>
      <c r="U1179" s="15" t="s">
        <v>2503</v>
      </c>
      <c r="V1179" s="13">
        <v>44012</v>
      </c>
      <c r="Z1179" s="1"/>
      <c r="AA1179" s="1"/>
      <c r="AB1179" s="1"/>
      <c r="AC1179" s="1"/>
      <c r="AD1179" s="1"/>
      <c r="AE1179" s="1"/>
      <c r="AF1179" s="1"/>
      <c r="AG1179" s="1"/>
    </row>
    <row r="1180" spans="1:33">
      <c r="A1180" s="4">
        <v>1179</v>
      </c>
      <c r="B1180" s="4" t="s">
        <v>8</v>
      </c>
      <c r="C1180" s="4" t="s">
        <v>497</v>
      </c>
      <c r="D1180" s="4" t="s">
        <v>2029</v>
      </c>
      <c r="E1180" s="4" t="s">
        <v>2030</v>
      </c>
      <c r="F1180" s="5">
        <v>3</v>
      </c>
      <c r="G1180" s="5">
        <v>2</v>
      </c>
      <c r="H1180" s="4">
        <v>21</v>
      </c>
      <c r="I1180" s="5">
        <v>12</v>
      </c>
      <c r="J1180" s="7">
        <v>1205</v>
      </c>
      <c r="K1180" s="8" t="s">
        <v>2036</v>
      </c>
      <c r="L1180" s="9">
        <v>54.13</v>
      </c>
      <c r="M1180" s="10">
        <v>38.9</v>
      </c>
      <c r="N1180" s="5" t="s">
        <v>2035</v>
      </c>
      <c r="O1180" s="5" t="s">
        <v>183</v>
      </c>
      <c r="P1180" s="5" t="s">
        <v>1843</v>
      </c>
      <c r="Q1180" s="4" t="s">
        <v>2049</v>
      </c>
      <c r="R1180" s="4" t="s">
        <v>2504</v>
      </c>
      <c r="S1180" s="13">
        <v>43279</v>
      </c>
      <c r="T1180" s="14" t="s">
        <v>2505</v>
      </c>
      <c r="U1180" s="15"/>
      <c r="V1180" s="13">
        <v>44012</v>
      </c>
      <c r="Z1180" s="1"/>
      <c r="AA1180" s="1"/>
      <c r="AB1180" s="1"/>
      <c r="AC1180" s="1"/>
      <c r="AD1180" s="1"/>
      <c r="AE1180" s="1"/>
      <c r="AF1180" s="1"/>
      <c r="AG1180" s="1"/>
    </row>
    <row r="1181" spans="1:33">
      <c r="A1181" s="4">
        <v>1180</v>
      </c>
      <c r="B1181" s="4" t="s">
        <v>8</v>
      </c>
      <c r="C1181" s="4" t="s">
        <v>497</v>
      </c>
      <c r="D1181" s="4" t="s">
        <v>2029</v>
      </c>
      <c r="E1181" s="4" t="s">
        <v>2030</v>
      </c>
      <c r="F1181" s="5">
        <v>3</v>
      </c>
      <c r="G1181" s="5">
        <v>2</v>
      </c>
      <c r="H1181" s="4">
        <v>21</v>
      </c>
      <c r="I1181" s="5">
        <v>12</v>
      </c>
      <c r="J1181" s="7">
        <v>1206</v>
      </c>
      <c r="K1181" s="8" t="s">
        <v>2036</v>
      </c>
      <c r="L1181" s="9">
        <v>79.34</v>
      </c>
      <c r="M1181" s="10">
        <v>57.02</v>
      </c>
      <c r="N1181" s="5" t="s">
        <v>2032</v>
      </c>
      <c r="O1181" s="5" t="s">
        <v>2362</v>
      </c>
      <c r="P1181" s="5" t="s">
        <v>2039</v>
      </c>
      <c r="Q1181" s="4" t="s">
        <v>2049</v>
      </c>
      <c r="R1181" s="4" t="s">
        <v>2506</v>
      </c>
      <c r="S1181" s="13">
        <v>43299</v>
      </c>
      <c r="T1181" s="14" t="s">
        <v>2507</v>
      </c>
      <c r="U1181" s="15" t="s">
        <v>2508</v>
      </c>
      <c r="V1181" s="13">
        <v>44012</v>
      </c>
      <c r="Z1181" s="1"/>
      <c r="AA1181" s="1"/>
      <c r="AB1181" s="1"/>
      <c r="AC1181" s="1"/>
      <c r="AD1181" s="1"/>
      <c r="AE1181" s="1"/>
      <c r="AF1181" s="1"/>
      <c r="AG1181" s="1"/>
    </row>
    <row r="1182" spans="1:33">
      <c r="A1182" s="4">
        <v>1181</v>
      </c>
      <c r="B1182" s="4" t="s">
        <v>8</v>
      </c>
      <c r="C1182" s="4" t="s">
        <v>497</v>
      </c>
      <c r="D1182" s="4" t="s">
        <v>2029</v>
      </c>
      <c r="E1182" s="4" t="s">
        <v>2030</v>
      </c>
      <c r="F1182" s="5">
        <v>3</v>
      </c>
      <c r="G1182" s="5">
        <v>2</v>
      </c>
      <c r="H1182" s="4">
        <v>21</v>
      </c>
      <c r="I1182" s="5">
        <v>13</v>
      </c>
      <c r="J1182" s="7">
        <v>1301</v>
      </c>
      <c r="K1182" s="8" t="s">
        <v>2036</v>
      </c>
      <c r="L1182" s="9">
        <v>78.349999999999994</v>
      </c>
      <c r="M1182" s="10">
        <v>56.31</v>
      </c>
      <c r="N1182" s="5" t="s">
        <v>2032</v>
      </c>
      <c r="O1182" s="5" t="s">
        <v>181</v>
      </c>
      <c r="P1182" s="5" t="s">
        <v>2040</v>
      </c>
      <c r="Q1182" s="4" t="s">
        <v>2049</v>
      </c>
      <c r="R1182" s="4" t="s">
        <v>2509</v>
      </c>
      <c r="S1182" s="13">
        <v>43277</v>
      </c>
      <c r="T1182" s="20" t="s">
        <v>2510</v>
      </c>
      <c r="U1182" s="16" t="s">
        <v>2510</v>
      </c>
      <c r="V1182" s="13">
        <v>44012</v>
      </c>
      <c r="Z1182" s="1"/>
      <c r="AA1182" s="1"/>
      <c r="AB1182" s="1"/>
      <c r="AC1182" s="1"/>
      <c r="AD1182" s="1"/>
      <c r="AE1182" s="1"/>
      <c r="AF1182" s="1"/>
      <c r="AG1182" s="1"/>
    </row>
    <row r="1183" spans="1:33">
      <c r="A1183" s="4">
        <v>1182</v>
      </c>
      <c r="B1183" s="4" t="s">
        <v>8</v>
      </c>
      <c r="C1183" s="4" t="s">
        <v>497</v>
      </c>
      <c r="D1183" s="4" t="s">
        <v>2029</v>
      </c>
      <c r="E1183" s="4" t="s">
        <v>2030</v>
      </c>
      <c r="F1183" s="5">
        <v>3</v>
      </c>
      <c r="G1183" s="5">
        <v>2</v>
      </c>
      <c r="H1183" s="4">
        <v>21</v>
      </c>
      <c r="I1183" s="5">
        <v>13</v>
      </c>
      <c r="J1183" s="7">
        <v>1302</v>
      </c>
      <c r="K1183" s="8" t="s">
        <v>2036</v>
      </c>
      <c r="L1183" s="9">
        <v>54.13</v>
      </c>
      <c r="M1183" s="10">
        <v>38.9</v>
      </c>
      <c r="N1183" s="5" t="s">
        <v>2035</v>
      </c>
      <c r="O1183" s="5" t="s">
        <v>183</v>
      </c>
      <c r="P1183" s="5" t="s">
        <v>504</v>
      </c>
      <c r="Q1183" s="4" t="s">
        <v>2049</v>
      </c>
      <c r="R1183" s="4" t="s">
        <v>2511</v>
      </c>
      <c r="S1183" s="13">
        <v>43279</v>
      </c>
      <c r="T1183" s="14" t="s">
        <v>2512</v>
      </c>
      <c r="U1183" s="15" t="s">
        <v>2513</v>
      </c>
      <c r="V1183" s="13">
        <v>44012</v>
      </c>
      <c r="Z1183" s="1"/>
      <c r="AA1183" s="1"/>
      <c r="AB1183" s="1"/>
      <c r="AC1183" s="1"/>
      <c r="AD1183" s="1"/>
      <c r="AE1183" s="1"/>
      <c r="AF1183" s="1"/>
      <c r="AG1183" s="1"/>
    </row>
    <row r="1184" spans="1:33">
      <c r="A1184" s="4">
        <v>1183</v>
      </c>
      <c r="B1184" s="4" t="s">
        <v>8</v>
      </c>
      <c r="C1184" s="4" t="s">
        <v>497</v>
      </c>
      <c r="D1184" s="4" t="s">
        <v>2029</v>
      </c>
      <c r="E1184" s="4" t="s">
        <v>2030</v>
      </c>
      <c r="F1184" s="5">
        <v>3</v>
      </c>
      <c r="G1184" s="5">
        <v>2</v>
      </c>
      <c r="H1184" s="4">
        <v>21</v>
      </c>
      <c r="I1184" s="5">
        <v>13</v>
      </c>
      <c r="J1184" s="7">
        <v>1303</v>
      </c>
      <c r="K1184" s="8" t="s">
        <v>2036</v>
      </c>
      <c r="L1184" s="26">
        <v>52.5</v>
      </c>
      <c r="M1184" s="27">
        <v>37.729999999999997</v>
      </c>
      <c r="N1184" s="5" t="s">
        <v>2035</v>
      </c>
      <c r="O1184" s="5" t="s">
        <v>183</v>
      </c>
      <c r="P1184" s="5" t="s">
        <v>2037</v>
      </c>
      <c r="Q1184" s="4" t="s">
        <v>2034</v>
      </c>
      <c r="R1184" s="4"/>
      <c r="S1184" s="13"/>
      <c r="T1184" s="14"/>
      <c r="U1184" s="15"/>
      <c r="V1184" s="13">
        <v>44012</v>
      </c>
      <c r="Z1184" s="1"/>
      <c r="AA1184" s="1"/>
      <c r="AB1184" s="1"/>
      <c r="AC1184" s="1"/>
      <c r="AD1184" s="1"/>
      <c r="AE1184" s="1"/>
      <c r="AF1184" s="1"/>
      <c r="AG1184" s="1"/>
    </row>
    <row r="1185" spans="1:33">
      <c r="A1185" s="4">
        <v>1184</v>
      </c>
      <c r="B1185" s="4" t="s">
        <v>8</v>
      </c>
      <c r="C1185" s="4" t="s">
        <v>497</v>
      </c>
      <c r="D1185" s="4" t="s">
        <v>2029</v>
      </c>
      <c r="E1185" s="4" t="s">
        <v>2030</v>
      </c>
      <c r="F1185" s="5">
        <v>3</v>
      </c>
      <c r="G1185" s="5">
        <v>2</v>
      </c>
      <c r="H1185" s="4">
        <v>21</v>
      </c>
      <c r="I1185" s="5">
        <v>13</v>
      </c>
      <c r="J1185" s="7">
        <v>1304</v>
      </c>
      <c r="K1185" s="8" t="s">
        <v>2036</v>
      </c>
      <c r="L1185" s="9">
        <v>52.5</v>
      </c>
      <c r="M1185" s="10">
        <v>37.729999999999997</v>
      </c>
      <c r="N1185" s="5" t="s">
        <v>2035</v>
      </c>
      <c r="O1185" s="5" t="s">
        <v>183</v>
      </c>
      <c r="P1185" s="5" t="s">
        <v>2038</v>
      </c>
      <c r="Q1185" s="4" t="s">
        <v>2049</v>
      </c>
      <c r="R1185" s="4" t="s">
        <v>2514</v>
      </c>
      <c r="S1185" s="13">
        <v>43276</v>
      </c>
      <c r="T1185" s="14" t="s">
        <v>2515</v>
      </c>
      <c r="U1185" s="15" t="s">
        <v>2516</v>
      </c>
      <c r="V1185" s="13">
        <v>44012</v>
      </c>
      <c r="Z1185" s="1"/>
      <c r="AA1185" s="1"/>
      <c r="AB1185" s="1"/>
      <c r="AC1185" s="1"/>
      <c r="AD1185" s="1"/>
      <c r="AE1185" s="1"/>
      <c r="AF1185" s="1"/>
      <c r="AG1185" s="1"/>
    </row>
    <row r="1186" spans="1:33">
      <c r="A1186" s="4">
        <v>1185</v>
      </c>
      <c r="B1186" s="4" t="s">
        <v>8</v>
      </c>
      <c r="C1186" s="4" t="s">
        <v>497</v>
      </c>
      <c r="D1186" s="4" t="s">
        <v>2029</v>
      </c>
      <c r="E1186" s="4" t="s">
        <v>2030</v>
      </c>
      <c r="F1186" s="5">
        <v>3</v>
      </c>
      <c r="G1186" s="5">
        <v>2</v>
      </c>
      <c r="H1186" s="4">
        <v>21</v>
      </c>
      <c r="I1186" s="5">
        <v>13</v>
      </c>
      <c r="J1186" s="7">
        <v>1305</v>
      </c>
      <c r="K1186" s="8" t="s">
        <v>2036</v>
      </c>
      <c r="L1186" s="9">
        <v>54.13</v>
      </c>
      <c r="M1186" s="10">
        <v>38.9</v>
      </c>
      <c r="N1186" s="5" t="s">
        <v>2035</v>
      </c>
      <c r="O1186" s="5" t="s">
        <v>183</v>
      </c>
      <c r="P1186" s="5" t="s">
        <v>1843</v>
      </c>
      <c r="Q1186" s="4" t="s">
        <v>2049</v>
      </c>
      <c r="R1186" s="4" t="s">
        <v>2517</v>
      </c>
      <c r="S1186" s="13">
        <v>43276</v>
      </c>
      <c r="T1186" s="14" t="s">
        <v>2518</v>
      </c>
      <c r="U1186" s="15" t="s">
        <v>2519</v>
      </c>
      <c r="V1186" s="13">
        <v>44012</v>
      </c>
      <c r="Z1186" s="1"/>
      <c r="AA1186" s="1"/>
      <c r="AB1186" s="1"/>
      <c r="AC1186" s="1"/>
      <c r="AD1186" s="1"/>
      <c r="AE1186" s="1"/>
      <c r="AF1186" s="1"/>
      <c r="AG1186" s="1"/>
    </row>
    <row r="1187" spans="1:33">
      <c r="A1187" s="4">
        <v>1186</v>
      </c>
      <c r="B1187" s="4" t="s">
        <v>8</v>
      </c>
      <c r="C1187" s="4" t="s">
        <v>497</v>
      </c>
      <c r="D1187" s="4" t="s">
        <v>2029</v>
      </c>
      <c r="E1187" s="4" t="s">
        <v>2030</v>
      </c>
      <c r="F1187" s="5">
        <v>3</v>
      </c>
      <c r="G1187" s="5">
        <v>2</v>
      </c>
      <c r="H1187" s="4">
        <v>21</v>
      </c>
      <c r="I1187" s="5">
        <v>13</v>
      </c>
      <c r="J1187" s="7">
        <v>1306</v>
      </c>
      <c r="K1187" s="8" t="s">
        <v>2036</v>
      </c>
      <c r="L1187" s="9">
        <v>79.34</v>
      </c>
      <c r="M1187" s="10">
        <v>57.02</v>
      </c>
      <c r="N1187" s="5" t="s">
        <v>2032</v>
      </c>
      <c r="O1187" s="5" t="s">
        <v>2362</v>
      </c>
      <c r="P1187" s="5" t="s">
        <v>2039</v>
      </c>
      <c r="Q1187" s="4" t="s">
        <v>2049</v>
      </c>
      <c r="R1187" s="4" t="s">
        <v>2520</v>
      </c>
      <c r="S1187" s="13">
        <v>43276</v>
      </c>
      <c r="T1187" s="14" t="s">
        <v>2521</v>
      </c>
      <c r="U1187" s="15"/>
      <c r="V1187" s="13">
        <v>44012</v>
      </c>
      <c r="Z1187" s="1"/>
      <c r="AA1187" s="1"/>
      <c r="AB1187" s="1"/>
      <c r="AC1187" s="1"/>
      <c r="AD1187" s="1"/>
      <c r="AE1187" s="1"/>
      <c r="AF1187" s="1"/>
      <c r="AG1187" s="1"/>
    </row>
    <row r="1188" spans="1:33">
      <c r="A1188" s="4">
        <v>1187</v>
      </c>
      <c r="B1188" s="4" t="s">
        <v>8</v>
      </c>
      <c r="C1188" s="4" t="s">
        <v>497</v>
      </c>
      <c r="D1188" s="4" t="s">
        <v>2029</v>
      </c>
      <c r="E1188" s="4" t="s">
        <v>2030</v>
      </c>
      <c r="F1188" s="5">
        <v>3</v>
      </c>
      <c r="G1188" s="5">
        <v>2</v>
      </c>
      <c r="H1188" s="4">
        <v>21</v>
      </c>
      <c r="I1188" s="5">
        <v>14</v>
      </c>
      <c r="J1188" s="7">
        <v>1401</v>
      </c>
      <c r="K1188" s="8" t="s">
        <v>2036</v>
      </c>
      <c r="L1188" s="9">
        <v>78.349999999999994</v>
      </c>
      <c r="M1188" s="10">
        <v>56.31</v>
      </c>
      <c r="N1188" s="5" t="s">
        <v>2032</v>
      </c>
      <c r="O1188" s="5" t="s">
        <v>181</v>
      </c>
      <c r="P1188" s="5" t="s">
        <v>2040</v>
      </c>
      <c r="Q1188" s="4" t="s">
        <v>2049</v>
      </c>
      <c r="R1188" s="4" t="s">
        <v>2522</v>
      </c>
      <c r="S1188" s="13">
        <v>43278</v>
      </c>
      <c r="T1188" s="20" t="s">
        <v>2523</v>
      </c>
      <c r="U1188" s="15" t="s">
        <v>2524</v>
      </c>
      <c r="V1188" s="13">
        <v>44012</v>
      </c>
      <c r="Z1188" s="1"/>
      <c r="AA1188" s="1"/>
      <c r="AB1188" s="1"/>
      <c r="AC1188" s="1"/>
      <c r="AD1188" s="1"/>
      <c r="AE1188" s="1"/>
      <c r="AF1188" s="1"/>
      <c r="AG1188" s="1"/>
    </row>
    <row r="1189" spans="1:33">
      <c r="A1189" s="4">
        <v>1188</v>
      </c>
      <c r="B1189" s="4" t="s">
        <v>8</v>
      </c>
      <c r="C1189" s="4" t="s">
        <v>497</v>
      </c>
      <c r="D1189" s="4" t="s">
        <v>2029</v>
      </c>
      <c r="E1189" s="4" t="s">
        <v>2030</v>
      </c>
      <c r="F1189" s="5">
        <v>3</v>
      </c>
      <c r="G1189" s="5">
        <v>2</v>
      </c>
      <c r="H1189" s="4">
        <v>21</v>
      </c>
      <c r="I1189" s="5">
        <v>14</v>
      </c>
      <c r="J1189" s="7">
        <v>1402</v>
      </c>
      <c r="K1189" s="8" t="s">
        <v>2036</v>
      </c>
      <c r="L1189" s="9">
        <v>54.13</v>
      </c>
      <c r="M1189" s="10">
        <v>38.9</v>
      </c>
      <c r="N1189" s="5" t="s">
        <v>2035</v>
      </c>
      <c r="O1189" s="5" t="s">
        <v>183</v>
      </c>
      <c r="P1189" s="5" t="s">
        <v>504</v>
      </c>
      <c r="Q1189" s="4" t="s">
        <v>2049</v>
      </c>
      <c r="R1189" s="4" t="s">
        <v>2525</v>
      </c>
      <c r="S1189" s="13">
        <v>43277</v>
      </c>
      <c r="T1189" s="14" t="s">
        <v>2526</v>
      </c>
      <c r="U1189" s="15"/>
      <c r="V1189" s="13">
        <v>44012</v>
      </c>
      <c r="Z1189" s="1"/>
      <c r="AA1189" s="1"/>
      <c r="AB1189" s="1"/>
      <c r="AC1189" s="1"/>
      <c r="AD1189" s="1"/>
      <c r="AE1189" s="1"/>
      <c r="AF1189" s="1"/>
      <c r="AG1189" s="1"/>
    </row>
    <row r="1190" spans="1:33">
      <c r="A1190" s="4">
        <v>1189</v>
      </c>
      <c r="B1190" s="4" t="s">
        <v>8</v>
      </c>
      <c r="C1190" s="4" t="s">
        <v>497</v>
      </c>
      <c r="D1190" s="4" t="s">
        <v>2029</v>
      </c>
      <c r="E1190" s="4" t="s">
        <v>2030</v>
      </c>
      <c r="F1190" s="5">
        <v>3</v>
      </c>
      <c r="G1190" s="5">
        <v>2</v>
      </c>
      <c r="H1190" s="4">
        <v>21</v>
      </c>
      <c r="I1190" s="5">
        <v>14</v>
      </c>
      <c r="J1190" s="7">
        <v>1403</v>
      </c>
      <c r="K1190" s="8" t="s">
        <v>2036</v>
      </c>
      <c r="L1190" s="9">
        <v>52.5</v>
      </c>
      <c r="M1190" s="10">
        <v>37.729999999999997</v>
      </c>
      <c r="N1190" s="5" t="s">
        <v>2035</v>
      </c>
      <c r="O1190" s="5" t="s">
        <v>183</v>
      </c>
      <c r="P1190" s="5" t="s">
        <v>2037</v>
      </c>
      <c r="Q1190" s="4" t="s">
        <v>2049</v>
      </c>
      <c r="R1190" s="4" t="s">
        <v>2527</v>
      </c>
      <c r="S1190" s="13">
        <v>43277</v>
      </c>
      <c r="T1190" s="14" t="s">
        <v>2528</v>
      </c>
      <c r="U1190" s="15"/>
      <c r="V1190" s="13">
        <v>44012</v>
      </c>
      <c r="Z1190" s="1"/>
      <c r="AA1190" s="1"/>
      <c r="AB1190" s="1"/>
      <c r="AC1190" s="1"/>
      <c r="AD1190" s="1"/>
      <c r="AE1190" s="1"/>
      <c r="AF1190" s="1"/>
      <c r="AG1190" s="1"/>
    </row>
    <row r="1191" spans="1:33">
      <c r="A1191" s="4">
        <v>1190</v>
      </c>
      <c r="B1191" s="4" t="s">
        <v>8</v>
      </c>
      <c r="C1191" s="4" t="s">
        <v>497</v>
      </c>
      <c r="D1191" s="4" t="s">
        <v>2029</v>
      </c>
      <c r="E1191" s="4" t="s">
        <v>2030</v>
      </c>
      <c r="F1191" s="5">
        <v>3</v>
      </c>
      <c r="G1191" s="5">
        <v>2</v>
      </c>
      <c r="H1191" s="4">
        <v>21</v>
      </c>
      <c r="I1191" s="5">
        <v>14</v>
      </c>
      <c r="J1191" s="7">
        <v>1404</v>
      </c>
      <c r="K1191" s="8" t="s">
        <v>2036</v>
      </c>
      <c r="L1191" s="9">
        <v>52.5</v>
      </c>
      <c r="M1191" s="10">
        <v>37.729999999999997</v>
      </c>
      <c r="N1191" s="5" t="s">
        <v>2035</v>
      </c>
      <c r="O1191" s="5" t="s">
        <v>183</v>
      </c>
      <c r="P1191" s="5" t="s">
        <v>2038</v>
      </c>
      <c r="Q1191" s="4" t="s">
        <v>2049</v>
      </c>
      <c r="R1191" s="4" t="s">
        <v>2529</v>
      </c>
      <c r="S1191" s="13">
        <v>43292</v>
      </c>
      <c r="T1191" s="14" t="s">
        <v>2530</v>
      </c>
      <c r="U1191" s="15" t="s">
        <v>2531</v>
      </c>
      <c r="V1191" s="13">
        <v>44012</v>
      </c>
      <c r="Z1191" s="1"/>
      <c r="AA1191" s="1"/>
      <c r="AB1191" s="1"/>
      <c r="AC1191" s="1"/>
      <c r="AD1191" s="1"/>
      <c r="AE1191" s="1"/>
      <c r="AF1191" s="1"/>
      <c r="AG1191" s="1"/>
    </row>
    <row r="1192" spans="1:33">
      <c r="A1192" s="4">
        <v>1191</v>
      </c>
      <c r="B1192" s="4" t="s">
        <v>8</v>
      </c>
      <c r="C1192" s="4" t="s">
        <v>497</v>
      </c>
      <c r="D1192" s="4" t="s">
        <v>2029</v>
      </c>
      <c r="E1192" s="4" t="s">
        <v>2030</v>
      </c>
      <c r="F1192" s="5">
        <v>3</v>
      </c>
      <c r="G1192" s="5">
        <v>2</v>
      </c>
      <c r="H1192" s="4">
        <v>21</v>
      </c>
      <c r="I1192" s="5">
        <v>14</v>
      </c>
      <c r="J1192" s="7">
        <v>1405</v>
      </c>
      <c r="K1192" s="8" t="s">
        <v>2036</v>
      </c>
      <c r="L1192" s="9">
        <v>54.13</v>
      </c>
      <c r="M1192" s="10">
        <v>38.9</v>
      </c>
      <c r="N1192" s="5" t="s">
        <v>2035</v>
      </c>
      <c r="O1192" s="5" t="s">
        <v>183</v>
      </c>
      <c r="P1192" s="5" t="s">
        <v>1843</v>
      </c>
      <c r="Q1192" s="4" t="s">
        <v>2049</v>
      </c>
      <c r="R1192" s="4" t="s">
        <v>2532</v>
      </c>
      <c r="S1192" s="13">
        <v>43293</v>
      </c>
      <c r="T1192" s="14" t="s">
        <v>2533</v>
      </c>
      <c r="U1192" s="15" t="s">
        <v>2534</v>
      </c>
      <c r="V1192" s="13">
        <v>44012</v>
      </c>
      <c r="Z1192" s="1"/>
      <c r="AA1192" s="1"/>
      <c r="AB1192" s="1"/>
      <c r="AC1192" s="1"/>
      <c r="AD1192" s="1"/>
      <c r="AE1192" s="1"/>
      <c r="AF1192" s="1"/>
      <c r="AG1192" s="1"/>
    </row>
    <row r="1193" spans="1:33">
      <c r="A1193" s="4">
        <v>1192</v>
      </c>
      <c r="B1193" s="4" t="s">
        <v>8</v>
      </c>
      <c r="C1193" s="4" t="s">
        <v>497</v>
      </c>
      <c r="D1193" s="4" t="s">
        <v>2029</v>
      </c>
      <c r="E1193" s="4" t="s">
        <v>2030</v>
      </c>
      <c r="F1193" s="5">
        <v>3</v>
      </c>
      <c r="G1193" s="5">
        <v>2</v>
      </c>
      <c r="H1193" s="4">
        <v>21</v>
      </c>
      <c r="I1193" s="5">
        <v>14</v>
      </c>
      <c r="J1193" s="7">
        <v>1406</v>
      </c>
      <c r="K1193" s="8" t="s">
        <v>2036</v>
      </c>
      <c r="L1193" s="9">
        <v>79.34</v>
      </c>
      <c r="M1193" s="10">
        <v>57.02</v>
      </c>
      <c r="N1193" s="5" t="s">
        <v>2032</v>
      </c>
      <c r="O1193" s="5" t="s">
        <v>2362</v>
      </c>
      <c r="P1193" s="5" t="s">
        <v>2039</v>
      </c>
      <c r="Q1193" s="4" t="s">
        <v>2049</v>
      </c>
      <c r="R1193" s="4" t="s">
        <v>2535</v>
      </c>
      <c r="S1193" s="13">
        <v>43291</v>
      </c>
      <c r="T1193" s="14" t="s">
        <v>2536</v>
      </c>
      <c r="U1193" s="15"/>
      <c r="V1193" s="13">
        <v>44012</v>
      </c>
      <c r="Z1193" s="1"/>
      <c r="AA1193" s="1"/>
      <c r="AB1193" s="1"/>
      <c r="AC1193" s="1"/>
      <c r="AD1193" s="1"/>
      <c r="AE1193" s="1"/>
      <c r="AF1193" s="1"/>
      <c r="AG1193" s="1"/>
    </row>
    <row r="1194" spans="1:33">
      <c r="A1194" s="4">
        <v>1193</v>
      </c>
      <c r="B1194" s="4" t="s">
        <v>8</v>
      </c>
      <c r="C1194" s="4" t="s">
        <v>497</v>
      </c>
      <c r="D1194" s="4" t="s">
        <v>2029</v>
      </c>
      <c r="E1194" s="4" t="s">
        <v>2030</v>
      </c>
      <c r="F1194" s="5">
        <v>3</v>
      </c>
      <c r="G1194" s="5">
        <v>2</v>
      </c>
      <c r="H1194" s="4">
        <v>21</v>
      </c>
      <c r="I1194" s="5">
        <v>15</v>
      </c>
      <c r="J1194" s="7">
        <v>1501</v>
      </c>
      <c r="K1194" s="8" t="s">
        <v>2036</v>
      </c>
      <c r="L1194" s="9">
        <v>78.349999999999994</v>
      </c>
      <c r="M1194" s="10">
        <v>56.31</v>
      </c>
      <c r="N1194" s="5" t="s">
        <v>2032</v>
      </c>
      <c r="O1194" s="5" t="s">
        <v>181</v>
      </c>
      <c r="P1194" s="5" t="s">
        <v>2040</v>
      </c>
      <c r="Q1194" s="4" t="s">
        <v>2034</v>
      </c>
      <c r="R1194" s="4"/>
      <c r="S1194" s="13"/>
      <c r="T1194" s="20"/>
      <c r="U1194" s="15"/>
      <c r="V1194" s="13">
        <v>44012</v>
      </c>
      <c r="Z1194" s="1"/>
      <c r="AA1194" s="1"/>
      <c r="AB1194" s="1"/>
      <c r="AC1194" s="1"/>
      <c r="AD1194" s="1"/>
      <c r="AE1194" s="1"/>
      <c r="AF1194" s="1"/>
      <c r="AG1194" s="1"/>
    </row>
    <row r="1195" spans="1:33">
      <c r="A1195" s="4">
        <v>1194</v>
      </c>
      <c r="B1195" s="4" t="s">
        <v>8</v>
      </c>
      <c r="C1195" s="4" t="s">
        <v>497</v>
      </c>
      <c r="D1195" s="4" t="s">
        <v>2029</v>
      </c>
      <c r="E1195" s="4" t="s">
        <v>2030</v>
      </c>
      <c r="F1195" s="5">
        <v>3</v>
      </c>
      <c r="G1195" s="5">
        <v>2</v>
      </c>
      <c r="H1195" s="4">
        <v>21</v>
      </c>
      <c r="I1195" s="5">
        <v>15</v>
      </c>
      <c r="J1195" s="7">
        <v>1502</v>
      </c>
      <c r="K1195" s="8" t="s">
        <v>2036</v>
      </c>
      <c r="L1195" s="9">
        <v>54.13</v>
      </c>
      <c r="M1195" s="10">
        <v>38.9</v>
      </c>
      <c r="N1195" s="5" t="s">
        <v>2035</v>
      </c>
      <c r="O1195" s="5" t="s">
        <v>183</v>
      </c>
      <c r="P1195" s="5" t="s">
        <v>504</v>
      </c>
      <c r="Q1195" s="4" t="s">
        <v>2049</v>
      </c>
      <c r="R1195" s="4" t="s">
        <v>2537</v>
      </c>
      <c r="S1195" s="13">
        <v>43292</v>
      </c>
      <c r="T1195" s="14" t="s">
        <v>2399</v>
      </c>
      <c r="U1195" s="15" t="s">
        <v>2538</v>
      </c>
      <c r="V1195" s="13">
        <v>44012</v>
      </c>
      <c r="Z1195" s="1"/>
      <c r="AA1195" s="1"/>
      <c r="AB1195" s="1"/>
      <c r="AC1195" s="1"/>
      <c r="AD1195" s="1"/>
      <c r="AE1195" s="1"/>
      <c r="AF1195" s="1"/>
      <c r="AG1195" s="1"/>
    </row>
    <row r="1196" spans="1:33">
      <c r="A1196" s="4">
        <v>1195</v>
      </c>
      <c r="B1196" s="4" t="s">
        <v>8</v>
      </c>
      <c r="C1196" s="4" t="s">
        <v>497</v>
      </c>
      <c r="D1196" s="4" t="s">
        <v>2029</v>
      </c>
      <c r="E1196" s="4" t="s">
        <v>2030</v>
      </c>
      <c r="F1196" s="5">
        <v>3</v>
      </c>
      <c r="G1196" s="5">
        <v>2</v>
      </c>
      <c r="H1196" s="4">
        <v>21</v>
      </c>
      <c r="I1196" s="5">
        <v>15</v>
      </c>
      <c r="J1196" s="7">
        <v>1503</v>
      </c>
      <c r="K1196" s="8" t="s">
        <v>2036</v>
      </c>
      <c r="L1196" s="9">
        <v>52.5</v>
      </c>
      <c r="M1196" s="10">
        <v>37.729999999999997</v>
      </c>
      <c r="N1196" s="5" t="s">
        <v>2035</v>
      </c>
      <c r="O1196" s="5" t="s">
        <v>183</v>
      </c>
      <c r="P1196" s="5" t="s">
        <v>2037</v>
      </c>
      <c r="Q1196" s="4" t="s">
        <v>2049</v>
      </c>
      <c r="R1196" s="4" t="s">
        <v>2539</v>
      </c>
      <c r="S1196" s="13">
        <v>43293</v>
      </c>
      <c r="T1196" s="20" t="s">
        <v>2540</v>
      </c>
      <c r="U1196" s="15"/>
      <c r="V1196" s="13">
        <v>44012</v>
      </c>
      <c r="Z1196" s="1"/>
      <c r="AA1196" s="1"/>
      <c r="AB1196" s="1"/>
      <c r="AC1196" s="1"/>
      <c r="AD1196" s="1"/>
      <c r="AE1196" s="1"/>
      <c r="AF1196" s="1"/>
      <c r="AG1196" s="1"/>
    </row>
    <row r="1197" spans="1:33">
      <c r="A1197" s="4">
        <v>1196</v>
      </c>
      <c r="B1197" s="4" t="s">
        <v>8</v>
      </c>
      <c r="C1197" s="4" t="s">
        <v>497</v>
      </c>
      <c r="D1197" s="4" t="s">
        <v>2029</v>
      </c>
      <c r="E1197" s="4" t="s">
        <v>2030</v>
      </c>
      <c r="F1197" s="5">
        <v>3</v>
      </c>
      <c r="G1197" s="5">
        <v>2</v>
      </c>
      <c r="H1197" s="4">
        <v>21</v>
      </c>
      <c r="I1197" s="5">
        <v>15</v>
      </c>
      <c r="J1197" s="7">
        <v>1504</v>
      </c>
      <c r="K1197" s="8" t="s">
        <v>2036</v>
      </c>
      <c r="L1197" s="9">
        <v>52.5</v>
      </c>
      <c r="M1197" s="10">
        <v>37.729999999999997</v>
      </c>
      <c r="N1197" s="5" t="s">
        <v>2035</v>
      </c>
      <c r="O1197" s="5" t="s">
        <v>183</v>
      </c>
      <c r="P1197" s="5" t="s">
        <v>2038</v>
      </c>
      <c r="Q1197" s="4" t="s">
        <v>2049</v>
      </c>
      <c r="R1197" s="4" t="s">
        <v>2541</v>
      </c>
      <c r="S1197" s="13">
        <v>43293</v>
      </c>
      <c r="T1197" s="14" t="s">
        <v>2542</v>
      </c>
      <c r="U1197" s="15"/>
      <c r="V1197" s="13">
        <v>44012</v>
      </c>
      <c r="Z1197" s="1"/>
      <c r="AA1197" s="1"/>
      <c r="AB1197" s="1"/>
      <c r="AC1197" s="1"/>
      <c r="AD1197" s="1"/>
      <c r="AE1197" s="1"/>
      <c r="AF1197" s="1"/>
      <c r="AG1197" s="1"/>
    </row>
    <row r="1198" spans="1:33">
      <c r="A1198" s="4">
        <v>1197</v>
      </c>
      <c r="B1198" s="4" t="s">
        <v>8</v>
      </c>
      <c r="C1198" s="4" t="s">
        <v>497</v>
      </c>
      <c r="D1198" s="4" t="s">
        <v>2029</v>
      </c>
      <c r="E1198" s="4" t="s">
        <v>2030</v>
      </c>
      <c r="F1198" s="5">
        <v>3</v>
      </c>
      <c r="G1198" s="5">
        <v>2</v>
      </c>
      <c r="H1198" s="4">
        <v>21</v>
      </c>
      <c r="I1198" s="5">
        <v>15</v>
      </c>
      <c r="J1198" s="7">
        <v>1505</v>
      </c>
      <c r="K1198" s="8" t="s">
        <v>2036</v>
      </c>
      <c r="L1198" s="9">
        <v>54.13</v>
      </c>
      <c r="M1198" s="10">
        <v>38.9</v>
      </c>
      <c r="N1198" s="5" t="s">
        <v>2035</v>
      </c>
      <c r="O1198" s="5" t="s">
        <v>183</v>
      </c>
      <c r="P1198" s="5" t="s">
        <v>1843</v>
      </c>
      <c r="Q1198" s="4" t="s">
        <v>2049</v>
      </c>
      <c r="R1198" s="4" t="s">
        <v>2543</v>
      </c>
      <c r="S1198" s="13">
        <v>43291</v>
      </c>
      <c r="T1198" s="14" t="s">
        <v>2544</v>
      </c>
      <c r="U1198" s="15" t="s">
        <v>2545</v>
      </c>
      <c r="V1198" s="13">
        <v>44012</v>
      </c>
      <c r="Z1198" s="1"/>
      <c r="AA1198" s="1"/>
      <c r="AB1198" s="1"/>
      <c r="AC1198" s="1"/>
      <c r="AD1198" s="1"/>
      <c r="AE1198" s="1"/>
      <c r="AF1198" s="1"/>
      <c r="AG1198" s="1"/>
    </row>
    <row r="1199" spans="1:33">
      <c r="A1199" s="4">
        <v>1198</v>
      </c>
      <c r="B1199" s="4" t="s">
        <v>8</v>
      </c>
      <c r="C1199" s="4" t="s">
        <v>497</v>
      </c>
      <c r="D1199" s="4" t="s">
        <v>2029</v>
      </c>
      <c r="E1199" s="4" t="s">
        <v>2030</v>
      </c>
      <c r="F1199" s="5">
        <v>3</v>
      </c>
      <c r="G1199" s="5">
        <v>2</v>
      </c>
      <c r="H1199" s="4">
        <v>21</v>
      </c>
      <c r="I1199" s="5">
        <v>15</v>
      </c>
      <c r="J1199" s="7">
        <v>1506</v>
      </c>
      <c r="K1199" s="8" t="s">
        <v>2036</v>
      </c>
      <c r="L1199" s="9">
        <v>79.34</v>
      </c>
      <c r="M1199" s="10">
        <v>57.02</v>
      </c>
      <c r="N1199" s="5" t="s">
        <v>2032</v>
      </c>
      <c r="O1199" s="5" t="s">
        <v>2362</v>
      </c>
      <c r="P1199" s="5" t="s">
        <v>2039</v>
      </c>
      <c r="Q1199" s="4" t="s">
        <v>2049</v>
      </c>
      <c r="R1199" s="4" t="s">
        <v>2546</v>
      </c>
      <c r="S1199" s="13">
        <v>43292</v>
      </c>
      <c r="T1199" s="14" t="s">
        <v>2547</v>
      </c>
      <c r="U1199" s="15"/>
      <c r="V1199" s="13">
        <v>44012</v>
      </c>
      <c r="Z1199" s="1"/>
      <c r="AA1199" s="1"/>
      <c r="AB1199" s="1"/>
      <c r="AC1199" s="1"/>
      <c r="AD1199" s="1"/>
      <c r="AE1199" s="1"/>
      <c r="AF1199" s="1"/>
      <c r="AG1199" s="1"/>
    </row>
    <row r="1200" spans="1:33">
      <c r="A1200" s="4">
        <v>1199</v>
      </c>
      <c r="B1200" s="4" t="s">
        <v>8</v>
      </c>
      <c r="C1200" s="4" t="s">
        <v>497</v>
      </c>
      <c r="D1200" s="4" t="s">
        <v>2029</v>
      </c>
      <c r="E1200" s="4" t="s">
        <v>2030</v>
      </c>
      <c r="F1200" s="5">
        <v>3</v>
      </c>
      <c r="G1200" s="5">
        <v>2</v>
      </c>
      <c r="H1200" s="4">
        <v>21</v>
      </c>
      <c r="I1200" s="5">
        <v>16</v>
      </c>
      <c r="J1200" s="7">
        <v>1601</v>
      </c>
      <c r="K1200" s="8" t="s">
        <v>2036</v>
      </c>
      <c r="L1200" s="9">
        <v>78.349999999999994</v>
      </c>
      <c r="M1200" s="10">
        <v>56.31</v>
      </c>
      <c r="N1200" s="5" t="s">
        <v>2032</v>
      </c>
      <c r="O1200" s="5" t="s">
        <v>181</v>
      </c>
      <c r="P1200" s="5" t="s">
        <v>2040</v>
      </c>
      <c r="Q1200" s="4" t="s">
        <v>2049</v>
      </c>
      <c r="R1200" s="4" t="s">
        <v>2548</v>
      </c>
      <c r="S1200" s="13">
        <v>43289</v>
      </c>
      <c r="T1200" s="20" t="s">
        <v>2549</v>
      </c>
      <c r="U1200" s="15" t="s">
        <v>2550</v>
      </c>
      <c r="V1200" s="13">
        <v>44012</v>
      </c>
      <c r="Z1200" s="1"/>
      <c r="AA1200" s="1"/>
      <c r="AB1200" s="1"/>
      <c r="AC1200" s="1"/>
      <c r="AD1200" s="1"/>
      <c r="AE1200" s="1"/>
      <c r="AF1200" s="1"/>
      <c r="AG1200" s="1"/>
    </row>
    <row r="1201" spans="1:33">
      <c r="A1201" s="4">
        <v>1200</v>
      </c>
      <c r="B1201" s="4" t="s">
        <v>8</v>
      </c>
      <c r="C1201" s="4" t="s">
        <v>497</v>
      </c>
      <c r="D1201" s="4" t="s">
        <v>2029</v>
      </c>
      <c r="E1201" s="4" t="s">
        <v>2030</v>
      </c>
      <c r="F1201" s="5">
        <v>3</v>
      </c>
      <c r="G1201" s="5">
        <v>2</v>
      </c>
      <c r="H1201" s="4">
        <v>21</v>
      </c>
      <c r="I1201" s="5">
        <v>16</v>
      </c>
      <c r="J1201" s="7">
        <v>1602</v>
      </c>
      <c r="K1201" s="8" t="s">
        <v>2036</v>
      </c>
      <c r="L1201" s="9">
        <v>54.13</v>
      </c>
      <c r="M1201" s="10">
        <v>38.9</v>
      </c>
      <c r="N1201" s="5" t="s">
        <v>2035</v>
      </c>
      <c r="O1201" s="5" t="s">
        <v>183</v>
      </c>
      <c r="P1201" s="5" t="s">
        <v>504</v>
      </c>
      <c r="Q1201" s="4" t="s">
        <v>2049</v>
      </c>
      <c r="R1201" s="4" t="s">
        <v>2551</v>
      </c>
      <c r="S1201" s="13">
        <v>43290</v>
      </c>
      <c r="T1201" s="14" t="s">
        <v>2552</v>
      </c>
      <c r="U1201" s="15" t="s">
        <v>2553</v>
      </c>
      <c r="V1201" s="13">
        <v>44012</v>
      </c>
      <c r="Z1201" s="1"/>
      <c r="AA1201" s="1"/>
      <c r="AB1201" s="1"/>
      <c r="AC1201" s="1"/>
      <c r="AD1201" s="1"/>
      <c r="AE1201" s="1"/>
      <c r="AF1201" s="1"/>
      <c r="AG1201" s="1"/>
    </row>
    <row r="1202" spans="1:33">
      <c r="A1202" s="4">
        <v>1201</v>
      </c>
      <c r="B1202" s="4" t="s">
        <v>8</v>
      </c>
      <c r="C1202" s="4" t="s">
        <v>497</v>
      </c>
      <c r="D1202" s="4" t="s">
        <v>2029</v>
      </c>
      <c r="E1202" s="4" t="s">
        <v>2030</v>
      </c>
      <c r="F1202" s="5">
        <v>3</v>
      </c>
      <c r="G1202" s="5">
        <v>2</v>
      </c>
      <c r="H1202" s="4">
        <v>21</v>
      </c>
      <c r="I1202" s="5">
        <v>16</v>
      </c>
      <c r="J1202" s="7">
        <v>1603</v>
      </c>
      <c r="K1202" s="8" t="s">
        <v>2036</v>
      </c>
      <c r="L1202" s="9">
        <v>52.5</v>
      </c>
      <c r="M1202" s="10">
        <v>37.729999999999997</v>
      </c>
      <c r="N1202" s="5" t="s">
        <v>2035</v>
      </c>
      <c r="O1202" s="5" t="s">
        <v>183</v>
      </c>
      <c r="P1202" s="5" t="s">
        <v>2037</v>
      </c>
      <c r="Q1202" s="4" t="s">
        <v>2049</v>
      </c>
      <c r="R1202" s="4" t="s">
        <v>2554</v>
      </c>
      <c r="S1202" s="13">
        <v>43292</v>
      </c>
      <c r="T1202" s="20" t="s">
        <v>2555</v>
      </c>
      <c r="U1202" s="15" t="s">
        <v>2556</v>
      </c>
      <c r="V1202" s="13">
        <v>44012</v>
      </c>
      <c r="Z1202" s="1"/>
      <c r="AA1202" s="1"/>
      <c r="AB1202" s="1"/>
      <c r="AC1202" s="1"/>
      <c r="AD1202" s="1"/>
      <c r="AE1202" s="1"/>
      <c r="AF1202" s="1"/>
      <c r="AG1202" s="1"/>
    </row>
    <row r="1203" spans="1:33">
      <c r="A1203" s="4">
        <v>1202</v>
      </c>
      <c r="B1203" s="4" t="s">
        <v>8</v>
      </c>
      <c r="C1203" s="4" t="s">
        <v>497</v>
      </c>
      <c r="D1203" s="4" t="s">
        <v>2029</v>
      </c>
      <c r="E1203" s="4" t="s">
        <v>2030</v>
      </c>
      <c r="F1203" s="5">
        <v>3</v>
      </c>
      <c r="G1203" s="5">
        <v>2</v>
      </c>
      <c r="H1203" s="4">
        <v>21</v>
      </c>
      <c r="I1203" s="5">
        <v>16</v>
      </c>
      <c r="J1203" s="7">
        <v>1604</v>
      </c>
      <c r="K1203" s="8" t="s">
        <v>2036</v>
      </c>
      <c r="L1203" s="9">
        <v>52.5</v>
      </c>
      <c r="M1203" s="10">
        <v>37.729999999999997</v>
      </c>
      <c r="N1203" s="5" t="s">
        <v>2035</v>
      </c>
      <c r="O1203" s="5" t="s">
        <v>183</v>
      </c>
      <c r="P1203" s="5" t="s">
        <v>2038</v>
      </c>
      <c r="Q1203" s="4" t="s">
        <v>2049</v>
      </c>
      <c r="R1203" s="4" t="s">
        <v>2557</v>
      </c>
      <c r="S1203" s="13">
        <v>43291</v>
      </c>
      <c r="T1203" s="14" t="s">
        <v>2558</v>
      </c>
      <c r="U1203" s="15"/>
      <c r="V1203" s="13">
        <v>44012</v>
      </c>
      <c r="Z1203" s="1"/>
      <c r="AA1203" s="1"/>
      <c r="AB1203" s="1"/>
      <c r="AC1203" s="1"/>
      <c r="AD1203" s="1"/>
      <c r="AE1203" s="1"/>
      <c r="AF1203" s="1"/>
      <c r="AG1203" s="1"/>
    </row>
    <row r="1204" spans="1:33">
      <c r="A1204" s="4">
        <v>1203</v>
      </c>
      <c r="B1204" s="4" t="s">
        <v>8</v>
      </c>
      <c r="C1204" s="4" t="s">
        <v>497</v>
      </c>
      <c r="D1204" s="4" t="s">
        <v>2029</v>
      </c>
      <c r="E1204" s="4" t="s">
        <v>2030</v>
      </c>
      <c r="F1204" s="5">
        <v>3</v>
      </c>
      <c r="G1204" s="5">
        <v>2</v>
      </c>
      <c r="H1204" s="4">
        <v>21</v>
      </c>
      <c r="I1204" s="5">
        <v>16</v>
      </c>
      <c r="J1204" s="7">
        <v>1605</v>
      </c>
      <c r="K1204" s="8" t="s">
        <v>2036</v>
      </c>
      <c r="L1204" s="9">
        <v>54.13</v>
      </c>
      <c r="M1204" s="10">
        <v>38.9</v>
      </c>
      <c r="N1204" s="5" t="s">
        <v>2035</v>
      </c>
      <c r="O1204" s="5" t="s">
        <v>183</v>
      </c>
      <c r="P1204" s="5" t="s">
        <v>1843</v>
      </c>
      <c r="Q1204" s="4" t="s">
        <v>2049</v>
      </c>
      <c r="R1204" s="4" t="s">
        <v>2559</v>
      </c>
      <c r="S1204" s="13">
        <v>43289</v>
      </c>
      <c r="T1204" s="14" t="s">
        <v>2560</v>
      </c>
      <c r="U1204" s="15" t="s">
        <v>2561</v>
      </c>
      <c r="V1204" s="13">
        <v>44012</v>
      </c>
      <c r="Z1204" s="1"/>
      <c r="AA1204" s="1"/>
      <c r="AB1204" s="1"/>
      <c r="AC1204" s="1"/>
      <c r="AD1204" s="1"/>
      <c r="AE1204" s="1"/>
      <c r="AF1204" s="1"/>
      <c r="AG1204" s="1"/>
    </row>
    <row r="1205" spans="1:33">
      <c r="A1205" s="4">
        <v>1204</v>
      </c>
      <c r="B1205" s="4" t="s">
        <v>8</v>
      </c>
      <c r="C1205" s="4" t="s">
        <v>497</v>
      </c>
      <c r="D1205" s="4" t="s">
        <v>2029</v>
      </c>
      <c r="E1205" s="4" t="s">
        <v>2030</v>
      </c>
      <c r="F1205" s="5">
        <v>3</v>
      </c>
      <c r="G1205" s="5">
        <v>2</v>
      </c>
      <c r="H1205" s="4">
        <v>21</v>
      </c>
      <c r="I1205" s="5">
        <v>17</v>
      </c>
      <c r="J1205" s="7">
        <v>1701</v>
      </c>
      <c r="K1205" s="8" t="s">
        <v>2036</v>
      </c>
      <c r="L1205" s="9">
        <v>78.349999999999994</v>
      </c>
      <c r="M1205" s="10">
        <v>56.31</v>
      </c>
      <c r="N1205" s="5" t="s">
        <v>2032</v>
      </c>
      <c r="O1205" s="5" t="s">
        <v>181</v>
      </c>
      <c r="P1205" s="5" t="s">
        <v>2040</v>
      </c>
      <c r="Q1205" s="4" t="s">
        <v>2049</v>
      </c>
      <c r="R1205" s="4" t="s">
        <v>2562</v>
      </c>
      <c r="S1205" s="13">
        <v>43289</v>
      </c>
      <c r="T1205" s="20" t="s">
        <v>2563</v>
      </c>
      <c r="U1205" s="15" t="s">
        <v>2564</v>
      </c>
      <c r="V1205" s="13">
        <v>44012</v>
      </c>
      <c r="Z1205" s="1"/>
      <c r="AA1205" s="1"/>
      <c r="AB1205" s="1"/>
      <c r="AC1205" s="1"/>
      <c r="AD1205" s="1"/>
      <c r="AE1205" s="1"/>
      <c r="AF1205" s="1"/>
      <c r="AG1205" s="1"/>
    </row>
    <row r="1206" spans="1:33">
      <c r="A1206" s="4">
        <v>1205</v>
      </c>
      <c r="B1206" s="4" t="s">
        <v>8</v>
      </c>
      <c r="C1206" s="4" t="s">
        <v>497</v>
      </c>
      <c r="D1206" s="4" t="s">
        <v>2029</v>
      </c>
      <c r="E1206" s="4" t="s">
        <v>2030</v>
      </c>
      <c r="F1206" s="5">
        <v>3</v>
      </c>
      <c r="G1206" s="5">
        <v>2</v>
      </c>
      <c r="H1206" s="4">
        <v>21</v>
      </c>
      <c r="I1206" s="5">
        <v>17</v>
      </c>
      <c r="J1206" s="7">
        <v>1702</v>
      </c>
      <c r="K1206" s="8" t="s">
        <v>2036</v>
      </c>
      <c r="L1206" s="9">
        <v>54.13</v>
      </c>
      <c r="M1206" s="10">
        <v>38.9</v>
      </c>
      <c r="N1206" s="5" t="s">
        <v>2035</v>
      </c>
      <c r="O1206" s="5" t="s">
        <v>183</v>
      </c>
      <c r="P1206" s="5" t="s">
        <v>504</v>
      </c>
      <c r="Q1206" s="4" t="s">
        <v>2049</v>
      </c>
      <c r="R1206" s="4" t="s">
        <v>2565</v>
      </c>
      <c r="S1206" s="13">
        <v>43289</v>
      </c>
      <c r="T1206" s="14" t="s">
        <v>2566</v>
      </c>
      <c r="U1206" s="15" t="s">
        <v>2567</v>
      </c>
      <c r="V1206" s="13">
        <v>44012</v>
      </c>
      <c r="Z1206" s="1"/>
      <c r="AA1206" s="1"/>
      <c r="AB1206" s="1"/>
      <c r="AC1206" s="1"/>
      <c r="AD1206" s="1"/>
      <c r="AE1206" s="1"/>
      <c r="AF1206" s="1"/>
      <c r="AG1206" s="1"/>
    </row>
    <row r="1207" spans="1:33">
      <c r="A1207" s="4">
        <v>1206</v>
      </c>
      <c r="B1207" s="4" t="s">
        <v>8</v>
      </c>
      <c r="C1207" s="4" t="s">
        <v>497</v>
      </c>
      <c r="D1207" s="4" t="s">
        <v>2029</v>
      </c>
      <c r="E1207" s="4" t="s">
        <v>2030</v>
      </c>
      <c r="F1207" s="5">
        <v>3</v>
      </c>
      <c r="G1207" s="5">
        <v>2</v>
      </c>
      <c r="H1207" s="4">
        <v>21</v>
      </c>
      <c r="I1207" s="5">
        <v>17</v>
      </c>
      <c r="J1207" s="7">
        <v>1703</v>
      </c>
      <c r="K1207" s="8" t="s">
        <v>2036</v>
      </c>
      <c r="L1207" s="9">
        <v>52.5</v>
      </c>
      <c r="M1207" s="10">
        <v>37.729999999999997</v>
      </c>
      <c r="N1207" s="5" t="s">
        <v>2035</v>
      </c>
      <c r="O1207" s="5" t="s">
        <v>183</v>
      </c>
      <c r="P1207" s="5" t="s">
        <v>2037</v>
      </c>
      <c r="Q1207" s="4" t="s">
        <v>2049</v>
      </c>
      <c r="R1207" s="4" t="s">
        <v>2568</v>
      </c>
      <c r="S1207" s="13">
        <v>43290</v>
      </c>
      <c r="T1207" s="20" t="s">
        <v>2569</v>
      </c>
      <c r="U1207" s="15" t="s">
        <v>2570</v>
      </c>
      <c r="V1207" s="13">
        <v>44012</v>
      </c>
      <c r="Z1207" s="1"/>
      <c r="AA1207" s="1"/>
      <c r="AB1207" s="1"/>
      <c r="AC1207" s="1"/>
      <c r="AD1207" s="1"/>
      <c r="AE1207" s="1"/>
      <c r="AF1207" s="1"/>
      <c r="AG1207" s="1"/>
    </row>
    <row r="1208" spans="1:33">
      <c r="A1208" s="4">
        <v>1207</v>
      </c>
      <c r="B1208" s="4" t="s">
        <v>8</v>
      </c>
      <c r="C1208" s="4" t="s">
        <v>497</v>
      </c>
      <c r="D1208" s="4" t="s">
        <v>2029</v>
      </c>
      <c r="E1208" s="4" t="s">
        <v>2030</v>
      </c>
      <c r="F1208" s="5">
        <v>3</v>
      </c>
      <c r="G1208" s="5">
        <v>2</v>
      </c>
      <c r="H1208" s="4">
        <v>21</v>
      </c>
      <c r="I1208" s="5">
        <v>17</v>
      </c>
      <c r="J1208" s="7">
        <v>1704</v>
      </c>
      <c r="K1208" s="8" t="s">
        <v>2036</v>
      </c>
      <c r="L1208" s="9">
        <v>52.5</v>
      </c>
      <c r="M1208" s="10">
        <v>37.729999999999997</v>
      </c>
      <c r="N1208" s="5" t="s">
        <v>2035</v>
      </c>
      <c r="O1208" s="5" t="s">
        <v>183</v>
      </c>
      <c r="P1208" s="5" t="s">
        <v>2038</v>
      </c>
      <c r="Q1208" s="4" t="s">
        <v>2049</v>
      </c>
      <c r="R1208" s="4" t="s">
        <v>2571</v>
      </c>
      <c r="S1208" s="13">
        <v>43289</v>
      </c>
      <c r="T1208" s="14" t="s">
        <v>2572</v>
      </c>
      <c r="U1208" s="15" t="s">
        <v>2573</v>
      </c>
      <c r="V1208" s="13">
        <v>44012</v>
      </c>
      <c r="Z1208" s="1"/>
      <c r="AA1208" s="1"/>
      <c r="AB1208" s="1"/>
      <c r="AC1208" s="1"/>
      <c r="AD1208" s="1"/>
      <c r="AE1208" s="1"/>
      <c r="AF1208" s="1"/>
      <c r="AG1208" s="1"/>
    </row>
    <row r="1209" spans="1:33">
      <c r="A1209" s="4">
        <v>1208</v>
      </c>
      <c r="B1209" s="4" t="s">
        <v>8</v>
      </c>
      <c r="C1209" s="4" t="s">
        <v>497</v>
      </c>
      <c r="D1209" s="4" t="s">
        <v>2029</v>
      </c>
      <c r="E1209" s="4" t="s">
        <v>2030</v>
      </c>
      <c r="F1209" s="5">
        <v>3</v>
      </c>
      <c r="G1209" s="5">
        <v>2</v>
      </c>
      <c r="H1209" s="4">
        <v>21</v>
      </c>
      <c r="I1209" s="5">
        <v>17</v>
      </c>
      <c r="J1209" s="7">
        <v>1705</v>
      </c>
      <c r="K1209" s="8" t="s">
        <v>2036</v>
      </c>
      <c r="L1209" s="9">
        <v>54.13</v>
      </c>
      <c r="M1209" s="10">
        <v>38.9</v>
      </c>
      <c r="N1209" s="5" t="s">
        <v>2035</v>
      </c>
      <c r="O1209" s="5" t="s">
        <v>183</v>
      </c>
      <c r="P1209" s="5" t="s">
        <v>1843</v>
      </c>
      <c r="Q1209" s="4" t="s">
        <v>2049</v>
      </c>
      <c r="R1209" s="4" t="s">
        <v>2574</v>
      </c>
      <c r="S1209" s="13">
        <v>43278</v>
      </c>
      <c r="T1209" s="14" t="s">
        <v>2575</v>
      </c>
      <c r="U1209" s="15"/>
      <c r="V1209" s="13">
        <v>44012</v>
      </c>
      <c r="Z1209" s="1"/>
      <c r="AA1209" s="1"/>
      <c r="AB1209" s="1"/>
      <c r="AC1209" s="1"/>
      <c r="AD1209" s="1"/>
      <c r="AE1209" s="1"/>
      <c r="AF1209" s="1"/>
      <c r="AG1209" s="1"/>
    </row>
    <row r="1210" spans="1:33">
      <c r="A1210" s="4">
        <v>1209</v>
      </c>
      <c r="B1210" s="4" t="s">
        <v>8</v>
      </c>
      <c r="C1210" s="4" t="s">
        <v>497</v>
      </c>
      <c r="D1210" s="4" t="s">
        <v>2029</v>
      </c>
      <c r="E1210" s="4" t="s">
        <v>2030</v>
      </c>
      <c r="F1210" s="5">
        <v>3</v>
      </c>
      <c r="G1210" s="5">
        <v>2</v>
      </c>
      <c r="H1210" s="4">
        <v>21</v>
      </c>
      <c r="I1210" s="5">
        <v>17</v>
      </c>
      <c r="J1210" s="7">
        <v>1706</v>
      </c>
      <c r="K1210" s="8" t="s">
        <v>2036</v>
      </c>
      <c r="L1210" s="26">
        <v>79.34</v>
      </c>
      <c r="M1210" s="27">
        <v>57.02</v>
      </c>
      <c r="N1210" s="5" t="s">
        <v>2032</v>
      </c>
      <c r="O1210" s="5" t="s">
        <v>2362</v>
      </c>
      <c r="P1210" s="5" t="s">
        <v>2039</v>
      </c>
      <c r="Q1210" s="4" t="s">
        <v>2034</v>
      </c>
      <c r="R1210" s="4"/>
      <c r="S1210" s="13"/>
      <c r="T1210" s="20"/>
      <c r="U1210" s="15"/>
      <c r="V1210" s="13">
        <v>44012</v>
      </c>
      <c r="Z1210" s="1"/>
      <c r="AA1210" s="1"/>
      <c r="AB1210" s="1"/>
      <c r="AC1210" s="1"/>
      <c r="AD1210" s="1"/>
      <c r="AE1210" s="1"/>
      <c r="AF1210" s="1"/>
      <c r="AG1210" s="1"/>
    </row>
    <row r="1211" spans="1:33">
      <c r="A1211" s="4">
        <v>1210</v>
      </c>
      <c r="B1211" s="4" t="s">
        <v>8</v>
      </c>
      <c r="C1211" s="4" t="s">
        <v>497</v>
      </c>
      <c r="D1211" s="4" t="s">
        <v>2029</v>
      </c>
      <c r="E1211" s="4" t="s">
        <v>2030</v>
      </c>
      <c r="F1211" s="5">
        <v>3</v>
      </c>
      <c r="G1211" s="5">
        <v>2</v>
      </c>
      <c r="H1211" s="4">
        <v>21</v>
      </c>
      <c r="I1211" s="5">
        <v>18</v>
      </c>
      <c r="J1211" s="7">
        <v>1801</v>
      </c>
      <c r="K1211" s="8" t="s">
        <v>2036</v>
      </c>
      <c r="L1211" s="9">
        <v>78.349999999999994</v>
      </c>
      <c r="M1211" s="10">
        <v>56.31</v>
      </c>
      <c r="N1211" s="5" t="s">
        <v>2032</v>
      </c>
      <c r="O1211" s="5" t="s">
        <v>181</v>
      </c>
      <c r="P1211" s="5" t="s">
        <v>2040</v>
      </c>
      <c r="Q1211" s="4" t="s">
        <v>2049</v>
      </c>
      <c r="R1211" s="4" t="s">
        <v>2576</v>
      </c>
      <c r="S1211" s="13">
        <v>43279</v>
      </c>
      <c r="T1211" s="20" t="s">
        <v>2577</v>
      </c>
      <c r="U1211" s="15" t="s">
        <v>2578</v>
      </c>
      <c r="V1211" s="13">
        <v>44012</v>
      </c>
      <c r="Z1211" s="1"/>
      <c r="AA1211" s="1"/>
      <c r="AB1211" s="1"/>
      <c r="AC1211" s="1"/>
      <c r="AD1211" s="1"/>
      <c r="AE1211" s="1"/>
      <c r="AF1211" s="1"/>
      <c r="AG1211" s="1"/>
    </row>
    <row r="1212" spans="1:33">
      <c r="A1212" s="4">
        <v>1211</v>
      </c>
      <c r="B1212" s="4" t="s">
        <v>8</v>
      </c>
      <c r="C1212" s="4" t="s">
        <v>497</v>
      </c>
      <c r="D1212" s="4" t="s">
        <v>2029</v>
      </c>
      <c r="E1212" s="4" t="s">
        <v>2030</v>
      </c>
      <c r="F1212" s="5">
        <v>3</v>
      </c>
      <c r="G1212" s="5">
        <v>2</v>
      </c>
      <c r="H1212" s="4">
        <v>21</v>
      </c>
      <c r="I1212" s="5">
        <v>18</v>
      </c>
      <c r="J1212" s="7">
        <v>1802</v>
      </c>
      <c r="K1212" s="8" t="s">
        <v>2036</v>
      </c>
      <c r="L1212" s="9">
        <v>54.13</v>
      </c>
      <c r="M1212" s="10">
        <v>38.9</v>
      </c>
      <c r="N1212" s="5" t="s">
        <v>2035</v>
      </c>
      <c r="O1212" s="5" t="s">
        <v>183</v>
      </c>
      <c r="P1212" s="5" t="s">
        <v>504</v>
      </c>
      <c r="Q1212" s="4" t="s">
        <v>2049</v>
      </c>
      <c r="R1212" s="4" t="s">
        <v>2579</v>
      </c>
      <c r="S1212" s="13">
        <v>43279</v>
      </c>
      <c r="T1212" s="14" t="s">
        <v>2580</v>
      </c>
      <c r="U1212" s="15" t="s">
        <v>2581</v>
      </c>
      <c r="V1212" s="13">
        <v>44012</v>
      </c>
      <c r="Z1212" s="1"/>
      <c r="AA1212" s="1"/>
      <c r="AB1212" s="1"/>
      <c r="AC1212" s="1"/>
      <c r="AD1212" s="1"/>
      <c r="AE1212" s="1"/>
      <c r="AF1212" s="1"/>
      <c r="AG1212" s="1"/>
    </row>
    <row r="1213" spans="1:33">
      <c r="A1213" s="4">
        <v>1212</v>
      </c>
      <c r="B1213" s="4" t="s">
        <v>8</v>
      </c>
      <c r="C1213" s="4" t="s">
        <v>497</v>
      </c>
      <c r="D1213" s="4" t="s">
        <v>2029</v>
      </c>
      <c r="E1213" s="4" t="s">
        <v>2030</v>
      </c>
      <c r="F1213" s="5">
        <v>3</v>
      </c>
      <c r="G1213" s="5">
        <v>2</v>
      </c>
      <c r="H1213" s="4">
        <v>21</v>
      </c>
      <c r="I1213" s="5">
        <v>18</v>
      </c>
      <c r="J1213" s="7">
        <v>1803</v>
      </c>
      <c r="K1213" s="8" t="s">
        <v>2036</v>
      </c>
      <c r="L1213" s="26">
        <v>52.5</v>
      </c>
      <c r="M1213" s="27">
        <v>37.729999999999997</v>
      </c>
      <c r="N1213" s="5" t="s">
        <v>2035</v>
      </c>
      <c r="O1213" s="5" t="s">
        <v>183</v>
      </c>
      <c r="P1213" s="5" t="s">
        <v>2037</v>
      </c>
      <c r="Q1213" s="4" t="s">
        <v>2034</v>
      </c>
      <c r="R1213" s="4"/>
      <c r="S1213" s="13"/>
      <c r="T1213" s="20"/>
      <c r="U1213" s="15"/>
      <c r="V1213" s="13">
        <v>44012</v>
      </c>
      <c r="Z1213" s="1"/>
      <c r="AA1213" s="1"/>
      <c r="AB1213" s="1"/>
      <c r="AC1213" s="1"/>
      <c r="AD1213" s="1"/>
      <c r="AE1213" s="1"/>
      <c r="AF1213" s="1"/>
      <c r="AG1213" s="1"/>
    </row>
    <row r="1214" spans="1:33">
      <c r="A1214" s="4">
        <v>1213</v>
      </c>
      <c r="B1214" s="4" t="s">
        <v>8</v>
      </c>
      <c r="C1214" s="4" t="s">
        <v>497</v>
      </c>
      <c r="D1214" s="4" t="s">
        <v>2029</v>
      </c>
      <c r="E1214" s="4" t="s">
        <v>2030</v>
      </c>
      <c r="F1214" s="5">
        <v>3</v>
      </c>
      <c r="G1214" s="5">
        <v>2</v>
      </c>
      <c r="H1214" s="4">
        <v>21</v>
      </c>
      <c r="I1214" s="5">
        <v>18</v>
      </c>
      <c r="J1214" s="7">
        <v>1804</v>
      </c>
      <c r="K1214" s="8" t="s">
        <v>2036</v>
      </c>
      <c r="L1214" s="9">
        <v>52.5</v>
      </c>
      <c r="M1214" s="10">
        <v>37.729999999999997</v>
      </c>
      <c r="N1214" s="5" t="s">
        <v>2035</v>
      </c>
      <c r="O1214" s="5" t="s">
        <v>183</v>
      </c>
      <c r="P1214" s="5" t="s">
        <v>2038</v>
      </c>
      <c r="Q1214" s="4" t="s">
        <v>2049</v>
      </c>
      <c r="R1214" s="4" t="s">
        <v>2582</v>
      </c>
      <c r="S1214" s="13">
        <v>43279</v>
      </c>
      <c r="T1214" s="14" t="s">
        <v>2583</v>
      </c>
      <c r="U1214" s="15" t="s">
        <v>2584</v>
      </c>
      <c r="V1214" s="13">
        <v>44012</v>
      </c>
      <c r="Z1214" s="1"/>
      <c r="AA1214" s="1"/>
      <c r="AB1214" s="1"/>
      <c r="AC1214" s="1"/>
      <c r="AD1214" s="1"/>
      <c r="AE1214" s="1"/>
      <c r="AF1214" s="1"/>
      <c r="AG1214" s="1"/>
    </row>
    <row r="1215" spans="1:33">
      <c r="A1215" s="4">
        <v>1214</v>
      </c>
      <c r="B1215" s="4" t="s">
        <v>8</v>
      </c>
      <c r="C1215" s="4" t="s">
        <v>497</v>
      </c>
      <c r="D1215" s="4" t="s">
        <v>2029</v>
      </c>
      <c r="E1215" s="4" t="s">
        <v>2030</v>
      </c>
      <c r="F1215" s="5">
        <v>3</v>
      </c>
      <c r="G1215" s="5">
        <v>2</v>
      </c>
      <c r="H1215" s="4">
        <v>21</v>
      </c>
      <c r="I1215" s="5">
        <v>18</v>
      </c>
      <c r="J1215" s="7">
        <v>1805</v>
      </c>
      <c r="K1215" s="8" t="s">
        <v>2036</v>
      </c>
      <c r="L1215" s="9">
        <v>54.13</v>
      </c>
      <c r="M1215" s="10">
        <v>38.9</v>
      </c>
      <c r="N1215" s="5" t="s">
        <v>2035</v>
      </c>
      <c r="O1215" s="5" t="s">
        <v>183</v>
      </c>
      <c r="P1215" s="5" t="s">
        <v>1843</v>
      </c>
      <c r="Q1215" s="4" t="s">
        <v>2049</v>
      </c>
      <c r="R1215" s="4" t="s">
        <v>2585</v>
      </c>
      <c r="S1215" s="13">
        <v>43276</v>
      </c>
      <c r="T1215" s="14" t="s">
        <v>2586</v>
      </c>
      <c r="U1215" s="15" t="s">
        <v>2587</v>
      </c>
      <c r="V1215" s="13">
        <v>44012</v>
      </c>
      <c r="Z1215" s="1"/>
      <c r="AA1215" s="1"/>
      <c r="AB1215" s="1"/>
      <c r="AC1215" s="1"/>
      <c r="AD1215" s="1"/>
      <c r="AE1215" s="1"/>
      <c r="AF1215" s="1"/>
      <c r="AG1215" s="1"/>
    </row>
    <row r="1216" spans="1:33">
      <c r="A1216" s="4">
        <v>1215</v>
      </c>
      <c r="B1216" s="4" t="s">
        <v>8</v>
      </c>
      <c r="C1216" s="4" t="s">
        <v>497</v>
      </c>
      <c r="D1216" s="4" t="s">
        <v>2029</v>
      </c>
      <c r="E1216" s="4" t="s">
        <v>2030</v>
      </c>
      <c r="F1216" s="5">
        <v>3</v>
      </c>
      <c r="G1216" s="5">
        <v>2</v>
      </c>
      <c r="H1216" s="4">
        <v>21</v>
      </c>
      <c r="I1216" s="5">
        <v>18</v>
      </c>
      <c r="J1216" s="7">
        <v>1806</v>
      </c>
      <c r="K1216" s="8" t="s">
        <v>2036</v>
      </c>
      <c r="L1216" s="9">
        <v>79.34</v>
      </c>
      <c r="M1216" s="10">
        <v>57.02</v>
      </c>
      <c r="N1216" s="5" t="s">
        <v>2032</v>
      </c>
      <c r="O1216" s="5" t="s">
        <v>2362</v>
      </c>
      <c r="P1216" s="5" t="s">
        <v>2039</v>
      </c>
      <c r="Q1216" s="4" t="s">
        <v>2049</v>
      </c>
      <c r="R1216" s="4" t="s">
        <v>2588</v>
      </c>
      <c r="S1216" s="13">
        <v>43278</v>
      </c>
      <c r="T1216" s="14" t="s">
        <v>2589</v>
      </c>
      <c r="U1216" s="15" t="s">
        <v>2590</v>
      </c>
      <c r="V1216" s="13">
        <v>44012</v>
      </c>
      <c r="Z1216" s="1"/>
      <c r="AA1216" s="1"/>
      <c r="AB1216" s="1"/>
      <c r="AC1216" s="1"/>
      <c r="AD1216" s="1"/>
      <c r="AE1216" s="1"/>
      <c r="AF1216" s="1"/>
      <c r="AG1216" s="1"/>
    </row>
    <row r="1217" spans="1:33">
      <c r="A1217" s="4">
        <v>1216</v>
      </c>
      <c r="B1217" s="4" t="s">
        <v>8</v>
      </c>
      <c r="C1217" s="4" t="s">
        <v>497</v>
      </c>
      <c r="D1217" s="4" t="s">
        <v>2029</v>
      </c>
      <c r="E1217" s="4" t="s">
        <v>2030</v>
      </c>
      <c r="F1217" s="5">
        <v>3</v>
      </c>
      <c r="G1217" s="5">
        <v>2</v>
      </c>
      <c r="H1217" s="4">
        <v>21</v>
      </c>
      <c r="I1217" s="5">
        <v>19</v>
      </c>
      <c r="J1217" s="7">
        <v>1901</v>
      </c>
      <c r="K1217" s="8" t="s">
        <v>2036</v>
      </c>
      <c r="L1217" s="9">
        <v>78.349999999999994</v>
      </c>
      <c r="M1217" s="10">
        <v>56.31</v>
      </c>
      <c r="N1217" s="5" t="s">
        <v>2032</v>
      </c>
      <c r="O1217" s="5" t="s">
        <v>181</v>
      </c>
      <c r="P1217" s="5" t="s">
        <v>2040</v>
      </c>
      <c r="Q1217" s="4" t="s">
        <v>2049</v>
      </c>
      <c r="R1217" s="4" t="s">
        <v>2591</v>
      </c>
      <c r="S1217" s="13">
        <v>43279</v>
      </c>
      <c r="T1217" s="20" t="s">
        <v>2592</v>
      </c>
      <c r="U1217" s="15" t="s">
        <v>2593</v>
      </c>
      <c r="V1217" s="13">
        <v>44012</v>
      </c>
      <c r="Z1217" s="1"/>
      <c r="AA1217" s="1"/>
      <c r="AB1217" s="1"/>
      <c r="AC1217" s="1"/>
      <c r="AD1217" s="1"/>
      <c r="AE1217" s="1"/>
      <c r="AF1217" s="1"/>
      <c r="AG1217" s="1"/>
    </row>
    <row r="1218" spans="1:33">
      <c r="A1218" s="4">
        <v>1217</v>
      </c>
      <c r="B1218" s="4" t="s">
        <v>8</v>
      </c>
      <c r="C1218" s="4" t="s">
        <v>497</v>
      </c>
      <c r="D1218" s="4" t="s">
        <v>2029</v>
      </c>
      <c r="E1218" s="4" t="s">
        <v>2030</v>
      </c>
      <c r="F1218" s="5">
        <v>3</v>
      </c>
      <c r="G1218" s="5">
        <v>2</v>
      </c>
      <c r="H1218" s="4">
        <v>21</v>
      </c>
      <c r="I1218" s="5">
        <v>19</v>
      </c>
      <c r="J1218" s="7">
        <v>1902</v>
      </c>
      <c r="K1218" s="8" t="s">
        <v>2036</v>
      </c>
      <c r="L1218" s="9">
        <v>54.13</v>
      </c>
      <c r="M1218" s="10">
        <v>38.9</v>
      </c>
      <c r="N1218" s="5" t="s">
        <v>2035</v>
      </c>
      <c r="O1218" s="5" t="s">
        <v>183</v>
      </c>
      <c r="P1218" s="5" t="s">
        <v>504</v>
      </c>
      <c r="Q1218" s="4" t="s">
        <v>2049</v>
      </c>
      <c r="R1218" s="4" t="s">
        <v>2594</v>
      </c>
      <c r="S1218" s="13">
        <v>43276</v>
      </c>
      <c r="T1218" s="14" t="s">
        <v>2595</v>
      </c>
      <c r="U1218" s="15"/>
      <c r="V1218" s="13">
        <v>44012</v>
      </c>
      <c r="Z1218" s="1"/>
      <c r="AA1218" s="1"/>
      <c r="AB1218" s="1"/>
      <c r="AC1218" s="1"/>
      <c r="AD1218" s="1"/>
      <c r="AE1218" s="1"/>
      <c r="AF1218" s="1"/>
      <c r="AG1218" s="1"/>
    </row>
    <row r="1219" spans="1:33">
      <c r="A1219" s="4">
        <v>1218</v>
      </c>
      <c r="B1219" s="4" t="s">
        <v>8</v>
      </c>
      <c r="C1219" s="4" t="s">
        <v>497</v>
      </c>
      <c r="D1219" s="4" t="s">
        <v>2029</v>
      </c>
      <c r="E1219" s="4" t="s">
        <v>2030</v>
      </c>
      <c r="F1219" s="5">
        <v>3</v>
      </c>
      <c r="G1219" s="5">
        <v>2</v>
      </c>
      <c r="H1219" s="4">
        <v>21</v>
      </c>
      <c r="I1219" s="5">
        <v>19</v>
      </c>
      <c r="J1219" s="7">
        <v>1903</v>
      </c>
      <c r="K1219" s="8" t="s">
        <v>2036</v>
      </c>
      <c r="L1219" s="26">
        <v>52.5</v>
      </c>
      <c r="M1219" s="27">
        <v>37.729999999999997</v>
      </c>
      <c r="N1219" s="5" t="s">
        <v>2035</v>
      </c>
      <c r="O1219" s="5" t="s">
        <v>183</v>
      </c>
      <c r="P1219" s="5" t="s">
        <v>2037</v>
      </c>
      <c r="Q1219" s="4" t="s">
        <v>2034</v>
      </c>
      <c r="R1219" s="4"/>
      <c r="S1219" s="13"/>
      <c r="T1219" s="20"/>
      <c r="U1219" s="15"/>
      <c r="V1219" s="13">
        <v>44012</v>
      </c>
      <c r="Z1219" s="1"/>
      <c r="AA1219" s="1"/>
      <c r="AB1219" s="1"/>
      <c r="AC1219" s="1"/>
      <c r="AD1219" s="1"/>
      <c r="AE1219" s="1"/>
      <c r="AF1219" s="1"/>
      <c r="AG1219" s="1"/>
    </row>
    <row r="1220" spans="1:33">
      <c r="A1220" s="4">
        <v>1219</v>
      </c>
      <c r="B1220" s="4" t="s">
        <v>8</v>
      </c>
      <c r="C1220" s="4" t="s">
        <v>497</v>
      </c>
      <c r="D1220" s="4" t="s">
        <v>2029</v>
      </c>
      <c r="E1220" s="4" t="s">
        <v>2030</v>
      </c>
      <c r="F1220" s="5">
        <v>3</v>
      </c>
      <c r="G1220" s="5">
        <v>2</v>
      </c>
      <c r="H1220" s="4">
        <v>21</v>
      </c>
      <c r="I1220" s="5">
        <v>19</v>
      </c>
      <c r="J1220" s="7">
        <v>1904</v>
      </c>
      <c r="K1220" s="8" t="s">
        <v>2036</v>
      </c>
      <c r="L1220" s="26">
        <v>52.5</v>
      </c>
      <c r="M1220" s="27">
        <v>37.729999999999997</v>
      </c>
      <c r="N1220" s="5" t="s">
        <v>2035</v>
      </c>
      <c r="O1220" s="5" t="s">
        <v>183</v>
      </c>
      <c r="P1220" s="5" t="s">
        <v>2038</v>
      </c>
      <c r="Q1220" s="4" t="s">
        <v>2034</v>
      </c>
      <c r="R1220" s="4"/>
      <c r="S1220" s="13"/>
      <c r="T1220" s="14"/>
      <c r="U1220" s="15"/>
      <c r="V1220" s="13">
        <v>44012</v>
      </c>
      <c r="Z1220" s="1"/>
      <c r="AA1220" s="1"/>
      <c r="AB1220" s="1"/>
      <c r="AC1220" s="1"/>
      <c r="AD1220" s="1"/>
      <c r="AE1220" s="1"/>
      <c r="AF1220" s="1"/>
      <c r="AG1220" s="1"/>
    </row>
    <row r="1221" spans="1:33">
      <c r="A1221" s="4">
        <v>1220</v>
      </c>
      <c r="B1221" s="4" t="s">
        <v>8</v>
      </c>
      <c r="C1221" s="4" t="s">
        <v>497</v>
      </c>
      <c r="D1221" s="4" t="s">
        <v>2029</v>
      </c>
      <c r="E1221" s="4" t="s">
        <v>2030</v>
      </c>
      <c r="F1221" s="5">
        <v>3</v>
      </c>
      <c r="G1221" s="5">
        <v>2</v>
      </c>
      <c r="H1221" s="4">
        <v>21</v>
      </c>
      <c r="I1221" s="5">
        <v>19</v>
      </c>
      <c r="J1221" s="7">
        <v>1905</v>
      </c>
      <c r="K1221" s="8" t="s">
        <v>2036</v>
      </c>
      <c r="L1221" s="9">
        <v>54.13</v>
      </c>
      <c r="M1221" s="10">
        <v>38.9</v>
      </c>
      <c r="N1221" s="5" t="s">
        <v>2035</v>
      </c>
      <c r="O1221" s="5" t="s">
        <v>183</v>
      </c>
      <c r="P1221" s="5" t="s">
        <v>1843</v>
      </c>
      <c r="Q1221" s="4" t="s">
        <v>2049</v>
      </c>
      <c r="R1221" s="4" t="s">
        <v>2596</v>
      </c>
      <c r="S1221" s="13">
        <v>43277</v>
      </c>
      <c r="T1221" s="14" t="s">
        <v>2597</v>
      </c>
      <c r="U1221" s="15"/>
      <c r="V1221" s="13">
        <v>44012</v>
      </c>
      <c r="Z1221" s="1"/>
      <c r="AA1221" s="1"/>
      <c r="AB1221" s="1"/>
      <c r="AC1221" s="1"/>
      <c r="AD1221" s="1"/>
      <c r="AE1221" s="1"/>
      <c r="AF1221" s="1"/>
      <c r="AG1221" s="1"/>
    </row>
    <row r="1222" spans="1:33">
      <c r="A1222" s="4">
        <v>1221</v>
      </c>
      <c r="B1222" s="4" t="s">
        <v>8</v>
      </c>
      <c r="C1222" s="4" t="s">
        <v>497</v>
      </c>
      <c r="D1222" s="4" t="s">
        <v>2029</v>
      </c>
      <c r="E1222" s="4" t="s">
        <v>2030</v>
      </c>
      <c r="F1222" s="5">
        <v>3</v>
      </c>
      <c r="G1222" s="5">
        <v>2</v>
      </c>
      <c r="H1222" s="4">
        <v>21</v>
      </c>
      <c r="I1222" s="5">
        <v>19</v>
      </c>
      <c r="J1222" s="7">
        <v>1906</v>
      </c>
      <c r="K1222" s="8" t="s">
        <v>2036</v>
      </c>
      <c r="L1222" s="9">
        <v>79.34</v>
      </c>
      <c r="M1222" s="10">
        <v>57.02</v>
      </c>
      <c r="N1222" s="5" t="s">
        <v>2032</v>
      </c>
      <c r="O1222" s="5" t="s">
        <v>2362</v>
      </c>
      <c r="P1222" s="5" t="s">
        <v>2039</v>
      </c>
      <c r="Q1222" s="4" t="s">
        <v>2049</v>
      </c>
      <c r="R1222" s="4" t="s">
        <v>2598</v>
      </c>
      <c r="S1222" s="13">
        <v>43299</v>
      </c>
      <c r="T1222" s="14" t="s">
        <v>2599</v>
      </c>
      <c r="U1222" s="15"/>
      <c r="V1222" s="13">
        <v>44012</v>
      </c>
      <c r="Z1222" s="1"/>
      <c r="AA1222" s="1"/>
      <c r="AB1222" s="1"/>
      <c r="AC1222" s="1"/>
      <c r="AD1222" s="1"/>
      <c r="AE1222" s="1"/>
      <c r="AF1222" s="1"/>
      <c r="AG1222" s="1"/>
    </row>
    <row r="1223" spans="1:33">
      <c r="A1223" s="4">
        <v>1222</v>
      </c>
      <c r="B1223" s="4" t="s">
        <v>8</v>
      </c>
      <c r="C1223" s="4" t="s">
        <v>497</v>
      </c>
      <c r="D1223" s="4" t="s">
        <v>2029</v>
      </c>
      <c r="E1223" s="4" t="s">
        <v>2030</v>
      </c>
      <c r="F1223" s="5">
        <v>3</v>
      </c>
      <c r="G1223" s="5">
        <v>2</v>
      </c>
      <c r="H1223" s="4">
        <v>21</v>
      </c>
      <c r="I1223" s="5">
        <v>20</v>
      </c>
      <c r="J1223" s="7">
        <v>2001</v>
      </c>
      <c r="K1223" s="8" t="s">
        <v>2036</v>
      </c>
      <c r="L1223" s="9">
        <v>78.349999999999994</v>
      </c>
      <c r="M1223" s="10">
        <v>56.31</v>
      </c>
      <c r="N1223" s="5" t="s">
        <v>2032</v>
      </c>
      <c r="O1223" s="5" t="s">
        <v>181</v>
      </c>
      <c r="P1223" s="5" t="s">
        <v>2040</v>
      </c>
      <c r="Q1223" s="4" t="s">
        <v>2049</v>
      </c>
      <c r="R1223" s="4" t="s">
        <v>2600</v>
      </c>
      <c r="S1223" s="13">
        <v>43276</v>
      </c>
      <c r="T1223" s="20" t="s">
        <v>2601</v>
      </c>
      <c r="U1223" s="15"/>
      <c r="V1223" s="13">
        <v>44012</v>
      </c>
      <c r="Z1223" s="1"/>
      <c r="AA1223" s="1"/>
      <c r="AB1223" s="1"/>
      <c r="AC1223" s="1"/>
      <c r="AD1223" s="1"/>
      <c r="AE1223" s="1"/>
      <c r="AF1223" s="1"/>
      <c r="AG1223" s="1"/>
    </row>
    <row r="1224" spans="1:33">
      <c r="A1224" s="4">
        <v>1223</v>
      </c>
      <c r="B1224" s="4" t="s">
        <v>8</v>
      </c>
      <c r="C1224" s="4" t="s">
        <v>497</v>
      </c>
      <c r="D1224" s="4" t="s">
        <v>2029</v>
      </c>
      <c r="E1224" s="4" t="s">
        <v>2030</v>
      </c>
      <c r="F1224" s="5">
        <v>3</v>
      </c>
      <c r="G1224" s="5">
        <v>2</v>
      </c>
      <c r="H1224" s="4">
        <v>21</v>
      </c>
      <c r="I1224" s="5">
        <v>20</v>
      </c>
      <c r="J1224" s="7">
        <v>2002</v>
      </c>
      <c r="K1224" s="8" t="s">
        <v>2036</v>
      </c>
      <c r="L1224" s="9">
        <v>54.13</v>
      </c>
      <c r="M1224" s="10">
        <v>38.9</v>
      </c>
      <c r="N1224" s="5" t="s">
        <v>2035</v>
      </c>
      <c r="O1224" s="5" t="s">
        <v>183</v>
      </c>
      <c r="P1224" s="5" t="s">
        <v>504</v>
      </c>
      <c r="Q1224" s="4" t="s">
        <v>2049</v>
      </c>
      <c r="R1224" s="4" t="s">
        <v>2602</v>
      </c>
      <c r="S1224" s="13">
        <v>43278</v>
      </c>
      <c r="T1224" s="14" t="s">
        <v>2603</v>
      </c>
      <c r="U1224" s="15" t="s">
        <v>2604</v>
      </c>
      <c r="V1224" s="13">
        <v>44012</v>
      </c>
      <c r="Z1224" s="1"/>
      <c r="AA1224" s="1"/>
      <c r="AB1224" s="1"/>
      <c r="AC1224" s="1"/>
      <c r="AD1224" s="1"/>
      <c r="AE1224" s="1"/>
      <c r="AF1224" s="1"/>
      <c r="AG1224" s="1"/>
    </row>
    <row r="1225" spans="1:33">
      <c r="A1225" s="4">
        <v>1224</v>
      </c>
      <c r="B1225" s="4" t="s">
        <v>8</v>
      </c>
      <c r="C1225" s="4" t="s">
        <v>497</v>
      </c>
      <c r="D1225" s="4" t="s">
        <v>2029</v>
      </c>
      <c r="E1225" s="4" t="s">
        <v>2030</v>
      </c>
      <c r="F1225" s="5">
        <v>3</v>
      </c>
      <c r="G1225" s="5">
        <v>2</v>
      </c>
      <c r="H1225" s="4">
        <v>21</v>
      </c>
      <c r="I1225" s="5">
        <v>20</v>
      </c>
      <c r="J1225" s="7">
        <v>2003</v>
      </c>
      <c r="K1225" s="8" t="s">
        <v>2036</v>
      </c>
      <c r="L1225" s="9">
        <v>52.5</v>
      </c>
      <c r="M1225" s="10">
        <v>37.729999999999997</v>
      </c>
      <c r="N1225" s="5" t="s">
        <v>2035</v>
      </c>
      <c r="O1225" s="5" t="s">
        <v>183</v>
      </c>
      <c r="P1225" s="5" t="s">
        <v>2037</v>
      </c>
      <c r="Q1225" s="4" t="s">
        <v>2049</v>
      </c>
      <c r="R1225" s="4" t="s">
        <v>2605</v>
      </c>
      <c r="S1225" s="13">
        <v>43278</v>
      </c>
      <c r="T1225" s="14" t="s">
        <v>2606</v>
      </c>
      <c r="U1225" s="15"/>
      <c r="V1225" s="13">
        <v>44012</v>
      </c>
      <c r="Z1225" s="1"/>
      <c r="AA1225" s="1"/>
      <c r="AB1225" s="1"/>
      <c r="AC1225" s="1"/>
      <c r="AD1225" s="1"/>
      <c r="AE1225" s="1"/>
      <c r="AF1225" s="1"/>
      <c r="AG1225" s="1"/>
    </row>
    <row r="1226" spans="1:33">
      <c r="A1226" s="4">
        <v>1225</v>
      </c>
      <c r="B1226" s="4" t="s">
        <v>8</v>
      </c>
      <c r="C1226" s="4" t="s">
        <v>497</v>
      </c>
      <c r="D1226" s="4" t="s">
        <v>2029</v>
      </c>
      <c r="E1226" s="4" t="s">
        <v>2030</v>
      </c>
      <c r="F1226" s="5">
        <v>3</v>
      </c>
      <c r="G1226" s="5">
        <v>2</v>
      </c>
      <c r="H1226" s="4">
        <v>21</v>
      </c>
      <c r="I1226" s="5">
        <v>20</v>
      </c>
      <c r="J1226" s="7">
        <v>2004</v>
      </c>
      <c r="K1226" s="8" t="s">
        <v>2036</v>
      </c>
      <c r="L1226" s="26">
        <v>52.5</v>
      </c>
      <c r="M1226" s="27">
        <v>37.729999999999997</v>
      </c>
      <c r="N1226" s="5" t="s">
        <v>2035</v>
      </c>
      <c r="O1226" s="5" t="s">
        <v>183</v>
      </c>
      <c r="P1226" s="5" t="s">
        <v>2038</v>
      </c>
      <c r="Q1226" s="4" t="s">
        <v>2034</v>
      </c>
      <c r="R1226" s="4"/>
      <c r="S1226" s="13"/>
      <c r="T1226" s="14"/>
      <c r="U1226" s="15"/>
      <c r="V1226" s="13">
        <v>44012</v>
      </c>
      <c r="Z1226" s="1"/>
      <c r="AA1226" s="1"/>
      <c r="AB1226" s="1"/>
      <c r="AC1226" s="1"/>
      <c r="AD1226" s="1"/>
      <c r="AE1226" s="1"/>
      <c r="AF1226" s="1"/>
      <c r="AG1226" s="1"/>
    </row>
    <row r="1227" spans="1:33">
      <c r="A1227" s="4">
        <v>1226</v>
      </c>
      <c r="B1227" s="4" t="s">
        <v>8</v>
      </c>
      <c r="C1227" s="4" t="s">
        <v>497</v>
      </c>
      <c r="D1227" s="4" t="s">
        <v>2029</v>
      </c>
      <c r="E1227" s="4" t="s">
        <v>2030</v>
      </c>
      <c r="F1227" s="5">
        <v>3</v>
      </c>
      <c r="G1227" s="5">
        <v>2</v>
      </c>
      <c r="H1227" s="4">
        <v>21</v>
      </c>
      <c r="I1227" s="5">
        <v>20</v>
      </c>
      <c r="J1227" s="7">
        <v>2005</v>
      </c>
      <c r="K1227" s="8" t="s">
        <v>2036</v>
      </c>
      <c r="L1227" s="9">
        <v>54.13</v>
      </c>
      <c r="M1227" s="10">
        <v>38.9</v>
      </c>
      <c r="N1227" s="5" t="s">
        <v>2035</v>
      </c>
      <c r="O1227" s="5" t="s">
        <v>183</v>
      </c>
      <c r="P1227" s="5" t="s">
        <v>1843</v>
      </c>
      <c r="Q1227" s="4" t="s">
        <v>2049</v>
      </c>
      <c r="R1227" s="4" t="s">
        <v>2607</v>
      </c>
      <c r="S1227" s="13">
        <v>43279</v>
      </c>
      <c r="T1227" s="14" t="s">
        <v>2608</v>
      </c>
      <c r="U1227" s="15"/>
      <c r="V1227" s="13">
        <v>44012</v>
      </c>
      <c r="Z1227" s="1"/>
      <c r="AA1227" s="1"/>
      <c r="AB1227" s="1"/>
      <c r="AC1227" s="1"/>
      <c r="AD1227" s="1"/>
      <c r="AE1227" s="1"/>
      <c r="AF1227" s="1"/>
      <c r="AG1227" s="1"/>
    </row>
    <row r="1228" spans="1:33">
      <c r="A1228" s="4">
        <v>1227</v>
      </c>
      <c r="B1228" s="4" t="s">
        <v>8</v>
      </c>
      <c r="C1228" s="4" t="s">
        <v>497</v>
      </c>
      <c r="D1228" s="4" t="s">
        <v>2029</v>
      </c>
      <c r="E1228" s="4" t="s">
        <v>2030</v>
      </c>
      <c r="F1228" s="5">
        <v>3</v>
      </c>
      <c r="G1228" s="5">
        <v>2</v>
      </c>
      <c r="H1228" s="4">
        <v>21</v>
      </c>
      <c r="I1228" s="5">
        <v>21</v>
      </c>
      <c r="J1228" s="7">
        <v>2101</v>
      </c>
      <c r="K1228" s="8" t="s">
        <v>2036</v>
      </c>
      <c r="L1228" s="9">
        <v>78.349999999999994</v>
      </c>
      <c r="M1228" s="10">
        <v>56.31</v>
      </c>
      <c r="N1228" s="5" t="s">
        <v>2032</v>
      </c>
      <c r="O1228" s="5" t="s">
        <v>181</v>
      </c>
      <c r="P1228" s="5" t="s">
        <v>2040</v>
      </c>
      <c r="Q1228" s="4" t="s">
        <v>2049</v>
      </c>
      <c r="R1228" s="4" t="s">
        <v>2609</v>
      </c>
      <c r="S1228" s="13">
        <v>43277</v>
      </c>
      <c r="T1228" s="20" t="s">
        <v>2610</v>
      </c>
      <c r="U1228" s="15"/>
      <c r="V1228" s="13">
        <v>44012</v>
      </c>
      <c r="Z1228" s="1"/>
      <c r="AA1228" s="1"/>
      <c r="AB1228" s="1"/>
      <c r="AC1228" s="1"/>
      <c r="AD1228" s="1"/>
      <c r="AE1228" s="1"/>
      <c r="AF1228" s="1"/>
      <c r="AG1228" s="1"/>
    </row>
    <row r="1229" spans="1:33">
      <c r="A1229" s="4">
        <v>1228</v>
      </c>
      <c r="B1229" s="4" t="s">
        <v>8</v>
      </c>
      <c r="C1229" s="4" t="s">
        <v>497</v>
      </c>
      <c r="D1229" s="4" t="s">
        <v>2029</v>
      </c>
      <c r="E1229" s="4" t="s">
        <v>2030</v>
      </c>
      <c r="F1229" s="5">
        <v>3</v>
      </c>
      <c r="G1229" s="5">
        <v>2</v>
      </c>
      <c r="H1229" s="4">
        <v>21</v>
      </c>
      <c r="I1229" s="5">
        <v>21</v>
      </c>
      <c r="J1229" s="7">
        <v>2102</v>
      </c>
      <c r="K1229" s="8" t="s">
        <v>2036</v>
      </c>
      <c r="L1229" s="9">
        <v>54.13</v>
      </c>
      <c r="M1229" s="10">
        <v>38.9</v>
      </c>
      <c r="N1229" s="5" t="s">
        <v>2035</v>
      </c>
      <c r="O1229" s="5" t="s">
        <v>183</v>
      </c>
      <c r="P1229" s="5" t="s">
        <v>504</v>
      </c>
      <c r="Q1229" s="4" t="s">
        <v>2049</v>
      </c>
      <c r="R1229" s="4" t="s">
        <v>2611</v>
      </c>
      <c r="S1229" s="13">
        <v>43276</v>
      </c>
      <c r="T1229" s="14" t="s">
        <v>2612</v>
      </c>
      <c r="U1229" s="15"/>
      <c r="V1229" s="13">
        <v>44012</v>
      </c>
      <c r="Z1229" s="1"/>
      <c r="AA1229" s="1"/>
      <c r="AB1229" s="1"/>
      <c r="AC1229" s="1"/>
      <c r="AD1229" s="1"/>
      <c r="AE1229" s="1"/>
      <c r="AF1229" s="1"/>
      <c r="AG1229" s="1"/>
    </row>
    <row r="1230" spans="1:33">
      <c r="A1230" s="4">
        <v>1229</v>
      </c>
      <c r="B1230" s="4" t="s">
        <v>8</v>
      </c>
      <c r="C1230" s="4" t="s">
        <v>497</v>
      </c>
      <c r="D1230" s="4" t="s">
        <v>2029</v>
      </c>
      <c r="E1230" s="4" t="s">
        <v>2030</v>
      </c>
      <c r="F1230" s="5">
        <v>3</v>
      </c>
      <c r="G1230" s="5">
        <v>2</v>
      </c>
      <c r="H1230" s="4">
        <v>21</v>
      </c>
      <c r="I1230" s="5">
        <v>21</v>
      </c>
      <c r="J1230" s="7">
        <v>2103</v>
      </c>
      <c r="K1230" s="8" t="s">
        <v>2036</v>
      </c>
      <c r="L1230" s="9">
        <v>52.5</v>
      </c>
      <c r="M1230" s="10">
        <v>37.729999999999997</v>
      </c>
      <c r="N1230" s="5" t="s">
        <v>2035</v>
      </c>
      <c r="O1230" s="5" t="s">
        <v>183</v>
      </c>
      <c r="P1230" s="5" t="s">
        <v>2037</v>
      </c>
      <c r="Q1230" s="4" t="s">
        <v>2049</v>
      </c>
      <c r="R1230" s="4" t="s">
        <v>2613</v>
      </c>
      <c r="S1230" s="13">
        <v>43278</v>
      </c>
      <c r="T1230" s="14" t="s">
        <v>2614</v>
      </c>
      <c r="U1230" s="15" t="s">
        <v>2615</v>
      </c>
      <c r="V1230" s="13">
        <v>44012</v>
      </c>
      <c r="Z1230" s="1"/>
      <c r="AA1230" s="1"/>
      <c r="AB1230" s="1"/>
      <c r="AC1230" s="1"/>
      <c r="AD1230" s="1"/>
      <c r="AE1230" s="1"/>
      <c r="AF1230" s="1"/>
      <c r="AG1230" s="1"/>
    </row>
    <row r="1231" spans="1:33">
      <c r="A1231" s="4">
        <v>1230</v>
      </c>
      <c r="B1231" s="4" t="s">
        <v>8</v>
      </c>
      <c r="C1231" s="4" t="s">
        <v>497</v>
      </c>
      <c r="D1231" s="4" t="s">
        <v>2029</v>
      </c>
      <c r="E1231" s="4" t="s">
        <v>2030</v>
      </c>
      <c r="F1231" s="5">
        <v>3</v>
      </c>
      <c r="G1231" s="5">
        <v>2</v>
      </c>
      <c r="H1231" s="4">
        <v>21</v>
      </c>
      <c r="I1231" s="5">
        <v>21</v>
      </c>
      <c r="J1231" s="7">
        <v>2104</v>
      </c>
      <c r="K1231" s="8" t="s">
        <v>2036</v>
      </c>
      <c r="L1231" s="9">
        <v>52.5</v>
      </c>
      <c r="M1231" s="10">
        <v>37.729999999999997</v>
      </c>
      <c r="N1231" s="5" t="s">
        <v>2035</v>
      </c>
      <c r="O1231" s="5" t="s">
        <v>183</v>
      </c>
      <c r="P1231" s="5" t="s">
        <v>2038</v>
      </c>
      <c r="Q1231" s="4" t="s">
        <v>2049</v>
      </c>
      <c r="R1231" s="4" t="s">
        <v>2616</v>
      </c>
      <c r="S1231" s="13">
        <v>43278</v>
      </c>
      <c r="T1231" s="14" t="s">
        <v>2617</v>
      </c>
      <c r="U1231" s="15" t="s">
        <v>2618</v>
      </c>
      <c r="V1231" s="13">
        <v>44012</v>
      </c>
      <c r="Z1231" s="1"/>
      <c r="AA1231" s="1"/>
      <c r="AB1231" s="1"/>
      <c r="AC1231" s="1"/>
      <c r="AD1231" s="1"/>
      <c r="AE1231" s="1"/>
      <c r="AF1231" s="1"/>
      <c r="AG1231" s="1"/>
    </row>
    <row r="1232" spans="1:33">
      <c r="A1232" s="4">
        <v>1231</v>
      </c>
      <c r="B1232" s="4" t="s">
        <v>8</v>
      </c>
      <c r="C1232" s="4" t="s">
        <v>497</v>
      </c>
      <c r="D1232" s="4" t="s">
        <v>2029</v>
      </c>
      <c r="E1232" s="4" t="s">
        <v>2030</v>
      </c>
      <c r="F1232" s="5">
        <v>3</v>
      </c>
      <c r="G1232" s="5">
        <v>2</v>
      </c>
      <c r="H1232" s="4">
        <v>21</v>
      </c>
      <c r="I1232" s="5">
        <v>21</v>
      </c>
      <c r="J1232" s="7">
        <v>2105</v>
      </c>
      <c r="K1232" s="8" t="s">
        <v>2036</v>
      </c>
      <c r="L1232" s="9">
        <v>54.13</v>
      </c>
      <c r="M1232" s="10">
        <v>38.9</v>
      </c>
      <c r="N1232" s="5" t="s">
        <v>2035</v>
      </c>
      <c r="O1232" s="5" t="s">
        <v>183</v>
      </c>
      <c r="P1232" s="5" t="s">
        <v>1843</v>
      </c>
      <c r="Q1232" s="4" t="s">
        <v>2049</v>
      </c>
      <c r="R1232" s="4" t="s">
        <v>2619</v>
      </c>
      <c r="S1232" s="13">
        <v>43276</v>
      </c>
      <c r="T1232" s="14" t="s">
        <v>2620</v>
      </c>
      <c r="U1232" s="15" t="s">
        <v>2621</v>
      </c>
      <c r="V1232" s="13">
        <v>44012</v>
      </c>
      <c r="Z1232" s="1"/>
      <c r="AA1232" s="1"/>
      <c r="AB1232" s="1"/>
      <c r="AC1232" s="1"/>
      <c r="AD1232" s="1"/>
      <c r="AE1232" s="1"/>
      <c r="AF1232" s="1"/>
      <c r="AG1232" s="1"/>
    </row>
    <row r="1233" spans="1:33">
      <c r="A1233" s="4">
        <v>1232</v>
      </c>
      <c r="B1233" s="4" t="s">
        <v>8</v>
      </c>
      <c r="C1233" s="4" t="s">
        <v>497</v>
      </c>
      <c r="D1233" s="4" t="s">
        <v>2029</v>
      </c>
      <c r="E1233" s="4" t="s">
        <v>2030</v>
      </c>
      <c r="F1233" s="5">
        <v>7</v>
      </c>
      <c r="G1233" s="5"/>
      <c r="H1233" s="4">
        <v>22</v>
      </c>
      <c r="I1233" s="5">
        <v>3</v>
      </c>
      <c r="J1233" s="7">
        <v>301</v>
      </c>
      <c r="K1233" s="8" t="s">
        <v>2036</v>
      </c>
      <c r="L1233" s="9">
        <v>80.59</v>
      </c>
      <c r="M1233" s="10">
        <v>61.2</v>
      </c>
      <c r="N1233" s="5" t="s">
        <v>2032</v>
      </c>
      <c r="O1233" s="5" t="s">
        <v>218</v>
      </c>
      <c r="P1233" s="5" t="s">
        <v>2622</v>
      </c>
      <c r="Q1233" s="4" t="s">
        <v>2049</v>
      </c>
      <c r="R1233" s="4" t="s">
        <v>2623</v>
      </c>
      <c r="S1233" s="13">
        <v>43290</v>
      </c>
      <c r="T1233" s="14" t="s">
        <v>2624</v>
      </c>
      <c r="U1233" s="15" t="s">
        <v>2625</v>
      </c>
      <c r="V1233" s="13">
        <v>44012</v>
      </c>
      <c r="Z1233" s="1"/>
      <c r="AA1233" s="1"/>
      <c r="AB1233" s="1"/>
      <c r="AC1233" s="1"/>
      <c r="AD1233" s="1"/>
      <c r="AE1233" s="1"/>
      <c r="AF1233" s="1"/>
      <c r="AG1233" s="1"/>
    </row>
    <row r="1234" spans="1:33">
      <c r="A1234" s="4">
        <v>1233</v>
      </c>
      <c r="B1234" s="4" t="s">
        <v>8</v>
      </c>
      <c r="C1234" s="4" t="s">
        <v>497</v>
      </c>
      <c r="D1234" s="4" t="s">
        <v>2029</v>
      </c>
      <c r="E1234" s="4" t="s">
        <v>2030</v>
      </c>
      <c r="F1234" s="5">
        <v>7</v>
      </c>
      <c r="G1234" s="5"/>
      <c r="H1234" s="4">
        <v>22</v>
      </c>
      <c r="I1234" s="5">
        <v>3</v>
      </c>
      <c r="J1234" s="7">
        <v>302</v>
      </c>
      <c r="K1234" s="8" t="s">
        <v>2036</v>
      </c>
      <c r="L1234" s="9">
        <v>79.599999999999994</v>
      </c>
      <c r="M1234" s="10">
        <v>60.45</v>
      </c>
      <c r="N1234" s="5" t="s">
        <v>2032</v>
      </c>
      <c r="O1234" s="5" t="s">
        <v>213</v>
      </c>
      <c r="P1234" s="5" t="s">
        <v>2626</v>
      </c>
      <c r="Q1234" s="4" t="s">
        <v>2049</v>
      </c>
      <c r="R1234" s="4" t="s">
        <v>2627</v>
      </c>
      <c r="S1234" s="13">
        <v>43291</v>
      </c>
      <c r="T1234" s="20" t="s">
        <v>2628</v>
      </c>
      <c r="U1234" s="15"/>
      <c r="V1234" s="13">
        <v>44012</v>
      </c>
      <c r="Z1234" s="1"/>
      <c r="AA1234" s="1"/>
      <c r="AB1234" s="1"/>
      <c r="AC1234" s="1"/>
      <c r="AD1234" s="1"/>
      <c r="AE1234" s="1"/>
      <c r="AF1234" s="1"/>
      <c r="AG1234" s="1"/>
    </row>
    <row r="1235" spans="1:33">
      <c r="A1235" s="4">
        <v>1234</v>
      </c>
      <c r="B1235" s="4" t="s">
        <v>8</v>
      </c>
      <c r="C1235" s="4" t="s">
        <v>497</v>
      </c>
      <c r="D1235" s="4" t="s">
        <v>2029</v>
      </c>
      <c r="E1235" s="4" t="s">
        <v>2030</v>
      </c>
      <c r="F1235" s="5">
        <v>7</v>
      </c>
      <c r="G1235" s="5"/>
      <c r="H1235" s="4">
        <v>22</v>
      </c>
      <c r="I1235" s="5">
        <v>3</v>
      </c>
      <c r="J1235" s="7">
        <v>303</v>
      </c>
      <c r="K1235" s="8" t="s">
        <v>2036</v>
      </c>
      <c r="L1235" s="9">
        <v>68.12</v>
      </c>
      <c r="M1235" s="10">
        <v>51.73</v>
      </c>
      <c r="N1235" s="5" t="s">
        <v>2035</v>
      </c>
      <c r="O1235" s="5" t="s">
        <v>183</v>
      </c>
      <c r="P1235" s="5" t="s">
        <v>2629</v>
      </c>
      <c r="Q1235" s="4" t="s">
        <v>2049</v>
      </c>
      <c r="R1235" s="4" t="s">
        <v>2630</v>
      </c>
      <c r="S1235" s="13">
        <v>43293</v>
      </c>
      <c r="T1235" s="14" t="s">
        <v>2631</v>
      </c>
      <c r="U1235" s="15"/>
      <c r="V1235" s="13">
        <v>44012</v>
      </c>
      <c r="Z1235" s="1"/>
      <c r="AA1235" s="1"/>
      <c r="AB1235" s="1"/>
      <c r="AC1235" s="1"/>
      <c r="AD1235" s="1"/>
      <c r="AE1235" s="1"/>
      <c r="AF1235" s="1"/>
      <c r="AG1235" s="1"/>
    </row>
    <row r="1236" spans="1:33">
      <c r="A1236" s="4">
        <v>1235</v>
      </c>
      <c r="B1236" s="4" t="s">
        <v>8</v>
      </c>
      <c r="C1236" s="4" t="s">
        <v>497</v>
      </c>
      <c r="D1236" s="4" t="s">
        <v>2029</v>
      </c>
      <c r="E1236" s="4" t="s">
        <v>2030</v>
      </c>
      <c r="F1236" s="5">
        <v>7</v>
      </c>
      <c r="G1236" s="5"/>
      <c r="H1236" s="4">
        <v>22</v>
      </c>
      <c r="I1236" s="5">
        <v>3</v>
      </c>
      <c r="J1236" s="7">
        <v>304</v>
      </c>
      <c r="K1236" s="8" t="s">
        <v>2036</v>
      </c>
      <c r="L1236" s="9">
        <v>68.12</v>
      </c>
      <c r="M1236" s="10">
        <v>51.73</v>
      </c>
      <c r="N1236" s="5" t="s">
        <v>2035</v>
      </c>
      <c r="O1236" s="5" t="s">
        <v>183</v>
      </c>
      <c r="P1236" s="5" t="s">
        <v>2632</v>
      </c>
      <c r="Q1236" s="4" t="s">
        <v>2049</v>
      </c>
      <c r="R1236" s="4" t="s">
        <v>2633</v>
      </c>
      <c r="S1236" s="13">
        <v>43292</v>
      </c>
      <c r="T1236" s="14" t="s">
        <v>2634</v>
      </c>
      <c r="U1236" s="15" t="s">
        <v>2635</v>
      </c>
      <c r="V1236" s="13">
        <v>44012</v>
      </c>
      <c r="Z1236" s="1"/>
      <c r="AA1236" s="1"/>
      <c r="AB1236" s="1"/>
      <c r="AC1236" s="1"/>
      <c r="AD1236" s="1"/>
      <c r="AE1236" s="1"/>
      <c r="AF1236" s="1"/>
      <c r="AG1236" s="1"/>
    </row>
    <row r="1237" spans="1:33">
      <c r="A1237" s="4">
        <v>1236</v>
      </c>
      <c r="B1237" s="4" t="s">
        <v>8</v>
      </c>
      <c r="C1237" s="4" t="s">
        <v>497</v>
      </c>
      <c r="D1237" s="4" t="s">
        <v>2029</v>
      </c>
      <c r="E1237" s="4" t="s">
        <v>2030</v>
      </c>
      <c r="F1237" s="5">
        <v>7</v>
      </c>
      <c r="G1237" s="5"/>
      <c r="H1237" s="4">
        <v>22</v>
      </c>
      <c r="I1237" s="5">
        <v>3</v>
      </c>
      <c r="J1237" s="7">
        <v>305</v>
      </c>
      <c r="K1237" s="8" t="s">
        <v>2036</v>
      </c>
      <c r="L1237" s="9">
        <v>79.599999999999994</v>
      </c>
      <c r="M1237" s="10">
        <v>60.45</v>
      </c>
      <c r="N1237" s="5" t="s">
        <v>2032</v>
      </c>
      <c r="O1237" s="5" t="s">
        <v>198</v>
      </c>
      <c r="P1237" s="5" t="s">
        <v>2636</v>
      </c>
      <c r="Q1237" s="4" t="s">
        <v>2049</v>
      </c>
      <c r="R1237" s="4" t="s">
        <v>2637</v>
      </c>
      <c r="S1237" s="13">
        <v>43292</v>
      </c>
      <c r="T1237" s="14" t="s">
        <v>2638</v>
      </c>
      <c r="U1237" s="15"/>
      <c r="V1237" s="13">
        <v>44012</v>
      </c>
      <c r="Z1237" s="1"/>
      <c r="AA1237" s="1"/>
      <c r="AB1237" s="1"/>
      <c r="AC1237" s="1"/>
      <c r="AD1237" s="1"/>
      <c r="AE1237" s="1"/>
      <c r="AF1237" s="1"/>
      <c r="AG1237" s="1"/>
    </row>
    <row r="1238" spans="1:33">
      <c r="A1238" s="4">
        <v>1237</v>
      </c>
      <c r="B1238" s="4" t="s">
        <v>8</v>
      </c>
      <c r="C1238" s="4" t="s">
        <v>497</v>
      </c>
      <c r="D1238" s="4" t="s">
        <v>2029</v>
      </c>
      <c r="E1238" s="4" t="s">
        <v>2030</v>
      </c>
      <c r="F1238" s="5">
        <v>7</v>
      </c>
      <c r="G1238" s="5"/>
      <c r="H1238" s="4">
        <v>22</v>
      </c>
      <c r="I1238" s="5">
        <v>3</v>
      </c>
      <c r="J1238" s="7">
        <v>306</v>
      </c>
      <c r="K1238" s="8" t="s">
        <v>2036</v>
      </c>
      <c r="L1238" s="9">
        <v>80.59</v>
      </c>
      <c r="M1238" s="10">
        <v>61.2</v>
      </c>
      <c r="N1238" s="5" t="s">
        <v>2032</v>
      </c>
      <c r="O1238" s="5" t="s">
        <v>201</v>
      </c>
      <c r="P1238" s="5" t="s">
        <v>2639</v>
      </c>
      <c r="Q1238" s="4" t="s">
        <v>2049</v>
      </c>
      <c r="R1238" s="4" t="s">
        <v>2640</v>
      </c>
      <c r="S1238" s="13">
        <v>43291</v>
      </c>
      <c r="T1238" s="14" t="s">
        <v>2641</v>
      </c>
      <c r="U1238" s="15" t="s">
        <v>2642</v>
      </c>
      <c r="V1238" s="13">
        <v>44012</v>
      </c>
      <c r="Z1238" s="1"/>
      <c r="AA1238" s="1"/>
      <c r="AB1238" s="1"/>
      <c r="AC1238" s="1"/>
      <c r="AD1238" s="1"/>
      <c r="AE1238" s="1"/>
      <c r="AF1238" s="1"/>
      <c r="AG1238" s="1"/>
    </row>
    <row r="1239" spans="1:33">
      <c r="A1239" s="4">
        <v>1238</v>
      </c>
      <c r="B1239" s="4" t="s">
        <v>8</v>
      </c>
      <c r="C1239" s="4" t="s">
        <v>497</v>
      </c>
      <c r="D1239" s="4" t="s">
        <v>2029</v>
      </c>
      <c r="E1239" s="4" t="s">
        <v>2030</v>
      </c>
      <c r="F1239" s="5">
        <v>7</v>
      </c>
      <c r="G1239" s="5"/>
      <c r="H1239" s="4">
        <v>22</v>
      </c>
      <c r="I1239" s="5">
        <v>3</v>
      </c>
      <c r="J1239" s="7">
        <v>307</v>
      </c>
      <c r="K1239" s="8" t="s">
        <v>2036</v>
      </c>
      <c r="L1239" s="9">
        <v>80.59</v>
      </c>
      <c r="M1239" s="10">
        <v>61.2</v>
      </c>
      <c r="N1239" s="5" t="s">
        <v>2032</v>
      </c>
      <c r="O1239" s="5" t="s">
        <v>201</v>
      </c>
      <c r="P1239" s="5" t="s">
        <v>2643</v>
      </c>
      <c r="Q1239" s="4" t="s">
        <v>2049</v>
      </c>
      <c r="R1239" s="4" t="s">
        <v>2644</v>
      </c>
      <c r="S1239" s="13">
        <v>43292</v>
      </c>
      <c r="T1239" s="14" t="s">
        <v>2645</v>
      </c>
      <c r="U1239" s="15" t="s">
        <v>2646</v>
      </c>
      <c r="V1239" s="13">
        <v>44012</v>
      </c>
      <c r="Z1239" s="1"/>
      <c r="AA1239" s="1"/>
      <c r="AB1239" s="1"/>
      <c r="AC1239" s="1"/>
      <c r="AD1239" s="1"/>
      <c r="AE1239" s="1"/>
      <c r="AF1239" s="1"/>
      <c r="AG1239" s="1"/>
    </row>
    <row r="1240" spans="1:33">
      <c r="A1240" s="4">
        <v>1239</v>
      </c>
      <c r="B1240" s="4" t="s">
        <v>8</v>
      </c>
      <c r="C1240" s="4" t="s">
        <v>497</v>
      </c>
      <c r="D1240" s="4" t="s">
        <v>2029</v>
      </c>
      <c r="E1240" s="4" t="s">
        <v>2030</v>
      </c>
      <c r="F1240" s="5">
        <v>7</v>
      </c>
      <c r="G1240" s="5"/>
      <c r="H1240" s="4">
        <v>22</v>
      </c>
      <c r="I1240" s="5">
        <v>3</v>
      </c>
      <c r="J1240" s="7">
        <v>308</v>
      </c>
      <c r="K1240" s="8" t="s">
        <v>2036</v>
      </c>
      <c r="L1240" s="9">
        <v>82.92</v>
      </c>
      <c r="M1240" s="10">
        <v>62.97</v>
      </c>
      <c r="N1240" s="5" t="s">
        <v>2032</v>
      </c>
      <c r="O1240" s="5" t="s">
        <v>221</v>
      </c>
      <c r="P1240" s="5" t="s">
        <v>2647</v>
      </c>
      <c r="Q1240" s="4" t="s">
        <v>2049</v>
      </c>
      <c r="R1240" s="4" t="s">
        <v>2648</v>
      </c>
      <c r="S1240" s="13">
        <v>43293</v>
      </c>
      <c r="T1240" s="14" t="s">
        <v>2649</v>
      </c>
      <c r="U1240" s="15" t="s">
        <v>2650</v>
      </c>
      <c r="V1240" s="13">
        <v>44012</v>
      </c>
      <c r="Z1240" s="1"/>
      <c r="AA1240" s="1"/>
      <c r="AB1240" s="1"/>
      <c r="AC1240" s="1"/>
      <c r="AD1240" s="1"/>
      <c r="AE1240" s="1"/>
      <c r="AF1240" s="1"/>
      <c r="AG1240" s="1"/>
    </row>
    <row r="1241" spans="1:33">
      <c r="A1241" s="4">
        <v>1240</v>
      </c>
      <c r="B1241" s="4" t="s">
        <v>8</v>
      </c>
      <c r="C1241" s="4" t="s">
        <v>497</v>
      </c>
      <c r="D1241" s="4" t="s">
        <v>2029</v>
      </c>
      <c r="E1241" s="4" t="s">
        <v>2030</v>
      </c>
      <c r="F1241" s="5">
        <v>7</v>
      </c>
      <c r="G1241" s="5"/>
      <c r="H1241" s="4">
        <v>22</v>
      </c>
      <c r="I1241" s="5">
        <v>3</v>
      </c>
      <c r="J1241" s="7">
        <v>309</v>
      </c>
      <c r="K1241" s="8" t="s">
        <v>2036</v>
      </c>
      <c r="L1241" s="9">
        <v>82.92</v>
      </c>
      <c r="M1241" s="10">
        <v>62.97</v>
      </c>
      <c r="N1241" s="5" t="s">
        <v>2032</v>
      </c>
      <c r="O1241" s="5" t="s">
        <v>215</v>
      </c>
      <c r="P1241" s="5" t="s">
        <v>2651</v>
      </c>
      <c r="Q1241" s="4" t="s">
        <v>2049</v>
      </c>
      <c r="R1241" s="4" t="s">
        <v>2652</v>
      </c>
      <c r="S1241" s="13">
        <v>43305</v>
      </c>
      <c r="T1241" s="14" t="s">
        <v>2653</v>
      </c>
      <c r="U1241" s="15" t="s">
        <v>2654</v>
      </c>
      <c r="V1241" s="13">
        <v>44012</v>
      </c>
      <c r="Z1241" s="1"/>
      <c r="AA1241" s="1"/>
      <c r="AB1241" s="1"/>
      <c r="AC1241" s="1"/>
      <c r="AD1241" s="1"/>
      <c r="AE1241" s="1"/>
      <c r="AF1241" s="1"/>
      <c r="AG1241" s="1"/>
    </row>
    <row r="1242" spans="1:33">
      <c r="A1242" s="4">
        <v>1241</v>
      </c>
      <c r="B1242" s="4" t="s">
        <v>8</v>
      </c>
      <c r="C1242" s="4" t="s">
        <v>497</v>
      </c>
      <c r="D1242" s="4" t="s">
        <v>2029</v>
      </c>
      <c r="E1242" s="4" t="s">
        <v>2030</v>
      </c>
      <c r="F1242" s="5">
        <v>7</v>
      </c>
      <c r="G1242" s="5"/>
      <c r="H1242" s="4">
        <v>22</v>
      </c>
      <c r="I1242" s="5">
        <v>3</v>
      </c>
      <c r="J1242" s="7">
        <v>310</v>
      </c>
      <c r="K1242" s="8" t="s">
        <v>2036</v>
      </c>
      <c r="L1242" s="9">
        <v>80.59</v>
      </c>
      <c r="M1242" s="10">
        <v>61.2</v>
      </c>
      <c r="N1242" s="5" t="s">
        <v>2032</v>
      </c>
      <c r="O1242" s="5" t="s">
        <v>218</v>
      </c>
      <c r="P1242" s="5" t="s">
        <v>2655</v>
      </c>
      <c r="Q1242" s="4" t="s">
        <v>2049</v>
      </c>
      <c r="R1242" s="4" t="s">
        <v>2656</v>
      </c>
      <c r="S1242" s="13">
        <v>43293</v>
      </c>
      <c r="T1242" s="14" t="s">
        <v>2657</v>
      </c>
      <c r="U1242" s="15"/>
      <c r="V1242" s="13">
        <v>44012</v>
      </c>
      <c r="Z1242" s="1"/>
      <c r="AA1242" s="1"/>
      <c r="AB1242" s="1"/>
      <c r="AC1242" s="1"/>
      <c r="AD1242" s="1"/>
      <c r="AE1242" s="1"/>
      <c r="AF1242" s="1"/>
      <c r="AG1242" s="1"/>
    </row>
    <row r="1243" spans="1:33">
      <c r="A1243" s="4">
        <v>1242</v>
      </c>
      <c r="B1243" s="4" t="s">
        <v>8</v>
      </c>
      <c r="C1243" s="4" t="s">
        <v>497</v>
      </c>
      <c r="D1243" s="4" t="s">
        <v>2029</v>
      </c>
      <c r="E1243" s="4" t="s">
        <v>2030</v>
      </c>
      <c r="F1243" s="5">
        <v>7</v>
      </c>
      <c r="G1243" s="5"/>
      <c r="H1243" s="4">
        <v>22</v>
      </c>
      <c r="I1243" s="5">
        <v>4</v>
      </c>
      <c r="J1243" s="7">
        <v>401</v>
      </c>
      <c r="K1243" s="8" t="s">
        <v>2036</v>
      </c>
      <c r="L1243" s="9">
        <v>80.59</v>
      </c>
      <c r="M1243" s="10">
        <v>61.2</v>
      </c>
      <c r="N1243" s="5" t="s">
        <v>2032</v>
      </c>
      <c r="O1243" s="5" t="s">
        <v>218</v>
      </c>
      <c r="P1243" s="5" t="s">
        <v>2622</v>
      </c>
      <c r="Q1243" s="4" t="s">
        <v>2049</v>
      </c>
      <c r="R1243" s="4" t="s">
        <v>2658</v>
      </c>
      <c r="S1243" s="13">
        <v>43293</v>
      </c>
      <c r="T1243" s="14" t="s">
        <v>2659</v>
      </c>
      <c r="U1243" s="15" t="s">
        <v>2660</v>
      </c>
      <c r="V1243" s="13">
        <v>44012</v>
      </c>
      <c r="Z1243" s="1"/>
      <c r="AA1243" s="1"/>
      <c r="AB1243" s="1"/>
      <c r="AC1243" s="1"/>
      <c r="AD1243" s="1"/>
      <c r="AE1243" s="1"/>
      <c r="AF1243" s="1"/>
      <c r="AG1243" s="1"/>
    </row>
    <row r="1244" spans="1:33">
      <c r="A1244" s="4">
        <v>1243</v>
      </c>
      <c r="B1244" s="4" t="s">
        <v>8</v>
      </c>
      <c r="C1244" s="4" t="s">
        <v>497</v>
      </c>
      <c r="D1244" s="4" t="s">
        <v>2029</v>
      </c>
      <c r="E1244" s="4" t="s">
        <v>2030</v>
      </c>
      <c r="F1244" s="5">
        <v>7</v>
      </c>
      <c r="G1244" s="5"/>
      <c r="H1244" s="4">
        <v>22</v>
      </c>
      <c r="I1244" s="5">
        <v>4</v>
      </c>
      <c r="J1244" s="7">
        <v>402</v>
      </c>
      <c r="K1244" s="8" t="s">
        <v>2036</v>
      </c>
      <c r="L1244" s="9">
        <v>79.599999999999994</v>
      </c>
      <c r="M1244" s="10">
        <v>60.45</v>
      </c>
      <c r="N1244" s="5" t="s">
        <v>2032</v>
      </c>
      <c r="O1244" s="5" t="s">
        <v>213</v>
      </c>
      <c r="P1244" s="5" t="s">
        <v>2626</v>
      </c>
      <c r="Q1244" s="4" t="s">
        <v>2049</v>
      </c>
      <c r="R1244" s="4" t="s">
        <v>2661</v>
      </c>
      <c r="S1244" s="13">
        <v>43293</v>
      </c>
      <c r="T1244" s="14" t="s">
        <v>2662</v>
      </c>
      <c r="U1244" s="15" t="s">
        <v>2663</v>
      </c>
      <c r="V1244" s="13">
        <v>44012</v>
      </c>
      <c r="Z1244" s="1"/>
      <c r="AA1244" s="1"/>
      <c r="AB1244" s="1"/>
      <c r="AC1244" s="1"/>
      <c r="AD1244" s="1"/>
      <c r="AE1244" s="1"/>
      <c r="AF1244" s="1"/>
      <c r="AG1244" s="1"/>
    </row>
    <row r="1245" spans="1:33">
      <c r="A1245" s="4">
        <v>1244</v>
      </c>
      <c r="B1245" s="4" t="s">
        <v>8</v>
      </c>
      <c r="C1245" s="4" t="s">
        <v>497</v>
      </c>
      <c r="D1245" s="4" t="s">
        <v>2029</v>
      </c>
      <c r="E1245" s="4" t="s">
        <v>2030</v>
      </c>
      <c r="F1245" s="5">
        <v>7</v>
      </c>
      <c r="G1245" s="5"/>
      <c r="H1245" s="4">
        <v>22</v>
      </c>
      <c r="I1245" s="5">
        <v>4</v>
      </c>
      <c r="J1245" s="7">
        <v>404</v>
      </c>
      <c r="K1245" s="8" t="s">
        <v>2036</v>
      </c>
      <c r="L1245" s="9">
        <v>68.12</v>
      </c>
      <c r="M1245" s="10">
        <v>51.73</v>
      </c>
      <c r="N1245" s="5" t="s">
        <v>2035</v>
      </c>
      <c r="O1245" s="5" t="s">
        <v>183</v>
      </c>
      <c r="P1245" s="5" t="s">
        <v>2632</v>
      </c>
      <c r="Q1245" s="4" t="s">
        <v>2049</v>
      </c>
      <c r="R1245" s="4" t="s">
        <v>2664</v>
      </c>
      <c r="S1245" s="13">
        <v>43291</v>
      </c>
      <c r="T1245" s="14" t="s">
        <v>2665</v>
      </c>
      <c r="U1245" s="15" t="s">
        <v>2666</v>
      </c>
      <c r="V1245" s="13">
        <v>44012</v>
      </c>
      <c r="Z1245" s="1"/>
      <c r="AA1245" s="1"/>
      <c r="AB1245" s="1"/>
      <c r="AC1245" s="1"/>
      <c r="AD1245" s="1"/>
      <c r="AE1245" s="1"/>
      <c r="AF1245" s="1"/>
      <c r="AG1245" s="1"/>
    </row>
    <row r="1246" spans="1:33">
      <c r="A1246" s="4">
        <v>1245</v>
      </c>
      <c r="B1246" s="4" t="s">
        <v>8</v>
      </c>
      <c r="C1246" s="4" t="s">
        <v>497</v>
      </c>
      <c r="D1246" s="4" t="s">
        <v>2029</v>
      </c>
      <c r="E1246" s="4" t="s">
        <v>2030</v>
      </c>
      <c r="F1246" s="5">
        <v>7</v>
      </c>
      <c r="G1246" s="5"/>
      <c r="H1246" s="4">
        <v>22</v>
      </c>
      <c r="I1246" s="5">
        <v>4</v>
      </c>
      <c r="J1246" s="7">
        <v>405</v>
      </c>
      <c r="K1246" s="8" t="s">
        <v>2036</v>
      </c>
      <c r="L1246" s="26">
        <v>79.599999999999994</v>
      </c>
      <c r="M1246" s="27">
        <v>60.45</v>
      </c>
      <c r="N1246" s="5" t="s">
        <v>2032</v>
      </c>
      <c r="O1246" s="5" t="s">
        <v>198</v>
      </c>
      <c r="P1246" s="5" t="s">
        <v>2636</v>
      </c>
      <c r="Q1246" s="4" t="s">
        <v>2034</v>
      </c>
      <c r="R1246" s="4"/>
      <c r="S1246" s="13"/>
      <c r="T1246" s="14"/>
      <c r="U1246" s="15"/>
      <c r="V1246" s="13">
        <v>44012</v>
      </c>
      <c r="Z1246" s="1"/>
      <c r="AA1246" s="1"/>
      <c r="AB1246" s="1"/>
      <c r="AC1246" s="1"/>
      <c r="AD1246" s="1"/>
      <c r="AE1246" s="1"/>
      <c r="AF1246" s="1"/>
      <c r="AG1246" s="1"/>
    </row>
    <row r="1247" spans="1:33">
      <c r="A1247" s="4">
        <v>1246</v>
      </c>
      <c r="B1247" s="4" t="s">
        <v>8</v>
      </c>
      <c r="C1247" s="4" t="s">
        <v>497</v>
      </c>
      <c r="D1247" s="4" t="s">
        <v>2029</v>
      </c>
      <c r="E1247" s="4" t="s">
        <v>2030</v>
      </c>
      <c r="F1247" s="5">
        <v>7</v>
      </c>
      <c r="G1247" s="5"/>
      <c r="H1247" s="4">
        <v>22</v>
      </c>
      <c r="I1247" s="5">
        <v>4</v>
      </c>
      <c r="J1247" s="7">
        <v>406</v>
      </c>
      <c r="K1247" s="8" t="s">
        <v>2036</v>
      </c>
      <c r="L1247" s="9">
        <v>80.59</v>
      </c>
      <c r="M1247" s="10">
        <v>61.2</v>
      </c>
      <c r="N1247" s="5" t="s">
        <v>2032</v>
      </c>
      <c r="O1247" s="5" t="s">
        <v>201</v>
      </c>
      <c r="P1247" s="5" t="s">
        <v>2639</v>
      </c>
      <c r="Q1247" s="4" t="s">
        <v>2049</v>
      </c>
      <c r="R1247" s="4" t="s">
        <v>2667</v>
      </c>
      <c r="S1247" s="13">
        <v>43292</v>
      </c>
      <c r="T1247" s="14" t="s">
        <v>2668</v>
      </c>
      <c r="U1247" s="15" t="s">
        <v>2669</v>
      </c>
      <c r="V1247" s="13">
        <v>44012</v>
      </c>
      <c r="Z1247" s="1"/>
      <c r="AA1247" s="1"/>
      <c r="AB1247" s="1"/>
      <c r="AC1247" s="1"/>
      <c r="AD1247" s="1"/>
      <c r="AE1247" s="1"/>
      <c r="AF1247" s="1"/>
      <c r="AG1247" s="1"/>
    </row>
    <row r="1248" spans="1:33">
      <c r="A1248" s="4">
        <v>1247</v>
      </c>
      <c r="B1248" s="4" t="s">
        <v>8</v>
      </c>
      <c r="C1248" s="4" t="s">
        <v>497</v>
      </c>
      <c r="D1248" s="4" t="s">
        <v>2029</v>
      </c>
      <c r="E1248" s="4" t="s">
        <v>2030</v>
      </c>
      <c r="F1248" s="5">
        <v>7</v>
      </c>
      <c r="G1248" s="5"/>
      <c r="H1248" s="4">
        <v>22</v>
      </c>
      <c r="I1248" s="5">
        <v>4</v>
      </c>
      <c r="J1248" s="7">
        <v>407</v>
      </c>
      <c r="K1248" s="8" t="s">
        <v>2036</v>
      </c>
      <c r="L1248" s="9">
        <v>80.59</v>
      </c>
      <c r="M1248" s="10">
        <v>61.2</v>
      </c>
      <c r="N1248" s="5" t="s">
        <v>2032</v>
      </c>
      <c r="O1248" s="5" t="s">
        <v>201</v>
      </c>
      <c r="P1248" s="5" t="s">
        <v>2643</v>
      </c>
      <c r="Q1248" s="4" t="s">
        <v>2049</v>
      </c>
      <c r="R1248" s="4" t="s">
        <v>2670</v>
      </c>
      <c r="S1248" s="13">
        <v>43291</v>
      </c>
      <c r="T1248" s="14" t="s">
        <v>2671</v>
      </c>
      <c r="U1248" s="15" t="s">
        <v>2672</v>
      </c>
      <c r="V1248" s="13">
        <v>44012</v>
      </c>
      <c r="Z1248" s="1"/>
      <c r="AA1248" s="1"/>
      <c r="AB1248" s="1"/>
      <c r="AC1248" s="1"/>
      <c r="AD1248" s="1"/>
      <c r="AE1248" s="1"/>
      <c r="AF1248" s="1"/>
      <c r="AG1248" s="1"/>
    </row>
    <row r="1249" spans="1:33">
      <c r="A1249" s="4">
        <v>1248</v>
      </c>
      <c r="B1249" s="4" t="s">
        <v>8</v>
      </c>
      <c r="C1249" s="4" t="s">
        <v>497</v>
      </c>
      <c r="D1249" s="4" t="s">
        <v>2029</v>
      </c>
      <c r="E1249" s="4" t="s">
        <v>2030</v>
      </c>
      <c r="F1249" s="5">
        <v>7</v>
      </c>
      <c r="G1249" s="5"/>
      <c r="H1249" s="4">
        <v>22</v>
      </c>
      <c r="I1249" s="5">
        <v>4</v>
      </c>
      <c r="J1249" s="7">
        <v>408</v>
      </c>
      <c r="K1249" s="8" t="s">
        <v>2036</v>
      </c>
      <c r="L1249" s="9">
        <v>82.92</v>
      </c>
      <c r="M1249" s="10">
        <v>62.97</v>
      </c>
      <c r="N1249" s="5" t="s">
        <v>2032</v>
      </c>
      <c r="O1249" s="5" t="s">
        <v>221</v>
      </c>
      <c r="P1249" s="5" t="s">
        <v>2647</v>
      </c>
      <c r="Q1249" s="4" t="s">
        <v>2049</v>
      </c>
      <c r="R1249" s="4" t="s">
        <v>2673</v>
      </c>
      <c r="S1249" s="13">
        <v>43293</v>
      </c>
      <c r="T1249" s="14" t="s">
        <v>2674</v>
      </c>
      <c r="U1249" s="15" t="s">
        <v>2675</v>
      </c>
      <c r="V1249" s="13">
        <v>44012</v>
      </c>
      <c r="Z1249" s="1"/>
      <c r="AA1249" s="1"/>
      <c r="AB1249" s="1"/>
      <c r="AC1249" s="1"/>
      <c r="AD1249" s="1"/>
      <c r="AE1249" s="1"/>
      <c r="AF1249" s="1"/>
      <c r="AG1249" s="1"/>
    </row>
    <row r="1250" spans="1:33">
      <c r="A1250" s="4">
        <v>1249</v>
      </c>
      <c r="B1250" s="4" t="s">
        <v>8</v>
      </c>
      <c r="C1250" s="4" t="s">
        <v>497</v>
      </c>
      <c r="D1250" s="4" t="s">
        <v>2029</v>
      </c>
      <c r="E1250" s="4" t="s">
        <v>2030</v>
      </c>
      <c r="F1250" s="5">
        <v>7</v>
      </c>
      <c r="G1250" s="5"/>
      <c r="H1250" s="4">
        <v>22</v>
      </c>
      <c r="I1250" s="5">
        <v>4</v>
      </c>
      <c r="J1250" s="7">
        <v>409</v>
      </c>
      <c r="K1250" s="8" t="s">
        <v>2036</v>
      </c>
      <c r="L1250" s="26">
        <v>82.92</v>
      </c>
      <c r="M1250" s="27">
        <v>62.97</v>
      </c>
      <c r="N1250" s="5" t="s">
        <v>2032</v>
      </c>
      <c r="O1250" s="5" t="s">
        <v>215</v>
      </c>
      <c r="P1250" s="5" t="s">
        <v>2651</v>
      </c>
      <c r="Q1250" s="4" t="s">
        <v>2034</v>
      </c>
      <c r="R1250" s="4"/>
      <c r="S1250" s="13"/>
      <c r="T1250" s="14"/>
      <c r="U1250" s="15"/>
      <c r="V1250" s="13">
        <v>44012</v>
      </c>
      <c r="Z1250" s="1"/>
      <c r="AA1250" s="1"/>
      <c r="AB1250" s="1"/>
      <c r="AC1250" s="1"/>
      <c r="AD1250" s="1"/>
      <c r="AE1250" s="1"/>
      <c r="AF1250" s="1"/>
      <c r="AG1250" s="1"/>
    </row>
    <row r="1251" spans="1:33">
      <c r="A1251" s="4">
        <v>1250</v>
      </c>
      <c r="B1251" s="4" t="s">
        <v>8</v>
      </c>
      <c r="C1251" s="4" t="s">
        <v>497</v>
      </c>
      <c r="D1251" s="4" t="s">
        <v>2029</v>
      </c>
      <c r="E1251" s="4" t="s">
        <v>2030</v>
      </c>
      <c r="F1251" s="5">
        <v>7</v>
      </c>
      <c r="G1251" s="5"/>
      <c r="H1251" s="4">
        <v>22</v>
      </c>
      <c r="I1251" s="5">
        <v>4</v>
      </c>
      <c r="J1251" s="7">
        <v>410</v>
      </c>
      <c r="K1251" s="8" t="s">
        <v>2036</v>
      </c>
      <c r="L1251" s="26">
        <v>80.59</v>
      </c>
      <c r="M1251" s="27">
        <v>61.2</v>
      </c>
      <c r="N1251" s="5" t="s">
        <v>2032</v>
      </c>
      <c r="O1251" s="5" t="s">
        <v>218</v>
      </c>
      <c r="P1251" s="5" t="s">
        <v>2655</v>
      </c>
      <c r="Q1251" s="4" t="s">
        <v>2034</v>
      </c>
      <c r="R1251" s="4"/>
      <c r="S1251" s="13"/>
      <c r="T1251" s="14"/>
      <c r="U1251" s="15"/>
      <c r="V1251" s="13">
        <v>44012</v>
      </c>
      <c r="Z1251" s="1"/>
      <c r="AA1251" s="1"/>
      <c r="AB1251" s="1"/>
      <c r="AC1251" s="1"/>
      <c r="AD1251" s="1"/>
      <c r="AE1251" s="1"/>
      <c r="AF1251" s="1"/>
      <c r="AG1251" s="1"/>
    </row>
    <row r="1252" spans="1:33">
      <c r="A1252" s="4">
        <v>1251</v>
      </c>
      <c r="B1252" s="4" t="s">
        <v>8</v>
      </c>
      <c r="C1252" s="4" t="s">
        <v>497</v>
      </c>
      <c r="D1252" s="4" t="s">
        <v>2029</v>
      </c>
      <c r="E1252" s="4" t="s">
        <v>2030</v>
      </c>
      <c r="F1252" s="5">
        <v>7</v>
      </c>
      <c r="G1252" s="5"/>
      <c r="H1252" s="4">
        <v>22</v>
      </c>
      <c r="I1252" s="5">
        <v>5</v>
      </c>
      <c r="J1252" s="7">
        <v>501</v>
      </c>
      <c r="K1252" s="8" t="s">
        <v>2036</v>
      </c>
      <c r="L1252" s="9">
        <v>80.59</v>
      </c>
      <c r="M1252" s="10">
        <v>61.2</v>
      </c>
      <c r="N1252" s="5" t="s">
        <v>2032</v>
      </c>
      <c r="O1252" s="5" t="s">
        <v>218</v>
      </c>
      <c r="P1252" s="5" t="s">
        <v>2622</v>
      </c>
      <c r="Q1252" s="4" t="s">
        <v>2049</v>
      </c>
      <c r="R1252" s="4" t="s">
        <v>2676</v>
      </c>
      <c r="S1252" s="13">
        <v>43289</v>
      </c>
      <c r="T1252" s="14" t="s">
        <v>2677</v>
      </c>
      <c r="U1252" s="15" t="s">
        <v>2678</v>
      </c>
      <c r="V1252" s="13">
        <v>44012</v>
      </c>
      <c r="Z1252" s="1"/>
      <c r="AA1252" s="1"/>
      <c r="AB1252" s="1"/>
      <c r="AC1252" s="1"/>
      <c r="AD1252" s="1"/>
      <c r="AE1252" s="1"/>
      <c r="AF1252" s="1"/>
      <c r="AG1252" s="1"/>
    </row>
    <row r="1253" spans="1:33">
      <c r="A1253" s="4">
        <v>1252</v>
      </c>
      <c r="B1253" s="4" t="s">
        <v>8</v>
      </c>
      <c r="C1253" s="4" t="s">
        <v>497</v>
      </c>
      <c r="D1253" s="4" t="s">
        <v>2029</v>
      </c>
      <c r="E1253" s="4" t="s">
        <v>2030</v>
      </c>
      <c r="F1253" s="5">
        <v>7</v>
      </c>
      <c r="G1253" s="5"/>
      <c r="H1253" s="4">
        <v>22</v>
      </c>
      <c r="I1253" s="5">
        <v>5</v>
      </c>
      <c r="J1253" s="7">
        <v>502</v>
      </c>
      <c r="K1253" s="8" t="s">
        <v>2036</v>
      </c>
      <c r="L1253" s="9">
        <v>79.599999999999994</v>
      </c>
      <c r="M1253" s="10">
        <v>60.45</v>
      </c>
      <c r="N1253" s="5" t="s">
        <v>2032</v>
      </c>
      <c r="O1253" s="5" t="s">
        <v>213</v>
      </c>
      <c r="P1253" s="5" t="s">
        <v>2626</v>
      </c>
      <c r="Q1253" s="4" t="s">
        <v>2049</v>
      </c>
      <c r="R1253" s="4" t="s">
        <v>2679</v>
      </c>
      <c r="S1253" s="13">
        <v>43292</v>
      </c>
      <c r="T1253" s="20" t="s">
        <v>2680</v>
      </c>
      <c r="U1253" s="15" t="s">
        <v>2084</v>
      </c>
      <c r="V1253" s="13">
        <v>44012</v>
      </c>
      <c r="Z1253" s="1"/>
      <c r="AA1253" s="1"/>
      <c r="AB1253" s="1"/>
      <c r="AC1253" s="1"/>
      <c r="AD1253" s="1"/>
      <c r="AE1253" s="1"/>
      <c r="AF1253" s="1"/>
      <c r="AG1253" s="1"/>
    </row>
    <row r="1254" spans="1:33">
      <c r="A1254" s="4">
        <v>1253</v>
      </c>
      <c r="B1254" s="4" t="s">
        <v>8</v>
      </c>
      <c r="C1254" s="4" t="s">
        <v>497</v>
      </c>
      <c r="D1254" s="4" t="s">
        <v>2029</v>
      </c>
      <c r="E1254" s="4" t="s">
        <v>2030</v>
      </c>
      <c r="F1254" s="5">
        <v>7</v>
      </c>
      <c r="G1254" s="5"/>
      <c r="H1254" s="4">
        <v>22</v>
      </c>
      <c r="I1254" s="5">
        <v>5</v>
      </c>
      <c r="J1254" s="7">
        <v>505</v>
      </c>
      <c r="K1254" s="8" t="s">
        <v>2036</v>
      </c>
      <c r="L1254" s="9">
        <v>79.599999999999994</v>
      </c>
      <c r="M1254" s="10">
        <v>60.45</v>
      </c>
      <c r="N1254" s="5" t="s">
        <v>2032</v>
      </c>
      <c r="O1254" s="5" t="s">
        <v>198</v>
      </c>
      <c r="P1254" s="5" t="s">
        <v>2636</v>
      </c>
      <c r="Q1254" s="4" t="s">
        <v>2049</v>
      </c>
      <c r="R1254" s="4" t="s">
        <v>2681</v>
      </c>
      <c r="S1254" s="13">
        <v>43291</v>
      </c>
      <c r="T1254" s="14" t="s">
        <v>2682</v>
      </c>
      <c r="U1254" s="15" t="s">
        <v>2683</v>
      </c>
      <c r="V1254" s="13">
        <v>44012</v>
      </c>
      <c r="Z1254" s="1"/>
      <c r="AA1254" s="1"/>
      <c r="AB1254" s="1"/>
      <c r="AC1254" s="1"/>
      <c r="AD1254" s="1"/>
      <c r="AE1254" s="1"/>
      <c r="AF1254" s="1"/>
      <c r="AG1254" s="1"/>
    </row>
    <row r="1255" spans="1:33">
      <c r="A1255" s="4">
        <v>1254</v>
      </c>
      <c r="B1255" s="4" t="s">
        <v>8</v>
      </c>
      <c r="C1255" s="4" t="s">
        <v>497</v>
      </c>
      <c r="D1255" s="4" t="s">
        <v>2029</v>
      </c>
      <c r="E1255" s="4" t="s">
        <v>2030</v>
      </c>
      <c r="F1255" s="5">
        <v>7</v>
      </c>
      <c r="G1255" s="5"/>
      <c r="H1255" s="4">
        <v>22</v>
      </c>
      <c r="I1255" s="5">
        <v>5</v>
      </c>
      <c r="J1255" s="7">
        <v>506</v>
      </c>
      <c r="K1255" s="8" t="s">
        <v>2036</v>
      </c>
      <c r="L1255" s="9">
        <v>80.59</v>
      </c>
      <c r="M1255" s="10">
        <v>61.2</v>
      </c>
      <c r="N1255" s="5" t="s">
        <v>2032</v>
      </c>
      <c r="O1255" s="5" t="s">
        <v>201</v>
      </c>
      <c r="P1255" s="5" t="s">
        <v>2639</v>
      </c>
      <c r="Q1255" s="4" t="s">
        <v>2049</v>
      </c>
      <c r="R1255" s="4" t="s">
        <v>2684</v>
      </c>
      <c r="S1255" s="13">
        <v>43289</v>
      </c>
      <c r="T1255" s="14" t="s">
        <v>2685</v>
      </c>
      <c r="U1255" s="15" t="s">
        <v>2686</v>
      </c>
      <c r="V1255" s="13">
        <v>44012</v>
      </c>
      <c r="Z1255" s="1"/>
      <c r="AA1255" s="1"/>
      <c r="AB1255" s="1"/>
      <c r="AC1255" s="1"/>
      <c r="AD1255" s="1"/>
      <c r="AE1255" s="1"/>
      <c r="AF1255" s="1"/>
      <c r="AG1255" s="1"/>
    </row>
    <row r="1256" spans="1:33">
      <c r="A1256" s="4">
        <v>1255</v>
      </c>
      <c r="B1256" s="4" t="s">
        <v>8</v>
      </c>
      <c r="C1256" s="4" t="s">
        <v>497</v>
      </c>
      <c r="D1256" s="4" t="s">
        <v>2029</v>
      </c>
      <c r="E1256" s="4" t="s">
        <v>2030</v>
      </c>
      <c r="F1256" s="5">
        <v>7</v>
      </c>
      <c r="G1256" s="5"/>
      <c r="H1256" s="4">
        <v>22</v>
      </c>
      <c r="I1256" s="5">
        <v>5</v>
      </c>
      <c r="J1256" s="7">
        <v>507</v>
      </c>
      <c r="K1256" s="8" t="s">
        <v>2036</v>
      </c>
      <c r="L1256" s="9">
        <v>80.59</v>
      </c>
      <c r="M1256" s="10">
        <v>61.2</v>
      </c>
      <c r="N1256" s="5" t="s">
        <v>2032</v>
      </c>
      <c r="O1256" s="5" t="s">
        <v>201</v>
      </c>
      <c r="P1256" s="5" t="s">
        <v>2643</v>
      </c>
      <c r="Q1256" s="4" t="s">
        <v>2049</v>
      </c>
      <c r="R1256" s="4" t="s">
        <v>2687</v>
      </c>
      <c r="S1256" s="13">
        <v>43290</v>
      </c>
      <c r="T1256" s="14" t="s">
        <v>2688</v>
      </c>
      <c r="U1256" s="15" t="s">
        <v>2689</v>
      </c>
      <c r="V1256" s="13">
        <v>44012</v>
      </c>
      <c r="Z1256" s="1"/>
      <c r="AA1256" s="1"/>
      <c r="AB1256" s="1"/>
      <c r="AC1256" s="1"/>
      <c r="AD1256" s="1"/>
      <c r="AE1256" s="1"/>
      <c r="AF1256" s="1"/>
      <c r="AG1256" s="1"/>
    </row>
    <row r="1257" spans="1:33">
      <c r="A1257" s="4">
        <v>1256</v>
      </c>
      <c r="B1257" s="4" t="s">
        <v>8</v>
      </c>
      <c r="C1257" s="4" t="s">
        <v>497</v>
      </c>
      <c r="D1257" s="4" t="s">
        <v>2029</v>
      </c>
      <c r="E1257" s="4" t="s">
        <v>2030</v>
      </c>
      <c r="F1257" s="5">
        <v>7</v>
      </c>
      <c r="G1257" s="5"/>
      <c r="H1257" s="4">
        <v>22</v>
      </c>
      <c r="I1257" s="5">
        <v>5</v>
      </c>
      <c r="J1257" s="7">
        <v>508</v>
      </c>
      <c r="K1257" s="8" t="s">
        <v>2036</v>
      </c>
      <c r="L1257" s="9">
        <v>82.92</v>
      </c>
      <c r="M1257" s="10">
        <v>62.97</v>
      </c>
      <c r="N1257" s="5" t="s">
        <v>2032</v>
      </c>
      <c r="O1257" s="5" t="s">
        <v>221</v>
      </c>
      <c r="P1257" s="5" t="s">
        <v>2647</v>
      </c>
      <c r="Q1257" s="4" t="s">
        <v>2049</v>
      </c>
      <c r="R1257" s="4" t="s">
        <v>2690</v>
      </c>
      <c r="S1257" s="13">
        <v>43291</v>
      </c>
      <c r="T1257" s="14" t="s">
        <v>2691</v>
      </c>
      <c r="U1257" s="15"/>
      <c r="V1257" s="13">
        <v>44012</v>
      </c>
      <c r="Z1257" s="1"/>
      <c r="AA1257" s="1"/>
      <c r="AB1257" s="1"/>
      <c r="AC1257" s="1"/>
      <c r="AD1257" s="1"/>
      <c r="AE1257" s="1"/>
      <c r="AF1257" s="1"/>
      <c r="AG1257" s="1"/>
    </row>
    <row r="1258" spans="1:33">
      <c r="A1258" s="4">
        <v>1257</v>
      </c>
      <c r="B1258" s="4" t="s">
        <v>8</v>
      </c>
      <c r="C1258" s="4" t="s">
        <v>497</v>
      </c>
      <c r="D1258" s="4" t="s">
        <v>2029</v>
      </c>
      <c r="E1258" s="4" t="s">
        <v>2030</v>
      </c>
      <c r="F1258" s="5">
        <v>7</v>
      </c>
      <c r="G1258" s="5"/>
      <c r="H1258" s="4">
        <v>22</v>
      </c>
      <c r="I1258" s="5">
        <v>5</v>
      </c>
      <c r="J1258" s="7">
        <v>509</v>
      </c>
      <c r="K1258" s="8" t="s">
        <v>2036</v>
      </c>
      <c r="L1258" s="9">
        <v>82.92</v>
      </c>
      <c r="M1258" s="10">
        <v>62.97</v>
      </c>
      <c r="N1258" s="5" t="s">
        <v>2032</v>
      </c>
      <c r="O1258" s="5" t="s">
        <v>215</v>
      </c>
      <c r="P1258" s="5" t="s">
        <v>2651</v>
      </c>
      <c r="Q1258" s="4" t="s">
        <v>2049</v>
      </c>
      <c r="R1258" s="4" t="s">
        <v>2692</v>
      </c>
      <c r="S1258" s="13">
        <v>43290</v>
      </c>
      <c r="T1258" s="14" t="s">
        <v>2693</v>
      </c>
      <c r="U1258" s="15" t="s">
        <v>2694</v>
      </c>
      <c r="V1258" s="13">
        <v>44012</v>
      </c>
      <c r="Z1258" s="1"/>
      <c r="AA1258" s="1"/>
      <c r="AB1258" s="1"/>
      <c r="AC1258" s="1"/>
      <c r="AD1258" s="1"/>
      <c r="AE1258" s="1"/>
      <c r="AF1258" s="1"/>
      <c r="AG1258" s="1"/>
    </row>
    <row r="1259" spans="1:33">
      <c r="A1259" s="4">
        <v>1258</v>
      </c>
      <c r="B1259" s="4" t="s">
        <v>8</v>
      </c>
      <c r="C1259" s="4" t="s">
        <v>497</v>
      </c>
      <c r="D1259" s="4" t="s">
        <v>2029</v>
      </c>
      <c r="E1259" s="4" t="s">
        <v>2030</v>
      </c>
      <c r="F1259" s="5">
        <v>7</v>
      </c>
      <c r="G1259" s="5"/>
      <c r="H1259" s="4">
        <v>22</v>
      </c>
      <c r="I1259" s="5">
        <v>5</v>
      </c>
      <c r="J1259" s="7">
        <v>510</v>
      </c>
      <c r="K1259" s="8" t="s">
        <v>2036</v>
      </c>
      <c r="L1259" s="9">
        <v>80.59</v>
      </c>
      <c r="M1259" s="10">
        <v>61.2</v>
      </c>
      <c r="N1259" s="5" t="s">
        <v>2032</v>
      </c>
      <c r="O1259" s="5" t="s">
        <v>218</v>
      </c>
      <c r="P1259" s="5" t="s">
        <v>2655</v>
      </c>
      <c r="Q1259" s="4" t="s">
        <v>2049</v>
      </c>
      <c r="R1259" s="4" t="s">
        <v>2695</v>
      </c>
      <c r="S1259" s="13">
        <v>43291</v>
      </c>
      <c r="T1259" s="14" t="s">
        <v>2696</v>
      </c>
      <c r="U1259" s="15" t="s">
        <v>2697</v>
      </c>
      <c r="V1259" s="13">
        <v>44012</v>
      </c>
      <c r="Z1259" s="1"/>
      <c r="AA1259" s="1"/>
      <c r="AB1259" s="1"/>
      <c r="AC1259" s="1"/>
      <c r="AD1259" s="1"/>
      <c r="AE1259" s="1"/>
      <c r="AF1259" s="1"/>
      <c r="AG1259" s="1"/>
    </row>
    <row r="1260" spans="1:33">
      <c r="A1260" s="4">
        <v>1259</v>
      </c>
      <c r="B1260" s="4" t="s">
        <v>8</v>
      </c>
      <c r="C1260" s="4" t="s">
        <v>497</v>
      </c>
      <c r="D1260" s="4" t="s">
        <v>2029</v>
      </c>
      <c r="E1260" s="4" t="s">
        <v>2030</v>
      </c>
      <c r="F1260" s="5">
        <v>7</v>
      </c>
      <c r="G1260" s="5"/>
      <c r="H1260" s="4">
        <v>22</v>
      </c>
      <c r="I1260" s="5">
        <v>6</v>
      </c>
      <c r="J1260" s="7">
        <v>601</v>
      </c>
      <c r="K1260" s="8" t="s">
        <v>2036</v>
      </c>
      <c r="L1260" s="9">
        <v>80.59</v>
      </c>
      <c r="M1260" s="10">
        <v>61.2</v>
      </c>
      <c r="N1260" s="5" t="s">
        <v>2032</v>
      </c>
      <c r="O1260" s="5" t="s">
        <v>218</v>
      </c>
      <c r="P1260" s="5" t="s">
        <v>2622</v>
      </c>
      <c r="Q1260" s="4" t="s">
        <v>2049</v>
      </c>
      <c r="R1260" s="4" t="s">
        <v>2698</v>
      </c>
      <c r="S1260" s="13">
        <v>43292</v>
      </c>
      <c r="T1260" s="14" t="s">
        <v>2699</v>
      </c>
      <c r="U1260" s="15" t="s">
        <v>2700</v>
      </c>
      <c r="V1260" s="13">
        <v>44012</v>
      </c>
      <c r="Z1260" s="1"/>
      <c r="AA1260" s="1"/>
      <c r="AB1260" s="1"/>
      <c r="AC1260" s="1"/>
      <c r="AD1260" s="1"/>
      <c r="AE1260" s="1"/>
      <c r="AF1260" s="1"/>
      <c r="AG1260" s="1"/>
    </row>
    <row r="1261" spans="1:33">
      <c r="A1261" s="4">
        <v>1260</v>
      </c>
      <c r="B1261" s="4" t="s">
        <v>8</v>
      </c>
      <c r="C1261" s="4" t="s">
        <v>497</v>
      </c>
      <c r="D1261" s="4" t="s">
        <v>2029</v>
      </c>
      <c r="E1261" s="4" t="s">
        <v>2030</v>
      </c>
      <c r="F1261" s="5">
        <v>7</v>
      </c>
      <c r="G1261" s="5"/>
      <c r="H1261" s="4">
        <v>22</v>
      </c>
      <c r="I1261" s="5">
        <v>6</v>
      </c>
      <c r="J1261" s="7">
        <v>602</v>
      </c>
      <c r="K1261" s="8" t="s">
        <v>2036</v>
      </c>
      <c r="L1261" s="9">
        <v>79.599999999999994</v>
      </c>
      <c r="M1261" s="10">
        <v>60.45</v>
      </c>
      <c r="N1261" s="5" t="s">
        <v>2032</v>
      </c>
      <c r="O1261" s="5" t="s">
        <v>213</v>
      </c>
      <c r="P1261" s="5" t="s">
        <v>2626</v>
      </c>
      <c r="Q1261" s="4" t="s">
        <v>2049</v>
      </c>
      <c r="R1261" s="4" t="s">
        <v>2701</v>
      </c>
      <c r="S1261" s="13">
        <v>43290</v>
      </c>
      <c r="T1261" s="20" t="s">
        <v>2702</v>
      </c>
      <c r="U1261" s="15" t="s">
        <v>2703</v>
      </c>
      <c r="V1261" s="13">
        <v>44012</v>
      </c>
      <c r="Z1261" s="1"/>
      <c r="AA1261" s="1"/>
      <c r="AB1261" s="1"/>
      <c r="AC1261" s="1"/>
      <c r="AD1261" s="1"/>
      <c r="AE1261" s="1"/>
      <c r="AF1261" s="1"/>
      <c r="AG1261" s="1"/>
    </row>
    <row r="1262" spans="1:33">
      <c r="A1262" s="4">
        <v>1261</v>
      </c>
      <c r="B1262" s="4" t="s">
        <v>8</v>
      </c>
      <c r="C1262" s="4" t="s">
        <v>497</v>
      </c>
      <c r="D1262" s="4" t="s">
        <v>2029</v>
      </c>
      <c r="E1262" s="4" t="s">
        <v>2030</v>
      </c>
      <c r="F1262" s="5">
        <v>7</v>
      </c>
      <c r="G1262" s="5"/>
      <c r="H1262" s="4">
        <v>22</v>
      </c>
      <c r="I1262" s="5">
        <v>6</v>
      </c>
      <c r="J1262" s="7">
        <v>603</v>
      </c>
      <c r="K1262" s="8" t="s">
        <v>2036</v>
      </c>
      <c r="L1262" s="9">
        <v>68.12</v>
      </c>
      <c r="M1262" s="10">
        <v>51.73</v>
      </c>
      <c r="N1262" s="5" t="s">
        <v>2035</v>
      </c>
      <c r="O1262" s="5" t="s">
        <v>183</v>
      </c>
      <c r="P1262" s="5" t="s">
        <v>2629</v>
      </c>
      <c r="Q1262" s="4" t="s">
        <v>2049</v>
      </c>
      <c r="R1262" s="4" t="s">
        <v>2704</v>
      </c>
      <c r="S1262" s="13">
        <v>43290</v>
      </c>
      <c r="T1262" s="14" t="s">
        <v>2705</v>
      </c>
      <c r="U1262" s="15" t="s">
        <v>2706</v>
      </c>
      <c r="V1262" s="13">
        <v>44012</v>
      </c>
      <c r="Z1262" s="1"/>
      <c r="AA1262" s="1"/>
      <c r="AB1262" s="1"/>
      <c r="AC1262" s="1"/>
      <c r="AD1262" s="1"/>
      <c r="AE1262" s="1"/>
      <c r="AF1262" s="1"/>
      <c r="AG1262" s="1"/>
    </row>
    <row r="1263" spans="1:33">
      <c r="A1263" s="4">
        <v>1262</v>
      </c>
      <c r="B1263" s="4" t="s">
        <v>8</v>
      </c>
      <c r="C1263" s="4" t="s">
        <v>497</v>
      </c>
      <c r="D1263" s="4" t="s">
        <v>2029</v>
      </c>
      <c r="E1263" s="4" t="s">
        <v>2030</v>
      </c>
      <c r="F1263" s="5">
        <v>7</v>
      </c>
      <c r="G1263" s="5"/>
      <c r="H1263" s="4">
        <v>22</v>
      </c>
      <c r="I1263" s="5">
        <v>6</v>
      </c>
      <c r="J1263" s="7">
        <v>604</v>
      </c>
      <c r="K1263" s="8" t="s">
        <v>2036</v>
      </c>
      <c r="L1263" s="9">
        <v>68.12</v>
      </c>
      <c r="M1263" s="10">
        <v>51.73</v>
      </c>
      <c r="N1263" s="5" t="s">
        <v>2035</v>
      </c>
      <c r="O1263" s="5" t="s">
        <v>183</v>
      </c>
      <c r="P1263" s="5" t="s">
        <v>2632</v>
      </c>
      <c r="Q1263" s="4" t="s">
        <v>2049</v>
      </c>
      <c r="R1263" s="4" t="s">
        <v>2707</v>
      </c>
      <c r="S1263" s="13">
        <v>43289</v>
      </c>
      <c r="T1263" s="14" t="s">
        <v>2708</v>
      </c>
      <c r="U1263" s="15"/>
      <c r="V1263" s="13">
        <v>44012</v>
      </c>
      <c r="Z1263" s="1"/>
      <c r="AA1263" s="1"/>
      <c r="AB1263" s="1"/>
      <c r="AC1263" s="1"/>
      <c r="AD1263" s="1"/>
      <c r="AE1263" s="1"/>
      <c r="AF1263" s="1"/>
      <c r="AG1263" s="1"/>
    </row>
    <row r="1264" spans="1:33">
      <c r="A1264" s="4">
        <v>1263</v>
      </c>
      <c r="B1264" s="4" t="s">
        <v>8</v>
      </c>
      <c r="C1264" s="4" t="s">
        <v>497</v>
      </c>
      <c r="D1264" s="4" t="s">
        <v>2029</v>
      </c>
      <c r="E1264" s="4" t="s">
        <v>2030</v>
      </c>
      <c r="F1264" s="5">
        <v>7</v>
      </c>
      <c r="G1264" s="5"/>
      <c r="H1264" s="4">
        <v>22</v>
      </c>
      <c r="I1264" s="5">
        <v>6</v>
      </c>
      <c r="J1264" s="7">
        <v>605</v>
      </c>
      <c r="K1264" s="8" t="s">
        <v>2036</v>
      </c>
      <c r="L1264" s="9">
        <v>79.599999999999994</v>
      </c>
      <c r="M1264" s="10">
        <v>60.45</v>
      </c>
      <c r="N1264" s="5" t="s">
        <v>2032</v>
      </c>
      <c r="O1264" s="5" t="s">
        <v>198</v>
      </c>
      <c r="P1264" s="5" t="s">
        <v>2636</v>
      </c>
      <c r="Q1264" s="4" t="s">
        <v>2049</v>
      </c>
      <c r="R1264" s="4" t="s">
        <v>2709</v>
      </c>
      <c r="S1264" s="13">
        <v>43289</v>
      </c>
      <c r="T1264" s="14" t="s">
        <v>2710</v>
      </c>
      <c r="U1264" s="15" t="s">
        <v>2711</v>
      </c>
      <c r="V1264" s="13">
        <v>44012</v>
      </c>
      <c r="Z1264" s="1"/>
      <c r="AA1264" s="1"/>
      <c r="AB1264" s="1"/>
      <c r="AC1264" s="1"/>
      <c r="AD1264" s="1"/>
      <c r="AE1264" s="1"/>
      <c r="AF1264" s="1"/>
      <c r="AG1264" s="1"/>
    </row>
    <row r="1265" spans="1:33">
      <c r="A1265" s="4">
        <v>1264</v>
      </c>
      <c r="B1265" s="4" t="s">
        <v>8</v>
      </c>
      <c r="C1265" s="4" t="s">
        <v>497</v>
      </c>
      <c r="D1265" s="4" t="s">
        <v>2029</v>
      </c>
      <c r="E1265" s="4" t="s">
        <v>2030</v>
      </c>
      <c r="F1265" s="5">
        <v>7</v>
      </c>
      <c r="G1265" s="5"/>
      <c r="H1265" s="4">
        <v>22</v>
      </c>
      <c r="I1265" s="5">
        <v>6</v>
      </c>
      <c r="J1265" s="7">
        <v>606</v>
      </c>
      <c r="K1265" s="8" t="s">
        <v>2036</v>
      </c>
      <c r="L1265" s="9">
        <v>80.59</v>
      </c>
      <c r="M1265" s="10">
        <v>61.2</v>
      </c>
      <c r="N1265" s="5" t="s">
        <v>2032</v>
      </c>
      <c r="O1265" s="5" t="s">
        <v>201</v>
      </c>
      <c r="P1265" s="5" t="s">
        <v>2639</v>
      </c>
      <c r="Q1265" s="4" t="s">
        <v>2049</v>
      </c>
      <c r="R1265" s="4" t="s">
        <v>2712</v>
      </c>
      <c r="S1265" s="13">
        <v>43293</v>
      </c>
      <c r="T1265" s="14" t="s">
        <v>2713</v>
      </c>
      <c r="U1265" s="15" t="s">
        <v>2714</v>
      </c>
      <c r="V1265" s="13">
        <v>44012</v>
      </c>
      <c r="Z1265" s="1"/>
      <c r="AA1265" s="1"/>
      <c r="AB1265" s="1"/>
      <c r="AC1265" s="1"/>
      <c r="AD1265" s="1"/>
      <c r="AE1265" s="1"/>
      <c r="AF1265" s="1"/>
      <c r="AG1265" s="1"/>
    </row>
    <row r="1266" spans="1:33">
      <c r="A1266" s="4">
        <v>1265</v>
      </c>
      <c r="B1266" s="4" t="s">
        <v>8</v>
      </c>
      <c r="C1266" s="4" t="s">
        <v>497</v>
      </c>
      <c r="D1266" s="4" t="s">
        <v>2029</v>
      </c>
      <c r="E1266" s="4" t="s">
        <v>2030</v>
      </c>
      <c r="F1266" s="5">
        <v>7</v>
      </c>
      <c r="G1266" s="5"/>
      <c r="H1266" s="4">
        <v>22</v>
      </c>
      <c r="I1266" s="5">
        <v>6</v>
      </c>
      <c r="J1266" s="7">
        <v>607</v>
      </c>
      <c r="K1266" s="8" t="s">
        <v>2036</v>
      </c>
      <c r="L1266" s="9">
        <v>80.59</v>
      </c>
      <c r="M1266" s="10">
        <v>61.2</v>
      </c>
      <c r="N1266" s="5" t="s">
        <v>2032</v>
      </c>
      <c r="O1266" s="5" t="s">
        <v>201</v>
      </c>
      <c r="P1266" s="5" t="s">
        <v>2643</v>
      </c>
      <c r="Q1266" s="4" t="s">
        <v>2049</v>
      </c>
      <c r="R1266" s="4" t="s">
        <v>2715</v>
      </c>
      <c r="S1266" s="13">
        <v>43293</v>
      </c>
      <c r="T1266" s="14" t="s">
        <v>2716</v>
      </c>
      <c r="U1266" s="15" t="s">
        <v>2717</v>
      </c>
      <c r="V1266" s="13">
        <v>44012</v>
      </c>
      <c r="Z1266" s="1"/>
      <c r="AA1266" s="1"/>
      <c r="AB1266" s="1"/>
      <c r="AC1266" s="1"/>
      <c r="AD1266" s="1"/>
      <c r="AE1266" s="1"/>
      <c r="AF1266" s="1"/>
      <c r="AG1266" s="1"/>
    </row>
    <row r="1267" spans="1:33">
      <c r="A1267" s="4">
        <v>1266</v>
      </c>
      <c r="B1267" s="4" t="s">
        <v>8</v>
      </c>
      <c r="C1267" s="4" t="s">
        <v>497</v>
      </c>
      <c r="D1267" s="4" t="s">
        <v>2029</v>
      </c>
      <c r="E1267" s="4" t="s">
        <v>2030</v>
      </c>
      <c r="F1267" s="5">
        <v>7</v>
      </c>
      <c r="G1267" s="5"/>
      <c r="H1267" s="4">
        <v>22</v>
      </c>
      <c r="I1267" s="5">
        <v>6</v>
      </c>
      <c r="J1267" s="7">
        <v>608</v>
      </c>
      <c r="K1267" s="8" t="s">
        <v>2036</v>
      </c>
      <c r="L1267" s="26">
        <v>82.92</v>
      </c>
      <c r="M1267" s="27">
        <v>62.97</v>
      </c>
      <c r="N1267" s="5" t="s">
        <v>2032</v>
      </c>
      <c r="O1267" s="5" t="s">
        <v>221</v>
      </c>
      <c r="P1267" s="5" t="s">
        <v>2647</v>
      </c>
      <c r="Q1267" s="4" t="s">
        <v>2034</v>
      </c>
      <c r="R1267" s="4"/>
      <c r="S1267" s="13"/>
      <c r="T1267" s="14"/>
      <c r="U1267" s="15"/>
      <c r="V1267" s="13">
        <v>44012</v>
      </c>
      <c r="Z1267" s="1"/>
      <c r="AA1267" s="1"/>
      <c r="AB1267" s="1"/>
      <c r="AC1267" s="1"/>
      <c r="AD1267" s="1"/>
      <c r="AE1267" s="1"/>
      <c r="AF1267" s="1"/>
      <c r="AG1267" s="1"/>
    </row>
    <row r="1268" spans="1:33">
      <c r="A1268" s="4">
        <v>1267</v>
      </c>
      <c r="B1268" s="4" t="s">
        <v>8</v>
      </c>
      <c r="C1268" s="4" t="s">
        <v>497</v>
      </c>
      <c r="D1268" s="4" t="s">
        <v>2029</v>
      </c>
      <c r="E1268" s="4" t="s">
        <v>2030</v>
      </c>
      <c r="F1268" s="5">
        <v>7</v>
      </c>
      <c r="G1268" s="5"/>
      <c r="H1268" s="4">
        <v>22</v>
      </c>
      <c r="I1268" s="5">
        <v>6</v>
      </c>
      <c r="J1268" s="7">
        <v>609</v>
      </c>
      <c r="K1268" s="8" t="s">
        <v>2036</v>
      </c>
      <c r="L1268" s="9">
        <v>82.92</v>
      </c>
      <c r="M1268" s="10">
        <v>62.97</v>
      </c>
      <c r="N1268" s="5" t="s">
        <v>2032</v>
      </c>
      <c r="O1268" s="5" t="s">
        <v>215</v>
      </c>
      <c r="P1268" s="5" t="s">
        <v>2651</v>
      </c>
      <c r="Q1268" s="4" t="s">
        <v>2049</v>
      </c>
      <c r="R1268" s="4" t="s">
        <v>2718</v>
      </c>
      <c r="S1268" s="13">
        <v>43289</v>
      </c>
      <c r="T1268" s="14" t="s">
        <v>2719</v>
      </c>
      <c r="U1268" s="15"/>
      <c r="V1268" s="13">
        <v>44012</v>
      </c>
      <c r="Z1268" s="1"/>
      <c r="AA1268" s="1"/>
      <c r="AB1268" s="1"/>
      <c r="AC1268" s="1"/>
      <c r="AD1268" s="1"/>
      <c r="AE1268" s="1"/>
      <c r="AF1268" s="1"/>
      <c r="AG1268" s="1"/>
    </row>
    <row r="1269" spans="1:33">
      <c r="A1269" s="4">
        <v>1268</v>
      </c>
      <c r="B1269" s="4" t="s">
        <v>8</v>
      </c>
      <c r="C1269" s="4" t="s">
        <v>497</v>
      </c>
      <c r="D1269" s="4" t="s">
        <v>2029</v>
      </c>
      <c r="E1269" s="4" t="s">
        <v>2030</v>
      </c>
      <c r="F1269" s="5">
        <v>7</v>
      </c>
      <c r="G1269" s="5"/>
      <c r="H1269" s="4">
        <v>22</v>
      </c>
      <c r="I1269" s="5">
        <v>6</v>
      </c>
      <c r="J1269" s="7">
        <v>610</v>
      </c>
      <c r="K1269" s="8" t="s">
        <v>2036</v>
      </c>
      <c r="L1269" s="9">
        <v>80.59</v>
      </c>
      <c r="M1269" s="10">
        <v>61.2</v>
      </c>
      <c r="N1269" s="5" t="s">
        <v>2032</v>
      </c>
      <c r="O1269" s="5" t="s">
        <v>218</v>
      </c>
      <c r="P1269" s="5" t="s">
        <v>2655</v>
      </c>
      <c r="Q1269" s="4" t="s">
        <v>2049</v>
      </c>
      <c r="R1269" s="4" t="s">
        <v>2720</v>
      </c>
      <c r="S1269" s="13">
        <v>43292</v>
      </c>
      <c r="T1269" s="14" t="s">
        <v>2721</v>
      </c>
      <c r="U1269" s="15" t="s">
        <v>2722</v>
      </c>
      <c r="V1269" s="13">
        <v>44012</v>
      </c>
      <c r="Z1269" s="1"/>
      <c r="AA1269" s="1"/>
      <c r="AB1269" s="1"/>
      <c r="AC1269" s="1"/>
      <c r="AD1269" s="1"/>
      <c r="AE1269" s="1"/>
      <c r="AF1269" s="1"/>
      <c r="AG1269" s="1"/>
    </row>
    <row r="1270" spans="1:33">
      <c r="A1270" s="4">
        <v>1269</v>
      </c>
      <c r="B1270" s="4" t="s">
        <v>8</v>
      </c>
      <c r="C1270" s="4" t="s">
        <v>497</v>
      </c>
      <c r="D1270" s="4" t="s">
        <v>2029</v>
      </c>
      <c r="E1270" s="4" t="s">
        <v>2030</v>
      </c>
      <c r="F1270" s="5">
        <v>7</v>
      </c>
      <c r="G1270" s="5"/>
      <c r="H1270" s="4">
        <v>22</v>
      </c>
      <c r="I1270" s="5">
        <v>7</v>
      </c>
      <c r="J1270" s="7">
        <v>701</v>
      </c>
      <c r="K1270" s="8" t="s">
        <v>2036</v>
      </c>
      <c r="L1270" s="9">
        <v>80.59</v>
      </c>
      <c r="M1270" s="10">
        <v>61.2</v>
      </c>
      <c r="N1270" s="5" t="s">
        <v>2032</v>
      </c>
      <c r="O1270" s="5" t="s">
        <v>218</v>
      </c>
      <c r="P1270" s="5" t="s">
        <v>2622</v>
      </c>
      <c r="Q1270" s="4" t="s">
        <v>2049</v>
      </c>
      <c r="R1270" s="4" t="s">
        <v>2723</v>
      </c>
      <c r="S1270" s="13">
        <v>43291</v>
      </c>
      <c r="T1270" s="14" t="s">
        <v>2724</v>
      </c>
      <c r="U1270" s="15" t="s">
        <v>2725</v>
      </c>
      <c r="V1270" s="13">
        <v>44012</v>
      </c>
      <c r="Z1270" s="1"/>
      <c r="AA1270" s="1"/>
      <c r="AB1270" s="1"/>
      <c r="AC1270" s="1"/>
      <c r="AD1270" s="1"/>
      <c r="AE1270" s="1"/>
      <c r="AF1270" s="1"/>
      <c r="AG1270" s="1"/>
    </row>
    <row r="1271" spans="1:33">
      <c r="A1271" s="4">
        <v>1270</v>
      </c>
      <c r="B1271" s="4" t="s">
        <v>8</v>
      </c>
      <c r="C1271" s="4" t="s">
        <v>497</v>
      </c>
      <c r="D1271" s="4" t="s">
        <v>2029</v>
      </c>
      <c r="E1271" s="4" t="s">
        <v>2030</v>
      </c>
      <c r="F1271" s="5">
        <v>7</v>
      </c>
      <c r="G1271" s="5"/>
      <c r="H1271" s="4">
        <v>22</v>
      </c>
      <c r="I1271" s="5">
        <v>7</v>
      </c>
      <c r="J1271" s="7">
        <v>702</v>
      </c>
      <c r="K1271" s="8" t="s">
        <v>2036</v>
      </c>
      <c r="L1271" s="9">
        <v>79.599999999999994</v>
      </c>
      <c r="M1271" s="10">
        <v>60.45</v>
      </c>
      <c r="N1271" s="5" t="s">
        <v>2032</v>
      </c>
      <c r="O1271" s="5" t="s">
        <v>213</v>
      </c>
      <c r="P1271" s="5" t="s">
        <v>2626</v>
      </c>
      <c r="Q1271" s="4" t="s">
        <v>2049</v>
      </c>
      <c r="R1271" s="4" t="s">
        <v>2726</v>
      </c>
      <c r="S1271" s="13">
        <v>43289</v>
      </c>
      <c r="T1271" s="20" t="s">
        <v>2727</v>
      </c>
      <c r="U1271" s="15"/>
      <c r="V1271" s="13">
        <v>44012</v>
      </c>
      <c r="Z1271" s="1"/>
      <c r="AA1271" s="1"/>
      <c r="AB1271" s="1"/>
      <c r="AC1271" s="1"/>
      <c r="AD1271" s="1"/>
      <c r="AE1271" s="1"/>
      <c r="AF1271" s="1"/>
      <c r="AG1271" s="1"/>
    </row>
    <row r="1272" spans="1:33">
      <c r="A1272" s="4">
        <v>1271</v>
      </c>
      <c r="B1272" s="4" t="s">
        <v>8</v>
      </c>
      <c r="C1272" s="4" t="s">
        <v>497</v>
      </c>
      <c r="D1272" s="4" t="s">
        <v>2029</v>
      </c>
      <c r="E1272" s="4" t="s">
        <v>2030</v>
      </c>
      <c r="F1272" s="5">
        <v>7</v>
      </c>
      <c r="G1272" s="5"/>
      <c r="H1272" s="4">
        <v>22</v>
      </c>
      <c r="I1272" s="5">
        <v>7</v>
      </c>
      <c r="J1272" s="7">
        <v>704</v>
      </c>
      <c r="K1272" s="8" t="s">
        <v>2036</v>
      </c>
      <c r="L1272" s="9">
        <v>68.12</v>
      </c>
      <c r="M1272" s="10">
        <v>51.73</v>
      </c>
      <c r="N1272" s="5" t="s">
        <v>2035</v>
      </c>
      <c r="O1272" s="5" t="s">
        <v>183</v>
      </c>
      <c r="P1272" s="5" t="s">
        <v>2632</v>
      </c>
      <c r="Q1272" s="4" t="s">
        <v>2049</v>
      </c>
      <c r="R1272" s="4" t="s">
        <v>2728</v>
      </c>
      <c r="S1272" s="13">
        <v>43289</v>
      </c>
      <c r="T1272" s="14" t="s">
        <v>2729</v>
      </c>
      <c r="U1272" s="15"/>
      <c r="V1272" s="13">
        <v>44012</v>
      </c>
      <c r="Z1272" s="1"/>
      <c r="AA1272" s="1"/>
      <c r="AB1272" s="1"/>
      <c r="AC1272" s="1"/>
      <c r="AD1272" s="1"/>
      <c r="AE1272" s="1"/>
      <c r="AF1272" s="1"/>
      <c r="AG1272" s="1"/>
    </row>
    <row r="1273" spans="1:33">
      <c r="A1273" s="4">
        <v>1272</v>
      </c>
      <c r="B1273" s="4" t="s">
        <v>8</v>
      </c>
      <c r="C1273" s="4" t="s">
        <v>497</v>
      </c>
      <c r="D1273" s="4" t="s">
        <v>2029</v>
      </c>
      <c r="E1273" s="4" t="s">
        <v>2030</v>
      </c>
      <c r="F1273" s="5">
        <v>7</v>
      </c>
      <c r="G1273" s="5"/>
      <c r="H1273" s="4">
        <v>22</v>
      </c>
      <c r="I1273" s="5">
        <v>7</v>
      </c>
      <c r="J1273" s="7">
        <v>705</v>
      </c>
      <c r="K1273" s="8" t="s">
        <v>2036</v>
      </c>
      <c r="L1273" s="9">
        <v>79.599999999999994</v>
      </c>
      <c r="M1273" s="10">
        <v>60.45</v>
      </c>
      <c r="N1273" s="5" t="s">
        <v>2032</v>
      </c>
      <c r="O1273" s="5" t="s">
        <v>198</v>
      </c>
      <c r="P1273" s="5" t="s">
        <v>2636</v>
      </c>
      <c r="Q1273" s="4" t="s">
        <v>2049</v>
      </c>
      <c r="R1273" s="4" t="s">
        <v>2730</v>
      </c>
      <c r="S1273" s="13">
        <v>43290</v>
      </c>
      <c r="T1273" s="14" t="s">
        <v>2731</v>
      </c>
      <c r="U1273" s="15"/>
      <c r="V1273" s="13">
        <v>44012</v>
      </c>
      <c r="Z1273" s="1"/>
      <c r="AA1273" s="1"/>
      <c r="AB1273" s="1"/>
      <c r="AC1273" s="1"/>
      <c r="AD1273" s="1"/>
      <c r="AE1273" s="1"/>
      <c r="AF1273" s="1"/>
      <c r="AG1273" s="1"/>
    </row>
    <row r="1274" spans="1:33">
      <c r="A1274" s="4">
        <v>1273</v>
      </c>
      <c r="B1274" s="4" t="s">
        <v>8</v>
      </c>
      <c r="C1274" s="4" t="s">
        <v>497</v>
      </c>
      <c r="D1274" s="4" t="s">
        <v>2029</v>
      </c>
      <c r="E1274" s="4" t="s">
        <v>2030</v>
      </c>
      <c r="F1274" s="5">
        <v>7</v>
      </c>
      <c r="G1274" s="5"/>
      <c r="H1274" s="4">
        <v>22</v>
      </c>
      <c r="I1274" s="5">
        <v>7</v>
      </c>
      <c r="J1274" s="7">
        <v>706</v>
      </c>
      <c r="K1274" s="8" t="s">
        <v>2036</v>
      </c>
      <c r="L1274" s="9">
        <v>80.59</v>
      </c>
      <c r="M1274" s="10">
        <v>61.2</v>
      </c>
      <c r="N1274" s="5" t="s">
        <v>2032</v>
      </c>
      <c r="O1274" s="5" t="s">
        <v>201</v>
      </c>
      <c r="P1274" s="5" t="s">
        <v>2639</v>
      </c>
      <c r="Q1274" s="4" t="s">
        <v>2049</v>
      </c>
      <c r="R1274" s="4" t="s">
        <v>2732</v>
      </c>
      <c r="S1274" s="13">
        <v>43290</v>
      </c>
      <c r="T1274" s="14" t="s">
        <v>2733</v>
      </c>
      <c r="U1274" s="15" t="s">
        <v>2734</v>
      </c>
      <c r="V1274" s="13">
        <v>44012</v>
      </c>
      <c r="Z1274" s="1"/>
      <c r="AA1274" s="1"/>
      <c r="AB1274" s="1"/>
      <c r="AC1274" s="1"/>
      <c r="AD1274" s="1"/>
      <c r="AE1274" s="1"/>
      <c r="AF1274" s="1"/>
      <c r="AG1274" s="1"/>
    </row>
    <row r="1275" spans="1:33">
      <c r="A1275" s="4">
        <v>1274</v>
      </c>
      <c r="B1275" s="4" t="s">
        <v>8</v>
      </c>
      <c r="C1275" s="4" t="s">
        <v>497</v>
      </c>
      <c r="D1275" s="4" t="s">
        <v>2029</v>
      </c>
      <c r="E1275" s="4" t="s">
        <v>2030</v>
      </c>
      <c r="F1275" s="5">
        <v>7</v>
      </c>
      <c r="G1275" s="5"/>
      <c r="H1275" s="4">
        <v>22</v>
      </c>
      <c r="I1275" s="5">
        <v>7</v>
      </c>
      <c r="J1275" s="7">
        <v>707</v>
      </c>
      <c r="K1275" s="8" t="s">
        <v>2036</v>
      </c>
      <c r="L1275" s="9">
        <v>80.59</v>
      </c>
      <c r="M1275" s="10">
        <v>61.2</v>
      </c>
      <c r="N1275" s="5" t="s">
        <v>2032</v>
      </c>
      <c r="O1275" s="5" t="s">
        <v>201</v>
      </c>
      <c r="P1275" s="5" t="s">
        <v>2643</v>
      </c>
      <c r="Q1275" s="4" t="s">
        <v>2049</v>
      </c>
      <c r="R1275" s="4" t="s">
        <v>2735</v>
      </c>
      <c r="S1275" s="13">
        <v>43289</v>
      </c>
      <c r="T1275" s="14" t="s">
        <v>2736</v>
      </c>
      <c r="U1275" s="15" t="s">
        <v>2737</v>
      </c>
      <c r="V1275" s="13">
        <v>44012</v>
      </c>
      <c r="Z1275" s="1"/>
      <c r="AA1275" s="1"/>
      <c r="AB1275" s="1"/>
      <c r="AC1275" s="1"/>
      <c r="AD1275" s="1"/>
      <c r="AE1275" s="1"/>
      <c r="AF1275" s="1"/>
      <c r="AG1275" s="1"/>
    </row>
    <row r="1276" spans="1:33">
      <c r="A1276" s="4">
        <v>1275</v>
      </c>
      <c r="B1276" s="4" t="s">
        <v>8</v>
      </c>
      <c r="C1276" s="4" t="s">
        <v>497</v>
      </c>
      <c r="D1276" s="4" t="s">
        <v>2029</v>
      </c>
      <c r="E1276" s="4" t="s">
        <v>2030</v>
      </c>
      <c r="F1276" s="5">
        <v>7</v>
      </c>
      <c r="G1276" s="5"/>
      <c r="H1276" s="4">
        <v>22</v>
      </c>
      <c r="I1276" s="5">
        <v>7</v>
      </c>
      <c r="J1276" s="7">
        <v>708</v>
      </c>
      <c r="K1276" s="8" t="s">
        <v>2036</v>
      </c>
      <c r="L1276" s="9">
        <v>82.92</v>
      </c>
      <c r="M1276" s="10">
        <v>62.97</v>
      </c>
      <c r="N1276" s="5" t="s">
        <v>2032</v>
      </c>
      <c r="O1276" s="5" t="s">
        <v>221</v>
      </c>
      <c r="P1276" s="5" t="s">
        <v>2647</v>
      </c>
      <c r="Q1276" s="4" t="s">
        <v>2049</v>
      </c>
      <c r="R1276" s="4" t="s">
        <v>2738</v>
      </c>
      <c r="S1276" s="13">
        <v>43289</v>
      </c>
      <c r="T1276" s="14" t="s">
        <v>2739</v>
      </c>
      <c r="U1276" s="15" t="s">
        <v>2740</v>
      </c>
      <c r="V1276" s="13">
        <v>44012</v>
      </c>
      <c r="Z1276" s="1"/>
      <c r="AA1276" s="1"/>
      <c r="AB1276" s="1"/>
      <c r="AC1276" s="1"/>
      <c r="AD1276" s="1"/>
      <c r="AE1276" s="1"/>
      <c r="AF1276" s="1"/>
      <c r="AG1276" s="1"/>
    </row>
    <row r="1277" spans="1:33">
      <c r="A1277" s="4">
        <v>1276</v>
      </c>
      <c r="B1277" s="4" t="s">
        <v>8</v>
      </c>
      <c r="C1277" s="4" t="s">
        <v>497</v>
      </c>
      <c r="D1277" s="4" t="s">
        <v>2029</v>
      </c>
      <c r="E1277" s="4" t="s">
        <v>2030</v>
      </c>
      <c r="F1277" s="5">
        <v>7</v>
      </c>
      <c r="G1277" s="5"/>
      <c r="H1277" s="4">
        <v>22</v>
      </c>
      <c r="I1277" s="5">
        <v>7</v>
      </c>
      <c r="J1277" s="7">
        <v>709</v>
      </c>
      <c r="K1277" s="8" t="s">
        <v>2036</v>
      </c>
      <c r="L1277" s="9">
        <v>82.92</v>
      </c>
      <c r="M1277" s="10">
        <v>62.97</v>
      </c>
      <c r="N1277" s="5" t="s">
        <v>2032</v>
      </c>
      <c r="O1277" s="5" t="s">
        <v>215</v>
      </c>
      <c r="P1277" s="5" t="s">
        <v>2651</v>
      </c>
      <c r="Q1277" s="4" t="s">
        <v>2049</v>
      </c>
      <c r="R1277" s="4" t="s">
        <v>2741</v>
      </c>
      <c r="S1277" s="13">
        <v>43290</v>
      </c>
      <c r="T1277" s="14" t="s">
        <v>2742</v>
      </c>
      <c r="U1277" s="15"/>
      <c r="V1277" s="13">
        <v>44012</v>
      </c>
      <c r="Z1277" s="1"/>
      <c r="AA1277" s="1"/>
      <c r="AB1277" s="1"/>
      <c r="AC1277" s="1"/>
      <c r="AD1277" s="1"/>
      <c r="AE1277" s="1"/>
      <c r="AF1277" s="1"/>
      <c r="AG1277" s="1"/>
    </row>
    <row r="1278" spans="1:33">
      <c r="A1278" s="4">
        <v>1277</v>
      </c>
      <c r="B1278" s="4" t="s">
        <v>8</v>
      </c>
      <c r="C1278" s="4" t="s">
        <v>497</v>
      </c>
      <c r="D1278" s="4" t="s">
        <v>2029</v>
      </c>
      <c r="E1278" s="4" t="s">
        <v>2030</v>
      </c>
      <c r="F1278" s="5">
        <v>7</v>
      </c>
      <c r="G1278" s="5"/>
      <c r="H1278" s="4">
        <v>22</v>
      </c>
      <c r="I1278" s="5">
        <v>7</v>
      </c>
      <c r="J1278" s="7">
        <v>710</v>
      </c>
      <c r="K1278" s="8" t="s">
        <v>2036</v>
      </c>
      <c r="L1278" s="9">
        <v>80.59</v>
      </c>
      <c r="M1278" s="10">
        <v>61.2</v>
      </c>
      <c r="N1278" s="5" t="s">
        <v>2032</v>
      </c>
      <c r="O1278" s="5" t="s">
        <v>218</v>
      </c>
      <c r="P1278" s="5" t="s">
        <v>2655</v>
      </c>
      <c r="Q1278" s="4" t="s">
        <v>2049</v>
      </c>
      <c r="R1278" s="4" t="s">
        <v>2743</v>
      </c>
      <c r="S1278" s="13">
        <v>43289</v>
      </c>
      <c r="T1278" s="14" t="s">
        <v>2744</v>
      </c>
      <c r="U1278" s="15"/>
      <c r="V1278" s="13">
        <v>44012</v>
      </c>
      <c r="Z1278" s="1"/>
      <c r="AA1278" s="1"/>
      <c r="AB1278" s="1"/>
      <c r="AC1278" s="1"/>
      <c r="AD1278" s="1"/>
      <c r="AE1278" s="1"/>
      <c r="AF1278" s="1"/>
      <c r="AG1278" s="1"/>
    </row>
    <row r="1279" spans="1:33">
      <c r="A1279" s="4">
        <v>1278</v>
      </c>
      <c r="B1279" s="4" t="s">
        <v>8</v>
      </c>
      <c r="C1279" s="4" t="s">
        <v>497</v>
      </c>
      <c r="D1279" s="4" t="s">
        <v>2029</v>
      </c>
      <c r="E1279" s="4" t="s">
        <v>2030</v>
      </c>
      <c r="F1279" s="5">
        <v>7</v>
      </c>
      <c r="G1279" s="5"/>
      <c r="H1279" s="4">
        <v>22</v>
      </c>
      <c r="I1279" s="5">
        <v>8</v>
      </c>
      <c r="J1279" s="7">
        <v>801</v>
      </c>
      <c r="K1279" s="8" t="s">
        <v>2036</v>
      </c>
      <c r="L1279" s="9">
        <v>80.59</v>
      </c>
      <c r="M1279" s="10">
        <v>61.2</v>
      </c>
      <c r="N1279" s="5" t="s">
        <v>2032</v>
      </c>
      <c r="O1279" s="5" t="s">
        <v>218</v>
      </c>
      <c r="P1279" s="5" t="s">
        <v>2622</v>
      </c>
      <c r="Q1279" s="4" t="s">
        <v>2049</v>
      </c>
      <c r="R1279" s="4" t="s">
        <v>2745</v>
      </c>
      <c r="S1279" s="13">
        <v>43290</v>
      </c>
      <c r="T1279" s="14" t="s">
        <v>2746</v>
      </c>
      <c r="U1279" s="15" t="s">
        <v>2747</v>
      </c>
      <c r="V1279" s="13">
        <v>44012</v>
      </c>
      <c r="Z1279" s="1"/>
      <c r="AA1279" s="1"/>
      <c r="AB1279" s="1"/>
      <c r="AC1279" s="1"/>
      <c r="AD1279" s="1"/>
      <c r="AE1279" s="1"/>
      <c r="AF1279" s="1"/>
      <c r="AG1279" s="1"/>
    </row>
    <row r="1280" spans="1:33">
      <c r="A1280" s="4">
        <v>1279</v>
      </c>
      <c r="B1280" s="4" t="s">
        <v>8</v>
      </c>
      <c r="C1280" s="4" t="s">
        <v>497</v>
      </c>
      <c r="D1280" s="4" t="s">
        <v>2029</v>
      </c>
      <c r="E1280" s="4" t="s">
        <v>2030</v>
      </c>
      <c r="F1280" s="5">
        <v>7</v>
      </c>
      <c r="G1280" s="5"/>
      <c r="H1280" s="4">
        <v>22</v>
      </c>
      <c r="I1280" s="5">
        <v>8</v>
      </c>
      <c r="J1280" s="7">
        <v>802</v>
      </c>
      <c r="K1280" s="8" t="s">
        <v>2036</v>
      </c>
      <c r="L1280" s="9">
        <v>79.599999999999994</v>
      </c>
      <c r="M1280" s="10">
        <v>60.45</v>
      </c>
      <c r="N1280" s="5" t="s">
        <v>2032</v>
      </c>
      <c r="O1280" s="5" t="s">
        <v>213</v>
      </c>
      <c r="P1280" s="5" t="s">
        <v>2626</v>
      </c>
      <c r="Q1280" s="4" t="s">
        <v>2049</v>
      </c>
      <c r="R1280" s="4" t="s">
        <v>2748</v>
      </c>
      <c r="S1280" s="13">
        <v>43291</v>
      </c>
      <c r="T1280" s="20" t="s">
        <v>2749</v>
      </c>
      <c r="U1280" s="15" t="s">
        <v>2750</v>
      </c>
      <c r="V1280" s="13">
        <v>44012</v>
      </c>
      <c r="Z1280" s="1"/>
      <c r="AA1280" s="1"/>
      <c r="AB1280" s="1"/>
      <c r="AC1280" s="1"/>
      <c r="AD1280" s="1"/>
      <c r="AE1280" s="1"/>
      <c r="AF1280" s="1"/>
      <c r="AG1280" s="1"/>
    </row>
    <row r="1281" spans="1:33">
      <c r="A1281" s="4">
        <v>1280</v>
      </c>
      <c r="B1281" s="4" t="s">
        <v>8</v>
      </c>
      <c r="C1281" s="4" t="s">
        <v>497</v>
      </c>
      <c r="D1281" s="4" t="s">
        <v>2029</v>
      </c>
      <c r="E1281" s="4" t="s">
        <v>2030</v>
      </c>
      <c r="F1281" s="5">
        <v>7</v>
      </c>
      <c r="G1281" s="5"/>
      <c r="H1281" s="4">
        <v>22</v>
      </c>
      <c r="I1281" s="5">
        <v>8</v>
      </c>
      <c r="J1281" s="7">
        <v>804</v>
      </c>
      <c r="K1281" s="8" t="s">
        <v>2036</v>
      </c>
      <c r="L1281" s="9">
        <v>68.12</v>
      </c>
      <c r="M1281" s="10">
        <v>51.73</v>
      </c>
      <c r="N1281" s="5" t="s">
        <v>2035</v>
      </c>
      <c r="O1281" s="5" t="s">
        <v>183</v>
      </c>
      <c r="P1281" s="5" t="s">
        <v>2632</v>
      </c>
      <c r="Q1281" s="4" t="s">
        <v>2049</v>
      </c>
      <c r="R1281" s="4" t="s">
        <v>2751</v>
      </c>
      <c r="S1281" s="13">
        <v>43290</v>
      </c>
      <c r="T1281" s="14" t="s">
        <v>2752</v>
      </c>
      <c r="U1281" s="15"/>
      <c r="V1281" s="13">
        <v>44012</v>
      </c>
      <c r="Z1281" s="1"/>
      <c r="AA1281" s="1"/>
      <c r="AB1281" s="1"/>
      <c r="AC1281" s="1"/>
      <c r="AD1281" s="1"/>
      <c r="AE1281" s="1"/>
      <c r="AF1281" s="1"/>
      <c r="AG1281" s="1"/>
    </row>
    <row r="1282" spans="1:33">
      <c r="A1282" s="4">
        <v>1281</v>
      </c>
      <c r="B1282" s="4" t="s">
        <v>8</v>
      </c>
      <c r="C1282" s="4" t="s">
        <v>497</v>
      </c>
      <c r="D1282" s="4" t="s">
        <v>2029</v>
      </c>
      <c r="E1282" s="4" t="s">
        <v>2030</v>
      </c>
      <c r="F1282" s="5">
        <v>7</v>
      </c>
      <c r="G1282" s="5"/>
      <c r="H1282" s="4">
        <v>22</v>
      </c>
      <c r="I1282" s="5">
        <v>8</v>
      </c>
      <c r="J1282" s="7">
        <v>806</v>
      </c>
      <c r="K1282" s="8" t="s">
        <v>2036</v>
      </c>
      <c r="L1282" s="9">
        <v>80.59</v>
      </c>
      <c r="M1282" s="10">
        <v>61.2</v>
      </c>
      <c r="N1282" s="5" t="s">
        <v>2032</v>
      </c>
      <c r="O1282" s="5" t="s">
        <v>201</v>
      </c>
      <c r="P1282" s="5" t="s">
        <v>2639</v>
      </c>
      <c r="Q1282" s="4" t="s">
        <v>2049</v>
      </c>
      <c r="R1282" s="4" t="s">
        <v>2753</v>
      </c>
      <c r="S1282" s="13">
        <v>43291</v>
      </c>
      <c r="T1282" s="14" t="s">
        <v>2754</v>
      </c>
      <c r="U1282" s="15" t="s">
        <v>2755</v>
      </c>
      <c r="V1282" s="13">
        <v>44012</v>
      </c>
      <c r="Z1282" s="1"/>
      <c r="AA1282" s="1"/>
      <c r="AB1282" s="1"/>
      <c r="AC1282" s="1"/>
      <c r="AD1282" s="1"/>
      <c r="AE1282" s="1"/>
      <c r="AF1282" s="1"/>
      <c r="AG1282" s="1"/>
    </row>
    <row r="1283" spans="1:33">
      <c r="A1283" s="4">
        <v>1282</v>
      </c>
      <c r="B1283" s="4" t="s">
        <v>8</v>
      </c>
      <c r="C1283" s="4" t="s">
        <v>497</v>
      </c>
      <c r="D1283" s="4" t="s">
        <v>2029</v>
      </c>
      <c r="E1283" s="4" t="s">
        <v>2030</v>
      </c>
      <c r="F1283" s="5">
        <v>7</v>
      </c>
      <c r="G1283" s="5"/>
      <c r="H1283" s="4">
        <v>22</v>
      </c>
      <c r="I1283" s="5">
        <v>8</v>
      </c>
      <c r="J1283" s="7">
        <v>807</v>
      </c>
      <c r="K1283" s="8" t="s">
        <v>2036</v>
      </c>
      <c r="L1283" s="9">
        <v>80.59</v>
      </c>
      <c r="M1283" s="10">
        <v>61.2</v>
      </c>
      <c r="N1283" s="5" t="s">
        <v>2032</v>
      </c>
      <c r="O1283" s="5" t="s">
        <v>201</v>
      </c>
      <c r="P1283" s="5" t="s">
        <v>2643</v>
      </c>
      <c r="Q1283" s="4" t="s">
        <v>2049</v>
      </c>
      <c r="R1283" s="4" t="s">
        <v>2756</v>
      </c>
      <c r="S1283" s="13">
        <v>43292</v>
      </c>
      <c r="T1283" s="14" t="s">
        <v>2757</v>
      </c>
      <c r="U1283" s="15"/>
      <c r="V1283" s="13">
        <v>44012</v>
      </c>
      <c r="Z1283" s="1"/>
      <c r="AA1283" s="1"/>
      <c r="AB1283" s="1"/>
      <c r="AC1283" s="1"/>
      <c r="AD1283" s="1"/>
      <c r="AE1283" s="1"/>
      <c r="AF1283" s="1"/>
      <c r="AG1283" s="1"/>
    </row>
    <row r="1284" spans="1:33">
      <c r="A1284" s="4">
        <v>1283</v>
      </c>
      <c r="B1284" s="4" t="s">
        <v>8</v>
      </c>
      <c r="C1284" s="4" t="s">
        <v>497</v>
      </c>
      <c r="D1284" s="4" t="s">
        <v>2029</v>
      </c>
      <c r="E1284" s="4" t="s">
        <v>2030</v>
      </c>
      <c r="F1284" s="5">
        <v>7</v>
      </c>
      <c r="G1284" s="5"/>
      <c r="H1284" s="4">
        <v>22</v>
      </c>
      <c r="I1284" s="5">
        <v>8</v>
      </c>
      <c r="J1284" s="7">
        <v>808</v>
      </c>
      <c r="K1284" s="8" t="s">
        <v>2036</v>
      </c>
      <c r="L1284" s="9">
        <v>82.92</v>
      </c>
      <c r="M1284" s="10">
        <v>62.97</v>
      </c>
      <c r="N1284" s="5" t="s">
        <v>2032</v>
      </c>
      <c r="O1284" s="5" t="s">
        <v>221</v>
      </c>
      <c r="P1284" s="5" t="s">
        <v>2647</v>
      </c>
      <c r="Q1284" s="4" t="s">
        <v>2049</v>
      </c>
      <c r="R1284" s="4" t="s">
        <v>2758</v>
      </c>
      <c r="S1284" s="13">
        <v>43291</v>
      </c>
      <c r="T1284" s="14" t="s">
        <v>2759</v>
      </c>
      <c r="U1284" s="15"/>
      <c r="V1284" s="13">
        <v>44012</v>
      </c>
      <c r="Z1284" s="1"/>
      <c r="AA1284" s="1"/>
      <c r="AB1284" s="1"/>
      <c r="AC1284" s="1"/>
      <c r="AD1284" s="1"/>
      <c r="AE1284" s="1"/>
      <c r="AF1284" s="1"/>
      <c r="AG1284" s="1"/>
    </row>
    <row r="1285" spans="1:33">
      <c r="A1285" s="4">
        <v>1284</v>
      </c>
      <c r="B1285" s="4" t="s">
        <v>8</v>
      </c>
      <c r="C1285" s="4" t="s">
        <v>497</v>
      </c>
      <c r="D1285" s="4" t="s">
        <v>2029</v>
      </c>
      <c r="E1285" s="4" t="s">
        <v>2030</v>
      </c>
      <c r="F1285" s="5">
        <v>7</v>
      </c>
      <c r="G1285" s="5"/>
      <c r="H1285" s="4">
        <v>22</v>
      </c>
      <c r="I1285" s="5">
        <v>8</v>
      </c>
      <c r="J1285" s="7">
        <v>809</v>
      </c>
      <c r="K1285" s="8" t="s">
        <v>2036</v>
      </c>
      <c r="L1285" s="9">
        <v>82.92</v>
      </c>
      <c r="M1285" s="10">
        <v>62.97</v>
      </c>
      <c r="N1285" s="5" t="s">
        <v>2032</v>
      </c>
      <c r="O1285" s="5" t="s">
        <v>215</v>
      </c>
      <c r="P1285" s="5" t="s">
        <v>2651</v>
      </c>
      <c r="Q1285" s="4" t="s">
        <v>2049</v>
      </c>
      <c r="R1285" s="4" t="s">
        <v>2760</v>
      </c>
      <c r="S1285" s="13">
        <v>43292</v>
      </c>
      <c r="T1285" s="14" t="s">
        <v>2761</v>
      </c>
      <c r="U1285" s="15" t="s">
        <v>2762</v>
      </c>
      <c r="V1285" s="13">
        <v>44012</v>
      </c>
      <c r="Z1285" s="1"/>
      <c r="AA1285" s="1"/>
      <c r="AB1285" s="1"/>
      <c r="AC1285" s="1"/>
      <c r="AD1285" s="1"/>
      <c r="AE1285" s="1"/>
      <c r="AF1285" s="1"/>
      <c r="AG1285" s="1"/>
    </row>
    <row r="1286" spans="1:33">
      <c r="A1286" s="4">
        <v>1285</v>
      </c>
      <c r="B1286" s="4" t="s">
        <v>8</v>
      </c>
      <c r="C1286" s="4" t="s">
        <v>497</v>
      </c>
      <c r="D1286" s="4" t="s">
        <v>2029</v>
      </c>
      <c r="E1286" s="4" t="s">
        <v>2030</v>
      </c>
      <c r="F1286" s="5">
        <v>7</v>
      </c>
      <c r="G1286" s="5"/>
      <c r="H1286" s="4">
        <v>22</v>
      </c>
      <c r="I1286" s="5">
        <v>8</v>
      </c>
      <c r="J1286" s="7">
        <v>810</v>
      </c>
      <c r="K1286" s="8" t="s">
        <v>2036</v>
      </c>
      <c r="L1286" s="9">
        <v>80.59</v>
      </c>
      <c r="M1286" s="10">
        <v>61.2</v>
      </c>
      <c r="N1286" s="5" t="s">
        <v>2032</v>
      </c>
      <c r="O1286" s="5" t="s">
        <v>218</v>
      </c>
      <c r="P1286" s="5" t="s">
        <v>2655</v>
      </c>
      <c r="Q1286" s="4" t="s">
        <v>2049</v>
      </c>
      <c r="R1286" s="4" t="s">
        <v>2763</v>
      </c>
      <c r="S1286" s="13">
        <v>43293</v>
      </c>
      <c r="T1286" s="14" t="s">
        <v>2764</v>
      </c>
      <c r="U1286" s="15" t="s">
        <v>2765</v>
      </c>
      <c r="V1286" s="13">
        <v>44012</v>
      </c>
      <c r="Z1286" s="1"/>
      <c r="AA1286" s="1"/>
      <c r="AB1286" s="1"/>
      <c r="AC1286" s="1"/>
      <c r="AD1286" s="1"/>
      <c r="AE1286" s="1"/>
      <c r="AF1286" s="1"/>
      <c r="AG1286" s="1"/>
    </row>
    <row r="1287" spans="1:33">
      <c r="A1287" s="4">
        <v>1286</v>
      </c>
      <c r="B1287" s="4" t="s">
        <v>8</v>
      </c>
      <c r="C1287" s="4" t="s">
        <v>497</v>
      </c>
      <c r="D1287" s="4" t="s">
        <v>2029</v>
      </c>
      <c r="E1287" s="4" t="s">
        <v>2030</v>
      </c>
      <c r="F1287" s="5">
        <v>7</v>
      </c>
      <c r="G1287" s="5"/>
      <c r="H1287" s="4">
        <v>22</v>
      </c>
      <c r="I1287" s="5">
        <v>9</v>
      </c>
      <c r="J1287" s="7">
        <v>901</v>
      </c>
      <c r="K1287" s="8" t="s">
        <v>2036</v>
      </c>
      <c r="L1287" s="9">
        <v>80.59</v>
      </c>
      <c r="M1287" s="10">
        <v>61.2</v>
      </c>
      <c r="N1287" s="5" t="s">
        <v>2032</v>
      </c>
      <c r="O1287" s="5" t="s">
        <v>218</v>
      </c>
      <c r="P1287" s="5" t="s">
        <v>2622</v>
      </c>
      <c r="Q1287" s="4" t="s">
        <v>2049</v>
      </c>
      <c r="R1287" s="4" t="s">
        <v>2766</v>
      </c>
      <c r="S1287" s="13">
        <v>43307</v>
      </c>
      <c r="T1287" s="14" t="s">
        <v>2767</v>
      </c>
      <c r="U1287" s="15"/>
      <c r="V1287" s="13">
        <v>44012</v>
      </c>
      <c r="Z1287" s="1"/>
      <c r="AA1287" s="1"/>
      <c r="AB1287" s="1"/>
      <c r="AC1287" s="1"/>
      <c r="AD1287" s="1"/>
      <c r="AE1287" s="1"/>
      <c r="AF1287" s="1"/>
      <c r="AG1287" s="1"/>
    </row>
    <row r="1288" spans="1:33">
      <c r="A1288" s="4">
        <v>1287</v>
      </c>
      <c r="B1288" s="4" t="s">
        <v>8</v>
      </c>
      <c r="C1288" s="4" t="s">
        <v>497</v>
      </c>
      <c r="D1288" s="4" t="s">
        <v>2029</v>
      </c>
      <c r="E1288" s="4" t="s">
        <v>2030</v>
      </c>
      <c r="F1288" s="5">
        <v>7</v>
      </c>
      <c r="G1288" s="5"/>
      <c r="H1288" s="4">
        <v>22</v>
      </c>
      <c r="I1288" s="5">
        <v>9</v>
      </c>
      <c r="J1288" s="7">
        <v>903</v>
      </c>
      <c r="K1288" s="8" t="s">
        <v>2036</v>
      </c>
      <c r="L1288" s="26">
        <v>68.12</v>
      </c>
      <c r="M1288" s="27">
        <v>51.73</v>
      </c>
      <c r="N1288" s="5" t="s">
        <v>2035</v>
      </c>
      <c r="O1288" s="5" t="s">
        <v>183</v>
      </c>
      <c r="P1288" s="5" t="s">
        <v>2629</v>
      </c>
      <c r="Q1288" s="4" t="s">
        <v>2034</v>
      </c>
      <c r="R1288" s="4"/>
      <c r="S1288" s="13"/>
      <c r="T1288" s="14"/>
      <c r="U1288" s="15"/>
      <c r="V1288" s="13">
        <v>44012</v>
      </c>
      <c r="Z1288" s="1"/>
      <c r="AA1288" s="1"/>
      <c r="AB1288" s="1"/>
      <c r="AC1288" s="1"/>
      <c r="AD1288" s="1"/>
      <c r="AE1288" s="1"/>
      <c r="AF1288" s="1"/>
      <c r="AG1288" s="1"/>
    </row>
    <row r="1289" spans="1:33">
      <c r="A1289" s="4">
        <v>1288</v>
      </c>
      <c r="B1289" s="4" t="s">
        <v>8</v>
      </c>
      <c r="C1289" s="4" t="s">
        <v>497</v>
      </c>
      <c r="D1289" s="4" t="s">
        <v>2029</v>
      </c>
      <c r="E1289" s="4" t="s">
        <v>2030</v>
      </c>
      <c r="F1289" s="5">
        <v>7</v>
      </c>
      <c r="G1289" s="5"/>
      <c r="H1289" s="4">
        <v>22</v>
      </c>
      <c r="I1289" s="5">
        <v>9</v>
      </c>
      <c r="J1289" s="7">
        <v>905</v>
      </c>
      <c r="K1289" s="8" t="s">
        <v>2036</v>
      </c>
      <c r="L1289" s="9">
        <v>79.599999999999994</v>
      </c>
      <c r="M1289" s="10">
        <v>60.45</v>
      </c>
      <c r="N1289" s="5" t="s">
        <v>2032</v>
      </c>
      <c r="O1289" s="5" t="s">
        <v>198</v>
      </c>
      <c r="P1289" s="5" t="s">
        <v>2636</v>
      </c>
      <c r="Q1289" s="4" t="s">
        <v>2049</v>
      </c>
      <c r="R1289" s="4" t="s">
        <v>2768</v>
      </c>
      <c r="S1289" s="13">
        <v>43292</v>
      </c>
      <c r="T1289" s="14" t="s">
        <v>2769</v>
      </c>
      <c r="U1289" s="15" t="s">
        <v>2770</v>
      </c>
      <c r="V1289" s="13">
        <v>44012</v>
      </c>
      <c r="Z1289" s="1"/>
      <c r="AA1289" s="1"/>
      <c r="AB1289" s="1"/>
      <c r="AC1289" s="1"/>
      <c r="AD1289" s="1"/>
      <c r="AE1289" s="1"/>
      <c r="AF1289" s="1"/>
      <c r="AG1289" s="1"/>
    </row>
    <row r="1290" spans="1:33">
      <c r="A1290" s="4">
        <v>1289</v>
      </c>
      <c r="B1290" s="4" t="s">
        <v>8</v>
      </c>
      <c r="C1290" s="4" t="s">
        <v>497</v>
      </c>
      <c r="D1290" s="4" t="s">
        <v>2029</v>
      </c>
      <c r="E1290" s="4" t="s">
        <v>2030</v>
      </c>
      <c r="F1290" s="5">
        <v>7</v>
      </c>
      <c r="G1290" s="5"/>
      <c r="H1290" s="4">
        <v>22</v>
      </c>
      <c r="I1290" s="5">
        <v>9</v>
      </c>
      <c r="J1290" s="7">
        <v>906</v>
      </c>
      <c r="K1290" s="8" t="s">
        <v>2036</v>
      </c>
      <c r="L1290" s="9">
        <v>80.59</v>
      </c>
      <c r="M1290" s="10">
        <v>61.2</v>
      </c>
      <c r="N1290" s="5" t="s">
        <v>2032</v>
      </c>
      <c r="O1290" s="5" t="s">
        <v>201</v>
      </c>
      <c r="P1290" s="5" t="s">
        <v>2639</v>
      </c>
      <c r="Q1290" s="4" t="s">
        <v>2049</v>
      </c>
      <c r="R1290" s="4" t="s">
        <v>2771</v>
      </c>
      <c r="S1290" s="13">
        <v>43293</v>
      </c>
      <c r="T1290" s="14" t="s">
        <v>2772</v>
      </c>
      <c r="U1290" s="15"/>
      <c r="V1290" s="13">
        <v>44012</v>
      </c>
      <c r="Z1290" s="1"/>
      <c r="AA1290" s="1"/>
      <c r="AB1290" s="1"/>
      <c r="AC1290" s="1"/>
      <c r="AD1290" s="1"/>
      <c r="AE1290" s="1"/>
      <c r="AF1290" s="1"/>
      <c r="AG1290" s="1"/>
    </row>
    <row r="1291" spans="1:33">
      <c r="A1291" s="4">
        <v>1290</v>
      </c>
      <c r="B1291" s="4" t="s">
        <v>8</v>
      </c>
      <c r="C1291" s="4" t="s">
        <v>497</v>
      </c>
      <c r="D1291" s="4" t="s">
        <v>2029</v>
      </c>
      <c r="E1291" s="4" t="s">
        <v>2030</v>
      </c>
      <c r="F1291" s="5">
        <v>7</v>
      </c>
      <c r="G1291" s="5"/>
      <c r="H1291" s="4">
        <v>22</v>
      </c>
      <c r="I1291" s="5">
        <v>9</v>
      </c>
      <c r="J1291" s="7">
        <v>907</v>
      </c>
      <c r="K1291" s="8" t="s">
        <v>2036</v>
      </c>
      <c r="L1291" s="9">
        <v>80.59</v>
      </c>
      <c r="M1291" s="10">
        <v>61.2</v>
      </c>
      <c r="N1291" s="5" t="s">
        <v>2032</v>
      </c>
      <c r="O1291" s="5" t="s">
        <v>201</v>
      </c>
      <c r="P1291" s="5" t="s">
        <v>2643</v>
      </c>
      <c r="Q1291" s="4" t="s">
        <v>2049</v>
      </c>
      <c r="R1291" s="4" t="s">
        <v>2773</v>
      </c>
      <c r="S1291" s="13">
        <v>43292</v>
      </c>
      <c r="T1291" s="14" t="s">
        <v>2774</v>
      </c>
      <c r="U1291" s="15" t="s">
        <v>2775</v>
      </c>
      <c r="V1291" s="13">
        <v>44012</v>
      </c>
      <c r="Z1291" s="1"/>
      <c r="AA1291" s="1"/>
      <c r="AB1291" s="1"/>
      <c r="AC1291" s="1"/>
      <c r="AD1291" s="1"/>
      <c r="AE1291" s="1"/>
      <c r="AF1291" s="1"/>
      <c r="AG1291" s="1"/>
    </row>
    <row r="1292" spans="1:33">
      <c r="A1292" s="4">
        <v>1291</v>
      </c>
      <c r="B1292" s="4" t="s">
        <v>8</v>
      </c>
      <c r="C1292" s="4" t="s">
        <v>497</v>
      </c>
      <c r="D1292" s="4" t="s">
        <v>2029</v>
      </c>
      <c r="E1292" s="4" t="s">
        <v>2030</v>
      </c>
      <c r="F1292" s="5">
        <v>7</v>
      </c>
      <c r="G1292" s="5"/>
      <c r="H1292" s="4">
        <v>22</v>
      </c>
      <c r="I1292" s="5">
        <v>9</v>
      </c>
      <c r="J1292" s="7">
        <v>908</v>
      </c>
      <c r="K1292" s="8" t="s">
        <v>2036</v>
      </c>
      <c r="L1292" s="9">
        <v>82.92</v>
      </c>
      <c r="M1292" s="10">
        <v>62.97</v>
      </c>
      <c r="N1292" s="5" t="s">
        <v>2032</v>
      </c>
      <c r="O1292" s="5" t="s">
        <v>221</v>
      </c>
      <c r="P1292" s="5" t="s">
        <v>2647</v>
      </c>
      <c r="Q1292" s="4" t="s">
        <v>2049</v>
      </c>
      <c r="R1292" s="4" t="s">
        <v>2776</v>
      </c>
      <c r="S1292" s="13">
        <v>43293</v>
      </c>
      <c r="T1292" s="14" t="s">
        <v>2777</v>
      </c>
      <c r="U1292" s="15" t="s">
        <v>2778</v>
      </c>
      <c r="V1292" s="13">
        <v>44012</v>
      </c>
      <c r="Z1292" s="1"/>
      <c r="AA1292" s="1"/>
      <c r="AB1292" s="1"/>
      <c r="AC1292" s="1"/>
      <c r="AD1292" s="1"/>
      <c r="AE1292" s="1"/>
      <c r="AF1292" s="1"/>
      <c r="AG1292" s="1"/>
    </row>
    <row r="1293" spans="1:33">
      <c r="A1293" s="4">
        <v>1292</v>
      </c>
      <c r="B1293" s="4" t="s">
        <v>8</v>
      </c>
      <c r="C1293" s="4" t="s">
        <v>497</v>
      </c>
      <c r="D1293" s="4" t="s">
        <v>2029</v>
      </c>
      <c r="E1293" s="4" t="s">
        <v>2030</v>
      </c>
      <c r="F1293" s="5">
        <v>7</v>
      </c>
      <c r="G1293" s="5"/>
      <c r="H1293" s="4">
        <v>22</v>
      </c>
      <c r="I1293" s="5">
        <v>9</v>
      </c>
      <c r="J1293" s="7">
        <v>909</v>
      </c>
      <c r="K1293" s="8" t="s">
        <v>2036</v>
      </c>
      <c r="L1293" s="9">
        <v>82.92</v>
      </c>
      <c r="M1293" s="10">
        <v>62.97</v>
      </c>
      <c r="N1293" s="5" t="s">
        <v>2032</v>
      </c>
      <c r="O1293" s="5" t="s">
        <v>215</v>
      </c>
      <c r="P1293" s="5" t="s">
        <v>2651</v>
      </c>
      <c r="Q1293" s="4" t="s">
        <v>2049</v>
      </c>
      <c r="R1293" s="4" t="s">
        <v>2779</v>
      </c>
      <c r="S1293" s="13">
        <v>43293</v>
      </c>
      <c r="T1293" s="14" t="s">
        <v>2780</v>
      </c>
      <c r="U1293" s="15"/>
      <c r="V1293" s="13">
        <v>44012</v>
      </c>
      <c r="Z1293" s="1"/>
      <c r="AA1293" s="1"/>
      <c r="AB1293" s="1"/>
      <c r="AC1293" s="1"/>
      <c r="AD1293" s="1"/>
      <c r="AE1293" s="1"/>
      <c r="AF1293" s="1"/>
      <c r="AG1293" s="1"/>
    </row>
    <row r="1294" spans="1:33">
      <c r="A1294" s="4">
        <v>1293</v>
      </c>
      <c r="B1294" s="4" t="s">
        <v>8</v>
      </c>
      <c r="C1294" s="4" t="s">
        <v>497</v>
      </c>
      <c r="D1294" s="4" t="s">
        <v>2029</v>
      </c>
      <c r="E1294" s="4" t="s">
        <v>2030</v>
      </c>
      <c r="F1294" s="5">
        <v>7</v>
      </c>
      <c r="G1294" s="5"/>
      <c r="H1294" s="4">
        <v>22</v>
      </c>
      <c r="I1294" s="5">
        <v>9</v>
      </c>
      <c r="J1294" s="7">
        <v>910</v>
      </c>
      <c r="K1294" s="8" t="s">
        <v>2036</v>
      </c>
      <c r="L1294" s="9">
        <v>80.59</v>
      </c>
      <c r="M1294" s="10">
        <v>61.2</v>
      </c>
      <c r="N1294" s="5" t="s">
        <v>2032</v>
      </c>
      <c r="O1294" s="5" t="s">
        <v>218</v>
      </c>
      <c r="P1294" s="5" t="s">
        <v>2655</v>
      </c>
      <c r="Q1294" s="4" t="s">
        <v>2049</v>
      </c>
      <c r="R1294" s="4" t="s">
        <v>2781</v>
      </c>
      <c r="S1294" s="13">
        <v>43291</v>
      </c>
      <c r="T1294" s="14" t="s">
        <v>2782</v>
      </c>
      <c r="U1294" s="15" t="s">
        <v>2783</v>
      </c>
      <c r="V1294" s="13">
        <v>44012</v>
      </c>
      <c r="Z1294" s="1"/>
      <c r="AA1294" s="1"/>
      <c r="AB1294" s="1"/>
      <c r="AC1294" s="1"/>
      <c r="AD1294" s="1"/>
      <c r="AE1294" s="1"/>
      <c r="AF1294" s="1"/>
      <c r="AG1294" s="1"/>
    </row>
    <row r="1295" spans="1:33">
      <c r="A1295" s="4">
        <v>1294</v>
      </c>
      <c r="B1295" s="4" t="s">
        <v>8</v>
      </c>
      <c r="C1295" s="4" t="s">
        <v>497</v>
      </c>
      <c r="D1295" s="4" t="s">
        <v>2029</v>
      </c>
      <c r="E1295" s="4" t="s">
        <v>2030</v>
      </c>
      <c r="F1295" s="5">
        <v>7</v>
      </c>
      <c r="G1295" s="5"/>
      <c r="H1295" s="4">
        <v>22</v>
      </c>
      <c r="I1295" s="5">
        <v>10</v>
      </c>
      <c r="J1295" s="7">
        <v>1001</v>
      </c>
      <c r="K1295" s="8" t="s">
        <v>2036</v>
      </c>
      <c r="L1295" s="9">
        <v>80.59</v>
      </c>
      <c r="M1295" s="10">
        <v>61.2</v>
      </c>
      <c r="N1295" s="5" t="s">
        <v>2032</v>
      </c>
      <c r="O1295" s="5" t="s">
        <v>218</v>
      </c>
      <c r="P1295" s="5" t="s">
        <v>2622</v>
      </c>
      <c r="Q1295" s="4" t="s">
        <v>2049</v>
      </c>
      <c r="R1295" s="4" t="s">
        <v>2784</v>
      </c>
      <c r="S1295" s="13">
        <v>43290</v>
      </c>
      <c r="T1295" s="14" t="s">
        <v>2785</v>
      </c>
      <c r="U1295" s="15" t="s">
        <v>2786</v>
      </c>
      <c r="V1295" s="13">
        <v>44012</v>
      </c>
      <c r="Z1295" s="1"/>
      <c r="AA1295" s="1"/>
      <c r="AB1295" s="1"/>
      <c r="AC1295" s="1"/>
      <c r="AD1295" s="1"/>
      <c r="AE1295" s="1"/>
      <c r="AF1295" s="1"/>
      <c r="AG1295" s="1"/>
    </row>
    <row r="1296" spans="1:33">
      <c r="A1296" s="4">
        <v>1295</v>
      </c>
      <c r="B1296" s="4" t="s">
        <v>8</v>
      </c>
      <c r="C1296" s="4" t="s">
        <v>497</v>
      </c>
      <c r="D1296" s="4" t="s">
        <v>2029</v>
      </c>
      <c r="E1296" s="4" t="s">
        <v>2030</v>
      </c>
      <c r="F1296" s="5">
        <v>7</v>
      </c>
      <c r="G1296" s="5"/>
      <c r="H1296" s="4">
        <v>22</v>
      </c>
      <c r="I1296" s="5">
        <v>10</v>
      </c>
      <c r="J1296" s="7">
        <v>1002</v>
      </c>
      <c r="K1296" s="8" t="s">
        <v>2036</v>
      </c>
      <c r="L1296" s="9">
        <v>79.599999999999994</v>
      </c>
      <c r="M1296" s="10">
        <v>60.45</v>
      </c>
      <c r="N1296" s="5" t="s">
        <v>2032</v>
      </c>
      <c r="O1296" s="5" t="s">
        <v>213</v>
      </c>
      <c r="P1296" s="5" t="s">
        <v>2626</v>
      </c>
      <c r="Q1296" s="4" t="s">
        <v>2049</v>
      </c>
      <c r="R1296" s="4" t="s">
        <v>2787</v>
      </c>
      <c r="S1296" s="13">
        <v>43293</v>
      </c>
      <c r="T1296" s="20" t="s">
        <v>2788</v>
      </c>
      <c r="U1296" s="15"/>
      <c r="V1296" s="13">
        <v>44012</v>
      </c>
      <c r="Z1296" s="1"/>
      <c r="AA1296" s="1"/>
      <c r="AB1296" s="1"/>
      <c r="AC1296" s="1"/>
      <c r="AD1296" s="1"/>
      <c r="AE1296" s="1"/>
      <c r="AF1296" s="1"/>
      <c r="AG1296" s="1"/>
    </row>
    <row r="1297" spans="1:33">
      <c r="A1297" s="4">
        <v>1296</v>
      </c>
      <c r="B1297" s="4" t="s">
        <v>8</v>
      </c>
      <c r="C1297" s="4" t="s">
        <v>497</v>
      </c>
      <c r="D1297" s="4" t="s">
        <v>2029</v>
      </c>
      <c r="E1297" s="4" t="s">
        <v>2030</v>
      </c>
      <c r="F1297" s="5">
        <v>7</v>
      </c>
      <c r="G1297" s="5"/>
      <c r="H1297" s="4">
        <v>22</v>
      </c>
      <c r="I1297" s="5">
        <v>10</v>
      </c>
      <c r="J1297" s="7">
        <v>1004</v>
      </c>
      <c r="K1297" s="8" t="s">
        <v>2036</v>
      </c>
      <c r="L1297" s="9">
        <v>68.12</v>
      </c>
      <c r="M1297" s="10">
        <v>51.73</v>
      </c>
      <c r="N1297" s="5" t="s">
        <v>2035</v>
      </c>
      <c r="O1297" s="5" t="s">
        <v>183</v>
      </c>
      <c r="P1297" s="5" t="s">
        <v>2632</v>
      </c>
      <c r="Q1297" s="4" t="s">
        <v>2049</v>
      </c>
      <c r="R1297" s="4" t="s">
        <v>2789</v>
      </c>
      <c r="S1297" s="13">
        <v>43291</v>
      </c>
      <c r="T1297" s="14" t="s">
        <v>2790</v>
      </c>
      <c r="U1297" s="15" t="s">
        <v>2791</v>
      </c>
      <c r="V1297" s="13">
        <v>44012</v>
      </c>
      <c r="Z1297" s="1"/>
      <c r="AA1297" s="1"/>
      <c r="AB1297" s="1"/>
      <c r="AC1297" s="1"/>
      <c r="AD1297" s="1"/>
      <c r="AE1297" s="1"/>
      <c r="AF1297" s="1"/>
      <c r="AG1297" s="1"/>
    </row>
    <row r="1298" spans="1:33">
      <c r="A1298" s="4">
        <v>1297</v>
      </c>
      <c r="B1298" s="4" t="s">
        <v>8</v>
      </c>
      <c r="C1298" s="4" t="s">
        <v>497</v>
      </c>
      <c r="D1298" s="4" t="s">
        <v>2029</v>
      </c>
      <c r="E1298" s="4" t="s">
        <v>2030</v>
      </c>
      <c r="F1298" s="5">
        <v>7</v>
      </c>
      <c r="G1298" s="5"/>
      <c r="H1298" s="4">
        <v>22</v>
      </c>
      <c r="I1298" s="5">
        <v>10</v>
      </c>
      <c r="J1298" s="7">
        <v>1005</v>
      </c>
      <c r="K1298" s="8" t="s">
        <v>2036</v>
      </c>
      <c r="L1298" s="9">
        <v>79.599999999999994</v>
      </c>
      <c r="M1298" s="10">
        <v>60.45</v>
      </c>
      <c r="N1298" s="5" t="s">
        <v>2032</v>
      </c>
      <c r="O1298" s="5" t="s">
        <v>198</v>
      </c>
      <c r="P1298" s="5" t="s">
        <v>2636</v>
      </c>
      <c r="Q1298" s="4" t="s">
        <v>2049</v>
      </c>
      <c r="R1298" s="4" t="s">
        <v>2792</v>
      </c>
      <c r="S1298" s="13">
        <v>43293</v>
      </c>
      <c r="T1298" s="14" t="s">
        <v>2793</v>
      </c>
      <c r="U1298" s="15" t="s">
        <v>2794</v>
      </c>
      <c r="V1298" s="13">
        <v>44012</v>
      </c>
      <c r="Z1298" s="1"/>
      <c r="AA1298" s="1"/>
      <c r="AB1298" s="1"/>
      <c r="AC1298" s="1"/>
      <c r="AD1298" s="1"/>
      <c r="AE1298" s="1"/>
      <c r="AF1298" s="1"/>
      <c r="AG1298" s="1"/>
    </row>
    <row r="1299" spans="1:33">
      <c r="A1299" s="4">
        <v>1298</v>
      </c>
      <c r="B1299" s="4" t="s">
        <v>8</v>
      </c>
      <c r="C1299" s="4" t="s">
        <v>497</v>
      </c>
      <c r="D1299" s="4" t="s">
        <v>2029</v>
      </c>
      <c r="E1299" s="4" t="s">
        <v>2030</v>
      </c>
      <c r="F1299" s="5">
        <v>7</v>
      </c>
      <c r="G1299" s="5"/>
      <c r="H1299" s="4">
        <v>22</v>
      </c>
      <c r="I1299" s="5">
        <v>10</v>
      </c>
      <c r="J1299" s="7">
        <v>1006</v>
      </c>
      <c r="K1299" s="8" t="s">
        <v>2036</v>
      </c>
      <c r="L1299" s="9">
        <v>80.59</v>
      </c>
      <c r="M1299" s="10">
        <v>61.2</v>
      </c>
      <c r="N1299" s="5" t="s">
        <v>2032</v>
      </c>
      <c r="O1299" s="5" t="s">
        <v>201</v>
      </c>
      <c r="P1299" s="5" t="s">
        <v>2639</v>
      </c>
      <c r="Q1299" s="4" t="s">
        <v>2049</v>
      </c>
      <c r="R1299" s="4" t="s">
        <v>2795</v>
      </c>
      <c r="S1299" s="13">
        <v>43289</v>
      </c>
      <c r="T1299" s="14" t="s">
        <v>2796</v>
      </c>
      <c r="U1299" s="15" t="s">
        <v>2797</v>
      </c>
      <c r="V1299" s="13">
        <v>44012</v>
      </c>
      <c r="Z1299" s="1"/>
      <c r="AA1299" s="1"/>
      <c r="AB1299" s="1"/>
      <c r="AC1299" s="1"/>
      <c r="AD1299" s="1"/>
      <c r="AE1299" s="1"/>
      <c r="AF1299" s="1"/>
      <c r="AG1299" s="1"/>
    </row>
    <row r="1300" spans="1:33">
      <c r="A1300" s="4">
        <v>1299</v>
      </c>
      <c r="B1300" s="4" t="s">
        <v>8</v>
      </c>
      <c r="C1300" s="4" t="s">
        <v>497</v>
      </c>
      <c r="D1300" s="4" t="s">
        <v>2029</v>
      </c>
      <c r="E1300" s="4" t="s">
        <v>2030</v>
      </c>
      <c r="F1300" s="5">
        <v>7</v>
      </c>
      <c r="G1300" s="5"/>
      <c r="H1300" s="4">
        <v>22</v>
      </c>
      <c r="I1300" s="5">
        <v>10</v>
      </c>
      <c r="J1300" s="7">
        <v>1007</v>
      </c>
      <c r="K1300" s="8" t="s">
        <v>2036</v>
      </c>
      <c r="L1300" s="9">
        <v>80.59</v>
      </c>
      <c r="M1300" s="10">
        <v>61.2</v>
      </c>
      <c r="N1300" s="5" t="s">
        <v>2032</v>
      </c>
      <c r="O1300" s="5" t="s">
        <v>201</v>
      </c>
      <c r="P1300" s="5" t="s">
        <v>2643</v>
      </c>
      <c r="Q1300" s="4" t="s">
        <v>2049</v>
      </c>
      <c r="R1300" s="4" t="s">
        <v>2798</v>
      </c>
      <c r="S1300" s="13">
        <v>43289</v>
      </c>
      <c r="T1300" s="14" t="s">
        <v>2799</v>
      </c>
      <c r="U1300" s="15" t="s">
        <v>2800</v>
      </c>
      <c r="V1300" s="13">
        <v>44012</v>
      </c>
      <c r="Z1300" s="1"/>
      <c r="AA1300" s="1"/>
      <c r="AB1300" s="1"/>
      <c r="AC1300" s="1"/>
      <c r="AD1300" s="1"/>
      <c r="AE1300" s="1"/>
      <c r="AF1300" s="1"/>
      <c r="AG1300" s="1"/>
    </row>
    <row r="1301" spans="1:33">
      <c r="A1301" s="4">
        <v>1300</v>
      </c>
      <c r="B1301" s="4" t="s">
        <v>8</v>
      </c>
      <c r="C1301" s="4" t="s">
        <v>497</v>
      </c>
      <c r="D1301" s="4" t="s">
        <v>2029</v>
      </c>
      <c r="E1301" s="4" t="s">
        <v>2030</v>
      </c>
      <c r="F1301" s="5">
        <v>7</v>
      </c>
      <c r="G1301" s="5"/>
      <c r="H1301" s="4">
        <v>22</v>
      </c>
      <c r="I1301" s="5">
        <v>10</v>
      </c>
      <c r="J1301" s="7">
        <v>1008</v>
      </c>
      <c r="K1301" s="8" t="s">
        <v>2036</v>
      </c>
      <c r="L1301" s="9">
        <v>82.92</v>
      </c>
      <c r="M1301" s="10">
        <v>62.97</v>
      </c>
      <c r="N1301" s="5" t="s">
        <v>2032</v>
      </c>
      <c r="O1301" s="5" t="s">
        <v>221</v>
      </c>
      <c r="P1301" s="5" t="s">
        <v>2647</v>
      </c>
      <c r="Q1301" s="4" t="s">
        <v>2049</v>
      </c>
      <c r="R1301" s="4" t="s">
        <v>2801</v>
      </c>
      <c r="S1301" s="13">
        <v>43292</v>
      </c>
      <c r="T1301" s="14" t="s">
        <v>2802</v>
      </c>
      <c r="U1301" s="15" t="s">
        <v>2803</v>
      </c>
      <c r="V1301" s="13">
        <v>44012</v>
      </c>
      <c r="Z1301" s="1"/>
      <c r="AA1301" s="1"/>
      <c r="AB1301" s="1"/>
      <c r="AC1301" s="1"/>
      <c r="AD1301" s="1"/>
      <c r="AE1301" s="1"/>
      <c r="AF1301" s="1"/>
      <c r="AG1301" s="1"/>
    </row>
    <row r="1302" spans="1:33">
      <c r="A1302" s="4">
        <v>1301</v>
      </c>
      <c r="B1302" s="4" t="s">
        <v>8</v>
      </c>
      <c r="C1302" s="4" t="s">
        <v>497</v>
      </c>
      <c r="D1302" s="4" t="s">
        <v>2029</v>
      </c>
      <c r="E1302" s="4" t="s">
        <v>2030</v>
      </c>
      <c r="F1302" s="5">
        <v>7</v>
      </c>
      <c r="G1302" s="5"/>
      <c r="H1302" s="4">
        <v>22</v>
      </c>
      <c r="I1302" s="5">
        <v>10</v>
      </c>
      <c r="J1302" s="7">
        <v>1009</v>
      </c>
      <c r="K1302" s="8" t="s">
        <v>2036</v>
      </c>
      <c r="L1302" s="9">
        <v>82.92</v>
      </c>
      <c r="M1302" s="10">
        <v>62.97</v>
      </c>
      <c r="N1302" s="5" t="s">
        <v>2032</v>
      </c>
      <c r="O1302" s="5" t="s">
        <v>215</v>
      </c>
      <c r="P1302" s="5" t="s">
        <v>2651</v>
      </c>
      <c r="Q1302" s="4" t="s">
        <v>2049</v>
      </c>
      <c r="R1302" s="4" t="s">
        <v>2804</v>
      </c>
      <c r="S1302" s="13">
        <v>43291</v>
      </c>
      <c r="T1302" s="14" t="s">
        <v>2805</v>
      </c>
      <c r="U1302" s="15" t="s">
        <v>2806</v>
      </c>
      <c r="V1302" s="13">
        <v>44012</v>
      </c>
      <c r="Z1302" s="1"/>
      <c r="AA1302" s="1"/>
      <c r="AB1302" s="1"/>
      <c r="AC1302" s="1"/>
      <c r="AD1302" s="1"/>
      <c r="AE1302" s="1"/>
      <c r="AF1302" s="1"/>
      <c r="AG1302" s="1"/>
    </row>
    <row r="1303" spans="1:33">
      <c r="A1303" s="4">
        <v>1302</v>
      </c>
      <c r="B1303" s="4" t="s">
        <v>8</v>
      </c>
      <c r="C1303" s="4" t="s">
        <v>497</v>
      </c>
      <c r="D1303" s="4" t="s">
        <v>2029</v>
      </c>
      <c r="E1303" s="4" t="s">
        <v>2030</v>
      </c>
      <c r="F1303" s="5">
        <v>7</v>
      </c>
      <c r="G1303" s="5"/>
      <c r="H1303" s="4">
        <v>22</v>
      </c>
      <c r="I1303" s="5">
        <v>10</v>
      </c>
      <c r="J1303" s="7">
        <v>1010</v>
      </c>
      <c r="K1303" s="8" t="s">
        <v>2036</v>
      </c>
      <c r="L1303" s="9">
        <v>80.59</v>
      </c>
      <c r="M1303" s="10">
        <v>61.2</v>
      </c>
      <c r="N1303" s="5" t="s">
        <v>2032</v>
      </c>
      <c r="O1303" s="5" t="s">
        <v>218</v>
      </c>
      <c r="P1303" s="5" t="s">
        <v>2655</v>
      </c>
      <c r="Q1303" s="4" t="s">
        <v>2049</v>
      </c>
      <c r="R1303" s="4" t="s">
        <v>2807</v>
      </c>
      <c r="S1303" s="13">
        <v>43304</v>
      </c>
      <c r="T1303" s="14" t="s">
        <v>2808</v>
      </c>
      <c r="U1303" s="15" t="s">
        <v>2809</v>
      </c>
      <c r="V1303" s="13">
        <v>44012</v>
      </c>
      <c r="Z1303" s="1"/>
      <c r="AA1303" s="1"/>
      <c r="AB1303" s="1"/>
      <c r="AC1303" s="1"/>
      <c r="AD1303" s="1"/>
      <c r="AE1303" s="1"/>
      <c r="AF1303" s="1"/>
      <c r="AG1303" s="1"/>
    </row>
    <row r="1304" spans="1:33">
      <c r="A1304" s="4">
        <v>1303</v>
      </c>
      <c r="B1304" s="4" t="s">
        <v>8</v>
      </c>
      <c r="C1304" s="4" t="s">
        <v>497</v>
      </c>
      <c r="D1304" s="4" t="s">
        <v>2029</v>
      </c>
      <c r="E1304" s="4" t="s">
        <v>2030</v>
      </c>
      <c r="F1304" s="5">
        <v>7</v>
      </c>
      <c r="G1304" s="5"/>
      <c r="H1304" s="4">
        <v>22</v>
      </c>
      <c r="I1304" s="5">
        <v>11</v>
      </c>
      <c r="J1304" s="7">
        <v>1101</v>
      </c>
      <c r="K1304" s="8" t="s">
        <v>2036</v>
      </c>
      <c r="L1304" s="9">
        <v>80.59</v>
      </c>
      <c r="M1304" s="10">
        <v>61.2</v>
      </c>
      <c r="N1304" s="5" t="s">
        <v>2032</v>
      </c>
      <c r="O1304" s="5" t="s">
        <v>218</v>
      </c>
      <c r="P1304" s="5" t="s">
        <v>2622</v>
      </c>
      <c r="Q1304" s="4" t="s">
        <v>2049</v>
      </c>
      <c r="R1304" s="4" t="s">
        <v>2810</v>
      </c>
      <c r="S1304" s="13">
        <v>43291</v>
      </c>
      <c r="T1304" s="14" t="s">
        <v>2811</v>
      </c>
      <c r="U1304" s="15"/>
      <c r="V1304" s="13">
        <v>44012</v>
      </c>
      <c r="Z1304" s="1"/>
      <c r="AA1304" s="1"/>
      <c r="AB1304" s="1"/>
      <c r="AC1304" s="1"/>
      <c r="AD1304" s="1"/>
      <c r="AE1304" s="1"/>
      <c r="AF1304" s="1"/>
      <c r="AG1304" s="1"/>
    </row>
    <row r="1305" spans="1:33">
      <c r="A1305" s="4">
        <v>1304</v>
      </c>
      <c r="B1305" s="4" t="s">
        <v>8</v>
      </c>
      <c r="C1305" s="4" t="s">
        <v>497</v>
      </c>
      <c r="D1305" s="4" t="s">
        <v>2029</v>
      </c>
      <c r="E1305" s="4" t="s">
        <v>2030</v>
      </c>
      <c r="F1305" s="5">
        <v>7</v>
      </c>
      <c r="G1305" s="5"/>
      <c r="H1305" s="4">
        <v>22</v>
      </c>
      <c r="I1305" s="5">
        <v>11</v>
      </c>
      <c r="J1305" s="7">
        <v>1102</v>
      </c>
      <c r="K1305" s="8" t="s">
        <v>2036</v>
      </c>
      <c r="L1305" s="9">
        <v>79.599999999999994</v>
      </c>
      <c r="M1305" s="10">
        <v>60.45</v>
      </c>
      <c r="N1305" s="5" t="s">
        <v>2032</v>
      </c>
      <c r="O1305" s="5" t="s">
        <v>213</v>
      </c>
      <c r="P1305" s="5" t="s">
        <v>2626</v>
      </c>
      <c r="Q1305" s="4" t="s">
        <v>2049</v>
      </c>
      <c r="R1305" s="4" t="s">
        <v>2812</v>
      </c>
      <c r="S1305" s="13">
        <v>43292</v>
      </c>
      <c r="T1305" s="20" t="s">
        <v>2813</v>
      </c>
      <c r="U1305" s="15" t="s">
        <v>2814</v>
      </c>
      <c r="V1305" s="13">
        <v>44012</v>
      </c>
      <c r="Z1305" s="1"/>
      <c r="AA1305" s="1"/>
      <c r="AB1305" s="1"/>
      <c r="AC1305" s="1"/>
      <c r="AD1305" s="1"/>
      <c r="AE1305" s="1"/>
      <c r="AF1305" s="1"/>
      <c r="AG1305" s="1"/>
    </row>
    <row r="1306" spans="1:33" ht="22.5">
      <c r="A1306" s="4">
        <v>1305</v>
      </c>
      <c r="B1306" s="4" t="s">
        <v>8</v>
      </c>
      <c r="C1306" s="4" t="s">
        <v>497</v>
      </c>
      <c r="D1306" s="4" t="s">
        <v>2029</v>
      </c>
      <c r="E1306" s="4" t="s">
        <v>2030</v>
      </c>
      <c r="F1306" s="5">
        <v>7</v>
      </c>
      <c r="G1306" s="5"/>
      <c r="H1306" s="4">
        <v>22</v>
      </c>
      <c r="I1306" s="5">
        <v>11</v>
      </c>
      <c r="J1306" s="7">
        <v>1103</v>
      </c>
      <c r="K1306" s="8" t="s">
        <v>2036</v>
      </c>
      <c r="L1306" s="9">
        <v>68.12</v>
      </c>
      <c r="M1306" s="10">
        <v>51.73</v>
      </c>
      <c r="N1306" s="5" t="s">
        <v>2035</v>
      </c>
      <c r="O1306" s="5" t="s">
        <v>183</v>
      </c>
      <c r="P1306" s="5" t="s">
        <v>2629</v>
      </c>
      <c r="Q1306" s="4" t="s">
        <v>2049</v>
      </c>
      <c r="R1306" s="4" t="s">
        <v>2815</v>
      </c>
      <c r="S1306" s="13">
        <v>43276</v>
      </c>
      <c r="T1306" s="14" t="s">
        <v>2816</v>
      </c>
      <c r="U1306" s="15" t="s">
        <v>2817</v>
      </c>
      <c r="V1306" s="13">
        <v>44012</v>
      </c>
      <c r="Z1306" s="1"/>
      <c r="AA1306" s="1"/>
      <c r="AB1306" s="1"/>
      <c r="AC1306" s="1"/>
      <c r="AD1306" s="1"/>
      <c r="AE1306" s="1"/>
      <c r="AF1306" s="1"/>
      <c r="AG1306" s="1"/>
    </row>
    <row r="1307" spans="1:33">
      <c r="A1307" s="4">
        <v>1306</v>
      </c>
      <c r="B1307" s="4" t="s">
        <v>8</v>
      </c>
      <c r="C1307" s="4" t="s">
        <v>497</v>
      </c>
      <c r="D1307" s="4" t="s">
        <v>2029</v>
      </c>
      <c r="E1307" s="4" t="s">
        <v>2030</v>
      </c>
      <c r="F1307" s="5">
        <v>7</v>
      </c>
      <c r="G1307" s="5"/>
      <c r="H1307" s="4">
        <v>22</v>
      </c>
      <c r="I1307" s="5">
        <v>11</v>
      </c>
      <c r="J1307" s="7">
        <v>1105</v>
      </c>
      <c r="K1307" s="8" t="s">
        <v>2036</v>
      </c>
      <c r="L1307" s="9">
        <v>79.599999999999994</v>
      </c>
      <c r="M1307" s="10">
        <v>60.45</v>
      </c>
      <c r="N1307" s="5" t="s">
        <v>2032</v>
      </c>
      <c r="O1307" s="5" t="s">
        <v>198</v>
      </c>
      <c r="P1307" s="5" t="s">
        <v>2636</v>
      </c>
      <c r="Q1307" s="4" t="s">
        <v>2049</v>
      </c>
      <c r="R1307" s="4" t="s">
        <v>2818</v>
      </c>
      <c r="S1307" s="13">
        <v>43291</v>
      </c>
      <c r="T1307" s="20" t="s">
        <v>2819</v>
      </c>
      <c r="U1307" s="15" t="s">
        <v>2820</v>
      </c>
      <c r="V1307" s="13">
        <v>44012</v>
      </c>
      <c r="Z1307" s="1"/>
      <c r="AA1307" s="1"/>
      <c r="AB1307" s="1"/>
      <c r="AC1307" s="1"/>
      <c r="AD1307" s="1"/>
      <c r="AE1307" s="1"/>
      <c r="AF1307" s="1"/>
      <c r="AG1307" s="1"/>
    </row>
    <row r="1308" spans="1:33">
      <c r="A1308" s="4">
        <v>1307</v>
      </c>
      <c r="B1308" s="4" t="s">
        <v>8</v>
      </c>
      <c r="C1308" s="4" t="s">
        <v>497</v>
      </c>
      <c r="D1308" s="4" t="s">
        <v>2029</v>
      </c>
      <c r="E1308" s="4" t="s">
        <v>2030</v>
      </c>
      <c r="F1308" s="5">
        <v>7</v>
      </c>
      <c r="G1308" s="5"/>
      <c r="H1308" s="4">
        <v>22</v>
      </c>
      <c r="I1308" s="5">
        <v>11</v>
      </c>
      <c r="J1308" s="7">
        <v>1106</v>
      </c>
      <c r="K1308" s="8" t="s">
        <v>2036</v>
      </c>
      <c r="L1308" s="9">
        <v>80.59</v>
      </c>
      <c r="M1308" s="10">
        <v>61.2</v>
      </c>
      <c r="N1308" s="5" t="s">
        <v>2032</v>
      </c>
      <c r="O1308" s="5" t="s">
        <v>201</v>
      </c>
      <c r="P1308" s="5" t="s">
        <v>2639</v>
      </c>
      <c r="Q1308" s="4" t="s">
        <v>2049</v>
      </c>
      <c r="R1308" s="4" t="s">
        <v>2821</v>
      </c>
      <c r="S1308" s="13">
        <v>43292</v>
      </c>
      <c r="T1308" s="14" t="s">
        <v>2822</v>
      </c>
      <c r="U1308" s="15" t="s">
        <v>2823</v>
      </c>
      <c r="V1308" s="13">
        <v>44012</v>
      </c>
      <c r="Z1308" s="1"/>
      <c r="AA1308" s="1"/>
      <c r="AB1308" s="1"/>
      <c r="AC1308" s="1"/>
      <c r="AD1308" s="1"/>
      <c r="AE1308" s="1"/>
      <c r="AF1308" s="1"/>
      <c r="AG1308" s="1"/>
    </row>
    <row r="1309" spans="1:33">
      <c r="A1309" s="4">
        <v>1308</v>
      </c>
      <c r="B1309" s="4" t="s">
        <v>8</v>
      </c>
      <c r="C1309" s="4" t="s">
        <v>497</v>
      </c>
      <c r="D1309" s="4" t="s">
        <v>2029</v>
      </c>
      <c r="E1309" s="4" t="s">
        <v>2030</v>
      </c>
      <c r="F1309" s="5">
        <v>7</v>
      </c>
      <c r="G1309" s="5"/>
      <c r="H1309" s="4">
        <v>22</v>
      </c>
      <c r="I1309" s="5">
        <v>11</v>
      </c>
      <c r="J1309" s="7">
        <v>1107</v>
      </c>
      <c r="K1309" s="8" t="s">
        <v>2036</v>
      </c>
      <c r="L1309" s="9">
        <v>80.59</v>
      </c>
      <c r="M1309" s="10">
        <v>61.2</v>
      </c>
      <c r="N1309" s="5" t="s">
        <v>2032</v>
      </c>
      <c r="O1309" s="5" t="s">
        <v>201</v>
      </c>
      <c r="P1309" s="5" t="s">
        <v>2643</v>
      </c>
      <c r="Q1309" s="4" t="s">
        <v>2049</v>
      </c>
      <c r="R1309" s="4" t="s">
        <v>2824</v>
      </c>
      <c r="S1309" s="13">
        <v>43293</v>
      </c>
      <c r="T1309" s="14" t="s">
        <v>2825</v>
      </c>
      <c r="U1309" s="15"/>
      <c r="V1309" s="13">
        <v>44012</v>
      </c>
      <c r="Z1309" s="1"/>
      <c r="AA1309" s="1"/>
      <c r="AB1309" s="1"/>
      <c r="AC1309" s="1"/>
      <c r="AD1309" s="1"/>
      <c r="AE1309" s="1"/>
      <c r="AF1309" s="1"/>
      <c r="AG1309" s="1"/>
    </row>
    <row r="1310" spans="1:33">
      <c r="A1310" s="4">
        <v>1309</v>
      </c>
      <c r="B1310" s="4" t="s">
        <v>8</v>
      </c>
      <c r="C1310" s="4" t="s">
        <v>497</v>
      </c>
      <c r="D1310" s="4" t="s">
        <v>2029</v>
      </c>
      <c r="E1310" s="4" t="s">
        <v>2030</v>
      </c>
      <c r="F1310" s="5">
        <v>7</v>
      </c>
      <c r="G1310" s="5"/>
      <c r="H1310" s="4">
        <v>22</v>
      </c>
      <c r="I1310" s="5">
        <v>11</v>
      </c>
      <c r="J1310" s="7">
        <v>1108</v>
      </c>
      <c r="K1310" s="8" t="s">
        <v>2036</v>
      </c>
      <c r="L1310" s="26">
        <v>82.92</v>
      </c>
      <c r="M1310" s="27">
        <v>62.97</v>
      </c>
      <c r="N1310" s="5" t="s">
        <v>2032</v>
      </c>
      <c r="O1310" s="5" t="s">
        <v>221</v>
      </c>
      <c r="P1310" s="5" t="s">
        <v>2647</v>
      </c>
      <c r="Q1310" s="4" t="s">
        <v>2034</v>
      </c>
      <c r="R1310" s="4"/>
      <c r="S1310" s="13"/>
      <c r="T1310" s="14"/>
      <c r="U1310" s="15"/>
      <c r="V1310" s="13">
        <v>44012</v>
      </c>
      <c r="Z1310" s="1"/>
      <c r="AA1310" s="1"/>
      <c r="AB1310" s="1"/>
      <c r="AC1310" s="1"/>
      <c r="AD1310" s="1"/>
      <c r="AE1310" s="1"/>
      <c r="AF1310" s="1"/>
      <c r="AG1310" s="1"/>
    </row>
    <row r="1311" spans="1:33">
      <c r="A1311" s="4">
        <v>1310</v>
      </c>
      <c r="B1311" s="4" t="s">
        <v>8</v>
      </c>
      <c r="C1311" s="4" t="s">
        <v>497</v>
      </c>
      <c r="D1311" s="4" t="s">
        <v>2029</v>
      </c>
      <c r="E1311" s="4" t="s">
        <v>2030</v>
      </c>
      <c r="F1311" s="5">
        <v>7</v>
      </c>
      <c r="G1311" s="5"/>
      <c r="H1311" s="4">
        <v>22</v>
      </c>
      <c r="I1311" s="5">
        <v>11</v>
      </c>
      <c r="J1311" s="7">
        <v>1109</v>
      </c>
      <c r="K1311" s="8" t="s">
        <v>2036</v>
      </c>
      <c r="L1311" s="9">
        <v>82.92</v>
      </c>
      <c r="M1311" s="10">
        <v>62.97</v>
      </c>
      <c r="N1311" s="5" t="s">
        <v>2032</v>
      </c>
      <c r="O1311" s="5" t="s">
        <v>215</v>
      </c>
      <c r="P1311" s="5" t="s">
        <v>2651</v>
      </c>
      <c r="Q1311" s="4" t="s">
        <v>2049</v>
      </c>
      <c r="R1311" s="4" t="s">
        <v>2826</v>
      </c>
      <c r="S1311" s="13">
        <v>43289</v>
      </c>
      <c r="T1311" s="14" t="s">
        <v>2827</v>
      </c>
      <c r="U1311" s="15" t="s">
        <v>2828</v>
      </c>
      <c r="V1311" s="13">
        <v>44012</v>
      </c>
      <c r="Z1311" s="1"/>
      <c r="AA1311" s="1"/>
      <c r="AB1311" s="1"/>
      <c r="AC1311" s="1"/>
      <c r="AD1311" s="1"/>
      <c r="AE1311" s="1"/>
      <c r="AF1311" s="1"/>
      <c r="AG1311" s="1"/>
    </row>
    <row r="1312" spans="1:33">
      <c r="A1312" s="4">
        <v>1311</v>
      </c>
      <c r="B1312" s="4" t="s">
        <v>8</v>
      </c>
      <c r="C1312" s="4" t="s">
        <v>497</v>
      </c>
      <c r="D1312" s="4" t="s">
        <v>2029</v>
      </c>
      <c r="E1312" s="4" t="s">
        <v>2030</v>
      </c>
      <c r="F1312" s="5">
        <v>7</v>
      </c>
      <c r="G1312" s="5"/>
      <c r="H1312" s="4">
        <v>22</v>
      </c>
      <c r="I1312" s="5">
        <v>11</v>
      </c>
      <c r="J1312" s="7">
        <v>1110</v>
      </c>
      <c r="K1312" s="8" t="s">
        <v>2036</v>
      </c>
      <c r="L1312" s="9">
        <v>80.59</v>
      </c>
      <c r="M1312" s="10">
        <v>61.2</v>
      </c>
      <c r="N1312" s="5" t="s">
        <v>2032</v>
      </c>
      <c r="O1312" s="5" t="s">
        <v>218</v>
      </c>
      <c r="P1312" s="5" t="s">
        <v>2655</v>
      </c>
      <c r="Q1312" s="4" t="s">
        <v>2049</v>
      </c>
      <c r="R1312" s="4" t="s">
        <v>2829</v>
      </c>
      <c r="S1312" s="13">
        <v>43293</v>
      </c>
      <c r="T1312" s="14" t="s">
        <v>2830</v>
      </c>
      <c r="U1312" s="15" t="s">
        <v>2831</v>
      </c>
      <c r="V1312" s="13">
        <v>44012</v>
      </c>
      <c r="Z1312" s="1"/>
      <c r="AA1312" s="1"/>
      <c r="AB1312" s="1"/>
      <c r="AC1312" s="1"/>
      <c r="AD1312" s="1"/>
      <c r="AE1312" s="1"/>
      <c r="AF1312" s="1"/>
      <c r="AG1312" s="1"/>
    </row>
    <row r="1313" spans="1:33">
      <c r="A1313" s="4">
        <v>1312</v>
      </c>
      <c r="B1313" s="4" t="s">
        <v>8</v>
      </c>
      <c r="C1313" s="4" t="s">
        <v>497</v>
      </c>
      <c r="D1313" s="4" t="s">
        <v>2029</v>
      </c>
      <c r="E1313" s="4" t="s">
        <v>2030</v>
      </c>
      <c r="F1313" s="5">
        <v>7</v>
      </c>
      <c r="G1313" s="5"/>
      <c r="H1313" s="4">
        <v>22</v>
      </c>
      <c r="I1313" s="5">
        <v>12</v>
      </c>
      <c r="J1313" s="7">
        <v>1201</v>
      </c>
      <c r="K1313" s="8" t="s">
        <v>2036</v>
      </c>
      <c r="L1313" s="9">
        <v>80.59</v>
      </c>
      <c r="M1313" s="10">
        <v>61.2</v>
      </c>
      <c r="N1313" s="5" t="s">
        <v>2032</v>
      </c>
      <c r="O1313" s="5" t="s">
        <v>218</v>
      </c>
      <c r="P1313" s="5" t="s">
        <v>2622</v>
      </c>
      <c r="Q1313" s="4" t="s">
        <v>2049</v>
      </c>
      <c r="R1313" s="4" t="s">
        <v>2832</v>
      </c>
      <c r="S1313" s="13">
        <v>43292</v>
      </c>
      <c r="T1313" s="14" t="s">
        <v>2833</v>
      </c>
      <c r="U1313" s="15" t="s">
        <v>2834</v>
      </c>
      <c r="V1313" s="13">
        <v>44012</v>
      </c>
      <c r="Z1313" s="1"/>
      <c r="AA1313" s="1"/>
      <c r="AB1313" s="1"/>
      <c r="AC1313" s="1"/>
      <c r="AD1313" s="1"/>
      <c r="AE1313" s="1"/>
      <c r="AF1313" s="1"/>
      <c r="AG1313" s="1"/>
    </row>
    <row r="1314" spans="1:33">
      <c r="A1314" s="4">
        <v>1313</v>
      </c>
      <c r="B1314" s="4" t="s">
        <v>8</v>
      </c>
      <c r="C1314" s="4" t="s">
        <v>497</v>
      </c>
      <c r="D1314" s="4" t="s">
        <v>2029</v>
      </c>
      <c r="E1314" s="4" t="s">
        <v>2030</v>
      </c>
      <c r="F1314" s="5">
        <v>7</v>
      </c>
      <c r="G1314" s="5"/>
      <c r="H1314" s="4">
        <v>22</v>
      </c>
      <c r="I1314" s="5">
        <v>12</v>
      </c>
      <c r="J1314" s="7">
        <v>1202</v>
      </c>
      <c r="K1314" s="8" t="s">
        <v>2036</v>
      </c>
      <c r="L1314" s="9">
        <v>79.599999999999994</v>
      </c>
      <c r="M1314" s="10">
        <v>60.45</v>
      </c>
      <c r="N1314" s="5" t="s">
        <v>2032</v>
      </c>
      <c r="O1314" s="5" t="s">
        <v>213</v>
      </c>
      <c r="P1314" s="5" t="s">
        <v>2626</v>
      </c>
      <c r="Q1314" s="4" t="s">
        <v>2049</v>
      </c>
      <c r="R1314" s="4" t="s">
        <v>2835</v>
      </c>
      <c r="S1314" s="13">
        <v>43290</v>
      </c>
      <c r="T1314" s="20" t="s">
        <v>2836</v>
      </c>
      <c r="U1314" s="15" t="s">
        <v>2837</v>
      </c>
      <c r="V1314" s="13">
        <v>44012</v>
      </c>
      <c r="Z1314" s="1"/>
      <c r="AA1314" s="1"/>
      <c r="AB1314" s="1"/>
      <c r="AC1314" s="1"/>
      <c r="AD1314" s="1"/>
      <c r="AE1314" s="1"/>
      <c r="AF1314" s="1"/>
      <c r="AG1314" s="1"/>
    </row>
    <row r="1315" spans="1:33">
      <c r="A1315" s="4">
        <v>1314</v>
      </c>
      <c r="B1315" s="4" t="s">
        <v>8</v>
      </c>
      <c r="C1315" s="4" t="s">
        <v>497</v>
      </c>
      <c r="D1315" s="4" t="s">
        <v>2029</v>
      </c>
      <c r="E1315" s="4" t="s">
        <v>2030</v>
      </c>
      <c r="F1315" s="5">
        <v>7</v>
      </c>
      <c r="G1315" s="5"/>
      <c r="H1315" s="4">
        <v>22</v>
      </c>
      <c r="I1315" s="5">
        <v>12</v>
      </c>
      <c r="J1315" s="7">
        <v>1203</v>
      </c>
      <c r="K1315" s="8" t="s">
        <v>2036</v>
      </c>
      <c r="L1315" s="9">
        <v>68.12</v>
      </c>
      <c r="M1315" s="10">
        <v>51.73</v>
      </c>
      <c r="N1315" s="5" t="s">
        <v>2035</v>
      </c>
      <c r="O1315" s="5" t="s">
        <v>183</v>
      </c>
      <c r="P1315" s="5" t="s">
        <v>2629</v>
      </c>
      <c r="Q1315" s="4" t="s">
        <v>2049</v>
      </c>
      <c r="R1315" s="4" t="s">
        <v>2838</v>
      </c>
      <c r="S1315" s="13">
        <v>43292</v>
      </c>
      <c r="T1315" s="14" t="s">
        <v>2839</v>
      </c>
      <c r="U1315" s="15" t="s">
        <v>2840</v>
      </c>
      <c r="V1315" s="13">
        <v>44012</v>
      </c>
      <c r="Z1315" s="1"/>
      <c r="AA1315" s="1"/>
      <c r="AB1315" s="1"/>
      <c r="AC1315" s="1"/>
      <c r="AD1315" s="1"/>
      <c r="AE1315" s="1"/>
      <c r="AF1315" s="1"/>
      <c r="AG1315" s="1"/>
    </row>
    <row r="1316" spans="1:33">
      <c r="A1316" s="4">
        <v>1315</v>
      </c>
      <c r="B1316" s="4" t="s">
        <v>8</v>
      </c>
      <c r="C1316" s="4" t="s">
        <v>497</v>
      </c>
      <c r="D1316" s="4" t="s">
        <v>2029</v>
      </c>
      <c r="E1316" s="4" t="s">
        <v>2030</v>
      </c>
      <c r="F1316" s="5">
        <v>7</v>
      </c>
      <c r="G1316" s="5"/>
      <c r="H1316" s="4">
        <v>22</v>
      </c>
      <c r="I1316" s="5">
        <v>12</v>
      </c>
      <c r="J1316" s="7">
        <v>1205</v>
      </c>
      <c r="K1316" s="8" t="s">
        <v>2036</v>
      </c>
      <c r="L1316" s="9">
        <v>79.599999999999994</v>
      </c>
      <c r="M1316" s="10">
        <v>60.45</v>
      </c>
      <c r="N1316" s="5" t="s">
        <v>2032</v>
      </c>
      <c r="O1316" s="5" t="s">
        <v>198</v>
      </c>
      <c r="P1316" s="5" t="s">
        <v>2636</v>
      </c>
      <c r="Q1316" s="4" t="s">
        <v>2049</v>
      </c>
      <c r="R1316" s="4" t="s">
        <v>2841</v>
      </c>
      <c r="S1316" s="13">
        <v>43289</v>
      </c>
      <c r="T1316" s="20" t="s">
        <v>2842</v>
      </c>
      <c r="U1316" s="15" t="s">
        <v>2843</v>
      </c>
      <c r="V1316" s="13">
        <v>44012</v>
      </c>
      <c r="Z1316" s="1"/>
      <c r="AA1316" s="1"/>
      <c r="AB1316" s="1"/>
      <c r="AC1316" s="1"/>
      <c r="AD1316" s="1"/>
      <c r="AE1316" s="1"/>
      <c r="AF1316" s="1"/>
      <c r="AG1316" s="1"/>
    </row>
    <row r="1317" spans="1:33">
      <c r="A1317" s="4">
        <v>1316</v>
      </c>
      <c r="B1317" s="4" t="s">
        <v>8</v>
      </c>
      <c r="C1317" s="4" t="s">
        <v>497</v>
      </c>
      <c r="D1317" s="4" t="s">
        <v>2029</v>
      </c>
      <c r="E1317" s="4" t="s">
        <v>2030</v>
      </c>
      <c r="F1317" s="5">
        <v>7</v>
      </c>
      <c r="G1317" s="5"/>
      <c r="H1317" s="4">
        <v>22</v>
      </c>
      <c r="I1317" s="5">
        <v>12</v>
      </c>
      <c r="J1317" s="7">
        <v>1206</v>
      </c>
      <c r="K1317" s="8" t="s">
        <v>2036</v>
      </c>
      <c r="L1317" s="9">
        <v>80.59</v>
      </c>
      <c r="M1317" s="10">
        <v>61.2</v>
      </c>
      <c r="N1317" s="5" t="s">
        <v>2032</v>
      </c>
      <c r="O1317" s="5" t="s">
        <v>201</v>
      </c>
      <c r="P1317" s="5" t="s">
        <v>2639</v>
      </c>
      <c r="Q1317" s="4" t="s">
        <v>2049</v>
      </c>
      <c r="R1317" s="4" t="s">
        <v>2844</v>
      </c>
      <c r="S1317" s="13">
        <v>43291</v>
      </c>
      <c r="T1317" s="14" t="s">
        <v>2845</v>
      </c>
      <c r="U1317" s="15"/>
      <c r="V1317" s="13">
        <v>44012</v>
      </c>
      <c r="Z1317" s="1"/>
      <c r="AA1317" s="1"/>
      <c r="AB1317" s="1"/>
      <c r="AC1317" s="1"/>
      <c r="AD1317" s="1"/>
      <c r="AE1317" s="1"/>
      <c r="AF1317" s="1"/>
      <c r="AG1317" s="1"/>
    </row>
    <row r="1318" spans="1:33">
      <c r="A1318" s="4">
        <v>1317</v>
      </c>
      <c r="B1318" s="4" t="s">
        <v>8</v>
      </c>
      <c r="C1318" s="4" t="s">
        <v>497</v>
      </c>
      <c r="D1318" s="4" t="s">
        <v>2029</v>
      </c>
      <c r="E1318" s="4" t="s">
        <v>2030</v>
      </c>
      <c r="F1318" s="5">
        <v>7</v>
      </c>
      <c r="G1318" s="5"/>
      <c r="H1318" s="4">
        <v>22</v>
      </c>
      <c r="I1318" s="5">
        <v>12</v>
      </c>
      <c r="J1318" s="7">
        <v>1207</v>
      </c>
      <c r="K1318" s="8" t="s">
        <v>2036</v>
      </c>
      <c r="L1318" s="9">
        <v>80.59</v>
      </c>
      <c r="M1318" s="10">
        <v>61.2</v>
      </c>
      <c r="N1318" s="5" t="s">
        <v>2032</v>
      </c>
      <c r="O1318" s="5" t="s">
        <v>201</v>
      </c>
      <c r="P1318" s="5" t="s">
        <v>2643</v>
      </c>
      <c r="Q1318" s="4" t="s">
        <v>2049</v>
      </c>
      <c r="R1318" s="4" t="s">
        <v>2846</v>
      </c>
      <c r="S1318" s="13">
        <v>43290</v>
      </c>
      <c r="T1318" s="14" t="s">
        <v>2847</v>
      </c>
      <c r="U1318" s="15" t="s">
        <v>2848</v>
      </c>
      <c r="V1318" s="13">
        <v>44012</v>
      </c>
      <c r="Z1318" s="1"/>
      <c r="AA1318" s="1"/>
      <c r="AB1318" s="1"/>
      <c r="AC1318" s="1"/>
      <c r="AD1318" s="1"/>
      <c r="AE1318" s="1"/>
      <c r="AF1318" s="1"/>
      <c r="AG1318" s="1"/>
    </row>
    <row r="1319" spans="1:33">
      <c r="A1319" s="4">
        <v>1318</v>
      </c>
      <c r="B1319" s="4" t="s">
        <v>8</v>
      </c>
      <c r="C1319" s="4" t="s">
        <v>497</v>
      </c>
      <c r="D1319" s="4" t="s">
        <v>2029</v>
      </c>
      <c r="E1319" s="4" t="s">
        <v>2030</v>
      </c>
      <c r="F1319" s="5">
        <v>7</v>
      </c>
      <c r="G1319" s="5"/>
      <c r="H1319" s="4">
        <v>22</v>
      </c>
      <c r="I1319" s="5">
        <v>12</v>
      </c>
      <c r="J1319" s="7">
        <v>1208</v>
      </c>
      <c r="K1319" s="8" t="s">
        <v>2036</v>
      </c>
      <c r="L1319" s="9">
        <v>82.92</v>
      </c>
      <c r="M1319" s="10">
        <v>62.97</v>
      </c>
      <c r="N1319" s="5" t="s">
        <v>2032</v>
      </c>
      <c r="O1319" s="5" t="s">
        <v>221</v>
      </c>
      <c r="P1319" s="5" t="s">
        <v>2647</v>
      </c>
      <c r="Q1319" s="4" t="s">
        <v>2049</v>
      </c>
      <c r="R1319" s="4" t="s">
        <v>2849</v>
      </c>
      <c r="S1319" s="13">
        <v>43289</v>
      </c>
      <c r="T1319" s="14" t="s">
        <v>2850</v>
      </c>
      <c r="U1319" s="15" t="s">
        <v>2851</v>
      </c>
      <c r="V1319" s="13">
        <v>44012</v>
      </c>
      <c r="Z1319" s="1"/>
      <c r="AA1319" s="1"/>
      <c r="AB1319" s="1"/>
      <c r="AC1319" s="1"/>
      <c r="AD1319" s="1"/>
      <c r="AE1319" s="1"/>
      <c r="AF1319" s="1"/>
      <c r="AG1319" s="1"/>
    </row>
    <row r="1320" spans="1:33">
      <c r="A1320" s="4">
        <v>1319</v>
      </c>
      <c r="B1320" s="4" t="s">
        <v>8</v>
      </c>
      <c r="C1320" s="4" t="s">
        <v>497</v>
      </c>
      <c r="D1320" s="4" t="s">
        <v>2029</v>
      </c>
      <c r="E1320" s="4" t="s">
        <v>2030</v>
      </c>
      <c r="F1320" s="5">
        <v>7</v>
      </c>
      <c r="G1320" s="5"/>
      <c r="H1320" s="4">
        <v>22</v>
      </c>
      <c r="I1320" s="5">
        <v>12</v>
      </c>
      <c r="J1320" s="7">
        <v>1209</v>
      </c>
      <c r="K1320" s="8" t="s">
        <v>2036</v>
      </c>
      <c r="L1320" s="9">
        <v>82.92</v>
      </c>
      <c r="M1320" s="10">
        <v>62.97</v>
      </c>
      <c r="N1320" s="5" t="s">
        <v>2032</v>
      </c>
      <c r="O1320" s="5" t="s">
        <v>215</v>
      </c>
      <c r="P1320" s="5" t="s">
        <v>2651</v>
      </c>
      <c r="Q1320" s="4" t="s">
        <v>2049</v>
      </c>
      <c r="R1320" s="4" t="s">
        <v>2852</v>
      </c>
      <c r="S1320" s="13">
        <v>43290</v>
      </c>
      <c r="T1320" s="14" t="s">
        <v>2853</v>
      </c>
      <c r="U1320" s="15"/>
      <c r="V1320" s="13">
        <v>44012</v>
      </c>
      <c r="Z1320" s="1"/>
      <c r="AA1320" s="1"/>
      <c r="AB1320" s="1"/>
      <c r="AC1320" s="1"/>
      <c r="AD1320" s="1"/>
      <c r="AE1320" s="1"/>
      <c r="AF1320" s="1"/>
      <c r="AG1320" s="1"/>
    </row>
    <row r="1321" spans="1:33">
      <c r="A1321" s="4">
        <v>1320</v>
      </c>
      <c r="B1321" s="4" t="s">
        <v>8</v>
      </c>
      <c r="C1321" s="4" t="s">
        <v>497</v>
      </c>
      <c r="D1321" s="4" t="s">
        <v>2029</v>
      </c>
      <c r="E1321" s="4" t="s">
        <v>2030</v>
      </c>
      <c r="F1321" s="5">
        <v>7</v>
      </c>
      <c r="G1321" s="5"/>
      <c r="H1321" s="4">
        <v>22</v>
      </c>
      <c r="I1321" s="5">
        <v>12</v>
      </c>
      <c r="J1321" s="7">
        <v>1210</v>
      </c>
      <c r="K1321" s="8" t="s">
        <v>2036</v>
      </c>
      <c r="L1321" s="9">
        <v>80.59</v>
      </c>
      <c r="M1321" s="10">
        <v>61.2</v>
      </c>
      <c r="N1321" s="5" t="s">
        <v>2032</v>
      </c>
      <c r="O1321" s="5" t="s">
        <v>218</v>
      </c>
      <c r="P1321" s="5" t="s">
        <v>2655</v>
      </c>
      <c r="Q1321" s="4" t="s">
        <v>2049</v>
      </c>
      <c r="R1321" s="4" t="s">
        <v>2854</v>
      </c>
      <c r="S1321" s="13">
        <v>43289</v>
      </c>
      <c r="T1321" s="14" t="s">
        <v>2855</v>
      </c>
      <c r="U1321" s="15" t="s">
        <v>2856</v>
      </c>
      <c r="V1321" s="13">
        <v>44012</v>
      </c>
      <c r="Z1321" s="1"/>
      <c r="AA1321" s="1"/>
      <c r="AB1321" s="1"/>
      <c r="AC1321" s="1"/>
      <c r="AD1321" s="1"/>
      <c r="AE1321" s="1"/>
      <c r="AF1321" s="1"/>
      <c r="AG1321" s="1"/>
    </row>
    <row r="1322" spans="1:33">
      <c r="A1322" s="4">
        <v>1321</v>
      </c>
      <c r="B1322" s="4" t="s">
        <v>8</v>
      </c>
      <c r="C1322" s="4" t="s">
        <v>497</v>
      </c>
      <c r="D1322" s="4" t="s">
        <v>2029</v>
      </c>
      <c r="E1322" s="4" t="s">
        <v>2030</v>
      </c>
      <c r="F1322" s="5">
        <v>7</v>
      </c>
      <c r="G1322" s="5"/>
      <c r="H1322" s="4">
        <v>22</v>
      </c>
      <c r="I1322" s="5">
        <v>13</v>
      </c>
      <c r="J1322" s="7">
        <v>1301</v>
      </c>
      <c r="K1322" s="8" t="s">
        <v>2036</v>
      </c>
      <c r="L1322" s="9">
        <v>80.59</v>
      </c>
      <c r="M1322" s="10">
        <v>61.2</v>
      </c>
      <c r="N1322" s="5" t="s">
        <v>2032</v>
      </c>
      <c r="O1322" s="5" t="s">
        <v>218</v>
      </c>
      <c r="P1322" s="5" t="s">
        <v>2622</v>
      </c>
      <c r="Q1322" s="4" t="s">
        <v>2049</v>
      </c>
      <c r="R1322" s="4" t="s">
        <v>2857</v>
      </c>
      <c r="S1322" s="13">
        <v>43289</v>
      </c>
      <c r="T1322" s="14" t="s">
        <v>2858</v>
      </c>
      <c r="U1322" s="15" t="s">
        <v>2809</v>
      </c>
      <c r="V1322" s="13">
        <v>44012</v>
      </c>
      <c r="Z1322" s="1"/>
      <c r="AA1322" s="1"/>
      <c r="AB1322" s="1"/>
      <c r="AC1322" s="1"/>
      <c r="AD1322" s="1"/>
      <c r="AE1322" s="1"/>
      <c r="AF1322" s="1"/>
      <c r="AG1322" s="1"/>
    </row>
    <row r="1323" spans="1:33">
      <c r="A1323" s="4">
        <v>1322</v>
      </c>
      <c r="B1323" s="4" t="s">
        <v>8</v>
      </c>
      <c r="C1323" s="4" t="s">
        <v>497</v>
      </c>
      <c r="D1323" s="4" t="s">
        <v>2029</v>
      </c>
      <c r="E1323" s="4" t="s">
        <v>2030</v>
      </c>
      <c r="F1323" s="5">
        <v>7</v>
      </c>
      <c r="G1323" s="5"/>
      <c r="H1323" s="4">
        <v>22</v>
      </c>
      <c r="I1323" s="5">
        <v>13</v>
      </c>
      <c r="J1323" s="7">
        <v>1302</v>
      </c>
      <c r="K1323" s="8" t="s">
        <v>2036</v>
      </c>
      <c r="L1323" s="9">
        <v>79.599999999999994</v>
      </c>
      <c r="M1323" s="10">
        <v>60.45</v>
      </c>
      <c r="N1323" s="5" t="s">
        <v>2032</v>
      </c>
      <c r="O1323" s="5" t="s">
        <v>213</v>
      </c>
      <c r="P1323" s="5" t="s">
        <v>2626</v>
      </c>
      <c r="Q1323" s="4" t="s">
        <v>2049</v>
      </c>
      <c r="R1323" s="4" t="s">
        <v>2859</v>
      </c>
      <c r="S1323" s="13">
        <v>43289</v>
      </c>
      <c r="T1323" s="20" t="s">
        <v>2860</v>
      </c>
      <c r="U1323" s="15" t="s">
        <v>2861</v>
      </c>
      <c r="V1323" s="13">
        <v>44012</v>
      </c>
      <c r="Z1323" s="1"/>
      <c r="AA1323" s="1"/>
      <c r="AB1323" s="1"/>
      <c r="AC1323" s="1"/>
      <c r="AD1323" s="1"/>
      <c r="AE1323" s="1"/>
      <c r="AF1323" s="1"/>
      <c r="AG1323" s="1"/>
    </row>
    <row r="1324" spans="1:33">
      <c r="A1324" s="4">
        <v>1323</v>
      </c>
      <c r="B1324" s="4" t="s">
        <v>8</v>
      </c>
      <c r="C1324" s="4" t="s">
        <v>497</v>
      </c>
      <c r="D1324" s="4" t="s">
        <v>2029</v>
      </c>
      <c r="E1324" s="4" t="s">
        <v>2030</v>
      </c>
      <c r="F1324" s="5">
        <v>7</v>
      </c>
      <c r="G1324" s="5"/>
      <c r="H1324" s="4">
        <v>22</v>
      </c>
      <c r="I1324" s="5">
        <v>13</v>
      </c>
      <c r="J1324" s="7">
        <v>1304</v>
      </c>
      <c r="K1324" s="8" t="s">
        <v>2036</v>
      </c>
      <c r="L1324" s="26">
        <v>68.12</v>
      </c>
      <c r="M1324" s="27">
        <v>51.73</v>
      </c>
      <c r="N1324" s="5" t="s">
        <v>2035</v>
      </c>
      <c r="O1324" s="5" t="s">
        <v>183</v>
      </c>
      <c r="P1324" s="5" t="s">
        <v>2632</v>
      </c>
      <c r="Q1324" s="4" t="s">
        <v>2034</v>
      </c>
      <c r="R1324" s="4"/>
      <c r="S1324" s="13"/>
      <c r="T1324" s="14"/>
      <c r="U1324" s="15"/>
      <c r="V1324" s="13">
        <v>44012</v>
      </c>
      <c r="Z1324" s="1"/>
      <c r="AA1324" s="1"/>
      <c r="AB1324" s="1"/>
      <c r="AC1324" s="1"/>
      <c r="AD1324" s="1"/>
      <c r="AE1324" s="1"/>
      <c r="AF1324" s="1"/>
      <c r="AG1324" s="1"/>
    </row>
    <row r="1325" spans="1:33">
      <c r="A1325" s="4">
        <v>1324</v>
      </c>
      <c r="B1325" s="4" t="s">
        <v>8</v>
      </c>
      <c r="C1325" s="4" t="s">
        <v>497</v>
      </c>
      <c r="D1325" s="4" t="s">
        <v>2029</v>
      </c>
      <c r="E1325" s="4" t="s">
        <v>2030</v>
      </c>
      <c r="F1325" s="5">
        <v>7</v>
      </c>
      <c r="G1325" s="5"/>
      <c r="H1325" s="4">
        <v>22</v>
      </c>
      <c r="I1325" s="5">
        <v>13</v>
      </c>
      <c r="J1325" s="7">
        <v>1305</v>
      </c>
      <c r="K1325" s="8" t="s">
        <v>2036</v>
      </c>
      <c r="L1325" s="9">
        <v>79.599999999999994</v>
      </c>
      <c r="M1325" s="10">
        <v>60.45</v>
      </c>
      <c r="N1325" s="5" t="s">
        <v>2032</v>
      </c>
      <c r="O1325" s="5" t="s">
        <v>198</v>
      </c>
      <c r="P1325" s="5" t="s">
        <v>2636</v>
      </c>
      <c r="Q1325" s="4" t="s">
        <v>2049</v>
      </c>
      <c r="R1325" s="4" t="s">
        <v>2862</v>
      </c>
      <c r="S1325" s="13">
        <v>43290</v>
      </c>
      <c r="T1325" s="20" t="s">
        <v>2863</v>
      </c>
      <c r="U1325" s="15" t="s">
        <v>2864</v>
      </c>
      <c r="V1325" s="13">
        <v>44012</v>
      </c>
      <c r="Z1325" s="1"/>
      <c r="AA1325" s="1"/>
      <c r="AB1325" s="1"/>
      <c r="AC1325" s="1"/>
      <c r="AD1325" s="1"/>
      <c r="AE1325" s="1"/>
      <c r="AF1325" s="1"/>
      <c r="AG1325" s="1"/>
    </row>
    <row r="1326" spans="1:33">
      <c r="A1326" s="4">
        <v>1325</v>
      </c>
      <c r="B1326" s="4" t="s">
        <v>8</v>
      </c>
      <c r="C1326" s="4" t="s">
        <v>497</v>
      </c>
      <c r="D1326" s="4" t="s">
        <v>2029</v>
      </c>
      <c r="E1326" s="4" t="s">
        <v>2030</v>
      </c>
      <c r="F1326" s="5">
        <v>7</v>
      </c>
      <c r="G1326" s="5"/>
      <c r="H1326" s="4">
        <v>22</v>
      </c>
      <c r="I1326" s="5">
        <v>13</v>
      </c>
      <c r="J1326" s="7">
        <v>1306</v>
      </c>
      <c r="K1326" s="8" t="s">
        <v>2036</v>
      </c>
      <c r="L1326" s="9">
        <v>80.59</v>
      </c>
      <c r="M1326" s="10">
        <v>61.2</v>
      </c>
      <c r="N1326" s="5" t="s">
        <v>2032</v>
      </c>
      <c r="O1326" s="5" t="s">
        <v>201</v>
      </c>
      <c r="P1326" s="5" t="s">
        <v>2639</v>
      </c>
      <c r="Q1326" s="4" t="s">
        <v>2049</v>
      </c>
      <c r="R1326" s="4" t="s">
        <v>2865</v>
      </c>
      <c r="S1326" s="13">
        <v>43290</v>
      </c>
      <c r="T1326" s="14" t="s">
        <v>2866</v>
      </c>
      <c r="U1326" s="15" t="s">
        <v>2867</v>
      </c>
      <c r="V1326" s="13">
        <v>44012</v>
      </c>
      <c r="Z1326" s="1"/>
      <c r="AA1326" s="1"/>
      <c r="AB1326" s="1"/>
      <c r="AC1326" s="1"/>
      <c r="AD1326" s="1"/>
      <c r="AE1326" s="1"/>
      <c r="AF1326" s="1"/>
      <c r="AG1326" s="1"/>
    </row>
    <row r="1327" spans="1:33">
      <c r="A1327" s="4">
        <v>1326</v>
      </c>
      <c r="B1327" s="4" t="s">
        <v>8</v>
      </c>
      <c r="C1327" s="4" t="s">
        <v>497</v>
      </c>
      <c r="D1327" s="4" t="s">
        <v>2029</v>
      </c>
      <c r="E1327" s="4" t="s">
        <v>2030</v>
      </c>
      <c r="F1327" s="5">
        <v>7</v>
      </c>
      <c r="G1327" s="5"/>
      <c r="H1327" s="4">
        <v>22</v>
      </c>
      <c r="I1327" s="5">
        <v>13</v>
      </c>
      <c r="J1327" s="7">
        <v>1307</v>
      </c>
      <c r="K1327" s="8" t="s">
        <v>2036</v>
      </c>
      <c r="L1327" s="9">
        <v>80.59</v>
      </c>
      <c r="M1327" s="10">
        <v>61.2</v>
      </c>
      <c r="N1327" s="5" t="s">
        <v>2032</v>
      </c>
      <c r="O1327" s="5" t="s">
        <v>201</v>
      </c>
      <c r="P1327" s="5" t="s">
        <v>2643</v>
      </c>
      <c r="Q1327" s="4" t="s">
        <v>2049</v>
      </c>
      <c r="R1327" s="4" t="s">
        <v>2868</v>
      </c>
      <c r="S1327" s="13">
        <v>43291</v>
      </c>
      <c r="T1327" s="14" t="s">
        <v>2869</v>
      </c>
      <c r="U1327" s="15" t="s">
        <v>2870</v>
      </c>
      <c r="V1327" s="13">
        <v>44012</v>
      </c>
      <c r="Z1327" s="1"/>
      <c r="AA1327" s="1"/>
      <c r="AB1327" s="1"/>
      <c r="AC1327" s="1"/>
      <c r="AD1327" s="1"/>
      <c r="AE1327" s="1"/>
      <c r="AF1327" s="1"/>
      <c r="AG1327" s="1"/>
    </row>
    <row r="1328" spans="1:33">
      <c r="A1328" s="4">
        <v>1327</v>
      </c>
      <c r="B1328" s="4" t="s">
        <v>8</v>
      </c>
      <c r="C1328" s="4" t="s">
        <v>497</v>
      </c>
      <c r="D1328" s="4" t="s">
        <v>2029</v>
      </c>
      <c r="E1328" s="4" t="s">
        <v>2030</v>
      </c>
      <c r="F1328" s="5">
        <v>7</v>
      </c>
      <c r="G1328" s="5"/>
      <c r="H1328" s="4">
        <v>22</v>
      </c>
      <c r="I1328" s="5">
        <v>13</v>
      </c>
      <c r="J1328" s="7">
        <v>1308</v>
      </c>
      <c r="K1328" s="8" t="s">
        <v>2036</v>
      </c>
      <c r="L1328" s="9">
        <v>82.92</v>
      </c>
      <c r="M1328" s="10">
        <v>62.97</v>
      </c>
      <c r="N1328" s="5" t="s">
        <v>2032</v>
      </c>
      <c r="O1328" s="5" t="s">
        <v>221</v>
      </c>
      <c r="P1328" s="5" t="s">
        <v>2647</v>
      </c>
      <c r="Q1328" s="4" t="s">
        <v>2049</v>
      </c>
      <c r="R1328" s="4" t="s">
        <v>2871</v>
      </c>
      <c r="S1328" s="13">
        <v>43291</v>
      </c>
      <c r="T1328" s="14" t="s">
        <v>2872</v>
      </c>
      <c r="U1328" s="15" t="s">
        <v>2873</v>
      </c>
      <c r="V1328" s="13">
        <v>44012</v>
      </c>
      <c r="Z1328" s="1"/>
      <c r="AA1328" s="1"/>
      <c r="AB1328" s="1"/>
      <c r="AC1328" s="1"/>
      <c r="AD1328" s="1"/>
      <c r="AE1328" s="1"/>
      <c r="AF1328" s="1"/>
      <c r="AG1328" s="1"/>
    </row>
    <row r="1329" spans="1:33">
      <c r="A1329" s="4">
        <v>1328</v>
      </c>
      <c r="B1329" s="4" t="s">
        <v>8</v>
      </c>
      <c r="C1329" s="4" t="s">
        <v>497</v>
      </c>
      <c r="D1329" s="4" t="s">
        <v>2029</v>
      </c>
      <c r="E1329" s="4" t="s">
        <v>2030</v>
      </c>
      <c r="F1329" s="5">
        <v>7</v>
      </c>
      <c r="G1329" s="5"/>
      <c r="H1329" s="4">
        <v>22</v>
      </c>
      <c r="I1329" s="5">
        <v>13</v>
      </c>
      <c r="J1329" s="7">
        <v>1309</v>
      </c>
      <c r="K1329" s="8" t="s">
        <v>2036</v>
      </c>
      <c r="L1329" s="9">
        <v>82.92</v>
      </c>
      <c r="M1329" s="10">
        <v>62.97</v>
      </c>
      <c r="N1329" s="5" t="s">
        <v>2032</v>
      </c>
      <c r="O1329" s="5" t="s">
        <v>215</v>
      </c>
      <c r="P1329" s="5" t="s">
        <v>2651</v>
      </c>
      <c r="Q1329" s="4" t="s">
        <v>2049</v>
      </c>
      <c r="R1329" s="4" t="s">
        <v>2874</v>
      </c>
      <c r="S1329" s="13">
        <v>43292</v>
      </c>
      <c r="T1329" s="14" t="s">
        <v>2875</v>
      </c>
      <c r="U1329" s="15" t="s">
        <v>2876</v>
      </c>
      <c r="V1329" s="13">
        <v>44012</v>
      </c>
      <c r="Z1329" s="1"/>
      <c r="AA1329" s="1"/>
      <c r="AB1329" s="1"/>
      <c r="AC1329" s="1"/>
      <c r="AD1329" s="1"/>
      <c r="AE1329" s="1"/>
      <c r="AF1329" s="1"/>
      <c r="AG1329" s="1"/>
    </row>
    <row r="1330" spans="1:33">
      <c r="A1330" s="4">
        <v>1329</v>
      </c>
      <c r="B1330" s="4" t="s">
        <v>8</v>
      </c>
      <c r="C1330" s="4" t="s">
        <v>497</v>
      </c>
      <c r="D1330" s="4" t="s">
        <v>2029</v>
      </c>
      <c r="E1330" s="4" t="s">
        <v>2030</v>
      </c>
      <c r="F1330" s="5">
        <v>7</v>
      </c>
      <c r="G1330" s="5"/>
      <c r="H1330" s="4">
        <v>22</v>
      </c>
      <c r="I1330" s="5">
        <v>13</v>
      </c>
      <c r="J1330" s="7">
        <v>1310</v>
      </c>
      <c r="K1330" s="8" t="s">
        <v>2036</v>
      </c>
      <c r="L1330" s="9">
        <v>80.59</v>
      </c>
      <c r="M1330" s="10">
        <v>61.2</v>
      </c>
      <c r="N1330" s="5" t="s">
        <v>2032</v>
      </c>
      <c r="O1330" s="5" t="s">
        <v>218</v>
      </c>
      <c r="P1330" s="5" t="s">
        <v>2655</v>
      </c>
      <c r="Q1330" s="4" t="s">
        <v>2049</v>
      </c>
      <c r="R1330" s="4" t="s">
        <v>2877</v>
      </c>
      <c r="S1330" s="13">
        <v>43292</v>
      </c>
      <c r="T1330" s="14" t="s">
        <v>2878</v>
      </c>
      <c r="U1330" s="15" t="s">
        <v>2879</v>
      </c>
      <c r="V1330" s="13">
        <v>44012</v>
      </c>
      <c r="Z1330" s="1"/>
      <c r="AA1330" s="1"/>
      <c r="AB1330" s="1"/>
      <c r="AC1330" s="1"/>
      <c r="AD1330" s="1"/>
      <c r="AE1330" s="1"/>
      <c r="AF1330" s="1"/>
      <c r="AG1330" s="1"/>
    </row>
    <row r="1331" spans="1:33">
      <c r="A1331" s="4">
        <v>1330</v>
      </c>
      <c r="B1331" s="4" t="s">
        <v>8</v>
      </c>
      <c r="C1331" s="4" t="s">
        <v>497</v>
      </c>
      <c r="D1331" s="4" t="s">
        <v>2029</v>
      </c>
      <c r="E1331" s="4" t="s">
        <v>2030</v>
      </c>
      <c r="F1331" s="5">
        <v>7</v>
      </c>
      <c r="G1331" s="5"/>
      <c r="H1331" s="4">
        <v>22</v>
      </c>
      <c r="I1331" s="5">
        <v>14</v>
      </c>
      <c r="J1331" s="7">
        <v>1401</v>
      </c>
      <c r="K1331" s="8" t="s">
        <v>2036</v>
      </c>
      <c r="L1331" s="9">
        <v>80.59</v>
      </c>
      <c r="M1331" s="10">
        <v>61.2</v>
      </c>
      <c r="N1331" s="5" t="s">
        <v>2032</v>
      </c>
      <c r="O1331" s="5" t="s">
        <v>218</v>
      </c>
      <c r="P1331" s="5" t="s">
        <v>2622</v>
      </c>
      <c r="Q1331" s="4" t="s">
        <v>2049</v>
      </c>
      <c r="R1331" s="4" t="s">
        <v>2880</v>
      </c>
      <c r="S1331" s="13">
        <v>43293</v>
      </c>
      <c r="T1331" s="20" t="s">
        <v>2881</v>
      </c>
      <c r="U1331" s="15"/>
      <c r="V1331" s="13">
        <v>44012</v>
      </c>
      <c r="Z1331" s="1"/>
      <c r="AA1331" s="1"/>
      <c r="AB1331" s="1"/>
      <c r="AC1331" s="1"/>
      <c r="AD1331" s="1"/>
      <c r="AE1331" s="1"/>
      <c r="AF1331" s="1"/>
      <c r="AG1331" s="1"/>
    </row>
    <row r="1332" spans="1:33">
      <c r="A1332" s="4">
        <v>1331</v>
      </c>
      <c r="B1332" s="4" t="s">
        <v>8</v>
      </c>
      <c r="C1332" s="4" t="s">
        <v>497</v>
      </c>
      <c r="D1332" s="4" t="s">
        <v>2029</v>
      </c>
      <c r="E1332" s="4" t="s">
        <v>2030</v>
      </c>
      <c r="F1332" s="5">
        <v>7</v>
      </c>
      <c r="G1332" s="5"/>
      <c r="H1332" s="4">
        <v>22</v>
      </c>
      <c r="I1332" s="5">
        <v>14</v>
      </c>
      <c r="J1332" s="7">
        <v>1402</v>
      </c>
      <c r="K1332" s="8" t="s">
        <v>2036</v>
      </c>
      <c r="L1332" s="9">
        <v>79.599999999999994</v>
      </c>
      <c r="M1332" s="10">
        <v>60.45</v>
      </c>
      <c r="N1332" s="5" t="s">
        <v>2032</v>
      </c>
      <c r="O1332" s="5" t="s">
        <v>213</v>
      </c>
      <c r="P1332" s="5" t="s">
        <v>2626</v>
      </c>
      <c r="Q1332" s="4" t="s">
        <v>2049</v>
      </c>
      <c r="R1332" s="4" t="s">
        <v>2882</v>
      </c>
      <c r="S1332" s="13">
        <v>43291</v>
      </c>
      <c r="T1332" s="20" t="s">
        <v>2883</v>
      </c>
      <c r="U1332" s="15"/>
      <c r="V1332" s="13">
        <v>44012</v>
      </c>
      <c r="Z1332" s="1"/>
      <c r="AA1332" s="1"/>
      <c r="AB1332" s="1"/>
      <c r="AC1332" s="1"/>
      <c r="AD1332" s="1"/>
      <c r="AE1332" s="1"/>
      <c r="AF1332" s="1"/>
      <c r="AG1332" s="1"/>
    </row>
    <row r="1333" spans="1:33">
      <c r="A1333" s="4">
        <v>1332</v>
      </c>
      <c r="B1333" s="4" t="s">
        <v>8</v>
      </c>
      <c r="C1333" s="4" t="s">
        <v>497</v>
      </c>
      <c r="D1333" s="4" t="s">
        <v>2029</v>
      </c>
      <c r="E1333" s="4" t="s">
        <v>2030</v>
      </c>
      <c r="F1333" s="5">
        <v>7</v>
      </c>
      <c r="G1333" s="5"/>
      <c r="H1333" s="4">
        <v>22</v>
      </c>
      <c r="I1333" s="5">
        <v>14</v>
      </c>
      <c r="J1333" s="7">
        <v>1403</v>
      </c>
      <c r="K1333" s="8" t="s">
        <v>2036</v>
      </c>
      <c r="L1333" s="26">
        <v>68.12</v>
      </c>
      <c r="M1333" s="27">
        <v>51.73</v>
      </c>
      <c r="N1333" s="5" t="s">
        <v>2035</v>
      </c>
      <c r="O1333" s="5" t="s">
        <v>183</v>
      </c>
      <c r="P1333" s="5" t="s">
        <v>2629</v>
      </c>
      <c r="Q1333" s="4" t="s">
        <v>2034</v>
      </c>
      <c r="R1333" s="4"/>
      <c r="S1333" s="13"/>
      <c r="T1333" s="20"/>
      <c r="U1333" s="15"/>
      <c r="V1333" s="13">
        <v>44012</v>
      </c>
      <c r="Z1333" s="1"/>
      <c r="AA1333" s="1"/>
      <c r="AB1333" s="1"/>
      <c r="AC1333" s="1"/>
      <c r="AD1333" s="1"/>
      <c r="AE1333" s="1"/>
      <c r="AF1333" s="1"/>
      <c r="AG1333" s="1"/>
    </row>
    <row r="1334" spans="1:33">
      <c r="A1334" s="4">
        <v>1333</v>
      </c>
      <c r="B1334" s="4" t="s">
        <v>8</v>
      </c>
      <c r="C1334" s="4" t="s">
        <v>497</v>
      </c>
      <c r="D1334" s="4" t="s">
        <v>2029</v>
      </c>
      <c r="E1334" s="4" t="s">
        <v>2030</v>
      </c>
      <c r="F1334" s="5">
        <v>7</v>
      </c>
      <c r="G1334" s="5"/>
      <c r="H1334" s="4">
        <v>22</v>
      </c>
      <c r="I1334" s="5">
        <v>14</v>
      </c>
      <c r="J1334" s="7">
        <v>1404</v>
      </c>
      <c r="K1334" s="8" t="s">
        <v>2036</v>
      </c>
      <c r="L1334" s="9">
        <v>68.12</v>
      </c>
      <c r="M1334" s="10">
        <v>51.73</v>
      </c>
      <c r="N1334" s="5" t="s">
        <v>2035</v>
      </c>
      <c r="O1334" s="5" t="s">
        <v>183</v>
      </c>
      <c r="P1334" s="5" t="s">
        <v>2632</v>
      </c>
      <c r="Q1334" s="4" t="s">
        <v>2049</v>
      </c>
      <c r="R1334" s="4" t="s">
        <v>2884</v>
      </c>
      <c r="S1334" s="13">
        <v>43292</v>
      </c>
      <c r="T1334" s="14" t="s">
        <v>2885</v>
      </c>
      <c r="U1334" s="15"/>
      <c r="V1334" s="13">
        <v>44012</v>
      </c>
      <c r="Z1334" s="1"/>
      <c r="AA1334" s="1"/>
      <c r="AB1334" s="1"/>
      <c r="AC1334" s="1"/>
      <c r="AD1334" s="1"/>
      <c r="AE1334" s="1"/>
      <c r="AF1334" s="1"/>
      <c r="AG1334" s="1"/>
    </row>
    <row r="1335" spans="1:33">
      <c r="A1335" s="4">
        <v>1334</v>
      </c>
      <c r="B1335" s="4" t="s">
        <v>8</v>
      </c>
      <c r="C1335" s="4" t="s">
        <v>497</v>
      </c>
      <c r="D1335" s="4" t="s">
        <v>2029</v>
      </c>
      <c r="E1335" s="4" t="s">
        <v>2030</v>
      </c>
      <c r="F1335" s="5">
        <v>7</v>
      </c>
      <c r="G1335" s="5"/>
      <c r="H1335" s="4">
        <v>22</v>
      </c>
      <c r="I1335" s="5">
        <v>14</v>
      </c>
      <c r="J1335" s="7">
        <v>1405</v>
      </c>
      <c r="K1335" s="8" t="s">
        <v>2036</v>
      </c>
      <c r="L1335" s="9">
        <v>79.599999999999994</v>
      </c>
      <c r="M1335" s="10">
        <v>60.45</v>
      </c>
      <c r="N1335" s="5" t="s">
        <v>2032</v>
      </c>
      <c r="O1335" s="5" t="s">
        <v>198</v>
      </c>
      <c r="P1335" s="5" t="s">
        <v>2636</v>
      </c>
      <c r="Q1335" s="4" t="s">
        <v>2049</v>
      </c>
      <c r="R1335" s="4" t="s">
        <v>2886</v>
      </c>
      <c r="S1335" s="13">
        <v>43292</v>
      </c>
      <c r="T1335" s="20" t="s">
        <v>2887</v>
      </c>
      <c r="U1335" s="15"/>
      <c r="V1335" s="13">
        <v>44012</v>
      </c>
      <c r="Z1335" s="1"/>
      <c r="AA1335" s="1"/>
      <c r="AB1335" s="1"/>
      <c r="AC1335" s="1"/>
      <c r="AD1335" s="1"/>
      <c r="AE1335" s="1"/>
      <c r="AF1335" s="1"/>
      <c r="AG1335" s="1"/>
    </row>
    <row r="1336" spans="1:33">
      <c r="A1336" s="4">
        <v>1335</v>
      </c>
      <c r="B1336" s="4" t="s">
        <v>8</v>
      </c>
      <c r="C1336" s="4" t="s">
        <v>497</v>
      </c>
      <c r="D1336" s="4" t="s">
        <v>2029</v>
      </c>
      <c r="E1336" s="4" t="s">
        <v>2030</v>
      </c>
      <c r="F1336" s="5">
        <v>7</v>
      </c>
      <c r="G1336" s="5"/>
      <c r="H1336" s="4">
        <v>22</v>
      </c>
      <c r="I1336" s="5">
        <v>14</v>
      </c>
      <c r="J1336" s="7">
        <v>1406</v>
      </c>
      <c r="K1336" s="8" t="s">
        <v>2036</v>
      </c>
      <c r="L1336" s="9">
        <v>80.59</v>
      </c>
      <c r="M1336" s="10">
        <v>61.2</v>
      </c>
      <c r="N1336" s="5" t="s">
        <v>2032</v>
      </c>
      <c r="O1336" s="5" t="s">
        <v>201</v>
      </c>
      <c r="P1336" s="5" t="s">
        <v>2639</v>
      </c>
      <c r="Q1336" s="4" t="s">
        <v>2049</v>
      </c>
      <c r="R1336" s="4" t="s">
        <v>2888</v>
      </c>
      <c r="S1336" s="13">
        <v>43293</v>
      </c>
      <c r="T1336" s="14" t="s">
        <v>2889</v>
      </c>
      <c r="U1336" s="15" t="s">
        <v>2890</v>
      </c>
      <c r="V1336" s="13">
        <v>44012</v>
      </c>
      <c r="Z1336" s="1"/>
      <c r="AA1336" s="1"/>
      <c r="AB1336" s="1"/>
      <c r="AC1336" s="1"/>
      <c r="AD1336" s="1"/>
      <c r="AE1336" s="1"/>
      <c r="AF1336" s="1"/>
      <c r="AG1336" s="1"/>
    </row>
    <row r="1337" spans="1:33">
      <c r="A1337" s="4">
        <v>1336</v>
      </c>
      <c r="B1337" s="4" t="s">
        <v>8</v>
      </c>
      <c r="C1337" s="4" t="s">
        <v>497</v>
      </c>
      <c r="D1337" s="4" t="s">
        <v>2029</v>
      </c>
      <c r="E1337" s="4" t="s">
        <v>2030</v>
      </c>
      <c r="F1337" s="5">
        <v>7</v>
      </c>
      <c r="G1337" s="5"/>
      <c r="H1337" s="4">
        <v>22</v>
      </c>
      <c r="I1337" s="5">
        <v>14</v>
      </c>
      <c r="J1337" s="7">
        <v>1407</v>
      </c>
      <c r="K1337" s="8" t="s">
        <v>2036</v>
      </c>
      <c r="L1337" s="9">
        <v>80.59</v>
      </c>
      <c r="M1337" s="10">
        <v>61.2</v>
      </c>
      <c r="N1337" s="5" t="s">
        <v>2032</v>
      </c>
      <c r="O1337" s="5" t="s">
        <v>201</v>
      </c>
      <c r="P1337" s="5" t="s">
        <v>2643</v>
      </c>
      <c r="Q1337" s="4" t="s">
        <v>2049</v>
      </c>
      <c r="R1337" s="4" t="s">
        <v>2891</v>
      </c>
      <c r="S1337" s="13">
        <v>43292</v>
      </c>
      <c r="T1337" s="14" t="s">
        <v>2892</v>
      </c>
      <c r="U1337" s="15" t="s">
        <v>2893</v>
      </c>
      <c r="V1337" s="13">
        <v>44012</v>
      </c>
      <c r="Z1337" s="1"/>
      <c r="AA1337" s="1"/>
      <c r="AB1337" s="1"/>
      <c r="AC1337" s="1"/>
      <c r="AD1337" s="1"/>
      <c r="AE1337" s="1"/>
      <c r="AF1337" s="1"/>
      <c r="AG1337" s="1"/>
    </row>
    <row r="1338" spans="1:33">
      <c r="A1338" s="4">
        <v>1337</v>
      </c>
      <c r="B1338" s="4" t="s">
        <v>8</v>
      </c>
      <c r="C1338" s="4" t="s">
        <v>497</v>
      </c>
      <c r="D1338" s="4" t="s">
        <v>2029</v>
      </c>
      <c r="E1338" s="4" t="s">
        <v>2030</v>
      </c>
      <c r="F1338" s="5">
        <v>7</v>
      </c>
      <c r="G1338" s="5"/>
      <c r="H1338" s="4">
        <v>22</v>
      </c>
      <c r="I1338" s="5">
        <v>14</v>
      </c>
      <c r="J1338" s="7">
        <v>1408</v>
      </c>
      <c r="K1338" s="8" t="s">
        <v>2036</v>
      </c>
      <c r="L1338" s="26">
        <v>82.92</v>
      </c>
      <c r="M1338" s="27">
        <v>62.97</v>
      </c>
      <c r="N1338" s="5" t="s">
        <v>2032</v>
      </c>
      <c r="O1338" s="5" t="s">
        <v>221</v>
      </c>
      <c r="P1338" s="5" t="s">
        <v>2647</v>
      </c>
      <c r="Q1338" s="4" t="s">
        <v>2034</v>
      </c>
      <c r="R1338" s="4"/>
      <c r="S1338" s="13"/>
      <c r="T1338" s="20"/>
      <c r="U1338" s="15"/>
      <c r="V1338" s="13">
        <v>44012</v>
      </c>
      <c r="Z1338" s="1"/>
      <c r="AA1338" s="1"/>
      <c r="AB1338" s="1"/>
      <c r="AC1338" s="1"/>
      <c r="AD1338" s="1"/>
      <c r="AE1338" s="1"/>
      <c r="AF1338" s="1"/>
      <c r="AG1338" s="1"/>
    </row>
    <row r="1339" spans="1:33">
      <c r="A1339" s="4">
        <v>1338</v>
      </c>
      <c r="B1339" s="4" t="s">
        <v>8</v>
      </c>
      <c r="C1339" s="4" t="s">
        <v>497</v>
      </c>
      <c r="D1339" s="4" t="s">
        <v>2029</v>
      </c>
      <c r="E1339" s="4" t="s">
        <v>2030</v>
      </c>
      <c r="F1339" s="5">
        <v>7</v>
      </c>
      <c r="G1339" s="5"/>
      <c r="H1339" s="4">
        <v>22</v>
      </c>
      <c r="I1339" s="5">
        <v>14</v>
      </c>
      <c r="J1339" s="7">
        <v>1409</v>
      </c>
      <c r="K1339" s="8" t="s">
        <v>2036</v>
      </c>
      <c r="L1339" s="26">
        <v>82.92</v>
      </c>
      <c r="M1339" s="27">
        <v>62.97</v>
      </c>
      <c r="N1339" s="5" t="s">
        <v>2032</v>
      </c>
      <c r="O1339" s="5" t="s">
        <v>215</v>
      </c>
      <c r="P1339" s="5" t="s">
        <v>2651</v>
      </c>
      <c r="Q1339" s="4" t="s">
        <v>2034</v>
      </c>
      <c r="R1339" s="4"/>
      <c r="S1339" s="13"/>
      <c r="T1339" s="20"/>
      <c r="U1339" s="15"/>
      <c r="V1339" s="13">
        <v>44012</v>
      </c>
      <c r="Z1339" s="1"/>
      <c r="AA1339" s="1"/>
      <c r="AB1339" s="1"/>
      <c r="AC1339" s="1"/>
      <c r="AD1339" s="1"/>
      <c r="AE1339" s="1"/>
      <c r="AF1339" s="1"/>
      <c r="AG1339" s="1"/>
    </row>
    <row r="1340" spans="1:33">
      <c r="A1340" s="4">
        <v>1339</v>
      </c>
      <c r="B1340" s="4" t="s">
        <v>8</v>
      </c>
      <c r="C1340" s="4" t="s">
        <v>497</v>
      </c>
      <c r="D1340" s="4" t="s">
        <v>2029</v>
      </c>
      <c r="E1340" s="4" t="s">
        <v>2030</v>
      </c>
      <c r="F1340" s="5">
        <v>7</v>
      </c>
      <c r="G1340" s="5"/>
      <c r="H1340" s="4">
        <v>22</v>
      </c>
      <c r="I1340" s="5">
        <v>14</v>
      </c>
      <c r="J1340" s="7">
        <v>1410</v>
      </c>
      <c r="K1340" s="8" t="s">
        <v>2036</v>
      </c>
      <c r="L1340" s="26">
        <v>80.59</v>
      </c>
      <c r="M1340" s="27">
        <v>61.2</v>
      </c>
      <c r="N1340" s="5" t="s">
        <v>2032</v>
      </c>
      <c r="O1340" s="5" t="s">
        <v>218</v>
      </c>
      <c r="P1340" s="5" t="s">
        <v>2655</v>
      </c>
      <c r="Q1340" s="4" t="s">
        <v>2034</v>
      </c>
      <c r="R1340" s="4"/>
      <c r="S1340" s="13"/>
      <c r="T1340" s="20"/>
      <c r="U1340" s="15"/>
      <c r="V1340" s="13">
        <v>44012</v>
      </c>
      <c r="Z1340" s="1"/>
      <c r="AA1340" s="1"/>
      <c r="AB1340" s="1"/>
      <c r="AC1340" s="1"/>
      <c r="AD1340" s="1"/>
      <c r="AE1340" s="1"/>
      <c r="AF1340" s="1"/>
      <c r="AG1340" s="1"/>
    </row>
    <row r="1341" spans="1:33">
      <c r="A1341" s="4">
        <v>1340</v>
      </c>
      <c r="B1341" s="4" t="s">
        <v>8</v>
      </c>
      <c r="C1341" s="4" t="s">
        <v>497</v>
      </c>
      <c r="D1341" s="4" t="s">
        <v>2029</v>
      </c>
      <c r="E1341" s="4" t="s">
        <v>2030</v>
      </c>
      <c r="F1341" s="5">
        <v>7</v>
      </c>
      <c r="G1341" s="5"/>
      <c r="H1341" s="4">
        <v>22</v>
      </c>
      <c r="I1341" s="5">
        <v>15</v>
      </c>
      <c r="J1341" s="7">
        <v>1501</v>
      </c>
      <c r="K1341" s="8" t="s">
        <v>2036</v>
      </c>
      <c r="L1341" s="9">
        <v>80.59</v>
      </c>
      <c r="M1341" s="10">
        <v>61.2</v>
      </c>
      <c r="N1341" s="5" t="s">
        <v>2032</v>
      </c>
      <c r="O1341" s="5" t="s">
        <v>218</v>
      </c>
      <c r="P1341" s="5" t="s">
        <v>2622</v>
      </c>
      <c r="Q1341" s="4" t="s">
        <v>2049</v>
      </c>
      <c r="R1341" s="4" t="s">
        <v>2894</v>
      </c>
      <c r="S1341" s="13">
        <v>43290</v>
      </c>
      <c r="T1341" s="14" t="s">
        <v>2895</v>
      </c>
      <c r="U1341" s="15" t="s">
        <v>2896</v>
      </c>
      <c r="V1341" s="13">
        <v>44012</v>
      </c>
      <c r="Z1341" s="1"/>
      <c r="AA1341" s="1"/>
      <c r="AB1341" s="1"/>
      <c r="AC1341" s="1"/>
      <c r="AD1341" s="1"/>
      <c r="AE1341" s="1"/>
      <c r="AF1341" s="1"/>
      <c r="AG1341" s="1"/>
    </row>
    <row r="1342" spans="1:33">
      <c r="A1342" s="4">
        <v>1341</v>
      </c>
      <c r="B1342" s="4" t="s">
        <v>8</v>
      </c>
      <c r="C1342" s="4" t="s">
        <v>497</v>
      </c>
      <c r="D1342" s="4" t="s">
        <v>2029</v>
      </c>
      <c r="E1342" s="4" t="s">
        <v>2030</v>
      </c>
      <c r="F1342" s="5">
        <v>7</v>
      </c>
      <c r="G1342" s="5"/>
      <c r="H1342" s="4">
        <v>22</v>
      </c>
      <c r="I1342" s="5">
        <v>15</v>
      </c>
      <c r="J1342" s="7">
        <v>1502</v>
      </c>
      <c r="K1342" s="8" t="s">
        <v>2036</v>
      </c>
      <c r="L1342" s="9">
        <v>79.599999999999994</v>
      </c>
      <c r="M1342" s="10">
        <v>60.45</v>
      </c>
      <c r="N1342" s="5" t="s">
        <v>2032</v>
      </c>
      <c r="O1342" s="5" t="s">
        <v>213</v>
      </c>
      <c r="P1342" s="5" t="s">
        <v>2626</v>
      </c>
      <c r="Q1342" s="4" t="s">
        <v>2049</v>
      </c>
      <c r="R1342" s="4" t="s">
        <v>2897</v>
      </c>
      <c r="S1342" s="13">
        <v>43293</v>
      </c>
      <c r="T1342" s="20" t="s">
        <v>2898</v>
      </c>
      <c r="U1342" s="15" t="s">
        <v>2899</v>
      </c>
      <c r="V1342" s="13">
        <v>44012</v>
      </c>
      <c r="Z1342" s="1"/>
      <c r="AA1342" s="1"/>
      <c r="AB1342" s="1"/>
      <c r="AC1342" s="1"/>
      <c r="AD1342" s="1"/>
      <c r="AE1342" s="1"/>
      <c r="AF1342" s="1"/>
      <c r="AG1342" s="1"/>
    </row>
    <row r="1343" spans="1:33">
      <c r="A1343" s="4">
        <v>1342</v>
      </c>
      <c r="B1343" s="4" t="s">
        <v>8</v>
      </c>
      <c r="C1343" s="4" t="s">
        <v>497</v>
      </c>
      <c r="D1343" s="4" t="s">
        <v>2029</v>
      </c>
      <c r="E1343" s="4" t="s">
        <v>2030</v>
      </c>
      <c r="F1343" s="5">
        <v>7</v>
      </c>
      <c r="G1343" s="5"/>
      <c r="H1343" s="4">
        <v>22</v>
      </c>
      <c r="I1343" s="5">
        <v>15</v>
      </c>
      <c r="J1343" s="7">
        <v>1503</v>
      </c>
      <c r="K1343" s="8" t="s">
        <v>2036</v>
      </c>
      <c r="L1343" s="9">
        <v>68.12</v>
      </c>
      <c r="M1343" s="10">
        <v>51.73</v>
      </c>
      <c r="N1343" s="5" t="s">
        <v>2035</v>
      </c>
      <c r="O1343" s="5" t="s">
        <v>183</v>
      </c>
      <c r="P1343" s="5" t="s">
        <v>2629</v>
      </c>
      <c r="Q1343" s="4" t="s">
        <v>2049</v>
      </c>
      <c r="R1343" s="4" t="s">
        <v>2900</v>
      </c>
      <c r="S1343" s="13">
        <v>43291</v>
      </c>
      <c r="T1343" s="14" t="s">
        <v>2901</v>
      </c>
      <c r="U1343" s="15" t="s">
        <v>2902</v>
      </c>
      <c r="V1343" s="13">
        <v>44012</v>
      </c>
      <c r="Z1343" s="1"/>
      <c r="AA1343" s="1"/>
      <c r="AB1343" s="1"/>
      <c r="AC1343" s="1"/>
      <c r="AD1343" s="1"/>
      <c r="AE1343" s="1"/>
      <c r="AF1343" s="1"/>
      <c r="AG1343" s="1"/>
    </row>
    <row r="1344" spans="1:33">
      <c r="A1344" s="4">
        <v>1343</v>
      </c>
      <c r="B1344" s="4" t="s">
        <v>8</v>
      </c>
      <c r="C1344" s="4" t="s">
        <v>497</v>
      </c>
      <c r="D1344" s="4" t="s">
        <v>2029</v>
      </c>
      <c r="E1344" s="4" t="s">
        <v>2030</v>
      </c>
      <c r="F1344" s="5">
        <v>7</v>
      </c>
      <c r="G1344" s="5"/>
      <c r="H1344" s="4">
        <v>22</v>
      </c>
      <c r="I1344" s="5">
        <v>15</v>
      </c>
      <c r="J1344" s="7">
        <v>1504</v>
      </c>
      <c r="K1344" s="8" t="s">
        <v>2036</v>
      </c>
      <c r="L1344" s="26">
        <v>68.12</v>
      </c>
      <c r="M1344" s="27">
        <v>51.73</v>
      </c>
      <c r="N1344" s="5" t="s">
        <v>2035</v>
      </c>
      <c r="O1344" s="5" t="s">
        <v>183</v>
      </c>
      <c r="P1344" s="5" t="s">
        <v>2632</v>
      </c>
      <c r="Q1344" s="4" t="s">
        <v>2034</v>
      </c>
      <c r="R1344" s="4"/>
      <c r="S1344" s="13"/>
      <c r="T1344" s="14"/>
      <c r="U1344" s="15"/>
      <c r="V1344" s="13">
        <v>44012</v>
      </c>
      <c r="Z1344" s="1"/>
      <c r="AA1344" s="1"/>
      <c r="AB1344" s="1"/>
      <c r="AC1344" s="1"/>
      <c r="AD1344" s="1"/>
      <c r="AE1344" s="1"/>
      <c r="AF1344" s="1"/>
      <c r="AG1344" s="1"/>
    </row>
    <row r="1345" spans="1:33">
      <c r="A1345" s="4">
        <v>1344</v>
      </c>
      <c r="B1345" s="4" t="s">
        <v>8</v>
      </c>
      <c r="C1345" s="4" t="s">
        <v>497</v>
      </c>
      <c r="D1345" s="4" t="s">
        <v>2029</v>
      </c>
      <c r="E1345" s="4" t="s">
        <v>2030</v>
      </c>
      <c r="F1345" s="5">
        <v>7</v>
      </c>
      <c r="G1345" s="5"/>
      <c r="H1345" s="4">
        <v>22</v>
      </c>
      <c r="I1345" s="5">
        <v>15</v>
      </c>
      <c r="J1345" s="7">
        <v>1505</v>
      </c>
      <c r="K1345" s="8" t="s">
        <v>2036</v>
      </c>
      <c r="L1345" s="9">
        <v>79.599999999999994</v>
      </c>
      <c r="M1345" s="10">
        <v>60.45</v>
      </c>
      <c r="N1345" s="5" t="s">
        <v>2032</v>
      </c>
      <c r="O1345" s="5" t="s">
        <v>198</v>
      </c>
      <c r="P1345" s="5" t="s">
        <v>2636</v>
      </c>
      <c r="Q1345" s="4" t="s">
        <v>2049</v>
      </c>
      <c r="R1345" s="4" t="s">
        <v>2903</v>
      </c>
      <c r="S1345" s="13">
        <v>43293</v>
      </c>
      <c r="T1345" s="20" t="s">
        <v>2904</v>
      </c>
      <c r="U1345" s="15" t="s">
        <v>2905</v>
      </c>
      <c r="V1345" s="13">
        <v>44012</v>
      </c>
      <c r="Z1345" s="1"/>
      <c r="AA1345" s="1"/>
      <c r="AB1345" s="1"/>
      <c r="AC1345" s="1"/>
      <c r="AD1345" s="1"/>
      <c r="AE1345" s="1"/>
      <c r="AF1345" s="1"/>
      <c r="AG1345" s="1"/>
    </row>
    <row r="1346" spans="1:33">
      <c r="A1346" s="4">
        <v>1345</v>
      </c>
      <c r="B1346" s="4" t="s">
        <v>8</v>
      </c>
      <c r="C1346" s="4" t="s">
        <v>497</v>
      </c>
      <c r="D1346" s="4" t="s">
        <v>2029</v>
      </c>
      <c r="E1346" s="4" t="s">
        <v>2030</v>
      </c>
      <c r="F1346" s="5">
        <v>7</v>
      </c>
      <c r="G1346" s="5"/>
      <c r="H1346" s="4">
        <v>22</v>
      </c>
      <c r="I1346" s="5">
        <v>15</v>
      </c>
      <c r="J1346" s="7">
        <v>1506</v>
      </c>
      <c r="K1346" s="8" t="s">
        <v>2036</v>
      </c>
      <c r="L1346" s="9">
        <v>80.59</v>
      </c>
      <c r="M1346" s="10">
        <v>61.2</v>
      </c>
      <c r="N1346" s="5" t="s">
        <v>2032</v>
      </c>
      <c r="O1346" s="5" t="s">
        <v>201</v>
      </c>
      <c r="P1346" s="5" t="s">
        <v>2639</v>
      </c>
      <c r="Q1346" s="4" t="s">
        <v>2049</v>
      </c>
      <c r="R1346" s="4" t="s">
        <v>2906</v>
      </c>
      <c r="S1346" s="13">
        <v>43289</v>
      </c>
      <c r="T1346" s="14" t="s">
        <v>2907</v>
      </c>
      <c r="U1346" s="15" t="s">
        <v>2908</v>
      </c>
      <c r="V1346" s="13">
        <v>44012</v>
      </c>
      <c r="Z1346" s="1"/>
      <c r="AA1346" s="1"/>
      <c r="AB1346" s="1"/>
      <c r="AC1346" s="1"/>
      <c r="AD1346" s="1"/>
      <c r="AE1346" s="1"/>
      <c r="AF1346" s="1"/>
      <c r="AG1346" s="1"/>
    </row>
    <row r="1347" spans="1:33">
      <c r="A1347" s="4">
        <v>1346</v>
      </c>
      <c r="B1347" s="4" t="s">
        <v>8</v>
      </c>
      <c r="C1347" s="4" t="s">
        <v>497</v>
      </c>
      <c r="D1347" s="4" t="s">
        <v>2029</v>
      </c>
      <c r="E1347" s="4" t="s">
        <v>2030</v>
      </c>
      <c r="F1347" s="5">
        <v>7</v>
      </c>
      <c r="G1347" s="5"/>
      <c r="H1347" s="4">
        <v>22</v>
      </c>
      <c r="I1347" s="5">
        <v>15</v>
      </c>
      <c r="J1347" s="7">
        <v>1507</v>
      </c>
      <c r="K1347" s="8" t="s">
        <v>2036</v>
      </c>
      <c r="L1347" s="9">
        <v>80.59</v>
      </c>
      <c r="M1347" s="10">
        <v>61.2</v>
      </c>
      <c r="N1347" s="5" t="s">
        <v>2032</v>
      </c>
      <c r="O1347" s="5" t="s">
        <v>201</v>
      </c>
      <c r="P1347" s="5" t="s">
        <v>2643</v>
      </c>
      <c r="Q1347" s="4" t="s">
        <v>2049</v>
      </c>
      <c r="R1347" s="4" t="s">
        <v>2909</v>
      </c>
      <c r="S1347" s="13">
        <v>43289</v>
      </c>
      <c r="T1347" s="20" t="s">
        <v>2910</v>
      </c>
      <c r="U1347" s="16" t="s">
        <v>2910</v>
      </c>
      <c r="V1347" s="13">
        <v>44012</v>
      </c>
      <c r="Z1347" s="1"/>
      <c r="AA1347" s="1"/>
      <c r="AB1347" s="1"/>
      <c r="AC1347" s="1"/>
      <c r="AD1347" s="1"/>
      <c r="AE1347" s="1"/>
      <c r="AF1347" s="1"/>
      <c r="AG1347" s="1"/>
    </row>
    <row r="1348" spans="1:33">
      <c r="A1348" s="4">
        <v>1347</v>
      </c>
      <c r="B1348" s="4" t="s">
        <v>8</v>
      </c>
      <c r="C1348" s="4" t="s">
        <v>497</v>
      </c>
      <c r="D1348" s="4" t="s">
        <v>2029</v>
      </c>
      <c r="E1348" s="4" t="s">
        <v>2030</v>
      </c>
      <c r="F1348" s="5">
        <v>7</v>
      </c>
      <c r="G1348" s="5"/>
      <c r="H1348" s="4">
        <v>22</v>
      </c>
      <c r="I1348" s="5">
        <v>15</v>
      </c>
      <c r="J1348" s="7">
        <v>1508</v>
      </c>
      <c r="K1348" s="8" t="s">
        <v>2036</v>
      </c>
      <c r="L1348" s="9">
        <v>82.92</v>
      </c>
      <c r="M1348" s="10">
        <v>62.97</v>
      </c>
      <c r="N1348" s="5" t="s">
        <v>2032</v>
      </c>
      <c r="O1348" s="5" t="s">
        <v>221</v>
      </c>
      <c r="P1348" s="5" t="s">
        <v>2647</v>
      </c>
      <c r="Q1348" s="4" t="s">
        <v>2049</v>
      </c>
      <c r="R1348" s="4" t="s">
        <v>2911</v>
      </c>
      <c r="S1348" s="13">
        <v>43292</v>
      </c>
      <c r="T1348" s="14" t="s">
        <v>2912</v>
      </c>
      <c r="U1348" s="15" t="s">
        <v>2913</v>
      </c>
      <c r="V1348" s="13">
        <v>44012</v>
      </c>
      <c r="Z1348" s="1"/>
      <c r="AA1348" s="1"/>
      <c r="AB1348" s="1"/>
      <c r="AC1348" s="1"/>
      <c r="AD1348" s="1"/>
      <c r="AE1348" s="1"/>
      <c r="AF1348" s="1"/>
      <c r="AG1348" s="1"/>
    </row>
    <row r="1349" spans="1:33">
      <c r="A1349" s="4">
        <v>1348</v>
      </c>
      <c r="B1349" s="4" t="s">
        <v>8</v>
      </c>
      <c r="C1349" s="4" t="s">
        <v>497</v>
      </c>
      <c r="D1349" s="4" t="s">
        <v>2029</v>
      </c>
      <c r="E1349" s="4" t="s">
        <v>2030</v>
      </c>
      <c r="F1349" s="5">
        <v>7</v>
      </c>
      <c r="G1349" s="5"/>
      <c r="H1349" s="4">
        <v>22</v>
      </c>
      <c r="I1349" s="5">
        <v>15</v>
      </c>
      <c r="J1349" s="7">
        <v>1509</v>
      </c>
      <c r="K1349" s="8" t="s">
        <v>2036</v>
      </c>
      <c r="L1349" s="9">
        <v>82.92</v>
      </c>
      <c r="M1349" s="10">
        <v>62.97</v>
      </c>
      <c r="N1349" s="5" t="s">
        <v>2032</v>
      </c>
      <c r="O1349" s="5" t="s">
        <v>215</v>
      </c>
      <c r="P1349" s="5" t="s">
        <v>2651</v>
      </c>
      <c r="Q1349" s="4" t="s">
        <v>2049</v>
      </c>
      <c r="R1349" s="4" t="s">
        <v>2914</v>
      </c>
      <c r="S1349" s="13">
        <v>43291</v>
      </c>
      <c r="T1349" s="14" t="s">
        <v>2915</v>
      </c>
      <c r="U1349" s="15" t="s">
        <v>2916</v>
      </c>
      <c r="V1349" s="13">
        <v>44012</v>
      </c>
      <c r="Z1349" s="1"/>
      <c r="AA1349" s="1"/>
      <c r="AB1349" s="1"/>
      <c r="AC1349" s="1"/>
      <c r="AD1349" s="1"/>
      <c r="AE1349" s="1"/>
      <c r="AF1349" s="1"/>
      <c r="AG1349" s="1"/>
    </row>
    <row r="1350" spans="1:33">
      <c r="A1350" s="4">
        <v>1349</v>
      </c>
      <c r="B1350" s="4" t="s">
        <v>8</v>
      </c>
      <c r="C1350" s="4" t="s">
        <v>497</v>
      </c>
      <c r="D1350" s="4" t="s">
        <v>2029</v>
      </c>
      <c r="E1350" s="4" t="s">
        <v>2030</v>
      </c>
      <c r="F1350" s="5">
        <v>7</v>
      </c>
      <c r="G1350" s="5"/>
      <c r="H1350" s="4">
        <v>22</v>
      </c>
      <c r="I1350" s="5">
        <v>15</v>
      </c>
      <c r="J1350" s="7">
        <v>1510</v>
      </c>
      <c r="K1350" s="8" t="s">
        <v>2036</v>
      </c>
      <c r="L1350" s="26">
        <v>80.59</v>
      </c>
      <c r="M1350" s="27">
        <v>61.2</v>
      </c>
      <c r="N1350" s="5" t="s">
        <v>2032</v>
      </c>
      <c r="O1350" s="5" t="s">
        <v>218</v>
      </c>
      <c r="P1350" s="5" t="s">
        <v>2655</v>
      </c>
      <c r="Q1350" s="4" t="s">
        <v>2034</v>
      </c>
      <c r="R1350" s="4"/>
      <c r="S1350" s="13"/>
      <c r="T1350" s="14"/>
      <c r="U1350" s="15"/>
      <c r="V1350" s="13">
        <v>44012</v>
      </c>
      <c r="Z1350" s="1"/>
      <c r="AA1350" s="1"/>
      <c r="AB1350" s="1"/>
      <c r="AC1350" s="1"/>
      <c r="AD1350" s="1"/>
      <c r="AE1350" s="1"/>
      <c r="AF1350" s="1"/>
      <c r="AG1350" s="1"/>
    </row>
    <row r="1351" spans="1:33">
      <c r="A1351" s="4">
        <v>1350</v>
      </c>
      <c r="B1351" s="4" t="s">
        <v>8</v>
      </c>
      <c r="C1351" s="4" t="s">
        <v>497</v>
      </c>
      <c r="D1351" s="4" t="s">
        <v>2029</v>
      </c>
      <c r="E1351" s="4" t="s">
        <v>2030</v>
      </c>
      <c r="F1351" s="5">
        <v>7</v>
      </c>
      <c r="G1351" s="5"/>
      <c r="H1351" s="4">
        <v>22</v>
      </c>
      <c r="I1351" s="5">
        <v>16</v>
      </c>
      <c r="J1351" s="7">
        <v>1601</v>
      </c>
      <c r="K1351" s="8" t="s">
        <v>2036</v>
      </c>
      <c r="L1351" s="9">
        <v>80.59</v>
      </c>
      <c r="M1351" s="10">
        <v>61.2</v>
      </c>
      <c r="N1351" s="5" t="s">
        <v>2032</v>
      </c>
      <c r="O1351" s="5" t="s">
        <v>218</v>
      </c>
      <c r="P1351" s="5" t="s">
        <v>2622</v>
      </c>
      <c r="Q1351" s="4" t="s">
        <v>2049</v>
      </c>
      <c r="R1351" s="4" t="s">
        <v>2917</v>
      </c>
      <c r="S1351" s="13">
        <v>43291</v>
      </c>
      <c r="T1351" s="14" t="s">
        <v>2918</v>
      </c>
      <c r="U1351" s="15"/>
      <c r="V1351" s="13">
        <v>44012</v>
      </c>
      <c r="Z1351" s="1"/>
      <c r="AA1351" s="1"/>
      <c r="AB1351" s="1"/>
      <c r="AC1351" s="1"/>
      <c r="AD1351" s="1"/>
      <c r="AE1351" s="1"/>
      <c r="AF1351" s="1"/>
      <c r="AG1351" s="1"/>
    </row>
    <row r="1352" spans="1:33">
      <c r="A1352" s="4">
        <v>1351</v>
      </c>
      <c r="B1352" s="4" t="s">
        <v>8</v>
      </c>
      <c r="C1352" s="4" t="s">
        <v>497</v>
      </c>
      <c r="D1352" s="4" t="s">
        <v>2029</v>
      </c>
      <c r="E1352" s="4" t="s">
        <v>2030</v>
      </c>
      <c r="F1352" s="5">
        <v>7</v>
      </c>
      <c r="G1352" s="5"/>
      <c r="H1352" s="4">
        <v>22</v>
      </c>
      <c r="I1352" s="5">
        <v>16</v>
      </c>
      <c r="J1352" s="7">
        <v>1603</v>
      </c>
      <c r="K1352" s="8" t="s">
        <v>2036</v>
      </c>
      <c r="L1352" s="9">
        <v>68.12</v>
      </c>
      <c r="M1352" s="10">
        <v>51.73</v>
      </c>
      <c r="N1352" s="5" t="s">
        <v>2035</v>
      </c>
      <c r="O1352" s="5" t="s">
        <v>183</v>
      </c>
      <c r="P1352" s="5" t="s">
        <v>2629</v>
      </c>
      <c r="Q1352" s="4" t="s">
        <v>2049</v>
      </c>
      <c r="R1352" s="4" t="s">
        <v>2919</v>
      </c>
      <c r="S1352" s="13">
        <v>43289</v>
      </c>
      <c r="T1352" s="14" t="s">
        <v>2920</v>
      </c>
      <c r="U1352" s="15"/>
      <c r="V1352" s="13">
        <v>44012</v>
      </c>
      <c r="Z1352" s="1"/>
      <c r="AA1352" s="1"/>
      <c r="AB1352" s="1"/>
      <c r="AC1352" s="1"/>
      <c r="AD1352" s="1"/>
      <c r="AE1352" s="1"/>
      <c r="AF1352" s="1"/>
      <c r="AG1352" s="1"/>
    </row>
    <row r="1353" spans="1:33">
      <c r="A1353" s="4">
        <v>1352</v>
      </c>
      <c r="B1353" s="4" t="s">
        <v>8</v>
      </c>
      <c r="C1353" s="4" t="s">
        <v>497</v>
      </c>
      <c r="D1353" s="4" t="s">
        <v>2029</v>
      </c>
      <c r="E1353" s="4" t="s">
        <v>2030</v>
      </c>
      <c r="F1353" s="5">
        <v>7</v>
      </c>
      <c r="G1353" s="5"/>
      <c r="H1353" s="4">
        <v>22</v>
      </c>
      <c r="I1353" s="5">
        <v>16</v>
      </c>
      <c r="J1353" s="7">
        <v>1604</v>
      </c>
      <c r="K1353" s="8" t="s">
        <v>2036</v>
      </c>
      <c r="L1353" s="9">
        <v>68.12</v>
      </c>
      <c r="M1353" s="10">
        <v>51.73</v>
      </c>
      <c r="N1353" s="5" t="s">
        <v>2035</v>
      </c>
      <c r="O1353" s="5" t="s">
        <v>183</v>
      </c>
      <c r="P1353" s="5" t="s">
        <v>2632</v>
      </c>
      <c r="Q1353" s="4" t="s">
        <v>2049</v>
      </c>
      <c r="R1353" s="4" t="s">
        <v>2921</v>
      </c>
      <c r="S1353" s="13">
        <v>43289</v>
      </c>
      <c r="T1353" s="14" t="s">
        <v>2922</v>
      </c>
      <c r="U1353" s="15" t="s">
        <v>2923</v>
      </c>
      <c r="V1353" s="13">
        <v>44012</v>
      </c>
      <c r="Z1353" s="1"/>
      <c r="AA1353" s="1"/>
      <c r="AB1353" s="1"/>
      <c r="AC1353" s="1"/>
      <c r="AD1353" s="1"/>
      <c r="AE1353" s="1"/>
      <c r="AF1353" s="1"/>
      <c r="AG1353" s="1"/>
    </row>
    <row r="1354" spans="1:33">
      <c r="A1354" s="4">
        <v>1353</v>
      </c>
      <c r="B1354" s="4" t="s">
        <v>8</v>
      </c>
      <c r="C1354" s="4" t="s">
        <v>497</v>
      </c>
      <c r="D1354" s="4" t="s">
        <v>2029</v>
      </c>
      <c r="E1354" s="4" t="s">
        <v>2030</v>
      </c>
      <c r="F1354" s="5">
        <v>7</v>
      </c>
      <c r="G1354" s="5"/>
      <c r="H1354" s="4">
        <v>22</v>
      </c>
      <c r="I1354" s="5">
        <v>16</v>
      </c>
      <c r="J1354" s="7">
        <v>1606</v>
      </c>
      <c r="K1354" s="8" t="s">
        <v>2036</v>
      </c>
      <c r="L1354" s="9">
        <v>80.59</v>
      </c>
      <c r="M1354" s="10">
        <v>61.2</v>
      </c>
      <c r="N1354" s="5" t="s">
        <v>2032</v>
      </c>
      <c r="O1354" s="5" t="s">
        <v>201</v>
      </c>
      <c r="P1354" s="5" t="s">
        <v>2639</v>
      </c>
      <c r="Q1354" s="4" t="s">
        <v>2049</v>
      </c>
      <c r="R1354" s="4" t="s">
        <v>2924</v>
      </c>
      <c r="S1354" s="13">
        <v>43292</v>
      </c>
      <c r="T1354" s="20" t="s">
        <v>2925</v>
      </c>
      <c r="U1354" s="15" t="s">
        <v>2926</v>
      </c>
      <c r="V1354" s="13">
        <v>44012</v>
      </c>
      <c r="Z1354" s="1"/>
      <c r="AA1354" s="1"/>
      <c r="AB1354" s="1"/>
      <c r="AC1354" s="1"/>
      <c r="AD1354" s="1"/>
      <c r="AE1354" s="1"/>
      <c r="AF1354" s="1"/>
      <c r="AG1354" s="1"/>
    </row>
    <row r="1355" spans="1:33">
      <c r="A1355" s="4">
        <v>1354</v>
      </c>
      <c r="B1355" s="4" t="s">
        <v>8</v>
      </c>
      <c r="C1355" s="4" t="s">
        <v>497</v>
      </c>
      <c r="D1355" s="4" t="s">
        <v>2029</v>
      </c>
      <c r="E1355" s="4" t="s">
        <v>2030</v>
      </c>
      <c r="F1355" s="5">
        <v>7</v>
      </c>
      <c r="G1355" s="5"/>
      <c r="H1355" s="4">
        <v>22</v>
      </c>
      <c r="I1355" s="5">
        <v>16</v>
      </c>
      <c r="J1355" s="7">
        <v>1607</v>
      </c>
      <c r="K1355" s="8" t="s">
        <v>2036</v>
      </c>
      <c r="L1355" s="9">
        <v>80.59</v>
      </c>
      <c r="M1355" s="10">
        <v>61.2</v>
      </c>
      <c r="N1355" s="5" t="s">
        <v>2032</v>
      </c>
      <c r="O1355" s="5" t="s">
        <v>201</v>
      </c>
      <c r="P1355" s="5" t="s">
        <v>2643</v>
      </c>
      <c r="Q1355" s="4" t="s">
        <v>2049</v>
      </c>
      <c r="R1355" s="4" t="s">
        <v>2927</v>
      </c>
      <c r="S1355" s="13">
        <v>43293</v>
      </c>
      <c r="T1355" s="14" t="s">
        <v>2928</v>
      </c>
      <c r="U1355" s="15" t="s">
        <v>2929</v>
      </c>
      <c r="V1355" s="13">
        <v>44012</v>
      </c>
      <c r="Z1355" s="1"/>
      <c r="AA1355" s="1"/>
      <c r="AB1355" s="1"/>
      <c r="AC1355" s="1"/>
      <c r="AD1355" s="1"/>
      <c r="AE1355" s="1"/>
      <c r="AF1355" s="1"/>
      <c r="AG1355" s="1"/>
    </row>
    <row r="1356" spans="1:33">
      <c r="A1356" s="4">
        <v>1355</v>
      </c>
      <c r="B1356" s="4" t="s">
        <v>8</v>
      </c>
      <c r="C1356" s="4" t="s">
        <v>497</v>
      </c>
      <c r="D1356" s="4" t="s">
        <v>2029</v>
      </c>
      <c r="E1356" s="4" t="s">
        <v>2030</v>
      </c>
      <c r="F1356" s="5">
        <v>7</v>
      </c>
      <c r="G1356" s="5"/>
      <c r="H1356" s="4">
        <v>22</v>
      </c>
      <c r="I1356" s="5">
        <v>16</v>
      </c>
      <c r="J1356" s="7">
        <v>1608</v>
      </c>
      <c r="K1356" s="8" t="s">
        <v>2036</v>
      </c>
      <c r="L1356" s="9">
        <v>82.92</v>
      </c>
      <c r="M1356" s="10">
        <v>62.97</v>
      </c>
      <c r="N1356" s="5" t="s">
        <v>2032</v>
      </c>
      <c r="O1356" s="5" t="s">
        <v>221</v>
      </c>
      <c r="P1356" s="5" t="s">
        <v>2647</v>
      </c>
      <c r="Q1356" s="4" t="s">
        <v>2049</v>
      </c>
      <c r="R1356" s="4" t="s">
        <v>2930</v>
      </c>
      <c r="S1356" s="13">
        <v>43290</v>
      </c>
      <c r="T1356" s="14" t="s">
        <v>2931</v>
      </c>
      <c r="U1356" s="15" t="s">
        <v>2932</v>
      </c>
      <c r="V1356" s="13">
        <v>44012</v>
      </c>
      <c r="Z1356" s="1"/>
      <c r="AA1356" s="1"/>
      <c r="AB1356" s="1"/>
      <c r="AC1356" s="1"/>
      <c r="AD1356" s="1"/>
      <c r="AE1356" s="1"/>
      <c r="AF1356" s="1"/>
      <c r="AG1356" s="1"/>
    </row>
    <row r="1357" spans="1:33">
      <c r="A1357" s="4">
        <v>1356</v>
      </c>
      <c r="B1357" s="4" t="s">
        <v>8</v>
      </c>
      <c r="C1357" s="4" t="s">
        <v>497</v>
      </c>
      <c r="D1357" s="4" t="s">
        <v>2029</v>
      </c>
      <c r="E1357" s="4" t="s">
        <v>2030</v>
      </c>
      <c r="F1357" s="5">
        <v>7</v>
      </c>
      <c r="G1357" s="5"/>
      <c r="H1357" s="4">
        <v>22</v>
      </c>
      <c r="I1357" s="5">
        <v>16</v>
      </c>
      <c r="J1357" s="7">
        <v>1609</v>
      </c>
      <c r="K1357" s="8" t="s">
        <v>2036</v>
      </c>
      <c r="L1357" s="9">
        <v>82.92</v>
      </c>
      <c r="M1357" s="10">
        <v>62.97</v>
      </c>
      <c r="N1357" s="5" t="s">
        <v>2032</v>
      </c>
      <c r="O1357" s="5" t="s">
        <v>215</v>
      </c>
      <c r="P1357" s="5" t="s">
        <v>2651</v>
      </c>
      <c r="Q1357" s="4" t="s">
        <v>2049</v>
      </c>
      <c r="R1357" s="4" t="s">
        <v>2933</v>
      </c>
      <c r="S1357" s="13">
        <v>43289</v>
      </c>
      <c r="T1357" s="20" t="s">
        <v>2934</v>
      </c>
      <c r="U1357" s="15"/>
      <c r="V1357" s="13">
        <v>44012</v>
      </c>
      <c r="Z1357" s="1"/>
      <c r="AA1357" s="1"/>
      <c r="AB1357" s="1"/>
      <c r="AC1357" s="1"/>
      <c r="AD1357" s="1"/>
      <c r="AE1357" s="1"/>
      <c r="AF1357" s="1"/>
      <c r="AG1357" s="1"/>
    </row>
    <row r="1358" spans="1:33">
      <c r="A1358" s="4">
        <v>1357</v>
      </c>
      <c r="B1358" s="4" t="s">
        <v>8</v>
      </c>
      <c r="C1358" s="4" t="s">
        <v>497</v>
      </c>
      <c r="D1358" s="4" t="s">
        <v>2029</v>
      </c>
      <c r="E1358" s="4" t="s">
        <v>2030</v>
      </c>
      <c r="F1358" s="5">
        <v>7</v>
      </c>
      <c r="G1358" s="5"/>
      <c r="H1358" s="4">
        <v>22</v>
      </c>
      <c r="I1358" s="5">
        <v>16</v>
      </c>
      <c r="J1358" s="7">
        <v>1610</v>
      </c>
      <c r="K1358" s="8" t="s">
        <v>2036</v>
      </c>
      <c r="L1358" s="9">
        <v>80.59</v>
      </c>
      <c r="M1358" s="10">
        <v>61.2</v>
      </c>
      <c r="N1358" s="5" t="s">
        <v>2032</v>
      </c>
      <c r="O1358" s="5" t="s">
        <v>218</v>
      </c>
      <c r="P1358" s="5" t="s">
        <v>2655</v>
      </c>
      <c r="Q1358" s="4" t="s">
        <v>2049</v>
      </c>
      <c r="R1358" s="4" t="s">
        <v>2935</v>
      </c>
      <c r="S1358" s="13">
        <v>43293</v>
      </c>
      <c r="T1358" s="20" t="s">
        <v>2936</v>
      </c>
      <c r="U1358" s="15"/>
      <c r="V1358" s="13">
        <v>44012</v>
      </c>
      <c r="Z1358" s="1"/>
      <c r="AA1358" s="1"/>
      <c r="AB1358" s="1"/>
      <c r="AC1358" s="1"/>
      <c r="AD1358" s="1"/>
      <c r="AE1358" s="1"/>
      <c r="AF1358" s="1"/>
      <c r="AG1358" s="1"/>
    </row>
    <row r="1359" spans="1:33">
      <c r="A1359" s="4">
        <v>1358</v>
      </c>
      <c r="B1359" s="4" t="s">
        <v>8</v>
      </c>
      <c r="C1359" s="4" t="s">
        <v>497</v>
      </c>
      <c r="D1359" s="4" t="s">
        <v>2029</v>
      </c>
      <c r="E1359" s="4" t="s">
        <v>2030</v>
      </c>
      <c r="F1359" s="5">
        <v>7</v>
      </c>
      <c r="G1359" s="5"/>
      <c r="H1359" s="4">
        <v>22</v>
      </c>
      <c r="I1359" s="5">
        <v>17</v>
      </c>
      <c r="J1359" s="7">
        <v>1701</v>
      </c>
      <c r="K1359" s="8" t="s">
        <v>2036</v>
      </c>
      <c r="L1359" s="9">
        <v>80.59</v>
      </c>
      <c r="M1359" s="10">
        <v>61.2</v>
      </c>
      <c r="N1359" s="5" t="s">
        <v>2032</v>
      </c>
      <c r="O1359" s="5" t="s">
        <v>218</v>
      </c>
      <c r="P1359" s="5" t="s">
        <v>2622</v>
      </c>
      <c r="Q1359" s="4" t="s">
        <v>2049</v>
      </c>
      <c r="R1359" s="4" t="s">
        <v>2937</v>
      </c>
      <c r="S1359" s="13">
        <v>43292</v>
      </c>
      <c r="T1359" s="20" t="s">
        <v>2938</v>
      </c>
      <c r="U1359" s="15" t="s">
        <v>2939</v>
      </c>
      <c r="V1359" s="13">
        <v>44012</v>
      </c>
      <c r="Z1359" s="1"/>
      <c r="AA1359" s="1"/>
      <c r="AB1359" s="1"/>
      <c r="AC1359" s="1"/>
      <c r="AD1359" s="1"/>
      <c r="AE1359" s="1"/>
      <c r="AF1359" s="1"/>
      <c r="AG1359" s="1"/>
    </row>
    <row r="1360" spans="1:33">
      <c r="A1360" s="4">
        <v>1359</v>
      </c>
      <c r="B1360" s="4" t="s">
        <v>8</v>
      </c>
      <c r="C1360" s="4" t="s">
        <v>497</v>
      </c>
      <c r="D1360" s="4" t="s">
        <v>2029</v>
      </c>
      <c r="E1360" s="4" t="s">
        <v>2030</v>
      </c>
      <c r="F1360" s="5">
        <v>7</v>
      </c>
      <c r="G1360" s="5"/>
      <c r="H1360" s="4">
        <v>22</v>
      </c>
      <c r="I1360" s="5">
        <v>17</v>
      </c>
      <c r="J1360" s="7">
        <v>1702</v>
      </c>
      <c r="K1360" s="8" t="s">
        <v>2036</v>
      </c>
      <c r="L1360" s="9">
        <v>79.599999999999994</v>
      </c>
      <c r="M1360" s="10">
        <v>60.45</v>
      </c>
      <c r="N1360" s="5" t="s">
        <v>2032</v>
      </c>
      <c r="O1360" s="5" t="s">
        <v>213</v>
      </c>
      <c r="P1360" s="5" t="s">
        <v>2626</v>
      </c>
      <c r="Q1360" s="4" t="s">
        <v>2049</v>
      </c>
      <c r="R1360" s="4" t="s">
        <v>2940</v>
      </c>
      <c r="S1360" s="13">
        <v>43292</v>
      </c>
      <c r="T1360" s="20" t="s">
        <v>2941</v>
      </c>
      <c r="U1360" s="15" t="s">
        <v>2942</v>
      </c>
      <c r="V1360" s="13">
        <v>44012</v>
      </c>
      <c r="Z1360" s="1"/>
      <c r="AA1360" s="1"/>
      <c r="AB1360" s="1"/>
      <c r="AC1360" s="1"/>
      <c r="AD1360" s="1"/>
      <c r="AE1360" s="1"/>
      <c r="AF1360" s="1"/>
      <c r="AG1360" s="1"/>
    </row>
    <row r="1361" spans="1:33">
      <c r="A1361" s="4">
        <v>1360</v>
      </c>
      <c r="B1361" s="4" t="s">
        <v>8</v>
      </c>
      <c r="C1361" s="4" t="s">
        <v>497</v>
      </c>
      <c r="D1361" s="4" t="s">
        <v>2029</v>
      </c>
      <c r="E1361" s="4" t="s">
        <v>2030</v>
      </c>
      <c r="F1361" s="5">
        <v>7</v>
      </c>
      <c r="G1361" s="5"/>
      <c r="H1361" s="4">
        <v>22</v>
      </c>
      <c r="I1361" s="5">
        <v>17</v>
      </c>
      <c r="J1361" s="7">
        <v>1703</v>
      </c>
      <c r="K1361" s="8" t="s">
        <v>2036</v>
      </c>
      <c r="L1361" s="9">
        <v>68.12</v>
      </c>
      <c r="M1361" s="10">
        <v>51.73</v>
      </c>
      <c r="N1361" s="5" t="s">
        <v>2035</v>
      </c>
      <c r="O1361" s="5" t="s">
        <v>183</v>
      </c>
      <c r="P1361" s="5" t="s">
        <v>2629</v>
      </c>
      <c r="Q1361" s="4" t="s">
        <v>2049</v>
      </c>
      <c r="R1361" s="4" t="s">
        <v>2943</v>
      </c>
      <c r="S1361" s="13">
        <v>43290</v>
      </c>
      <c r="T1361" s="14" t="s">
        <v>2944</v>
      </c>
      <c r="U1361" s="15" t="s">
        <v>2945</v>
      </c>
      <c r="V1361" s="13">
        <v>44012</v>
      </c>
      <c r="Z1361" s="1"/>
      <c r="AA1361" s="1"/>
      <c r="AB1361" s="1"/>
      <c r="AC1361" s="1"/>
      <c r="AD1361" s="1"/>
      <c r="AE1361" s="1"/>
      <c r="AF1361" s="1"/>
      <c r="AG1361" s="1"/>
    </row>
    <row r="1362" spans="1:33">
      <c r="A1362" s="4">
        <v>1361</v>
      </c>
      <c r="B1362" s="4" t="s">
        <v>8</v>
      </c>
      <c r="C1362" s="4" t="s">
        <v>497</v>
      </c>
      <c r="D1362" s="4" t="s">
        <v>2029</v>
      </c>
      <c r="E1362" s="4" t="s">
        <v>2030</v>
      </c>
      <c r="F1362" s="5">
        <v>7</v>
      </c>
      <c r="G1362" s="5"/>
      <c r="H1362" s="4">
        <v>22</v>
      </c>
      <c r="I1362" s="5">
        <v>17</v>
      </c>
      <c r="J1362" s="7">
        <v>1704</v>
      </c>
      <c r="K1362" s="8" t="s">
        <v>2036</v>
      </c>
      <c r="L1362" s="9">
        <v>68.12</v>
      </c>
      <c r="M1362" s="10">
        <v>51.73</v>
      </c>
      <c r="N1362" s="5" t="s">
        <v>2035</v>
      </c>
      <c r="O1362" s="5" t="s">
        <v>183</v>
      </c>
      <c r="P1362" s="5" t="s">
        <v>2632</v>
      </c>
      <c r="Q1362" s="4" t="s">
        <v>2049</v>
      </c>
      <c r="R1362" s="4" t="s">
        <v>2946</v>
      </c>
      <c r="S1362" s="13">
        <v>43291</v>
      </c>
      <c r="T1362" s="14" t="s">
        <v>2947</v>
      </c>
      <c r="U1362" s="15" t="s">
        <v>2948</v>
      </c>
      <c r="V1362" s="13">
        <v>44012</v>
      </c>
      <c r="Z1362" s="1"/>
      <c r="AA1362" s="1"/>
      <c r="AB1362" s="1"/>
      <c r="AC1362" s="1"/>
      <c r="AD1362" s="1"/>
      <c r="AE1362" s="1"/>
      <c r="AF1362" s="1"/>
      <c r="AG1362" s="1"/>
    </row>
    <row r="1363" spans="1:33">
      <c r="A1363" s="4">
        <v>1362</v>
      </c>
      <c r="B1363" s="4" t="s">
        <v>8</v>
      </c>
      <c r="C1363" s="4" t="s">
        <v>497</v>
      </c>
      <c r="D1363" s="4" t="s">
        <v>2029</v>
      </c>
      <c r="E1363" s="4" t="s">
        <v>2030</v>
      </c>
      <c r="F1363" s="5">
        <v>7</v>
      </c>
      <c r="G1363" s="5"/>
      <c r="H1363" s="4">
        <v>22</v>
      </c>
      <c r="I1363" s="5">
        <v>17</v>
      </c>
      <c r="J1363" s="7">
        <v>1706</v>
      </c>
      <c r="K1363" s="8" t="s">
        <v>2036</v>
      </c>
      <c r="L1363" s="9">
        <v>80.59</v>
      </c>
      <c r="M1363" s="10">
        <v>61.2</v>
      </c>
      <c r="N1363" s="5" t="s">
        <v>2032</v>
      </c>
      <c r="O1363" s="5" t="s">
        <v>201</v>
      </c>
      <c r="P1363" s="5" t="s">
        <v>2639</v>
      </c>
      <c r="Q1363" s="4" t="s">
        <v>2049</v>
      </c>
      <c r="R1363" s="4" t="s">
        <v>2949</v>
      </c>
      <c r="S1363" s="13">
        <v>43291</v>
      </c>
      <c r="T1363" s="20" t="s">
        <v>2950</v>
      </c>
      <c r="U1363" s="15" t="s">
        <v>2951</v>
      </c>
      <c r="V1363" s="13">
        <v>44012</v>
      </c>
      <c r="Z1363" s="1"/>
      <c r="AA1363" s="1"/>
      <c r="AB1363" s="1"/>
      <c r="AC1363" s="1"/>
      <c r="AD1363" s="1"/>
      <c r="AE1363" s="1"/>
      <c r="AF1363" s="1"/>
      <c r="AG1363" s="1"/>
    </row>
    <row r="1364" spans="1:33">
      <c r="A1364" s="4">
        <v>1363</v>
      </c>
      <c r="B1364" s="4" t="s">
        <v>8</v>
      </c>
      <c r="C1364" s="4" t="s">
        <v>497</v>
      </c>
      <c r="D1364" s="4" t="s">
        <v>2029</v>
      </c>
      <c r="E1364" s="4" t="s">
        <v>2030</v>
      </c>
      <c r="F1364" s="5">
        <v>7</v>
      </c>
      <c r="G1364" s="5"/>
      <c r="H1364" s="4">
        <v>22</v>
      </c>
      <c r="I1364" s="5">
        <v>17</v>
      </c>
      <c r="J1364" s="7">
        <v>1707</v>
      </c>
      <c r="K1364" s="8" t="s">
        <v>2036</v>
      </c>
      <c r="L1364" s="9">
        <v>80.59</v>
      </c>
      <c r="M1364" s="10">
        <v>61.2</v>
      </c>
      <c r="N1364" s="5" t="s">
        <v>2032</v>
      </c>
      <c r="O1364" s="5" t="s">
        <v>201</v>
      </c>
      <c r="P1364" s="5" t="s">
        <v>2643</v>
      </c>
      <c r="Q1364" s="4" t="s">
        <v>2049</v>
      </c>
      <c r="R1364" s="4" t="s">
        <v>2952</v>
      </c>
      <c r="S1364" s="13">
        <v>43290</v>
      </c>
      <c r="T1364" s="20" t="s">
        <v>2953</v>
      </c>
      <c r="U1364" s="15"/>
      <c r="V1364" s="13">
        <v>44012</v>
      </c>
      <c r="Z1364" s="1"/>
      <c r="AA1364" s="1"/>
      <c r="AB1364" s="1"/>
      <c r="AC1364" s="1"/>
      <c r="AD1364" s="1"/>
      <c r="AE1364" s="1"/>
      <c r="AF1364" s="1"/>
      <c r="AG1364" s="1"/>
    </row>
    <row r="1365" spans="1:33">
      <c r="A1365" s="4">
        <v>1364</v>
      </c>
      <c r="B1365" s="4" t="s">
        <v>8</v>
      </c>
      <c r="C1365" s="4" t="s">
        <v>497</v>
      </c>
      <c r="D1365" s="4" t="s">
        <v>2029</v>
      </c>
      <c r="E1365" s="4" t="s">
        <v>2030</v>
      </c>
      <c r="F1365" s="5">
        <v>7</v>
      </c>
      <c r="G1365" s="5"/>
      <c r="H1365" s="4">
        <v>22</v>
      </c>
      <c r="I1365" s="5">
        <v>17</v>
      </c>
      <c r="J1365" s="7">
        <v>1708</v>
      </c>
      <c r="K1365" s="8" t="s">
        <v>2036</v>
      </c>
      <c r="L1365" s="9">
        <v>82.92</v>
      </c>
      <c r="M1365" s="10">
        <v>62.97</v>
      </c>
      <c r="N1365" s="5" t="s">
        <v>2032</v>
      </c>
      <c r="O1365" s="5" t="s">
        <v>221</v>
      </c>
      <c r="P1365" s="5" t="s">
        <v>2647</v>
      </c>
      <c r="Q1365" s="4" t="s">
        <v>2049</v>
      </c>
      <c r="R1365" s="4" t="s">
        <v>2954</v>
      </c>
      <c r="S1365" s="13">
        <v>43289</v>
      </c>
      <c r="T1365" s="14" t="s">
        <v>2955</v>
      </c>
      <c r="U1365" s="15"/>
      <c r="V1365" s="13">
        <v>44012</v>
      </c>
      <c r="Z1365" s="1"/>
      <c r="AA1365" s="1"/>
      <c r="AB1365" s="1"/>
      <c r="AC1365" s="1"/>
      <c r="AD1365" s="1"/>
      <c r="AE1365" s="1"/>
      <c r="AF1365" s="1"/>
      <c r="AG1365" s="1"/>
    </row>
    <row r="1366" spans="1:33">
      <c r="A1366" s="4">
        <v>1365</v>
      </c>
      <c r="B1366" s="4" t="s">
        <v>8</v>
      </c>
      <c r="C1366" s="4" t="s">
        <v>497</v>
      </c>
      <c r="D1366" s="4" t="s">
        <v>2029</v>
      </c>
      <c r="E1366" s="4" t="s">
        <v>2030</v>
      </c>
      <c r="F1366" s="5">
        <v>7</v>
      </c>
      <c r="G1366" s="5"/>
      <c r="H1366" s="4">
        <v>22</v>
      </c>
      <c r="I1366" s="5">
        <v>17</v>
      </c>
      <c r="J1366" s="7">
        <v>1709</v>
      </c>
      <c r="K1366" s="8" t="s">
        <v>2036</v>
      </c>
      <c r="L1366" s="9">
        <v>82.92</v>
      </c>
      <c r="M1366" s="10">
        <v>62.97</v>
      </c>
      <c r="N1366" s="5" t="s">
        <v>2032</v>
      </c>
      <c r="O1366" s="5" t="s">
        <v>215</v>
      </c>
      <c r="P1366" s="5" t="s">
        <v>2651</v>
      </c>
      <c r="Q1366" s="4" t="s">
        <v>2049</v>
      </c>
      <c r="R1366" s="4" t="s">
        <v>2956</v>
      </c>
      <c r="S1366" s="13">
        <v>43290</v>
      </c>
      <c r="T1366" s="14" t="s">
        <v>2957</v>
      </c>
      <c r="U1366" s="15" t="s">
        <v>2958</v>
      </c>
      <c r="V1366" s="13">
        <v>44012</v>
      </c>
      <c r="Z1366" s="1"/>
      <c r="AA1366" s="1"/>
      <c r="AB1366" s="1"/>
      <c r="AC1366" s="1"/>
      <c r="AD1366" s="1"/>
      <c r="AE1366" s="1"/>
      <c r="AF1366" s="1"/>
      <c r="AG1366" s="1"/>
    </row>
    <row r="1367" spans="1:33">
      <c r="A1367" s="4">
        <v>1366</v>
      </c>
      <c r="B1367" s="4" t="s">
        <v>8</v>
      </c>
      <c r="C1367" s="4" t="s">
        <v>497</v>
      </c>
      <c r="D1367" s="4" t="s">
        <v>2029</v>
      </c>
      <c r="E1367" s="4" t="s">
        <v>2030</v>
      </c>
      <c r="F1367" s="5">
        <v>7</v>
      </c>
      <c r="G1367" s="5"/>
      <c r="H1367" s="4">
        <v>22</v>
      </c>
      <c r="I1367" s="5">
        <v>17</v>
      </c>
      <c r="J1367" s="7">
        <v>1710</v>
      </c>
      <c r="K1367" s="8" t="s">
        <v>2036</v>
      </c>
      <c r="L1367" s="9">
        <v>80.59</v>
      </c>
      <c r="M1367" s="10">
        <v>61.2</v>
      </c>
      <c r="N1367" s="5" t="s">
        <v>2032</v>
      </c>
      <c r="O1367" s="5" t="s">
        <v>218</v>
      </c>
      <c r="P1367" s="5" t="s">
        <v>2655</v>
      </c>
      <c r="Q1367" s="4" t="s">
        <v>2049</v>
      </c>
      <c r="R1367" s="4" t="s">
        <v>2959</v>
      </c>
      <c r="S1367" s="13">
        <v>43289</v>
      </c>
      <c r="T1367" s="20" t="s">
        <v>2960</v>
      </c>
      <c r="U1367" s="15" t="s">
        <v>2961</v>
      </c>
      <c r="V1367" s="13">
        <v>44012</v>
      </c>
      <c r="Z1367" s="1"/>
      <c r="AA1367" s="1"/>
      <c r="AB1367" s="1"/>
      <c r="AC1367" s="1"/>
      <c r="AD1367" s="1"/>
      <c r="AE1367" s="1"/>
      <c r="AF1367" s="1"/>
      <c r="AG1367" s="1"/>
    </row>
    <row r="1368" spans="1:33">
      <c r="A1368" s="4">
        <v>1367</v>
      </c>
      <c r="B1368" s="4" t="s">
        <v>8</v>
      </c>
      <c r="C1368" s="4" t="s">
        <v>497</v>
      </c>
      <c r="D1368" s="4" t="s">
        <v>2029</v>
      </c>
      <c r="E1368" s="4" t="s">
        <v>2030</v>
      </c>
      <c r="F1368" s="5">
        <v>7</v>
      </c>
      <c r="G1368" s="5"/>
      <c r="H1368" s="4">
        <v>22</v>
      </c>
      <c r="I1368" s="5">
        <v>18</v>
      </c>
      <c r="J1368" s="7">
        <v>1801</v>
      </c>
      <c r="K1368" s="8" t="s">
        <v>2036</v>
      </c>
      <c r="L1368" s="9">
        <v>80.59</v>
      </c>
      <c r="M1368" s="10">
        <v>61.2</v>
      </c>
      <c r="N1368" s="5" t="s">
        <v>2032</v>
      </c>
      <c r="O1368" s="5" t="s">
        <v>218</v>
      </c>
      <c r="P1368" s="5" t="s">
        <v>2622</v>
      </c>
      <c r="Q1368" s="4" t="s">
        <v>2049</v>
      </c>
      <c r="R1368" s="4" t="s">
        <v>2962</v>
      </c>
      <c r="S1368" s="13">
        <v>43289</v>
      </c>
      <c r="T1368" s="20" t="s">
        <v>2963</v>
      </c>
      <c r="U1368" s="15" t="s">
        <v>2373</v>
      </c>
      <c r="V1368" s="13">
        <v>44012</v>
      </c>
      <c r="Z1368" s="1"/>
      <c r="AA1368" s="1"/>
      <c r="AB1368" s="1"/>
      <c r="AC1368" s="1"/>
      <c r="AD1368" s="1"/>
      <c r="AE1368" s="1"/>
      <c r="AF1368" s="1"/>
      <c r="AG1368" s="1"/>
    </row>
    <row r="1369" spans="1:33">
      <c r="A1369" s="4">
        <v>1368</v>
      </c>
      <c r="B1369" s="4" t="s">
        <v>8</v>
      </c>
      <c r="C1369" s="4" t="s">
        <v>497</v>
      </c>
      <c r="D1369" s="4" t="s">
        <v>2029</v>
      </c>
      <c r="E1369" s="4" t="s">
        <v>2030</v>
      </c>
      <c r="F1369" s="5">
        <v>7</v>
      </c>
      <c r="G1369" s="5"/>
      <c r="H1369" s="4">
        <v>22</v>
      </c>
      <c r="I1369" s="5">
        <v>18</v>
      </c>
      <c r="J1369" s="7">
        <v>1802</v>
      </c>
      <c r="K1369" s="8" t="s">
        <v>2036</v>
      </c>
      <c r="L1369" s="9">
        <v>79.599999999999994</v>
      </c>
      <c r="M1369" s="10">
        <v>60.45</v>
      </c>
      <c r="N1369" s="5" t="s">
        <v>2032</v>
      </c>
      <c r="O1369" s="5" t="s">
        <v>213</v>
      </c>
      <c r="P1369" s="5" t="s">
        <v>2626</v>
      </c>
      <c r="Q1369" s="4" t="s">
        <v>2049</v>
      </c>
      <c r="R1369" s="4" t="s">
        <v>2964</v>
      </c>
      <c r="S1369" s="13">
        <v>43291</v>
      </c>
      <c r="T1369" s="20" t="s">
        <v>2965</v>
      </c>
      <c r="U1369" s="15"/>
      <c r="V1369" s="13">
        <v>44012</v>
      </c>
      <c r="Z1369" s="1"/>
      <c r="AA1369" s="1"/>
      <c r="AB1369" s="1"/>
      <c r="AC1369" s="1"/>
      <c r="AD1369" s="1"/>
      <c r="AE1369" s="1"/>
      <c r="AF1369" s="1"/>
      <c r="AG1369" s="1"/>
    </row>
    <row r="1370" spans="1:33">
      <c r="A1370" s="4">
        <v>1369</v>
      </c>
      <c r="B1370" s="4" t="s">
        <v>8</v>
      </c>
      <c r="C1370" s="4" t="s">
        <v>497</v>
      </c>
      <c r="D1370" s="4" t="s">
        <v>2029</v>
      </c>
      <c r="E1370" s="4" t="s">
        <v>2030</v>
      </c>
      <c r="F1370" s="5">
        <v>7</v>
      </c>
      <c r="G1370" s="5"/>
      <c r="H1370" s="4">
        <v>22</v>
      </c>
      <c r="I1370" s="5">
        <v>18</v>
      </c>
      <c r="J1370" s="7">
        <v>1803</v>
      </c>
      <c r="K1370" s="8" t="s">
        <v>2036</v>
      </c>
      <c r="L1370" s="9">
        <v>68.12</v>
      </c>
      <c r="M1370" s="10">
        <v>51.73</v>
      </c>
      <c r="N1370" s="5" t="s">
        <v>2035</v>
      </c>
      <c r="O1370" s="5" t="s">
        <v>183</v>
      </c>
      <c r="P1370" s="5" t="s">
        <v>2629</v>
      </c>
      <c r="Q1370" s="4" t="s">
        <v>2049</v>
      </c>
      <c r="R1370" s="4" t="s">
        <v>2966</v>
      </c>
      <c r="S1370" s="13">
        <v>43306</v>
      </c>
      <c r="T1370" s="14" t="s">
        <v>2967</v>
      </c>
      <c r="U1370" s="15"/>
      <c r="V1370" s="13">
        <v>44012</v>
      </c>
      <c r="Z1370" s="1"/>
      <c r="AA1370" s="1"/>
      <c r="AB1370" s="1"/>
      <c r="AC1370" s="1"/>
      <c r="AD1370" s="1"/>
      <c r="AE1370" s="1"/>
      <c r="AF1370" s="1"/>
      <c r="AG1370" s="1"/>
    </row>
    <row r="1371" spans="1:33">
      <c r="A1371" s="4">
        <v>1370</v>
      </c>
      <c r="B1371" s="4" t="s">
        <v>8</v>
      </c>
      <c r="C1371" s="4" t="s">
        <v>497</v>
      </c>
      <c r="D1371" s="4" t="s">
        <v>2029</v>
      </c>
      <c r="E1371" s="4" t="s">
        <v>2030</v>
      </c>
      <c r="F1371" s="5">
        <v>7</v>
      </c>
      <c r="G1371" s="5"/>
      <c r="H1371" s="4">
        <v>22</v>
      </c>
      <c r="I1371" s="5">
        <v>18</v>
      </c>
      <c r="J1371" s="7">
        <v>1804</v>
      </c>
      <c r="K1371" s="8" t="s">
        <v>2036</v>
      </c>
      <c r="L1371" s="9">
        <v>68.12</v>
      </c>
      <c r="M1371" s="10">
        <v>51.73</v>
      </c>
      <c r="N1371" s="5" t="s">
        <v>2035</v>
      </c>
      <c r="O1371" s="5" t="s">
        <v>183</v>
      </c>
      <c r="P1371" s="5" t="s">
        <v>2632</v>
      </c>
      <c r="Q1371" s="4" t="s">
        <v>2049</v>
      </c>
      <c r="R1371" s="4" t="s">
        <v>2968</v>
      </c>
      <c r="S1371" s="13">
        <v>43292</v>
      </c>
      <c r="T1371" s="14" t="s">
        <v>2969</v>
      </c>
      <c r="U1371" s="15" t="s">
        <v>2970</v>
      </c>
      <c r="V1371" s="13">
        <v>44012</v>
      </c>
      <c r="Z1371" s="1"/>
      <c r="AA1371" s="1"/>
      <c r="AB1371" s="1"/>
      <c r="AC1371" s="1"/>
      <c r="AD1371" s="1"/>
      <c r="AE1371" s="1"/>
      <c r="AF1371" s="1"/>
      <c r="AG1371" s="1"/>
    </row>
    <row r="1372" spans="1:33">
      <c r="A1372" s="4">
        <v>1371</v>
      </c>
      <c r="B1372" s="4" t="s">
        <v>8</v>
      </c>
      <c r="C1372" s="4" t="s">
        <v>497</v>
      </c>
      <c r="D1372" s="4" t="s">
        <v>2029</v>
      </c>
      <c r="E1372" s="4" t="s">
        <v>2030</v>
      </c>
      <c r="F1372" s="5">
        <v>7</v>
      </c>
      <c r="G1372" s="5"/>
      <c r="H1372" s="4">
        <v>22</v>
      </c>
      <c r="I1372" s="5">
        <v>18</v>
      </c>
      <c r="J1372" s="7">
        <v>1806</v>
      </c>
      <c r="K1372" s="8" t="s">
        <v>2036</v>
      </c>
      <c r="L1372" s="26">
        <v>80.59</v>
      </c>
      <c r="M1372" s="27">
        <v>61.2</v>
      </c>
      <c r="N1372" s="5" t="s">
        <v>2032</v>
      </c>
      <c r="O1372" s="5" t="s">
        <v>201</v>
      </c>
      <c r="P1372" s="5" t="s">
        <v>2639</v>
      </c>
      <c r="Q1372" s="4" t="s">
        <v>2034</v>
      </c>
      <c r="R1372" s="4"/>
      <c r="S1372" s="13"/>
      <c r="T1372" s="20"/>
      <c r="U1372" s="15"/>
      <c r="V1372" s="13">
        <v>44012</v>
      </c>
      <c r="Z1372" s="1"/>
      <c r="AA1372" s="1"/>
      <c r="AB1372" s="1"/>
      <c r="AC1372" s="1"/>
      <c r="AD1372" s="1"/>
      <c r="AE1372" s="1"/>
      <c r="AF1372" s="1"/>
      <c r="AG1372" s="1"/>
    </row>
    <row r="1373" spans="1:33">
      <c r="A1373" s="4">
        <v>1372</v>
      </c>
      <c r="B1373" s="4" t="s">
        <v>8</v>
      </c>
      <c r="C1373" s="4" t="s">
        <v>497</v>
      </c>
      <c r="D1373" s="4" t="s">
        <v>2029</v>
      </c>
      <c r="E1373" s="4" t="s">
        <v>2030</v>
      </c>
      <c r="F1373" s="5">
        <v>7</v>
      </c>
      <c r="G1373" s="5"/>
      <c r="H1373" s="4">
        <v>22</v>
      </c>
      <c r="I1373" s="5">
        <v>18</v>
      </c>
      <c r="J1373" s="7">
        <v>1807</v>
      </c>
      <c r="K1373" s="8" t="s">
        <v>2036</v>
      </c>
      <c r="L1373" s="9">
        <v>80.59</v>
      </c>
      <c r="M1373" s="10">
        <v>61.2</v>
      </c>
      <c r="N1373" s="5" t="s">
        <v>2032</v>
      </c>
      <c r="O1373" s="5" t="s">
        <v>201</v>
      </c>
      <c r="P1373" s="5" t="s">
        <v>2643</v>
      </c>
      <c r="Q1373" s="4" t="s">
        <v>2049</v>
      </c>
      <c r="R1373" s="4" t="s">
        <v>2971</v>
      </c>
      <c r="S1373" s="13">
        <v>43290</v>
      </c>
      <c r="T1373" s="20" t="s">
        <v>2972</v>
      </c>
      <c r="U1373" s="15" t="s">
        <v>2973</v>
      </c>
      <c r="V1373" s="13">
        <v>44012</v>
      </c>
      <c r="Z1373" s="1"/>
      <c r="AA1373" s="1"/>
      <c r="AB1373" s="1"/>
      <c r="AC1373" s="1"/>
      <c r="AD1373" s="1"/>
      <c r="AE1373" s="1"/>
      <c r="AF1373" s="1"/>
      <c r="AG1373" s="1"/>
    </row>
    <row r="1374" spans="1:33">
      <c r="A1374" s="4">
        <v>1373</v>
      </c>
      <c r="B1374" s="4" t="s">
        <v>8</v>
      </c>
      <c r="C1374" s="4" t="s">
        <v>497</v>
      </c>
      <c r="D1374" s="4" t="s">
        <v>2029</v>
      </c>
      <c r="E1374" s="4" t="s">
        <v>2030</v>
      </c>
      <c r="F1374" s="5">
        <v>7</v>
      </c>
      <c r="G1374" s="5"/>
      <c r="H1374" s="4">
        <v>22</v>
      </c>
      <c r="I1374" s="5">
        <v>18</v>
      </c>
      <c r="J1374" s="7">
        <v>1808</v>
      </c>
      <c r="K1374" s="8" t="s">
        <v>2036</v>
      </c>
      <c r="L1374" s="9">
        <v>82.92</v>
      </c>
      <c r="M1374" s="10">
        <v>62.97</v>
      </c>
      <c r="N1374" s="5" t="s">
        <v>2032</v>
      </c>
      <c r="O1374" s="5" t="s">
        <v>221</v>
      </c>
      <c r="P1374" s="5" t="s">
        <v>2647</v>
      </c>
      <c r="Q1374" s="4" t="s">
        <v>2049</v>
      </c>
      <c r="R1374" s="4" t="s">
        <v>2974</v>
      </c>
      <c r="S1374" s="13">
        <v>43291</v>
      </c>
      <c r="T1374" s="14" t="s">
        <v>2975</v>
      </c>
      <c r="U1374" s="15"/>
      <c r="V1374" s="13">
        <v>44012</v>
      </c>
      <c r="Z1374" s="1"/>
      <c r="AA1374" s="1"/>
      <c r="AB1374" s="1"/>
      <c r="AC1374" s="1"/>
      <c r="AD1374" s="1"/>
      <c r="AE1374" s="1"/>
      <c r="AF1374" s="1"/>
      <c r="AG1374" s="1"/>
    </row>
    <row r="1375" spans="1:33">
      <c r="A1375" s="4">
        <v>1374</v>
      </c>
      <c r="B1375" s="4" t="s">
        <v>8</v>
      </c>
      <c r="C1375" s="4" t="s">
        <v>497</v>
      </c>
      <c r="D1375" s="4" t="s">
        <v>2029</v>
      </c>
      <c r="E1375" s="4" t="s">
        <v>2030</v>
      </c>
      <c r="F1375" s="5">
        <v>7</v>
      </c>
      <c r="G1375" s="5"/>
      <c r="H1375" s="4">
        <v>22</v>
      </c>
      <c r="I1375" s="5">
        <v>18</v>
      </c>
      <c r="J1375" s="7">
        <v>1809</v>
      </c>
      <c r="K1375" s="8" t="s">
        <v>2036</v>
      </c>
      <c r="L1375" s="9">
        <v>82.92</v>
      </c>
      <c r="M1375" s="10">
        <v>62.97</v>
      </c>
      <c r="N1375" s="5" t="s">
        <v>2032</v>
      </c>
      <c r="O1375" s="5" t="s">
        <v>215</v>
      </c>
      <c r="P1375" s="5" t="s">
        <v>2651</v>
      </c>
      <c r="Q1375" s="4" t="s">
        <v>2049</v>
      </c>
      <c r="R1375" s="4" t="s">
        <v>2976</v>
      </c>
      <c r="S1375" s="13">
        <v>43292</v>
      </c>
      <c r="T1375" s="14" t="s">
        <v>2977</v>
      </c>
      <c r="U1375" s="15" t="s">
        <v>2978</v>
      </c>
      <c r="V1375" s="13">
        <v>44012</v>
      </c>
      <c r="Z1375" s="1"/>
      <c r="AA1375" s="1"/>
      <c r="AB1375" s="1"/>
      <c r="AC1375" s="1"/>
      <c r="AD1375" s="1"/>
      <c r="AE1375" s="1"/>
      <c r="AF1375" s="1"/>
      <c r="AG1375" s="1"/>
    </row>
    <row r="1376" spans="1:33">
      <c r="A1376" s="4">
        <v>1375</v>
      </c>
      <c r="B1376" s="4" t="s">
        <v>8</v>
      </c>
      <c r="C1376" s="4" t="s">
        <v>497</v>
      </c>
      <c r="D1376" s="4" t="s">
        <v>2029</v>
      </c>
      <c r="E1376" s="4" t="s">
        <v>2030</v>
      </c>
      <c r="F1376" s="5">
        <v>7</v>
      </c>
      <c r="G1376" s="5"/>
      <c r="H1376" s="4">
        <v>22</v>
      </c>
      <c r="I1376" s="5">
        <v>18</v>
      </c>
      <c r="J1376" s="7">
        <v>1810</v>
      </c>
      <c r="K1376" s="8" t="s">
        <v>2036</v>
      </c>
      <c r="L1376" s="9">
        <v>80.59</v>
      </c>
      <c r="M1376" s="10">
        <v>61.2</v>
      </c>
      <c r="N1376" s="5" t="s">
        <v>2032</v>
      </c>
      <c r="O1376" s="5" t="s">
        <v>218</v>
      </c>
      <c r="P1376" s="5" t="s">
        <v>2655</v>
      </c>
      <c r="Q1376" s="4" t="s">
        <v>2049</v>
      </c>
      <c r="R1376" s="4" t="s">
        <v>2979</v>
      </c>
      <c r="S1376" s="13">
        <v>43291</v>
      </c>
      <c r="T1376" s="20" t="s">
        <v>2980</v>
      </c>
      <c r="U1376" s="15" t="s">
        <v>2981</v>
      </c>
      <c r="V1376" s="13">
        <v>44012</v>
      </c>
      <c r="Z1376" s="1"/>
      <c r="AA1376" s="1"/>
      <c r="AB1376" s="1"/>
      <c r="AC1376" s="1"/>
      <c r="AD1376" s="1"/>
      <c r="AE1376" s="1"/>
      <c r="AF1376" s="1"/>
      <c r="AG1376" s="1"/>
    </row>
    <row r="1377" spans="1:33">
      <c r="A1377" s="4">
        <v>1376</v>
      </c>
      <c r="B1377" s="4" t="s">
        <v>8</v>
      </c>
      <c r="C1377" s="4" t="s">
        <v>497</v>
      </c>
      <c r="D1377" s="4" t="s">
        <v>2029</v>
      </c>
      <c r="E1377" s="4" t="s">
        <v>2030</v>
      </c>
      <c r="F1377" s="5">
        <v>7</v>
      </c>
      <c r="G1377" s="5"/>
      <c r="H1377" s="4">
        <v>22</v>
      </c>
      <c r="I1377" s="5">
        <v>19</v>
      </c>
      <c r="J1377" s="7">
        <v>1901</v>
      </c>
      <c r="K1377" s="8" t="s">
        <v>2036</v>
      </c>
      <c r="L1377" s="9">
        <v>80.59</v>
      </c>
      <c r="M1377" s="10">
        <v>61.2</v>
      </c>
      <c r="N1377" s="5" t="s">
        <v>2032</v>
      </c>
      <c r="O1377" s="5" t="s">
        <v>218</v>
      </c>
      <c r="P1377" s="5" t="s">
        <v>2622</v>
      </c>
      <c r="Q1377" s="4" t="s">
        <v>2049</v>
      </c>
      <c r="R1377" s="4" t="s">
        <v>2982</v>
      </c>
      <c r="S1377" s="13">
        <v>43292</v>
      </c>
      <c r="T1377" s="20" t="s">
        <v>2983</v>
      </c>
      <c r="U1377" s="15" t="s">
        <v>2984</v>
      </c>
      <c r="V1377" s="13">
        <v>44012</v>
      </c>
      <c r="Z1377" s="1"/>
      <c r="AA1377" s="1"/>
      <c r="AB1377" s="1"/>
      <c r="AC1377" s="1"/>
      <c r="AD1377" s="1"/>
      <c r="AE1377" s="1"/>
      <c r="AF1377" s="1"/>
      <c r="AG1377" s="1"/>
    </row>
    <row r="1378" spans="1:33">
      <c r="A1378" s="4">
        <v>1377</v>
      </c>
      <c r="B1378" s="4" t="s">
        <v>8</v>
      </c>
      <c r="C1378" s="4" t="s">
        <v>497</v>
      </c>
      <c r="D1378" s="4" t="s">
        <v>2029</v>
      </c>
      <c r="E1378" s="4" t="s">
        <v>2030</v>
      </c>
      <c r="F1378" s="5">
        <v>7</v>
      </c>
      <c r="G1378" s="5"/>
      <c r="H1378" s="4">
        <v>22</v>
      </c>
      <c r="I1378" s="5">
        <v>19</v>
      </c>
      <c r="J1378" s="7">
        <v>1902</v>
      </c>
      <c r="K1378" s="8" t="s">
        <v>2036</v>
      </c>
      <c r="L1378" s="9">
        <v>79.599999999999994</v>
      </c>
      <c r="M1378" s="10">
        <v>60.45</v>
      </c>
      <c r="N1378" s="5" t="s">
        <v>2032</v>
      </c>
      <c r="O1378" s="5" t="s">
        <v>213</v>
      </c>
      <c r="P1378" s="5" t="s">
        <v>2626</v>
      </c>
      <c r="Q1378" s="4" t="s">
        <v>2049</v>
      </c>
      <c r="R1378" s="4" t="s">
        <v>2985</v>
      </c>
      <c r="S1378" s="13">
        <v>43290</v>
      </c>
      <c r="T1378" s="14" t="s">
        <v>2436</v>
      </c>
      <c r="U1378" s="15"/>
      <c r="V1378" s="13">
        <v>44012</v>
      </c>
      <c r="Z1378" s="1"/>
      <c r="AA1378" s="1"/>
      <c r="AB1378" s="1"/>
      <c r="AC1378" s="1"/>
      <c r="AD1378" s="1"/>
      <c r="AE1378" s="1"/>
      <c r="AF1378" s="1"/>
      <c r="AG1378" s="1"/>
    </row>
    <row r="1379" spans="1:33">
      <c r="A1379" s="4">
        <v>1378</v>
      </c>
      <c r="B1379" s="4" t="s">
        <v>8</v>
      </c>
      <c r="C1379" s="4" t="s">
        <v>497</v>
      </c>
      <c r="D1379" s="4" t="s">
        <v>2029</v>
      </c>
      <c r="E1379" s="4" t="s">
        <v>2030</v>
      </c>
      <c r="F1379" s="5">
        <v>7</v>
      </c>
      <c r="G1379" s="5"/>
      <c r="H1379" s="4">
        <v>22</v>
      </c>
      <c r="I1379" s="5">
        <v>19</v>
      </c>
      <c r="J1379" s="7">
        <v>1903</v>
      </c>
      <c r="K1379" s="8" t="s">
        <v>2036</v>
      </c>
      <c r="L1379" s="9">
        <v>68.12</v>
      </c>
      <c r="M1379" s="10">
        <v>51.73</v>
      </c>
      <c r="N1379" s="19" t="s">
        <v>2035</v>
      </c>
      <c r="O1379" s="5" t="s">
        <v>183</v>
      </c>
      <c r="P1379" s="5" t="s">
        <v>2629</v>
      </c>
      <c r="Q1379" s="4" t="s">
        <v>2049</v>
      </c>
      <c r="R1379" s="4" t="s">
        <v>2986</v>
      </c>
      <c r="S1379" s="13">
        <v>43293</v>
      </c>
      <c r="T1379" s="14" t="s">
        <v>2987</v>
      </c>
      <c r="U1379" s="15"/>
      <c r="V1379" s="13">
        <v>44012</v>
      </c>
      <c r="Z1379" s="1"/>
      <c r="AA1379" s="1"/>
      <c r="AB1379" s="1"/>
      <c r="AC1379" s="1"/>
      <c r="AD1379" s="1"/>
      <c r="AE1379" s="1"/>
      <c r="AF1379" s="1"/>
      <c r="AG1379" s="1"/>
    </row>
    <row r="1380" spans="1:33">
      <c r="A1380" s="4">
        <v>1379</v>
      </c>
      <c r="B1380" s="4" t="s">
        <v>8</v>
      </c>
      <c r="C1380" s="4" t="s">
        <v>497</v>
      </c>
      <c r="D1380" s="4" t="s">
        <v>2029</v>
      </c>
      <c r="E1380" s="4" t="s">
        <v>2030</v>
      </c>
      <c r="F1380" s="5">
        <v>7</v>
      </c>
      <c r="G1380" s="5"/>
      <c r="H1380" s="4">
        <v>22</v>
      </c>
      <c r="I1380" s="5">
        <v>19</v>
      </c>
      <c r="J1380" s="7">
        <v>1904</v>
      </c>
      <c r="K1380" s="8" t="s">
        <v>2036</v>
      </c>
      <c r="L1380" s="9">
        <v>68.12</v>
      </c>
      <c r="M1380" s="10">
        <v>51.73</v>
      </c>
      <c r="N1380" s="19" t="s">
        <v>2035</v>
      </c>
      <c r="O1380" s="5" t="s">
        <v>183</v>
      </c>
      <c r="P1380" s="5" t="s">
        <v>2632</v>
      </c>
      <c r="Q1380" s="4" t="s">
        <v>2049</v>
      </c>
      <c r="R1380" s="4" t="s">
        <v>2988</v>
      </c>
      <c r="S1380" s="13">
        <v>43293</v>
      </c>
      <c r="T1380" s="14" t="s">
        <v>2989</v>
      </c>
      <c r="U1380" s="15" t="s">
        <v>2990</v>
      </c>
      <c r="V1380" s="13">
        <v>44012</v>
      </c>
      <c r="Z1380" s="1"/>
      <c r="AA1380" s="1"/>
      <c r="AB1380" s="1"/>
      <c r="AC1380" s="1"/>
      <c r="AD1380" s="1"/>
      <c r="AE1380" s="1"/>
      <c r="AF1380" s="1"/>
      <c r="AG1380" s="1"/>
    </row>
    <row r="1381" spans="1:33">
      <c r="A1381" s="4">
        <v>1380</v>
      </c>
      <c r="B1381" s="4" t="s">
        <v>8</v>
      </c>
      <c r="C1381" s="4" t="s">
        <v>497</v>
      </c>
      <c r="D1381" s="4" t="s">
        <v>2029</v>
      </c>
      <c r="E1381" s="4" t="s">
        <v>2030</v>
      </c>
      <c r="F1381" s="5">
        <v>7</v>
      </c>
      <c r="G1381" s="5"/>
      <c r="H1381" s="4">
        <v>22</v>
      </c>
      <c r="I1381" s="5">
        <v>19</v>
      </c>
      <c r="J1381" s="7">
        <v>1906</v>
      </c>
      <c r="K1381" s="8" t="s">
        <v>2036</v>
      </c>
      <c r="L1381" s="9">
        <v>80.59</v>
      </c>
      <c r="M1381" s="10">
        <v>61.2</v>
      </c>
      <c r="N1381" s="5" t="s">
        <v>2032</v>
      </c>
      <c r="O1381" s="5" t="s">
        <v>201</v>
      </c>
      <c r="P1381" s="5" t="s">
        <v>2639</v>
      </c>
      <c r="Q1381" s="4" t="s">
        <v>2049</v>
      </c>
      <c r="R1381" s="4" t="s">
        <v>2991</v>
      </c>
      <c r="S1381" s="13">
        <v>43293</v>
      </c>
      <c r="T1381" s="14" t="s">
        <v>2992</v>
      </c>
      <c r="U1381" s="15"/>
      <c r="V1381" s="13">
        <v>44012</v>
      </c>
      <c r="Z1381" s="1"/>
      <c r="AA1381" s="1"/>
      <c r="AB1381" s="1"/>
      <c r="AC1381" s="1"/>
      <c r="AD1381" s="1"/>
      <c r="AE1381" s="1"/>
      <c r="AF1381" s="1"/>
      <c r="AG1381" s="1"/>
    </row>
    <row r="1382" spans="1:33">
      <c r="A1382" s="4">
        <v>1381</v>
      </c>
      <c r="B1382" s="4" t="s">
        <v>8</v>
      </c>
      <c r="C1382" s="4" t="s">
        <v>497</v>
      </c>
      <c r="D1382" s="4" t="s">
        <v>2029</v>
      </c>
      <c r="E1382" s="4" t="s">
        <v>2030</v>
      </c>
      <c r="F1382" s="5">
        <v>7</v>
      </c>
      <c r="G1382" s="5"/>
      <c r="H1382" s="4">
        <v>22</v>
      </c>
      <c r="I1382" s="5">
        <v>19</v>
      </c>
      <c r="J1382" s="7">
        <v>1907</v>
      </c>
      <c r="K1382" s="8" t="s">
        <v>2036</v>
      </c>
      <c r="L1382" s="9">
        <v>80.59</v>
      </c>
      <c r="M1382" s="10">
        <v>61.2</v>
      </c>
      <c r="N1382" s="19" t="s">
        <v>2032</v>
      </c>
      <c r="O1382" s="5" t="s">
        <v>201</v>
      </c>
      <c r="P1382" s="5" t="s">
        <v>2643</v>
      </c>
      <c r="Q1382" s="4" t="s">
        <v>2049</v>
      </c>
      <c r="R1382" s="4" t="s">
        <v>2993</v>
      </c>
      <c r="S1382" s="13">
        <v>43293</v>
      </c>
      <c r="T1382" s="20" t="s">
        <v>2994</v>
      </c>
      <c r="U1382" s="15" t="s">
        <v>2995</v>
      </c>
      <c r="V1382" s="13">
        <v>44012</v>
      </c>
      <c r="Z1382" s="1"/>
      <c r="AA1382" s="1"/>
      <c r="AB1382" s="1"/>
      <c r="AC1382" s="1"/>
      <c r="AD1382" s="1"/>
      <c r="AE1382" s="1"/>
      <c r="AF1382" s="1"/>
      <c r="AG1382" s="1"/>
    </row>
    <row r="1383" spans="1:33">
      <c r="A1383" s="4">
        <v>1382</v>
      </c>
      <c r="B1383" s="4" t="s">
        <v>8</v>
      </c>
      <c r="C1383" s="4" t="s">
        <v>497</v>
      </c>
      <c r="D1383" s="4" t="s">
        <v>2029</v>
      </c>
      <c r="E1383" s="4" t="s">
        <v>2030</v>
      </c>
      <c r="F1383" s="5">
        <v>7</v>
      </c>
      <c r="G1383" s="5"/>
      <c r="H1383" s="4">
        <v>22</v>
      </c>
      <c r="I1383" s="5">
        <v>19</v>
      </c>
      <c r="J1383" s="7">
        <v>1908</v>
      </c>
      <c r="K1383" s="8" t="s">
        <v>2036</v>
      </c>
      <c r="L1383" s="9">
        <v>82.92</v>
      </c>
      <c r="M1383" s="10">
        <v>62.97</v>
      </c>
      <c r="N1383" s="19" t="s">
        <v>2032</v>
      </c>
      <c r="O1383" s="5" t="s">
        <v>221</v>
      </c>
      <c r="P1383" s="5" t="s">
        <v>2647</v>
      </c>
      <c r="Q1383" s="4" t="s">
        <v>2049</v>
      </c>
      <c r="R1383" s="4" t="s">
        <v>2996</v>
      </c>
      <c r="S1383" s="13">
        <v>43293</v>
      </c>
      <c r="T1383" s="14" t="s">
        <v>2997</v>
      </c>
      <c r="U1383" s="15" t="s">
        <v>2998</v>
      </c>
      <c r="V1383" s="13">
        <v>44012</v>
      </c>
      <c r="Z1383" s="1"/>
      <c r="AA1383" s="1"/>
      <c r="AB1383" s="1"/>
      <c r="AC1383" s="1"/>
      <c r="AD1383" s="1"/>
      <c r="AE1383" s="1"/>
      <c r="AF1383" s="1"/>
      <c r="AG1383" s="1"/>
    </row>
    <row r="1384" spans="1:33">
      <c r="A1384" s="4">
        <v>1383</v>
      </c>
      <c r="B1384" s="4" t="s">
        <v>8</v>
      </c>
      <c r="C1384" s="4" t="s">
        <v>497</v>
      </c>
      <c r="D1384" s="4" t="s">
        <v>2029</v>
      </c>
      <c r="E1384" s="4" t="s">
        <v>2030</v>
      </c>
      <c r="F1384" s="5">
        <v>7</v>
      </c>
      <c r="G1384" s="5"/>
      <c r="H1384" s="4">
        <v>22</v>
      </c>
      <c r="I1384" s="5">
        <v>19</v>
      </c>
      <c r="J1384" s="7">
        <v>1909</v>
      </c>
      <c r="K1384" s="8" t="s">
        <v>2036</v>
      </c>
      <c r="L1384" s="9">
        <v>82.92</v>
      </c>
      <c r="M1384" s="10">
        <v>62.97</v>
      </c>
      <c r="N1384" s="5" t="s">
        <v>2032</v>
      </c>
      <c r="O1384" s="5" t="s">
        <v>215</v>
      </c>
      <c r="P1384" s="5" t="s">
        <v>2651</v>
      </c>
      <c r="Q1384" s="4" t="s">
        <v>2049</v>
      </c>
      <c r="R1384" s="4" t="s">
        <v>2999</v>
      </c>
      <c r="S1384" s="13">
        <v>43293</v>
      </c>
      <c r="T1384" s="14" t="s">
        <v>3000</v>
      </c>
      <c r="U1384" s="15" t="s">
        <v>3001</v>
      </c>
      <c r="V1384" s="13">
        <v>44012</v>
      </c>
      <c r="Z1384" s="1"/>
      <c r="AA1384" s="1"/>
      <c r="AB1384" s="1"/>
      <c r="AC1384" s="1"/>
      <c r="AD1384" s="1"/>
      <c r="AE1384" s="1"/>
      <c r="AF1384" s="1"/>
      <c r="AG1384" s="1"/>
    </row>
    <row r="1385" spans="1:33">
      <c r="A1385" s="4">
        <v>1384</v>
      </c>
      <c r="B1385" s="4" t="s">
        <v>8</v>
      </c>
      <c r="C1385" s="4" t="s">
        <v>497</v>
      </c>
      <c r="D1385" s="4" t="s">
        <v>2029</v>
      </c>
      <c r="E1385" s="4" t="s">
        <v>2030</v>
      </c>
      <c r="F1385" s="5">
        <v>7</v>
      </c>
      <c r="G1385" s="5"/>
      <c r="H1385" s="4">
        <v>22</v>
      </c>
      <c r="I1385" s="5">
        <v>19</v>
      </c>
      <c r="J1385" s="7">
        <v>1910</v>
      </c>
      <c r="K1385" s="8" t="s">
        <v>2036</v>
      </c>
      <c r="L1385" s="9">
        <v>80.59</v>
      </c>
      <c r="M1385" s="10">
        <v>61.2</v>
      </c>
      <c r="N1385" s="5" t="s">
        <v>2032</v>
      </c>
      <c r="O1385" s="5" t="s">
        <v>218</v>
      </c>
      <c r="P1385" s="5" t="s">
        <v>2655</v>
      </c>
      <c r="Q1385" s="4" t="s">
        <v>2049</v>
      </c>
      <c r="R1385" s="4" t="s">
        <v>3002</v>
      </c>
      <c r="S1385" s="13">
        <v>43292</v>
      </c>
      <c r="T1385" s="14" t="s">
        <v>3003</v>
      </c>
      <c r="U1385" s="15"/>
      <c r="V1385" s="13">
        <v>44012</v>
      </c>
      <c r="Z1385" s="1"/>
      <c r="AA1385" s="1"/>
      <c r="AB1385" s="1"/>
      <c r="AC1385" s="1"/>
      <c r="AD1385" s="1"/>
      <c r="AE1385" s="1"/>
      <c r="AF1385" s="1"/>
      <c r="AG1385" s="1"/>
    </row>
    <row r="1386" spans="1:33">
      <c r="A1386" s="4">
        <v>1385</v>
      </c>
      <c r="B1386" s="4" t="s">
        <v>8</v>
      </c>
      <c r="C1386" s="4" t="s">
        <v>497</v>
      </c>
      <c r="D1386" s="4" t="s">
        <v>2029</v>
      </c>
      <c r="E1386" s="4" t="s">
        <v>2030</v>
      </c>
      <c r="F1386" s="5">
        <v>7</v>
      </c>
      <c r="G1386" s="5"/>
      <c r="H1386" s="4">
        <v>22</v>
      </c>
      <c r="I1386" s="5">
        <v>20</v>
      </c>
      <c r="J1386" s="7">
        <v>2001</v>
      </c>
      <c r="K1386" s="8" t="s">
        <v>2036</v>
      </c>
      <c r="L1386" s="9">
        <v>80.59</v>
      </c>
      <c r="M1386" s="10">
        <v>61.2</v>
      </c>
      <c r="N1386" s="19" t="s">
        <v>2032</v>
      </c>
      <c r="O1386" s="5" t="s">
        <v>218</v>
      </c>
      <c r="P1386" s="5" t="s">
        <v>2622</v>
      </c>
      <c r="Q1386" s="4" t="s">
        <v>2049</v>
      </c>
      <c r="R1386" s="4" t="s">
        <v>3004</v>
      </c>
      <c r="S1386" s="13">
        <v>43291</v>
      </c>
      <c r="T1386" s="20" t="s">
        <v>3005</v>
      </c>
      <c r="U1386" s="15" t="s">
        <v>3006</v>
      </c>
      <c r="V1386" s="13">
        <v>44012</v>
      </c>
      <c r="Z1386" s="1"/>
      <c r="AA1386" s="1"/>
      <c r="AB1386" s="1"/>
      <c r="AC1386" s="1"/>
      <c r="AD1386" s="1"/>
      <c r="AE1386" s="1"/>
      <c r="AF1386" s="1"/>
      <c r="AG1386" s="1"/>
    </row>
    <row r="1387" spans="1:33">
      <c r="A1387" s="4">
        <v>1386</v>
      </c>
      <c r="B1387" s="4" t="s">
        <v>8</v>
      </c>
      <c r="C1387" s="4" t="s">
        <v>497</v>
      </c>
      <c r="D1387" s="4" t="s">
        <v>2029</v>
      </c>
      <c r="E1387" s="4" t="s">
        <v>2030</v>
      </c>
      <c r="F1387" s="5">
        <v>7</v>
      </c>
      <c r="G1387" s="5"/>
      <c r="H1387" s="4">
        <v>22</v>
      </c>
      <c r="I1387" s="5">
        <v>20</v>
      </c>
      <c r="J1387" s="7">
        <v>2002</v>
      </c>
      <c r="K1387" s="8" t="s">
        <v>2036</v>
      </c>
      <c r="L1387" s="9">
        <v>79.599999999999994</v>
      </c>
      <c r="M1387" s="10">
        <v>60.45</v>
      </c>
      <c r="N1387" s="19" t="s">
        <v>2032</v>
      </c>
      <c r="O1387" s="5" t="s">
        <v>213</v>
      </c>
      <c r="P1387" s="5" t="s">
        <v>2626</v>
      </c>
      <c r="Q1387" s="4" t="s">
        <v>2049</v>
      </c>
      <c r="R1387" s="4" t="s">
        <v>3007</v>
      </c>
      <c r="S1387" s="13">
        <v>43289</v>
      </c>
      <c r="T1387" s="20" t="s">
        <v>3008</v>
      </c>
      <c r="U1387" s="15" t="s">
        <v>3009</v>
      </c>
      <c r="V1387" s="13">
        <v>44012</v>
      </c>
      <c r="Z1387" s="1"/>
      <c r="AA1387" s="1"/>
      <c r="AB1387" s="1"/>
      <c r="AC1387" s="1"/>
      <c r="AD1387" s="1"/>
      <c r="AE1387" s="1"/>
      <c r="AF1387" s="1"/>
      <c r="AG1387" s="1"/>
    </row>
    <row r="1388" spans="1:33">
      <c r="A1388" s="4">
        <v>1387</v>
      </c>
      <c r="B1388" s="4" t="s">
        <v>8</v>
      </c>
      <c r="C1388" s="4" t="s">
        <v>497</v>
      </c>
      <c r="D1388" s="4" t="s">
        <v>2029</v>
      </c>
      <c r="E1388" s="4" t="s">
        <v>2030</v>
      </c>
      <c r="F1388" s="5">
        <v>7</v>
      </c>
      <c r="G1388" s="5"/>
      <c r="H1388" s="4">
        <v>22</v>
      </c>
      <c r="I1388" s="5">
        <v>20</v>
      </c>
      <c r="J1388" s="7">
        <v>2003</v>
      </c>
      <c r="K1388" s="8" t="s">
        <v>2036</v>
      </c>
      <c r="L1388" s="9">
        <v>68.12</v>
      </c>
      <c r="M1388" s="10">
        <v>51.73</v>
      </c>
      <c r="N1388" s="5" t="s">
        <v>2035</v>
      </c>
      <c r="O1388" s="5" t="s">
        <v>183</v>
      </c>
      <c r="P1388" s="5" t="s">
        <v>2629</v>
      </c>
      <c r="Q1388" s="4" t="s">
        <v>2049</v>
      </c>
      <c r="R1388" s="4" t="s">
        <v>3010</v>
      </c>
      <c r="S1388" s="13">
        <v>43292</v>
      </c>
      <c r="T1388" s="14" t="s">
        <v>3011</v>
      </c>
      <c r="U1388" s="15"/>
      <c r="V1388" s="13">
        <v>44012</v>
      </c>
      <c r="Z1388" s="1"/>
      <c r="AA1388" s="1"/>
      <c r="AB1388" s="1"/>
      <c r="AC1388" s="1"/>
      <c r="AD1388" s="1"/>
      <c r="AE1388" s="1"/>
      <c r="AF1388" s="1"/>
      <c r="AG1388" s="1"/>
    </row>
    <row r="1389" spans="1:33">
      <c r="A1389" s="4">
        <v>1388</v>
      </c>
      <c r="B1389" s="4" t="s">
        <v>8</v>
      </c>
      <c r="C1389" s="4" t="s">
        <v>497</v>
      </c>
      <c r="D1389" s="4" t="s">
        <v>2029</v>
      </c>
      <c r="E1389" s="4" t="s">
        <v>2030</v>
      </c>
      <c r="F1389" s="5">
        <v>7</v>
      </c>
      <c r="G1389" s="5"/>
      <c r="H1389" s="4">
        <v>22</v>
      </c>
      <c r="I1389" s="5">
        <v>20</v>
      </c>
      <c r="J1389" s="7">
        <v>2004</v>
      </c>
      <c r="K1389" s="8" t="s">
        <v>2036</v>
      </c>
      <c r="L1389" s="9">
        <v>68.12</v>
      </c>
      <c r="M1389" s="10">
        <v>51.73</v>
      </c>
      <c r="N1389" s="5" t="s">
        <v>2035</v>
      </c>
      <c r="O1389" s="5" t="s">
        <v>183</v>
      </c>
      <c r="P1389" s="5" t="s">
        <v>2632</v>
      </c>
      <c r="Q1389" s="4" t="s">
        <v>2049</v>
      </c>
      <c r="R1389" s="4" t="s">
        <v>3012</v>
      </c>
      <c r="S1389" s="13">
        <v>43291</v>
      </c>
      <c r="T1389" s="14" t="s">
        <v>3013</v>
      </c>
      <c r="U1389" s="15" t="s">
        <v>3014</v>
      </c>
      <c r="V1389" s="13">
        <v>44012</v>
      </c>
      <c r="Z1389" s="1"/>
      <c r="AA1389" s="1"/>
      <c r="AB1389" s="1"/>
      <c r="AC1389" s="1"/>
      <c r="AD1389" s="1"/>
      <c r="AE1389" s="1"/>
      <c r="AF1389" s="1"/>
      <c r="AG1389" s="1"/>
    </row>
    <row r="1390" spans="1:33">
      <c r="A1390" s="4">
        <v>1389</v>
      </c>
      <c r="B1390" s="4" t="s">
        <v>8</v>
      </c>
      <c r="C1390" s="4" t="s">
        <v>497</v>
      </c>
      <c r="D1390" s="4" t="s">
        <v>2029</v>
      </c>
      <c r="E1390" s="4" t="s">
        <v>2030</v>
      </c>
      <c r="F1390" s="5">
        <v>7</v>
      </c>
      <c r="G1390" s="5"/>
      <c r="H1390" s="4">
        <v>22</v>
      </c>
      <c r="I1390" s="5">
        <v>20</v>
      </c>
      <c r="J1390" s="7">
        <v>2005</v>
      </c>
      <c r="K1390" s="8" t="s">
        <v>2036</v>
      </c>
      <c r="L1390" s="9">
        <v>79.599999999999994</v>
      </c>
      <c r="M1390" s="10">
        <v>60.45</v>
      </c>
      <c r="N1390" s="19" t="s">
        <v>2032</v>
      </c>
      <c r="O1390" s="5" t="s">
        <v>198</v>
      </c>
      <c r="P1390" s="5" t="s">
        <v>2636</v>
      </c>
      <c r="Q1390" s="4" t="s">
        <v>2049</v>
      </c>
      <c r="R1390" s="4" t="s">
        <v>3015</v>
      </c>
      <c r="S1390" s="13">
        <v>43289</v>
      </c>
      <c r="T1390" s="20" t="s">
        <v>3016</v>
      </c>
      <c r="U1390" s="15" t="s">
        <v>3017</v>
      </c>
      <c r="V1390" s="13">
        <v>44012</v>
      </c>
      <c r="Z1390" s="1"/>
      <c r="AA1390" s="1"/>
      <c r="AB1390" s="1"/>
      <c r="AC1390" s="1"/>
      <c r="AD1390" s="1"/>
      <c r="AE1390" s="1"/>
      <c r="AF1390" s="1"/>
      <c r="AG1390" s="1"/>
    </row>
    <row r="1391" spans="1:33">
      <c r="A1391" s="4">
        <v>1390</v>
      </c>
      <c r="B1391" s="4" t="s">
        <v>8</v>
      </c>
      <c r="C1391" s="4" t="s">
        <v>497</v>
      </c>
      <c r="D1391" s="4" t="s">
        <v>2029</v>
      </c>
      <c r="E1391" s="4" t="s">
        <v>2030</v>
      </c>
      <c r="F1391" s="5">
        <v>7</v>
      </c>
      <c r="G1391" s="5"/>
      <c r="H1391" s="4">
        <v>22</v>
      </c>
      <c r="I1391" s="5">
        <v>20</v>
      </c>
      <c r="J1391" s="7">
        <v>2006</v>
      </c>
      <c r="K1391" s="8" t="s">
        <v>2036</v>
      </c>
      <c r="L1391" s="9">
        <v>80.59</v>
      </c>
      <c r="M1391" s="10">
        <v>61.2</v>
      </c>
      <c r="N1391" s="19" t="s">
        <v>2032</v>
      </c>
      <c r="O1391" s="5" t="s">
        <v>201</v>
      </c>
      <c r="P1391" s="5" t="s">
        <v>2639</v>
      </c>
      <c r="Q1391" s="4" t="s">
        <v>2049</v>
      </c>
      <c r="R1391" s="4" t="s">
        <v>3018</v>
      </c>
      <c r="S1391" s="13">
        <v>43290</v>
      </c>
      <c r="T1391" s="20" t="s">
        <v>3019</v>
      </c>
      <c r="U1391" s="15" t="s">
        <v>3020</v>
      </c>
      <c r="V1391" s="13">
        <v>44012</v>
      </c>
      <c r="Z1391" s="1"/>
      <c r="AA1391" s="1"/>
      <c r="AB1391" s="1"/>
      <c r="AC1391" s="1"/>
      <c r="AD1391" s="1"/>
      <c r="AE1391" s="1"/>
      <c r="AF1391" s="1"/>
      <c r="AG1391" s="1"/>
    </row>
    <row r="1392" spans="1:33">
      <c r="A1392" s="4">
        <v>1391</v>
      </c>
      <c r="B1392" s="4" t="s">
        <v>8</v>
      </c>
      <c r="C1392" s="4" t="s">
        <v>497</v>
      </c>
      <c r="D1392" s="4" t="s">
        <v>2029</v>
      </c>
      <c r="E1392" s="4" t="s">
        <v>2030</v>
      </c>
      <c r="F1392" s="5">
        <v>7</v>
      </c>
      <c r="G1392" s="5"/>
      <c r="H1392" s="4">
        <v>22</v>
      </c>
      <c r="I1392" s="5">
        <v>20</v>
      </c>
      <c r="J1392" s="7">
        <v>2007</v>
      </c>
      <c r="K1392" s="8" t="s">
        <v>2036</v>
      </c>
      <c r="L1392" s="9">
        <v>80.59</v>
      </c>
      <c r="M1392" s="10">
        <v>61.2</v>
      </c>
      <c r="N1392" s="5" t="s">
        <v>2032</v>
      </c>
      <c r="O1392" s="5" t="s">
        <v>201</v>
      </c>
      <c r="P1392" s="5" t="s">
        <v>2643</v>
      </c>
      <c r="Q1392" s="4" t="s">
        <v>2049</v>
      </c>
      <c r="R1392" s="4" t="s">
        <v>3021</v>
      </c>
      <c r="S1392" s="13">
        <v>43289</v>
      </c>
      <c r="T1392" s="20" t="s">
        <v>3022</v>
      </c>
      <c r="U1392" s="15" t="s">
        <v>3023</v>
      </c>
      <c r="V1392" s="13">
        <v>44012</v>
      </c>
      <c r="Z1392" s="1"/>
      <c r="AA1392" s="1"/>
      <c r="AB1392" s="1"/>
      <c r="AC1392" s="1"/>
      <c r="AD1392" s="1"/>
      <c r="AE1392" s="1"/>
      <c r="AF1392" s="1"/>
      <c r="AG1392" s="1"/>
    </row>
    <row r="1393" spans="1:33">
      <c r="A1393" s="4">
        <v>1392</v>
      </c>
      <c r="B1393" s="4" t="s">
        <v>8</v>
      </c>
      <c r="C1393" s="4" t="s">
        <v>497</v>
      </c>
      <c r="D1393" s="4" t="s">
        <v>2029</v>
      </c>
      <c r="E1393" s="4" t="s">
        <v>2030</v>
      </c>
      <c r="F1393" s="5">
        <v>7</v>
      </c>
      <c r="G1393" s="5"/>
      <c r="H1393" s="4">
        <v>22</v>
      </c>
      <c r="I1393" s="5">
        <v>20</v>
      </c>
      <c r="J1393" s="7">
        <v>2008</v>
      </c>
      <c r="K1393" s="8" t="s">
        <v>2036</v>
      </c>
      <c r="L1393" s="9">
        <v>82.92</v>
      </c>
      <c r="M1393" s="10">
        <v>62.97</v>
      </c>
      <c r="N1393" s="5" t="s">
        <v>2032</v>
      </c>
      <c r="O1393" s="5" t="s">
        <v>221</v>
      </c>
      <c r="P1393" s="5" t="s">
        <v>2647</v>
      </c>
      <c r="Q1393" s="4" t="s">
        <v>2049</v>
      </c>
      <c r="R1393" s="4" t="s">
        <v>3024</v>
      </c>
      <c r="S1393" s="13">
        <v>43292</v>
      </c>
      <c r="T1393" s="14" t="s">
        <v>3025</v>
      </c>
      <c r="U1393" s="15" t="s">
        <v>3026</v>
      </c>
      <c r="V1393" s="13">
        <v>44012</v>
      </c>
      <c r="Z1393" s="1"/>
      <c r="AA1393" s="1"/>
      <c r="AB1393" s="1"/>
      <c r="AC1393" s="1"/>
      <c r="AD1393" s="1"/>
      <c r="AE1393" s="1"/>
      <c r="AF1393" s="1"/>
      <c r="AG1393" s="1"/>
    </row>
    <row r="1394" spans="1:33">
      <c r="A1394" s="4">
        <v>1393</v>
      </c>
      <c r="B1394" s="4" t="s">
        <v>8</v>
      </c>
      <c r="C1394" s="4" t="s">
        <v>497</v>
      </c>
      <c r="D1394" s="4" t="s">
        <v>2029</v>
      </c>
      <c r="E1394" s="4" t="s">
        <v>2030</v>
      </c>
      <c r="F1394" s="5">
        <v>7</v>
      </c>
      <c r="G1394" s="5"/>
      <c r="H1394" s="4">
        <v>22</v>
      </c>
      <c r="I1394" s="5">
        <v>20</v>
      </c>
      <c r="J1394" s="7">
        <v>2009</v>
      </c>
      <c r="K1394" s="8" t="s">
        <v>2036</v>
      </c>
      <c r="L1394" s="9">
        <v>82.92</v>
      </c>
      <c r="M1394" s="10">
        <v>62.97</v>
      </c>
      <c r="N1394" s="19" t="s">
        <v>2032</v>
      </c>
      <c r="O1394" s="5" t="s">
        <v>215</v>
      </c>
      <c r="P1394" s="5" t="s">
        <v>2651</v>
      </c>
      <c r="Q1394" s="4" t="s">
        <v>2034</v>
      </c>
      <c r="R1394" s="4"/>
      <c r="S1394" s="13">
        <v>43291</v>
      </c>
      <c r="T1394" s="14"/>
      <c r="U1394" s="15"/>
      <c r="V1394" s="13">
        <v>44012</v>
      </c>
      <c r="Z1394" s="1"/>
      <c r="AA1394" s="1"/>
      <c r="AB1394" s="1"/>
      <c r="AC1394" s="1"/>
      <c r="AD1394" s="1"/>
      <c r="AE1394" s="1"/>
      <c r="AF1394" s="1"/>
      <c r="AG1394" s="1"/>
    </row>
    <row r="1395" spans="1:33">
      <c r="A1395" s="4">
        <v>1394</v>
      </c>
      <c r="B1395" s="4" t="s">
        <v>8</v>
      </c>
      <c r="C1395" s="4" t="s">
        <v>497</v>
      </c>
      <c r="D1395" s="4" t="s">
        <v>2029</v>
      </c>
      <c r="E1395" s="4" t="s">
        <v>2030</v>
      </c>
      <c r="F1395" s="5">
        <v>7</v>
      </c>
      <c r="G1395" s="5"/>
      <c r="H1395" s="4">
        <v>22</v>
      </c>
      <c r="I1395" s="5">
        <v>20</v>
      </c>
      <c r="J1395" s="7">
        <v>2010</v>
      </c>
      <c r="K1395" s="8" t="s">
        <v>2036</v>
      </c>
      <c r="L1395" s="9">
        <v>80.59</v>
      </c>
      <c r="M1395" s="10">
        <v>61.2</v>
      </c>
      <c r="N1395" s="19" t="s">
        <v>2032</v>
      </c>
      <c r="O1395" s="5" t="s">
        <v>218</v>
      </c>
      <c r="P1395" s="5" t="s">
        <v>2655</v>
      </c>
      <c r="Q1395" s="4" t="s">
        <v>2049</v>
      </c>
      <c r="R1395" s="4" t="s">
        <v>3027</v>
      </c>
      <c r="S1395" s="13">
        <v>43289</v>
      </c>
      <c r="T1395" s="20" t="s">
        <v>3028</v>
      </c>
      <c r="U1395" s="15" t="s">
        <v>3029</v>
      </c>
      <c r="V1395" s="13">
        <v>44012</v>
      </c>
      <c r="Z1395" s="1"/>
      <c r="AA1395" s="1"/>
      <c r="AB1395" s="1"/>
      <c r="AC1395" s="1"/>
      <c r="AD1395" s="1"/>
      <c r="AE1395" s="1"/>
      <c r="AF1395" s="1"/>
      <c r="AG1395" s="1"/>
    </row>
    <row r="1396" spans="1:33">
      <c r="A1396" s="4">
        <v>1395</v>
      </c>
      <c r="B1396" s="4" t="s">
        <v>8</v>
      </c>
      <c r="C1396" s="4" t="s">
        <v>497</v>
      </c>
      <c r="D1396" s="4" t="s">
        <v>2029</v>
      </c>
      <c r="E1396" s="4" t="s">
        <v>2030</v>
      </c>
      <c r="F1396" s="5">
        <v>7</v>
      </c>
      <c r="G1396" s="5"/>
      <c r="H1396" s="4">
        <v>22</v>
      </c>
      <c r="I1396" s="5">
        <v>21</v>
      </c>
      <c r="J1396" s="7">
        <v>2101</v>
      </c>
      <c r="K1396" s="8" t="s">
        <v>2036</v>
      </c>
      <c r="L1396" s="9">
        <v>80.59</v>
      </c>
      <c r="M1396" s="10">
        <v>61.2</v>
      </c>
      <c r="N1396" s="5" t="s">
        <v>2032</v>
      </c>
      <c r="O1396" s="5" t="s">
        <v>218</v>
      </c>
      <c r="P1396" s="5" t="s">
        <v>2622</v>
      </c>
      <c r="Q1396" s="4" t="s">
        <v>2049</v>
      </c>
      <c r="R1396" s="4" t="s">
        <v>3030</v>
      </c>
      <c r="S1396" s="13">
        <v>43290</v>
      </c>
      <c r="T1396" s="14" t="s">
        <v>3031</v>
      </c>
      <c r="U1396" s="15" t="s">
        <v>3032</v>
      </c>
      <c r="V1396" s="13">
        <v>44012</v>
      </c>
      <c r="Z1396" s="1"/>
      <c r="AA1396" s="1"/>
      <c r="AB1396" s="1"/>
      <c r="AC1396" s="1"/>
      <c r="AD1396" s="1"/>
      <c r="AE1396" s="1"/>
      <c r="AF1396" s="1"/>
      <c r="AG1396" s="1"/>
    </row>
    <row r="1397" spans="1:33">
      <c r="A1397" s="4">
        <v>1396</v>
      </c>
      <c r="B1397" s="4" t="s">
        <v>8</v>
      </c>
      <c r="C1397" s="4" t="s">
        <v>497</v>
      </c>
      <c r="D1397" s="4" t="s">
        <v>2029</v>
      </c>
      <c r="E1397" s="4" t="s">
        <v>2030</v>
      </c>
      <c r="F1397" s="5">
        <v>7</v>
      </c>
      <c r="G1397" s="5"/>
      <c r="H1397" s="4">
        <v>22</v>
      </c>
      <c r="I1397" s="5">
        <v>21</v>
      </c>
      <c r="J1397" s="7">
        <v>2102</v>
      </c>
      <c r="K1397" s="8" t="s">
        <v>2036</v>
      </c>
      <c r="L1397" s="9">
        <v>79.599999999999994</v>
      </c>
      <c r="M1397" s="10">
        <v>60.45</v>
      </c>
      <c r="N1397" s="5" t="s">
        <v>2032</v>
      </c>
      <c r="O1397" s="5" t="s">
        <v>213</v>
      </c>
      <c r="P1397" s="5" t="s">
        <v>2626</v>
      </c>
      <c r="Q1397" s="4" t="s">
        <v>2049</v>
      </c>
      <c r="R1397" s="4" t="s">
        <v>3033</v>
      </c>
      <c r="S1397" s="13">
        <v>43290</v>
      </c>
      <c r="T1397" s="20" t="s">
        <v>3034</v>
      </c>
      <c r="U1397" s="15"/>
      <c r="V1397" s="13">
        <v>44012</v>
      </c>
      <c r="Z1397" s="1"/>
      <c r="AA1397" s="1"/>
      <c r="AB1397" s="1"/>
      <c r="AC1397" s="1"/>
      <c r="AD1397" s="1"/>
      <c r="AE1397" s="1"/>
      <c r="AF1397" s="1"/>
      <c r="AG1397" s="1"/>
    </row>
    <row r="1398" spans="1:33">
      <c r="A1398" s="4">
        <v>1397</v>
      </c>
      <c r="B1398" s="4" t="s">
        <v>8</v>
      </c>
      <c r="C1398" s="4" t="s">
        <v>497</v>
      </c>
      <c r="D1398" s="4" t="s">
        <v>2029</v>
      </c>
      <c r="E1398" s="4" t="s">
        <v>2030</v>
      </c>
      <c r="F1398" s="5">
        <v>7</v>
      </c>
      <c r="G1398" s="5"/>
      <c r="H1398" s="4">
        <v>22</v>
      </c>
      <c r="I1398" s="5">
        <v>21</v>
      </c>
      <c r="J1398" s="7">
        <v>2103</v>
      </c>
      <c r="K1398" s="8" t="s">
        <v>2036</v>
      </c>
      <c r="L1398" s="9">
        <v>68.12</v>
      </c>
      <c r="M1398" s="10">
        <v>51.73</v>
      </c>
      <c r="N1398" s="19" t="s">
        <v>2035</v>
      </c>
      <c r="O1398" s="5" t="s">
        <v>183</v>
      </c>
      <c r="P1398" s="5" t="s">
        <v>2629</v>
      </c>
      <c r="Q1398" s="4" t="s">
        <v>2049</v>
      </c>
      <c r="R1398" s="4" t="s">
        <v>3035</v>
      </c>
      <c r="S1398" s="13">
        <v>43296</v>
      </c>
      <c r="T1398" s="14" t="s">
        <v>3036</v>
      </c>
      <c r="U1398" s="15" t="s">
        <v>3037</v>
      </c>
      <c r="V1398" s="13">
        <v>44012</v>
      </c>
      <c r="Z1398" s="1"/>
      <c r="AA1398" s="1"/>
      <c r="AB1398" s="1"/>
      <c r="AC1398" s="1"/>
      <c r="AD1398" s="1"/>
      <c r="AE1398" s="1"/>
      <c r="AF1398" s="1"/>
      <c r="AG1398" s="1"/>
    </row>
    <row r="1399" spans="1:33">
      <c r="A1399" s="4">
        <v>1398</v>
      </c>
      <c r="B1399" s="4" t="s">
        <v>8</v>
      </c>
      <c r="C1399" s="4" t="s">
        <v>497</v>
      </c>
      <c r="D1399" s="4" t="s">
        <v>2029</v>
      </c>
      <c r="E1399" s="4" t="s">
        <v>2030</v>
      </c>
      <c r="F1399" s="5">
        <v>7</v>
      </c>
      <c r="G1399" s="5"/>
      <c r="H1399" s="4">
        <v>22</v>
      </c>
      <c r="I1399" s="5">
        <v>21</v>
      </c>
      <c r="J1399" s="7">
        <v>2104</v>
      </c>
      <c r="K1399" s="8" t="s">
        <v>2036</v>
      </c>
      <c r="L1399" s="9">
        <v>68.12</v>
      </c>
      <c r="M1399" s="10">
        <v>51.73</v>
      </c>
      <c r="N1399" s="19" t="s">
        <v>2035</v>
      </c>
      <c r="O1399" s="5" t="s">
        <v>183</v>
      </c>
      <c r="P1399" s="5" t="s">
        <v>2632</v>
      </c>
      <c r="Q1399" s="4" t="s">
        <v>2049</v>
      </c>
      <c r="R1399" s="4" t="s">
        <v>3038</v>
      </c>
      <c r="S1399" s="13">
        <v>43296</v>
      </c>
      <c r="T1399" s="14" t="s">
        <v>3039</v>
      </c>
      <c r="U1399" s="15" t="s">
        <v>3040</v>
      </c>
      <c r="V1399" s="13">
        <v>44012</v>
      </c>
      <c r="Z1399" s="1"/>
      <c r="AA1399" s="1"/>
      <c r="AB1399" s="1"/>
      <c r="AC1399" s="1"/>
      <c r="AD1399" s="1"/>
      <c r="AE1399" s="1"/>
      <c r="AF1399" s="1"/>
      <c r="AG1399" s="1"/>
    </row>
    <row r="1400" spans="1:33">
      <c r="A1400" s="4">
        <v>1399</v>
      </c>
      <c r="B1400" s="4" t="s">
        <v>8</v>
      </c>
      <c r="C1400" s="4" t="s">
        <v>497</v>
      </c>
      <c r="D1400" s="4" t="s">
        <v>2029</v>
      </c>
      <c r="E1400" s="4" t="s">
        <v>2030</v>
      </c>
      <c r="F1400" s="5">
        <v>7</v>
      </c>
      <c r="G1400" s="5"/>
      <c r="H1400" s="4">
        <v>22</v>
      </c>
      <c r="I1400" s="5">
        <v>21</v>
      </c>
      <c r="J1400" s="7">
        <v>2105</v>
      </c>
      <c r="K1400" s="8" t="s">
        <v>2036</v>
      </c>
      <c r="L1400" s="9">
        <v>79.599999999999994</v>
      </c>
      <c r="M1400" s="10">
        <v>60.45</v>
      </c>
      <c r="N1400" s="5" t="s">
        <v>2032</v>
      </c>
      <c r="O1400" s="5" t="s">
        <v>198</v>
      </c>
      <c r="P1400" s="5" t="s">
        <v>2636</v>
      </c>
      <c r="Q1400" s="4" t="s">
        <v>2049</v>
      </c>
      <c r="R1400" s="4" t="s">
        <v>3041</v>
      </c>
      <c r="S1400" s="13">
        <v>43297</v>
      </c>
      <c r="T1400" s="20" t="s">
        <v>3042</v>
      </c>
      <c r="U1400" s="15" t="s">
        <v>3043</v>
      </c>
      <c r="V1400" s="13">
        <v>44012</v>
      </c>
      <c r="Z1400" s="1"/>
      <c r="AA1400" s="1"/>
      <c r="AB1400" s="1"/>
      <c r="AC1400" s="1"/>
      <c r="AD1400" s="1"/>
      <c r="AE1400" s="1"/>
      <c r="AF1400" s="1"/>
      <c r="AG1400" s="1"/>
    </row>
    <row r="1401" spans="1:33">
      <c r="A1401" s="4">
        <v>1400</v>
      </c>
      <c r="B1401" s="4" t="s">
        <v>8</v>
      </c>
      <c r="C1401" s="4" t="s">
        <v>497</v>
      </c>
      <c r="D1401" s="4" t="s">
        <v>2029</v>
      </c>
      <c r="E1401" s="4" t="s">
        <v>2030</v>
      </c>
      <c r="F1401" s="5">
        <v>7</v>
      </c>
      <c r="G1401" s="5"/>
      <c r="H1401" s="4">
        <v>22</v>
      </c>
      <c r="I1401" s="5">
        <v>21</v>
      </c>
      <c r="J1401" s="7">
        <v>2106</v>
      </c>
      <c r="K1401" s="8" t="s">
        <v>2036</v>
      </c>
      <c r="L1401" s="9">
        <v>80.59</v>
      </c>
      <c r="M1401" s="10">
        <v>61.2</v>
      </c>
      <c r="N1401" s="5" t="s">
        <v>2032</v>
      </c>
      <c r="O1401" s="5" t="s">
        <v>201</v>
      </c>
      <c r="P1401" s="5" t="s">
        <v>2639</v>
      </c>
      <c r="Q1401" s="4" t="s">
        <v>2049</v>
      </c>
      <c r="R1401" s="4" t="s">
        <v>3044</v>
      </c>
      <c r="S1401" s="13">
        <v>43296</v>
      </c>
      <c r="T1401" s="14" t="s">
        <v>3045</v>
      </c>
      <c r="U1401" s="15" t="s">
        <v>3046</v>
      </c>
      <c r="V1401" s="13">
        <v>44012</v>
      </c>
      <c r="Z1401" s="1"/>
      <c r="AA1401" s="1"/>
      <c r="AB1401" s="1"/>
      <c r="AC1401" s="1"/>
      <c r="AD1401" s="1"/>
      <c r="AE1401" s="1"/>
      <c r="AF1401" s="1"/>
      <c r="AG1401" s="1"/>
    </row>
    <row r="1402" spans="1:33">
      <c r="A1402" s="4">
        <v>1401</v>
      </c>
      <c r="B1402" s="4" t="s">
        <v>8</v>
      </c>
      <c r="C1402" s="4" t="s">
        <v>497</v>
      </c>
      <c r="D1402" s="4" t="s">
        <v>2029</v>
      </c>
      <c r="E1402" s="4" t="s">
        <v>2030</v>
      </c>
      <c r="F1402" s="5">
        <v>7</v>
      </c>
      <c r="G1402" s="5"/>
      <c r="H1402" s="4">
        <v>22</v>
      </c>
      <c r="I1402" s="5">
        <v>21</v>
      </c>
      <c r="J1402" s="7">
        <v>2107</v>
      </c>
      <c r="K1402" s="8" t="s">
        <v>2036</v>
      </c>
      <c r="L1402" s="9">
        <v>80.59</v>
      </c>
      <c r="M1402" s="10">
        <v>61.2</v>
      </c>
      <c r="N1402" s="19" t="s">
        <v>2032</v>
      </c>
      <c r="O1402" s="5" t="s">
        <v>201</v>
      </c>
      <c r="P1402" s="5" t="s">
        <v>2643</v>
      </c>
      <c r="Q1402" s="4" t="s">
        <v>2049</v>
      </c>
      <c r="R1402" s="4" t="s">
        <v>3047</v>
      </c>
      <c r="S1402" s="13">
        <v>43297</v>
      </c>
      <c r="T1402" s="20" t="s">
        <v>3048</v>
      </c>
      <c r="U1402" s="15" t="s">
        <v>3049</v>
      </c>
      <c r="V1402" s="13">
        <v>44012</v>
      </c>
      <c r="Z1402" s="1"/>
      <c r="AA1402" s="1"/>
      <c r="AB1402" s="1"/>
      <c r="AC1402" s="1"/>
      <c r="AD1402" s="1"/>
      <c r="AE1402" s="1"/>
      <c r="AF1402" s="1"/>
      <c r="AG1402" s="1"/>
    </row>
    <row r="1403" spans="1:33">
      <c r="A1403" s="4">
        <v>1402</v>
      </c>
      <c r="B1403" s="4" t="s">
        <v>8</v>
      </c>
      <c r="C1403" s="4" t="s">
        <v>497</v>
      </c>
      <c r="D1403" s="4" t="s">
        <v>2029</v>
      </c>
      <c r="E1403" s="4" t="s">
        <v>2030</v>
      </c>
      <c r="F1403" s="5">
        <v>7</v>
      </c>
      <c r="G1403" s="5"/>
      <c r="H1403" s="4">
        <v>22</v>
      </c>
      <c r="I1403" s="5">
        <v>21</v>
      </c>
      <c r="J1403" s="7">
        <v>2108</v>
      </c>
      <c r="K1403" s="8" t="s">
        <v>2036</v>
      </c>
      <c r="L1403" s="9">
        <v>82.92</v>
      </c>
      <c r="M1403" s="10">
        <v>62.97</v>
      </c>
      <c r="N1403" s="19" t="s">
        <v>2032</v>
      </c>
      <c r="O1403" s="5" t="s">
        <v>221</v>
      </c>
      <c r="P1403" s="5" t="s">
        <v>2647</v>
      </c>
      <c r="Q1403" s="4" t="s">
        <v>2049</v>
      </c>
      <c r="R1403" s="4" t="s">
        <v>3050</v>
      </c>
      <c r="S1403" s="13">
        <v>43298</v>
      </c>
      <c r="T1403" s="20" t="s">
        <v>3051</v>
      </c>
      <c r="U1403" s="15" t="s">
        <v>3052</v>
      </c>
      <c r="V1403" s="13">
        <v>44012</v>
      </c>
      <c r="Z1403" s="1"/>
      <c r="AA1403" s="1"/>
      <c r="AB1403" s="1"/>
      <c r="AC1403" s="1"/>
      <c r="AD1403" s="1"/>
      <c r="AE1403" s="1"/>
      <c r="AF1403" s="1"/>
      <c r="AG1403" s="1"/>
    </row>
    <row r="1404" spans="1:33">
      <c r="A1404" s="4">
        <v>1403</v>
      </c>
      <c r="B1404" s="4" t="s">
        <v>8</v>
      </c>
      <c r="C1404" s="4" t="s">
        <v>497</v>
      </c>
      <c r="D1404" s="4" t="s">
        <v>2029</v>
      </c>
      <c r="E1404" s="4" t="s">
        <v>2030</v>
      </c>
      <c r="F1404" s="5">
        <v>7</v>
      </c>
      <c r="G1404" s="5"/>
      <c r="H1404" s="4">
        <v>22</v>
      </c>
      <c r="I1404" s="5">
        <v>21</v>
      </c>
      <c r="J1404" s="7">
        <v>2109</v>
      </c>
      <c r="K1404" s="8" t="s">
        <v>2036</v>
      </c>
      <c r="L1404" s="9">
        <v>82.92</v>
      </c>
      <c r="M1404" s="10">
        <v>62.97</v>
      </c>
      <c r="N1404" s="5" t="s">
        <v>2032</v>
      </c>
      <c r="O1404" s="5" t="s">
        <v>215</v>
      </c>
      <c r="P1404" s="5" t="s">
        <v>2651</v>
      </c>
      <c r="Q1404" s="4" t="s">
        <v>2049</v>
      </c>
      <c r="R1404" s="4" t="s">
        <v>3053</v>
      </c>
      <c r="S1404" s="13">
        <v>43296</v>
      </c>
      <c r="T1404" s="14" t="s">
        <v>3054</v>
      </c>
      <c r="U1404" s="15" t="s">
        <v>3055</v>
      </c>
      <c r="V1404" s="13">
        <v>44012</v>
      </c>
      <c r="Z1404" s="1"/>
      <c r="AA1404" s="1"/>
      <c r="AB1404" s="1"/>
      <c r="AC1404" s="1"/>
      <c r="AD1404" s="1"/>
      <c r="AE1404" s="1"/>
      <c r="AF1404" s="1"/>
      <c r="AG1404" s="1"/>
    </row>
    <row r="1405" spans="1:33">
      <c r="A1405" s="4">
        <v>1404</v>
      </c>
      <c r="B1405" s="4" t="s">
        <v>8</v>
      </c>
      <c r="C1405" s="4" t="s">
        <v>497</v>
      </c>
      <c r="D1405" s="4" t="s">
        <v>2029</v>
      </c>
      <c r="E1405" s="4" t="s">
        <v>2030</v>
      </c>
      <c r="F1405" s="5">
        <v>7</v>
      </c>
      <c r="G1405" s="5"/>
      <c r="H1405" s="4">
        <v>22</v>
      </c>
      <c r="I1405" s="5">
        <v>21</v>
      </c>
      <c r="J1405" s="7">
        <v>2110</v>
      </c>
      <c r="K1405" s="8" t="s">
        <v>2036</v>
      </c>
      <c r="L1405" s="9">
        <v>80.59</v>
      </c>
      <c r="M1405" s="10">
        <v>61.2</v>
      </c>
      <c r="N1405" s="5" t="s">
        <v>2032</v>
      </c>
      <c r="O1405" s="5" t="s">
        <v>218</v>
      </c>
      <c r="P1405" s="5" t="s">
        <v>2655</v>
      </c>
      <c r="Q1405" s="4" t="s">
        <v>2049</v>
      </c>
      <c r="R1405" s="4" t="s">
        <v>3056</v>
      </c>
      <c r="S1405" s="13">
        <v>43298</v>
      </c>
      <c r="T1405" s="20" t="s">
        <v>3057</v>
      </c>
      <c r="U1405" s="15"/>
      <c r="V1405" s="13">
        <v>44012</v>
      </c>
      <c r="Z1405" s="1"/>
      <c r="AA1405" s="1"/>
      <c r="AB1405" s="1"/>
      <c r="AC1405" s="1"/>
      <c r="AD1405" s="1"/>
      <c r="AE1405" s="1"/>
      <c r="AF1405" s="1"/>
      <c r="AG1405" s="1"/>
    </row>
    <row r="1406" spans="1:33">
      <c r="A1406" s="4">
        <v>1405</v>
      </c>
      <c r="B1406" s="4" t="s">
        <v>8</v>
      </c>
      <c r="C1406" s="4" t="s">
        <v>497</v>
      </c>
      <c r="D1406" s="4" t="s">
        <v>2029</v>
      </c>
      <c r="E1406" s="4" t="s">
        <v>2030</v>
      </c>
      <c r="F1406" s="5">
        <v>7</v>
      </c>
      <c r="G1406" s="5"/>
      <c r="H1406" s="4">
        <v>22</v>
      </c>
      <c r="I1406" s="5">
        <v>22</v>
      </c>
      <c r="J1406" s="7">
        <v>2201</v>
      </c>
      <c r="K1406" s="8" t="s">
        <v>2036</v>
      </c>
      <c r="L1406" s="9">
        <v>80.59</v>
      </c>
      <c r="M1406" s="10">
        <v>61.2</v>
      </c>
      <c r="N1406" s="19" t="s">
        <v>2032</v>
      </c>
      <c r="O1406" s="5" t="s">
        <v>218</v>
      </c>
      <c r="P1406" s="5" t="s">
        <v>2622</v>
      </c>
      <c r="Q1406" s="4" t="s">
        <v>2049</v>
      </c>
      <c r="R1406" s="4" t="s">
        <v>3058</v>
      </c>
      <c r="S1406" s="13">
        <v>43277</v>
      </c>
      <c r="T1406" s="20" t="s">
        <v>3059</v>
      </c>
      <c r="U1406" s="15"/>
      <c r="V1406" s="13">
        <v>44012</v>
      </c>
      <c r="Z1406" s="1"/>
      <c r="AA1406" s="1"/>
      <c r="AB1406" s="1"/>
      <c r="AC1406" s="1"/>
      <c r="AD1406" s="1"/>
      <c r="AE1406" s="1"/>
      <c r="AF1406" s="1"/>
      <c r="AG1406" s="1"/>
    </row>
    <row r="1407" spans="1:33">
      <c r="A1407" s="4">
        <v>1406</v>
      </c>
      <c r="B1407" s="4" t="s">
        <v>8</v>
      </c>
      <c r="C1407" s="4" t="s">
        <v>497</v>
      </c>
      <c r="D1407" s="4" t="s">
        <v>2029</v>
      </c>
      <c r="E1407" s="4" t="s">
        <v>2030</v>
      </c>
      <c r="F1407" s="5">
        <v>7</v>
      </c>
      <c r="G1407" s="5"/>
      <c r="H1407" s="4">
        <v>22</v>
      </c>
      <c r="I1407" s="5">
        <v>22</v>
      </c>
      <c r="J1407" s="7">
        <v>2202</v>
      </c>
      <c r="K1407" s="8" t="s">
        <v>2036</v>
      </c>
      <c r="L1407" s="9">
        <v>79.599999999999994</v>
      </c>
      <c r="M1407" s="10">
        <v>60.45</v>
      </c>
      <c r="N1407" s="19" t="s">
        <v>2032</v>
      </c>
      <c r="O1407" s="5" t="s">
        <v>213</v>
      </c>
      <c r="P1407" s="5" t="s">
        <v>2626</v>
      </c>
      <c r="Q1407" s="4" t="s">
        <v>2049</v>
      </c>
      <c r="R1407" s="4" t="s">
        <v>3060</v>
      </c>
      <c r="S1407" s="13">
        <v>43298</v>
      </c>
      <c r="T1407" s="14" t="s">
        <v>3061</v>
      </c>
      <c r="U1407" s="15"/>
      <c r="V1407" s="13">
        <v>44012</v>
      </c>
      <c r="Z1407" s="1"/>
      <c r="AA1407" s="1"/>
      <c r="AB1407" s="1"/>
      <c r="AC1407" s="1"/>
      <c r="AD1407" s="1"/>
      <c r="AE1407" s="1"/>
      <c r="AF1407" s="1"/>
      <c r="AG1407" s="1"/>
    </row>
    <row r="1408" spans="1:33">
      <c r="A1408" s="4">
        <v>1407</v>
      </c>
      <c r="B1408" s="4" t="s">
        <v>8</v>
      </c>
      <c r="C1408" s="4" t="s">
        <v>497</v>
      </c>
      <c r="D1408" s="4" t="s">
        <v>2029</v>
      </c>
      <c r="E1408" s="4" t="s">
        <v>2030</v>
      </c>
      <c r="F1408" s="5">
        <v>7</v>
      </c>
      <c r="G1408" s="5"/>
      <c r="H1408" s="4">
        <v>22</v>
      </c>
      <c r="I1408" s="5">
        <v>22</v>
      </c>
      <c r="J1408" s="7">
        <v>2203</v>
      </c>
      <c r="K1408" s="8" t="s">
        <v>2036</v>
      </c>
      <c r="L1408" s="9">
        <v>68.12</v>
      </c>
      <c r="M1408" s="10">
        <v>51.73</v>
      </c>
      <c r="N1408" s="5" t="s">
        <v>2035</v>
      </c>
      <c r="O1408" s="5" t="s">
        <v>183</v>
      </c>
      <c r="P1408" s="5" t="s">
        <v>2629</v>
      </c>
      <c r="Q1408" s="4" t="s">
        <v>2049</v>
      </c>
      <c r="R1408" s="4" t="s">
        <v>3062</v>
      </c>
      <c r="S1408" s="13">
        <v>43277</v>
      </c>
      <c r="T1408" s="20" t="s">
        <v>3063</v>
      </c>
      <c r="U1408" s="15" t="s">
        <v>3064</v>
      </c>
      <c r="V1408" s="13">
        <v>44012</v>
      </c>
      <c r="Z1408" s="1"/>
      <c r="AA1408" s="1"/>
      <c r="AB1408" s="1"/>
      <c r="AC1408" s="1"/>
      <c r="AD1408" s="1"/>
      <c r="AE1408" s="1"/>
      <c r="AF1408" s="1"/>
      <c r="AG1408" s="1"/>
    </row>
    <row r="1409" spans="1:33">
      <c r="A1409" s="4">
        <v>1408</v>
      </c>
      <c r="B1409" s="4" t="s">
        <v>8</v>
      </c>
      <c r="C1409" s="4" t="s">
        <v>497</v>
      </c>
      <c r="D1409" s="4" t="s">
        <v>2029</v>
      </c>
      <c r="E1409" s="4" t="s">
        <v>2030</v>
      </c>
      <c r="F1409" s="5">
        <v>7</v>
      </c>
      <c r="G1409" s="5"/>
      <c r="H1409" s="4">
        <v>22</v>
      </c>
      <c r="I1409" s="5">
        <v>22</v>
      </c>
      <c r="J1409" s="7">
        <v>2204</v>
      </c>
      <c r="K1409" s="8" t="s">
        <v>2036</v>
      </c>
      <c r="L1409" s="9">
        <v>68.12</v>
      </c>
      <c r="M1409" s="10">
        <v>51.73</v>
      </c>
      <c r="N1409" s="5" t="s">
        <v>2035</v>
      </c>
      <c r="O1409" s="5" t="s">
        <v>183</v>
      </c>
      <c r="P1409" s="5" t="s">
        <v>2632</v>
      </c>
      <c r="Q1409" s="4" t="s">
        <v>2049</v>
      </c>
      <c r="R1409" s="4" t="s">
        <v>3065</v>
      </c>
      <c r="S1409" s="13">
        <v>43278</v>
      </c>
      <c r="T1409" s="20" t="s">
        <v>3066</v>
      </c>
      <c r="U1409" s="15" t="s">
        <v>3067</v>
      </c>
      <c r="V1409" s="13">
        <v>44012</v>
      </c>
      <c r="Z1409" s="1"/>
      <c r="AA1409" s="1"/>
      <c r="AB1409" s="1"/>
      <c r="AC1409" s="1"/>
      <c r="AD1409" s="1"/>
      <c r="AE1409" s="1"/>
      <c r="AF1409" s="1"/>
      <c r="AG1409" s="1"/>
    </row>
    <row r="1410" spans="1:33">
      <c r="A1410" s="4">
        <v>1409</v>
      </c>
      <c r="B1410" s="4" t="s">
        <v>8</v>
      </c>
      <c r="C1410" s="4" t="s">
        <v>497</v>
      </c>
      <c r="D1410" s="4" t="s">
        <v>2029</v>
      </c>
      <c r="E1410" s="4" t="s">
        <v>2030</v>
      </c>
      <c r="F1410" s="5">
        <v>7</v>
      </c>
      <c r="G1410" s="5"/>
      <c r="H1410" s="4">
        <v>22</v>
      </c>
      <c r="I1410" s="5">
        <v>22</v>
      </c>
      <c r="J1410" s="7">
        <v>2205</v>
      </c>
      <c r="K1410" s="8" t="s">
        <v>2036</v>
      </c>
      <c r="L1410" s="9">
        <v>79.599999999999994</v>
      </c>
      <c r="M1410" s="10">
        <v>60.45</v>
      </c>
      <c r="N1410" s="19" t="s">
        <v>2032</v>
      </c>
      <c r="O1410" s="5" t="s">
        <v>198</v>
      </c>
      <c r="P1410" s="5" t="s">
        <v>2636</v>
      </c>
      <c r="Q1410" s="4" t="s">
        <v>2049</v>
      </c>
      <c r="R1410" s="4" t="s">
        <v>3068</v>
      </c>
      <c r="S1410" s="13">
        <v>43277</v>
      </c>
      <c r="T1410" s="14" t="s">
        <v>3069</v>
      </c>
      <c r="U1410" s="15"/>
      <c r="V1410" s="13">
        <v>44012</v>
      </c>
      <c r="Z1410" s="1"/>
      <c r="AA1410" s="1"/>
      <c r="AB1410" s="1"/>
      <c r="AC1410" s="1"/>
      <c r="AD1410" s="1"/>
      <c r="AE1410" s="1"/>
      <c r="AF1410" s="1"/>
      <c r="AG1410" s="1"/>
    </row>
    <row r="1411" spans="1:33">
      <c r="A1411" s="4">
        <v>1410</v>
      </c>
      <c r="B1411" s="4" t="s">
        <v>8</v>
      </c>
      <c r="C1411" s="4" t="s">
        <v>497</v>
      </c>
      <c r="D1411" s="4" t="s">
        <v>2029</v>
      </c>
      <c r="E1411" s="4" t="s">
        <v>2030</v>
      </c>
      <c r="F1411" s="5">
        <v>7</v>
      </c>
      <c r="G1411" s="5"/>
      <c r="H1411" s="4">
        <v>22</v>
      </c>
      <c r="I1411" s="5">
        <v>22</v>
      </c>
      <c r="J1411" s="7">
        <v>2206</v>
      </c>
      <c r="K1411" s="8" t="s">
        <v>2036</v>
      </c>
      <c r="L1411" s="9">
        <v>80.59</v>
      </c>
      <c r="M1411" s="10">
        <v>61.2</v>
      </c>
      <c r="N1411" s="19" t="s">
        <v>2032</v>
      </c>
      <c r="O1411" s="5" t="s">
        <v>201</v>
      </c>
      <c r="P1411" s="5" t="s">
        <v>2639</v>
      </c>
      <c r="Q1411" s="4" t="s">
        <v>2049</v>
      </c>
      <c r="R1411" s="4" t="s">
        <v>3070</v>
      </c>
      <c r="S1411" s="13">
        <v>43299</v>
      </c>
      <c r="T1411" s="14" t="s">
        <v>3071</v>
      </c>
      <c r="U1411" s="15"/>
      <c r="V1411" s="13">
        <v>44012</v>
      </c>
      <c r="Z1411" s="1"/>
      <c r="AA1411" s="1"/>
      <c r="AB1411" s="1"/>
      <c r="AC1411" s="1"/>
      <c r="AD1411" s="1"/>
      <c r="AE1411" s="1"/>
      <c r="AF1411" s="1"/>
      <c r="AG1411" s="1"/>
    </row>
    <row r="1412" spans="1:33">
      <c r="A1412" s="4">
        <v>1411</v>
      </c>
      <c r="B1412" s="4" t="s">
        <v>8</v>
      </c>
      <c r="C1412" s="4" t="s">
        <v>497</v>
      </c>
      <c r="D1412" s="4" t="s">
        <v>2029</v>
      </c>
      <c r="E1412" s="4" t="s">
        <v>2030</v>
      </c>
      <c r="F1412" s="5">
        <v>7</v>
      </c>
      <c r="G1412" s="5"/>
      <c r="H1412" s="4">
        <v>22</v>
      </c>
      <c r="I1412" s="5">
        <v>22</v>
      </c>
      <c r="J1412" s="7">
        <v>2207</v>
      </c>
      <c r="K1412" s="8" t="s">
        <v>2036</v>
      </c>
      <c r="L1412" s="9">
        <v>80.59</v>
      </c>
      <c r="M1412" s="10">
        <v>61.2</v>
      </c>
      <c r="N1412" s="5" t="s">
        <v>2032</v>
      </c>
      <c r="O1412" s="5" t="s">
        <v>201</v>
      </c>
      <c r="P1412" s="5" t="s">
        <v>2643</v>
      </c>
      <c r="Q1412" s="4" t="s">
        <v>2049</v>
      </c>
      <c r="R1412" s="4" t="s">
        <v>3072</v>
      </c>
      <c r="S1412" s="13">
        <v>43300</v>
      </c>
      <c r="T1412" s="14" t="s">
        <v>3073</v>
      </c>
      <c r="U1412" s="15"/>
      <c r="V1412" s="13">
        <v>44012</v>
      </c>
      <c r="Z1412" s="1"/>
      <c r="AA1412" s="1"/>
      <c r="AB1412" s="1"/>
      <c r="AC1412" s="1"/>
      <c r="AD1412" s="1"/>
      <c r="AE1412" s="1"/>
      <c r="AF1412" s="1"/>
      <c r="AG1412" s="1"/>
    </row>
    <row r="1413" spans="1:33">
      <c r="A1413" s="4">
        <v>1412</v>
      </c>
      <c r="B1413" s="4" t="s">
        <v>8</v>
      </c>
      <c r="C1413" s="4" t="s">
        <v>497</v>
      </c>
      <c r="D1413" s="4" t="s">
        <v>2029</v>
      </c>
      <c r="E1413" s="4" t="s">
        <v>2030</v>
      </c>
      <c r="F1413" s="5">
        <v>7</v>
      </c>
      <c r="G1413" s="5"/>
      <c r="H1413" s="4">
        <v>22</v>
      </c>
      <c r="I1413" s="5">
        <v>22</v>
      </c>
      <c r="J1413" s="7">
        <v>2208</v>
      </c>
      <c r="K1413" s="8" t="s">
        <v>2036</v>
      </c>
      <c r="L1413" s="9">
        <v>82.92</v>
      </c>
      <c r="M1413" s="10">
        <v>62.97</v>
      </c>
      <c r="N1413" s="5" t="s">
        <v>2032</v>
      </c>
      <c r="O1413" s="5" t="s">
        <v>221</v>
      </c>
      <c r="P1413" s="5" t="s">
        <v>2647</v>
      </c>
      <c r="Q1413" s="4" t="s">
        <v>2049</v>
      </c>
      <c r="R1413" s="4" t="s">
        <v>3074</v>
      </c>
      <c r="S1413" s="13">
        <v>43296</v>
      </c>
      <c r="T1413" s="20" t="s">
        <v>3075</v>
      </c>
      <c r="U1413" s="15"/>
      <c r="V1413" s="13">
        <v>44012</v>
      </c>
      <c r="Z1413" s="1"/>
      <c r="AA1413" s="1"/>
      <c r="AB1413" s="1"/>
      <c r="AC1413" s="1"/>
      <c r="AD1413" s="1"/>
      <c r="AE1413" s="1"/>
      <c r="AF1413" s="1"/>
      <c r="AG1413" s="1"/>
    </row>
    <row r="1414" spans="1:33">
      <c r="A1414" s="4">
        <v>1413</v>
      </c>
      <c r="B1414" s="4" t="s">
        <v>8</v>
      </c>
      <c r="C1414" s="4" t="s">
        <v>497</v>
      </c>
      <c r="D1414" s="4" t="s">
        <v>2029</v>
      </c>
      <c r="E1414" s="4" t="s">
        <v>2030</v>
      </c>
      <c r="F1414" s="5">
        <v>7</v>
      </c>
      <c r="G1414" s="5"/>
      <c r="H1414" s="4">
        <v>22</v>
      </c>
      <c r="I1414" s="5">
        <v>22</v>
      </c>
      <c r="J1414" s="7">
        <v>2209</v>
      </c>
      <c r="K1414" s="8" t="s">
        <v>2036</v>
      </c>
      <c r="L1414" s="9">
        <v>82.92</v>
      </c>
      <c r="M1414" s="10">
        <v>62.97</v>
      </c>
      <c r="N1414" s="19" t="s">
        <v>2032</v>
      </c>
      <c r="O1414" s="5" t="s">
        <v>215</v>
      </c>
      <c r="P1414" s="5" t="s">
        <v>2651</v>
      </c>
      <c r="Q1414" s="4" t="s">
        <v>2049</v>
      </c>
      <c r="R1414" s="4" t="s">
        <v>3076</v>
      </c>
      <c r="S1414" s="13">
        <v>43298</v>
      </c>
      <c r="T1414" s="20" t="s">
        <v>3077</v>
      </c>
      <c r="U1414" s="15"/>
      <c r="V1414" s="13">
        <v>44012</v>
      </c>
      <c r="Z1414" s="1"/>
      <c r="AA1414" s="1"/>
      <c r="AB1414" s="1"/>
      <c r="AC1414" s="1"/>
      <c r="AD1414" s="1"/>
      <c r="AE1414" s="1"/>
      <c r="AF1414" s="1"/>
      <c r="AG1414" s="1"/>
    </row>
    <row r="1415" spans="1:33">
      <c r="A1415" s="4">
        <v>1414</v>
      </c>
      <c r="B1415" s="4" t="s">
        <v>8</v>
      </c>
      <c r="C1415" s="4" t="s">
        <v>497</v>
      </c>
      <c r="D1415" s="4" t="s">
        <v>2029</v>
      </c>
      <c r="E1415" s="4" t="s">
        <v>2030</v>
      </c>
      <c r="F1415" s="5">
        <v>7</v>
      </c>
      <c r="G1415" s="5"/>
      <c r="H1415" s="4">
        <v>22</v>
      </c>
      <c r="I1415" s="5">
        <v>22</v>
      </c>
      <c r="J1415" s="7">
        <v>2210</v>
      </c>
      <c r="K1415" s="8" t="s">
        <v>2036</v>
      </c>
      <c r="L1415" s="9">
        <v>80.59</v>
      </c>
      <c r="M1415" s="10">
        <v>61.2</v>
      </c>
      <c r="N1415" s="19" t="s">
        <v>2032</v>
      </c>
      <c r="O1415" s="5" t="s">
        <v>218</v>
      </c>
      <c r="P1415" s="5" t="s">
        <v>2655</v>
      </c>
      <c r="Q1415" s="4" t="s">
        <v>2049</v>
      </c>
      <c r="R1415" s="4" t="s">
        <v>3078</v>
      </c>
      <c r="S1415" s="13">
        <v>43275</v>
      </c>
      <c r="T1415" s="20" t="s">
        <v>3079</v>
      </c>
      <c r="U1415" s="15" t="s">
        <v>3080</v>
      </c>
      <c r="V1415" s="13">
        <v>44012</v>
      </c>
      <c r="Z1415" s="1"/>
      <c r="AA1415" s="1"/>
      <c r="AB1415" s="1"/>
      <c r="AC1415" s="1"/>
      <c r="AD1415" s="1"/>
      <c r="AE1415" s="1"/>
      <c r="AF1415" s="1"/>
      <c r="AG1415" s="1"/>
    </row>
    <row r="1416" spans="1:33">
      <c r="A1416" s="4">
        <v>1415</v>
      </c>
      <c r="B1416" s="4" t="s">
        <v>8</v>
      </c>
      <c r="C1416" s="4" t="s">
        <v>497</v>
      </c>
      <c r="D1416" s="4" t="s">
        <v>2029</v>
      </c>
      <c r="E1416" s="4" t="s">
        <v>2030</v>
      </c>
      <c r="F1416" s="5">
        <v>8</v>
      </c>
      <c r="G1416" s="5"/>
      <c r="H1416" s="4">
        <v>22</v>
      </c>
      <c r="I1416" s="5">
        <v>3</v>
      </c>
      <c r="J1416" s="7">
        <v>301</v>
      </c>
      <c r="K1416" s="8" t="s">
        <v>2036</v>
      </c>
      <c r="L1416" s="9">
        <v>79.98</v>
      </c>
      <c r="M1416" s="10">
        <v>61.2</v>
      </c>
      <c r="N1416" s="5" t="s">
        <v>2032</v>
      </c>
      <c r="O1416" s="5" t="s">
        <v>218</v>
      </c>
      <c r="P1416" s="5" t="s">
        <v>2622</v>
      </c>
      <c r="Q1416" s="4" t="s">
        <v>2049</v>
      </c>
      <c r="R1416" s="4" t="s">
        <v>3081</v>
      </c>
      <c r="S1416" s="13">
        <v>43276</v>
      </c>
      <c r="T1416" s="14" t="s">
        <v>3082</v>
      </c>
      <c r="U1416" s="15" t="s">
        <v>3083</v>
      </c>
      <c r="V1416" s="13">
        <v>44012</v>
      </c>
      <c r="Z1416" s="1"/>
      <c r="AA1416" s="1"/>
      <c r="AB1416" s="1"/>
      <c r="AC1416" s="1"/>
      <c r="AD1416" s="1"/>
      <c r="AE1416" s="1"/>
      <c r="AF1416" s="1"/>
      <c r="AG1416" s="1"/>
    </row>
    <row r="1417" spans="1:33">
      <c r="A1417" s="4">
        <v>1416</v>
      </c>
      <c r="B1417" s="4" t="s">
        <v>8</v>
      </c>
      <c r="C1417" s="4" t="s">
        <v>497</v>
      </c>
      <c r="D1417" s="4" t="s">
        <v>2029</v>
      </c>
      <c r="E1417" s="4" t="s">
        <v>2030</v>
      </c>
      <c r="F1417" s="5">
        <v>8</v>
      </c>
      <c r="G1417" s="5"/>
      <c r="H1417" s="4">
        <v>22</v>
      </c>
      <c r="I1417" s="5">
        <v>3</v>
      </c>
      <c r="J1417" s="7">
        <v>302</v>
      </c>
      <c r="K1417" s="8" t="s">
        <v>2036</v>
      </c>
      <c r="L1417" s="9">
        <v>79</v>
      </c>
      <c r="M1417" s="10">
        <v>60.45</v>
      </c>
      <c r="N1417" s="5" t="s">
        <v>2032</v>
      </c>
      <c r="O1417" s="5" t="s">
        <v>213</v>
      </c>
      <c r="P1417" s="5" t="s">
        <v>2626</v>
      </c>
      <c r="Q1417" s="4" t="s">
        <v>2049</v>
      </c>
      <c r="R1417" s="4" t="s">
        <v>3084</v>
      </c>
      <c r="S1417" s="13">
        <v>43300</v>
      </c>
      <c r="T1417" s="14" t="s">
        <v>3085</v>
      </c>
      <c r="U1417" s="15" t="s">
        <v>3086</v>
      </c>
      <c r="V1417" s="13">
        <v>44012</v>
      </c>
      <c r="Z1417" s="1"/>
      <c r="AA1417" s="1"/>
      <c r="AB1417" s="1"/>
      <c r="AC1417" s="1"/>
      <c r="AD1417" s="1"/>
      <c r="AE1417" s="1"/>
      <c r="AF1417" s="1"/>
      <c r="AG1417" s="1"/>
    </row>
    <row r="1418" spans="1:33">
      <c r="A1418" s="4">
        <v>1417</v>
      </c>
      <c r="B1418" s="4" t="s">
        <v>8</v>
      </c>
      <c r="C1418" s="4" t="s">
        <v>497</v>
      </c>
      <c r="D1418" s="4" t="s">
        <v>2029</v>
      </c>
      <c r="E1418" s="4" t="s">
        <v>2030</v>
      </c>
      <c r="F1418" s="5">
        <v>8</v>
      </c>
      <c r="G1418" s="5"/>
      <c r="H1418" s="4">
        <v>22</v>
      </c>
      <c r="I1418" s="5">
        <v>3</v>
      </c>
      <c r="J1418" s="7">
        <v>303</v>
      </c>
      <c r="K1418" s="8" t="s">
        <v>2036</v>
      </c>
      <c r="L1418" s="9">
        <v>67.61</v>
      </c>
      <c r="M1418" s="10">
        <v>51.73</v>
      </c>
      <c r="N1418" s="19" t="s">
        <v>2035</v>
      </c>
      <c r="O1418" s="19" t="s">
        <v>183</v>
      </c>
      <c r="P1418" s="5" t="s">
        <v>2629</v>
      </c>
      <c r="Q1418" s="4" t="s">
        <v>2049</v>
      </c>
      <c r="R1418" s="4" t="s">
        <v>3087</v>
      </c>
      <c r="S1418" s="13">
        <v>43279</v>
      </c>
      <c r="T1418" s="14" t="s">
        <v>3088</v>
      </c>
      <c r="U1418" s="15" t="s">
        <v>3089</v>
      </c>
      <c r="V1418" s="13">
        <v>44012</v>
      </c>
      <c r="Z1418" s="1"/>
      <c r="AA1418" s="1"/>
      <c r="AB1418" s="1"/>
      <c r="AC1418" s="1"/>
      <c r="AD1418" s="1"/>
      <c r="AE1418" s="1"/>
      <c r="AF1418" s="1"/>
      <c r="AG1418" s="1"/>
    </row>
    <row r="1419" spans="1:33">
      <c r="A1419" s="4">
        <v>1418</v>
      </c>
      <c r="B1419" s="4" t="s">
        <v>8</v>
      </c>
      <c r="C1419" s="4" t="s">
        <v>497</v>
      </c>
      <c r="D1419" s="4" t="s">
        <v>2029</v>
      </c>
      <c r="E1419" s="4" t="s">
        <v>2030</v>
      </c>
      <c r="F1419" s="5">
        <v>8</v>
      </c>
      <c r="G1419" s="5"/>
      <c r="H1419" s="4">
        <v>22</v>
      </c>
      <c r="I1419" s="5">
        <v>3</v>
      </c>
      <c r="J1419" s="7">
        <v>304</v>
      </c>
      <c r="K1419" s="8" t="s">
        <v>2036</v>
      </c>
      <c r="L1419" s="9">
        <v>67.61</v>
      </c>
      <c r="M1419" s="10">
        <v>51.73</v>
      </c>
      <c r="N1419" s="19" t="s">
        <v>2035</v>
      </c>
      <c r="O1419" s="19" t="s">
        <v>183</v>
      </c>
      <c r="P1419" s="5" t="s">
        <v>2632</v>
      </c>
      <c r="Q1419" s="4" t="s">
        <v>2049</v>
      </c>
      <c r="R1419" s="4" t="s">
        <v>3090</v>
      </c>
      <c r="S1419" s="13">
        <v>43279</v>
      </c>
      <c r="T1419" s="14" t="s">
        <v>3091</v>
      </c>
      <c r="U1419" s="15" t="s">
        <v>3092</v>
      </c>
      <c r="V1419" s="13">
        <v>44012</v>
      </c>
      <c r="Z1419" s="1"/>
      <c r="AA1419" s="1"/>
      <c r="AB1419" s="1"/>
      <c r="AC1419" s="1"/>
      <c r="AD1419" s="1"/>
      <c r="AE1419" s="1"/>
      <c r="AF1419" s="1"/>
      <c r="AG1419" s="1"/>
    </row>
    <row r="1420" spans="1:33">
      <c r="A1420" s="4">
        <v>1419</v>
      </c>
      <c r="B1420" s="4" t="s">
        <v>8</v>
      </c>
      <c r="C1420" s="4" t="s">
        <v>497</v>
      </c>
      <c r="D1420" s="4" t="s">
        <v>2029</v>
      </c>
      <c r="E1420" s="4" t="s">
        <v>2030</v>
      </c>
      <c r="F1420" s="5">
        <v>8</v>
      </c>
      <c r="G1420" s="5"/>
      <c r="H1420" s="4">
        <v>22</v>
      </c>
      <c r="I1420" s="5">
        <v>3</v>
      </c>
      <c r="J1420" s="7">
        <v>305</v>
      </c>
      <c r="K1420" s="8" t="s">
        <v>2036</v>
      </c>
      <c r="L1420" s="9">
        <v>79</v>
      </c>
      <c r="M1420" s="10">
        <v>60.45</v>
      </c>
      <c r="N1420" s="5" t="s">
        <v>2032</v>
      </c>
      <c r="O1420" s="5" t="s">
        <v>198</v>
      </c>
      <c r="P1420" s="5" t="s">
        <v>2636</v>
      </c>
      <c r="Q1420" s="4" t="s">
        <v>2049</v>
      </c>
      <c r="R1420" s="4" t="s">
        <v>3093</v>
      </c>
      <c r="S1420" s="13">
        <v>43276</v>
      </c>
      <c r="T1420" s="14" t="s">
        <v>3094</v>
      </c>
      <c r="U1420" s="15" t="s">
        <v>3095</v>
      </c>
      <c r="V1420" s="13">
        <v>44012</v>
      </c>
      <c r="Z1420" s="1"/>
      <c r="AA1420" s="1"/>
      <c r="AB1420" s="1"/>
      <c r="AC1420" s="1"/>
      <c r="AD1420" s="1"/>
      <c r="AE1420" s="1"/>
      <c r="AF1420" s="1"/>
      <c r="AG1420" s="1"/>
    </row>
    <row r="1421" spans="1:33">
      <c r="A1421" s="4">
        <v>1420</v>
      </c>
      <c r="B1421" s="4" t="s">
        <v>8</v>
      </c>
      <c r="C1421" s="4" t="s">
        <v>497</v>
      </c>
      <c r="D1421" s="4" t="s">
        <v>2029</v>
      </c>
      <c r="E1421" s="4" t="s">
        <v>2030</v>
      </c>
      <c r="F1421" s="5">
        <v>8</v>
      </c>
      <c r="G1421" s="5"/>
      <c r="H1421" s="4">
        <v>22</v>
      </c>
      <c r="I1421" s="5">
        <v>3</v>
      </c>
      <c r="J1421" s="7">
        <v>306</v>
      </c>
      <c r="K1421" s="8" t="s">
        <v>2036</v>
      </c>
      <c r="L1421" s="9">
        <v>79.98</v>
      </c>
      <c r="M1421" s="10">
        <v>61.2</v>
      </c>
      <c r="N1421" s="5" t="s">
        <v>2032</v>
      </c>
      <c r="O1421" s="5" t="s">
        <v>201</v>
      </c>
      <c r="P1421" s="5" t="s">
        <v>2639</v>
      </c>
      <c r="Q1421" s="4" t="s">
        <v>2049</v>
      </c>
      <c r="R1421" s="4" t="s">
        <v>3096</v>
      </c>
      <c r="S1421" s="13">
        <v>43277</v>
      </c>
      <c r="T1421" s="20" t="s">
        <v>3097</v>
      </c>
      <c r="U1421" s="15" t="s">
        <v>2084</v>
      </c>
      <c r="V1421" s="13">
        <v>44012</v>
      </c>
      <c r="Z1421" s="1"/>
      <c r="AA1421" s="1"/>
      <c r="AB1421" s="1"/>
      <c r="AC1421" s="1"/>
      <c r="AD1421" s="1"/>
      <c r="AE1421" s="1"/>
      <c r="AF1421" s="1"/>
      <c r="AG1421" s="1"/>
    </row>
    <row r="1422" spans="1:33">
      <c r="A1422" s="4">
        <v>1421</v>
      </c>
      <c r="B1422" s="4" t="s">
        <v>8</v>
      </c>
      <c r="C1422" s="4" t="s">
        <v>497</v>
      </c>
      <c r="D1422" s="4" t="s">
        <v>2029</v>
      </c>
      <c r="E1422" s="4" t="s">
        <v>2030</v>
      </c>
      <c r="F1422" s="5">
        <v>8</v>
      </c>
      <c r="G1422" s="5"/>
      <c r="H1422" s="4">
        <v>22</v>
      </c>
      <c r="I1422" s="5">
        <v>3</v>
      </c>
      <c r="J1422" s="7">
        <v>307</v>
      </c>
      <c r="K1422" s="8" t="s">
        <v>2036</v>
      </c>
      <c r="L1422" s="9">
        <v>79.98</v>
      </c>
      <c r="M1422" s="10">
        <v>61.2</v>
      </c>
      <c r="N1422" s="19" t="s">
        <v>2032</v>
      </c>
      <c r="O1422" s="19" t="s">
        <v>201</v>
      </c>
      <c r="P1422" s="5" t="s">
        <v>2643</v>
      </c>
      <c r="Q1422" s="4" t="s">
        <v>2049</v>
      </c>
      <c r="R1422" s="4" t="s">
        <v>3098</v>
      </c>
      <c r="S1422" s="13">
        <v>43298</v>
      </c>
      <c r="T1422" s="20" t="s">
        <v>2084</v>
      </c>
      <c r="U1422" s="15" t="s">
        <v>3099</v>
      </c>
      <c r="V1422" s="13">
        <v>44012</v>
      </c>
      <c r="Z1422" s="1"/>
      <c r="AA1422" s="1"/>
      <c r="AB1422" s="1"/>
      <c r="AC1422" s="1"/>
      <c r="AD1422" s="1"/>
      <c r="AE1422" s="1"/>
      <c r="AF1422" s="1"/>
      <c r="AG1422" s="1"/>
    </row>
    <row r="1423" spans="1:33">
      <c r="A1423" s="4">
        <v>1422</v>
      </c>
      <c r="B1423" s="4" t="s">
        <v>8</v>
      </c>
      <c r="C1423" s="4" t="s">
        <v>497</v>
      </c>
      <c r="D1423" s="4" t="s">
        <v>2029</v>
      </c>
      <c r="E1423" s="4" t="s">
        <v>2030</v>
      </c>
      <c r="F1423" s="5">
        <v>8</v>
      </c>
      <c r="G1423" s="5"/>
      <c r="H1423" s="4">
        <v>22</v>
      </c>
      <c r="I1423" s="5">
        <v>3</v>
      </c>
      <c r="J1423" s="7">
        <v>308</v>
      </c>
      <c r="K1423" s="8" t="s">
        <v>2036</v>
      </c>
      <c r="L1423" s="9">
        <v>82.3</v>
      </c>
      <c r="M1423" s="10">
        <v>62.97</v>
      </c>
      <c r="N1423" s="19" t="s">
        <v>2032</v>
      </c>
      <c r="O1423" s="19" t="s">
        <v>221</v>
      </c>
      <c r="P1423" s="5" t="s">
        <v>2647</v>
      </c>
      <c r="Q1423" s="4" t="s">
        <v>2049</v>
      </c>
      <c r="R1423" s="4" t="s">
        <v>3100</v>
      </c>
      <c r="S1423" s="13">
        <v>43299</v>
      </c>
      <c r="T1423" s="14" t="s">
        <v>3101</v>
      </c>
      <c r="U1423" s="15" t="s">
        <v>3102</v>
      </c>
      <c r="V1423" s="13">
        <v>44012</v>
      </c>
      <c r="Z1423" s="1"/>
      <c r="AA1423" s="1"/>
      <c r="AB1423" s="1"/>
      <c r="AC1423" s="1"/>
      <c r="AD1423" s="1"/>
      <c r="AE1423" s="1"/>
      <c r="AF1423" s="1"/>
      <c r="AG1423" s="1"/>
    </row>
    <row r="1424" spans="1:33">
      <c r="A1424" s="4">
        <v>1423</v>
      </c>
      <c r="B1424" s="4" t="s">
        <v>8</v>
      </c>
      <c r="C1424" s="4" t="s">
        <v>497</v>
      </c>
      <c r="D1424" s="4" t="s">
        <v>2029</v>
      </c>
      <c r="E1424" s="4" t="s">
        <v>2030</v>
      </c>
      <c r="F1424" s="5">
        <v>8</v>
      </c>
      <c r="G1424" s="5"/>
      <c r="H1424" s="4">
        <v>22</v>
      </c>
      <c r="I1424" s="5">
        <v>3</v>
      </c>
      <c r="J1424" s="7">
        <v>309</v>
      </c>
      <c r="K1424" s="8" t="s">
        <v>2036</v>
      </c>
      <c r="L1424" s="9">
        <v>82.3</v>
      </c>
      <c r="M1424" s="10">
        <v>62.97</v>
      </c>
      <c r="N1424" s="5" t="s">
        <v>2032</v>
      </c>
      <c r="O1424" s="5" t="s">
        <v>215</v>
      </c>
      <c r="P1424" s="5" t="s">
        <v>2651</v>
      </c>
      <c r="Q1424" s="4" t="s">
        <v>2049</v>
      </c>
      <c r="R1424" s="4" t="s">
        <v>3103</v>
      </c>
      <c r="S1424" s="13">
        <v>43300</v>
      </c>
      <c r="T1424" s="20" t="s">
        <v>3104</v>
      </c>
      <c r="U1424" s="15"/>
      <c r="V1424" s="13">
        <v>44012</v>
      </c>
      <c r="Z1424" s="1"/>
      <c r="AA1424" s="1"/>
      <c r="AB1424" s="1"/>
      <c r="AC1424" s="1"/>
      <c r="AD1424" s="1"/>
      <c r="AE1424" s="1"/>
      <c r="AF1424" s="1"/>
      <c r="AG1424" s="1"/>
    </row>
    <row r="1425" spans="1:33">
      <c r="A1425" s="4">
        <v>1424</v>
      </c>
      <c r="B1425" s="4" t="s">
        <v>8</v>
      </c>
      <c r="C1425" s="4" t="s">
        <v>497</v>
      </c>
      <c r="D1425" s="4" t="s">
        <v>2029</v>
      </c>
      <c r="E1425" s="4" t="s">
        <v>2030</v>
      </c>
      <c r="F1425" s="5">
        <v>8</v>
      </c>
      <c r="G1425" s="5"/>
      <c r="H1425" s="4">
        <v>22</v>
      </c>
      <c r="I1425" s="5">
        <v>3</v>
      </c>
      <c r="J1425" s="7">
        <v>310</v>
      </c>
      <c r="K1425" s="8" t="s">
        <v>2036</v>
      </c>
      <c r="L1425" s="9">
        <v>79.98</v>
      </c>
      <c r="M1425" s="10">
        <v>61.2</v>
      </c>
      <c r="N1425" s="5" t="s">
        <v>2032</v>
      </c>
      <c r="O1425" s="5" t="s">
        <v>218</v>
      </c>
      <c r="P1425" s="5" t="s">
        <v>2655</v>
      </c>
      <c r="Q1425" s="4" t="s">
        <v>2049</v>
      </c>
      <c r="R1425" s="4" t="s">
        <v>3105</v>
      </c>
      <c r="S1425" s="13">
        <v>43297</v>
      </c>
      <c r="T1425" s="14" t="s">
        <v>3106</v>
      </c>
      <c r="U1425" s="15" t="s">
        <v>3107</v>
      </c>
      <c r="V1425" s="13">
        <v>44012</v>
      </c>
      <c r="Z1425" s="1"/>
      <c r="AA1425" s="1"/>
      <c r="AB1425" s="1"/>
      <c r="AC1425" s="1"/>
      <c r="AD1425" s="1"/>
      <c r="AE1425" s="1"/>
      <c r="AF1425" s="1"/>
      <c r="AG1425" s="1"/>
    </row>
    <row r="1426" spans="1:33">
      <c r="A1426" s="4">
        <v>1425</v>
      </c>
      <c r="B1426" s="4" t="s">
        <v>8</v>
      </c>
      <c r="C1426" s="4" t="s">
        <v>497</v>
      </c>
      <c r="D1426" s="4" t="s">
        <v>2029</v>
      </c>
      <c r="E1426" s="4" t="s">
        <v>2030</v>
      </c>
      <c r="F1426" s="5">
        <v>8</v>
      </c>
      <c r="G1426" s="5"/>
      <c r="H1426" s="4">
        <v>22</v>
      </c>
      <c r="I1426" s="5">
        <v>4</v>
      </c>
      <c r="J1426" s="7">
        <v>401</v>
      </c>
      <c r="K1426" s="8" t="s">
        <v>2036</v>
      </c>
      <c r="L1426" s="9">
        <v>79.98</v>
      </c>
      <c r="M1426" s="10">
        <v>61.2</v>
      </c>
      <c r="N1426" s="19" t="s">
        <v>2032</v>
      </c>
      <c r="O1426" s="5" t="s">
        <v>218</v>
      </c>
      <c r="P1426" s="5" t="s">
        <v>2622</v>
      </c>
      <c r="Q1426" s="4" t="s">
        <v>2049</v>
      </c>
      <c r="R1426" s="4" t="s">
        <v>3108</v>
      </c>
      <c r="S1426" s="13">
        <v>43296</v>
      </c>
      <c r="T1426" s="14" t="s">
        <v>3109</v>
      </c>
      <c r="U1426" s="15" t="s">
        <v>3110</v>
      </c>
      <c r="V1426" s="13">
        <v>44012</v>
      </c>
      <c r="Z1426" s="1"/>
      <c r="AA1426" s="1"/>
      <c r="AB1426" s="1"/>
      <c r="AC1426" s="1"/>
      <c r="AD1426" s="1"/>
      <c r="AE1426" s="1"/>
      <c r="AF1426" s="1"/>
      <c r="AG1426" s="1"/>
    </row>
    <row r="1427" spans="1:33">
      <c r="A1427" s="4">
        <v>1426</v>
      </c>
      <c r="B1427" s="4" t="s">
        <v>8</v>
      </c>
      <c r="C1427" s="4" t="s">
        <v>497</v>
      </c>
      <c r="D1427" s="4" t="s">
        <v>2029</v>
      </c>
      <c r="E1427" s="4" t="s">
        <v>2030</v>
      </c>
      <c r="F1427" s="5">
        <v>8</v>
      </c>
      <c r="G1427" s="5"/>
      <c r="H1427" s="4">
        <v>22</v>
      </c>
      <c r="I1427" s="5">
        <v>4</v>
      </c>
      <c r="J1427" s="7">
        <v>402</v>
      </c>
      <c r="K1427" s="8" t="s">
        <v>2036</v>
      </c>
      <c r="L1427" s="9">
        <v>79</v>
      </c>
      <c r="M1427" s="10">
        <v>60.45</v>
      </c>
      <c r="N1427" s="19" t="s">
        <v>2032</v>
      </c>
      <c r="O1427" s="5" t="s">
        <v>213</v>
      </c>
      <c r="P1427" s="5" t="s">
        <v>2626</v>
      </c>
      <c r="Q1427" s="4" t="s">
        <v>2049</v>
      </c>
      <c r="R1427" s="4" t="s">
        <v>3111</v>
      </c>
      <c r="S1427" s="13">
        <v>43298</v>
      </c>
      <c r="T1427" s="14" t="s">
        <v>2411</v>
      </c>
      <c r="U1427" s="15" t="s">
        <v>3112</v>
      </c>
      <c r="V1427" s="13">
        <v>44012</v>
      </c>
      <c r="Z1427" s="1"/>
      <c r="AA1427" s="1"/>
      <c r="AB1427" s="1"/>
      <c r="AC1427" s="1"/>
      <c r="AD1427" s="1"/>
      <c r="AE1427" s="1"/>
      <c r="AF1427" s="1"/>
      <c r="AG1427" s="1"/>
    </row>
    <row r="1428" spans="1:33">
      <c r="A1428" s="4">
        <v>1427</v>
      </c>
      <c r="B1428" s="4" t="s">
        <v>8</v>
      </c>
      <c r="C1428" s="4" t="s">
        <v>497</v>
      </c>
      <c r="D1428" s="4" t="s">
        <v>2029</v>
      </c>
      <c r="E1428" s="4" t="s">
        <v>2030</v>
      </c>
      <c r="F1428" s="5">
        <v>8</v>
      </c>
      <c r="G1428" s="5"/>
      <c r="H1428" s="4">
        <v>22</v>
      </c>
      <c r="I1428" s="5">
        <v>4</v>
      </c>
      <c r="J1428" s="7">
        <v>403</v>
      </c>
      <c r="K1428" s="8" t="s">
        <v>2036</v>
      </c>
      <c r="L1428" s="9">
        <v>67.61</v>
      </c>
      <c r="M1428" s="10">
        <v>51.73</v>
      </c>
      <c r="N1428" s="5" t="s">
        <v>2035</v>
      </c>
      <c r="O1428" s="19" t="s">
        <v>183</v>
      </c>
      <c r="P1428" s="5" t="s">
        <v>2629</v>
      </c>
      <c r="Q1428" s="4" t="s">
        <v>2049</v>
      </c>
      <c r="R1428" s="4" t="s">
        <v>3113</v>
      </c>
      <c r="S1428" s="13">
        <v>43298</v>
      </c>
      <c r="T1428" s="14" t="s">
        <v>3114</v>
      </c>
      <c r="U1428" s="15"/>
      <c r="V1428" s="13">
        <v>44012</v>
      </c>
      <c r="Z1428" s="1"/>
      <c r="AA1428" s="1"/>
      <c r="AB1428" s="1"/>
      <c r="AC1428" s="1"/>
      <c r="AD1428" s="1"/>
      <c r="AE1428" s="1"/>
      <c r="AF1428" s="1"/>
      <c r="AG1428" s="1"/>
    </row>
    <row r="1429" spans="1:33">
      <c r="A1429" s="4">
        <v>1428</v>
      </c>
      <c r="B1429" s="4" t="s">
        <v>8</v>
      </c>
      <c r="C1429" s="4" t="s">
        <v>497</v>
      </c>
      <c r="D1429" s="4" t="s">
        <v>2029</v>
      </c>
      <c r="E1429" s="4" t="s">
        <v>2030</v>
      </c>
      <c r="F1429" s="5">
        <v>8</v>
      </c>
      <c r="G1429" s="5"/>
      <c r="H1429" s="4">
        <v>22</v>
      </c>
      <c r="I1429" s="5">
        <v>4</v>
      </c>
      <c r="J1429" s="7">
        <v>404</v>
      </c>
      <c r="K1429" s="8" t="s">
        <v>2036</v>
      </c>
      <c r="L1429" s="9">
        <v>67.61</v>
      </c>
      <c r="M1429" s="10">
        <v>51.73</v>
      </c>
      <c r="N1429" s="5" t="s">
        <v>2035</v>
      </c>
      <c r="O1429" s="19" t="s">
        <v>183</v>
      </c>
      <c r="P1429" s="5" t="s">
        <v>2632</v>
      </c>
      <c r="Q1429" s="4" t="s">
        <v>2049</v>
      </c>
      <c r="R1429" s="4" t="s">
        <v>3115</v>
      </c>
      <c r="S1429" s="13">
        <v>43298</v>
      </c>
      <c r="T1429" s="14" t="s">
        <v>3116</v>
      </c>
      <c r="U1429" s="15"/>
      <c r="V1429" s="13">
        <v>44012</v>
      </c>
      <c r="Z1429" s="1"/>
      <c r="AA1429" s="1"/>
      <c r="AB1429" s="1"/>
      <c r="AC1429" s="1"/>
      <c r="AD1429" s="1"/>
      <c r="AE1429" s="1"/>
      <c r="AF1429" s="1"/>
      <c r="AG1429" s="1"/>
    </row>
    <row r="1430" spans="1:33">
      <c r="A1430" s="4">
        <v>1429</v>
      </c>
      <c r="B1430" s="4" t="s">
        <v>8</v>
      </c>
      <c r="C1430" s="4" t="s">
        <v>497</v>
      </c>
      <c r="D1430" s="4" t="s">
        <v>2029</v>
      </c>
      <c r="E1430" s="4" t="s">
        <v>2030</v>
      </c>
      <c r="F1430" s="5">
        <v>8</v>
      </c>
      <c r="G1430" s="5"/>
      <c r="H1430" s="4">
        <v>22</v>
      </c>
      <c r="I1430" s="5">
        <v>4</v>
      </c>
      <c r="J1430" s="7">
        <v>405</v>
      </c>
      <c r="K1430" s="8" t="s">
        <v>2036</v>
      </c>
      <c r="L1430" s="9">
        <v>79</v>
      </c>
      <c r="M1430" s="10">
        <v>60.45</v>
      </c>
      <c r="N1430" s="19" t="s">
        <v>2032</v>
      </c>
      <c r="O1430" s="5" t="s">
        <v>198</v>
      </c>
      <c r="P1430" s="5" t="s">
        <v>2636</v>
      </c>
      <c r="Q1430" s="4" t="s">
        <v>2049</v>
      </c>
      <c r="R1430" s="4" t="s">
        <v>3117</v>
      </c>
      <c r="S1430" s="13">
        <v>43297</v>
      </c>
      <c r="T1430" s="14" t="s">
        <v>3118</v>
      </c>
      <c r="U1430" s="15" t="s">
        <v>3119</v>
      </c>
      <c r="V1430" s="13">
        <v>44012</v>
      </c>
      <c r="Z1430" s="1"/>
      <c r="AA1430" s="1"/>
      <c r="AB1430" s="1"/>
      <c r="AC1430" s="1"/>
      <c r="AD1430" s="1"/>
      <c r="AE1430" s="1"/>
      <c r="AF1430" s="1"/>
      <c r="AG1430" s="1"/>
    </row>
    <row r="1431" spans="1:33">
      <c r="A1431" s="4">
        <v>1430</v>
      </c>
      <c r="B1431" s="4" t="s">
        <v>8</v>
      </c>
      <c r="C1431" s="4" t="s">
        <v>497</v>
      </c>
      <c r="D1431" s="4" t="s">
        <v>2029</v>
      </c>
      <c r="E1431" s="4" t="s">
        <v>2030</v>
      </c>
      <c r="F1431" s="5">
        <v>8</v>
      </c>
      <c r="G1431" s="5"/>
      <c r="H1431" s="4">
        <v>22</v>
      </c>
      <c r="I1431" s="5">
        <v>4</v>
      </c>
      <c r="J1431" s="7">
        <v>406</v>
      </c>
      <c r="K1431" s="8" t="s">
        <v>2036</v>
      </c>
      <c r="L1431" s="9">
        <v>79.98</v>
      </c>
      <c r="M1431" s="10">
        <v>61.2</v>
      </c>
      <c r="N1431" s="19" t="s">
        <v>2032</v>
      </c>
      <c r="O1431" s="5" t="s">
        <v>201</v>
      </c>
      <c r="P1431" s="5" t="s">
        <v>2639</v>
      </c>
      <c r="Q1431" s="4" t="s">
        <v>2049</v>
      </c>
      <c r="R1431" s="4" t="s">
        <v>3120</v>
      </c>
      <c r="S1431" s="13">
        <v>43296</v>
      </c>
      <c r="T1431" s="20" t="s">
        <v>3121</v>
      </c>
      <c r="U1431" s="15" t="s">
        <v>3122</v>
      </c>
      <c r="V1431" s="13">
        <v>44012</v>
      </c>
      <c r="Z1431" s="1"/>
      <c r="AA1431" s="1"/>
      <c r="AB1431" s="1"/>
      <c r="AC1431" s="1"/>
      <c r="AD1431" s="1"/>
      <c r="AE1431" s="1"/>
      <c r="AF1431" s="1"/>
      <c r="AG1431" s="1"/>
    </row>
    <row r="1432" spans="1:33">
      <c r="A1432" s="4">
        <v>1431</v>
      </c>
      <c r="B1432" s="4" t="s">
        <v>8</v>
      </c>
      <c r="C1432" s="4" t="s">
        <v>497</v>
      </c>
      <c r="D1432" s="4" t="s">
        <v>2029</v>
      </c>
      <c r="E1432" s="4" t="s">
        <v>2030</v>
      </c>
      <c r="F1432" s="5">
        <v>8</v>
      </c>
      <c r="G1432" s="5"/>
      <c r="H1432" s="4">
        <v>22</v>
      </c>
      <c r="I1432" s="5">
        <v>4</v>
      </c>
      <c r="J1432" s="7">
        <v>407</v>
      </c>
      <c r="K1432" s="8" t="s">
        <v>2036</v>
      </c>
      <c r="L1432" s="9">
        <v>79.98</v>
      </c>
      <c r="M1432" s="10">
        <v>61.2</v>
      </c>
      <c r="N1432" s="5" t="s">
        <v>2032</v>
      </c>
      <c r="O1432" s="19" t="s">
        <v>201</v>
      </c>
      <c r="P1432" s="5" t="s">
        <v>2643</v>
      </c>
      <c r="Q1432" s="4" t="s">
        <v>2049</v>
      </c>
      <c r="R1432" s="4" t="s">
        <v>3123</v>
      </c>
      <c r="S1432" s="13">
        <v>43297</v>
      </c>
      <c r="T1432" s="20" t="s">
        <v>3124</v>
      </c>
      <c r="U1432" s="15" t="s">
        <v>3125</v>
      </c>
      <c r="V1432" s="13">
        <v>44012</v>
      </c>
      <c r="Z1432" s="1"/>
      <c r="AA1432" s="1"/>
      <c r="AB1432" s="1"/>
      <c r="AC1432" s="1"/>
      <c r="AD1432" s="1"/>
      <c r="AE1432" s="1"/>
      <c r="AF1432" s="1"/>
      <c r="AG1432" s="1"/>
    </row>
    <row r="1433" spans="1:33">
      <c r="A1433" s="4">
        <v>1432</v>
      </c>
      <c r="B1433" s="4" t="s">
        <v>8</v>
      </c>
      <c r="C1433" s="4" t="s">
        <v>497</v>
      </c>
      <c r="D1433" s="4" t="s">
        <v>2029</v>
      </c>
      <c r="E1433" s="4" t="s">
        <v>2030</v>
      </c>
      <c r="F1433" s="5">
        <v>8</v>
      </c>
      <c r="G1433" s="5"/>
      <c r="H1433" s="4">
        <v>22</v>
      </c>
      <c r="I1433" s="5">
        <v>4</v>
      </c>
      <c r="J1433" s="7">
        <v>408</v>
      </c>
      <c r="K1433" s="8" t="s">
        <v>2036</v>
      </c>
      <c r="L1433" s="9">
        <v>82.3</v>
      </c>
      <c r="M1433" s="10">
        <v>62.97</v>
      </c>
      <c r="N1433" s="5" t="s">
        <v>2032</v>
      </c>
      <c r="O1433" s="19" t="s">
        <v>221</v>
      </c>
      <c r="P1433" s="5" t="s">
        <v>2647</v>
      </c>
      <c r="Q1433" s="4" t="s">
        <v>2049</v>
      </c>
      <c r="R1433" s="4" t="s">
        <v>3126</v>
      </c>
      <c r="S1433" s="13">
        <v>43304</v>
      </c>
      <c r="T1433" s="14" t="s">
        <v>3127</v>
      </c>
      <c r="U1433" s="15" t="s">
        <v>3128</v>
      </c>
      <c r="V1433" s="13">
        <v>44012</v>
      </c>
      <c r="Z1433" s="1"/>
      <c r="AA1433" s="1"/>
      <c r="AB1433" s="1"/>
      <c r="AC1433" s="1"/>
      <c r="AD1433" s="1"/>
      <c r="AE1433" s="1"/>
      <c r="AF1433" s="1"/>
      <c r="AG1433" s="1"/>
    </row>
    <row r="1434" spans="1:33">
      <c r="A1434" s="4">
        <v>1433</v>
      </c>
      <c r="B1434" s="4" t="s">
        <v>8</v>
      </c>
      <c r="C1434" s="4" t="s">
        <v>497</v>
      </c>
      <c r="D1434" s="4" t="s">
        <v>2029</v>
      </c>
      <c r="E1434" s="4" t="s">
        <v>2030</v>
      </c>
      <c r="F1434" s="5">
        <v>8</v>
      </c>
      <c r="G1434" s="5"/>
      <c r="H1434" s="4">
        <v>22</v>
      </c>
      <c r="I1434" s="5">
        <v>4</v>
      </c>
      <c r="J1434" s="7">
        <v>409</v>
      </c>
      <c r="K1434" s="8" t="s">
        <v>2036</v>
      </c>
      <c r="L1434" s="9">
        <v>82.3</v>
      </c>
      <c r="M1434" s="10">
        <v>62.97</v>
      </c>
      <c r="N1434" s="19" t="s">
        <v>2032</v>
      </c>
      <c r="O1434" s="5" t="s">
        <v>215</v>
      </c>
      <c r="P1434" s="5" t="s">
        <v>2651</v>
      </c>
      <c r="Q1434" s="4" t="s">
        <v>2049</v>
      </c>
      <c r="R1434" s="4" t="s">
        <v>3129</v>
      </c>
      <c r="S1434" s="13">
        <v>43300</v>
      </c>
      <c r="T1434" s="20" t="s">
        <v>3130</v>
      </c>
      <c r="U1434" s="15" t="s">
        <v>3131</v>
      </c>
      <c r="V1434" s="13">
        <v>44012</v>
      </c>
      <c r="Z1434" s="1"/>
      <c r="AA1434" s="1"/>
      <c r="AB1434" s="1"/>
      <c r="AC1434" s="1"/>
      <c r="AD1434" s="1"/>
      <c r="AE1434" s="1"/>
      <c r="AF1434" s="1"/>
      <c r="AG1434" s="1"/>
    </row>
    <row r="1435" spans="1:33">
      <c r="A1435" s="4">
        <v>1434</v>
      </c>
      <c r="B1435" s="4" t="s">
        <v>8</v>
      </c>
      <c r="C1435" s="4" t="s">
        <v>497</v>
      </c>
      <c r="D1435" s="4" t="s">
        <v>2029</v>
      </c>
      <c r="E1435" s="4" t="s">
        <v>2030</v>
      </c>
      <c r="F1435" s="5">
        <v>8</v>
      </c>
      <c r="G1435" s="5"/>
      <c r="H1435" s="4">
        <v>22</v>
      </c>
      <c r="I1435" s="5">
        <v>4</v>
      </c>
      <c r="J1435" s="7">
        <v>410</v>
      </c>
      <c r="K1435" s="8" t="s">
        <v>2036</v>
      </c>
      <c r="L1435" s="26">
        <v>79.98</v>
      </c>
      <c r="M1435" s="27">
        <v>61.2</v>
      </c>
      <c r="N1435" s="19" t="s">
        <v>2032</v>
      </c>
      <c r="O1435" s="5" t="s">
        <v>218</v>
      </c>
      <c r="P1435" s="5" t="s">
        <v>2655</v>
      </c>
      <c r="Q1435" s="4" t="s">
        <v>2034</v>
      </c>
      <c r="R1435" s="4"/>
      <c r="S1435" s="13"/>
      <c r="T1435" s="14"/>
      <c r="U1435" s="15"/>
      <c r="V1435" s="13">
        <v>44012</v>
      </c>
      <c r="Z1435" s="1"/>
      <c r="AA1435" s="1"/>
      <c r="AB1435" s="1"/>
      <c r="AC1435" s="1"/>
      <c r="AD1435" s="1"/>
      <c r="AE1435" s="1"/>
      <c r="AF1435" s="1"/>
      <c r="AG1435" s="1"/>
    </row>
    <row r="1436" spans="1:33">
      <c r="A1436" s="4">
        <v>1435</v>
      </c>
      <c r="B1436" s="4" t="s">
        <v>8</v>
      </c>
      <c r="C1436" s="4" t="s">
        <v>497</v>
      </c>
      <c r="D1436" s="4" t="s">
        <v>2029</v>
      </c>
      <c r="E1436" s="4" t="s">
        <v>2030</v>
      </c>
      <c r="F1436" s="5">
        <v>8</v>
      </c>
      <c r="G1436" s="5"/>
      <c r="H1436" s="4">
        <v>22</v>
      </c>
      <c r="I1436" s="5">
        <v>5</v>
      </c>
      <c r="J1436" s="7">
        <v>501</v>
      </c>
      <c r="K1436" s="8" t="s">
        <v>2036</v>
      </c>
      <c r="L1436" s="9">
        <v>79.98</v>
      </c>
      <c r="M1436" s="10">
        <v>61.2</v>
      </c>
      <c r="N1436" s="5" t="s">
        <v>2032</v>
      </c>
      <c r="O1436" s="5" t="s">
        <v>218</v>
      </c>
      <c r="P1436" s="5" t="s">
        <v>2622</v>
      </c>
      <c r="Q1436" s="4" t="s">
        <v>2049</v>
      </c>
      <c r="R1436" s="4" t="s">
        <v>3132</v>
      </c>
      <c r="S1436" s="13">
        <v>43298</v>
      </c>
      <c r="T1436" s="20" t="s">
        <v>3133</v>
      </c>
      <c r="U1436" s="15" t="s">
        <v>3134</v>
      </c>
      <c r="V1436" s="13">
        <v>44012</v>
      </c>
      <c r="Z1436" s="1"/>
      <c r="AA1436" s="1"/>
      <c r="AB1436" s="1"/>
      <c r="AC1436" s="1"/>
      <c r="AD1436" s="1"/>
      <c r="AE1436" s="1"/>
      <c r="AF1436" s="1"/>
      <c r="AG1436" s="1"/>
    </row>
    <row r="1437" spans="1:33">
      <c r="A1437" s="4">
        <v>1436</v>
      </c>
      <c r="B1437" s="4" t="s">
        <v>8</v>
      </c>
      <c r="C1437" s="4" t="s">
        <v>497</v>
      </c>
      <c r="D1437" s="4" t="s">
        <v>2029</v>
      </c>
      <c r="E1437" s="4" t="s">
        <v>2030</v>
      </c>
      <c r="F1437" s="5">
        <v>8</v>
      </c>
      <c r="G1437" s="5"/>
      <c r="H1437" s="4">
        <v>22</v>
      </c>
      <c r="I1437" s="5">
        <v>5</v>
      </c>
      <c r="J1437" s="7">
        <v>502</v>
      </c>
      <c r="K1437" s="8" t="s">
        <v>2036</v>
      </c>
      <c r="L1437" s="9">
        <v>79</v>
      </c>
      <c r="M1437" s="10">
        <v>60.45</v>
      </c>
      <c r="N1437" s="5" t="s">
        <v>2032</v>
      </c>
      <c r="O1437" s="5" t="s">
        <v>213</v>
      </c>
      <c r="P1437" s="5" t="s">
        <v>2626</v>
      </c>
      <c r="Q1437" s="4" t="s">
        <v>2049</v>
      </c>
      <c r="R1437" s="4" t="s">
        <v>3135</v>
      </c>
      <c r="S1437" s="13">
        <v>43296</v>
      </c>
      <c r="T1437" s="14" t="s">
        <v>3136</v>
      </c>
      <c r="U1437" s="15"/>
      <c r="V1437" s="13">
        <v>44012</v>
      </c>
      <c r="Z1437" s="1"/>
      <c r="AA1437" s="1"/>
      <c r="AB1437" s="1"/>
      <c r="AC1437" s="1"/>
      <c r="AD1437" s="1"/>
      <c r="AE1437" s="1"/>
      <c r="AF1437" s="1"/>
      <c r="AG1437" s="1"/>
    </row>
    <row r="1438" spans="1:33">
      <c r="A1438" s="4">
        <v>1437</v>
      </c>
      <c r="B1438" s="4" t="s">
        <v>8</v>
      </c>
      <c r="C1438" s="4" t="s">
        <v>497</v>
      </c>
      <c r="D1438" s="4" t="s">
        <v>2029</v>
      </c>
      <c r="E1438" s="4" t="s">
        <v>2030</v>
      </c>
      <c r="F1438" s="5">
        <v>8</v>
      </c>
      <c r="G1438" s="5"/>
      <c r="H1438" s="4">
        <v>22</v>
      </c>
      <c r="I1438" s="5">
        <v>5</v>
      </c>
      <c r="J1438" s="7">
        <v>504</v>
      </c>
      <c r="K1438" s="8" t="s">
        <v>2036</v>
      </c>
      <c r="L1438" s="9">
        <v>67.61</v>
      </c>
      <c r="M1438" s="10">
        <v>51.73</v>
      </c>
      <c r="N1438" s="19" t="s">
        <v>2035</v>
      </c>
      <c r="O1438" s="19" t="s">
        <v>183</v>
      </c>
      <c r="P1438" s="5" t="s">
        <v>2632</v>
      </c>
      <c r="Q1438" s="4" t="s">
        <v>2049</v>
      </c>
      <c r="R1438" s="4" t="s">
        <v>3137</v>
      </c>
      <c r="S1438" s="13">
        <v>43299</v>
      </c>
      <c r="T1438" s="14" t="s">
        <v>3138</v>
      </c>
      <c r="U1438" s="15" t="s">
        <v>3139</v>
      </c>
      <c r="V1438" s="13">
        <v>44012</v>
      </c>
      <c r="Z1438" s="1"/>
      <c r="AA1438" s="1"/>
      <c r="AB1438" s="1"/>
      <c r="AC1438" s="1"/>
      <c r="AD1438" s="1"/>
      <c r="AE1438" s="1"/>
      <c r="AF1438" s="1"/>
      <c r="AG1438" s="1"/>
    </row>
    <row r="1439" spans="1:33">
      <c r="A1439" s="4">
        <v>1438</v>
      </c>
      <c r="B1439" s="4" t="s">
        <v>8</v>
      </c>
      <c r="C1439" s="4" t="s">
        <v>497</v>
      </c>
      <c r="D1439" s="4" t="s">
        <v>2029</v>
      </c>
      <c r="E1439" s="4" t="s">
        <v>2030</v>
      </c>
      <c r="F1439" s="5">
        <v>8</v>
      </c>
      <c r="G1439" s="5"/>
      <c r="H1439" s="4">
        <v>22</v>
      </c>
      <c r="I1439" s="5">
        <v>5</v>
      </c>
      <c r="J1439" s="7">
        <v>505</v>
      </c>
      <c r="K1439" s="8" t="s">
        <v>2036</v>
      </c>
      <c r="L1439" s="9">
        <v>79</v>
      </c>
      <c r="M1439" s="10">
        <v>60.45</v>
      </c>
      <c r="N1439" s="5" t="s">
        <v>2032</v>
      </c>
      <c r="O1439" s="5" t="s">
        <v>198</v>
      </c>
      <c r="P1439" s="5" t="s">
        <v>2636</v>
      </c>
      <c r="Q1439" s="4" t="s">
        <v>2049</v>
      </c>
      <c r="R1439" s="4" t="s">
        <v>3140</v>
      </c>
      <c r="S1439" s="13">
        <v>43296</v>
      </c>
      <c r="T1439" s="14" t="s">
        <v>3141</v>
      </c>
      <c r="U1439" s="15" t="s">
        <v>3142</v>
      </c>
      <c r="V1439" s="13">
        <v>44012</v>
      </c>
      <c r="Z1439" s="1"/>
      <c r="AA1439" s="1"/>
      <c r="AB1439" s="1"/>
      <c r="AC1439" s="1"/>
      <c r="AD1439" s="1"/>
      <c r="AE1439" s="1"/>
      <c r="AF1439" s="1"/>
      <c r="AG1439" s="1"/>
    </row>
    <row r="1440" spans="1:33">
      <c r="A1440" s="4">
        <v>1439</v>
      </c>
      <c r="B1440" s="4" t="s">
        <v>8</v>
      </c>
      <c r="C1440" s="4" t="s">
        <v>497</v>
      </c>
      <c r="D1440" s="4" t="s">
        <v>2029</v>
      </c>
      <c r="E1440" s="4" t="s">
        <v>2030</v>
      </c>
      <c r="F1440" s="5">
        <v>8</v>
      </c>
      <c r="G1440" s="5"/>
      <c r="H1440" s="4">
        <v>22</v>
      </c>
      <c r="I1440" s="5">
        <v>5</v>
      </c>
      <c r="J1440" s="7">
        <v>506</v>
      </c>
      <c r="K1440" s="8" t="s">
        <v>2036</v>
      </c>
      <c r="L1440" s="9">
        <v>79.98</v>
      </c>
      <c r="M1440" s="10">
        <v>61.2</v>
      </c>
      <c r="N1440" s="5" t="s">
        <v>2032</v>
      </c>
      <c r="O1440" s="5" t="s">
        <v>201</v>
      </c>
      <c r="P1440" s="5" t="s">
        <v>2639</v>
      </c>
      <c r="Q1440" s="4" t="s">
        <v>2049</v>
      </c>
      <c r="R1440" s="4" t="s">
        <v>3143</v>
      </c>
      <c r="S1440" s="13">
        <v>43299</v>
      </c>
      <c r="T1440" s="20" t="s">
        <v>3144</v>
      </c>
      <c r="U1440" s="15"/>
      <c r="V1440" s="13">
        <v>44012</v>
      </c>
      <c r="Z1440" s="1"/>
      <c r="AA1440" s="1"/>
      <c r="AB1440" s="1"/>
      <c r="AC1440" s="1"/>
      <c r="AD1440" s="1"/>
      <c r="AE1440" s="1"/>
      <c r="AF1440" s="1"/>
      <c r="AG1440" s="1"/>
    </row>
    <row r="1441" spans="1:33">
      <c r="A1441" s="4">
        <v>1440</v>
      </c>
      <c r="B1441" s="4" t="s">
        <v>8</v>
      </c>
      <c r="C1441" s="4" t="s">
        <v>497</v>
      </c>
      <c r="D1441" s="4" t="s">
        <v>2029</v>
      </c>
      <c r="E1441" s="4" t="s">
        <v>2030</v>
      </c>
      <c r="F1441" s="5">
        <v>8</v>
      </c>
      <c r="G1441" s="5"/>
      <c r="H1441" s="4">
        <v>22</v>
      </c>
      <c r="I1441" s="5">
        <v>5</v>
      </c>
      <c r="J1441" s="7">
        <v>507</v>
      </c>
      <c r="K1441" s="8" t="s">
        <v>2036</v>
      </c>
      <c r="L1441" s="9">
        <v>79.98</v>
      </c>
      <c r="M1441" s="10">
        <v>61.2</v>
      </c>
      <c r="N1441" s="19" t="s">
        <v>2032</v>
      </c>
      <c r="O1441" s="19" t="s">
        <v>201</v>
      </c>
      <c r="P1441" s="5" t="s">
        <v>2643</v>
      </c>
      <c r="Q1441" s="4" t="s">
        <v>2049</v>
      </c>
      <c r="R1441" s="4" t="s">
        <v>3145</v>
      </c>
      <c r="S1441" s="13">
        <v>43300</v>
      </c>
      <c r="T1441" s="20" t="s">
        <v>3146</v>
      </c>
      <c r="U1441" s="15"/>
      <c r="V1441" s="13">
        <v>44012</v>
      </c>
      <c r="Z1441" s="1"/>
      <c r="AA1441" s="1"/>
      <c r="AB1441" s="1"/>
      <c r="AC1441" s="1"/>
      <c r="AD1441" s="1"/>
      <c r="AE1441" s="1"/>
      <c r="AF1441" s="1"/>
      <c r="AG1441" s="1"/>
    </row>
    <row r="1442" spans="1:33">
      <c r="A1442" s="4">
        <v>1441</v>
      </c>
      <c r="B1442" s="4" t="s">
        <v>8</v>
      </c>
      <c r="C1442" s="4" t="s">
        <v>497</v>
      </c>
      <c r="D1442" s="4" t="s">
        <v>2029</v>
      </c>
      <c r="E1442" s="4" t="s">
        <v>2030</v>
      </c>
      <c r="F1442" s="5">
        <v>8</v>
      </c>
      <c r="G1442" s="5"/>
      <c r="H1442" s="4">
        <v>22</v>
      </c>
      <c r="I1442" s="5">
        <v>5</v>
      </c>
      <c r="J1442" s="7">
        <v>508</v>
      </c>
      <c r="K1442" s="8" t="s">
        <v>2036</v>
      </c>
      <c r="L1442" s="9">
        <v>82.3</v>
      </c>
      <c r="M1442" s="10">
        <v>62.97</v>
      </c>
      <c r="N1442" s="19" t="s">
        <v>2032</v>
      </c>
      <c r="O1442" s="19" t="s">
        <v>221</v>
      </c>
      <c r="P1442" s="5" t="s">
        <v>2647</v>
      </c>
      <c r="Q1442" s="4" t="s">
        <v>2049</v>
      </c>
      <c r="R1442" s="4" t="s">
        <v>3147</v>
      </c>
      <c r="S1442" s="13">
        <v>43299</v>
      </c>
      <c r="T1442" s="14" t="s">
        <v>3148</v>
      </c>
      <c r="U1442" s="15" t="s">
        <v>3149</v>
      </c>
      <c r="V1442" s="13">
        <v>44012</v>
      </c>
      <c r="Z1442" s="1"/>
      <c r="AA1442" s="1"/>
      <c r="AB1442" s="1"/>
      <c r="AC1442" s="1"/>
      <c r="AD1442" s="1"/>
      <c r="AE1442" s="1"/>
      <c r="AF1442" s="1"/>
      <c r="AG1442" s="1"/>
    </row>
    <row r="1443" spans="1:33">
      <c r="A1443" s="4">
        <v>1442</v>
      </c>
      <c r="B1443" s="4" t="s">
        <v>8</v>
      </c>
      <c r="C1443" s="4" t="s">
        <v>497</v>
      </c>
      <c r="D1443" s="4" t="s">
        <v>2029</v>
      </c>
      <c r="E1443" s="4" t="s">
        <v>2030</v>
      </c>
      <c r="F1443" s="5">
        <v>8</v>
      </c>
      <c r="G1443" s="5"/>
      <c r="H1443" s="4">
        <v>22</v>
      </c>
      <c r="I1443" s="5">
        <v>5</v>
      </c>
      <c r="J1443" s="7">
        <v>509</v>
      </c>
      <c r="K1443" s="8" t="s">
        <v>2036</v>
      </c>
      <c r="L1443" s="9">
        <v>82.3</v>
      </c>
      <c r="M1443" s="10">
        <v>62.97</v>
      </c>
      <c r="N1443" s="5" t="s">
        <v>2032</v>
      </c>
      <c r="O1443" s="5" t="s">
        <v>215</v>
      </c>
      <c r="P1443" s="5" t="s">
        <v>2651</v>
      </c>
      <c r="Q1443" s="4" t="s">
        <v>2049</v>
      </c>
      <c r="R1443" s="4" t="s">
        <v>3150</v>
      </c>
      <c r="S1443" s="13">
        <v>43298</v>
      </c>
      <c r="T1443" s="14" t="s">
        <v>3151</v>
      </c>
      <c r="U1443" s="15" t="s">
        <v>3151</v>
      </c>
      <c r="V1443" s="13">
        <v>44012</v>
      </c>
      <c r="Z1443" s="1"/>
      <c r="AA1443" s="1"/>
      <c r="AB1443" s="1"/>
      <c r="AC1443" s="1"/>
      <c r="AD1443" s="1"/>
      <c r="AE1443" s="1"/>
      <c r="AF1443" s="1"/>
      <c r="AG1443" s="1"/>
    </row>
    <row r="1444" spans="1:33">
      <c r="A1444" s="4">
        <v>1443</v>
      </c>
      <c r="B1444" s="4" t="s">
        <v>8</v>
      </c>
      <c r="C1444" s="4" t="s">
        <v>497</v>
      </c>
      <c r="D1444" s="4" t="s">
        <v>2029</v>
      </c>
      <c r="E1444" s="4" t="s">
        <v>2030</v>
      </c>
      <c r="F1444" s="5">
        <v>8</v>
      </c>
      <c r="G1444" s="5"/>
      <c r="H1444" s="4">
        <v>22</v>
      </c>
      <c r="I1444" s="5">
        <v>5</v>
      </c>
      <c r="J1444" s="7">
        <v>510</v>
      </c>
      <c r="K1444" s="8" t="s">
        <v>2036</v>
      </c>
      <c r="L1444" s="9">
        <v>79.98</v>
      </c>
      <c r="M1444" s="10">
        <v>61.2</v>
      </c>
      <c r="N1444" s="5" t="s">
        <v>2032</v>
      </c>
      <c r="O1444" s="5" t="s">
        <v>218</v>
      </c>
      <c r="P1444" s="5" t="s">
        <v>2655</v>
      </c>
      <c r="Q1444" s="4" t="s">
        <v>2049</v>
      </c>
      <c r="R1444" s="4" t="s">
        <v>3152</v>
      </c>
      <c r="S1444" s="13">
        <v>43300</v>
      </c>
      <c r="T1444" s="14" t="s">
        <v>3153</v>
      </c>
      <c r="U1444" s="15" t="s">
        <v>3154</v>
      </c>
      <c r="V1444" s="13">
        <v>44012</v>
      </c>
      <c r="Z1444" s="1"/>
      <c r="AA1444" s="1"/>
      <c r="AB1444" s="1"/>
      <c r="AC1444" s="1"/>
      <c r="AD1444" s="1"/>
      <c r="AE1444" s="1"/>
      <c r="AF1444" s="1"/>
      <c r="AG1444" s="1"/>
    </row>
    <row r="1445" spans="1:33">
      <c r="A1445" s="4">
        <v>1444</v>
      </c>
      <c r="B1445" s="4" t="s">
        <v>8</v>
      </c>
      <c r="C1445" s="4" t="s">
        <v>497</v>
      </c>
      <c r="D1445" s="4" t="s">
        <v>2029</v>
      </c>
      <c r="E1445" s="4" t="s">
        <v>2030</v>
      </c>
      <c r="F1445" s="5">
        <v>8</v>
      </c>
      <c r="G1445" s="5"/>
      <c r="H1445" s="4">
        <v>22</v>
      </c>
      <c r="I1445" s="5">
        <v>6</v>
      </c>
      <c r="J1445" s="7">
        <v>601</v>
      </c>
      <c r="K1445" s="8" t="s">
        <v>2036</v>
      </c>
      <c r="L1445" s="9">
        <v>79.98</v>
      </c>
      <c r="M1445" s="10">
        <v>61.2</v>
      </c>
      <c r="N1445" s="19" t="s">
        <v>2032</v>
      </c>
      <c r="O1445" s="5" t="s">
        <v>218</v>
      </c>
      <c r="P1445" s="5" t="s">
        <v>2622</v>
      </c>
      <c r="Q1445" s="4" t="s">
        <v>2049</v>
      </c>
      <c r="R1445" s="4" t="s">
        <v>3155</v>
      </c>
      <c r="S1445" s="13">
        <v>43299</v>
      </c>
      <c r="T1445" s="14" t="s">
        <v>3156</v>
      </c>
      <c r="U1445" s="15" t="s">
        <v>3157</v>
      </c>
      <c r="V1445" s="13">
        <v>44012</v>
      </c>
      <c r="Z1445" s="1"/>
      <c r="AA1445" s="1"/>
      <c r="AB1445" s="1"/>
      <c r="AC1445" s="1"/>
      <c r="AD1445" s="1"/>
      <c r="AE1445" s="1"/>
      <c r="AF1445" s="1"/>
      <c r="AG1445" s="1"/>
    </row>
    <row r="1446" spans="1:33">
      <c r="A1446" s="4">
        <v>1445</v>
      </c>
      <c r="B1446" s="4" t="s">
        <v>8</v>
      </c>
      <c r="C1446" s="4" t="s">
        <v>497</v>
      </c>
      <c r="D1446" s="4" t="s">
        <v>2029</v>
      </c>
      <c r="E1446" s="4" t="s">
        <v>2030</v>
      </c>
      <c r="F1446" s="5">
        <v>8</v>
      </c>
      <c r="G1446" s="5"/>
      <c r="H1446" s="4">
        <v>22</v>
      </c>
      <c r="I1446" s="5">
        <v>6</v>
      </c>
      <c r="J1446" s="7">
        <v>603</v>
      </c>
      <c r="K1446" s="8" t="s">
        <v>2036</v>
      </c>
      <c r="L1446" s="9">
        <v>67.61</v>
      </c>
      <c r="M1446" s="10">
        <v>51.73</v>
      </c>
      <c r="N1446" s="5" t="s">
        <v>2035</v>
      </c>
      <c r="O1446" s="19" t="s">
        <v>183</v>
      </c>
      <c r="P1446" s="5" t="s">
        <v>2629</v>
      </c>
      <c r="Q1446" s="4" t="s">
        <v>2049</v>
      </c>
      <c r="R1446" s="4" t="s">
        <v>3158</v>
      </c>
      <c r="S1446" s="13">
        <v>43305</v>
      </c>
      <c r="T1446" s="14" t="s">
        <v>3159</v>
      </c>
      <c r="U1446" s="15" t="s">
        <v>3160</v>
      </c>
      <c r="V1446" s="13">
        <v>44012</v>
      </c>
      <c r="Z1446" s="1"/>
      <c r="AA1446" s="1"/>
      <c r="AB1446" s="1"/>
      <c r="AC1446" s="1"/>
      <c r="AD1446" s="1"/>
      <c r="AE1446" s="1"/>
      <c r="AF1446" s="1"/>
      <c r="AG1446" s="1"/>
    </row>
    <row r="1447" spans="1:33">
      <c r="A1447" s="4">
        <v>1446</v>
      </c>
      <c r="B1447" s="4" t="s">
        <v>8</v>
      </c>
      <c r="C1447" s="4" t="s">
        <v>497</v>
      </c>
      <c r="D1447" s="4" t="s">
        <v>2029</v>
      </c>
      <c r="E1447" s="4" t="s">
        <v>2030</v>
      </c>
      <c r="F1447" s="5">
        <v>8</v>
      </c>
      <c r="G1447" s="5"/>
      <c r="H1447" s="4">
        <v>22</v>
      </c>
      <c r="I1447" s="5">
        <v>6</v>
      </c>
      <c r="J1447" s="7">
        <v>604</v>
      </c>
      <c r="K1447" s="8" t="s">
        <v>2036</v>
      </c>
      <c r="L1447" s="9">
        <v>67.61</v>
      </c>
      <c r="M1447" s="10">
        <v>51.73</v>
      </c>
      <c r="N1447" s="5" t="s">
        <v>2035</v>
      </c>
      <c r="O1447" s="19" t="s">
        <v>183</v>
      </c>
      <c r="P1447" s="5" t="s">
        <v>2632</v>
      </c>
      <c r="Q1447" s="4" t="s">
        <v>2049</v>
      </c>
      <c r="R1447" s="4" t="s">
        <v>3161</v>
      </c>
      <c r="S1447" s="13">
        <v>43300</v>
      </c>
      <c r="T1447" s="20" t="s">
        <v>3162</v>
      </c>
      <c r="U1447" s="15"/>
      <c r="V1447" s="13">
        <v>44012</v>
      </c>
      <c r="Z1447" s="1"/>
      <c r="AA1447" s="1"/>
      <c r="AB1447" s="1"/>
      <c r="AC1447" s="1"/>
      <c r="AD1447" s="1"/>
      <c r="AE1447" s="1"/>
      <c r="AF1447" s="1"/>
      <c r="AG1447" s="1"/>
    </row>
    <row r="1448" spans="1:33">
      <c r="A1448" s="4">
        <v>1447</v>
      </c>
      <c r="B1448" s="4" t="s">
        <v>8</v>
      </c>
      <c r="C1448" s="4" t="s">
        <v>497</v>
      </c>
      <c r="D1448" s="4" t="s">
        <v>2029</v>
      </c>
      <c r="E1448" s="4" t="s">
        <v>2030</v>
      </c>
      <c r="F1448" s="5">
        <v>8</v>
      </c>
      <c r="G1448" s="5"/>
      <c r="H1448" s="4">
        <v>22</v>
      </c>
      <c r="I1448" s="5">
        <v>6</v>
      </c>
      <c r="J1448" s="7">
        <v>605</v>
      </c>
      <c r="K1448" s="8" t="s">
        <v>2036</v>
      </c>
      <c r="L1448" s="9">
        <v>79</v>
      </c>
      <c r="M1448" s="10">
        <v>60.45</v>
      </c>
      <c r="N1448" s="19" t="s">
        <v>2032</v>
      </c>
      <c r="O1448" s="5" t="s">
        <v>198</v>
      </c>
      <c r="P1448" s="5" t="s">
        <v>2636</v>
      </c>
      <c r="Q1448" s="4" t="s">
        <v>2049</v>
      </c>
      <c r="R1448" s="4" t="s">
        <v>3163</v>
      </c>
      <c r="S1448" s="13">
        <v>43297</v>
      </c>
      <c r="T1448" s="14" t="s">
        <v>3164</v>
      </c>
      <c r="U1448" s="15" t="s">
        <v>3165</v>
      </c>
      <c r="V1448" s="13">
        <v>44012</v>
      </c>
      <c r="Z1448" s="1"/>
      <c r="AA1448" s="1"/>
      <c r="AB1448" s="1"/>
      <c r="AC1448" s="1"/>
      <c r="AD1448" s="1"/>
      <c r="AE1448" s="1"/>
      <c r="AF1448" s="1"/>
      <c r="AG1448" s="1"/>
    </row>
    <row r="1449" spans="1:33">
      <c r="A1449" s="4">
        <v>1448</v>
      </c>
      <c r="B1449" s="4" t="s">
        <v>8</v>
      </c>
      <c r="C1449" s="4" t="s">
        <v>497</v>
      </c>
      <c r="D1449" s="4" t="s">
        <v>2029</v>
      </c>
      <c r="E1449" s="4" t="s">
        <v>2030</v>
      </c>
      <c r="F1449" s="5">
        <v>8</v>
      </c>
      <c r="G1449" s="5"/>
      <c r="H1449" s="4">
        <v>22</v>
      </c>
      <c r="I1449" s="5">
        <v>6</v>
      </c>
      <c r="J1449" s="7">
        <v>606</v>
      </c>
      <c r="K1449" s="8" t="s">
        <v>2036</v>
      </c>
      <c r="L1449" s="9">
        <v>79.98</v>
      </c>
      <c r="M1449" s="10">
        <v>61.2</v>
      </c>
      <c r="N1449" s="19" t="s">
        <v>2032</v>
      </c>
      <c r="O1449" s="5" t="s">
        <v>201</v>
      </c>
      <c r="P1449" s="5" t="s">
        <v>2639</v>
      </c>
      <c r="Q1449" s="4" t="s">
        <v>2049</v>
      </c>
      <c r="R1449" s="4" t="s">
        <v>3166</v>
      </c>
      <c r="S1449" s="13">
        <v>43298</v>
      </c>
      <c r="T1449" s="20" t="s">
        <v>3167</v>
      </c>
      <c r="U1449" s="15" t="s">
        <v>3168</v>
      </c>
      <c r="V1449" s="13">
        <v>44012</v>
      </c>
      <c r="Z1449" s="1"/>
      <c r="AA1449" s="1"/>
      <c r="AB1449" s="1"/>
      <c r="AC1449" s="1"/>
      <c r="AD1449" s="1"/>
      <c r="AE1449" s="1"/>
      <c r="AF1449" s="1"/>
      <c r="AG1449" s="1"/>
    </row>
    <row r="1450" spans="1:33">
      <c r="A1450" s="4">
        <v>1449</v>
      </c>
      <c r="B1450" s="4" t="s">
        <v>8</v>
      </c>
      <c r="C1450" s="4" t="s">
        <v>497</v>
      </c>
      <c r="D1450" s="4" t="s">
        <v>2029</v>
      </c>
      <c r="E1450" s="4" t="s">
        <v>2030</v>
      </c>
      <c r="F1450" s="5">
        <v>8</v>
      </c>
      <c r="G1450" s="5"/>
      <c r="H1450" s="4">
        <v>22</v>
      </c>
      <c r="I1450" s="5">
        <v>6</v>
      </c>
      <c r="J1450" s="7">
        <v>607</v>
      </c>
      <c r="K1450" s="8" t="s">
        <v>2036</v>
      </c>
      <c r="L1450" s="9">
        <v>79.98</v>
      </c>
      <c r="M1450" s="10">
        <v>61.2</v>
      </c>
      <c r="N1450" s="5" t="s">
        <v>2032</v>
      </c>
      <c r="O1450" s="19" t="s">
        <v>201</v>
      </c>
      <c r="P1450" s="5" t="s">
        <v>2643</v>
      </c>
      <c r="Q1450" s="4" t="s">
        <v>2049</v>
      </c>
      <c r="R1450" s="4" t="s">
        <v>3169</v>
      </c>
      <c r="S1450" s="13">
        <v>43297</v>
      </c>
      <c r="T1450" s="14" t="s">
        <v>3170</v>
      </c>
      <c r="U1450" s="15" t="s">
        <v>3171</v>
      </c>
      <c r="V1450" s="13">
        <v>44012</v>
      </c>
      <c r="Z1450" s="1"/>
      <c r="AA1450" s="1"/>
      <c r="AB1450" s="1"/>
      <c r="AC1450" s="1"/>
      <c r="AD1450" s="1"/>
      <c r="AE1450" s="1"/>
      <c r="AF1450" s="1"/>
      <c r="AG1450" s="1"/>
    </row>
    <row r="1451" spans="1:33">
      <c r="A1451" s="4">
        <v>1450</v>
      </c>
      <c r="B1451" s="4" t="s">
        <v>8</v>
      </c>
      <c r="C1451" s="4" t="s">
        <v>497</v>
      </c>
      <c r="D1451" s="4" t="s">
        <v>2029</v>
      </c>
      <c r="E1451" s="4" t="s">
        <v>2030</v>
      </c>
      <c r="F1451" s="5">
        <v>8</v>
      </c>
      <c r="G1451" s="5"/>
      <c r="H1451" s="4">
        <v>22</v>
      </c>
      <c r="I1451" s="5">
        <v>6</v>
      </c>
      <c r="J1451" s="7">
        <v>608</v>
      </c>
      <c r="K1451" s="8" t="s">
        <v>2036</v>
      </c>
      <c r="L1451" s="9">
        <v>82.3</v>
      </c>
      <c r="M1451" s="10">
        <v>62.97</v>
      </c>
      <c r="N1451" s="5" t="s">
        <v>2032</v>
      </c>
      <c r="O1451" s="19" t="s">
        <v>221</v>
      </c>
      <c r="P1451" s="5" t="s">
        <v>2647</v>
      </c>
      <c r="Q1451" s="4" t="s">
        <v>2049</v>
      </c>
      <c r="R1451" s="4" t="s">
        <v>3172</v>
      </c>
      <c r="S1451" s="13">
        <v>43298</v>
      </c>
      <c r="T1451" s="20" t="s">
        <v>3173</v>
      </c>
      <c r="U1451" s="15" t="s">
        <v>3174</v>
      </c>
      <c r="V1451" s="13">
        <v>44012</v>
      </c>
      <c r="Z1451" s="1"/>
      <c r="AA1451" s="1"/>
      <c r="AB1451" s="1"/>
      <c r="AC1451" s="1"/>
      <c r="AD1451" s="1"/>
      <c r="AE1451" s="1"/>
      <c r="AF1451" s="1"/>
      <c r="AG1451" s="1"/>
    </row>
    <row r="1452" spans="1:33">
      <c r="A1452" s="4">
        <v>1451</v>
      </c>
      <c r="B1452" s="4" t="s">
        <v>8</v>
      </c>
      <c r="C1452" s="4" t="s">
        <v>497</v>
      </c>
      <c r="D1452" s="4" t="s">
        <v>2029</v>
      </c>
      <c r="E1452" s="4" t="s">
        <v>2030</v>
      </c>
      <c r="F1452" s="5">
        <v>8</v>
      </c>
      <c r="G1452" s="5"/>
      <c r="H1452" s="4">
        <v>22</v>
      </c>
      <c r="I1452" s="5">
        <v>6</v>
      </c>
      <c r="J1452" s="7">
        <v>609</v>
      </c>
      <c r="K1452" s="8" t="s">
        <v>2036</v>
      </c>
      <c r="L1452" s="9">
        <v>82.3</v>
      </c>
      <c r="M1452" s="10">
        <v>62.97</v>
      </c>
      <c r="N1452" s="19" t="s">
        <v>2032</v>
      </c>
      <c r="O1452" s="5" t="s">
        <v>215</v>
      </c>
      <c r="P1452" s="5" t="s">
        <v>2651</v>
      </c>
      <c r="Q1452" s="4" t="s">
        <v>2049</v>
      </c>
      <c r="R1452" s="4" t="s">
        <v>3175</v>
      </c>
      <c r="S1452" s="13">
        <v>43296</v>
      </c>
      <c r="T1452" s="14" t="s">
        <v>3176</v>
      </c>
      <c r="U1452" s="15" t="s">
        <v>3177</v>
      </c>
      <c r="V1452" s="13">
        <v>44012</v>
      </c>
      <c r="Z1452" s="1"/>
      <c r="AA1452" s="1"/>
      <c r="AB1452" s="1"/>
      <c r="AC1452" s="1"/>
      <c r="AD1452" s="1"/>
      <c r="AE1452" s="1"/>
      <c r="AF1452" s="1"/>
      <c r="AG1452" s="1"/>
    </row>
    <row r="1453" spans="1:33">
      <c r="A1453" s="4">
        <v>1452</v>
      </c>
      <c r="B1453" s="4" t="s">
        <v>8</v>
      </c>
      <c r="C1453" s="4" t="s">
        <v>497</v>
      </c>
      <c r="D1453" s="4" t="s">
        <v>2029</v>
      </c>
      <c r="E1453" s="4" t="s">
        <v>2030</v>
      </c>
      <c r="F1453" s="5">
        <v>8</v>
      </c>
      <c r="G1453" s="5"/>
      <c r="H1453" s="4">
        <v>22</v>
      </c>
      <c r="I1453" s="5">
        <v>6</v>
      </c>
      <c r="J1453" s="7">
        <v>610</v>
      </c>
      <c r="K1453" s="8" t="s">
        <v>2036</v>
      </c>
      <c r="L1453" s="9">
        <v>79.98</v>
      </c>
      <c r="M1453" s="10">
        <v>61.2</v>
      </c>
      <c r="N1453" s="19" t="s">
        <v>2032</v>
      </c>
      <c r="O1453" s="5" t="s">
        <v>218</v>
      </c>
      <c r="P1453" s="5" t="s">
        <v>2655</v>
      </c>
      <c r="Q1453" s="4" t="s">
        <v>2049</v>
      </c>
      <c r="R1453" s="4" t="s">
        <v>3178</v>
      </c>
      <c r="S1453" s="13">
        <v>43296</v>
      </c>
      <c r="T1453" s="20" t="s">
        <v>3179</v>
      </c>
      <c r="U1453" s="15" t="s">
        <v>3180</v>
      </c>
      <c r="V1453" s="13">
        <v>44012</v>
      </c>
      <c r="Z1453" s="1"/>
      <c r="AA1453" s="1"/>
      <c r="AB1453" s="1"/>
      <c r="AC1453" s="1"/>
      <c r="AD1453" s="1"/>
      <c r="AE1453" s="1"/>
      <c r="AF1453" s="1"/>
      <c r="AG1453" s="1"/>
    </row>
    <row r="1454" spans="1:33">
      <c r="A1454" s="4">
        <v>1453</v>
      </c>
      <c r="B1454" s="4" t="s">
        <v>8</v>
      </c>
      <c r="C1454" s="4" t="s">
        <v>497</v>
      </c>
      <c r="D1454" s="4" t="s">
        <v>2029</v>
      </c>
      <c r="E1454" s="4" t="s">
        <v>2030</v>
      </c>
      <c r="F1454" s="5">
        <v>8</v>
      </c>
      <c r="G1454" s="5"/>
      <c r="H1454" s="4">
        <v>22</v>
      </c>
      <c r="I1454" s="5">
        <v>7</v>
      </c>
      <c r="J1454" s="7">
        <v>701</v>
      </c>
      <c r="K1454" s="8" t="s">
        <v>2036</v>
      </c>
      <c r="L1454" s="9">
        <v>79.98</v>
      </c>
      <c r="M1454" s="10">
        <v>61.2</v>
      </c>
      <c r="N1454" s="5" t="s">
        <v>2032</v>
      </c>
      <c r="O1454" s="5" t="s">
        <v>218</v>
      </c>
      <c r="P1454" s="5" t="s">
        <v>2622</v>
      </c>
      <c r="Q1454" s="4" t="s">
        <v>2049</v>
      </c>
      <c r="R1454" s="4" t="s">
        <v>3181</v>
      </c>
      <c r="S1454" s="13">
        <v>43296</v>
      </c>
      <c r="T1454" s="20" t="s">
        <v>3182</v>
      </c>
      <c r="U1454" s="15" t="s">
        <v>3183</v>
      </c>
      <c r="V1454" s="13">
        <v>44012</v>
      </c>
      <c r="Z1454" s="1"/>
      <c r="AA1454" s="1"/>
      <c r="AB1454" s="1"/>
      <c r="AC1454" s="1"/>
      <c r="AD1454" s="1"/>
      <c r="AE1454" s="1"/>
      <c r="AF1454" s="1"/>
      <c r="AG1454" s="1"/>
    </row>
    <row r="1455" spans="1:33">
      <c r="A1455" s="4">
        <v>1454</v>
      </c>
      <c r="B1455" s="4" t="s">
        <v>8</v>
      </c>
      <c r="C1455" s="4" t="s">
        <v>497</v>
      </c>
      <c r="D1455" s="4" t="s">
        <v>2029</v>
      </c>
      <c r="E1455" s="4" t="s">
        <v>2030</v>
      </c>
      <c r="F1455" s="5">
        <v>8</v>
      </c>
      <c r="G1455" s="5"/>
      <c r="H1455" s="4">
        <v>22</v>
      </c>
      <c r="I1455" s="5">
        <v>7</v>
      </c>
      <c r="J1455" s="7">
        <v>702</v>
      </c>
      <c r="K1455" s="8" t="s">
        <v>2036</v>
      </c>
      <c r="L1455" s="9">
        <v>79</v>
      </c>
      <c r="M1455" s="10">
        <v>60.45</v>
      </c>
      <c r="N1455" s="5" t="s">
        <v>2032</v>
      </c>
      <c r="O1455" s="5" t="s">
        <v>213</v>
      </c>
      <c r="P1455" s="5" t="s">
        <v>2626</v>
      </c>
      <c r="Q1455" s="4" t="s">
        <v>2049</v>
      </c>
      <c r="R1455" s="4" t="s">
        <v>3184</v>
      </c>
      <c r="S1455" s="13">
        <v>43298</v>
      </c>
      <c r="T1455" s="14" t="s">
        <v>3185</v>
      </c>
      <c r="U1455" s="15" t="s">
        <v>3186</v>
      </c>
      <c r="V1455" s="13">
        <v>44012</v>
      </c>
      <c r="Z1455" s="1"/>
      <c r="AA1455" s="1"/>
      <c r="AB1455" s="1"/>
      <c r="AC1455" s="1"/>
      <c r="AD1455" s="1"/>
      <c r="AE1455" s="1"/>
      <c r="AF1455" s="1"/>
      <c r="AG1455" s="1"/>
    </row>
    <row r="1456" spans="1:33">
      <c r="A1456" s="4">
        <v>1455</v>
      </c>
      <c r="B1456" s="4" t="s">
        <v>8</v>
      </c>
      <c r="C1456" s="4" t="s">
        <v>497</v>
      </c>
      <c r="D1456" s="4" t="s">
        <v>2029</v>
      </c>
      <c r="E1456" s="4" t="s">
        <v>2030</v>
      </c>
      <c r="F1456" s="5">
        <v>8</v>
      </c>
      <c r="G1456" s="5"/>
      <c r="H1456" s="4">
        <v>22</v>
      </c>
      <c r="I1456" s="5">
        <v>7</v>
      </c>
      <c r="J1456" s="7">
        <v>703</v>
      </c>
      <c r="K1456" s="8" t="s">
        <v>2036</v>
      </c>
      <c r="L1456" s="9">
        <v>67.61</v>
      </c>
      <c r="M1456" s="10">
        <v>51.73</v>
      </c>
      <c r="N1456" s="19" t="s">
        <v>2035</v>
      </c>
      <c r="O1456" s="19" t="s">
        <v>183</v>
      </c>
      <c r="P1456" s="5" t="s">
        <v>2629</v>
      </c>
      <c r="Q1456" s="4" t="s">
        <v>2049</v>
      </c>
      <c r="R1456" s="4" t="s">
        <v>3187</v>
      </c>
      <c r="S1456" s="13">
        <v>43299</v>
      </c>
      <c r="T1456" s="14" t="s">
        <v>3188</v>
      </c>
      <c r="U1456" s="15" t="s">
        <v>3189</v>
      </c>
      <c r="V1456" s="13">
        <v>44012</v>
      </c>
      <c r="Z1456" s="1"/>
      <c r="AA1456" s="1"/>
      <c r="AB1456" s="1"/>
      <c r="AC1456" s="1"/>
      <c r="AD1456" s="1"/>
      <c r="AE1456" s="1"/>
      <c r="AF1456" s="1"/>
      <c r="AG1456" s="1"/>
    </row>
    <row r="1457" spans="1:33">
      <c r="A1457" s="4">
        <v>1456</v>
      </c>
      <c r="B1457" s="4" t="s">
        <v>8</v>
      </c>
      <c r="C1457" s="4" t="s">
        <v>497</v>
      </c>
      <c r="D1457" s="4" t="s">
        <v>2029</v>
      </c>
      <c r="E1457" s="4" t="s">
        <v>2030</v>
      </c>
      <c r="F1457" s="5">
        <v>8</v>
      </c>
      <c r="G1457" s="5"/>
      <c r="H1457" s="4">
        <v>22</v>
      </c>
      <c r="I1457" s="5">
        <v>7</v>
      </c>
      <c r="J1457" s="7">
        <v>704</v>
      </c>
      <c r="K1457" s="8" t="s">
        <v>2036</v>
      </c>
      <c r="L1457" s="9">
        <v>67.61</v>
      </c>
      <c r="M1457" s="10">
        <v>51.73</v>
      </c>
      <c r="N1457" s="19" t="s">
        <v>2035</v>
      </c>
      <c r="O1457" s="19" t="s">
        <v>183</v>
      </c>
      <c r="P1457" s="5" t="s">
        <v>2632</v>
      </c>
      <c r="Q1457" s="4" t="s">
        <v>2049</v>
      </c>
      <c r="R1457" s="4" t="s">
        <v>3190</v>
      </c>
      <c r="S1457" s="13">
        <v>43298</v>
      </c>
      <c r="T1457" s="20" t="s">
        <v>3191</v>
      </c>
      <c r="U1457" s="15" t="s">
        <v>3192</v>
      </c>
      <c r="V1457" s="13">
        <v>44012</v>
      </c>
      <c r="Z1457" s="1"/>
      <c r="AA1457" s="1"/>
      <c r="AB1457" s="1"/>
      <c r="AC1457" s="1"/>
      <c r="AD1457" s="1"/>
      <c r="AE1457" s="1"/>
      <c r="AF1457" s="1"/>
      <c r="AG1457" s="1"/>
    </row>
    <row r="1458" spans="1:33">
      <c r="A1458" s="4">
        <v>1457</v>
      </c>
      <c r="B1458" s="4" t="s">
        <v>8</v>
      </c>
      <c r="C1458" s="4" t="s">
        <v>497</v>
      </c>
      <c r="D1458" s="4" t="s">
        <v>2029</v>
      </c>
      <c r="E1458" s="4" t="s">
        <v>2030</v>
      </c>
      <c r="F1458" s="5">
        <v>8</v>
      </c>
      <c r="G1458" s="5"/>
      <c r="H1458" s="4">
        <v>22</v>
      </c>
      <c r="I1458" s="5">
        <v>7</v>
      </c>
      <c r="J1458" s="7">
        <v>705</v>
      </c>
      <c r="K1458" s="8" t="s">
        <v>2036</v>
      </c>
      <c r="L1458" s="9">
        <v>79</v>
      </c>
      <c r="M1458" s="10">
        <v>60.45</v>
      </c>
      <c r="N1458" s="5" t="s">
        <v>2032</v>
      </c>
      <c r="O1458" s="5" t="s">
        <v>198</v>
      </c>
      <c r="P1458" s="5" t="s">
        <v>2636</v>
      </c>
      <c r="Q1458" s="4" t="s">
        <v>2049</v>
      </c>
      <c r="R1458" s="4" t="s">
        <v>3193</v>
      </c>
      <c r="S1458" s="13">
        <v>43299</v>
      </c>
      <c r="T1458" s="14" t="s">
        <v>3194</v>
      </c>
      <c r="U1458" s="15" t="s">
        <v>3195</v>
      </c>
      <c r="V1458" s="13">
        <v>44012</v>
      </c>
      <c r="Z1458" s="1"/>
      <c r="AA1458" s="1"/>
      <c r="AB1458" s="1"/>
      <c r="AC1458" s="1"/>
      <c r="AD1458" s="1"/>
      <c r="AE1458" s="1"/>
      <c r="AF1458" s="1"/>
      <c r="AG1458" s="1"/>
    </row>
    <row r="1459" spans="1:33">
      <c r="A1459" s="4">
        <v>1458</v>
      </c>
      <c r="B1459" s="4" t="s">
        <v>8</v>
      </c>
      <c r="C1459" s="4" t="s">
        <v>497</v>
      </c>
      <c r="D1459" s="4" t="s">
        <v>2029</v>
      </c>
      <c r="E1459" s="4" t="s">
        <v>2030</v>
      </c>
      <c r="F1459" s="5">
        <v>8</v>
      </c>
      <c r="G1459" s="5"/>
      <c r="H1459" s="4">
        <v>22</v>
      </c>
      <c r="I1459" s="5">
        <v>7</v>
      </c>
      <c r="J1459" s="7">
        <v>706</v>
      </c>
      <c r="K1459" s="8" t="s">
        <v>2036</v>
      </c>
      <c r="L1459" s="9">
        <v>79.98</v>
      </c>
      <c r="M1459" s="10">
        <v>61.2</v>
      </c>
      <c r="N1459" s="5" t="s">
        <v>2032</v>
      </c>
      <c r="O1459" s="5" t="s">
        <v>201</v>
      </c>
      <c r="P1459" s="5" t="s">
        <v>2639</v>
      </c>
      <c r="Q1459" s="4" t="s">
        <v>2049</v>
      </c>
      <c r="R1459" s="4" t="s">
        <v>3196</v>
      </c>
      <c r="S1459" s="13">
        <v>43297</v>
      </c>
      <c r="T1459" s="20" t="s">
        <v>3197</v>
      </c>
      <c r="U1459" s="15" t="s">
        <v>3198</v>
      </c>
      <c r="V1459" s="13">
        <v>44012</v>
      </c>
      <c r="Z1459" s="1"/>
      <c r="AA1459" s="1"/>
      <c r="AB1459" s="1"/>
      <c r="AC1459" s="1"/>
      <c r="AD1459" s="1"/>
      <c r="AE1459" s="1"/>
      <c r="AF1459" s="1"/>
      <c r="AG1459" s="1"/>
    </row>
    <row r="1460" spans="1:33">
      <c r="A1460" s="4">
        <v>1459</v>
      </c>
      <c r="B1460" s="4" t="s">
        <v>8</v>
      </c>
      <c r="C1460" s="4" t="s">
        <v>497</v>
      </c>
      <c r="D1460" s="4" t="s">
        <v>2029</v>
      </c>
      <c r="E1460" s="4" t="s">
        <v>2030</v>
      </c>
      <c r="F1460" s="5">
        <v>8</v>
      </c>
      <c r="G1460" s="5"/>
      <c r="H1460" s="4">
        <v>22</v>
      </c>
      <c r="I1460" s="5">
        <v>7</v>
      </c>
      <c r="J1460" s="7">
        <v>707</v>
      </c>
      <c r="K1460" s="8" t="s">
        <v>2036</v>
      </c>
      <c r="L1460" s="9">
        <v>79.98</v>
      </c>
      <c r="M1460" s="10">
        <v>61.2</v>
      </c>
      <c r="N1460" s="19" t="s">
        <v>2032</v>
      </c>
      <c r="O1460" s="19" t="s">
        <v>201</v>
      </c>
      <c r="P1460" s="5" t="s">
        <v>2643</v>
      </c>
      <c r="Q1460" s="4" t="s">
        <v>2049</v>
      </c>
      <c r="R1460" s="4" t="s">
        <v>3199</v>
      </c>
      <c r="S1460" s="13">
        <v>43298</v>
      </c>
      <c r="T1460" s="14" t="s">
        <v>3200</v>
      </c>
      <c r="U1460" s="15"/>
      <c r="V1460" s="13">
        <v>44012</v>
      </c>
      <c r="Z1460" s="1"/>
      <c r="AA1460" s="1"/>
      <c r="AB1460" s="1"/>
      <c r="AC1460" s="1"/>
      <c r="AD1460" s="1"/>
      <c r="AE1460" s="1"/>
      <c r="AF1460" s="1"/>
      <c r="AG1460" s="1"/>
    </row>
    <row r="1461" spans="1:33">
      <c r="A1461" s="4">
        <v>1460</v>
      </c>
      <c r="B1461" s="4" t="s">
        <v>8</v>
      </c>
      <c r="C1461" s="4" t="s">
        <v>497</v>
      </c>
      <c r="D1461" s="4" t="s">
        <v>2029</v>
      </c>
      <c r="E1461" s="4" t="s">
        <v>2030</v>
      </c>
      <c r="F1461" s="5">
        <v>8</v>
      </c>
      <c r="G1461" s="5"/>
      <c r="H1461" s="4">
        <v>22</v>
      </c>
      <c r="I1461" s="5">
        <v>7</v>
      </c>
      <c r="J1461" s="7">
        <v>708</v>
      </c>
      <c r="K1461" s="8" t="s">
        <v>2036</v>
      </c>
      <c r="L1461" s="9">
        <v>82.3</v>
      </c>
      <c r="M1461" s="10">
        <v>62.97</v>
      </c>
      <c r="N1461" s="19" t="s">
        <v>2032</v>
      </c>
      <c r="O1461" s="19" t="s">
        <v>221</v>
      </c>
      <c r="P1461" s="5" t="s">
        <v>2647</v>
      </c>
      <c r="Q1461" s="4" t="s">
        <v>2049</v>
      </c>
      <c r="R1461" s="4" t="s">
        <v>3201</v>
      </c>
      <c r="S1461" s="13">
        <v>43296</v>
      </c>
      <c r="T1461" s="20" t="s">
        <v>3202</v>
      </c>
      <c r="U1461" s="15"/>
      <c r="V1461" s="13">
        <v>44012</v>
      </c>
      <c r="Z1461" s="1"/>
      <c r="AA1461" s="1"/>
      <c r="AB1461" s="1"/>
      <c r="AC1461" s="1"/>
      <c r="AD1461" s="1"/>
      <c r="AE1461" s="1"/>
      <c r="AF1461" s="1"/>
      <c r="AG1461" s="1"/>
    </row>
    <row r="1462" spans="1:33">
      <c r="A1462" s="4">
        <v>1461</v>
      </c>
      <c r="B1462" s="4" t="s">
        <v>8</v>
      </c>
      <c r="C1462" s="4" t="s">
        <v>497</v>
      </c>
      <c r="D1462" s="4" t="s">
        <v>2029</v>
      </c>
      <c r="E1462" s="4" t="s">
        <v>2030</v>
      </c>
      <c r="F1462" s="5">
        <v>8</v>
      </c>
      <c r="G1462" s="5"/>
      <c r="H1462" s="4">
        <v>22</v>
      </c>
      <c r="I1462" s="5">
        <v>7</v>
      </c>
      <c r="J1462" s="7">
        <v>709</v>
      </c>
      <c r="K1462" s="8" t="s">
        <v>2036</v>
      </c>
      <c r="L1462" s="9">
        <v>82.3</v>
      </c>
      <c r="M1462" s="10">
        <v>62.97</v>
      </c>
      <c r="N1462" s="5" t="s">
        <v>2032</v>
      </c>
      <c r="O1462" s="5" t="s">
        <v>215</v>
      </c>
      <c r="P1462" s="5" t="s">
        <v>2651</v>
      </c>
      <c r="Q1462" s="4" t="s">
        <v>2049</v>
      </c>
      <c r="R1462" s="4" t="s">
        <v>3203</v>
      </c>
      <c r="S1462" s="13">
        <v>43297</v>
      </c>
      <c r="T1462" s="14" t="s">
        <v>3204</v>
      </c>
      <c r="U1462" s="15" t="s">
        <v>3205</v>
      </c>
      <c r="V1462" s="13">
        <v>44012</v>
      </c>
      <c r="Z1462" s="1"/>
      <c r="AA1462" s="1"/>
      <c r="AB1462" s="1"/>
      <c r="AC1462" s="1"/>
      <c r="AD1462" s="1"/>
      <c r="AE1462" s="1"/>
      <c r="AF1462" s="1"/>
      <c r="AG1462" s="1"/>
    </row>
    <row r="1463" spans="1:33">
      <c r="A1463" s="4">
        <v>1462</v>
      </c>
      <c r="B1463" s="4" t="s">
        <v>8</v>
      </c>
      <c r="C1463" s="4" t="s">
        <v>497</v>
      </c>
      <c r="D1463" s="4" t="s">
        <v>2029</v>
      </c>
      <c r="E1463" s="4" t="s">
        <v>2030</v>
      </c>
      <c r="F1463" s="5">
        <v>8</v>
      </c>
      <c r="G1463" s="5"/>
      <c r="H1463" s="4">
        <v>22</v>
      </c>
      <c r="I1463" s="5">
        <v>7</v>
      </c>
      <c r="J1463" s="7">
        <v>710</v>
      </c>
      <c r="K1463" s="8" t="s">
        <v>2036</v>
      </c>
      <c r="L1463" s="9">
        <v>79.98</v>
      </c>
      <c r="M1463" s="10">
        <v>61.2</v>
      </c>
      <c r="N1463" s="5" t="s">
        <v>2032</v>
      </c>
      <c r="O1463" s="5" t="s">
        <v>218</v>
      </c>
      <c r="P1463" s="5" t="s">
        <v>2655</v>
      </c>
      <c r="Q1463" s="4" t="s">
        <v>2049</v>
      </c>
      <c r="R1463" s="4" t="s">
        <v>3206</v>
      </c>
      <c r="S1463" s="13">
        <v>43299</v>
      </c>
      <c r="T1463" s="14" t="s">
        <v>3207</v>
      </c>
      <c r="U1463" s="15"/>
      <c r="V1463" s="13">
        <v>44012</v>
      </c>
      <c r="Z1463" s="1"/>
      <c r="AA1463" s="1"/>
      <c r="AB1463" s="1"/>
      <c r="AC1463" s="1"/>
      <c r="AD1463" s="1"/>
      <c r="AE1463" s="1"/>
      <c r="AF1463" s="1"/>
      <c r="AG1463" s="1"/>
    </row>
    <row r="1464" spans="1:33">
      <c r="A1464" s="4">
        <v>1463</v>
      </c>
      <c r="B1464" s="4" t="s">
        <v>8</v>
      </c>
      <c r="C1464" s="4" t="s">
        <v>497</v>
      </c>
      <c r="D1464" s="4" t="s">
        <v>2029</v>
      </c>
      <c r="E1464" s="4" t="s">
        <v>2030</v>
      </c>
      <c r="F1464" s="5">
        <v>8</v>
      </c>
      <c r="G1464" s="5"/>
      <c r="H1464" s="4">
        <v>22</v>
      </c>
      <c r="I1464" s="5">
        <v>8</v>
      </c>
      <c r="J1464" s="7">
        <v>801</v>
      </c>
      <c r="K1464" s="8" t="s">
        <v>2036</v>
      </c>
      <c r="L1464" s="9">
        <v>79.98</v>
      </c>
      <c r="M1464" s="10">
        <v>61.2</v>
      </c>
      <c r="N1464" s="5" t="s">
        <v>2032</v>
      </c>
      <c r="O1464" s="5" t="s">
        <v>218</v>
      </c>
      <c r="P1464" s="5" t="s">
        <v>2622</v>
      </c>
      <c r="Q1464" s="4" t="s">
        <v>2049</v>
      </c>
      <c r="R1464" s="4" t="s">
        <v>3208</v>
      </c>
      <c r="S1464" s="13">
        <v>43300</v>
      </c>
      <c r="T1464" s="20" t="s">
        <v>3209</v>
      </c>
      <c r="U1464" s="15" t="s">
        <v>3210</v>
      </c>
      <c r="V1464" s="13">
        <v>44012</v>
      </c>
      <c r="Z1464" s="1"/>
      <c r="AA1464" s="1"/>
      <c r="AB1464" s="1"/>
      <c r="AC1464" s="1"/>
      <c r="AD1464" s="1"/>
      <c r="AE1464" s="1"/>
      <c r="AF1464" s="1"/>
      <c r="AG1464" s="1"/>
    </row>
    <row r="1465" spans="1:33">
      <c r="A1465" s="4">
        <v>1464</v>
      </c>
      <c r="B1465" s="4" t="s">
        <v>8</v>
      </c>
      <c r="C1465" s="4" t="s">
        <v>497</v>
      </c>
      <c r="D1465" s="4" t="s">
        <v>2029</v>
      </c>
      <c r="E1465" s="4" t="s">
        <v>2030</v>
      </c>
      <c r="F1465" s="5">
        <v>8</v>
      </c>
      <c r="G1465" s="5"/>
      <c r="H1465" s="4">
        <v>22</v>
      </c>
      <c r="I1465" s="5">
        <v>8</v>
      </c>
      <c r="J1465" s="7">
        <v>803</v>
      </c>
      <c r="K1465" s="8" t="s">
        <v>2036</v>
      </c>
      <c r="L1465" s="9">
        <v>67.61</v>
      </c>
      <c r="M1465" s="10">
        <v>51.73</v>
      </c>
      <c r="N1465" s="5" t="s">
        <v>2035</v>
      </c>
      <c r="O1465" s="19" t="s">
        <v>183</v>
      </c>
      <c r="P1465" s="5" t="s">
        <v>2629</v>
      </c>
      <c r="Q1465" s="4" t="s">
        <v>2049</v>
      </c>
      <c r="R1465" s="4" t="s">
        <v>3211</v>
      </c>
      <c r="S1465" s="13">
        <v>43298</v>
      </c>
      <c r="T1465" s="14" t="s">
        <v>3212</v>
      </c>
      <c r="U1465" s="15" t="s">
        <v>3213</v>
      </c>
      <c r="V1465" s="13">
        <v>44012</v>
      </c>
      <c r="Z1465" s="1"/>
      <c r="AA1465" s="1"/>
      <c r="AB1465" s="1"/>
      <c r="AC1465" s="1"/>
      <c r="AD1465" s="1"/>
      <c r="AE1465" s="1"/>
      <c r="AF1465" s="1"/>
      <c r="AG1465" s="1"/>
    </row>
    <row r="1466" spans="1:33">
      <c r="A1466" s="4">
        <v>1465</v>
      </c>
      <c r="B1466" s="4" t="s">
        <v>8</v>
      </c>
      <c r="C1466" s="4" t="s">
        <v>497</v>
      </c>
      <c r="D1466" s="4" t="s">
        <v>2029</v>
      </c>
      <c r="E1466" s="4" t="s">
        <v>2030</v>
      </c>
      <c r="F1466" s="5">
        <v>8</v>
      </c>
      <c r="G1466" s="5"/>
      <c r="H1466" s="4">
        <v>22</v>
      </c>
      <c r="I1466" s="5">
        <v>8</v>
      </c>
      <c r="J1466" s="7">
        <v>804</v>
      </c>
      <c r="K1466" s="8" t="s">
        <v>2036</v>
      </c>
      <c r="L1466" s="26">
        <v>67.61</v>
      </c>
      <c r="M1466" s="27">
        <v>51.73</v>
      </c>
      <c r="N1466" s="5" t="s">
        <v>2035</v>
      </c>
      <c r="O1466" s="19" t="s">
        <v>183</v>
      </c>
      <c r="P1466" s="5" t="s">
        <v>2632</v>
      </c>
      <c r="Q1466" s="4" t="s">
        <v>2034</v>
      </c>
      <c r="R1466" s="4"/>
      <c r="S1466" s="13"/>
      <c r="T1466" s="20"/>
      <c r="U1466" s="15"/>
      <c r="V1466" s="13">
        <v>44012</v>
      </c>
      <c r="Z1466" s="1"/>
      <c r="AA1466" s="1"/>
      <c r="AB1466" s="1"/>
      <c r="AC1466" s="1"/>
      <c r="AD1466" s="1"/>
      <c r="AE1466" s="1"/>
      <c r="AF1466" s="1"/>
      <c r="AG1466" s="1"/>
    </row>
    <row r="1467" spans="1:33">
      <c r="A1467" s="4">
        <v>1466</v>
      </c>
      <c r="B1467" s="4" t="s">
        <v>8</v>
      </c>
      <c r="C1467" s="4" t="s">
        <v>497</v>
      </c>
      <c r="D1467" s="4" t="s">
        <v>2029</v>
      </c>
      <c r="E1467" s="4" t="s">
        <v>2030</v>
      </c>
      <c r="F1467" s="5">
        <v>8</v>
      </c>
      <c r="G1467" s="5"/>
      <c r="H1467" s="4">
        <v>22</v>
      </c>
      <c r="I1467" s="5">
        <v>8</v>
      </c>
      <c r="J1467" s="7">
        <v>805</v>
      </c>
      <c r="K1467" s="8" t="s">
        <v>2036</v>
      </c>
      <c r="L1467" s="9">
        <v>79</v>
      </c>
      <c r="M1467" s="10">
        <v>60.45</v>
      </c>
      <c r="N1467" s="5" t="s">
        <v>2032</v>
      </c>
      <c r="O1467" s="5" t="s">
        <v>198</v>
      </c>
      <c r="P1467" s="5" t="s">
        <v>2636</v>
      </c>
      <c r="Q1467" s="4" t="s">
        <v>2049</v>
      </c>
      <c r="R1467" s="4" t="s">
        <v>3214</v>
      </c>
      <c r="S1467" s="13">
        <v>43300</v>
      </c>
      <c r="T1467" s="14" t="s">
        <v>3215</v>
      </c>
      <c r="U1467" s="16" t="s">
        <v>3215</v>
      </c>
      <c r="V1467" s="13">
        <v>44012</v>
      </c>
      <c r="Z1467" s="1"/>
      <c r="AA1467" s="1"/>
      <c r="AB1467" s="1"/>
      <c r="AC1467" s="1"/>
      <c r="AD1467" s="1"/>
      <c r="AE1467" s="1"/>
      <c r="AF1467" s="1"/>
      <c r="AG1467" s="1"/>
    </row>
    <row r="1468" spans="1:33">
      <c r="A1468" s="4">
        <v>1467</v>
      </c>
      <c r="B1468" s="4" t="s">
        <v>8</v>
      </c>
      <c r="C1468" s="4" t="s">
        <v>497</v>
      </c>
      <c r="D1468" s="4" t="s">
        <v>2029</v>
      </c>
      <c r="E1468" s="4" t="s">
        <v>2030</v>
      </c>
      <c r="F1468" s="5">
        <v>8</v>
      </c>
      <c r="G1468" s="5"/>
      <c r="H1468" s="4">
        <v>22</v>
      </c>
      <c r="I1468" s="5">
        <v>8</v>
      </c>
      <c r="J1468" s="7">
        <v>806</v>
      </c>
      <c r="K1468" s="8" t="s">
        <v>2036</v>
      </c>
      <c r="L1468" s="9">
        <v>79.98</v>
      </c>
      <c r="M1468" s="10">
        <v>61.2</v>
      </c>
      <c r="N1468" s="5" t="s">
        <v>2032</v>
      </c>
      <c r="O1468" s="5" t="s">
        <v>201</v>
      </c>
      <c r="P1468" s="5" t="s">
        <v>2639</v>
      </c>
      <c r="Q1468" s="4" t="s">
        <v>2049</v>
      </c>
      <c r="R1468" s="4" t="s">
        <v>3216</v>
      </c>
      <c r="S1468" s="13">
        <v>43300</v>
      </c>
      <c r="T1468" s="20" t="s">
        <v>3217</v>
      </c>
      <c r="U1468" s="15" t="s">
        <v>3218</v>
      </c>
      <c r="V1468" s="13">
        <v>44012</v>
      </c>
      <c r="Z1468" s="1"/>
      <c r="AA1468" s="1"/>
      <c r="AB1468" s="1"/>
      <c r="AC1468" s="1"/>
      <c r="AD1468" s="1"/>
      <c r="AE1468" s="1"/>
      <c r="AF1468" s="1"/>
      <c r="AG1468" s="1"/>
    </row>
    <row r="1469" spans="1:33">
      <c r="A1469" s="4">
        <v>1468</v>
      </c>
      <c r="B1469" s="4" t="s">
        <v>8</v>
      </c>
      <c r="C1469" s="4" t="s">
        <v>497</v>
      </c>
      <c r="D1469" s="4" t="s">
        <v>2029</v>
      </c>
      <c r="E1469" s="4" t="s">
        <v>2030</v>
      </c>
      <c r="F1469" s="5">
        <v>8</v>
      </c>
      <c r="G1469" s="5"/>
      <c r="H1469" s="4">
        <v>22</v>
      </c>
      <c r="I1469" s="5">
        <v>8</v>
      </c>
      <c r="J1469" s="7">
        <v>807</v>
      </c>
      <c r="K1469" s="8" t="s">
        <v>2036</v>
      </c>
      <c r="L1469" s="9">
        <v>79.98</v>
      </c>
      <c r="M1469" s="10">
        <v>61.2</v>
      </c>
      <c r="N1469" s="5" t="s">
        <v>2032</v>
      </c>
      <c r="O1469" s="19" t="s">
        <v>201</v>
      </c>
      <c r="P1469" s="5" t="s">
        <v>2643</v>
      </c>
      <c r="Q1469" s="4" t="s">
        <v>2049</v>
      </c>
      <c r="R1469" s="4" t="s">
        <v>3219</v>
      </c>
      <c r="S1469" s="13">
        <v>43299</v>
      </c>
      <c r="T1469" s="14" t="s">
        <v>3220</v>
      </c>
      <c r="U1469" s="15" t="s">
        <v>3221</v>
      </c>
      <c r="V1469" s="13">
        <v>44012</v>
      </c>
      <c r="Z1469" s="1"/>
      <c r="AA1469" s="1"/>
      <c r="AB1469" s="1"/>
      <c r="AC1469" s="1"/>
      <c r="AD1469" s="1"/>
      <c r="AE1469" s="1"/>
      <c r="AF1469" s="1"/>
      <c r="AG1469" s="1"/>
    </row>
    <row r="1470" spans="1:33">
      <c r="A1470" s="4">
        <v>1469</v>
      </c>
      <c r="B1470" s="4" t="s">
        <v>8</v>
      </c>
      <c r="C1470" s="4" t="s">
        <v>497</v>
      </c>
      <c r="D1470" s="4" t="s">
        <v>2029</v>
      </c>
      <c r="E1470" s="4" t="s">
        <v>2030</v>
      </c>
      <c r="F1470" s="5">
        <v>8</v>
      </c>
      <c r="G1470" s="5"/>
      <c r="H1470" s="4">
        <v>22</v>
      </c>
      <c r="I1470" s="5">
        <v>8</v>
      </c>
      <c r="J1470" s="7">
        <v>808</v>
      </c>
      <c r="K1470" s="8" t="s">
        <v>2036</v>
      </c>
      <c r="L1470" s="26">
        <v>82.3</v>
      </c>
      <c r="M1470" s="27">
        <v>62.97</v>
      </c>
      <c r="N1470" s="5" t="s">
        <v>2032</v>
      </c>
      <c r="O1470" s="19" t="s">
        <v>221</v>
      </c>
      <c r="P1470" s="5" t="s">
        <v>2647</v>
      </c>
      <c r="Q1470" s="4" t="s">
        <v>2034</v>
      </c>
      <c r="R1470" s="4"/>
      <c r="S1470" s="13"/>
      <c r="T1470" s="20"/>
      <c r="U1470" s="15"/>
      <c r="V1470" s="13">
        <v>44012</v>
      </c>
      <c r="Z1470" s="1"/>
      <c r="AA1470" s="1"/>
      <c r="AB1470" s="1"/>
      <c r="AC1470" s="1"/>
      <c r="AD1470" s="1"/>
      <c r="AE1470" s="1"/>
      <c r="AF1470" s="1"/>
      <c r="AG1470" s="1"/>
    </row>
    <row r="1471" spans="1:33">
      <c r="A1471" s="4">
        <v>1470</v>
      </c>
      <c r="B1471" s="4" t="s">
        <v>8</v>
      </c>
      <c r="C1471" s="4" t="s">
        <v>497</v>
      </c>
      <c r="D1471" s="4" t="s">
        <v>2029</v>
      </c>
      <c r="E1471" s="4" t="s">
        <v>2030</v>
      </c>
      <c r="F1471" s="5">
        <v>8</v>
      </c>
      <c r="G1471" s="5"/>
      <c r="H1471" s="4">
        <v>22</v>
      </c>
      <c r="I1471" s="5">
        <v>8</v>
      </c>
      <c r="J1471" s="7">
        <v>809</v>
      </c>
      <c r="K1471" s="8" t="s">
        <v>2036</v>
      </c>
      <c r="L1471" s="9">
        <v>82.3</v>
      </c>
      <c r="M1471" s="10">
        <v>62.97</v>
      </c>
      <c r="N1471" s="5" t="s">
        <v>2032</v>
      </c>
      <c r="O1471" s="5" t="s">
        <v>215</v>
      </c>
      <c r="P1471" s="5" t="s">
        <v>2651</v>
      </c>
      <c r="Q1471" s="4" t="s">
        <v>2049</v>
      </c>
      <c r="R1471" s="4" t="s">
        <v>3222</v>
      </c>
      <c r="S1471" s="13">
        <v>43299</v>
      </c>
      <c r="T1471" s="14" t="s">
        <v>3223</v>
      </c>
      <c r="U1471" s="15" t="s">
        <v>3224</v>
      </c>
      <c r="V1471" s="13">
        <v>44012</v>
      </c>
      <c r="Z1471" s="1"/>
      <c r="AA1471" s="1"/>
      <c r="AB1471" s="1"/>
      <c r="AC1471" s="1"/>
      <c r="AD1471" s="1"/>
      <c r="AE1471" s="1"/>
      <c r="AF1471" s="1"/>
      <c r="AG1471" s="1"/>
    </row>
    <row r="1472" spans="1:33">
      <c r="A1472" s="4">
        <v>1471</v>
      </c>
      <c r="B1472" s="4" t="s">
        <v>8</v>
      </c>
      <c r="C1472" s="4" t="s">
        <v>497</v>
      </c>
      <c r="D1472" s="4" t="s">
        <v>2029</v>
      </c>
      <c r="E1472" s="4" t="s">
        <v>2030</v>
      </c>
      <c r="F1472" s="5">
        <v>8</v>
      </c>
      <c r="G1472" s="5"/>
      <c r="H1472" s="4">
        <v>22</v>
      </c>
      <c r="I1472" s="5">
        <v>8</v>
      </c>
      <c r="J1472" s="7">
        <v>810</v>
      </c>
      <c r="K1472" s="8" t="s">
        <v>2036</v>
      </c>
      <c r="L1472" s="26">
        <v>79.98</v>
      </c>
      <c r="M1472" s="27">
        <v>61.2</v>
      </c>
      <c r="N1472" s="5" t="s">
        <v>2032</v>
      </c>
      <c r="O1472" s="5" t="s">
        <v>218</v>
      </c>
      <c r="P1472" s="5" t="s">
        <v>2655</v>
      </c>
      <c r="Q1472" s="4" t="s">
        <v>2034</v>
      </c>
      <c r="R1472" s="4"/>
      <c r="S1472" s="13"/>
      <c r="T1472" s="20"/>
      <c r="U1472" s="15"/>
      <c r="V1472" s="13">
        <v>44012</v>
      </c>
      <c r="Z1472" s="1"/>
      <c r="AA1472" s="1"/>
      <c r="AB1472" s="1"/>
      <c r="AC1472" s="1"/>
      <c r="AD1472" s="1"/>
      <c r="AE1472" s="1"/>
      <c r="AF1472" s="1"/>
      <c r="AG1472" s="1"/>
    </row>
    <row r="1473" spans="1:33">
      <c r="A1473" s="4">
        <v>1472</v>
      </c>
      <c r="B1473" s="4" t="s">
        <v>8</v>
      </c>
      <c r="C1473" s="4" t="s">
        <v>497</v>
      </c>
      <c r="D1473" s="4" t="s">
        <v>2029</v>
      </c>
      <c r="E1473" s="4" t="s">
        <v>2030</v>
      </c>
      <c r="F1473" s="5">
        <v>8</v>
      </c>
      <c r="G1473" s="5"/>
      <c r="H1473" s="4">
        <v>22</v>
      </c>
      <c r="I1473" s="5">
        <v>9</v>
      </c>
      <c r="J1473" s="7">
        <v>901</v>
      </c>
      <c r="K1473" s="8" t="s">
        <v>2036</v>
      </c>
      <c r="L1473" s="9">
        <v>79.98</v>
      </c>
      <c r="M1473" s="10">
        <v>61.2</v>
      </c>
      <c r="N1473" s="5" t="s">
        <v>2032</v>
      </c>
      <c r="O1473" s="5" t="s">
        <v>218</v>
      </c>
      <c r="P1473" s="5" t="s">
        <v>2622</v>
      </c>
      <c r="Q1473" s="4" t="s">
        <v>2049</v>
      </c>
      <c r="R1473" s="4" t="s">
        <v>3225</v>
      </c>
      <c r="S1473" s="13">
        <v>43298</v>
      </c>
      <c r="T1473" s="14" t="s">
        <v>3226</v>
      </c>
      <c r="U1473" s="15" t="s">
        <v>3227</v>
      </c>
      <c r="V1473" s="13">
        <v>44012</v>
      </c>
      <c r="Z1473" s="1"/>
      <c r="AA1473" s="1"/>
      <c r="AB1473" s="1"/>
      <c r="AC1473" s="1"/>
      <c r="AD1473" s="1"/>
      <c r="AE1473" s="1"/>
      <c r="AF1473" s="1"/>
      <c r="AG1473" s="1"/>
    </row>
    <row r="1474" spans="1:33">
      <c r="A1474" s="4">
        <v>1473</v>
      </c>
      <c r="B1474" s="4" t="s">
        <v>8</v>
      </c>
      <c r="C1474" s="4" t="s">
        <v>497</v>
      </c>
      <c r="D1474" s="4" t="s">
        <v>2029</v>
      </c>
      <c r="E1474" s="4" t="s">
        <v>2030</v>
      </c>
      <c r="F1474" s="5">
        <v>8</v>
      </c>
      <c r="G1474" s="5"/>
      <c r="H1474" s="4">
        <v>22</v>
      </c>
      <c r="I1474" s="5">
        <v>9</v>
      </c>
      <c r="J1474" s="7">
        <v>902</v>
      </c>
      <c r="K1474" s="8" t="s">
        <v>2036</v>
      </c>
      <c r="L1474" s="9">
        <v>79</v>
      </c>
      <c r="M1474" s="10">
        <v>60.45</v>
      </c>
      <c r="N1474" s="5" t="s">
        <v>2032</v>
      </c>
      <c r="O1474" s="5" t="s">
        <v>213</v>
      </c>
      <c r="P1474" s="5" t="s">
        <v>2626</v>
      </c>
      <c r="Q1474" s="4" t="s">
        <v>2049</v>
      </c>
      <c r="R1474" s="4" t="s">
        <v>3228</v>
      </c>
      <c r="S1474" s="13">
        <v>43300</v>
      </c>
      <c r="T1474" s="14" t="s">
        <v>3229</v>
      </c>
      <c r="U1474" s="15" t="s">
        <v>3230</v>
      </c>
      <c r="V1474" s="13">
        <v>44012</v>
      </c>
      <c r="Z1474" s="1"/>
      <c r="AA1474" s="1"/>
      <c r="AB1474" s="1"/>
      <c r="AC1474" s="1"/>
      <c r="AD1474" s="1"/>
      <c r="AE1474" s="1"/>
      <c r="AF1474" s="1"/>
      <c r="AG1474" s="1"/>
    </row>
    <row r="1475" spans="1:33">
      <c r="A1475" s="4">
        <v>1474</v>
      </c>
      <c r="B1475" s="4" t="s">
        <v>8</v>
      </c>
      <c r="C1475" s="4" t="s">
        <v>497</v>
      </c>
      <c r="D1475" s="4" t="s">
        <v>2029</v>
      </c>
      <c r="E1475" s="4" t="s">
        <v>2030</v>
      </c>
      <c r="F1475" s="5">
        <v>8</v>
      </c>
      <c r="G1475" s="5"/>
      <c r="H1475" s="4">
        <v>22</v>
      </c>
      <c r="I1475" s="5">
        <v>9</v>
      </c>
      <c r="J1475" s="7">
        <v>903</v>
      </c>
      <c r="K1475" s="8" t="s">
        <v>2036</v>
      </c>
      <c r="L1475" s="9">
        <v>67.61</v>
      </c>
      <c r="M1475" s="10">
        <v>51.73</v>
      </c>
      <c r="N1475" s="5" t="s">
        <v>2035</v>
      </c>
      <c r="O1475" s="19" t="s">
        <v>183</v>
      </c>
      <c r="P1475" s="5" t="s">
        <v>2629</v>
      </c>
      <c r="Q1475" s="4" t="s">
        <v>2049</v>
      </c>
      <c r="R1475" s="4" t="s">
        <v>3231</v>
      </c>
      <c r="S1475" s="13">
        <v>43296</v>
      </c>
      <c r="T1475" s="14" t="s">
        <v>3232</v>
      </c>
      <c r="U1475" s="15" t="s">
        <v>3233</v>
      </c>
      <c r="V1475" s="13">
        <v>44012</v>
      </c>
      <c r="Z1475" s="1"/>
      <c r="AA1475" s="1"/>
      <c r="AB1475" s="1"/>
      <c r="AC1475" s="1"/>
      <c r="AD1475" s="1"/>
      <c r="AE1475" s="1"/>
      <c r="AF1475" s="1"/>
      <c r="AG1475" s="1"/>
    </row>
    <row r="1476" spans="1:33">
      <c r="A1476" s="4">
        <v>1475</v>
      </c>
      <c r="B1476" s="4" t="s">
        <v>8</v>
      </c>
      <c r="C1476" s="4" t="s">
        <v>497</v>
      </c>
      <c r="D1476" s="4" t="s">
        <v>2029</v>
      </c>
      <c r="E1476" s="4" t="s">
        <v>2030</v>
      </c>
      <c r="F1476" s="5">
        <v>8</v>
      </c>
      <c r="G1476" s="5"/>
      <c r="H1476" s="4">
        <v>22</v>
      </c>
      <c r="I1476" s="5">
        <v>9</v>
      </c>
      <c r="J1476" s="7">
        <v>904</v>
      </c>
      <c r="K1476" s="8" t="s">
        <v>2036</v>
      </c>
      <c r="L1476" s="9">
        <v>67.61</v>
      </c>
      <c r="M1476" s="10">
        <v>51.73</v>
      </c>
      <c r="N1476" s="5" t="s">
        <v>2035</v>
      </c>
      <c r="O1476" s="19" t="s">
        <v>183</v>
      </c>
      <c r="P1476" s="5" t="s">
        <v>2632</v>
      </c>
      <c r="Q1476" s="4" t="s">
        <v>2049</v>
      </c>
      <c r="R1476" s="4" t="s">
        <v>3234</v>
      </c>
      <c r="S1476" s="13">
        <v>43298</v>
      </c>
      <c r="T1476" s="14" t="s">
        <v>2076</v>
      </c>
      <c r="U1476" s="15" t="s">
        <v>3235</v>
      </c>
      <c r="V1476" s="13">
        <v>44012</v>
      </c>
      <c r="Z1476" s="1"/>
      <c r="AA1476" s="1"/>
      <c r="AB1476" s="1"/>
      <c r="AC1476" s="1"/>
      <c r="AD1476" s="1"/>
      <c r="AE1476" s="1"/>
      <c r="AF1476" s="1"/>
      <c r="AG1476" s="1"/>
    </row>
    <row r="1477" spans="1:33">
      <c r="A1477" s="4">
        <v>1476</v>
      </c>
      <c r="B1477" s="4" t="s">
        <v>8</v>
      </c>
      <c r="C1477" s="4" t="s">
        <v>497</v>
      </c>
      <c r="D1477" s="4" t="s">
        <v>2029</v>
      </c>
      <c r="E1477" s="4" t="s">
        <v>2030</v>
      </c>
      <c r="F1477" s="5">
        <v>8</v>
      </c>
      <c r="G1477" s="5"/>
      <c r="H1477" s="4">
        <v>22</v>
      </c>
      <c r="I1477" s="5">
        <v>9</v>
      </c>
      <c r="J1477" s="7">
        <v>905</v>
      </c>
      <c r="K1477" s="8" t="s">
        <v>2036</v>
      </c>
      <c r="L1477" s="9">
        <v>79</v>
      </c>
      <c r="M1477" s="10">
        <v>60.45</v>
      </c>
      <c r="N1477" s="5" t="s">
        <v>2032</v>
      </c>
      <c r="O1477" s="5" t="s">
        <v>198</v>
      </c>
      <c r="P1477" s="5" t="s">
        <v>2636</v>
      </c>
      <c r="Q1477" s="4" t="s">
        <v>2049</v>
      </c>
      <c r="R1477" s="4" t="s">
        <v>3236</v>
      </c>
      <c r="S1477" s="13">
        <v>43299</v>
      </c>
      <c r="T1477" s="14" t="s">
        <v>3237</v>
      </c>
      <c r="U1477" s="15" t="s">
        <v>3238</v>
      </c>
      <c r="V1477" s="13">
        <v>44012</v>
      </c>
      <c r="Z1477" s="1"/>
      <c r="AA1477" s="1"/>
      <c r="AB1477" s="1"/>
      <c r="AC1477" s="1"/>
      <c r="AD1477" s="1"/>
      <c r="AE1477" s="1"/>
      <c r="AF1477" s="1"/>
      <c r="AG1477" s="1"/>
    </row>
    <row r="1478" spans="1:33">
      <c r="A1478" s="4">
        <v>1477</v>
      </c>
      <c r="B1478" s="4" t="s">
        <v>8</v>
      </c>
      <c r="C1478" s="4" t="s">
        <v>497</v>
      </c>
      <c r="D1478" s="4" t="s">
        <v>2029</v>
      </c>
      <c r="E1478" s="4" t="s">
        <v>2030</v>
      </c>
      <c r="F1478" s="5">
        <v>8</v>
      </c>
      <c r="G1478" s="5"/>
      <c r="H1478" s="4">
        <v>22</v>
      </c>
      <c r="I1478" s="5">
        <v>9</v>
      </c>
      <c r="J1478" s="7">
        <v>906</v>
      </c>
      <c r="K1478" s="8" t="s">
        <v>2036</v>
      </c>
      <c r="L1478" s="9">
        <v>79.98</v>
      </c>
      <c r="M1478" s="10">
        <v>61.2</v>
      </c>
      <c r="N1478" s="5" t="s">
        <v>2032</v>
      </c>
      <c r="O1478" s="5" t="s">
        <v>201</v>
      </c>
      <c r="P1478" s="5" t="s">
        <v>2639</v>
      </c>
      <c r="Q1478" s="4" t="s">
        <v>2049</v>
      </c>
      <c r="R1478" s="4" t="s">
        <v>3239</v>
      </c>
      <c r="S1478" s="13">
        <v>43297</v>
      </c>
      <c r="T1478" s="14" t="s">
        <v>3240</v>
      </c>
      <c r="U1478" s="15" t="s">
        <v>3241</v>
      </c>
      <c r="V1478" s="13">
        <v>44012</v>
      </c>
      <c r="Z1478" s="1"/>
      <c r="AA1478" s="1"/>
      <c r="AB1478" s="1"/>
      <c r="AC1478" s="1"/>
      <c r="AD1478" s="1"/>
      <c r="AE1478" s="1"/>
      <c r="AF1478" s="1"/>
      <c r="AG1478" s="1"/>
    </row>
    <row r="1479" spans="1:33">
      <c r="A1479" s="4">
        <v>1478</v>
      </c>
      <c r="B1479" s="4" t="s">
        <v>8</v>
      </c>
      <c r="C1479" s="4" t="s">
        <v>497</v>
      </c>
      <c r="D1479" s="4" t="s">
        <v>2029</v>
      </c>
      <c r="E1479" s="4" t="s">
        <v>2030</v>
      </c>
      <c r="F1479" s="5">
        <v>8</v>
      </c>
      <c r="G1479" s="5"/>
      <c r="H1479" s="4">
        <v>22</v>
      </c>
      <c r="I1479" s="5">
        <v>9</v>
      </c>
      <c r="J1479" s="7">
        <v>907</v>
      </c>
      <c r="K1479" s="8" t="s">
        <v>2036</v>
      </c>
      <c r="L1479" s="9">
        <v>79.98</v>
      </c>
      <c r="M1479" s="10">
        <v>61.2</v>
      </c>
      <c r="N1479" s="5" t="s">
        <v>2032</v>
      </c>
      <c r="O1479" s="19" t="s">
        <v>201</v>
      </c>
      <c r="P1479" s="5" t="s">
        <v>2643</v>
      </c>
      <c r="Q1479" s="4" t="s">
        <v>2049</v>
      </c>
      <c r="R1479" s="4" t="s">
        <v>3242</v>
      </c>
      <c r="S1479" s="13">
        <v>43296</v>
      </c>
      <c r="T1479" s="14" t="s">
        <v>3243</v>
      </c>
      <c r="U1479" s="15" t="s">
        <v>3244</v>
      </c>
      <c r="V1479" s="13">
        <v>44012</v>
      </c>
      <c r="Z1479" s="1"/>
      <c r="AA1479" s="1"/>
      <c r="AB1479" s="1"/>
      <c r="AC1479" s="1"/>
      <c r="AD1479" s="1"/>
      <c r="AE1479" s="1"/>
      <c r="AF1479" s="1"/>
      <c r="AG1479" s="1"/>
    </row>
    <row r="1480" spans="1:33">
      <c r="A1480" s="4">
        <v>1479</v>
      </c>
      <c r="B1480" s="4" t="s">
        <v>8</v>
      </c>
      <c r="C1480" s="4" t="s">
        <v>497</v>
      </c>
      <c r="D1480" s="4" t="s">
        <v>2029</v>
      </c>
      <c r="E1480" s="4" t="s">
        <v>2030</v>
      </c>
      <c r="F1480" s="5">
        <v>8</v>
      </c>
      <c r="G1480" s="5"/>
      <c r="H1480" s="4">
        <v>22</v>
      </c>
      <c r="I1480" s="5">
        <v>9</v>
      </c>
      <c r="J1480" s="7">
        <v>908</v>
      </c>
      <c r="K1480" s="8" t="s">
        <v>2036</v>
      </c>
      <c r="L1480" s="9">
        <v>82.3</v>
      </c>
      <c r="M1480" s="10">
        <v>62.97</v>
      </c>
      <c r="N1480" s="5" t="s">
        <v>2032</v>
      </c>
      <c r="O1480" s="19" t="s">
        <v>221</v>
      </c>
      <c r="P1480" s="5" t="s">
        <v>2647</v>
      </c>
      <c r="Q1480" s="4" t="s">
        <v>2049</v>
      </c>
      <c r="R1480" s="4" t="s">
        <v>3245</v>
      </c>
      <c r="S1480" s="13">
        <v>43300</v>
      </c>
      <c r="T1480" s="14" t="s">
        <v>3246</v>
      </c>
      <c r="U1480" s="15" t="s">
        <v>3247</v>
      </c>
      <c r="V1480" s="13">
        <v>44012</v>
      </c>
      <c r="Z1480" s="1"/>
      <c r="AA1480" s="1"/>
      <c r="AB1480" s="1"/>
      <c r="AC1480" s="1"/>
      <c r="AD1480" s="1"/>
      <c r="AE1480" s="1"/>
      <c r="AF1480" s="1"/>
      <c r="AG1480" s="1"/>
    </row>
    <row r="1481" spans="1:33">
      <c r="A1481" s="4">
        <v>1480</v>
      </c>
      <c r="B1481" s="4" t="s">
        <v>8</v>
      </c>
      <c r="C1481" s="4" t="s">
        <v>497</v>
      </c>
      <c r="D1481" s="4" t="s">
        <v>2029</v>
      </c>
      <c r="E1481" s="4" t="s">
        <v>2030</v>
      </c>
      <c r="F1481" s="5">
        <v>8</v>
      </c>
      <c r="G1481" s="5"/>
      <c r="H1481" s="4">
        <v>22</v>
      </c>
      <c r="I1481" s="5">
        <v>9</v>
      </c>
      <c r="J1481" s="7">
        <v>909</v>
      </c>
      <c r="K1481" s="8" t="s">
        <v>2036</v>
      </c>
      <c r="L1481" s="9">
        <v>82.3</v>
      </c>
      <c r="M1481" s="10">
        <v>62.97</v>
      </c>
      <c r="N1481" s="5" t="s">
        <v>2032</v>
      </c>
      <c r="O1481" s="5" t="s">
        <v>215</v>
      </c>
      <c r="P1481" s="5" t="s">
        <v>2651</v>
      </c>
      <c r="Q1481" s="4" t="s">
        <v>2049</v>
      </c>
      <c r="R1481" s="4" t="s">
        <v>3248</v>
      </c>
      <c r="S1481" s="13">
        <v>43300</v>
      </c>
      <c r="T1481" s="20" t="s">
        <v>2699</v>
      </c>
      <c r="U1481" s="15" t="s">
        <v>3249</v>
      </c>
      <c r="V1481" s="13">
        <v>44012</v>
      </c>
      <c r="Z1481" s="1"/>
      <c r="AA1481" s="1"/>
      <c r="AB1481" s="1"/>
      <c r="AC1481" s="1"/>
      <c r="AD1481" s="1"/>
      <c r="AE1481" s="1"/>
      <c r="AF1481" s="1"/>
      <c r="AG1481" s="1"/>
    </row>
    <row r="1482" spans="1:33">
      <c r="A1482" s="4">
        <v>1481</v>
      </c>
      <c r="B1482" s="4" t="s">
        <v>8</v>
      </c>
      <c r="C1482" s="4" t="s">
        <v>497</v>
      </c>
      <c r="D1482" s="4" t="s">
        <v>2029</v>
      </c>
      <c r="E1482" s="4" t="s">
        <v>2030</v>
      </c>
      <c r="F1482" s="5">
        <v>8</v>
      </c>
      <c r="G1482" s="5"/>
      <c r="H1482" s="4">
        <v>22</v>
      </c>
      <c r="I1482" s="5">
        <v>9</v>
      </c>
      <c r="J1482" s="7">
        <v>910</v>
      </c>
      <c r="K1482" s="8" t="s">
        <v>2036</v>
      </c>
      <c r="L1482" s="9">
        <v>79.98</v>
      </c>
      <c r="M1482" s="10">
        <v>61.2</v>
      </c>
      <c r="N1482" s="5" t="s">
        <v>2032</v>
      </c>
      <c r="O1482" s="5" t="s">
        <v>218</v>
      </c>
      <c r="P1482" s="5" t="s">
        <v>2655</v>
      </c>
      <c r="Q1482" s="4" t="s">
        <v>2049</v>
      </c>
      <c r="R1482" s="4" t="s">
        <v>3250</v>
      </c>
      <c r="S1482" s="13">
        <v>43296</v>
      </c>
      <c r="T1482" s="14" t="s">
        <v>3251</v>
      </c>
      <c r="U1482" s="15"/>
      <c r="V1482" s="13">
        <v>44012</v>
      </c>
      <c r="Z1482" s="1"/>
      <c r="AA1482" s="1"/>
      <c r="AB1482" s="1"/>
      <c r="AC1482" s="1"/>
      <c r="AD1482" s="1"/>
      <c r="AE1482" s="1"/>
      <c r="AF1482" s="1"/>
      <c r="AG1482" s="1"/>
    </row>
    <row r="1483" spans="1:33">
      <c r="A1483" s="4">
        <v>1482</v>
      </c>
      <c r="B1483" s="4" t="s">
        <v>8</v>
      </c>
      <c r="C1483" s="4" t="s">
        <v>497</v>
      </c>
      <c r="D1483" s="4" t="s">
        <v>2029</v>
      </c>
      <c r="E1483" s="4" t="s">
        <v>2030</v>
      </c>
      <c r="F1483" s="5">
        <v>8</v>
      </c>
      <c r="G1483" s="5"/>
      <c r="H1483" s="4">
        <v>22</v>
      </c>
      <c r="I1483" s="5">
        <v>10</v>
      </c>
      <c r="J1483" s="7">
        <v>1001</v>
      </c>
      <c r="K1483" s="8" t="s">
        <v>2036</v>
      </c>
      <c r="L1483" s="9">
        <v>79.98</v>
      </c>
      <c r="M1483" s="10">
        <v>61.2</v>
      </c>
      <c r="N1483" s="5" t="s">
        <v>2032</v>
      </c>
      <c r="O1483" s="5" t="s">
        <v>218</v>
      </c>
      <c r="P1483" s="5" t="s">
        <v>2622</v>
      </c>
      <c r="Q1483" s="4" t="s">
        <v>2049</v>
      </c>
      <c r="R1483" s="4" t="s">
        <v>3252</v>
      </c>
      <c r="S1483" s="13">
        <v>43297</v>
      </c>
      <c r="T1483" s="20" t="s">
        <v>2268</v>
      </c>
      <c r="U1483" s="15" t="s">
        <v>3253</v>
      </c>
      <c r="V1483" s="13">
        <v>44012</v>
      </c>
      <c r="Z1483" s="1"/>
      <c r="AA1483" s="1"/>
      <c r="AB1483" s="1"/>
      <c r="AC1483" s="1"/>
      <c r="AD1483" s="1"/>
      <c r="AE1483" s="1"/>
      <c r="AF1483" s="1"/>
      <c r="AG1483" s="1"/>
    </row>
    <row r="1484" spans="1:33">
      <c r="A1484" s="4">
        <v>1483</v>
      </c>
      <c r="B1484" s="4" t="s">
        <v>8</v>
      </c>
      <c r="C1484" s="4" t="s">
        <v>497</v>
      </c>
      <c r="D1484" s="4" t="s">
        <v>2029</v>
      </c>
      <c r="E1484" s="4" t="s">
        <v>2030</v>
      </c>
      <c r="F1484" s="5">
        <v>8</v>
      </c>
      <c r="G1484" s="5"/>
      <c r="H1484" s="4">
        <v>22</v>
      </c>
      <c r="I1484" s="5">
        <v>10</v>
      </c>
      <c r="J1484" s="7">
        <v>1002</v>
      </c>
      <c r="K1484" s="8" t="s">
        <v>2036</v>
      </c>
      <c r="L1484" s="9">
        <v>79</v>
      </c>
      <c r="M1484" s="10">
        <v>60.45</v>
      </c>
      <c r="N1484" s="5" t="s">
        <v>2032</v>
      </c>
      <c r="O1484" s="5" t="s">
        <v>213</v>
      </c>
      <c r="P1484" s="5" t="s">
        <v>2626</v>
      </c>
      <c r="Q1484" s="4" t="s">
        <v>2049</v>
      </c>
      <c r="R1484" s="4" t="s">
        <v>3254</v>
      </c>
      <c r="S1484" s="13">
        <v>43298</v>
      </c>
      <c r="T1484" s="14" t="s">
        <v>3255</v>
      </c>
      <c r="U1484" s="15" t="s">
        <v>3256</v>
      </c>
      <c r="V1484" s="13">
        <v>44012</v>
      </c>
      <c r="Z1484" s="1"/>
      <c r="AA1484" s="1"/>
      <c r="AB1484" s="1"/>
      <c r="AC1484" s="1"/>
      <c r="AD1484" s="1"/>
      <c r="AE1484" s="1"/>
      <c r="AF1484" s="1"/>
      <c r="AG1484" s="1"/>
    </row>
    <row r="1485" spans="1:33">
      <c r="A1485" s="4">
        <v>1484</v>
      </c>
      <c r="B1485" s="4" t="s">
        <v>8</v>
      </c>
      <c r="C1485" s="4" t="s">
        <v>497</v>
      </c>
      <c r="D1485" s="4" t="s">
        <v>2029</v>
      </c>
      <c r="E1485" s="4" t="s">
        <v>2030</v>
      </c>
      <c r="F1485" s="5">
        <v>8</v>
      </c>
      <c r="G1485" s="5"/>
      <c r="H1485" s="4">
        <v>22</v>
      </c>
      <c r="I1485" s="5">
        <v>10</v>
      </c>
      <c r="J1485" s="7">
        <v>1004</v>
      </c>
      <c r="K1485" s="8" t="s">
        <v>2036</v>
      </c>
      <c r="L1485" s="9">
        <v>67.61</v>
      </c>
      <c r="M1485" s="10">
        <v>51.73</v>
      </c>
      <c r="N1485" s="5" t="s">
        <v>2035</v>
      </c>
      <c r="O1485" s="19" t="s">
        <v>183</v>
      </c>
      <c r="P1485" s="5" t="s">
        <v>2632</v>
      </c>
      <c r="Q1485" s="4" t="s">
        <v>2049</v>
      </c>
      <c r="R1485" s="4" t="s">
        <v>3257</v>
      </c>
      <c r="S1485" s="13">
        <v>43298</v>
      </c>
      <c r="T1485" s="14" t="s">
        <v>3258</v>
      </c>
      <c r="U1485" s="15" t="s">
        <v>3259</v>
      </c>
      <c r="V1485" s="13">
        <v>44012</v>
      </c>
      <c r="Z1485" s="1"/>
      <c r="AA1485" s="1"/>
      <c r="AB1485" s="1"/>
      <c r="AC1485" s="1"/>
      <c r="AD1485" s="1"/>
      <c r="AE1485" s="1"/>
      <c r="AF1485" s="1"/>
      <c r="AG1485" s="1"/>
    </row>
    <row r="1486" spans="1:33">
      <c r="A1486" s="4">
        <v>1485</v>
      </c>
      <c r="B1486" s="4" t="s">
        <v>8</v>
      </c>
      <c r="C1486" s="4" t="s">
        <v>497</v>
      </c>
      <c r="D1486" s="4" t="s">
        <v>2029</v>
      </c>
      <c r="E1486" s="4" t="s">
        <v>2030</v>
      </c>
      <c r="F1486" s="5">
        <v>8</v>
      </c>
      <c r="G1486" s="5"/>
      <c r="H1486" s="4">
        <v>22</v>
      </c>
      <c r="I1486" s="5">
        <v>10</v>
      </c>
      <c r="J1486" s="7">
        <v>1005</v>
      </c>
      <c r="K1486" s="8" t="s">
        <v>2036</v>
      </c>
      <c r="L1486" s="9">
        <v>79</v>
      </c>
      <c r="M1486" s="10">
        <v>60.45</v>
      </c>
      <c r="N1486" s="5" t="s">
        <v>2032</v>
      </c>
      <c r="O1486" s="5" t="s">
        <v>198</v>
      </c>
      <c r="P1486" s="5" t="s">
        <v>2636</v>
      </c>
      <c r="Q1486" s="4" t="s">
        <v>2049</v>
      </c>
      <c r="R1486" s="4" t="s">
        <v>3260</v>
      </c>
      <c r="S1486" s="13">
        <v>43297</v>
      </c>
      <c r="T1486" s="14" t="s">
        <v>3261</v>
      </c>
      <c r="U1486" s="15" t="s">
        <v>3262</v>
      </c>
      <c r="V1486" s="13">
        <v>44012</v>
      </c>
      <c r="Z1486" s="1"/>
      <c r="AA1486" s="1"/>
      <c r="AB1486" s="1"/>
      <c r="AC1486" s="1"/>
      <c r="AD1486" s="1"/>
      <c r="AE1486" s="1"/>
      <c r="AF1486" s="1"/>
      <c r="AG1486" s="1"/>
    </row>
    <row r="1487" spans="1:33">
      <c r="A1487" s="4">
        <v>1486</v>
      </c>
      <c r="B1487" s="4" t="s">
        <v>8</v>
      </c>
      <c r="C1487" s="4" t="s">
        <v>497</v>
      </c>
      <c r="D1487" s="4" t="s">
        <v>2029</v>
      </c>
      <c r="E1487" s="4" t="s">
        <v>2030</v>
      </c>
      <c r="F1487" s="5">
        <v>8</v>
      </c>
      <c r="G1487" s="5"/>
      <c r="H1487" s="4">
        <v>22</v>
      </c>
      <c r="I1487" s="5">
        <v>10</v>
      </c>
      <c r="J1487" s="7">
        <v>1006</v>
      </c>
      <c r="K1487" s="8" t="s">
        <v>2036</v>
      </c>
      <c r="L1487" s="9">
        <v>79.98</v>
      </c>
      <c r="M1487" s="10">
        <v>61.2</v>
      </c>
      <c r="N1487" s="5" t="s">
        <v>2032</v>
      </c>
      <c r="O1487" s="5" t="s">
        <v>201</v>
      </c>
      <c r="P1487" s="5" t="s">
        <v>2639</v>
      </c>
      <c r="Q1487" s="4" t="s">
        <v>2049</v>
      </c>
      <c r="R1487" s="4" t="s">
        <v>3263</v>
      </c>
      <c r="S1487" s="13">
        <v>43298</v>
      </c>
      <c r="T1487" s="14" t="s">
        <v>3264</v>
      </c>
      <c r="U1487" s="15" t="s">
        <v>3265</v>
      </c>
      <c r="V1487" s="13">
        <v>44012</v>
      </c>
      <c r="Z1487" s="1"/>
      <c r="AA1487" s="1"/>
      <c r="AB1487" s="1"/>
      <c r="AC1487" s="1"/>
      <c r="AD1487" s="1"/>
      <c r="AE1487" s="1"/>
      <c r="AF1487" s="1"/>
      <c r="AG1487" s="1"/>
    </row>
    <row r="1488" spans="1:33">
      <c r="A1488" s="4">
        <v>1487</v>
      </c>
      <c r="B1488" s="4" t="s">
        <v>8</v>
      </c>
      <c r="C1488" s="4" t="s">
        <v>497</v>
      </c>
      <c r="D1488" s="4" t="s">
        <v>2029</v>
      </c>
      <c r="E1488" s="4" t="s">
        <v>2030</v>
      </c>
      <c r="F1488" s="5">
        <v>8</v>
      </c>
      <c r="G1488" s="5"/>
      <c r="H1488" s="4">
        <v>22</v>
      </c>
      <c r="I1488" s="5">
        <v>10</v>
      </c>
      <c r="J1488" s="7">
        <v>1007</v>
      </c>
      <c r="K1488" s="8" t="s">
        <v>2036</v>
      </c>
      <c r="L1488" s="9">
        <v>79.98</v>
      </c>
      <c r="M1488" s="10">
        <v>61.2</v>
      </c>
      <c r="N1488" s="5" t="s">
        <v>2032</v>
      </c>
      <c r="O1488" s="19" t="s">
        <v>201</v>
      </c>
      <c r="P1488" s="5" t="s">
        <v>2643</v>
      </c>
      <c r="Q1488" s="4" t="s">
        <v>2049</v>
      </c>
      <c r="R1488" s="4" t="s">
        <v>3266</v>
      </c>
      <c r="S1488" s="13">
        <v>43299</v>
      </c>
      <c r="T1488" s="14" t="s">
        <v>3131</v>
      </c>
      <c r="U1488" s="15"/>
      <c r="V1488" s="13">
        <v>44012</v>
      </c>
      <c r="Z1488" s="1"/>
      <c r="AA1488" s="1"/>
      <c r="AB1488" s="1"/>
      <c r="AC1488" s="1"/>
      <c r="AD1488" s="1"/>
      <c r="AE1488" s="1"/>
      <c r="AF1488" s="1"/>
      <c r="AG1488" s="1"/>
    </row>
    <row r="1489" spans="1:33">
      <c r="A1489" s="4">
        <v>1488</v>
      </c>
      <c r="B1489" s="4" t="s">
        <v>8</v>
      </c>
      <c r="C1489" s="4" t="s">
        <v>497</v>
      </c>
      <c r="D1489" s="4" t="s">
        <v>2029</v>
      </c>
      <c r="E1489" s="4" t="s">
        <v>2030</v>
      </c>
      <c r="F1489" s="5">
        <v>8</v>
      </c>
      <c r="G1489" s="5"/>
      <c r="H1489" s="4">
        <v>22</v>
      </c>
      <c r="I1489" s="5">
        <v>10</v>
      </c>
      <c r="J1489" s="7">
        <v>1008</v>
      </c>
      <c r="K1489" s="8" t="s">
        <v>2036</v>
      </c>
      <c r="L1489" s="26">
        <v>82.3</v>
      </c>
      <c r="M1489" s="27">
        <v>62.97</v>
      </c>
      <c r="N1489" s="5" t="s">
        <v>2032</v>
      </c>
      <c r="O1489" s="19" t="s">
        <v>221</v>
      </c>
      <c r="P1489" s="5" t="s">
        <v>2647</v>
      </c>
      <c r="Q1489" s="4" t="s">
        <v>2034</v>
      </c>
      <c r="R1489" s="4"/>
      <c r="S1489" s="13"/>
      <c r="T1489" s="14"/>
      <c r="U1489" s="15"/>
      <c r="V1489" s="13">
        <v>44012</v>
      </c>
      <c r="Z1489" s="1"/>
      <c r="AA1489" s="1"/>
      <c r="AB1489" s="1"/>
      <c r="AC1489" s="1"/>
      <c r="AD1489" s="1"/>
      <c r="AE1489" s="1"/>
      <c r="AF1489" s="1"/>
      <c r="AG1489" s="1"/>
    </row>
    <row r="1490" spans="1:33">
      <c r="A1490" s="4">
        <v>1489</v>
      </c>
      <c r="B1490" s="4" t="s">
        <v>8</v>
      </c>
      <c r="C1490" s="4" t="s">
        <v>497</v>
      </c>
      <c r="D1490" s="4" t="s">
        <v>2029</v>
      </c>
      <c r="E1490" s="4" t="s">
        <v>2030</v>
      </c>
      <c r="F1490" s="5">
        <v>8</v>
      </c>
      <c r="G1490" s="5"/>
      <c r="H1490" s="4">
        <v>22</v>
      </c>
      <c r="I1490" s="5">
        <v>10</v>
      </c>
      <c r="J1490" s="7">
        <v>1009</v>
      </c>
      <c r="K1490" s="8" t="s">
        <v>2036</v>
      </c>
      <c r="L1490" s="9">
        <v>82.3</v>
      </c>
      <c r="M1490" s="10">
        <v>62.97</v>
      </c>
      <c r="N1490" s="5" t="s">
        <v>2032</v>
      </c>
      <c r="O1490" s="5" t="s">
        <v>215</v>
      </c>
      <c r="P1490" s="5" t="s">
        <v>2651</v>
      </c>
      <c r="Q1490" s="4" t="s">
        <v>2049</v>
      </c>
      <c r="R1490" s="4" t="s">
        <v>3267</v>
      </c>
      <c r="S1490" s="13">
        <v>43304</v>
      </c>
      <c r="T1490" s="20" t="s">
        <v>2339</v>
      </c>
      <c r="U1490" s="15"/>
      <c r="V1490" s="13">
        <v>44012</v>
      </c>
      <c r="Z1490" s="1"/>
      <c r="AA1490" s="1"/>
      <c r="AB1490" s="1"/>
      <c r="AC1490" s="1"/>
      <c r="AD1490" s="1"/>
      <c r="AE1490" s="1"/>
      <c r="AF1490" s="1"/>
      <c r="AG1490" s="1"/>
    </row>
    <row r="1491" spans="1:33">
      <c r="A1491" s="4">
        <v>1490</v>
      </c>
      <c r="B1491" s="4" t="s">
        <v>8</v>
      </c>
      <c r="C1491" s="4" t="s">
        <v>497</v>
      </c>
      <c r="D1491" s="4" t="s">
        <v>2029</v>
      </c>
      <c r="E1491" s="4" t="s">
        <v>2030</v>
      </c>
      <c r="F1491" s="5">
        <v>8</v>
      </c>
      <c r="G1491" s="5"/>
      <c r="H1491" s="4">
        <v>22</v>
      </c>
      <c r="I1491" s="5">
        <v>10</v>
      </c>
      <c r="J1491" s="7">
        <v>1010</v>
      </c>
      <c r="K1491" s="8" t="s">
        <v>2036</v>
      </c>
      <c r="L1491" s="9">
        <v>79.98</v>
      </c>
      <c r="M1491" s="10">
        <v>61.2</v>
      </c>
      <c r="N1491" s="5" t="s">
        <v>2032</v>
      </c>
      <c r="O1491" s="5" t="s">
        <v>218</v>
      </c>
      <c r="P1491" s="5" t="s">
        <v>2655</v>
      </c>
      <c r="Q1491" s="4" t="s">
        <v>2049</v>
      </c>
      <c r="R1491" s="4" t="s">
        <v>3268</v>
      </c>
      <c r="S1491" s="13">
        <v>43300</v>
      </c>
      <c r="T1491" s="20" t="s">
        <v>3269</v>
      </c>
      <c r="U1491" s="15" t="s">
        <v>3270</v>
      </c>
      <c r="V1491" s="13">
        <v>44012</v>
      </c>
      <c r="Z1491" s="1"/>
      <c r="AA1491" s="1"/>
      <c r="AB1491" s="1"/>
      <c r="AC1491" s="1"/>
      <c r="AD1491" s="1"/>
      <c r="AE1491" s="1"/>
      <c r="AF1491" s="1"/>
      <c r="AG1491" s="1"/>
    </row>
    <row r="1492" spans="1:33">
      <c r="A1492" s="4">
        <v>1491</v>
      </c>
      <c r="B1492" s="4" t="s">
        <v>8</v>
      </c>
      <c r="C1492" s="4" t="s">
        <v>497</v>
      </c>
      <c r="D1492" s="4" t="s">
        <v>2029</v>
      </c>
      <c r="E1492" s="4" t="s">
        <v>2030</v>
      </c>
      <c r="F1492" s="5">
        <v>8</v>
      </c>
      <c r="G1492" s="5"/>
      <c r="H1492" s="4">
        <v>22</v>
      </c>
      <c r="I1492" s="5">
        <v>11</v>
      </c>
      <c r="J1492" s="7">
        <v>1101</v>
      </c>
      <c r="K1492" s="8" t="s">
        <v>2036</v>
      </c>
      <c r="L1492" s="9">
        <v>79.98</v>
      </c>
      <c r="M1492" s="10">
        <v>61.2</v>
      </c>
      <c r="N1492" s="5" t="s">
        <v>2032</v>
      </c>
      <c r="O1492" s="5" t="s">
        <v>218</v>
      </c>
      <c r="P1492" s="5" t="s">
        <v>2622</v>
      </c>
      <c r="Q1492" s="4" t="s">
        <v>2049</v>
      </c>
      <c r="R1492" s="4" t="s">
        <v>3271</v>
      </c>
      <c r="S1492" s="13">
        <v>43300</v>
      </c>
      <c r="T1492" s="20" t="s">
        <v>3272</v>
      </c>
      <c r="U1492" s="15" t="s">
        <v>3273</v>
      </c>
      <c r="V1492" s="13">
        <v>44012</v>
      </c>
      <c r="Z1492" s="1"/>
      <c r="AA1492" s="1"/>
      <c r="AB1492" s="1"/>
      <c r="AC1492" s="1"/>
      <c r="AD1492" s="1"/>
      <c r="AE1492" s="1"/>
      <c r="AF1492" s="1"/>
      <c r="AG1492" s="1"/>
    </row>
    <row r="1493" spans="1:33">
      <c r="A1493" s="4">
        <v>1492</v>
      </c>
      <c r="B1493" s="4" t="s">
        <v>8</v>
      </c>
      <c r="C1493" s="4" t="s">
        <v>497</v>
      </c>
      <c r="D1493" s="4" t="s">
        <v>2029</v>
      </c>
      <c r="E1493" s="4" t="s">
        <v>2030</v>
      </c>
      <c r="F1493" s="5">
        <v>8</v>
      </c>
      <c r="G1493" s="5"/>
      <c r="H1493" s="4">
        <v>22</v>
      </c>
      <c r="I1493" s="5">
        <v>11</v>
      </c>
      <c r="J1493" s="7">
        <v>1102</v>
      </c>
      <c r="K1493" s="8" t="s">
        <v>2036</v>
      </c>
      <c r="L1493" s="9">
        <v>79</v>
      </c>
      <c r="M1493" s="10">
        <v>60.45</v>
      </c>
      <c r="N1493" s="5" t="s">
        <v>2032</v>
      </c>
      <c r="O1493" s="5" t="s">
        <v>213</v>
      </c>
      <c r="P1493" s="5" t="s">
        <v>2626</v>
      </c>
      <c r="Q1493" s="4" t="s">
        <v>2049</v>
      </c>
      <c r="R1493" s="4" t="s">
        <v>3274</v>
      </c>
      <c r="S1493" s="13">
        <v>43296</v>
      </c>
      <c r="T1493" s="14" t="s">
        <v>3275</v>
      </c>
      <c r="U1493" s="15" t="s">
        <v>3276</v>
      </c>
      <c r="V1493" s="13">
        <v>44012</v>
      </c>
      <c r="Z1493" s="1"/>
      <c r="AA1493" s="1"/>
      <c r="AB1493" s="1"/>
      <c r="AC1493" s="1"/>
      <c r="AD1493" s="1"/>
      <c r="AE1493" s="1"/>
      <c r="AF1493" s="1"/>
      <c r="AG1493" s="1"/>
    </row>
    <row r="1494" spans="1:33">
      <c r="A1494" s="4">
        <v>1493</v>
      </c>
      <c r="B1494" s="4" t="s">
        <v>8</v>
      </c>
      <c r="C1494" s="4" t="s">
        <v>497</v>
      </c>
      <c r="D1494" s="4" t="s">
        <v>2029</v>
      </c>
      <c r="E1494" s="4" t="s">
        <v>2030</v>
      </c>
      <c r="F1494" s="5">
        <v>8</v>
      </c>
      <c r="G1494" s="5"/>
      <c r="H1494" s="4">
        <v>22</v>
      </c>
      <c r="I1494" s="5">
        <v>11</v>
      </c>
      <c r="J1494" s="7">
        <v>1103</v>
      </c>
      <c r="K1494" s="8" t="s">
        <v>2036</v>
      </c>
      <c r="L1494" s="9">
        <v>67.61</v>
      </c>
      <c r="M1494" s="10">
        <v>51.73</v>
      </c>
      <c r="N1494" s="5" t="s">
        <v>2035</v>
      </c>
      <c r="O1494" s="19" t="s">
        <v>183</v>
      </c>
      <c r="P1494" s="5" t="s">
        <v>2629</v>
      </c>
      <c r="Q1494" s="4" t="s">
        <v>2049</v>
      </c>
      <c r="R1494" s="4" t="s">
        <v>3277</v>
      </c>
      <c r="S1494" s="13">
        <v>43299</v>
      </c>
      <c r="T1494" s="20" t="s">
        <v>3278</v>
      </c>
      <c r="U1494" s="15" t="s">
        <v>3279</v>
      </c>
      <c r="V1494" s="13">
        <v>44012</v>
      </c>
      <c r="Z1494" s="1"/>
      <c r="AA1494" s="1"/>
      <c r="AB1494" s="1"/>
      <c r="AC1494" s="1"/>
      <c r="AD1494" s="1"/>
      <c r="AE1494" s="1"/>
      <c r="AF1494" s="1"/>
      <c r="AG1494" s="1"/>
    </row>
    <row r="1495" spans="1:33">
      <c r="A1495" s="4">
        <v>1494</v>
      </c>
      <c r="B1495" s="4" t="s">
        <v>8</v>
      </c>
      <c r="C1495" s="4" t="s">
        <v>497</v>
      </c>
      <c r="D1495" s="4" t="s">
        <v>2029</v>
      </c>
      <c r="E1495" s="4" t="s">
        <v>2030</v>
      </c>
      <c r="F1495" s="5">
        <v>8</v>
      </c>
      <c r="G1495" s="5"/>
      <c r="H1495" s="4">
        <v>22</v>
      </c>
      <c r="I1495" s="5">
        <v>11</v>
      </c>
      <c r="J1495" s="7">
        <v>1104</v>
      </c>
      <c r="K1495" s="8" t="s">
        <v>2036</v>
      </c>
      <c r="L1495" s="9">
        <v>67.61</v>
      </c>
      <c r="M1495" s="10">
        <v>51.73</v>
      </c>
      <c r="N1495" s="5" t="s">
        <v>2035</v>
      </c>
      <c r="O1495" s="19" t="s">
        <v>183</v>
      </c>
      <c r="P1495" s="5" t="s">
        <v>2632</v>
      </c>
      <c r="Q1495" s="4" t="s">
        <v>2049</v>
      </c>
      <c r="R1495" s="4" t="s">
        <v>3280</v>
      </c>
      <c r="S1495" s="13">
        <v>43300</v>
      </c>
      <c r="T1495" s="20" t="s">
        <v>3281</v>
      </c>
      <c r="U1495" s="15" t="s">
        <v>3282</v>
      </c>
      <c r="V1495" s="13">
        <v>44012</v>
      </c>
      <c r="Z1495" s="1"/>
      <c r="AA1495" s="1"/>
      <c r="AB1495" s="1"/>
      <c r="AC1495" s="1"/>
      <c r="AD1495" s="1"/>
      <c r="AE1495" s="1"/>
      <c r="AF1495" s="1"/>
      <c r="AG1495" s="1"/>
    </row>
    <row r="1496" spans="1:33">
      <c r="A1496" s="4">
        <v>1495</v>
      </c>
      <c r="B1496" s="4" t="s">
        <v>8</v>
      </c>
      <c r="C1496" s="4" t="s">
        <v>497</v>
      </c>
      <c r="D1496" s="4" t="s">
        <v>2029</v>
      </c>
      <c r="E1496" s="4" t="s">
        <v>2030</v>
      </c>
      <c r="F1496" s="5">
        <v>8</v>
      </c>
      <c r="G1496" s="5"/>
      <c r="H1496" s="4">
        <v>22</v>
      </c>
      <c r="I1496" s="5">
        <v>11</v>
      </c>
      <c r="J1496" s="7">
        <v>1105</v>
      </c>
      <c r="K1496" s="8" t="s">
        <v>2036</v>
      </c>
      <c r="L1496" s="9">
        <v>79</v>
      </c>
      <c r="M1496" s="10">
        <v>60.45</v>
      </c>
      <c r="N1496" s="5" t="s">
        <v>2032</v>
      </c>
      <c r="O1496" s="5" t="s">
        <v>198</v>
      </c>
      <c r="P1496" s="5" t="s">
        <v>2636</v>
      </c>
      <c r="Q1496" s="4" t="s">
        <v>2049</v>
      </c>
      <c r="R1496" s="4" t="s">
        <v>3283</v>
      </c>
      <c r="S1496" s="13">
        <v>43296</v>
      </c>
      <c r="T1496" s="14" t="s">
        <v>3284</v>
      </c>
      <c r="U1496" s="15"/>
      <c r="V1496" s="13">
        <v>44012</v>
      </c>
      <c r="Z1496" s="1"/>
      <c r="AA1496" s="1"/>
      <c r="AB1496" s="1"/>
      <c r="AC1496" s="1"/>
      <c r="AD1496" s="1"/>
      <c r="AE1496" s="1"/>
      <c r="AF1496" s="1"/>
      <c r="AG1496" s="1"/>
    </row>
    <row r="1497" spans="1:33">
      <c r="A1497" s="4">
        <v>1496</v>
      </c>
      <c r="B1497" s="4" t="s">
        <v>8</v>
      </c>
      <c r="C1497" s="4" t="s">
        <v>497</v>
      </c>
      <c r="D1497" s="4" t="s">
        <v>2029</v>
      </c>
      <c r="E1497" s="4" t="s">
        <v>2030</v>
      </c>
      <c r="F1497" s="5">
        <v>8</v>
      </c>
      <c r="G1497" s="5"/>
      <c r="H1497" s="4">
        <v>22</v>
      </c>
      <c r="I1497" s="5">
        <v>11</v>
      </c>
      <c r="J1497" s="7">
        <v>1106</v>
      </c>
      <c r="K1497" s="8" t="s">
        <v>2036</v>
      </c>
      <c r="L1497" s="9">
        <v>79.98</v>
      </c>
      <c r="M1497" s="10">
        <v>61.2</v>
      </c>
      <c r="N1497" s="5" t="s">
        <v>2032</v>
      </c>
      <c r="O1497" s="5" t="s">
        <v>201</v>
      </c>
      <c r="P1497" s="5" t="s">
        <v>2639</v>
      </c>
      <c r="Q1497" s="4" t="s">
        <v>2049</v>
      </c>
      <c r="R1497" s="4" t="s">
        <v>3285</v>
      </c>
      <c r="S1497" s="13">
        <v>43299</v>
      </c>
      <c r="T1497" s="14" t="s">
        <v>3286</v>
      </c>
      <c r="U1497" s="15" t="s">
        <v>3287</v>
      </c>
      <c r="V1497" s="13">
        <v>44012</v>
      </c>
      <c r="Z1497" s="1"/>
      <c r="AA1497" s="1"/>
      <c r="AB1497" s="1"/>
      <c r="AC1497" s="1"/>
      <c r="AD1497" s="1"/>
      <c r="AE1497" s="1"/>
      <c r="AF1497" s="1"/>
      <c r="AG1497" s="1"/>
    </row>
    <row r="1498" spans="1:33">
      <c r="A1498" s="4">
        <v>1497</v>
      </c>
      <c r="B1498" s="4" t="s">
        <v>8</v>
      </c>
      <c r="C1498" s="4" t="s">
        <v>497</v>
      </c>
      <c r="D1498" s="4" t="s">
        <v>2029</v>
      </c>
      <c r="E1498" s="4" t="s">
        <v>2030</v>
      </c>
      <c r="F1498" s="5">
        <v>8</v>
      </c>
      <c r="G1498" s="5"/>
      <c r="H1498" s="4">
        <v>22</v>
      </c>
      <c r="I1498" s="5">
        <v>11</v>
      </c>
      <c r="J1498" s="7">
        <v>1107</v>
      </c>
      <c r="K1498" s="8" t="s">
        <v>2036</v>
      </c>
      <c r="L1498" s="9">
        <v>79.98</v>
      </c>
      <c r="M1498" s="10">
        <v>61.2</v>
      </c>
      <c r="N1498" s="5" t="s">
        <v>2032</v>
      </c>
      <c r="O1498" s="19" t="s">
        <v>201</v>
      </c>
      <c r="P1498" s="5" t="s">
        <v>2643</v>
      </c>
      <c r="Q1498" s="4" t="s">
        <v>2049</v>
      </c>
      <c r="R1498" s="4" t="s">
        <v>3288</v>
      </c>
      <c r="S1498" s="13">
        <v>43298</v>
      </c>
      <c r="T1498" s="14" t="s">
        <v>3289</v>
      </c>
      <c r="U1498" s="15" t="s">
        <v>3290</v>
      </c>
      <c r="V1498" s="13">
        <v>44012</v>
      </c>
      <c r="Z1498" s="1"/>
      <c r="AA1498" s="1"/>
      <c r="AB1498" s="1"/>
      <c r="AC1498" s="1"/>
      <c r="AD1498" s="1"/>
      <c r="AE1498" s="1"/>
      <c r="AF1498" s="1"/>
      <c r="AG1498" s="1"/>
    </row>
    <row r="1499" spans="1:33">
      <c r="A1499" s="4">
        <v>1498</v>
      </c>
      <c r="B1499" s="4" t="s">
        <v>8</v>
      </c>
      <c r="C1499" s="4" t="s">
        <v>497</v>
      </c>
      <c r="D1499" s="4" t="s">
        <v>2029</v>
      </c>
      <c r="E1499" s="4" t="s">
        <v>2030</v>
      </c>
      <c r="F1499" s="5">
        <v>8</v>
      </c>
      <c r="G1499" s="5"/>
      <c r="H1499" s="4">
        <v>22</v>
      </c>
      <c r="I1499" s="5">
        <v>11</v>
      </c>
      <c r="J1499" s="7">
        <v>1108</v>
      </c>
      <c r="K1499" s="8" t="s">
        <v>2036</v>
      </c>
      <c r="L1499" s="9">
        <v>82.3</v>
      </c>
      <c r="M1499" s="10">
        <v>62.97</v>
      </c>
      <c r="N1499" s="5" t="s">
        <v>2032</v>
      </c>
      <c r="O1499" s="19" t="s">
        <v>221</v>
      </c>
      <c r="P1499" s="5" t="s">
        <v>2647</v>
      </c>
      <c r="Q1499" s="4" t="s">
        <v>2049</v>
      </c>
      <c r="R1499" s="4" t="s">
        <v>3291</v>
      </c>
      <c r="S1499" s="13">
        <v>43299</v>
      </c>
      <c r="T1499" s="14" t="s">
        <v>3292</v>
      </c>
      <c r="U1499" s="15" t="s">
        <v>3293</v>
      </c>
      <c r="V1499" s="13">
        <v>44012</v>
      </c>
      <c r="Z1499" s="1"/>
      <c r="AA1499" s="1"/>
      <c r="AB1499" s="1"/>
      <c r="AC1499" s="1"/>
      <c r="AD1499" s="1"/>
      <c r="AE1499" s="1"/>
      <c r="AF1499" s="1"/>
      <c r="AG1499" s="1"/>
    </row>
    <row r="1500" spans="1:33">
      <c r="A1500" s="4">
        <v>1499</v>
      </c>
      <c r="B1500" s="4" t="s">
        <v>8</v>
      </c>
      <c r="C1500" s="4" t="s">
        <v>497</v>
      </c>
      <c r="D1500" s="4" t="s">
        <v>2029</v>
      </c>
      <c r="E1500" s="4" t="s">
        <v>2030</v>
      </c>
      <c r="F1500" s="5">
        <v>8</v>
      </c>
      <c r="G1500" s="5"/>
      <c r="H1500" s="4">
        <v>22</v>
      </c>
      <c r="I1500" s="5">
        <v>11</v>
      </c>
      <c r="J1500" s="7">
        <v>1109</v>
      </c>
      <c r="K1500" s="8" t="s">
        <v>2036</v>
      </c>
      <c r="L1500" s="9">
        <v>82.3</v>
      </c>
      <c r="M1500" s="10">
        <v>62.97</v>
      </c>
      <c r="N1500" s="5" t="s">
        <v>2032</v>
      </c>
      <c r="O1500" s="5" t="s">
        <v>215</v>
      </c>
      <c r="P1500" s="5" t="s">
        <v>2651</v>
      </c>
      <c r="Q1500" s="4" t="s">
        <v>2049</v>
      </c>
      <c r="R1500" s="4" t="s">
        <v>3294</v>
      </c>
      <c r="S1500" s="13">
        <v>43298</v>
      </c>
      <c r="T1500" s="20" t="s">
        <v>3295</v>
      </c>
      <c r="U1500" s="15" t="s">
        <v>3296</v>
      </c>
      <c r="V1500" s="13">
        <v>44012</v>
      </c>
      <c r="Z1500" s="1"/>
      <c r="AA1500" s="1"/>
      <c r="AB1500" s="1"/>
      <c r="AC1500" s="1"/>
      <c r="AD1500" s="1"/>
      <c r="AE1500" s="1"/>
      <c r="AF1500" s="1"/>
      <c r="AG1500" s="1"/>
    </row>
    <row r="1501" spans="1:33">
      <c r="A1501" s="4">
        <v>1500</v>
      </c>
      <c r="B1501" s="4" t="s">
        <v>8</v>
      </c>
      <c r="C1501" s="4" t="s">
        <v>497</v>
      </c>
      <c r="D1501" s="4" t="s">
        <v>2029</v>
      </c>
      <c r="E1501" s="4" t="s">
        <v>2030</v>
      </c>
      <c r="F1501" s="5">
        <v>8</v>
      </c>
      <c r="G1501" s="5"/>
      <c r="H1501" s="4">
        <v>22</v>
      </c>
      <c r="I1501" s="5">
        <v>11</v>
      </c>
      <c r="J1501" s="7">
        <v>1110</v>
      </c>
      <c r="K1501" s="8" t="s">
        <v>2036</v>
      </c>
      <c r="L1501" s="9">
        <v>79.98</v>
      </c>
      <c r="M1501" s="10">
        <v>61.2</v>
      </c>
      <c r="N1501" s="5" t="s">
        <v>2032</v>
      </c>
      <c r="O1501" s="5" t="s">
        <v>218</v>
      </c>
      <c r="P1501" s="5" t="s">
        <v>2655</v>
      </c>
      <c r="Q1501" s="4" t="s">
        <v>2049</v>
      </c>
      <c r="R1501" s="4" t="s">
        <v>3297</v>
      </c>
      <c r="S1501" s="13">
        <v>43297</v>
      </c>
      <c r="T1501" s="20" t="s">
        <v>3298</v>
      </c>
      <c r="U1501" s="15"/>
      <c r="V1501" s="13">
        <v>44012</v>
      </c>
      <c r="Z1501" s="1"/>
      <c r="AA1501" s="1"/>
      <c r="AB1501" s="1"/>
      <c r="AC1501" s="1"/>
      <c r="AD1501" s="1"/>
      <c r="AE1501" s="1"/>
      <c r="AF1501" s="1"/>
      <c r="AG1501" s="1"/>
    </row>
    <row r="1502" spans="1:33">
      <c r="A1502" s="4">
        <v>1501</v>
      </c>
      <c r="B1502" s="4" t="s">
        <v>8</v>
      </c>
      <c r="C1502" s="4" t="s">
        <v>497</v>
      </c>
      <c r="D1502" s="4" t="s">
        <v>2029</v>
      </c>
      <c r="E1502" s="4" t="s">
        <v>2030</v>
      </c>
      <c r="F1502" s="5">
        <v>8</v>
      </c>
      <c r="G1502" s="5"/>
      <c r="H1502" s="4">
        <v>22</v>
      </c>
      <c r="I1502" s="5">
        <v>12</v>
      </c>
      <c r="J1502" s="7">
        <v>1201</v>
      </c>
      <c r="K1502" s="8" t="s">
        <v>2036</v>
      </c>
      <c r="L1502" s="9">
        <v>79.98</v>
      </c>
      <c r="M1502" s="10">
        <v>61.2</v>
      </c>
      <c r="N1502" s="5" t="s">
        <v>2032</v>
      </c>
      <c r="O1502" s="5" t="s">
        <v>218</v>
      </c>
      <c r="P1502" s="5" t="s">
        <v>2622</v>
      </c>
      <c r="Q1502" s="4" t="s">
        <v>2049</v>
      </c>
      <c r="R1502" s="4" t="s">
        <v>3299</v>
      </c>
      <c r="S1502" s="13">
        <v>43296</v>
      </c>
      <c r="T1502" s="20" t="s">
        <v>3300</v>
      </c>
      <c r="U1502" s="15" t="s">
        <v>3301</v>
      </c>
      <c r="V1502" s="13">
        <v>44012</v>
      </c>
      <c r="Z1502" s="1"/>
      <c r="AA1502" s="1"/>
      <c r="AB1502" s="1"/>
      <c r="AC1502" s="1"/>
      <c r="AD1502" s="1"/>
      <c r="AE1502" s="1"/>
      <c r="AF1502" s="1"/>
      <c r="AG1502" s="1"/>
    </row>
    <row r="1503" spans="1:33">
      <c r="A1503" s="4">
        <v>1502</v>
      </c>
      <c r="B1503" s="4" t="s">
        <v>8</v>
      </c>
      <c r="C1503" s="4" t="s">
        <v>497</v>
      </c>
      <c r="D1503" s="4" t="s">
        <v>2029</v>
      </c>
      <c r="E1503" s="4" t="s">
        <v>2030</v>
      </c>
      <c r="F1503" s="5">
        <v>8</v>
      </c>
      <c r="G1503" s="5"/>
      <c r="H1503" s="4">
        <v>22</v>
      </c>
      <c r="I1503" s="5">
        <v>12</v>
      </c>
      <c r="J1503" s="7">
        <v>1202</v>
      </c>
      <c r="K1503" s="8" t="s">
        <v>2036</v>
      </c>
      <c r="L1503" s="9">
        <v>79</v>
      </c>
      <c r="M1503" s="10">
        <v>60.45</v>
      </c>
      <c r="N1503" s="5" t="s">
        <v>2032</v>
      </c>
      <c r="O1503" s="5" t="s">
        <v>213</v>
      </c>
      <c r="P1503" s="5" t="s">
        <v>2626</v>
      </c>
      <c r="Q1503" s="4" t="s">
        <v>2049</v>
      </c>
      <c r="R1503" s="4" t="s">
        <v>3302</v>
      </c>
      <c r="S1503" s="13">
        <v>43297</v>
      </c>
      <c r="T1503" s="14" t="s">
        <v>3303</v>
      </c>
      <c r="U1503" s="15" t="s">
        <v>3304</v>
      </c>
      <c r="V1503" s="13">
        <v>44012</v>
      </c>
      <c r="Z1503" s="1"/>
      <c r="AA1503" s="1"/>
      <c r="AB1503" s="1"/>
      <c r="AC1503" s="1"/>
      <c r="AD1503" s="1"/>
      <c r="AE1503" s="1"/>
      <c r="AF1503" s="1"/>
      <c r="AG1503" s="1"/>
    </row>
    <row r="1504" spans="1:33">
      <c r="A1504" s="4">
        <v>1503</v>
      </c>
      <c r="B1504" s="4" t="s">
        <v>8</v>
      </c>
      <c r="C1504" s="4" t="s">
        <v>497</v>
      </c>
      <c r="D1504" s="4" t="s">
        <v>2029</v>
      </c>
      <c r="E1504" s="4" t="s">
        <v>2030</v>
      </c>
      <c r="F1504" s="5">
        <v>8</v>
      </c>
      <c r="G1504" s="5"/>
      <c r="H1504" s="4">
        <v>22</v>
      </c>
      <c r="I1504" s="5">
        <v>12</v>
      </c>
      <c r="J1504" s="7">
        <v>1204</v>
      </c>
      <c r="K1504" s="8" t="s">
        <v>2036</v>
      </c>
      <c r="L1504" s="9">
        <v>67.61</v>
      </c>
      <c r="M1504" s="10">
        <v>51.73</v>
      </c>
      <c r="N1504" s="5" t="s">
        <v>2035</v>
      </c>
      <c r="O1504" s="19" t="s">
        <v>183</v>
      </c>
      <c r="P1504" s="5" t="s">
        <v>2632</v>
      </c>
      <c r="Q1504" s="4" t="s">
        <v>2049</v>
      </c>
      <c r="R1504" s="4" t="s">
        <v>3305</v>
      </c>
      <c r="S1504" s="13">
        <v>43300</v>
      </c>
      <c r="T1504" s="20" t="s">
        <v>3306</v>
      </c>
      <c r="U1504" s="15" t="s">
        <v>3307</v>
      </c>
      <c r="V1504" s="13">
        <v>44012</v>
      </c>
      <c r="Z1504" s="1"/>
      <c r="AA1504" s="1"/>
      <c r="AB1504" s="1"/>
      <c r="AC1504" s="1"/>
      <c r="AD1504" s="1"/>
      <c r="AE1504" s="1"/>
      <c r="AF1504" s="1"/>
      <c r="AG1504" s="1"/>
    </row>
    <row r="1505" spans="1:33">
      <c r="A1505" s="4">
        <v>1504</v>
      </c>
      <c r="B1505" s="4" t="s">
        <v>8</v>
      </c>
      <c r="C1505" s="4" t="s">
        <v>497</v>
      </c>
      <c r="D1505" s="4" t="s">
        <v>2029</v>
      </c>
      <c r="E1505" s="4" t="s">
        <v>2030</v>
      </c>
      <c r="F1505" s="5">
        <v>8</v>
      </c>
      <c r="G1505" s="5"/>
      <c r="H1505" s="4">
        <v>22</v>
      </c>
      <c r="I1505" s="5">
        <v>12</v>
      </c>
      <c r="J1505" s="7">
        <v>1205</v>
      </c>
      <c r="K1505" s="8" t="s">
        <v>2036</v>
      </c>
      <c r="L1505" s="9">
        <v>79</v>
      </c>
      <c r="M1505" s="10">
        <v>60.45</v>
      </c>
      <c r="N1505" s="5" t="s">
        <v>2032</v>
      </c>
      <c r="O1505" s="5" t="s">
        <v>198</v>
      </c>
      <c r="P1505" s="5" t="s">
        <v>2636</v>
      </c>
      <c r="Q1505" s="4" t="s">
        <v>2049</v>
      </c>
      <c r="R1505" s="4" t="s">
        <v>3308</v>
      </c>
      <c r="S1505" s="13">
        <v>43298</v>
      </c>
      <c r="T1505" s="14" t="s">
        <v>3309</v>
      </c>
      <c r="U1505" s="15" t="s">
        <v>3310</v>
      </c>
      <c r="V1505" s="13">
        <v>44012</v>
      </c>
      <c r="Z1505" s="1"/>
      <c r="AA1505" s="1"/>
      <c r="AB1505" s="1"/>
      <c r="AC1505" s="1"/>
      <c r="AD1505" s="1"/>
      <c r="AE1505" s="1"/>
      <c r="AF1505" s="1"/>
      <c r="AG1505" s="1"/>
    </row>
    <row r="1506" spans="1:33">
      <c r="A1506" s="4">
        <v>1505</v>
      </c>
      <c r="B1506" s="4" t="s">
        <v>8</v>
      </c>
      <c r="C1506" s="4" t="s">
        <v>497</v>
      </c>
      <c r="D1506" s="4" t="s">
        <v>2029</v>
      </c>
      <c r="E1506" s="4" t="s">
        <v>2030</v>
      </c>
      <c r="F1506" s="5">
        <v>8</v>
      </c>
      <c r="G1506" s="5"/>
      <c r="H1506" s="4">
        <v>22</v>
      </c>
      <c r="I1506" s="5">
        <v>12</v>
      </c>
      <c r="J1506" s="7">
        <v>1206</v>
      </c>
      <c r="K1506" s="8" t="s">
        <v>2036</v>
      </c>
      <c r="L1506" s="9">
        <v>79.98</v>
      </c>
      <c r="M1506" s="10">
        <v>61.2</v>
      </c>
      <c r="N1506" s="5" t="s">
        <v>2032</v>
      </c>
      <c r="O1506" s="5" t="s">
        <v>201</v>
      </c>
      <c r="P1506" s="5" t="s">
        <v>2639</v>
      </c>
      <c r="Q1506" s="4" t="s">
        <v>2049</v>
      </c>
      <c r="R1506" s="4" t="s">
        <v>3311</v>
      </c>
      <c r="S1506" s="13">
        <v>43296</v>
      </c>
      <c r="T1506" s="20" t="s">
        <v>3312</v>
      </c>
      <c r="U1506" s="15" t="s">
        <v>3313</v>
      </c>
      <c r="V1506" s="13">
        <v>44012</v>
      </c>
      <c r="Z1506" s="1"/>
      <c r="AA1506" s="1"/>
      <c r="AB1506" s="1"/>
      <c r="AC1506" s="1"/>
      <c r="AD1506" s="1"/>
      <c r="AE1506" s="1"/>
      <c r="AF1506" s="1"/>
      <c r="AG1506" s="1"/>
    </row>
    <row r="1507" spans="1:33">
      <c r="A1507" s="4">
        <v>1506</v>
      </c>
      <c r="B1507" s="4" t="s">
        <v>8</v>
      </c>
      <c r="C1507" s="4" t="s">
        <v>497</v>
      </c>
      <c r="D1507" s="4" t="s">
        <v>2029</v>
      </c>
      <c r="E1507" s="4" t="s">
        <v>2030</v>
      </c>
      <c r="F1507" s="5">
        <v>8</v>
      </c>
      <c r="G1507" s="5"/>
      <c r="H1507" s="4">
        <v>22</v>
      </c>
      <c r="I1507" s="5">
        <v>12</v>
      </c>
      <c r="J1507" s="7">
        <v>1207</v>
      </c>
      <c r="K1507" s="8" t="s">
        <v>2036</v>
      </c>
      <c r="L1507" s="9">
        <v>79.98</v>
      </c>
      <c r="M1507" s="10">
        <v>61.2</v>
      </c>
      <c r="N1507" s="5" t="s">
        <v>2032</v>
      </c>
      <c r="O1507" s="19" t="s">
        <v>201</v>
      </c>
      <c r="P1507" s="5" t="s">
        <v>2643</v>
      </c>
      <c r="Q1507" s="4" t="s">
        <v>2049</v>
      </c>
      <c r="R1507" s="4" t="s">
        <v>3314</v>
      </c>
      <c r="S1507" s="13">
        <v>43297</v>
      </c>
      <c r="T1507" s="14" t="s">
        <v>3315</v>
      </c>
      <c r="U1507" s="15" t="s">
        <v>3316</v>
      </c>
      <c r="V1507" s="13">
        <v>44012</v>
      </c>
      <c r="Z1507" s="1"/>
      <c r="AA1507" s="1"/>
      <c r="AB1507" s="1"/>
      <c r="AC1507" s="1"/>
      <c r="AD1507" s="1"/>
      <c r="AE1507" s="1"/>
      <c r="AF1507" s="1"/>
      <c r="AG1507" s="1"/>
    </row>
    <row r="1508" spans="1:33">
      <c r="A1508" s="4">
        <v>1507</v>
      </c>
      <c r="B1508" s="4" t="s">
        <v>8</v>
      </c>
      <c r="C1508" s="4" t="s">
        <v>497</v>
      </c>
      <c r="D1508" s="4" t="s">
        <v>2029</v>
      </c>
      <c r="E1508" s="4" t="s">
        <v>2030</v>
      </c>
      <c r="F1508" s="5">
        <v>8</v>
      </c>
      <c r="G1508" s="5"/>
      <c r="H1508" s="4">
        <v>22</v>
      </c>
      <c r="I1508" s="5">
        <v>12</v>
      </c>
      <c r="J1508" s="7">
        <v>1208</v>
      </c>
      <c r="K1508" s="8" t="s">
        <v>2036</v>
      </c>
      <c r="L1508" s="9">
        <v>82.3</v>
      </c>
      <c r="M1508" s="10">
        <v>62.97</v>
      </c>
      <c r="N1508" s="5" t="s">
        <v>2032</v>
      </c>
      <c r="O1508" s="19" t="s">
        <v>221</v>
      </c>
      <c r="P1508" s="5" t="s">
        <v>2647</v>
      </c>
      <c r="Q1508" s="4" t="s">
        <v>2049</v>
      </c>
      <c r="R1508" s="4" t="s">
        <v>3317</v>
      </c>
      <c r="S1508" s="13">
        <v>43297</v>
      </c>
      <c r="T1508" s="14" t="s">
        <v>3318</v>
      </c>
      <c r="U1508" s="15" t="s">
        <v>3319</v>
      </c>
      <c r="V1508" s="13">
        <v>44012</v>
      </c>
      <c r="Z1508" s="1"/>
      <c r="AA1508" s="1"/>
      <c r="AB1508" s="1"/>
      <c r="AC1508" s="1"/>
      <c r="AD1508" s="1"/>
      <c r="AE1508" s="1"/>
      <c r="AF1508" s="1"/>
      <c r="AG1508" s="1"/>
    </row>
    <row r="1509" spans="1:33">
      <c r="A1509" s="4">
        <v>1508</v>
      </c>
      <c r="B1509" s="4" t="s">
        <v>8</v>
      </c>
      <c r="C1509" s="4" t="s">
        <v>497</v>
      </c>
      <c r="D1509" s="4" t="s">
        <v>2029</v>
      </c>
      <c r="E1509" s="4" t="s">
        <v>2030</v>
      </c>
      <c r="F1509" s="5">
        <v>8</v>
      </c>
      <c r="G1509" s="5"/>
      <c r="H1509" s="4">
        <v>22</v>
      </c>
      <c r="I1509" s="5">
        <v>12</v>
      </c>
      <c r="J1509" s="7">
        <v>1209</v>
      </c>
      <c r="K1509" s="8" t="s">
        <v>2036</v>
      </c>
      <c r="L1509" s="9">
        <v>82.3</v>
      </c>
      <c r="M1509" s="10">
        <v>62.97</v>
      </c>
      <c r="N1509" s="5" t="s">
        <v>2032</v>
      </c>
      <c r="O1509" s="5" t="s">
        <v>215</v>
      </c>
      <c r="P1509" s="5" t="s">
        <v>2651</v>
      </c>
      <c r="Q1509" s="4" t="s">
        <v>2049</v>
      </c>
      <c r="R1509" s="4" t="s">
        <v>3320</v>
      </c>
      <c r="S1509" s="13">
        <v>43296</v>
      </c>
      <c r="T1509" s="20" t="s">
        <v>3321</v>
      </c>
      <c r="U1509" s="16" t="s">
        <v>3322</v>
      </c>
      <c r="V1509" s="13">
        <v>44012</v>
      </c>
      <c r="Z1509" s="1"/>
      <c r="AA1509" s="1"/>
      <c r="AB1509" s="1"/>
      <c r="AC1509" s="1"/>
      <c r="AD1509" s="1"/>
      <c r="AE1509" s="1"/>
      <c r="AF1509" s="1"/>
      <c r="AG1509" s="1"/>
    </row>
    <row r="1510" spans="1:33">
      <c r="A1510" s="4">
        <v>1509</v>
      </c>
      <c r="B1510" s="4" t="s">
        <v>8</v>
      </c>
      <c r="C1510" s="4" t="s">
        <v>497</v>
      </c>
      <c r="D1510" s="4" t="s">
        <v>2029</v>
      </c>
      <c r="E1510" s="4" t="s">
        <v>2030</v>
      </c>
      <c r="F1510" s="5">
        <v>8</v>
      </c>
      <c r="G1510" s="5"/>
      <c r="H1510" s="4">
        <v>22</v>
      </c>
      <c r="I1510" s="5">
        <v>12</v>
      </c>
      <c r="J1510" s="7">
        <v>1210</v>
      </c>
      <c r="K1510" s="8" t="s">
        <v>2036</v>
      </c>
      <c r="L1510" s="9">
        <v>79.98</v>
      </c>
      <c r="M1510" s="10">
        <v>61.2</v>
      </c>
      <c r="N1510" s="5" t="s">
        <v>2032</v>
      </c>
      <c r="O1510" s="5" t="s">
        <v>218</v>
      </c>
      <c r="P1510" s="5" t="s">
        <v>2655</v>
      </c>
      <c r="Q1510" s="4" t="s">
        <v>2049</v>
      </c>
      <c r="R1510" s="4" t="s">
        <v>3323</v>
      </c>
      <c r="S1510" s="13">
        <v>43298</v>
      </c>
      <c r="T1510" s="20" t="s">
        <v>3324</v>
      </c>
      <c r="U1510" s="15" t="s">
        <v>3325</v>
      </c>
      <c r="V1510" s="13">
        <v>44012</v>
      </c>
      <c r="Z1510" s="1"/>
      <c r="AA1510" s="1"/>
      <c r="AB1510" s="1"/>
      <c r="AC1510" s="1"/>
      <c r="AD1510" s="1"/>
      <c r="AE1510" s="1"/>
      <c r="AF1510" s="1"/>
      <c r="AG1510" s="1"/>
    </row>
    <row r="1511" spans="1:33">
      <c r="A1511" s="4">
        <v>1510</v>
      </c>
      <c r="B1511" s="4" t="s">
        <v>8</v>
      </c>
      <c r="C1511" s="4" t="s">
        <v>497</v>
      </c>
      <c r="D1511" s="4" t="s">
        <v>2029</v>
      </c>
      <c r="E1511" s="4" t="s">
        <v>2030</v>
      </c>
      <c r="F1511" s="5">
        <v>8</v>
      </c>
      <c r="G1511" s="5"/>
      <c r="H1511" s="4">
        <v>22</v>
      </c>
      <c r="I1511" s="5">
        <v>13</v>
      </c>
      <c r="J1511" s="7">
        <v>1301</v>
      </c>
      <c r="K1511" s="8" t="s">
        <v>2036</v>
      </c>
      <c r="L1511" s="9">
        <v>79.98</v>
      </c>
      <c r="M1511" s="10">
        <v>61.2</v>
      </c>
      <c r="N1511" s="5" t="s">
        <v>2032</v>
      </c>
      <c r="O1511" s="5" t="s">
        <v>218</v>
      </c>
      <c r="P1511" s="5" t="s">
        <v>2622</v>
      </c>
      <c r="Q1511" s="4" t="s">
        <v>2049</v>
      </c>
      <c r="R1511" s="4" t="s">
        <v>3326</v>
      </c>
      <c r="S1511" s="13">
        <v>43299</v>
      </c>
      <c r="T1511" s="14" t="s">
        <v>3327</v>
      </c>
      <c r="U1511" s="15" t="s">
        <v>3328</v>
      </c>
      <c r="V1511" s="13">
        <v>44012</v>
      </c>
      <c r="Z1511" s="1"/>
      <c r="AA1511" s="1"/>
      <c r="AB1511" s="1"/>
      <c r="AC1511" s="1"/>
      <c r="AD1511" s="1"/>
      <c r="AE1511" s="1"/>
      <c r="AF1511" s="1"/>
      <c r="AG1511" s="1"/>
    </row>
    <row r="1512" spans="1:33">
      <c r="A1512" s="4">
        <v>1511</v>
      </c>
      <c r="B1512" s="4" t="s">
        <v>8</v>
      </c>
      <c r="C1512" s="4" t="s">
        <v>497</v>
      </c>
      <c r="D1512" s="4" t="s">
        <v>2029</v>
      </c>
      <c r="E1512" s="4" t="s">
        <v>2030</v>
      </c>
      <c r="F1512" s="5">
        <v>8</v>
      </c>
      <c r="G1512" s="5"/>
      <c r="H1512" s="4">
        <v>22</v>
      </c>
      <c r="I1512" s="5">
        <v>13</v>
      </c>
      <c r="J1512" s="7">
        <v>1304</v>
      </c>
      <c r="K1512" s="8" t="s">
        <v>2036</v>
      </c>
      <c r="L1512" s="9">
        <v>67.61</v>
      </c>
      <c r="M1512" s="10">
        <v>51.73</v>
      </c>
      <c r="N1512" s="5" t="s">
        <v>2035</v>
      </c>
      <c r="O1512" s="19" t="s">
        <v>183</v>
      </c>
      <c r="P1512" s="5" t="s">
        <v>2632</v>
      </c>
      <c r="Q1512" s="4" t="s">
        <v>2049</v>
      </c>
      <c r="R1512" s="4" t="s">
        <v>3329</v>
      </c>
      <c r="S1512" s="13">
        <v>43276</v>
      </c>
      <c r="T1512" s="20" t="s">
        <v>3330</v>
      </c>
      <c r="U1512" s="15" t="s">
        <v>3331</v>
      </c>
      <c r="V1512" s="13">
        <v>44012</v>
      </c>
      <c r="Z1512" s="1"/>
      <c r="AA1512" s="1"/>
      <c r="AB1512" s="1"/>
      <c r="AC1512" s="1"/>
      <c r="AD1512" s="1"/>
      <c r="AE1512" s="1"/>
      <c r="AF1512" s="1"/>
      <c r="AG1512" s="1"/>
    </row>
    <row r="1513" spans="1:33">
      <c r="A1513" s="4">
        <v>1512</v>
      </c>
      <c r="B1513" s="4" t="s">
        <v>8</v>
      </c>
      <c r="C1513" s="4" t="s">
        <v>497</v>
      </c>
      <c r="D1513" s="4" t="s">
        <v>2029</v>
      </c>
      <c r="E1513" s="4" t="s">
        <v>2030</v>
      </c>
      <c r="F1513" s="5">
        <v>8</v>
      </c>
      <c r="G1513" s="5"/>
      <c r="H1513" s="4">
        <v>22</v>
      </c>
      <c r="I1513" s="5">
        <v>13</v>
      </c>
      <c r="J1513" s="7">
        <v>1305</v>
      </c>
      <c r="K1513" s="8" t="s">
        <v>2036</v>
      </c>
      <c r="L1513" s="26">
        <v>79</v>
      </c>
      <c r="M1513" s="27">
        <v>60.45</v>
      </c>
      <c r="N1513" s="5" t="s">
        <v>2032</v>
      </c>
      <c r="O1513" s="5" t="s">
        <v>198</v>
      </c>
      <c r="P1513" s="5" t="s">
        <v>2636</v>
      </c>
      <c r="Q1513" s="4" t="s">
        <v>2034</v>
      </c>
      <c r="R1513" s="4"/>
      <c r="S1513" s="13"/>
      <c r="T1513" s="14"/>
      <c r="U1513" s="15"/>
      <c r="V1513" s="13">
        <v>44012</v>
      </c>
      <c r="Z1513" s="1"/>
      <c r="AA1513" s="1"/>
      <c r="AB1513" s="1"/>
      <c r="AC1513" s="1"/>
      <c r="AD1513" s="1"/>
      <c r="AE1513" s="1"/>
      <c r="AF1513" s="1"/>
      <c r="AG1513" s="1"/>
    </row>
    <row r="1514" spans="1:33">
      <c r="A1514" s="4">
        <v>1513</v>
      </c>
      <c r="B1514" s="4" t="s">
        <v>8</v>
      </c>
      <c r="C1514" s="4" t="s">
        <v>497</v>
      </c>
      <c r="D1514" s="4" t="s">
        <v>2029</v>
      </c>
      <c r="E1514" s="4" t="s">
        <v>2030</v>
      </c>
      <c r="F1514" s="5">
        <v>8</v>
      </c>
      <c r="G1514" s="5"/>
      <c r="H1514" s="4">
        <v>22</v>
      </c>
      <c r="I1514" s="5">
        <v>13</v>
      </c>
      <c r="J1514" s="7">
        <v>1306</v>
      </c>
      <c r="K1514" s="8" t="s">
        <v>2036</v>
      </c>
      <c r="L1514" s="9">
        <v>79.98</v>
      </c>
      <c r="M1514" s="10">
        <v>61.2</v>
      </c>
      <c r="N1514" s="5" t="s">
        <v>2032</v>
      </c>
      <c r="O1514" s="5" t="s">
        <v>201</v>
      </c>
      <c r="P1514" s="5" t="s">
        <v>2639</v>
      </c>
      <c r="Q1514" s="4" t="s">
        <v>2049</v>
      </c>
      <c r="R1514" s="4" t="s">
        <v>3332</v>
      </c>
      <c r="S1514" s="13">
        <v>43296</v>
      </c>
      <c r="T1514" s="20" t="s">
        <v>3333</v>
      </c>
      <c r="U1514" s="15" t="s">
        <v>3334</v>
      </c>
      <c r="V1514" s="13">
        <v>44012</v>
      </c>
      <c r="Z1514" s="1"/>
      <c r="AA1514" s="1"/>
      <c r="AB1514" s="1"/>
      <c r="AC1514" s="1"/>
      <c r="AD1514" s="1"/>
      <c r="AE1514" s="1"/>
      <c r="AF1514" s="1"/>
      <c r="AG1514" s="1"/>
    </row>
    <row r="1515" spans="1:33">
      <c r="A1515" s="4">
        <v>1514</v>
      </c>
      <c r="B1515" s="4" t="s">
        <v>8</v>
      </c>
      <c r="C1515" s="4" t="s">
        <v>497</v>
      </c>
      <c r="D1515" s="4" t="s">
        <v>2029</v>
      </c>
      <c r="E1515" s="4" t="s">
        <v>2030</v>
      </c>
      <c r="F1515" s="5">
        <v>8</v>
      </c>
      <c r="G1515" s="5"/>
      <c r="H1515" s="4">
        <v>22</v>
      </c>
      <c r="I1515" s="5">
        <v>13</v>
      </c>
      <c r="J1515" s="7">
        <v>1307</v>
      </c>
      <c r="K1515" s="8" t="s">
        <v>2036</v>
      </c>
      <c r="L1515" s="9">
        <v>79.98</v>
      </c>
      <c r="M1515" s="10">
        <v>61.2</v>
      </c>
      <c r="N1515" s="5" t="s">
        <v>2032</v>
      </c>
      <c r="O1515" s="19" t="s">
        <v>201</v>
      </c>
      <c r="P1515" s="5" t="s">
        <v>2643</v>
      </c>
      <c r="Q1515" s="4" t="s">
        <v>2049</v>
      </c>
      <c r="R1515" s="4" t="s">
        <v>3335</v>
      </c>
      <c r="S1515" s="13">
        <v>43299</v>
      </c>
      <c r="T1515" s="20" t="s">
        <v>3336</v>
      </c>
      <c r="U1515" s="15"/>
      <c r="V1515" s="13">
        <v>44012</v>
      </c>
      <c r="Z1515" s="1"/>
      <c r="AA1515" s="1"/>
      <c r="AB1515" s="1"/>
      <c r="AC1515" s="1"/>
      <c r="AD1515" s="1"/>
      <c r="AE1515" s="1"/>
      <c r="AF1515" s="1"/>
      <c r="AG1515" s="1"/>
    </row>
    <row r="1516" spans="1:33">
      <c r="A1516" s="4">
        <v>1515</v>
      </c>
      <c r="B1516" s="4" t="s">
        <v>8</v>
      </c>
      <c r="C1516" s="4" t="s">
        <v>497</v>
      </c>
      <c r="D1516" s="4" t="s">
        <v>2029</v>
      </c>
      <c r="E1516" s="4" t="s">
        <v>2030</v>
      </c>
      <c r="F1516" s="5">
        <v>8</v>
      </c>
      <c r="G1516" s="5"/>
      <c r="H1516" s="4">
        <v>22</v>
      </c>
      <c r="I1516" s="5">
        <v>13</v>
      </c>
      <c r="J1516" s="7">
        <v>1308</v>
      </c>
      <c r="K1516" s="8" t="s">
        <v>2036</v>
      </c>
      <c r="L1516" s="9">
        <v>82.3</v>
      </c>
      <c r="M1516" s="10">
        <v>62.97</v>
      </c>
      <c r="N1516" s="5" t="s">
        <v>2032</v>
      </c>
      <c r="O1516" s="19" t="s">
        <v>221</v>
      </c>
      <c r="P1516" s="5" t="s">
        <v>2647</v>
      </c>
      <c r="Q1516" s="4" t="s">
        <v>2049</v>
      </c>
      <c r="R1516" s="4" t="s">
        <v>3337</v>
      </c>
      <c r="S1516" s="13">
        <v>43275</v>
      </c>
      <c r="T1516" s="20" t="s">
        <v>3338</v>
      </c>
      <c r="U1516" s="15" t="s">
        <v>3339</v>
      </c>
      <c r="V1516" s="13">
        <v>44012</v>
      </c>
      <c r="Z1516" s="1"/>
      <c r="AA1516" s="1"/>
      <c r="AB1516" s="1"/>
      <c r="AC1516" s="1"/>
      <c r="AD1516" s="1"/>
      <c r="AE1516" s="1"/>
      <c r="AF1516" s="1"/>
      <c r="AG1516" s="1"/>
    </row>
    <row r="1517" spans="1:33">
      <c r="A1517" s="4">
        <v>1516</v>
      </c>
      <c r="B1517" s="4" t="s">
        <v>8</v>
      </c>
      <c r="C1517" s="4" t="s">
        <v>497</v>
      </c>
      <c r="D1517" s="4" t="s">
        <v>2029</v>
      </c>
      <c r="E1517" s="4" t="s">
        <v>2030</v>
      </c>
      <c r="F1517" s="5">
        <v>8</v>
      </c>
      <c r="G1517" s="5"/>
      <c r="H1517" s="4">
        <v>22</v>
      </c>
      <c r="I1517" s="5">
        <v>13</v>
      </c>
      <c r="J1517" s="7">
        <v>1309</v>
      </c>
      <c r="K1517" s="8" t="s">
        <v>2036</v>
      </c>
      <c r="L1517" s="9">
        <v>82.3</v>
      </c>
      <c r="M1517" s="10">
        <v>62.97</v>
      </c>
      <c r="N1517" s="5" t="s">
        <v>2032</v>
      </c>
      <c r="O1517" s="5" t="s">
        <v>215</v>
      </c>
      <c r="P1517" s="5" t="s">
        <v>2651</v>
      </c>
      <c r="Q1517" s="4" t="s">
        <v>2049</v>
      </c>
      <c r="R1517" s="4" t="s">
        <v>3340</v>
      </c>
      <c r="S1517" s="13">
        <v>43276</v>
      </c>
      <c r="T1517" s="20" t="s">
        <v>3341</v>
      </c>
      <c r="U1517" s="15" t="s">
        <v>3342</v>
      </c>
      <c r="V1517" s="13">
        <v>44012</v>
      </c>
      <c r="Z1517" s="1"/>
      <c r="AA1517" s="1"/>
      <c r="AB1517" s="1"/>
      <c r="AC1517" s="1"/>
      <c r="AD1517" s="1"/>
      <c r="AE1517" s="1"/>
      <c r="AF1517" s="1"/>
      <c r="AG1517" s="1"/>
    </row>
    <row r="1518" spans="1:33">
      <c r="A1518" s="4">
        <v>1517</v>
      </c>
      <c r="B1518" s="4" t="s">
        <v>8</v>
      </c>
      <c r="C1518" s="4" t="s">
        <v>497</v>
      </c>
      <c r="D1518" s="4" t="s">
        <v>2029</v>
      </c>
      <c r="E1518" s="4" t="s">
        <v>2030</v>
      </c>
      <c r="F1518" s="5">
        <v>8</v>
      </c>
      <c r="G1518" s="5"/>
      <c r="H1518" s="4">
        <v>22</v>
      </c>
      <c r="I1518" s="5">
        <v>13</v>
      </c>
      <c r="J1518" s="7">
        <v>1310</v>
      </c>
      <c r="K1518" s="8" t="s">
        <v>2036</v>
      </c>
      <c r="L1518" s="9">
        <v>79.98</v>
      </c>
      <c r="M1518" s="10">
        <v>61.2</v>
      </c>
      <c r="N1518" s="5" t="s">
        <v>2032</v>
      </c>
      <c r="O1518" s="5" t="s">
        <v>218</v>
      </c>
      <c r="P1518" s="5" t="s">
        <v>2655</v>
      </c>
      <c r="Q1518" s="4" t="s">
        <v>2049</v>
      </c>
      <c r="R1518" s="4" t="s">
        <v>3343</v>
      </c>
      <c r="S1518" s="13">
        <v>43275</v>
      </c>
      <c r="T1518" s="20" t="s">
        <v>3344</v>
      </c>
      <c r="U1518" s="15" t="s">
        <v>3345</v>
      </c>
      <c r="V1518" s="13">
        <v>44012</v>
      </c>
      <c r="Z1518" s="1"/>
      <c r="AA1518" s="1"/>
      <c r="AB1518" s="1"/>
      <c r="AC1518" s="1"/>
      <c r="AD1518" s="1"/>
      <c r="AE1518" s="1"/>
      <c r="AF1518" s="1"/>
      <c r="AG1518" s="1"/>
    </row>
    <row r="1519" spans="1:33">
      <c r="A1519" s="4">
        <v>1518</v>
      </c>
      <c r="B1519" s="4" t="s">
        <v>8</v>
      </c>
      <c r="C1519" s="4" t="s">
        <v>497</v>
      </c>
      <c r="D1519" s="4" t="s">
        <v>2029</v>
      </c>
      <c r="E1519" s="4" t="s">
        <v>2030</v>
      </c>
      <c r="F1519" s="5">
        <v>8</v>
      </c>
      <c r="G1519" s="5"/>
      <c r="H1519" s="4">
        <v>22</v>
      </c>
      <c r="I1519" s="5">
        <v>14</v>
      </c>
      <c r="J1519" s="7">
        <v>1401</v>
      </c>
      <c r="K1519" s="8" t="s">
        <v>2036</v>
      </c>
      <c r="L1519" s="26">
        <v>79.98</v>
      </c>
      <c r="M1519" s="27">
        <v>61.2</v>
      </c>
      <c r="N1519" s="5" t="s">
        <v>2032</v>
      </c>
      <c r="O1519" s="5" t="s">
        <v>218</v>
      </c>
      <c r="P1519" s="5" t="s">
        <v>2622</v>
      </c>
      <c r="Q1519" s="4" t="s">
        <v>2034</v>
      </c>
      <c r="R1519" s="4"/>
      <c r="S1519" s="13"/>
      <c r="T1519" s="14"/>
      <c r="U1519" s="15"/>
      <c r="V1519" s="13">
        <v>44012</v>
      </c>
      <c r="Z1519" s="1"/>
      <c r="AA1519" s="1"/>
      <c r="AB1519" s="1"/>
      <c r="AC1519" s="1"/>
      <c r="AD1519" s="1"/>
      <c r="AE1519" s="1"/>
      <c r="AF1519" s="1"/>
      <c r="AG1519" s="1"/>
    </row>
    <row r="1520" spans="1:33">
      <c r="A1520" s="4">
        <v>1519</v>
      </c>
      <c r="B1520" s="4" t="s">
        <v>8</v>
      </c>
      <c r="C1520" s="4" t="s">
        <v>497</v>
      </c>
      <c r="D1520" s="4" t="s">
        <v>2029</v>
      </c>
      <c r="E1520" s="4" t="s">
        <v>2030</v>
      </c>
      <c r="F1520" s="5">
        <v>8</v>
      </c>
      <c r="G1520" s="5"/>
      <c r="H1520" s="4">
        <v>22</v>
      </c>
      <c r="I1520" s="5">
        <v>14</v>
      </c>
      <c r="J1520" s="7">
        <v>1402</v>
      </c>
      <c r="K1520" s="8" t="s">
        <v>2036</v>
      </c>
      <c r="L1520" s="9">
        <v>79</v>
      </c>
      <c r="M1520" s="10">
        <v>60.45</v>
      </c>
      <c r="N1520" s="5" t="s">
        <v>2032</v>
      </c>
      <c r="O1520" s="5" t="s">
        <v>213</v>
      </c>
      <c r="P1520" s="5" t="s">
        <v>2626</v>
      </c>
      <c r="Q1520" s="4" t="s">
        <v>2049</v>
      </c>
      <c r="R1520" s="4" t="s">
        <v>3346</v>
      </c>
      <c r="S1520" s="13">
        <v>43299</v>
      </c>
      <c r="T1520" s="14" t="s">
        <v>3347</v>
      </c>
      <c r="U1520" s="15" t="s">
        <v>3348</v>
      </c>
      <c r="V1520" s="13">
        <v>44012</v>
      </c>
      <c r="Z1520" s="1"/>
      <c r="AA1520" s="1"/>
      <c r="AB1520" s="1"/>
      <c r="AC1520" s="1"/>
      <c r="AD1520" s="1"/>
      <c r="AE1520" s="1"/>
      <c r="AF1520" s="1"/>
      <c r="AG1520" s="1"/>
    </row>
    <row r="1521" spans="1:33">
      <c r="A1521" s="4">
        <v>1520</v>
      </c>
      <c r="B1521" s="4" t="s">
        <v>8</v>
      </c>
      <c r="C1521" s="4" t="s">
        <v>497</v>
      </c>
      <c r="D1521" s="4" t="s">
        <v>2029</v>
      </c>
      <c r="E1521" s="4" t="s">
        <v>2030</v>
      </c>
      <c r="F1521" s="5">
        <v>8</v>
      </c>
      <c r="G1521" s="5"/>
      <c r="H1521" s="4">
        <v>22</v>
      </c>
      <c r="I1521" s="5">
        <v>14</v>
      </c>
      <c r="J1521" s="7">
        <v>1403</v>
      </c>
      <c r="K1521" s="8" t="s">
        <v>2036</v>
      </c>
      <c r="L1521" s="9">
        <v>67.61</v>
      </c>
      <c r="M1521" s="10">
        <v>51.73</v>
      </c>
      <c r="N1521" s="5" t="s">
        <v>2035</v>
      </c>
      <c r="O1521" s="19" t="s">
        <v>183</v>
      </c>
      <c r="P1521" s="5" t="s">
        <v>2629</v>
      </c>
      <c r="Q1521" s="4" t="s">
        <v>2049</v>
      </c>
      <c r="R1521" s="4" t="s">
        <v>3349</v>
      </c>
      <c r="S1521" s="13">
        <v>43299</v>
      </c>
      <c r="T1521" s="14" t="s">
        <v>3350</v>
      </c>
      <c r="U1521" s="16" t="s">
        <v>3350</v>
      </c>
      <c r="V1521" s="13">
        <v>44012</v>
      </c>
      <c r="Z1521" s="1"/>
      <c r="AA1521" s="1"/>
      <c r="AB1521" s="1"/>
      <c r="AC1521" s="1"/>
      <c r="AD1521" s="1"/>
      <c r="AE1521" s="1"/>
      <c r="AF1521" s="1"/>
      <c r="AG1521" s="1"/>
    </row>
    <row r="1522" spans="1:33">
      <c r="A1522" s="4">
        <v>1521</v>
      </c>
      <c r="B1522" s="4" t="s">
        <v>8</v>
      </c>
      <c r="C1522" s="4" t="s">
        <v>497</v>
      </c>
      <c r="D1522" s="4" t="s">
        <v>2029</v>
      </c>
      <c r="E1522" s="4" t="s">
        <v>2030</v>
      </c>
      <c r="F1522" s="5">
        <v>8</v>
      </c>
      <c r="G1522" s="5"/>
      <c r="H1522" s="4">
        <v>22</v>
      </c>
      <c r="I1522" s="5">
        <v>14</v>
      </c>
      <c r="J1522" s="7">
        <v>1404</v>
      </c>
      <c r="K1522" s="8" t="s">
        <v>2036</v>
      </c>
      <c r="L1522" s="9">
        <v>67.61</v>
      </c>
      <c r="M1522" s="10">
        <v>51.73</v>
      </c>
      <c r="N1522" s="5" t="s">
        <v>2035</v>
      </c>
      <c r="O1522" s="19" t="s">
        <v>183</v>
      </c>
      <c r="P1522" s="5" t="s">
        <v>2632</v>
      </c>
      <c r="Q1522" s="4" t="s">
        <v>2049</v>
      </c>
      <c r="R1522" s="4" t="s">
        <v>3351</v>
      </c>
      <c r="S1522" s="13">
        <v>43298</v>
      </c>
      <c r="T1522" s="14" t="s">
        <v>3352</v>
      </c>
      <c r="U1522" s="15"/>
      <c r="V1522" s="13">
        <v>44012</v>
      </c>
      <c r="Z1522" s="1"/>
      <c r="AA1522" s="1"/>
      <c r="AB1522" s="1"/>
      <c r="AC1522" s="1"/>
      <c r="AD1522" s="1"/>
      <c r="AE1522" s="1"/>
      <c r="AF1522" s="1"/>
      <c r="AG1522" s="1"/>
    </row>
    <row r="1523" spans="1:33">
      <c r="A1523" s="4">
        <v>1522</v>
      </c>
      <c r="B1523" s="4" t="s">
        <v>8</v>
      </c>
      <c r="C1523" s="4" t="s">
        <v>497</v>
      </c>
      <c r="D1523" s="4" t="s">
        <v>2029</v>
      </c>
      <c r="E1523" s="4" t="s">
        <v>2030</v>
      </c>
      <c r="F1523" s="5">
        <v>8</v>
      </c>
      <c r="G1523" s="5"/>
      <c r="H1523" s="4">
        <v>22</v>
      </c>
      <c r="I1523" s="5">
        <v>14</v>
      </c>
      <c r="J1523" s="7">
        <v>1405</v>
      </c>
      <c r="K1523" s="8" t="s">
        <v>2036</v>
      </c>
      <c r="L1523" s="9">
        <v>79</v>
      </c>
      <c r="M1523" s="10">
        <v>60.45</v>
      </c>
      <c r="N1523" s="5" t="s">
        <v>2032</v>
      </c>
      <c r="O1523" s="5" t="s">
        <v>198</v>
      </c>
      <c r="P1523" s="5" t="s">
        <v>2636</v>
      </c>
      <c r="Q1523" s="4" t="s">
        <v>2049</v>
      </c>
      <c r="R1523" s="4" t="s">
        <v>3353</v>
      </c>
      <c r="S1523" s="13">
        <v>43300</v>
      </c>
      <c r="T1523" s="14" t="s">
        <v>3354</v>
      </c>
      <c r="U1523" s="15"/>
      <c r="V1523" s="13">
        <v>44012</v>
      </c>
      <c r="Z1523" s="1"/>
      <c r="AA1523" s="1"/>
      <c r="AB1523" s="1"/>
      <c r="AC1523" s="1"/>
      <c r="AD1523" s="1"/>
      <c r="AE1523" s="1"/>
      <c r="AF1523" s="1"/>
      <c r="AG1523" s="1"/>
    </row>
    <row r="1524" spans="1:33">
      <c r="A1524" s="4">
        <v>1523</v>
      </c>
      <c r="B1524" s="4" t="s">
        <v>8</v>
      </c>
      <c r="C1524" s="4" t="s">
        <v>497</v>
      </c>
      <c r="D1524" s="4" t="s">
        <v>2029</v>
      </c>
      <c r="E1524" s="4" t="s">
        <v>2030</v>
      </c>
      <c r="F1524" s="5">
        <v>8</v>
      </c>
      <c r="G1524" s="5"/>
      <c r="H1524" s="4">
        <v>22</v>
      </c>
      <c r="I1524" s="5">
        <v>14</v>
      </c>
      <c r="J1524" s="7">
        <v>1406</v>
      </c>
      <c r="K1524" s="8" t="s">
        <v>2036</v>
      </c>
      <c r="L1524" s="9">
        <v>79.98</v>
      </c>
      <c r="M1524" s="10">
        <v>61.2</v>
      </c>
      <c r="N1524" s="5" t="s">
        <v>2032</v>
      </c>
      <c r="O1524" s="5" t="s">
        <v>201</v>
      </c>
      <c r="P1524" s="5" t="s">
        <v>2639</v>
      </c>
      <c r="Q1524" s="4" t="s">
        <v>2049</v>
      </c>
      <c r="R1524" s="4" t="s">
        <v>3355</v>
      </c>
      <c r="S1524" s="13">
        <v>43299</v>
      </c>
      <c r="T1524" s="20" t="s">
        <v>3356</v>
      </c>
      <c r="U1524" s="15" t="s">
        <v>3357</v>
      </c>
      <c r="V1524" s="13">
        <v>44012</v>
      </c>
      <c r="Z1524" s="1"/>
      <c r="AA1524" s="1"/>
      <c r="AB1524" s="1"/>
      <c r="AC1524" s="1"/>
      <c r="AD1524" s="1"/>
      <c r="AE1524" s="1"/>
      <c r="AF1524" s="1"/>
      <c r="AG1524" s="1"/>
    </row>
    <row r="1525" spans="1:33">
      <c r="A1525" s="4">
        <v>1524</v>
      </c>
      <c r="B1525" s="4" t="s">
        <v>8</v>
      </c>
      <c r="C1525" s="4" t="s">
        <v>497</v>
      </c>
      <c r="D1525" s="4" t="s">
        <v>2029</v>
      </c>
      <c r="E1525" s="4" t="s">
        <v>2030</v>
      </c>
      <c r="F1525" s="5">
        <v>8</v>
      </c>
      <c r="G1525" s="5"/>
      <c r="H1525" s="4">
        <v>22</v>
      </c>
      <c r="I1525" s="5">
        <v>14</v>
      </c>
      <c r="J1525" s="7">
        <v>1407</v>
      </c>
      <c r="K1525" s="8" t="s">
        <v>2036</v>
      </c>
      <c r="L1525" s="9">
        <v>79.98</v>
      </c>
      <c r="M1525" s="10">
        <v>61.2</v>
      </c>
      <c r="N1525" s="5" t="s">
        <v>2032</v>
      </c>
      <c r="O1525" s="19" t="s">
        <v>201</v>
      </c>
      <c r="P1525" s="5" t="s">
        <v>2643</v>
      </c>
      <c r="Q1525" s="4" t="s">
        <v>2049</v>
      </c>
      <c r="R1525" s="4" t="s">
        <v>3358</v>
      </c>
      <c r="S1525" s="13">
        <v>43298</v>
      </c>
      <c r="T1525" s="20" t="s">
        <v>3359</v>
      </c>
      <c r="U1525" s="15" t="s">
        <v>3360</v>
      </c>
      <c r="V1525" s="13">
        <v>44012</v>
      </c>
      <c r="Z1525" s="1"/>
      <c r="AA1525" s="1"/>
      <c r="AB1525" s="1"/>
      <c r="AC1525" s="1"/>
      <c r="AD1525" s="1"/>
      <c r="AE1525" s="1"/>
      <c r="AF1525" s="1"/>
      <c r="AG1525" s="1"/>
    </row>
    <row r="1526" spans="1:33">
      <c r="A1526" s="4">
        <v>1525</v>
      </c>
      <c r="B1526" s="4" t="s">
        <v>8</v>
      </c>
      <c r="C1526" s="4" t="s">
        <v>497</v>
      </c>
      <c r="D1526" s="4" t="s">
        <v>2029</v>
      </c>
      <c r="E1526" s="4" t="s">
        <v>2030</v>
      </c>
      <c r="F1526" s="5">
        <v>8</v>
      </c>
      <c r="G1526" s="5"/>
      <c r="H1526" s="4">
        <v>22</v>
      </c>
      <c r="I1526" s="5">
        <v>14</v>
      </c>
      <c r="J1526" s="7">
        <v>1408</v>
      </c>
      <c r="K1526" s="8" t="s">
        <v>2036</v>
      </c>
      <c r="L1526" s="9">
        <v>82.3</v>
      </c>
      <c r="M1526" s="10">
        <v>62.97</v>
      </c>
      <c r="N1526" s="5" t="s">
        <v>2032</v>
      </c>
      <c r="O1526" s="19" t="s">
        <v>221</v>
      </c>
      <c r="P1526" s="5" t="s">
        <v>2647</v>
      </c>
      <c r="Q1526" s="4" t="s">
        <v>2049</v>
      </c>
      <c r="R1526" s="4" t="s">
        <v>3361</v>
      </c>
      <c r="S1526" s="13">
        <v>43296</v>
      </c>
      <c r="T1526" s="14" t="s">
        <v>3362</v>
      </c>
      <c r="U1526" s="15" t="s">
        <v>3363</v>
      </c>
      <c r="V1526" s="13">
        <v>44012</v>
      </c>
      <c r="Z1526" s="1"/>
      <c r="AA1526" s="1"/>
      <c r="AB1526" s="1"/>
      <c r="AC1526" s="1"/>
      <c r="AD1526" s="1"/>
      <c r="AE1526" s="1"/>
      <c r="AF1526" s="1"/>
      <c r="AG1526" s="1"/>
    </row>
    <row r="1527" spans="1:33">
      <c r="A1527" s="4">
        <v>1526</v>
      </c>
      <c r="B1527" s="4" t="s">
        <v>8</v>
      </c>
      <c r="C1527" s="4" t="s">
        <v>497</v>
      </c>
      <c r="D1527" s="4" t="s">
        <v>2029</v>
      </c>
      <c r="E1527" s="4" t="s">
        <v>2030</v>
      </c>
      <c r="F1527" s="5">
        <v>8</v>
      </c>
      <c r="G1527" s="5"/>
      <c r="H1527" s="4">
        <v>22</v>
      </c>
      <c r="I1527" s="5">
        <v>14</v>
      </c>
      <c r="J1527" s="7">
        <v>1409</v>
      </c>
      <c r="K1527" s="8" t="s">
        <v>2036</v>
      </c>
      <c r="L1527" s="9">
        <v>82.3</v>
      </c>
      <c r="M1527" s="10">
        <v>62.97</v>
      </c>
      <c r="N1527" s="5" t="s">
        <v>2032</v>
      </c>
      <c r="O1527" s="5" t="s">
        <v>215</v>
      </c>
      <c r="P1527" s="5" t="s">
        <v>2651</v>
      </c>
      <c r="Q1527" s="4" t="s">
        <v>2049</v>
      </c>
      <c r="R1527" s="4" t="s">
        <v>3364</v>
      </c>
      <c r="S1527" s="13">
        <v>43297</v>
      </c>
      <c r="T1527" s="14" t="s">
        <v>3365</v>
      </c>
      <c r="U1527" s="15" t="s">
        <v>3366</v>
      </c>
      <c r="V1527" s="13">
        <v>44012</v>
      </c>
      <c r="Z1527" s="1"/>
      <c r="AA1527" s="1"/>
      <c r="AB1527" s="1"/>
      <c r="AC1527" s="1"/>
      <c r="AD1527" s="1"/>
      <c r="AE1527" s="1"/>
      <c r="AF1527" s="1"/>
      <c r="AG1527" s="1"/>
    </row>
    <row r="1528" spans="1:33">
      <c r="A1528" s="4">
        <v>1527</v>
      </c>
      <c r="B1528" s="4" t="s">
        <v>8</v>
      </c>
      <c r="C1528" s="4" t="s">
        <v>497</v>
      </c>
      <c r="D1528" s="4" t="s">
        <v>2029</v>
      </c>
      <c r="E1528" s="4" t="s">
        <v>2030</v>
      </c>
      <c r="F1528" s="5">
        <v>8</v>
      </c>
      <c r="G1528" s="5"/>
      <c r="H1528" s="4">
        <v>22</v>
      </c>
      <c r="I1528" s="5">
        <v>14</v>
      </c>
      <c r="J1528" s="7">
        <v>1410</v>
      </c>
      <c r="K1528" s="8" t="s">
        <v>2036</v>
      </c>
      <c r="L1528" s="9">
        <v>79.98</v>
      </c>
      <c r="M1528" s="10">
        <v>61.2</v>
      </c>
      <c r="N1528" s="5" t="s">
        <v>2032</v>
      </c>
      <c r="O1528" s="5" t="s">
        <v>218</v>
      </c>
      <c r="P1528" s="5" t="s">
        <v>2655</v>
      </c>
      <c r="Q1528" s="4" t="s">
        <v>2049</v>
      </c>
      <c r="R1528" s="4" t="s">
        <v>3367</v>
      </c>
      <c r="S1528" s="13">
        <v>43297</v>
      </c>
      <c r="T1528" s="20" t="s">
        <v>3368</v>
      </c>
      <c r="U1528" s="15" t="s">
        <v>3369</v>
      </c>
      <c r="V1528" s="13">
        <v>44012</v>
      </c>
      <c r="Z1528" s="1"/>
      <c r="AA1528" s="1"/>
      <c r="AB1528" s="1"/>
      <c r="AC1528" s="1"/>
      <c r="AD1528" s="1"/>
      <c r="AE1528" s="1"/>
      <c r="AF1528" s="1"/>
      <c r="AG1528" s="1"/>
    </row>
    <row r="1529" spans="1:33">
      <c r="A1529" s="4">
        <v>1528</v>
      </c>
      <c r="B1529" s="4" t="s">
        <v>8</v>
      </c>
      <c r="C1529" s="4" t="s">
        <v>497</v>
      </c>
      <c r="D1529" s="4" t="s">
        <v>2029</v>
      </c>
      <c r="E1529" s="4" t="s">
        <v>2030</v>
      </c>
      <c r="F1529" s="5">
        <v>8</v>
      </c>
      <c r="G1529" s="5"/>
      <c r="H1529" s="4">
        <v>22</v>
      </c>
      <c r="I1529" s="5">
        <v>15</v>
      </c>
      <c r="J1529" s="7">
        <v>1501</v>
      </c>
      <c r="K1529" s="8" t="s">
        <v>2036</v>
      </c>
      <c r="L1529" s="9">
        <v>79.98</v>
      </c>
      <c r="M1529" s="10">
        <v>61.2</v>
      </c>
      <c r="N1529" s="5" t="s">
        <v>2032</v>
      </c>
      <c r="O1529" s="5" t="s">
        <v>218</v>
      </c>
      <c r="P1529" s="5" t="s">
        <v>2622</v>
      </c>
      <c r="Q1529" s="4" t="s">
        <v>2049</v>
      </c>
      <c r="R1529" s="4" t="s">
        <v>3370</v>
      </c>
      <c r="S1529" s="13">
        <v>43296</v>
      </c>
      <c r="T1529" s="14" t="s">
        <v>3371</v>
      </c>
      <c r="U1529" s="15"/>
      <c r="V1529" s="13">
        <v>44012</v>
      </c>
      <c r="Z1529" s="1"/>
      <c r="AA1529" s="1"/>
      <c r="AB1529" s="1"/>
      <c r="AC1529" s="1"/>
      <c r="AD1529" s="1"/>
      <c r="AE1529" s="1"/>
      <c r="AF1529" s="1"/>
      <c r="AG1529" s="1"/>
    </row>
    <row r="1530" spans="1:33">
      <c r="A1530" s="4">
        <v>1529</v>
      </c>
      <c r="B1530" s="4" t="s">
        <v>8</v>
      </c>
      <c r="C1530" s="4" t="s">
        <v>497</v>
      </c>
      <c r="D1530" s="4" t="s">
        <v>2029</v>
      </c>
      <c r="E1530" s="4" t="s">
        <v>2030</v>
      </c>
      <c r="F1530" s="5">
        <v>8</v>
      </c>
      <c r="G1530" s="5"/>
      <c r="H1530" s="4">
        <v>22</v>
      </c>
      <c r="I1530" s="5">
        <v>15</v>
      </c>
      <c r="J1530" s="7">
        <v>1502</v>
      </c>
      <c r="K1530" s="8" t="s">
        <v>2036</v>
      </c>
      <c r="L1530" s="9">
        <v>79</v>
      </c>
      <c r="M1530" s="10">
        <v>60.45</v>
      </c>
      <c r="N1530" s="5" t="s">
        <v>2032</v>
      </c>
      <c r="O1530" s="5" t="s">
        <v>213</v>
      </c>
      <c r="P1530" s="5" t="s">
        <v>2626</v>
      </c>
      <c r="Q1530" s="4" t="s">
        <v>2049</v>
      </c>
      <c r="R1530" s="4" t="s">
        <v>3372</v>
      </c>
      <c r="S1530" s="13">
        <v>43300</v>
      </c>
      <c r="T1530" s="14" t="s">
        <v>3373</v>
      </c>
      <c r="U1530" s="15" t="s">
        <v>3374</v>
      </c>
      <c r="V1530" s="13">
        <v>44012</v>
      </c>
      <c r="Z1530" s="1"/>
      <c r="AA1530" s="1"/>
      <c r="AB1530" s="1"/>
      <c r="AC1530" s="1"/>
      <c r="AD1530" s="1"/>
      <c r="AE1530" s="1"/>
      <c r="AF1530" s="1"/>
      <c r="AG1530" s="1"/>
    </row>
    <row r="1531" spans="1:33">
      <c r="A1531" s="4">
        <v>1530</v>
      </c>
      <c r="B1531" s="4" t="s">
        <v>8</v>
      </c>
      <c r="C1531" s="4" t="s">
        <v>497</v>
      </c>
      <c r="D1531" s="4" t="s">
        <v>2029</v>
      </c>
      <c r="E1531" s="4" t="s">
        <v>2030</v>
      </c>
      <c r="F1531" s="5">
        <v>8</v>
      </c>
      <c r="G1531" s="5"/>
      <c r="H1531" s="4">
        <v>22</v>
      </c>
      <c r="I1531" s="5">
        <v>15</v>
      </c>
      <c r="J1531" s="7">
        <v>1503</v>
      </c>
      <c r="K1531" s="8" t="s">
        <v>2036</v>
      </c>
      <c r="L1531" s="9">
        <v>67.61</v>
      </c>
      <c r="M1531" s="10">
        <v>51.73</v>
      </c>
      <c r="N1531" s="5" t="s">
        <v>2035</v>
      </c>
      <c r="O1531" s="19" t="s">
        <v>183</v>
      </c>
      <c r="P1531" s="5" t="s">
        <v>2629</v>
      </c>
      <c r="Q1531" s="4" t="s">
        <v>2049</v>
      </c>
      <c r="R1531" s="4" t="s">
        <v>3375</v>
      </c>
      <c r="S1531" s="13">
        <v>43298</v>
      </c>
      <c r="T1531" s="20" t="s">
        <v>3376</v>
      </c>
      <c r="U1531" s="15" t="s">
        <v>3377</v>
      </c>
      <c r="V1531" s="13">
        <v>44012</v>
      </c>
      <c r="Z1531" s="1"/>
      <c r="AA1531" s="1"/>
      <c r="AB1531" s="1"/>
      <c r="AC1531" s="1"/>
      <c r="AD1531" s="1"/>
      <c r="AE1531" s="1"/>
      <c r="AF1531" s="1"/>
      <c r="AG1531" s="1"/>
    </row>
    <row r="1532" spans="1:33">
      <c r="A1532" s="4">
        <v>1531</v>
      </c>
      <c r="B1532" s="4" t="s">
        <v>8</v>
      </c>
      <c r="C1532" s="4" t="s">
        <v>497</v>
      </c>
      <c r="D1532" s="4" t="s">
        <v>2029</v>
      </c>
      <c r="E1532" s="4" t="s">
        <v>2030</v>
      </c>
      <c r="F1532" s="5">
        <v>8</v>
      </c>
      <c r="G1532" s="5"/>
      <c r="H1532" s="4">
        <v>22</v>
      </c>
      <c r="I1532" s="5">
        <v>15</v>
      </c>
      <c r="J1532" s="7">
        <v>1504</v>
      </c>
      <c r="K1532" s="8" t="s">
        <v>2036</v>
      </c>
      <c r="L1532" s="9">
        <v>67.61</v>
      </c>
      <c r="M1532" s="10">
        <v>51.73</v>
      </c>
      <c r="N1532" s="5" t="s">
        <v>2035</v>
      </c>
      <c r="O1532" s="19" t="s">
        <v>183</v>
      </c>
      <c r="P1532" s="5" t="s">
        <v>2632</v>
      </c>
      <c r="Q1532" s="4" t="s">
        <v>2049</v>
      </c>
      <c r="R1532" s="4" t="s">
        <v>3378</v>
      </c>
      <c r="S1532" s="13">
        <v>43296</v>
      </c>
      <c r="T1532" s="20" t="s">
        <v>3379</v>
      </c>
      <c r="U1532" s="15" t="s">
        <v>3380</v>
      </c>
      <c r="V1532" s="13">
        <v>44012</v>
      </c>
      <c r="Z1532" s="1"/>
      <c r="AA1532" s="1"/>
      <c r="AB1532" s="1"/>
      <c r="AC1532" s="1"/>
      <c r="AD1532" s="1"/>
      <c r="AE1532" s="1"/>
      <c r="AF1532" s="1"/>
      <c r="AG1532" s="1"/>
    </row>
    <row r="1533" spans="1:33">
      <c r="A1533" s="4">
        <v>1532</v>
      </c>
      <c r="B1533" s="4" t="s">
        <v>8</v>
      </c>
      <c r="C1533" s="4" t="s">
        <v>497</v>
      </c>
      <c r="D1533" s="4" t="s">
        <v>2029</v>
      </c>
      <c r="E1533" s="4" t="s">
        <v>2030</v>
      </c>
      <c r="F1533" s="5">
        <v>8</v>
      </c>
      <c r="G1533" s="5"/>
      <c r="H1533" s="4">
        <v>22</v>
      </c>
      <c r="I1533" s="5">
        <v>15</v>
      </c>
      <c r="J1533" s="7">
        <v>1505</v>
      </c>
      <c r="K1533" s="8" t="s">
        <v>2036</v>
      </c>
      <c r="L1533" s="26">
        <v>79</v>
      </c>
      <c r="M1533" s="27">
        <v>60.45</v>
      </c>
      <c r="N1533" s="5" t="s">
        <v>2032</v>
      </c>
      <c r="O1533" s="5" t="s">
        <v>198</v>
      </c>
      <c r="P1533" s="5" t="s">
        <v>2636</v>
      </c>
      <c r="Q1533" s="4" t="s">
        <v>2034</v>
      </c>
      <c r="R1533" s="4"/>
      <c r="S1533" s="13"/>
      <c r="T1533" s="14"/>
      <c r="U1533" s="15"/>
      <c r="V1533" s="13">
        <v>44012</v>
      </c>
      <c r="Z1533" s="1"/>
      <c r="AA1533" s="1"/>
      <c r="AB1533" s="1"/>
      <c r="AC1533" s="1"/>
      <c r="AD1533" s="1"/>
      <c r="AE1533" s="1"/>
      <c r="AF1533" s="1"/>
      <c r="AG1533" s="1"/>
    </row>
    <row r="1534" spans="1:33">
      <c r="A1534" s="4">
        <v>1533</v>
      </c>
      <c r="B1534" s="4" t="s">
        <v>8</v>
      </c>
      <c r="C1534" s="4" t="s">
        <v>497</v>
      </c>
      <c r="D1534" s="4" t="s">
        <v>2029</v>
      </c>
      <c r="E1534" s="4" t="s">
        <v>2030</v>
      </c>
      <c r="F1534" s="5">
        <v>8</v>
      </c>
      <c r="G1534" s="5"/>
      <c r="H1534" s="4">
        <v>22</v>
      </c>
      <c r="I1534" s="5">
        <v>15</v>
      </c>
      <c r="J1534" s="7">
        <v>1506</v>
      </c>
      <c r="K1534" s="8" t="s">
        <v>2036</v>
      </c>
      <c r="L1534" s="9">
        <v>79.98</v>
      </c>
      <c r="M1534" s="10">
        <v>61.2</v>
      </c>
      <c r="N1534" s="5" t="s">
        <v>2032</v>
      </c>
      <c r="O1534" s="5" t="s">
        <v>201</v>
      </c>
      <c r="P1534" s="5" t="s">
        <v>2639</v>
      </c>
      <c r="Q1534" s="4" t="s">
        <v>2049</v>
      </c>
      <c r="R1534" s="4" t="s">
        <v>3381</v>
      </c>
      <c r="S1534" s="13">
        <v>43296</v>
      </c>
      <c r="T1534" s="20" t="s">
        <v>3382</v>
      </c>
      <c r="U1534" s="15"/>
      <c r="V1534" s="13">
        <v>44012</v>
      </c>
      <c r="Z1534" s="1"/>
      <c r="AA1534" s="1"/>
      <c r="AB1534" s="1"/>
      <c r="AC1534" s="1"/>
      <c r="AD1534" s="1"/>
      <c r="AE1534" s="1"/>
      <c r="AF1534" s="1"/>
      <c r="AG1534" s="1"/>
    </row>
    <row r="1535" spans="1:33">
      <c r="A1535" s="4">
        <v>1534</v>
      </c>
      <c r="B1535" s="4" t="s">
        <v>8</v>
      </c>
      <c r="C1535" s="4" t="s">
        <v>497</v>
      </c>
      <c r="D1535" s="4" t="s">
        <v>2029</v>
      </c>
      <c r="E1535" s="4" t="s">
        <v>2030</v>
      </c>
      <c r="F1535" s="5">
        <v>8</v>
      </c>
      <c r="G1535" s="5"/>
      <c r="H1535" s="4">
        <v>22</v>
      </c>
      <c r="I1535" s="5">
        <v>15</v>
      </c>
      <c r="J1535" s="7">
        <v>1507</v>
      </c>
      <c r="K1535" s="8" t="s">
        <v>2036</v>
      </c>
      <c r="L1535" s="9">
        <v>79.98</v>
      </c>
      <c r="M1535" s="10">
        <v>61.2</v>
      </c>
      <c r="N1535" s="5" t="s">
        <v>2032</v>
      </c>
      <c r="O1535" s="19" t="s">
        <v>201</v>
      </c>
      <c r="P1535" s="5" t="s">
        <v>2643</v>
      </c>
      <c r="Q1535" s="4" t="s">
        <v>2049</v>
      </c>
      <c r="R1535" s="4" t="s">
        <v>3383</v>
      </c>
      <c r="S1535" s="13">
        <v>43297</v>
      </c>
      <c r="T1535" s="14" t="s">
        <v>3384</v>
      </c>
      <c r="U1535" s="15" t="s">
        <v>3385</v>
      </c>
      <c r="V1535" s="13">
        <v>44012</v>
      </c>
      <c r="Z1535" s="1"/>
      <c r="AA1535" s="1"/>
      <c r="AB1535" s="1"/>
      <c r="AC1535" s="1"/>
      <c r="AD1535" s="1"/>
      <c r="AE1535" s="1"/>
      <c r="AF1535" s="1"/>
      <c r="AG1535" s="1"/>
    </row>
    <row r="1536" spans="1:33">
      <c r="A1536" s="4">
        <v>1535</v>
      </c>
      <c r="B1536" s="4" t="s">
        <v>8</v>
      </c>
      <c r="C1536" s="4" t="s">
        <v>497</v>
      </c>
      <c r="D1536" s="4" t="s">
        <v>2029</v>
      </c>
      <c r="E1536" s="4" t="s">
        <v>2030</v>
      </c>
      <c r="F1536" s="5">
        <v>8</v>
      </c>
      <c r="G1536" s="5"/>
      <c r="H1536" s="4">
        <v>22</v>
      </c>
      <c r="I1536" s="5">
        <v>15</v>
      </c>
      <c r="J1536" s="7">
        <v>1508</v>
      </c>
      <c r="K1536" s="8" t="s">
        <v>2036</v>
      </c>
      <c r="L1536" s="9">
        <v>82.3</v>
      </c>
      <c r="M1536" s="10">
        <v>62.97</v>
      </c>
      <c r="N1536" s="5" t="s">
        <v>2032</v>
      </c>
      <c r="O1536" s="19" t="s">
        <v>221</v>
      </c>
      <c r="P1536" s="5" t="s">
        <v>2647</v>
      </c>
      <c r="Q1536" s="4" t="s">
        <v>2049</v>
      </c>
      <c r="R1536" s="4" t="s">
        <v>3386</v>
      </c>
      <c r="S1536" s="13">
        <v>43298</v>
      </c>
      <c r="T1536" s="14" t="s">
        <v>3387</v>
      </c>
      <c r="U1536" s="15" t="s">
        <v>3388</v>
      </c>
      <c r="V1536" s="13">
        <v>44012</v>
      </c>
      <c r="Z1536" s="1"/>
      <c r="AA1536" s="1"/>
      <c r="AB1536" s="1"/>
      <c r="AC1536" s="1"/>
      <c r="AD1536" s="1"/>
      <c r="AE1536" s="1"/>
      <c r="AF1536" s="1"/>
      <c r="AG1536" s="1"/>
    </row>
    <row r="1537" spans="1:33">
      <c r="A1537" s="4">
        <v>1536</v>
      </c>
      <c r="B1537" s="4" t="s">
        <v>8</v>
      </c>
      <c r="C1537" s="4" t="s">
        <v>497</v>
      </c>
      <c r="D1537" s="4" t="s">
        <v>2029</v>
      </c>
      <c r="E1537" s="4" t="s">
        <v>2030</v>
      </c>
      <c r="F1537" s="5">
        <v>8</v>
      </c>
      <c r="G1537" s="5"/>
      <c r="H1537" s="4">
        <v>22</v>
      </c>
      <c r="I1537" s="5">
        <v>15</v>
      </c>
      <c r="J1537" s="7">
        <v>1509</v>
      </c>
      <c r="K1537" s="8" t="s">
        <v>2036</v>
      </c>
      <c r="L1537" s="9">
        <v>82.3</v>
      </c>
      <c r="M1537" s="10">
        <v>62.97</v>
      </c>
      <c r="N1537" s="5" t="s">
        <v>2032</v>
      </c>
      <c r="O1537" s="5" t="s">
        <v>215</v>
      </c>
      <c r="P1537" s="5" t="s">
        <v>2651</v>
      </c>
      <c r="Q1537" s="4" t="s">
        <v>2049</v>
      </c>
      <c r="R1537" s="4" t="s">
        <v>3389</v>
      </c>
      <c r="S1537" s="13">
        <v>43299</v>
      </c>
      <c r="T1537" s="14" t="s">
        <v>3390</v>
      </c>
      <c r="U1537" s="15" t="s">
        <v>3391</v>
      </c>
      <c r="V1537" s="13">
        <v>44012</v>
      </c>
      <c r="Z1537" s="1"/>
      <c r="AA1537" s="1"/>
      <c r="AB1537" s="1"/>
      <c r="AC1537" s="1"/>
      <c r="AD1537" s="1"/>
      <c r="AE1537" s="1"/>
      <c r="AF1537" s="1"/>
      <c r="AG1537" s="1"/>
    </row>
    <row r="1538" spans="1:33">
      <c r="A1538" s="4">
        <v>1537</v>
      </c>
      <c r="B1538" s="4" t="s">
        <v>8</v>
      </c>
      <c r="C1538" s="4" t="s">
        <v>497</v>
      </c>
      <c r="D1538" s="4" t="s">
        <v>2029</v>
      </c>
      <c r="E1538" s="4" t="s">
        <v>2030</v>
      </c>
      <c r="F1538" s="5">
        <v>8</v>
      </c>
      <c r="G1538" s="5"/>
      <c r="H1538" s="4">
        <v>22</v>
      </c>
      <c r="I1538" s="5">
        <v>15</v>
      </c>
      <c r="J1538" s="7">
        <v>1510</v>
      </c>
      <c r="K1538" s="8" t="s">
        <v>2036</v>
      </c>
      <c r="L1538" s="9">
        <v>79.98</v>
      </c>
      <c r="M1538" s="10">
        <v>61.2</v>
      </c>
      <c r="N1538" s="5" t="s">
        <v>2032</v>
      </c>
      <c r="O1538" s="5" t="s">
        <v>218</v>
      </c>
      <c r="P1538" s="5" t="s">
        <v>2655</v>
      </c>
      <c r="Q1538" s="4" t="s">
        <v>2049</v>
      </c>
      <c r="R1538" s="4" t="s">
        <v>3392</v>
      </c>
      <c r="S1538" s="13">
        <v>43298</v>
      </c>
      <c r="T1538" s="20" t="s">
        <v>3393</v>
      </c>
      <c r="U1538" s="15" t="s">
        <v>3394</v>
      </c>
      <c r="V1538" s="13">
        <v>44012</v>
      </c>
      <c r="Z1538" s="1"/>
      <c r="AA1538" s="1"/>
      <c r="AB1538" s="1"/>
      <c r="AC1538" s="1"/>
      <c r="AD1538" s="1"/>
      <c r="AE1538" s="1"/>
      <c r="AF1538" s="1"/>
      <c r="AG1538" s="1"/>
    </row>
    <row r="1539" spans="1:33">
      <c r="A1539" s="4">
        <v>1538</v>
      </c>
      <c r="B1539" s="4" t="s">
        <v>8</v>
      </c>
      <c r="C1539" s="4" t="s">
        <v>497</v>
      </c>
      <c r="D1539" s="4" t="s">
        <v>2029</v>
      </c>
      <c r="E1539" s="4" t="s">
        <v>2030</v>
      </c>
      <c r="F1539" s="5">
        <v>8</v>
      </c>
      <c r="G1539" s="5"/>
      <c r="H1539" s="4">
        <v>22</v>
      </c>
      <c r="I1539" s="5">
        <v>16</v>
      </c>
      <c r="J1539" s="7">
        <v>1601</v>
      </c>
      <c r="K1539" s="8" t="s">
        <v>2036</v>
      </c>
      <c r="L1539" s="9">
        <v>79.98</v>
      </c>
      <c r="M1539" s="10">
        <v>61.2</v>
      </c>
      <c r="N1539" s="5" t="s">
        <v>2032</v>
      </c>
      <c r="O1539" s="5" t="s">
        <v>218</v>
      </c>
      <c r="P1539" s="5" t="s">
        <v>2622</v>
      </c>
      <c r="Q1539" s="4" t="s">
        <v>2049</v>
      </c>
      <c r="R1539" s="4" t="s">
        <v>3395</v>
      </c>
      <c r="S1539" s="13">
        <v>43299</v>
      </c>
      <c r="T1539" s="20" t="s">
        <v>3396</v>
      </c>
      <c r="U1539" s="15"/>
      <c r="V1539" s="13">
        <v>44012</v>
      </c>
      <c r="Z1539" s="1"/>
      <c r="AA1539" s="1"/>
      <c r="AB1539" s="1"/>
      <c r="AC1539" s="1"/>
      <c r="AD1539" s="1"/>
      <c r="AE1539" s="1"/>
      <c r="AF1539" s="1"/>
      <c r="AG1539" s="1"/>
    </row>
    <row r="1540" spans="1:33">
      <c r="A1540" s="4">
        <v>1539</v>
      </c>
      <c r="B1540" s="4" t="s">
        <v>8</v>
      </c>
      <c r="C1540" s="4" t="s">
        <v>497</v>
      </c>
      <c r="D1540" s="4" t="s">
        <v>2029</v>
      </c>
      <c r="E1540" s="4" t="s">
        <v>2030</v>
      </c>
      <c r="F1540" s="5">
        <v>8</v>
      </c>
      <c r="G1540" s="5"/>
      <c r="H1540" s="4">
        <v>22</v>
      </c>
      <c r="I1540" s="5">
        <v>16</v>
      </c>
      <c r="J1540" s="7">
        <v>1602</v>
      </c>
      <c r="K1540" s="8" t="s">
        <v>2036</v>
      </c>
      <c r="L1540" s="26">
        <v>79</v>
      </c>
      <c r="M1540" s="27">
        <v>60.45</v>
      </c>
      <c r="N1540" s="5" t="s">
        <v>2032</v>
      </c>
      <c r="O1540" s="5" t="s">
        <v>213</v>
      </c>
      <c r="P1540" s="5" t="s">
        <v>2626</v>
      </c>
      <c r="Q1540" s="4" t="s">
        <v>2034</v>
      </c>
      <c r="R1540" s="4"/>
      <c r="S1540" s="13"/>
      <c r="T1540" s="20"/>
      <c r="U1540" s="15"/>
      <c r="V1540" s="13">
        <v>44012</v>
      </c>
      <c r="Z1540" s="1"/>
      <c r="AA1540" s="1"/>
      <c r="AB1540" s="1"/>
      <c r="AC1540" s="1"/>
      <c r="AD1540" s="1"/>
      <c r="AE1540" s="1"/>
      <c r="AF1540" s="1"/>
      <c r="AG1540" s="1"/>
    </row>
    <row r="1541" spans="1:33">
      <c r="A1541" s="4">
        <v>1540</v>
      </c>
      <c r="B1541" s="4" t="s">
        <v>8</v>
      </c>
      <c r="C1541" s="4" t="s">
        <v>497</v>
      </c>
      <c r="D1541" s="4" t="s">
        <v>2029</v>
      </c>
      <c r="E1541" s="4" t="s">
        <v>2030</v>
      </c>
      <c r="F1541" s="5">
        <v>8</v>
      </c>
      <c r="G1541" s="5"/>
      <c r="H1541" s="4">
        <v>22</v>
      </c>
      <c r="I1541" s="5">
        <v>16</v>
      </c>
      <c r="J1541" s="7">
        <v>1603</v>
      </c>
      <c r="K1541" s="8" t="s">
        <v>2036</v>
      </c>
      <c r="L1541" s="9">
        <v>67.61</v>
      </c>
      <c r="M1541" s="10">
        <v>51.73</v>
      </c>
      <c r="N1541" s="5" t="s">
        <v>2035</v>
      </c>
      <c r="O1541" s="19" t="s">
        <v>183</v>
      </c>
      <c r="P1541" s="5" t="s">
        <v>2629</v>
      </c>
      <c r="Q1541" s="4" t="s">
        <v>2049</v>
      </c>
      <c r="R1541" s="4" t="s">
        <v>3397</v>
      </c>
      <c r="S1541" s="13">
        <v>43296</v>
      </c>
      <c r="T1541" s="14" t="s">
        <v>3398</v>
      </c>
      <c r="U1541" s="15" t="s">
        <v>3399</v>
      </c>
      <c r="V1541" s="13">
        <v>44012</v>
      </c>
      <c r="Z1541" s="1"/>
      <c r="AA1541" s="1"/>
      <c r="AB1541" s="1"/>
      <c r="AC1541" s="1"/>
      <c r="AD1541" s="1"/>
      <c r="AE1541" s="1"/>
      <c r="AF1541" s="1"/>
      <c r="AG1541" s="1"/>
    </row>
    <row r="1542" spans="1:33">
      <c r="A1542" s="4">
        <v>1541</v>
      </c>
      <c r="B1542" s="4" t="s">
        <v>8</v>
      </c>
      <c r="C1542" s="4" t="s">
        <v>497</v>
      </c>
      <c r="D1542" s="4" t="s">
        <v>2029</v>
      </c>
      <c r="E1542" s="4" t="s">
        <v>2030</v>
      </c>
      <c r="F1542" s="5">
        <v>8</v>
      </c>
      <c r="G1542" s="5"/>
      <c r="H1542" s="4">
        <v>22</v>
      </c>
      <c r="I1542" s="5">
        <v>16</v>
      </c>
      <c r="J1542" s="7">
        <v>1604</v>
      </c>
      <c r="K1542" s="8" t="s">
        <v>2036</v>
      </c>
      <c r="L1542" s="9">
        <v>67.61</v>
      </c>
      <c r="M1542" s="10">
        <v>51.73</v>
      </c>
      <c r="N1542" s="5" t="s">
        <v>2035</v>
      </c>
      <c r="O1542" s="19" t="s">
        <v>183</v>
      </c>
      <c r="P1542" s="5" t="s">
        <v>2632</v>
      </c>
      <c r="Q1542" s="4" t="s">
        <v>2049</v>
      </c>
      <c r="R1542" s="4" t="s">
        <v>3400</v>
      </c>
      <c r="S1542" s="13">
        <v>43298</v>
      </c>
      <c r="T1542" s="20" t="s">
        <v>3401</v>
      </c>
      <c r="U1542" s="15" t="s">
        <v>3402</v>
      </c>
      <c r="V1542" s="13">
        <v>44012</v>
      </c>
      <c r="Z1542" s="1"/>
      <c r="AA1542" s="1"/>
      <c r="AB1542" s="1"/>
      <c r="AC1542" s="1"/>
      <c r="AD1542" s="1"/>
      <c r="AE1542" s="1"/>
      <c r="AF1542" s="1"/>
      <c r="AG1542" s="1"/>
    </row>
    <row r="1543" spans="1:33">
      <c r="A1543" s="4">
        <v>1542</v>
      </c>
      <c r="B1543" s="4" t="s">
        <v>8</v>
      </c>
      <c r="C1543" s="4" t="s">
        <v>497</v>
      </c>
      <c r="D1543" s="4" t="s">
        <v>2029</v>
      </c>
      <c r="E1543" s="4" t="s">
        <v>2030</v>
      </c>
      <c r="F1543" s="5">
        <v>8</v>
      </c>
      <c r="G1543" s="5"/>
      <c r="H1543" s="4">
        <v>22</v>
      </c>
      <c r="I1543" s="5">
        <v>16</v>
      </c>
      <c r="J1543" s="7">
        <v>1605</v>
      </c>
      <c r="K1543" s="8" t="s">
        <v>2036</v>
      </c>
      <c r="L1543" s="9">
        <v>79</v>
      </c>
      <c r="M1543" s="10">
        <v>60.45</v>
      </c>
      <c r="N1543" s="5" t="s">
        <v>2032</v>
      </c>
      <c r="O1543" s="5" t="s">
        <v>198</v>
      </c>
      <c r="P1543" s="5" t="s">
        <v>2636</v>
      </c>
      <c r="Q1543" s="4" t="s">
        <v>2049</v>
      </c>
      <c r="R1543" s="4" t="s">
        <v>3403</v>
      </c>
      <c r="S1543" s="13">
        <v>43298</v>
      </c>
      <c r="T1543" s="14" t="s">
        <v>3404</v>
      </c>
      <c r="U1543" s="15" t="s">
        <v>3405</v>
      </c>
      <c r="V1543" s="13">
        <v>44012</v>
      </c>
      <c r="Z1543" s="1"/>
      <c r="AA1543" s="1"/>
      <c r="AB1543" s="1"/>
      <c r="AC1543" s="1"/>
      <c r="AD1543" s="1"/>
      <c r="AE1543" s="1"/>
      <c r="AF1543" s="1"/>
      <c r="AG1543" s="1"/>
    </row>
    <row r="1544" spans="1:33">
      <c r="A1544" s="4">
        <v>1543</v>
      </c>
      <c r="B1544" s="4" t="s">
        <v>8</v>
      </c>
      <c r="C1544" s="4" t="s">
        <v>497</v>
      </c>
      <c r="D1544" s="4" t="s">
        <v>2029</v>
      </c>
      <c r="E1544" s="4" t="s">
        <v>2030</v>
      </c>
      <c r="F1544" s="5">
        <v>8</v>
      </c>
      <c r="G1544" s="5"/>
      <c r="H1544" s="4">
        <v>22</v>
      </c>
      <c r="I1544" s="5">
        <v>16</v>
      </c>
      <c r="J1544" s="7">
        <v>1606</v>
      </c>
      <c r="K1544" s="8" t="s">
        <v>2036</v>
      </c>
      <c r="L1544" s="9">
        <v>79.98</v>
      </c>
      <c r="M1544" s="10">
        <v>61.2</v>
      </c>
      <c r="N1544" s="5" t="s">
        <v>2032</v>
      </c>
      <c r="O1544" s="5" t="s">
        <v>201</v>
      </c>
      <c r="P1544" s="5" t="s">
        <v>2639</v>
      </c>
      <c r="Q1544" s="4" t="s">
        <v>2049</v>
      </c>
      <c r="R1544" s="4" t="s">
        <v>3406</v>
      </c>
      <c r="S1544" s="13">
        <v>43300</v>
      </c>
      <c r="T1544" s="14" t="s">
        <v>3407</v>
      </c>
      <c r="U1544" s="15" t="s">
        <v>3408</v>
      </c>
      <c r="V1544" s="13">
        <v>44012</v>
      </c>
      <c r="Z1544" s="1"/>
      <c r="AA1544" s="1"/>
      <c r="AB1544" s="1"/>
      <c r="AC1544" s="1"/>
      <c r="AD1544" s="1"/>
      <c r="AE1544" s="1"/>
      <c r="AF1544" s="1"/>
      <c r="AG1544" s="1"/>
    </row>
    <row r="1545" spans="1:33">
      <c r="A1545" s="4">
        <v>1544</v>
      </c>
      <c r="B1545" s="4" t="s">
        <v>8</v>
      </c>
      <c r="C1545" s="4" t="s">
        <v>497</v>
      </c>
      <c r="D1545" s="4" t="s">
        <v>2029</v>
      </c>
      <c r="E1545" s="4" t="s">
        <v>2030</v>
      </c>
      <c r="F1545" s="5">
        <v>8</v>
      </c>
      <c r="G1545" s="5"/>
      <c r="H1545" s="4">
        <v>22</v>
      </c>
      <c r="I1545" s="5">
        <v>16</v>
      </c>
      <c r="J1545" s="7">
        <v>1607</v>
      </c>
      <c r="K1545" s="8" t="s">
        <v>2036</v>
      </c>
      <c r="L1545" s="9">
        <v>79.98</v>
      </c>
      <c r="M1545" s="10">
        <v>61.2</v>
      </c>
      <c r="N1545" s="5" t="s">
        <v>2032</v>
      </c>
      <c r="O1545" s="19" t="s">
        <v>201</v>
      </c>
      <c r="P1545" s="5" t="s">
        <v>2643</v>
      </c>
      <c r="Q1545" s="4" t="s">
        <v>2049</v>
      </c>
      <c r="R1545" s="4" t="s">
        <v>3409</v>
      </c>
      <c r="S1545" s="13">
        <v>43300</v>
      </c>
      <c r="T1545" s="14" t="s">
        <v>3410</v>
      </c>
      <c r="U1545" s="15"/>
      <c r="V1545" s="13">
        <v>44012</v>
      </c>
      <c r="Z1545" s="1"/>
      <c r="AA1545" s="1"/>
      <c r="AB1545" s="1"/>
      <c r="AC1545" s="1"/>
      <c r="AD1545" s="1"/>
      <c r="AE1545" s="1"/>
      <c r="AF1545" s="1"/>
      <c r="AG1545" s="1"/>
    </row>
    <row r="1546" spans="1:33">
      <c r="A1546" s="4">
        <v>1545</v>
      </c>
      <c r="B1546" s="4" t="s">
        <v>8</v>
      </c>
      <c r="C1546" s="4" t="s">
        <v>497</v>
      </c>
      <c r="D1546" s="4" t="s">
        <v>2029</v>
      </c>
      <c r="E1546" s="4" t="s">
        <v>2030</v>
      </c>
      <c r="F1546" s="5">
        <v>8</v>
      </c>
      <c r="G1546" s="5"/>
      <c r="H1546" s="4">
        <v>22</v>
      </c>
      <c r="I1546" s="5">
        <v>16</v>
      </c>
      <c r="J1546" s="7">
        <v>1608</v>
      </c>
      <c r="K1546" s="8" t="s">
        <v>2036</v>
      </c>
      <c r="L1546" s="9">
        <v>82.3</v>
      </c>
      <c r="M1546" s="10">
        <v>62.97</v>
      </c>
      <c r="N1546" s="5" t="s">
        <v>2032</v>
      </c>
      <c r="O1546" s="19" t="s">
        <v>221</v>
      </c>
      <c r="P1546" s="5" t="s">
        <v>2647</v>
      </c>
      <c r="Q1546" s="4" t="s">
        <v>2049</v>
      </c>
      <c r="R1546" s="4" t="s">
        <v>3411</v>
      </c>
      <c r="S1546" s="13">
        <v>43300</v>
      </c>
      <c r="T1546" s="20" t="s">
        <v>3412</v>
      </c>
      <c r="U1546" s="15" t="s">
        <v>3413</v>
      </c>
      <c r="V1546" s="13">
        <v>44012</v>
      </c>
      <c r="Z1546" s="1"/>
      <c r="AA1546" s="1"/>
      <c r="AB1546" s="1"/>
      <c r="AC1546" s="1"/>
      <c r="AD1546" s="1"/>
      <c r="AE1546" s="1"/>
      <c r="AF1546" s="1"/>
      <c r="AG1546" s="1"/>
    </row>
    <row r="1547" spans="1:33">
      <c r="A1547" s="4">
        <v>1546</v>
      </c>
      <c r="B1547" s="4" t="s">
        <v>8</v>
      </c>
      <c r="C1547" s="4" t="s">
        <v>497</v>
      </c>
      <c r="D1547" s="4" t="s">
        <v>2029</v>
      </c>
      <c r="E1547" s="4" t="s">
        <v>2030</v>
      </c>
      <c r="F1547" s="5">
        <v>8</v>
      </c>
      <c r="G1547" s="5"/>
      <c r="H1547" s="4">
        <v>22</v>
      </c>
      <c r="I1547" s="5">
        <v>16</v>
      </c>
      <c r="J1547" s="7">
        <v>1609</v>
      </c>
      <c r="K1547" s="8" t="s">
        <v>2036</v>
      </c>
      <c r="L1547" s="9">
        <v>82.3</v>
      </c>
      <c r="M1547" s="10">
        <v>62.97</v>
      </c>
      <c r="N1547" s="5" t="s">
        <v>2032</v>
      </c>
      <c r="O1547" s="5" t="s">
        <v>215</v>
      </c>
      <c r="P1547" s="5" t="s">
        <v>2651</v>
      </c>
      <c r="Q1547" s="4" t="s">
        <v>2049</v>
      </c>
      <c r="R1547" s="4" t="s">
        <v>3414</v>
      </c>
      <c r="S1547" s="13">
        <v>43300</v>
      </c>
      <c r="T1547" s="14" t="s">
        <v>3415</v>
      </c>
      <c r="U1547" s="15" t="s">
        <v>3416</v>
      </c>
      <c r="V1547" s="13">
        <v>44012</v>
      </c>
      <c r="Z1547" s="1"/>
      <c r="AA1547" s="1"/>
      <c r="AB1547" s="1"/>
      <c r="AC1547" s="1"/>
      <c r="AD1547" s="1"/>
      <c r="AE1547" s="1"/>
      <c r="AF1547" s="1"/>
      <c r="AG1547" s="1"/>
    </row>
    <row r="1548" spans="1:33">
      <c r="A1548" s="4">
        <v>1547</v>
      </c>
      <c r="B1548" s="4" t="s">
        <v>8</v>
      </c>
      <c r="C1548" s="4" t="s">
        <v>497</v>
      </c>
      <c r="D1548" s="4" t="s">
        <v>2029</v>
      </c>
      <c r="E1548" s="4" t="s">
        <v>2030</v>
      </c>
      <c r="F1548" s="5">
        <v>8</v>
      </c>
      <c r="G1548" s="5"/>
      <c r="H1548" s="4">
        <v>22</v>
      </c>
      <c r="I1548" s="5">
        <v>16</v>
      </c>
      <c r="J1548" s="7">
        <v>1610</v>
      </c>
      <c r="K1548" s="8" t="s">
        <v>2036</v>
      </c>
      <c r="L1548" s="9">
        <v>79.98</v>
      </c>
      <c r="M1548" s="10">
        <v>61.2</v>
      </c>
      <c r="N1548" s="5" t="s">
        <v>2032</v>
      </c>
      <c r="O1548" s="5" t="s">
        <v>218</v>
      </c>
      <c r="P1548" s="5" t="s">
        <v>2655</v>
      </c>
      <c r="Q1548" s="4" t="s">
        <v>2049</v>
      </c>
      <c r="R1548" s="4" t="s">
        <v>3417</v>
      </c>
      <c r="S1548" s="13">
        <v>43299</v>
      </c>
      <c r="T1548" s="14" t="s">
        <v>3418</v>
      </c>
      <c r="U1548" s="15"/>
      <c r="V1548" s="13">
        <v>44012</v>
      </c>
      <c r="Z1548" s="1"/>
      <c r="AA1548" s="1"/>
      <c r="AB1548" s="1"/>
      <c r="AC1548" s="1"/>
      <c r="AD1548" s="1"/>
      <c r="AE1548" s="1"/>
      <c r="AF1548" s="1"/>
      <c r="AG1548" s="1"/>
    </row>
    <row r="1549" spans="1:33">
      <c r="A1549" s="4">
        <v>1548</v>
      </c>
      <c r="B1549" s="4" t="s">
        <v>8</v>
      </c>
      <c r="C1549" s="4" t="s">
        <v>497</v>
      </c>
      <c r="D1549" s="4" t="s">
        <v>2029</v>
      </c>
      <c r="E1549" s="4" t="s">
        <v>2030</v>
      </c>
      <c r="F1549" s="5">
        <v>8</v>
      </c>
      <c r="G1549" s="5"/>
      <c r="H1549" s="4">
        <v>22</v>
      </c>
      <c r="I1549" s="5">
        <v>17</v>
      </c>
      <c r="J1549" s="7">
        <v>1701</v>
      </c>
      <c r="K1549" s="8" t="s">
        <v>2036</v>
      </c>
      <c r="L1549" s="9">
        <v>79.98</v>
      </c>
      <c r="M1549" s="10">
        <v>61.2</v>
      </c>
      <c r="N1549" s="5" t="s">
        <v>2032</v>
      </c>
      <c r="O1549" s="5" t="s">
        <v>218</v>
      </c>
      <c r="P1549" s="5" t="s">
        <v>2622</v>
      </c>
      <c r="Q1549" s="4" t="s">
        <v>2049</v>
      </c>
      <c r="R1549" s="4" t="s">
        <v>3419</v>
      </c>
      <c r="S1549" s="13">
        <v>43298</v>
      </c>
      <c r="T1549" s="14" t="s">
        <v>3420</v>
      </c>
      <c r="U1549" s="15" t="s">
        <v>3421</v>
      </c>
      <c r="V1549" s="13">
        <v>44012</v>
      </c>
      <c r="Z1549" s="1"/>
      <c r="AA1549" s="1"/>
      <c r="AB1549" s="1"/>
      <c r="AC1549" s="1"/>
      <c r="AD1549" s="1"/>
      <c r="AE1549" s="1"/>
      <c r="AF1549" s="1"/>
      <c r="AG1549" s="1"/>
    </row>
    <row r="1550" spans="1:33">
      <c r="A1550" s="4">
        <v>1549</v>
      </c>
      <c r="B1550" s="4" t="s">
        <v>8</v>
      </c>
      <c r="C1550" s="4" t="s">
        <v>497</v>
      </c>
      <c r="D1550" s="4" t="s">
        <v>2029</v>
      </c>
      <c r="E1550" s="4" t="s">
        <v>2030</v>
      </c>
      <c r="F1550" s="5">
        <v>8</v>
      </c>
      <c r="G1550" s="5"/>
      <c r="H1550" s="4">
        <v>22</v>
      </c>
      <c r="I1550" s="5">
        <v>17</v>
      </c>
      <c r="J1550" s="7">
        <v>1702</v>
      </c>
      <c r="K1550" s="8" t="s">
        <v>2036</v>
      </c>
      <c r="L1550" s="9">
        <v>79</v>
      </c>
      <c r="M1550" s="10">
        <v>60.45</v>
      </c>
      <c r="N1550" s="5" t="s">
        <v>2032</v>
      </c>
      <c r="O1550" s="5" t="s">
        <v>213</v>
      </c>
      <c r="P1550" s="5" t="s">
        <v>2626</v>
      </c>
      <c r="Q1550" s="4" t="s">
        <v>2049</v>
      </c>
      <c r="R1550" s="4" t="s">
        <v>3422</v>
      </c>
      <c r="S1550" s="13">
        <v>43297</v>
      </c>
      <c r="T1550" s="14" t="s">
        <v>3423</v>
      </c>
      <c r="U1550" s="15" t="s">
        <v>3424</v>
      </c>
      <c r="V1550" s="13">
        <v>44012</v>
      </c>
      <c r="Z1550" s="1"/>
      <c r="AA1550" s="1"/>
      <c r="AB1550" s="1"/>
      <c r="AC1550" s="1"/>
      <c r="AD1550" s="1"/>
      <c r="AE1550" s="1"/>
      <c r="AF1550" s="1"/>
      <c r="AG1550" s="1"/>
    </row>
    <row r="1551" spans="1:33">
      <c r="A1551" s="4">
        <v>1550</v>
      </c>
      <c r="B1551" s="4" t="s">
        <v>8</v>
      </c>
      <c r="C1551" s="4" t="s">
        <v>497</v>
      </c>
      <c r="D1551" s="4" t="s">
        <v>2029</v>
      </c>
      <c r="E1551" s="4" t="s">
        <v>2030</v>
      </c>
      <c r="F1551" s="5">
        <v>8</v>
      </c>
      <c r="G1551" s="5"/>
      <c r="H1551" s="4">
        <v>22</v>
      </c>
      <c r="I1551" s="5">
        <v>17</v>
      </c>
      <c r="J1551" s="7">
        <v>1703</v>
      </c>
      <c r="K1551" s="8" t="s">
        <v>2036</v>
      </c>
      <c r="L1551" s="9">
        <v>67.61</v>
      </c>
      <c r="M1551" s="10">
        <v>51.73</v>
      </c>
      <c r="N1551" s="5" t="s">
        <v>2035</v>
      </c>
      <c r="O1551" s="19" t="s">
        <v>183</v>
      </c>
      <c r="P1551" s="5" t="s">
        <v>2629</v>
      </c>
      <c r="Q1551" s="4" t="s">
        <v>2049</v>
      </c>
      <c r="R1551" s="4" t="s">
        <v>3425</v>
      </c>
      <c r="S1551" s="13">
        <v>43298</v>
      </c>
      <c r="T1551" s="20" t="s">
        <v>3426</v>
      </c>
      <c r="U1551" s="15"/>
      <c r="V1551" s="13">
        <v>44012</v>
      </c>
      <c r="Z1551" s="1"/>
      <c r="AA1551" s="1"/>
      <c r="AB1551" s="1"/>
      <c r="AC1551" s="1"/>
      <c r="AD1551" s="1"/>
      <c r="AE1551" s="1"/>
      <c r="AF1551" s="1"/>
      <c r="AG1551" s="1"/>
    </row>
    <row r="1552" spans="1:33">
      <c r="A1552" s="4">
        <v>1551</v>
      </c>
      <c r="B1552" s="4" t="s">
        <v>8</v>
      </c>
      <c r="C1552" s="4" t="s">
        <v>497</v>
      </c>
      <c r="D1552" s="4" t="s">
        <v>2029</v>
      </c>
      <c r="E1552" s="4" t="s">
        <v>2030</v>
      </c>
      <c r="F1552" s="5">
        <v>8</v>
      </c>
      <c r="G1552" s="5"/>
      <c r="H1552" s="4">
        <v>22</v>
      </c>
      <c r="I1552" s="5">
        <v>17</v>
      </c>
      <c r="J1552" s="7">
        <v>1704</v>
      </c>
      <c r="K1552" s="8" t="s">
        <v>2036</v>
      </c>
      <c r="L1552" s="9">
        <v>67.61</v>
      </c>
      <c r="M1552" s="10">
        <v>51.73</v>
      </c>
      <c r="N1552" s="5" t="s">
        <v>2035</v>
      </c>
      <c r="O1552" s="19" t="s">
        <v>183</v>
      </c>
      <c r="P1552" s="5" t="s">
        <v>2632</v>
      </c>
      <c r="Q1552" s="4" t="s">
        <v>2049</v>
      </c>
      <c r="R1552" s="4" t="s">
        <v>3427</v>
      </c>
      <c r="S1552" s="13">
        <v>43299</v>
      </c>
      <c r="T1552" s="20" t="s">
        <v>3428</v>
      </c>
      <c r="U1552" s="15" t="s">
        <v>3429</v>
      </c>
      <c r="V1552" s="13">
        <v>44012</v>
      </c>
      <c r="Z1552" s="1"/>
      <c r="AA1552" s="1"/>
      <c r="AB1552" s="1"/>
      <c r="AC1552" s="1"/>
      <c r="AD1552" s="1"/>
      <c r="AE1552" s="1"/>
      <c r="AF1552" s="1"/>
      <c r="AG1552" s="1"/>
    </row>
    <row r="1553" spans="1:33">
      <c r="A1553" s="4">
        <v>1552</v>
      </c>
      <c r="B1553" s="4" t="s">
        <v>8</v>
      </c>
      <c r="C1553" s="4" t="s">
        <v>497</v>
      </c>
      <c r="D1553" s="4" t="s">
        <v>2029</v>
      </c>
      <c r="E1553" s="4" t="s">
        <v>2030</v>
      </c>
      <c r="F1553" s="5">
        <v>8</v>
      </c>
      <c r="G1553" s="5"/>
      <c r="H1553" s="4">
        <v>22</v>
      </c>
      <c r="I1553" s="5">
        <v>17</v>
      </c>
      <c r="J1553" s="7">
        <v>1705</v>
      </c>
      <c r="K1553" s="8" t="s">
        <v>2036</v>
      </c>
      <c r="L1553" s="9">
        <v>79</v>
      </c>
      <c r="M1553" s="10">
        <v>60.45</v>
      </c>
      <c r="N1553" s="5" t="s">
        <v>2032</v>
      </c>
      <c r="O1553" s="5" t="s">
        <v>198</v>
      </c>
      <c r="P1553" s="5" t="s">
        <v>2636</v>
      </c>
      <c r="Q1553" s="4" t="s">
        <v>2049</v>
      </c>
      <c r="R1553" s="4" t="s">
        <v>3430</v>
      </c>
      <c r="S1553" s="13">
        <v>43296</v>
      </c>
      <c r="T1553" s="14" t="s">
        <v>3431</v>
      </c>
      <c r="U1553" s="15" t="s">
        <v>3432</v>
      </c>
      <c r="V1553" s="13">
        <v>44012</v>
      </c>
      <c r="Z1553" s="1"/>
      <c r="AA1553" s="1"/>
      <c r="AB1553" s="1"/>
      <c r="AC1553" s="1"/>
      <c r="AD1553" s="1"/>
      <c r="AE1553" s="1"/>
      <c r="AF1553" s="1"/>
      <c r="AG1553" s="1"/>
    </row>
    <row r="1554" spans="1:33">
      <c r="A1554" s="4">
        <v>1553</v>
      </c>
      <c r="B1554" s="4" t="s">
        <v>8</v>
      </c>
      <c r="C1554" s="4" t="s">
        <v>497</v>
      </c>
      <c r="D1554" s="4" t="s">
        <v>2029</v>
      </c>
      <c r="E1554" s="4" t="s">
        <v>2030</v>
      </c>
      <c r="F1554" s="5">
        <v>8</v>
      </c>
      <c r="G1554" s="5"/>
      <c r="H1554" s="4">
        <v>22</v>
      </c>
      <c r="I1554" s="5">
        <v>17</v>
      </c>
      <c r="J1554" s="7">
        <v>1706</v>
      </c>
      <c r="K1554" s="8" t="s">
        <v>2036</v>
      </c>
      <c r="L1554" s="9">
        <v>79.98</v>
      </c>
      <c r="M1554" s="10">
        <v>61.2</v>
      </c>
      <c r="N1554" s="5" t="s">
        <v>2032</v>
      </c>
      <c r="O1554" s="5" t="s">
        <v>201</v>
      </c>
      <c r="P1554" s="5" t="s">
        <v>2639</v>
      </c>
      <c r="Q1554" s="4" t="s">
        <v>2049</v>
      </c>
      <c r="R1554" s="4" t="s">
        <v>3433</v>
      </c>
      <c r="S1554" s="13">
        <v>43297</v>
      </c>
      <c r="T1554" s="20" t="s">
        <v>3434</v>
      </c>
      <c r="U1554" s="15"/>
      <c r="V1554" s="13">
        <v>44012</v>
      </c>
      <c r="Z1554" s="1"/>
      <c r="AA1554" s="1"/>
      <c r="AB1554" s="1"/>
      <c r="AC1554" s="1"/>
      <c r="AD1554" s="1"/>
      <c r="AE1554" s="1"/>
      <c r="AF1554" s="1"/>
      <c r="AG1554" s="1"/>
    </row>
    <row r="1555" spans="1:33">
      <c r="A1555" s="4">
        <v>1554</v>
      </c>
      <c r="B1555" s="4" t="s">
        <v>8</v>
      </c>
      <c r="C1555" s="4" t="s">
        <v>497</v>
      </c>
      <c r="D1555" s="4" t="s">
        <v>2029</v>
      </c>
      <c r="E1555" s="4" t="s">
        <v>2030</v>
      </c>
      <c r="F1555" s="5">
        <v>8</v>
      </c>
      <c r="G1555" s="5"/>
      <c r="H1555" s="4">
        <v>22</v>
      </c>
      <c r="I1555" s="5">
        <v>17</v>
      </c>
      <c r="J1555" s="7">
        <v>1707</v>
      </c>
      <c r="K1555" s="8" t="s">
        <v>2036</v>
      </c>
      <c r="L1555" s="9">
        <v>79.98</v>
      </c>
      <c r="M1555" s="10">
        <v>61.2</v>
      </c>
      <c r="N1555" s="5" t="s">
        <v>2032</v>
      </c>
      <c r="O1555" s="19" t="s">
        <v>201</v>
      </c>
      <c r="P1555" s="5" t="s">
        <v>2643</v>
      </c>
      <c r="Q1555" s="4" t="s">
        <v>2049</v>
      </c>
      <c r="R1555" s="4" t="s">
        <v>3435</v>
      </c>
      <c r="S1555" s="13">
        <v>43296</v>
      </c>
      <c r="T1555" s="20" t="s">
        <v>3436</v>
      </c>
      <c r="U1555" s="15" t="s">
        <v>3437</v>
      </c>
      <c r="V1555" s="13">
        <v>44012</v>
      </c>
      <c r="Z1555" s="1"/>
      <c r="AA1555" s="1"/>
      <c r="AB1555" s="1"/>
      <c r="AC1555" s="1"/>
      <c r="AD1555" s="1"/>
      <c r="AE1555" s="1"/>
      <c r="AF1555" s="1"/>
      <c r="AG1555" s="1"/>
    </row>
    <row r="1556" spans="1:33">
      <c r="A1556" s="4">
        <v>1555</v>
      </c>
      <c r="B1556" s="4" t="s">
        <v>8</v>
      </c>
      <c r="C1556" s="4" t="s">
        <v>497</v>
      </c>
      <c r="D1556" s="4" t="s">
        <v>2029</v>
      </c>
      <c r="E1556" s="4" t="s">
        <v>2030</v>
      </c>
      <c r="F1556" s="5">
        <v>8</v>
      </c>
      <c r="G1556" s="5"/>
      <c r="H1556" s="4">
        <v>22</v>
      </c>
      <c r="I1556" s="5">
        <v>17</v>
      </c>
      <c r="J1556" s="7">
        <v>1708</v>
      </c>
      <c r="K1556" s="8" t="s">
        <v>2036</v>
      </c>
      <c r="L1556" s="9">
        <v>82.3</v>
      </c>
      <c r="M1556" s="10">
        <v>62.97</v>
      </c>
      <c r="N1556" s="5" t="s">
        <v>2032</v>
      </c>
      <c r="O1556" s="19" t="s">
        <v>221</v>
      </c>
      <c r="P1556" s="5" t="s">
        <v>2647</v>
      </c>
      <c r="Q1556" s="4" t="s">
        <v>2049</v>
      </c>
      <c r="R1556" s="4" t="s">
        <v>3438</v>
      </c>
      <c r="S1556" s="13">
        <v>43299</v>
      </c>
      <c r="T1556" s="20" t="s">
        <v>3439</v>
      </c>
      <c r="U1556" s="15"/>
      <c r="V1556" s="13">
        <v>44012</v>
      </c>
      <c r="Z1556" s="1"/>
      <c r="AA1556" s="1"/>
      <c r="AB1556" s="1"/>
      <c r="AC1556" s="1"/>
      <c r="AD1556" s="1"/>
      <c r="AE1556" s="1"/>
      <c r="AF1556" s="1"/>
      <c r="AG1556" s="1"/>
    </row>
    <row r="1557" spans="1:33">
      <c r="A1557" s="4">
        <v>1556</v>
      </c>
      <c r="B1557" s="4" t="s">
        <v>8</v>
      </c>
      <c r="C1557" s="4" t="s">
        <v>497</v>
      </c>
      <c r="D1557" s="4" t="s">
        <v>2029</v>
      </c>
      <c r="E1557" s="4" t="s">
        <v>2030</v>
      </c>
      <c r="F1557" s="5">
        <v>8</v>
      </c>
      <c r="G1557" s="5"/>
      <c r="H1557" s="4">
        <v>22</v>
      </c>
      <c r="I1557" s="5">
        <v>17</v>
      </c>
      <c r="J1557" s="7">
        <v>1709</v>
      </c>
      <c r="K1557" s="8" t="s">
        <v>2036</v>
      </c>
      <c r="L1557" s="9">
        <v>82.3</v>
      </c>
      <c r="M1557" s="10">
        <v>62.97</v>
      </c>
      <c r="N1557" s="5" t="s">
        <v>2032</v>
      </c>
      <c r="O1557" s="5" t="s">
        <v>215</v>
      </c>
      <c r="P1557" s="5" t="s">
        <v>2651</v>
      </c>
      <c r="Q1557" s="4" t="s">
        <v>2049</v>
      </c>
      <c r="R1557" s="4" t="s">
        <v>3440</v>
      </c>
      <c r="S1557" s="13">
        <v>43298</v>
      </c>
      <c r="T1557" s="20" t="s">
        <v>3441</v>
      </c>
      <c r="U1557" s="15" t="s">
        <v>3442</v>
      </c>
      <c r="V1557" s="13">
        <v>44012</v>
      </c>
      <c r="Z1557" s="1"/>
      <c r="AA1557" s="1"/>
      <c r="AB1557" s="1"/>
      <c r="AC1557" s="1"/>
      <c r="AD1557" s="1"/>
      <c r="AE1557" s="1"/>
      <c r="AF1557" s="1"/>
      <c r="AG1557" s="1"/>
    </row>
    <row r="1558" spans="1:33">
      <c r="A1558" s="4">
        <v>1557</v>
      </c>
      <c r="B1558" s="4" t="s">
        <v>8</v>
      </c>
      <c r="C1558" s="4" t="s">
        <v>497</v>
      </c>
      <c r="D1558" s="4" t="s">
        <v>2029</v>
      </c>
      <c r="E1558" s="4" t="s">
        <v>2030</v>
      </c>
      <c r="F1558" s="5">
        <v>8</v>
      </c>
      <c r="G1558" s="5"/>
      <c r="H1558" s="4">
        <v>22</v>
      </c>
      <c r="I1558" s="5">
        <v>17</v>
      </c>
      <c r="J1558" s="7">
        <v>1710</v>
      </c>
      <c r="K1558" s="8" t="s">
        <v>2036</v>
      </c>
      <c r="L1558" s="9">
        <v>79.98</v>
      </c>
      <c r="M1558" s="10">
        <v>61.2</v>
      </c>
      <c r="N1558" s="5" t="s">
        <v>2032</v>
      </c>
      <c r="O1558" s="5" t="s">
        <v>218</v>
      </c>
      <c r="P1558" s="5" t="s">
        <v>2655</v>
      </c>
      <c r="Q1558" s="4" t="s">
        <v>2049</v>
      </c>
      <c r="R1558" s="4" t="s">
        <v>3443</v>
      </c>
      <c r="S1558" s="13">
        <v>43296</v>
      </c>
      <c r="T1558" s="20" t="s">
        <v>3444</v>
      </c>
      <c r="U1558" s="15"/>
      <c r="V1558" s="13">
        <v>44012</v>
      </c>
      <c r="Z1558" s="1"/>
      <c r="AA1558" s="1"/>
      <c r="AB1558" s="1"/>
      <c r="AC1558" s="1"/>
      <c r="AD1558" s="1"/>
      <c r="AE1558" s="1"/>
      <c r="AF1558" s="1"/>
      <c r="AG1558" s="1"/>
    </row>
    <row r="1559" spans="1:33">
      <c r="A1559" s="4">
        <v>1558</v>
      </c>
      <c r="B1559" s="4" t="s">
        <v>8</v>
      </c>
      <c r="C1559" s="4" t="s">
        <v>497</v>
      </c>
      <c r="D1559" s="4" t="s">
        <v>2029</v>
      </c>
      <c r="E1559" s="4" t="s">
        <v>2030</v>
      </c>
      <c r="F1559" s="5">
        <v>8</v>
      </c>
      <c r="G1559" s="5"/>
      <c r="H1559" s="4">
        <v>22</v>
      </c>
      <c r="I1559" s="5">
        <v>18</v>
      </c>
      <c r="J1559" s="7">
        <v>1801</v>
      </c>
      <c r="K1559" s="8" t="s">
        <v>2036</v>
      </c>
      <c r="L1559" s="9">
        <v>79.98</v>
      </c>
      <c r="M1559" s="10">
        <v>61.2</v>
      </c>
      <c r="N1559" s="5" t="s">
        <v>2032</v>
      </c>
      <c r="O1559" s="5" t="s">
        <v>218</v>
      </c>
      <c r="P1559" s="5" t="s">
        <v>2622</v>
      </c>
      <c r="Q1559" s="4" t="s">
        <v>2049</v>
      </c>
      <c r="R1559" s="4" t="s">
        <v>3445</v>
      </c>
      <c r="S1559" s="13">
        <v>43297</v>
      </c>
      <c r="T1559" s="20" t="s">
        <v>3446</v>
      </c>
      <c r="U1559" s="15" t="s">
        <v>3447</v>
      </c>
      <c r="V1559" s="13">
        <v>44012</v>
      </c>
      <c r="Z1559" s="1"/>
      <c r="AA1559" s="1"/>
      <c r="AB1559" s="1"/>
      <c r="AC1559" s="1"/>
      <c r="AD1559" s="1"/>
      <c r="AE1559" s="1"/>
      <c r="AF1559" s="1"/>
      <c r="AG1559" s="1"/>
    </row>
    <row r="1560" spans="1:33">
      <c r="A1560" s="4">
        <v>1559</v>
      </c>
      <c r="B1560" s="4" t="s">
        <v>8</v>
      </c>
      <c r="C1560" s="4" t="s">
        <v>497</v>
      </c>
      <c r="D1560" s="4" t="s">
        <v>2029</v>
      </c>
      <c r="E1560" s="4" t="s">
        <v>2030</v>
      </c>
      <c r="F1560" s="5">
        <v>8</v>
      </c>
      <c r="G1560" s="5"/>
      <c r="H1560" s="4">
        <v>22</v>
      </c>
      <c r="I1560" s="5">
        <v>18</v>
      </c>
      <c r="J1560" s="7">
        <v>1803</v>
      </c>
      <c r="K1560" s="8" t="s">
        <v>2036</v>
      </c>
      <c r="L1560" s="9">
        <v>67.61</v>
      </c>
      <c r="M1560" s="10">
        <v>51.73</v>
      </c>
      <c r="N1560" s="5" t="s">
        <v>2035</v>
      </c>
      <c r="O1560" s="19" t="s">
        <v>183</v>
      </c>
      <c r="P1560" s="5" t="s">
        <v>2629</v>
      </c>
      <c r="Q1560" s="4" t="s">
        <v>2049</v>
      </c>
      <c r="R1560" s="4" t="s">
        <v>3448</v>
      </c>
      <c r="S1560" s="13">
        <v>43300</v>
      </c>
      <c r="T1560" s="14" t="s">
        <v>3449</v>
      </c>
      <c r="U1560" s="15" t="s">
        <v>3450</v>
      </c>
      <c r="V1560" s="13">
        <v>44012</v>
      </c>
      <c r="Z1560" s="1"/>
      <c r="AA1560" s="1"/>
      <c r="AB1560" s="1"/>
      <c r="AC1560" s="1"/>
      <c r="AD1560" s="1"/>
      <c r="AE1560" s="1"/>
      <c r="AF1560" s="1"/>
      <c r="AG1560" s="1"/>
    </row>
    <row r="1561" spans="1:33">
      <c r="A1561" s="4">
        <v>1560</v>
      </c>
      <c r="B1561" s="4" t="s">
        <v>8</v>
      </c>
      <c r="C1561" s="4" t="s">
        <v>497</v>
      </c>
      <c r="D1561" s="4" t="s">
        <v>2029</v>
      </c>
      <c r="E1561" s="4" t="s">
        <v>2030</v>
      </c>
      <c r="F1561" s="5">
        <v>8</v>
      </c>
      <c r="G1561" s="5"/>
      <c r="H1561" s="4">
        <v>22</v>
      </c>
      <c r="I1561" s="5">
        <v>18</v>
      </c>
      <c r="J1561" s="7">
        <v>1804</v>
      </c>
      <c r="K1561" s="8" t="s">
        <v>2036</v>
      </c>
      <c r="L1561" s="9">
        <v>67.61</v>
      </c>
      <c r="M1561" s="10">
        <v>51.73</v>
      </c>
      <c r="N1561" s="5" t="s">
        <v>2035</v>
      </c>
      <c r="O1561" s="19" t="s">
        <v>183</v>
      </c>
      <c r="P1561" s="5" t="s">
        <v>2632</v>
      </c>
      <c r="Q1561" s="4" t="s">
        <v>2049</v>
      </c>
      <c r="R1561" s="4" t="s">
        <v>3451</v>
      </c>
      <c r="S1561" s="13">
        <v>43299</v>
      </c>
      <c r="T1561" s="14" t="s">
        <v>3452</v>
      </c>
      <c r="U1561" s="15"/>
      <c r="V1561" s="13">
        <v>44012</v>
      </c>
      <c r="Z1561" s="1"/>
      <c r="AA1561" s="1"/>
      <c r="AB1561" s="1"/>
      <c r="AC1561" s="1"/>
      <c r="AD1561" s="1"/>
      <c r="AE1561" s="1"/>
      <c r="AF1561" s="1"/>
      <c r="AG1561" s="1"/>
    </row>
    <row r="1562" spans="1:33">
      <c r="A1562" s="4">
        <v>1561</v>
      </c>
      <c r="B1562" s="4" t="s">
        <v>8</v>
      </c>
      <c r="C1562" s="4" t="s">
        <v>497</v>
      </c>
      <c r="D1562" s="4" t="s">
        <v>2029</v>
      </c>
      <c r="E1562" s="4" t="s">
        <v>2030</v>
      </c>
      <c r="F1562" s="5">
        <v>8</v>
      </c>
      <c r="G1562" s="5"/>
      <c r="H1562" s="4">
        <v>22</v>
      </c>
      <c r="I1562" s="5">
        <v>18</v>
      </c>
      <c r="J1562" s="7">
        <v>1805</v>
      </c>
      <c r="K1562" s="8" t="s">
        <v>2036</v>
      </c>
      <c r="L1562" s="9">
        <v>79</v>
      </c>
      <c r="M1562" s="10">
        <v>60.45</v>
      </c>
      <c r="N1562" s="5" t="s">
        <v>2032</v>
      </c>
      <c r="O1562" s="5" t="s">
        <v>198</v>
      </c>
      <c r="P1562" s="5" t="s">
        <v>2636</v>
      </c>
      <c r="Q1562" s="4" t="s">
        <v>2049</v>
      </c>
      <c r="R1562" s="4" t="s">
        <v>3453</v>
      </c>
      <c r="S1562" s="13">
        <v>43296</v>
      </c>
      <c r="T1562" s="14" t="s">
        <v>3454</v>
      </c>
      <c r="U1562" s="15" t="s">
        <v>3455</v>
      </c>
      <c r="V1562" s="13">
        <v>44012</v>
      </c>
      <c r="Z1562" s="1"/>
      <c r="AA1562" s="1"/>
      <c r="AB1562" s="1"/>
      <c r="AC1562" s="1"/>
      <c r="AD1562" s="1"/>
      <c r="AE1562" s="1"/>
      <c r="AF1562" s="1"/>
      <c r="AG1562" s="1"/>
    </row>
    <row r="1563" spans="1:33">
      <c r="A1563" s="4">
        <v>1562</v>
      </c>
      <c r="B1563" s="4" t="s">
        <v>8</v>
      </c>
      <c r="C1563" s="4" t="s">
        <v>497</v>
      </c>
      <c r="D1563" s="4" t="s">
        <v>2029</v>
      </c>
      <c r="E1563" s="4" t="s">
        <v>2030</v>
      </c>
      <c r="F1563" s="5">
        <v>8</v>
      </c>
      <c r="G1563" s="5"/>
      <c r="H1563" s="4">
        <v>22</v>
      </c>
      <c r="I1563" s="5">
        <v>18</v>
      </c>
      <c r="J1563" s="7">
        <v>1806</v>
      </c>
      <c r="K1563" s="8" t="s">
        <v>2036</v>
      </c>
      <c r="L1563" s="9">
        <v>79.98</v>
      </c>
      <c r="M1563" s="10">
        <v>61.2</v>
      </c>
      <c r="N1563" s="5" t="s">
        <v>2032</v>
      </c>
      <c r="O1563" s="5" t="s">
        <v>201</v>
      </c>
      <c r="P1563" s="5" t="s">
        <v>2639</v>
      </c>
      <c r="Q1563" s="4" t="s">
        <v>2049</v>
      </c>
      <c r="R1563" s="4" t="s">
        <v>3456</v>
      </c>
      <c r="S1563" s="13">
        <v>43298</v>
      </c>
      <c r="T1563" s="14" t="s">
        <v>3457</v>
      </c>
      <c r="U1563" s="15" t="s">
        <v>3458</v>
      </c>
      <c r="V1563" s="13">
        <v>44012</v>
      </c>
      <c r="Z1563" s="1"/>
      <c r="AA1563" s="1"/>
      <c r="AB1563" s="1"/>
      <c r="AC1563" s="1"/>
      <c r="AD1563" s="1"/>
      <c r="AE1563" s="1"/>
      <c r="AF1563" s="1"/>
      <c r="AG1563" s="1"/>
    </row>
    <row r="1564" spans="1:33">
      <c r="A1564" s="4">
        <v>1563</v>
      </c>
      <c r="B1564" s="4" t="s">
        <v>8</v>
      </c>
      <c r="C1564" s="4" t="s">
        <v>497</v>
      </c>
      <c r="D1564" s="4" t="s">
        <v>2029</v>
      </c>
      <c r="E1564" s="4" t="s">
        <v>2030</v>
      </c>
      <c r="F1564" s="5">
        <v>8</v>
      </c>
      <c r="G1564" s="5"/>
      <c r="H1564" s="4">
        <v>22</v>
      </c>
      <c r="I1564" s="5">
        <v>18</v>
      </c>
      <c r="J1564" s="7">
        <v>1807</v>
      </c>
      <c r="K1564" s="8" t="s">
        <v>2036</v>
      </c>
      <c r="L1564" s="9">
        <v>79.98</v>
      </c>
      <c r="M1564" s="10">
        <v>61.2</v>
      </c>
      <c r="N1564" s="5" t="s">
        <v>2032</v>
      </c>
      <c r="O1564" s="19" t="s">
        <v>201</v>
      </c>
      <c r="P1564" s="5" t="s">
        <v>2643</v>
      </c>
      <c r="Q1564" s="4" t="s">
        <v>2049</v>
      </c>
      <c r="R1564" s="4" t="s">
        <v>3459</v>
      </c>
      <c r="S1564" s="13">
        <v>43299</v>
      </c>
      <c r="T1564" s="14" t="s">
        <v>3460</v>
      </c>
      <c r="U1564" s="15" t="s">
        <v>3461</v>
      </c>
      <c r="V1564" s="13">
        <v>44012</v>
      </c>
      <c r="Z1564" s="1"/>
      <c r="AA1564" s="1"/>
      <c r="AB1564" s="1"/>
      <c r="AC1564" s="1"/>
      <c r="AD1564" s="1"/>
      <c r="AE1564" s="1"/>
      <c r="AF1564" s="1"/>
      <c r="AG1564" s="1"/>
    </row>
    <row r="1565" spans="1:33">
      <c r="A1565" s="4">
        <v>1564</v>
      </c>
      <c r="B1565" s="4" t="s">
        <v>8</v>
      </c>
      <c r="C1565" s="4" t="s">
        <v>497</v>
      </c>
      <c r="D1565" s="4" t="s">
        <v>2029</v>
      </c>
      <c r="E1565" s="4" t="s">
        <v>2030</v>
      </c>
      <c r="F1565" s="5">
        <v>8</v>
      </c>
      <c r="G1565" s="5"/>
      <c r="H1565" s="4">
        <v>22</v>
      </c>
      <c r="I1565" s="5">
        <v>18</v>
      </c>
      <c r="J1565" s="7">
        <v>1808</v>
      </c>
      <c r="K1565" s="8" t="s">
        <v>2036</v>
      </c>
      <c r="L1565" s="9">
        <v>82.3</v>
      </c>
      <c r="M1565" s="10">
        <v>62.97</v>
      </c>
      <c r="N1565" s="5" t="s">
        <v>2032</v>
      </c>
      <c r="O1565" s="19" t="s">
        <v>221</v>
      </c>
      <c r="P1565" s="5" t="s">
        <v>2647</v>
      </c>
      <c r="Q1565" s="4" t="s">
        <v>2049</v>
      </c>
      <c r="R1565" s="4" t="s">
        <v>3462</v>
      </c>
      <c r="S1565" s="13">
        <v>43297</v>
      </c>
      <c r="T1565" s="14" t="s">
        <v>3463</v>
      </c>
      <c r="U1565" s="15" t="s">
        <v>3464</v>
      </c>
      <c r="V1565" s="13">
        <v>44012</v>
      </c>
      <c r="Z1565" s="1"/>
      <c r="AA1565" s="1"/>
      <c r="AB1565" s="1"/>
      <c r="AC1565" s="1"/>
      <c r="AD1565" s="1"/>
      <c r="AE1565" s="1"/>
      <c r="AF1565" s="1"/>
      <c r="AG1565" s="1"/>
    </row>
    <row r="1566" spans="1:33">
      <c r="A1566" s="4">
        <v>1565</v>
      </c>
      <c r="B1566" s="4" t="s">
        <v>8</v>
      </c>
      <c r="C1566" s="4" t="s">
        <v>497</v>
      </c>
      <c r="D1566" s="4" t="s">
        <v>2029</v>
      </c>
      <c r="E1566" s="4" t="s">
        <v>2030</v>
      </c>
      <c r="F1566" s="5">
        <v>8</v>
      </c>
      <c r="G1566" s="5"/>
      <c r="H1566" s="4">
        <v>22</v>
      </c>
      <c r="I1566" s="5">
        <v>18</v>
      </c>
      <c r="J1566" s="7">
        <v>1809</v>
      </c>
      <c r="K1566" s="8" t="s">
        <v>2036</v>
      </c>
      <c r="L1566" s="9">
        <v>82.3</v>
      </c>
      <c r="M1566" s="10">
        <v>62.97</v>
      </c>
      <c r="N1566" s="5" t="s">
        <v>2032</v>
      </c>
      <c r="O1566" s="5" t="s">
        <v>215</v>
      </c>
      <c r="P1566" s="5" t="s">
        <v>2651</v>
      </c>
      <c r="Q1566" s="4" t="s">
        <v>2049</v>
      </c>
      <c r="R1566" s="4" t="s">
        <v>3465</v>
      </c>
      <c r="S1566" s="13">
        <v>43296</v>
      </c>
      <c r="T1566" s="14" t="s">
        <v>3466</v>
      </c>
      <c r="U1566" s="15" t="s">
        <v>3467</v>
      </c>
      <c r="V1566" s="13">
        <v>44012</v>
      </c>
      <c r="Z1566" s="1"/>
      <c r="AA1566" s="1"/>
      <c r="AB1566" s="1"/>
      <c r="AC1566" s="1"/>
      <c r="AD1566" s="1"/>
      <c r="AE1566" s="1"/>
      <c r="AF1566" s="1"/>
      <c r="AG1566" s="1"/>
    </row>
    <row r="1567" spans="1:33">
      <c r="A1567" s="4">
        <v>1566</v>
      </c>
      <c r="B1567" s="4" t="s">
        <v>8</v>
      </c>
      <c r="C1567" s="4" t="s">
        <v>497</v>
      </c>
      <c r="D1567" s="4" t="s">
        <v>2029</v>
      </c>
      <c r="E1567" s="4" t="s">
        <v>2030</v>
      </c>
      <c r="F1567" s="5">
        <v>8</v>
      </c>
      <c r="G1567" s="5"/>
      <c r="H1567" s="4">
        <v>22</v>
      </c>
      <c r="I1567" s="5">
        <v>18</v>
      </c>
      <c r="J1567" s="7">
        <v>1810</v>
      </c>
      <c r="K1567" s="8" t="s">
        <v>2036</v>
      </c>
      <c r="L1567" s="9">
        <v>79.98</v>
      </c>
      <c r="M1567" s="10">
        <v>61.2</v>
      </c>
      <c r="N1567" s="5" t="s">
        <v>2032</v>
      </c>
      <c r="O1567" s="5" t="s">
        <v>218</v>
      </c>
      <c r="P1567" s="5" t="s">
        <v>2655</v>
      </c>
      <c r="Q1567" s="4" t="s">
        <v>2049</v>
      </c>
      <c r="R1567" s="4" t="s">
        <v>3468</v>
      </c>
      <c r="S1567" s="13">
        <v>43300</v>
      </c>
      <c r="T1567" s="20" t="s">
        <v>3469</v>
      </c>
      <c r="U1567" s="15"/>
      <c r="V1567" s="13">
        <v>44012</v>
      </c>
      <c r="Z1567" s="1"/>
      <c r="AA1567" s="1"/>
      <c r="AB1567" s="1"/>
      <c r="AC1567" s="1"/>
      <c r="AD1567" s="1"/>
      <c r="AE1567" s="1"/>
      <c r="AF1567" s="1"/>
      <c r="AG1567" s="1"/>
    </row>
    <row r="1568" spans="1:33">
      <c r="A1568" s="4">
        <v>1567</v>
      </c>
      <c r="B1568" s="4" t="s">
        <v>8</v>
      </c>
      <c r="C1568" s="4" t="s">
        <v>497</v>
      </c>
      <c r="D1568" s="4" t="s">
        <v>2029</v>
      </c>
      <c r="E1568" s="4" t="s">
        <v>2030</v>
      </c>
      <c r="F1568" s="5">
        <v>8</v>
      </c>
      <c r="G1568" s="5"/>
      <c r="H1568" s="4">
        <v>22</v>
      </c>
      <c r="I1568" s="5">
        <v>19</v>
      </c>
      <c r="J1568" s="7">
        <v>1901</v>
      </c>
      <c r="K1568" s="8" t="s">
        <v>2036</v>
      </c>
      <c r="L1568" s="26">
        <v>79.98</v>
      </c>
      <c r="M1568" s="27">
        <v>61.2</v>
      </c>
      <c r="N1568" s="5" t="s">
        <v>2032</v>
      </c>
      <c r="O1568" s="5" t="s">
        <v>218</v>
      </c>
      <c r="P1568" s="5" t="s">
        <v>2622</v>
      </c>
      <c r="Q1568" s="4" t="s">
        <v>2034</v>
      </c>
      <c r="R1568" s="4"/>
      <c r="S1568" s="13"/>
      <c r="T1568" s="14"/>
      <c r="U1568" s="15"/>
      <c r="V1568" s="13">
        <v>44012</v>
      </c>
      <c r="Z1568" s="1"/>
      <c r="AA1568" s="1"/>
      <c r="AB1568" s="1"/>
      <c r="AC1568" s="1"/>
      <c r="AD1568" s="1"/>
      <c r="AE1568" s="1"/>
      <c r="AF1568" s="1"/>
      <c r="AG1568" s="1"/>
    </row>
    <row r="1569" spans="1:33">
      <c r="A1569" s="4">
        <v>1568</v>
      </c>
      <c r="B1569" s="4" t="s">
        <v>8</v>
      </c>
      <c r="C1569" s="4" t="s">
        <v>497</v>
      </c>
      <c r="D1569" s="4" t="s">
        <v>2029</v>
      </c>
      <c r="E1569" s="4" t="s">
        <v>2030</v>
      </c>
      <c r="F1569" s="5">
        <v>8</v>
      </c>
      <c r="G1569" s="5"/>
      <c r="H1569" s="4">
        <v>22</v>
      </c>
      <c r="I1569" s="5">
        <v>19</v>
      </c>
      <c r="J1569" s="7">
        <v>1903</v>
      </c>
      <c r="K1569" s="8" t="s">
        <v>2036</v>
      </c>
      <c r="L1569" s="26">
        <v>67.61</v>
      </c>
      <c r="M1569" s="27">
        <v>51.73</v>
      </c>
      <c r="N1569" s="5" t="s">
        <v>2035</v>
      </c>
      <c r="O1569" s="19" t="s">
        <v>183</v>
      </c>
      <c r="P1569" s="5" t="s">
        <v>2629</v>
      </c>
      <c r="Q1569" s="4" t="s">
        <v>2034</v>
      </c>
      <c r="R1569" s="4"/>
      <c r="S1569" s="13"/>
      <c r="T1569" s="14"/>
      <c r="U1569" s="15"/>
      <c r="V1569" s="13">
        <v>44012</v>
      </c>
      <c r="Z1569" s="1"/>
      <c r="AA1569" s="1"/>
      <c r="AB1569" s="1"/>
      <c r="AC1569" s="1"/>
      <c r="AD1569" s="1"/>
      <c r="AE1569" s="1"/>
      <c r="AF1569" s="1"/>
      <c r="AG1569" s="1"/>
    </row>
    <row r="1570" spans="1:33">
      <c r="A1570" s="4">
        <v>1569</v>
      </c>
      <c r="B1570" s="4" t="s">
        <v>8</v>
      </c>
      <c r="C1570" s="4" t="s">
        <v>497</v>
      </c>
      <c r="D1570" s="4" t="s">
        <v>2029</v>
      </c>
      <c r="E1570" s="4" t="s">
        <v>2030</v>
      </c>
      <c r="F1570" s="5">
        <v>8</v>
      </c>
      <c r="G1570" s="5"/>
      <c r="H1570" s="4">
        <v>22</v>
      </c>
      <c r="I1570" s="5">
        <v>19</v>
      </c>
      <c r="J1570" s="7">
        <v>1904</v>
      </c>
      <c r="K1570" s="8" t="s">
        <v>2036</v>
      </c>
      <c r="L1570" s="26">
        <v>67.61</v>
      </c>
      <c r="M1570" s="27">
        <v>51.73</v>
      </c>
      <c r="N1570" s="5" t="s">
        <v>2035</v>
      </c>
      <c r="O1570" s="19" t="s">
        <v>183</v>
      </c>
      <c r="P1570" s="5" t="s">
        <v>2632</v>
      </c>
      <c r="Q1570" s="4" t="s">
        <v>2034</v>
      </c>
      <c r="R1570" s="4"/>
      <c r="S1570" s="13"/>
      <c r="T1570" s="14"/>
      <c r="U1570" s="15"/>
      <c r="V1570" s="13">
        <v>44012</v>
      </c>
      <c r="Z1570" s="1"/>
      <c r="AA1570" s="1"/>
      <c r="AB1570" s="1"/>
      <c r="AC1570" s="1"/>
      <c r="AD1570" s="1"/>
      <c r="AE1570" s="1"/>
      <c r="AF1570" s="1"/>
      <c r="AG1570" s="1"/>
    </row>
    <row r="1571" spans="1:33">
      <c r="A1571" s="4">
        <v>1570</v>
      </c>
      <c r="B1571" s="4" t="s">
        <v>8</v>
      </c>
      <c r="C1571" s="4" t="s">
        <v>497</v>
      </c>
      <c r="D1571" s="4" t="s">
        <v>2029</v>
      </c>
      <c r="E1571" s="4" t="s">
        <v>2030</v>
      </c>
      <c r="F1571" s="5">
        <v>8</v>
      </c>
      <c r="G1571" s="5"/>
      <c r="H1571" s="4">
        <v>22</v>
      </c>
      <c r="I1571" s="5">
        <v>19</v>
      </c>
      <c r="J1571" s="7">
        <v>1905</v>
      </c>
      <c r="K1571" s="8" t="s">
        <v>2036</v>
      </c>
      <c r="L1571" s="9">
        <v>79</v>
      </c>
      <c r="M1571" s="10">
        <v>60.45</v>
      </c>
      <c r="N1571" s="5" t="s">
        <v>2032</v>
      </c>
      <c r="O1571" s="5" t="s">
        <v>198</v>
      </c>
      <c r="P1571" s="5" t="s">
        <v>2636</v>
      </c>
      <c r="Q1571" s="4" t="s">
        <v>2049</v>
      </c>
      <c r="R1571" s="4" t="s">
        <v>3470</v>
      </c>
      <c r="S1571" s="13">
        <v>43297</v>
      </c>
      <c r="T1571" s="14" t="s">
        <v>3192</v>
      </c>
      <c r="U1571" s="15" t="s">
        <v>3471</v>
      </c>
      <c r="V1571" s="13">
        <v>44012</v>
      </c>
      <c r="Z1571" s="1"/>
      <c r="AA1571" s="1"/>
      <c r="AB1571" s="1"/>
      <c r="AC1571" s="1"/>
      <c r="AD1571" s="1"/>
      <c r="AE1571" s="1"/>
      <c r="AF1571" s="1"/>
      <c r="AG1571" s="1"/>
    </row>
    <row r="1572" spans="1:33">
      <c r="A1572" s="4">
        <v>1571</v>
      </c>
      <c r="B1572" s="4" t="s">
        <v>8</v>
      </c>
      <c r="C1572" s="4" t="s">
        <v>497</v>
      </c>
      <c r="D1572" s="4" t="s">
        <v>2029</v>
      </c>
      <c r="E1572" s="4" t="s">
        <v>2030</v>
      </c>
      <c r="F1572" s="5">
        <v>8</v>
      </c>
      <c r="G1572" s="5"/>
      <c r="H1572" s="4">
        <v>22</v>
      </c>
      <c r="I1572" s="5">
        <v>19</v>
      </c>
      <c r="J1572" s="7">
        <v>1906</v>
      </c>
      <c r="K1572" s="8" t="s">
        <v>2036</v>
      </c>
      <c r="L1572" s="9">
        <v>79.98</v>
      </c>
      <c r="M1572" s="10">
        <v>61.2</v>
      </c>
      <c r="N1572" s="5" t="s">
        <v>2032</v>
      </c>
      <c r="O1572" s="5" t="s">
        <v>201</v>
      </c>
      <c r="P1572" s="5" t="s">
        <v>2639</v>
      </c>
      <c r="Q1572" s="4" t="s">
        <v>2049</v>
      </c>
      <c r="R1572" s="4" t="s">
        <v>3472</v>
      </c>
      <c r="S1572" s="13">
        <v>43299</v>
      </c>
      <c r="T1572" s="14" t="s">
        <v>3473</v>
      </c>
      <c r="U1572" s="15" t="s">
        <v>2915</v>
      </c>
      <c r="V1572" s="13">
        <v>44012</v>
      </c>
      <c r="Z1572" s="1"/>
      <c r="AA1572" s="1"/>
      <c r="AB1572" s="1"/>
      <c r="AC1572" s="1"/>
      <c r="AD1572" s="1"/>
      <c r="AE1572" s="1"/>
      <c r="AF1572" s="1"/>
      <c r="AG1572" s="1"/>
    </row>
    <row r="1573" spans="1:33">
      <c r="A1573" s="4">
        <v>1572</v>
      </c>
      <c r="B1573" s="4" t="s">
        <v>8</v>
      </c>
      <c r="C1573" s="4" t="s">
        <v>497</v>
      </c>
      <c r="D1573" s="4" t="s">
        <v>2029</v>
      </c>
      <c r="E1573" s="4" t="s">
        <v>2030</v>
      </c>
      <c r="F1573" s="5">
        <v>8</v>
      </c>
      <c r="G1573" s="5"/>
      <c r="H1573" s="4">
        <v>22</v>
      </c>
      <c r="I1573" s="5">
        <v>19</v>
      </c>
      <c r="J1573" s="7">
        <v>1907</v>
      </c>
      <c r="K1573" s="8" t="s">
        <v>2036</v>
      </c>
      <c r="L1573" s="9">
        <v>79.98</v>
      </c>
      <c r="M1573" s="10">
        <v>61.2</v>
      </c>
      <c r="N1573" s="5" t="s">
        <v>2032</v>
      </c>
      <c r="O1573" s="19" t="s">
        <v>201</v>
      </c>
      <c r="P1573" s="5" t="s">
        <v>2643</v>
      </c>
      <c r="Q1573" s="4" t="s">
        <v>2049</v>
      </c>
      <c r="R1573" s="4" t="s">
        <v>3474</v>
      </c>
      <c r="S1573" s="13">
        <v>43298</v>
      </c>
      <c r="T1573" s="14" t="s">
        <v>3475</v>
      </c>
      <c r="U1573" s="15" t="s">
        <v>3476</v>
      </c>
      <c r="V1573" s="13">
        <v>44012</v>
      </c>
      <c r="Z1573" s="1"/>
      <c r="AA1573" s="1"/>
      <c r="AB1573" s="1"/>
      <c r="AC1573" s="1"/>
      <c r="AD1573" s="1"/>
      <c r="AE1573" s="1"/>
      <c r="AF1573" s="1"/>
      <c r="AG1573" s="1"/>
    </row>
    <row r="1574" spans="1:33">
      <c r="A1574" s="4">
        <v>1573</v>
      </c>
      <c r="B1574" s="4" t="s">
        <v>8</v>
      </c>
      <c r="C1574" s="4" t="s">
        <v>497</v>
      </c>
      <c r="D1574" s="4" t="s">
        <v>2029</v>
      </c>
      <c r="E1574" s="4" t="s">
        <v>2030</v>
      </c>
      <c r="F1574" s="5">
        <v>8</v>
      </c>
      <c r="G1574" s="5"/>
      <c r="H1574" s="4">
        <v>22</v>
      </c>
      <c r="I1574" s="5">
        <v>19</v>
      </c>
      <c r="J1574" s="7">
        <v>1908</v>
      </c>
      <c r="K1574" s="8" t="s">
        <v>2036</v>
      </c>
      <c r="L1574" s="9">
        <v>82.3</v>
      </c>
      <c r="M1574" s="10">
        <v>62.97</v>
      </c>
      <c r="N1574" s="5" t="s">
        <v>2032</v>
      </c>
      <c r="O1574" s="19" t="s">
        <v>221</v>
      </c>
      <c r="P1574" s="5" t="s">
        <v>2647</v>
      </c>
      <c r="Q1574" s="4" t="s">
        <v>2049</v>
      </c>
      <c r="R1574" s="4" t="s">
        <v>3477</v>
      </c>
      <c r="S1574" s="13">
        <v>43296</v>
      </c>
      <c r="T1574" s="14" t="s">
        <v>3478</v>
      </c>
      <c r="U1574" s="15" t="s">
        <v>3479</v>
      </c>
      <c r="V1574" s="13">
        <v>44012</v>
      </c>
      <c r="Z1574" s="1"/>
      <c r="AA1574" s="1"/>
      <c r="AB1574" s="1"/>
      <c r="AC1574" s="1"/>
      <c r="AD1574" s="1"/>
      <c r="AE1574" s="1"/>
      <c r="AF1574" s="1"/>
      <c r="AG1574" s="1"/>
    </row>
    <row r="1575" spans="1:33">
      <c r="A1575" s="4">
        <v>1574</v>
      </c>
      <c r="B1575" s="4" t="s">
        <v>8</v>
      </c>
      <c r="C1575" s="4" t="s">
        <v>497</v>
      </c>
      <c r="D1575" s="4" t="s">
        <v>2029</v>
      </c>
      <c r="E1575" s="4" t="s">
        <v>2030</v>
      </c>
      <c r="F1575" s="5">
        <v>8</v>
      </c>
      <c r="G1575" s="5"/>
      <c r="H1575" s="4">
        <v>22</v>
      </c>
      <c r="I1575" s="5">
        <v>19</v>
      </c>
      <c r="J1575" s="7">
        <v>1909</v>
      </c>
      <c r="K1575" s="8" t="s">
        <v>2036</v>
      </c>
      <c r="L1575" s="9">
        <v>82.3</v>
      </c>
      <c r="M1575" s="10">
        <v>62.97</v>
      </c>
      <c r="N1575" s="5" t="s">
        <v>2032</v>
      </c>
      <c r="O1575" s="5" t="s">
        <v>215</v>
      </c>
      <c r="P1575" s="5" t="s">
        <v>2651</v>
      </c>
      <c r="Q1575" s="4" t="s">
        <v>2049</v>
      </c>
      <c r="R1575" s="4" t="s">
        <v>3480</v>
      </c>
      <c r="S1575" s="13">
        <v>43297</v>
      </c>
      <c r="T1575" s="14" t="s">
        <v>3481</v>
      </c>
      <c r="U1575" s="15"/>
      <c r="V1575" s="13">
        <v>44012</v>
      </c>
      <c r="Z1575" s="1"/>
      <c r="AA1575" s="1"/>
      <c r="AB1575" s="1"/>
      <c r="AC1575" s="1"/>
      <c r="AD1575" s="1"/>
      <c r="AE1575" s="1"/>
      <c r="AF1575" s="1"/>
      <c r="AG1575" s="1"/>
    </row>
    <row r="1576" spans="1:33">
      <c r="A1576" s="4">
        <v>1575</v>
      </c>
      <c r="B1576" s="4" t="s">
        <v>8</v>
      </c>
      <c r="C1576" s="4" t="s">
        <v>497</v>
      </c>
      <c r="D1576" s="4" t="s">
        <v>2029</v>
      </c>
      <c r="E1576" s="4" t="s">
        <v>2030</v>
      </c>
      <c r="F1576" s="5">
        <v>8</v>
      </c>
      <c r="G1576" s="5"/>
      <c r="H1576" s="4">
        <v>22</v>
      </c>
      <c r="I1576" s="5">
        <v>19</v>
      </c>
      <c r="J1576" s="7">
        <v>1910</v>
      </c>
      <c r="K1576" s="8" t="s">
        <v>2036</v>
      </c>
      <c r="L1576" s="9">
        <v>79.98</v>
      </c>
      <c r="M1576" s="10">
        <v>61.2</v>
      </c>
      <c r="N1576" s="5" t="s">
        <v>2032</v>
      </c>
      <c r="O1576" s="5" t="s">
        <v>218</v>
      </c>
      <c r="P1576" s="5" t="s">
        <v>2655</v>
      </c>
      <c r="Q1576" s="4" t="s">
        <v>2049</v>
      </c>
      <c r="R1576" s="4" t="s">
        <v>3482</v>
      </c>
      <c r="S1576" s="13">
        <v>43297</v>
      </c>
      <c r="T1576" s="14" t="s">
        <v>3483</v>
      </c>
      <c r="U1576" s="15" t="s">
        <v>3484</v>
      </c>
      <c r="V1576" s="13">
        <v>44012</v>
      </c>
      <c r="Z1576" s="1"/>
      <c r="AA1576" s="1"/>
      <c r="AB1576" s="1"/>
      <c r="AC1576" s="1"/>
      <c r="AD1576" s="1"/>
      <c r="AE1576" s="1"/>
      <c r="AF1576" s="1"/>
      <c r="AG1576" s="1"/>
    </row>
    <row r="1577" spans="1:33">
      <c r="A1577" s="4">
        <v>1576</v>
      </c>
      <c r="B1577" s="4" t="s">
        <v>8</v>
      </c>
      <c r="C1577" s="4" t="s">
        <v>497</v>
      </c>
      <c r="D1577" s="4" t="s">
        <v>2029</v>
      </c>
      <c r="E1577" s="4" t="s">
        <v>2030</v>
      </c>
      <c r="F1577" s="5">
        <v>8</v>
      </c>
      <c r="G1577" s="5"/>
      <c r="H1577" s="4">
        <v>22</v>
      </c>
      <c r="I1577" s="5">
        <v>20</v>
      </c>
      <c r="J1577" s="7">
        <v>2001</v>
      </c>
      <c r="K1577" s="8" t="s">
        <v>2036</v>
      </c>
      <c r="L1577" s="9">
        <v>79.98</v>
      </c>
      <c r="M1577" s="10">
        <v>61.2</v>
      </c>
      <c r="N1577" s="5" t="s">
        <v>2032</v>
      </c>
      <c r="O1577" s="5" t="s">
        <v>218</v>
      </c>
      <c r="P1577" s="5" t="s">
        <v>2622</v>
      </c>
      <c r="Q1577" s="4" t="s">
        <v>2049</v>
      </c>
      <c r="R1577" s="4" t="s">
        <v>3485</v>
      </c>
      <c r="S1577" s="13">
        <v>43296</v>
      </c>
      <c r="T1577" s="14" t="s">
        <v>3486</v>
      </c>
      <c r="U1577" s="15"/>
      <c r="V1577" s="13">
        <v>44012</v>
      </c>
      <c r="Z1577" s="1"/>
      <c r="AA1577" s="1"/>
      <c r="AB1577" s="1"/>
      <c r="AC1577" s="1"/>
      <c r="AD1577" s="1"/>
      <c r="AE1577" s="1"/>
      <c r="AF1577" s="1"/>
      <c r="AG1577" s="1"/>
    </row>
    <row r="1578" spans="1:33">
      <c r="A1578" s="4">
        <v>1577</v>
      </c>
      <c r="B1578" s="4" t="s">
        <v>8</v>
      </c>
      <c r="C1578" s="4" t="s">
        <v>497</v>
      </c>
      <c r="D1578" s="4" t="s">
        <v>2029</v>
      </c>
      <c r="E1578" s="4" t="s">
        <v>2030</v>
      </c>
      <c r="F1578" s="5">
        <v>8</v>
      </c>
      <c r="G1578" s="5"/>
      <c r="H1578" s="4">
        <v>22</v>
      </c>
      <c r="I1578" s="5">
        <v>20</v>
      </c>
      <c r="J1578" s="7">
        <v>2003</v>
      </c>
      <c r="K1578" s="8" t="s">
        <v>2036</v>
      </c>
      <c r="L1578" s="9">
        <v>67.61</v>
      </c>
      <c r="M1578" s="10">
        <v>51.73</v>
      </c>
      <c r="N1578" s="5" t="s">
        <v>2035</v>
      </c>
      <c r="O1578" s="19" t="s">
        <v>183</v>
      </c>
      <c r="P1578" s="5" t="s">
        <v>2629</v>
      </c>
      <c r="Q1578" s="4" t="s">
        <v>2049</v>
      </c>
      <c r="R1578" s="4" t="s">
        <v>3487</v>
      </c>
      <c r="S1578" s="13">
        <v>43307</v>
      </c>
      <c r="T1578" s="14" t="s">
        <v>3488</v>
      </c>
      <c r="U1578" s="16" t="s">
        <v>3488</v>
      </c>
      <c r="V1578" s="13">
        <v>44012</v>
      </c>
      <c r="Z1578" s="1"/>
      <c r="AA1578" s="1"/>
      <c r="AB1578" s="1"/>
      <c r="AC1578" s="1"/>
      <c r="AD1578" s="1"/>
      <c r="AE1578" s="1"/>
      <c r="AF1578" s="1"/>
      <c r="AG1578" s="1"/>
    </row>
    <row r="1579" spans="1:33">
      <c r="A1579" s="4">
        <v>1578</v>
      </c>
      <c r="B1579" s="4" t="s">
        <v>8</v>
      </c>
      <c r="C1579" s="4" t="s">
        <v>497</v>
      </c>
      <c r="D1579" s="4" t="s">
        <v>2029</v>
      </c>
      <c r="E1579" s="4" t="s">
        <v>2030</v>
      </c>
      <c r="F1579" s="5">
        <v>8</v>
      </c>
      <c r="G1579" s="5"/>
      <c r="H1579" s="4">
        <v>22</v>
      </c>
      <c r="I1579" s="5">
        <v>20</v>
      </c>
      <c r="J1579" s="7">
        <v>2004</v>
      </c>
      <c r="K1579" s="8" t="s">
        <v>2036</v>
      </c>
      <c r="L1579" s="9">
        <v>67.61</v>
      </c>
      <c r="M1579" s="10">
        <v>51.73</v>
      </c>
      <c r="N1579" s="5" t="s">
        <v>2035</v>
      </c>
      <c r="O1579" s="19" t="s">
        <v>183</v>
      </c>
      <c r="P1579" s="5" t="s">
        <v>2632</v>
      </c>
      <c r="Q1579" s="4" t="s">
        <v>2049</v>
      </c>
      <c r="R1579" s="4" t="s">
        <v>3489</v>
      </c>
      <c r="S1579" s="13">
        <v>43304</v>
      </c>
      <c r="T1579" s="20" t="s">
        <v>3490</v>
      </c>
      <c r="U1579" s="15" t="s">
        <v>3491</v>
      </c>
      <c r="V1579" s="13">
        <v>44012</v>
      </c>
      <c r="Z1579" s="1"/>
      <c r="AA1579" s="1"/>
      <c r="AB1579" s="1"/>
      <c r="AC1579" s="1"/>
      <c r="AD1579" s="1"/>
      <c r="AE1579" s="1"/>
      <c r="AF1579" s="1"/>
      <c r="AG1579" s="1"/>
    </row>
    <row r="1580" spans="1:33">
      <c r="A1580" s="4">
        <v>1579</v>
      </c>
      <c r="B1580" s="4" t="s">
        <v>8</v>
      </c>
      <c r="C1580" s="4" t="s">
        <v>497</v>
      </c>
      <c r="D1580" s="4" t="s">
        <v>2029</v>
      </c>
      <c r="E1580" s="4" t="s">
        <v>2030</v>
      </c>
      <c r="F1580" s="5">
        <v>8</v>
      </c>
      <c r="G1580" s="5"/>
      <c r="H1580" s="4">
        <v>22</v>
      </c>
      <c r="I1580" s="5">
        <v>20</v>
      </c>
      <c r="J1580" s="7">
        <v>2005</v>
      </c>
      <c r="K1580" s="8" t="s">
        <v>2036</v>
      </c>
      <c r="L1580" s="9">
        <v>79</v>
      </c>
      <c r="M1580" s="10">
        <v>60.45</v>
      </c>
      <c r="N1580" s="5" t="s">
        <v>2032</v>
      </c>
      <c r="O1580" s="5" t="s">
        <v>198</v>
      </c>
      <c r="P1580" s="5" t="s">
        <v>2636</v>
      </c>
      <c r="Q1580" s="4" t="s">
        <v>2049</v>
      </c>
      <c r="R1580" s="4" t="s">
        <v>3492</v>
      </c>
      <c r="S1580" s="13">
        <v>43299</v>
      </c>
      <c r="T1580" s="14" t="s">
        <v>3493</v>
      </c>
      <c r="U1580" s="15" t="s">
        <v>3494</v>
      </c>
      <c r="V1580" s="13">
        <v>44012</v>
      </c>
      <c r="Z1580" s="1"/>
      <c r="AA1580" s="1"/>
      <c r="AB1580" s="1"/>
      <c r="AC1580" s="1"/>
      <c r="AD1580" s="1"/>
      <c r="AE1580" s="1"/>
      <c r="AF1580" s="1"/>
      <c r="AG1580" s="1"/>
    </row>
    <row r="1581" spans="1:33">
      <c r="A1581" s="4">
        <v>1580</v>
      </c>
      <c r="B1581" s="4" t="s">
        <v>8</v>
      </c>
      <c r="C1581" s="4" t="s">
        <v>497</v>
      </c>
      <c r="D1581" s="4" t="s">
        <v>2029</v>
      </c>
      <c r="E1581" s="4" t="s">
        <v>2030</v>
      </c>
      <c r="F1581" s="5">
        <v>8</v>
      </c>
      <c r="G1581" s="5"/>
      <c r="H1581" s="4">
        <v>22</v>
      </c>
      <c r="I1581" s="5">
        <v>20</v>
      </c>
      <c r="J1581" s="7">
        <v>2006</v>
      </c>
      <c r="K1581" s="8" t="s">
        <v>2036</v>
      </c>
      <c r="L1581" s="9">
        <v>79.98</v>
      </c>
      <c r="M1581" s="10">
        <v>61.2</v>
      </c>
      <c r="N1581" s="5" t="s">
        <v>2032</v>
      </c>
      <c r="O1581" s="5" t="s">
        <v>201</v>
      </c>
      <c r="P1581" s="5" t="s">
        <v>2639</v>
      </c>
      <c r="Q1581" s="4" t="s">
        <v>2049</v>
      </c>
      <c r="R1581" s="4" t="s">
        <v>3495</v>
      </c>
      <c r="S1581" s="13">
        <v>43296</v>
      </c>
      <c r="T1581" s="20" t="s">
        <v>2230</v>
      </c>
      <c r="U1581" s="15" t="s">
        <v>3496</v>
      </c>
      <c r="V1581" s="13">
        <v>44012</v>
      </c>
      <c r="Z1581" s="1"/>
      <c r="AA1581" s="1"/>
      <c r="AB1581" s="1"/>
      <c r="AC1581" s="1"/>
      <c r="AD1581" s="1"/>
      <c r="AE1581" s="1"/>
      <c r="AF1581" s="1"/>
      <c r="AG1581" s="1"/>
    </row>
    <row r="1582" spans="1:33">
      <c r="A1582" s="4">
        <v>1581</v>
      </c>
      <c r="B1582" s="4" t="s">
        <v>8</v>
      </c>
      <c r="C1582" s="4" t="s">
        <v>497</v>
      </c>
      <c r="D1582" s="4" t="s">
        <v>2029</v>
      </c>
      <c r="E1582" s="4" t="s">
        <v>2030</v>
      </c>
      <c r="F1582" s="5">
        <v>8</v>
      </c>
      <c r="G1582" s="5"/>
      <c r="H1582" s="4">
        <v>22</v>
      </c>
      <c r="I1582" s="5">
        <v>20</v>
      </c>
      <c r="J1582" s="7">
        <v>2007</v>
      </c>
      <c r="K1582" s="8" t="s">
        <v>2036</v>
      </c>
      <c r="L1582" s="9">
        <v>79.98</v>
      </c>
      <c r="M1582" s="10">
        <v>61.2</v>
      </c>
      <c r="N1582" s="5" t="s">
        <v>2032</v>
      </c>
      <c r="O1582" s="19" t="s">
        <v>201</v>
      </c>
      <c r="P1582" s="5" t="s">
        <v>2643</v>
      </c>
      <c r="Q1582" s="4" t="s">
        <v>2049</v>
      </c>
      <c r="R1582" s="4" t="s">
        <v>3497</v>
      </c>
      <c r="S1582" s="13">
        <v>43297</v>
      </c>
      <c r="T1582" s="14" t="s">
        <v>3498</v>
      </c>
      <c r="U1582" s="15" t="s">
        <v>3499</v>
      </c>
      <c r="V1582" s="13">
        <v>44012</v>
      </c>
      <c r="Z1582" s="1"/>
      <c r="AA1582" s="1"/>
      <c r="AB1582" s="1"/>
      <c r="AC1582" s="1"/>
      <c r="AD1582" s="1"/>
      <c r="AE1582" s="1"/>
      <c r="AF1582" s="1"/>
      <c r="AG1582" s="1"/>
    </row>
    <row r="1583" spans="1:33">
      <c r="A1583" s="4">
        <v>1582</v>
      </c>
      <c r="B1583" s="4" t="s">
        <v>8</v>
      </c>
      <c r="C1583" s="4" t="s">
        <v>497</v>
      </c>
      <c r="D1583" s="4" t="s">
        <v>2029</v>
      </c>
      <c r="E1583" s="4" t="s">
        <v>2030</v>
      </c>
      <c r="F1583" s="5">
        <v>8</v>
      </c>
      <c r="G1583" s="5"/>
      <c r="H1583" s="4">
        <v>22</v>
      </c>
      <c r="I1583" s="5">
        <v>20</v>
      </c>
      <c r="J1583" s="7">
        <v>2008</v>
      </c>
      <c r="K1583" s="8" t="s">
        <v>2036</v>
      </c>
      <c r="L1583" s="9">
        <v>82.3</v>
      </c>
      <c r="M1583" s="10">
        <v>62.97</v>
      </c>
      <c r="N1583" s="5" t="s">
        <v>2032</v>
      </c>
      <c r="O1583" s="19" t="s">
        <v>221</v>
      </c>
      <c r="P1583" s="5" t="s">
        <v>2647</v>
      </c>
      <c r="Q1583" s="4" t="s">
        <v>2049</v>
      </c>
      <c r="R1583" s="4" t="s">
        <v>3500</v>
      </c>
      <c r="S1583" s="13">
        <v>43298</v>
      </c>
      <c r="T1583" s="20" t="s">
        <v>3501</v>
      </c>
      <c r="U1583" s="15" t="s">
        <v>3502</v>
      </c>
      <c r="V1583" s="13">
        <v>44012</v>
      </c>
      <c r="Z1583" s="1"/>
      <c r="AA1583" s="1"/>
      <c r="AB1583" s="1"/>
      <c r="AC1583" s="1"/>
      <c r="AD1583" s="1"/>
      <c r="AE1583" s="1"/>
      <c r="AF1583" s="1"/>
      <c r="AG1583" s="1"/>
    </row>
    <row r="1584" spans="1:33">
      <c r="A1584" s="4">
        <v>1583</v>
      </c>
      <c r="B1584" s="4" t="s">
        <v>8</v>
      </c>
      <c r="C1584" s="4" t="s">
        <v>497</v>
      </c>
      <c r="D1584" s="4" t="s">
        <v>2029</v>
      </c>
      <c r="E1584" s="4" t="s">
        <v>2030</v>
      </c>
      <c r="F1584" s="5">
        <v>8</v>
      </c>
      <c r="G1584" s="5"/>
      <c r="H1584" s="4">
        <v>22</v>
      </c>
      <c r="I1584" s="5">
        <v>20</v>
      </c>
      <c r="J1584" s="7">
        <v>2009</v>
      </c>
      <c r="K1584" s="8" t="s">
        <v>2036</v>
      </c>
      <c r="L1584" s="9">
        <v>82.3</v>
      </c>
      <c r="M1584" s="10">
        <v>62.97</v>
      </c>
      <c r="N1584" s="5" t="s">
        <v>2032</v>
      </c>
      <c r="O1584" s="5" t="s">
        <v>215</v>
      </c>
      <c r="P1584" s="5" t="s">
        <v>2651</v>
      </c>
      <c r="Q1584" s="4" t="s">
        <v>2049</v>
      </c>
      <c r="R1584" s="4" t="s">
        <v>3503</v>
      </c>
      <c r="S1584" s="13">
        <v>43299</v>
      </c>
      <c r="T1584" s="14" t="s">
        <v>3504</v>
      </c>
      <c r="U1584" s="15" t="s">
        <v>2165</v>
      </c>
      <c r="V1584" s="13">
        <v>44012</v>
      </c>
      <c r="Z1584" s="1"/>
      <c r="AA1584" s="1"/>
      <c r="AB1584" s="1"/>
      <c r="AC1584" s="1"/>
      <c r="AD1584" s="1"/>
      <c r="AE1584" s="1"/>
      <c r="AF1584" s="1"/>
      <c r="AG1584" s="1"/>
    </row>
    <row r="1585" spans="1:33">
      <c r="A1585" s="4">
        <v>1584</v>
      </c>
      <c r="B1585" s="4" t="s">
        <v>8</v>
      </c>
      <c r="C1585" s="4" t="s">
        <v>497</v>
      </c>
      <c r="D1585" s="4" t="s">
        <v>2029</v>
      </c>
      <c r="E1585" s="4" t="s">
        <v>2030</v>
      </c>
      <c r="F1585" s="5">
        <v>8</v>
      </c>
      <c r="G1585" s="5"/>
      <c r="H1585" s="4">
        <v>22</v>
      </c>
      <c r="I1585" s="5">
        <v>20</v>
      </c>
      <c r="J1585" s="7">
        <v>2010</v>
      </c>
      <c r="K1585" s="8" t="s">
        <v>2036</v>
      </c>
      <c r="L1585" s="9">
        <v>79.98</v>
      </c>
      <c r="M1585" s="10">
        <v>61.2</v>
      </c>
      <c r="N1585" s="5" t="s">
        <v>2032</v>
      </c>
      <c r="O1585" s="5" t="s">
        <v>218</v>
      </c>
      <c r="P1585" s="5" t="s">
        <v>2655</v>
      </c>
      <c r="Q1585" s="4" t="s">
        <v>2049</v>
      </c>
      <c r="R1585" s="4" t="s">
        <v>3505</v>
      </c>
      <c r="S1585" s="13">
        <v>43298</v>
      </c>
      <c r="T1585" s="20" t="s">
        <v>3506</v>
      </c>
      <c r="U1585" s="15" t="s">
        <v>3507</v>
      </c>
      <c r="V1585" s="13">
        <v>44012</v>
      </c>
      <c r="Z1585" s="1"/>
      <c r="AA1585" s="1"/>
      <c r="AB1585" s="1"/>
      <c r="AC1585" s="1"/>
      <c r="AD1585" s="1"/>
      <c r="AE1585" s="1"/>
      <c r="AF1585" s="1"/>
      <c r="AG1585" s="1"/>
    </row>
    <row r="1586" spans="1:33">
      <c r="A1586" s="4">
        <v>1585</v>
      </c>
      <c r="B1586" s="4" t="s">
        <v>8</v>
      </c>
      <c r="C1586" s="4" t="s">
        <v>497</v>
      </c>
      <c r="D1586" s="4" t="s">
        <v>2029</v>
      </c>
      <c r="E1586" s="4" t="s">
        <v>2030</v>
      </c>
      <c r="F1586" s="5">
        <v>8</v>
      </c>
      <c r="G1586" s="5"/>
      <c r="H1586" s="4">
        <v>22</v>
      </c>
      <c r="I1586" s="5">
        <v>21</v>
      </c>
      <c r="J1586" s="7">
        <v>2101</v>
      </c>
      <c r="K1586" s="8" t="s">
        <v>2036</v>
      </c>
      <c r="L1586" s="9">
        <v>79.98</v>
      </c>
      <c r="M1586" s="10">
        <v>61.2</v>
      </c>
      <c r="N1586" s="5" t="s">
        <v>2032</v>
      </c>
      <c r="O1586" s="5" t="s">
        <v>218</v>
      </c>
      <c r="P1586" s="5" t="s">
        <v>2622</v>
      </c>
      <c r="Q1586" s="4" t="s">
        <v>2049</v>
      </c>
      <c r="R1586" s="4" t="s">
        <v>3508</v>
      </c>
      <c r="S1586" s="13">
        <v>43299</v>
      </c>
      <c r="T1586" s="20" t="s">
        <v>3509</v>
      </c>
      <c r="U1586" s="15" t="s">
        <v>3510</v>
      </c>
      <c r="V1586" s="13">
        <v>44012</v>
      </c>
      <c r="Z1586" s="1"/>
      <c r="AA1586" s="1"/>
      <c r="AB1586" s="1"/>
      <c r="AC1586" s="1"/>
      <c r="AD1586" s="1"/>
      <c r="AE1586" s="1"/>
      <c r="AF1586" s="1"/>
      <c r="AG1586" s="1"/>
    </row>
    <row r="1587" spans="1:33">
      <c r="A1587" s="4">
        <v>1586</v>
      </c>
      <c r="B1587" s="4" t="s">
        <v>8</v>
      </c>
      <c r="C1587" s="4" t="s">
        <v>497</v>
      </c>
      <c r="D1587" s="4" t="s">
        <v>2029</v>
      </c>
      <c r="E1587" s="4" t="s">
        <v>2030</v>
      </c>
      <c r="F1587" s="5">
        <v>8</v>
      </c>
      <c r="G1587" s="5"/>
      <c r="H1587" s="4">
        <v>22</v>
      </c>
      <c r="I1587" s="5">
        <v>21</v>
      </c>
      <c r="J1587" s="7">
        <v>2103</v>
      </c>
      <c r="K1587" s="8" t="s">
        <v>2036</v>
      </c>
      <c r="L1587" s="9">
        <v>67.61</v>
      </c>
      <c r="M1587" s="10">
        <v>51.73</v>
      </c>
      <c r="N1587" s="5" t="s">
        <v>2035</v>
      </c>
      <c r="O1587" s="19" t="s">
        <v>183</v>
      </c>
      <c r="P1587" s="5" t="s">
        <v>2629</v>
      </c>
      <c r="Q1587" s="4" t="s">
        <v>2049</v>
      </c>
      <c r="R1587" s="4" t="s">
        <v>3511</v>
      </c>
      <c r="S1587" s="13">
        <v>43304</v>
      </c>
      <c r="T1587" s="14" t="s">
        <v>3131</v>
      </c>
      <c r="U1587" s="15" t="s">
        <v>3512</v>
      </c>
      <c r="V1587" s="13">
        <v>44012</v>
      </c>
      <c r="Z1587" s="1"/>
      <c r="AA1587" s="1"/>
      <c r="AB1587" s="1"/>
      <c r="AC1587" s="1"/>
      <c r="AD1587" s="1"/>
      <c r="AE1587" s="1"/>
      <c r="AF1587" s="1"/>
      <c r="AG1587" s="1"/>
    </row>
    <row r="1588" spans="1:33">
      <c r="A1588" s="4">
        <v>1587</v>
      </c>
      <c r="B1588" s="4" t="s">
        <v>8</v>
      </c>
      <c r="C1588" s="4" t="s">
        <v>497</v>
      </c>
      <c r="D1588" s="4" t="s">
        <v>2029</v>
      </c>
      <c r="E1588" s="4" t="s">
        <v>2030</v>
      </c>
      <c r="F1588" s="5">
        <v>8</v>
      </c>
      <c r="G1588" s="5"/>
      <c r="H1588" s="4">
        <v>22</v>
      </c>
      <c r="I1588" s="5">
        <v>21</v>
      </c>
      <c r="J1588" s="7">
        <v>2104</v>
      </c>
      <c r="K1588" s="8" t="s">
        <v>2036</v>
      </c>
      <c r="L1588" s="26">
        <v>67.61</v>
      </c>
      <c r="M1588" s="27">
        <v>51.73</v>
      </c>
      <c r="N1588" s="5" t="s">
        <v>2035</v>
      </c>
      <c r="O1588" s="19" t="s">
        <v>183</v>
      </c>
      <c r="P1588" s="5" t="s">
        <v>2632</v>
      </c>
      <c r="Q1588" s="4" t="s">
        <v>2034</v>
      </c>
      <c r="R1588" s="4"/>
      <c r="S1588" s="13"/>
      <c r="T1588" s="14"/>
      <c r="U1588" s="15"/>
      <c r="V1588" s="13">
        <v>44012</v>
      </c>
      <c r="Z1588" s="1"/>
      <c r="AA1588" s="1"/>
      <c r="AB1588" s="1"/>
      <c r="AC1588" s="1"/>
      <c r="AD1588" s="1"/>
      <c r="AE1588" s="1"/>
      <c r="AF1588" s="1"/>
      <c r="AG1588" s="1"/>
    </row>
    <row r="1589" spans="1:33">
      <c r="A1589" s="4">
        <v>1588</v>
      </c>
      <c r="B1589" s="4" t="s">
        <v>8</v>
      </c>
      <c r="C1589" s="4" t="s">
        <v>497</v>
      </c>
      <c r="D1589" s="4" t="s">
        <v>2029</v>
      </c>
      <c r="E1589" s="4" t="s">
        <v>2030</v>
      </c>
      <c r="F1589" s="5">
        <v>8</v>
      </c>
      <c r="G1589" s="5"/>
      <c r="H1589" s="4">
        <v>22</v>
      </c>
      <c r="I1589" s="5">
        <v>21</v>
      </c>
      <c r="J1589" s="7">
        <v>2105</v>
      </c>
      <c r="K1589" s="8" t="s">
        <v>2036</v>
      </c>
      <c r="L1589" s="9">
        <v>79</v>
      </c>
      <c r="M1589" s="10">
        <v>60.45</v>
      </c>
      <c r="N1589" s="5" t="s">
        <v>2032</v>
      </c>
      <c r="O1589" s="5" t="s">
        <v>198</v>
      </c>
      <c r="P1589" s="5" t="s">
        <v>2636</v>
      </c>
      <c r="Q1589" s="4" t="s">
        <v>2049</v>
      </c>
      <c r="R1589" s="4" t="s">
        <v>3513</v>
      </c>
      <c r="S1589" s="13">
        <v>43299</v>
      </c>
      <c r="T1589" s="14" t="s">
        <v>3514</v>
      </c>
      <c r="U1589" s="15" t="s">
        <v>3515</v>
      </c>
      <c r="V1589" s="13">
        <v>44012</v>
      </c>
      <c r="Z1589" s="1"/>
      <c r="AA1589" s="1"/>
      <c r="AB1589" s="1"/>
      <c r="AC1589" s="1"/>
      <c r="AD1589" s="1"/>
      <c r="AE1589" s="1"/>
      <c r="AF1589" s="1"/>
      <c r="AG1589" s="1"/>
    </row>
    <row r="1590" spans="1:33">
      <c r="A1590" s="4">
        <v>1589</v>
      </c>
      <c r="B1590" s="4" t="s">
        <v>8</v>
      </c>
      <c r="C1590" s="4" t="s">
        <v>497</v>
      </c>
      <c r="D1590" s="4" t="s">
        <v>2029</v>
      </c>
      <c r="E1590" s="4" t="s">
        <v>2030</v>
      </c>
      <c r="F1590" s="5">
        <v>8</v>
      </c>
      <c r="G1590" s="5"/>
      <c r="H1590" s="4">
        <v>22</v>
      </c>
      <c r="I1590" s="5">
        <v>21</v>
      </c>
      <c r="J1590" s="7">
        <v>2106</v>
      </c>
      <c r="K1590" s="8" t="s">
        <v>2036</v>
      </c>
      <c r="L1590" s="9">
        <v>79.98</v>
      </c>
      <c r="M1590" s="10">
        <v>61.2</v>
      </c>
      <c r="N1590" s="5" t="s">
        <v>2032</v>
      </c>
      <c r="O1590" s="5" t="s">
        <v>201</v>
      </c>
      <c r="P1590" s="5" t="s">
        <v>2639</v>
      </c>
      <c r="Q1590" s="4" t="s">
        <v>2049</v>
      </c>
      <c r="R1590" s="4" t="s">
        <v>3516</v>
      </c>
      <c r="S1590" s="13">
        <v>43300</v>
      </c>
      <c r="T1590" s="20" t="s">
        <v>3517</v>
      </c>
      <c r="U1590" s="15" t="s">
        <v>3518</v>
      </c>
      <c r="V1590" s="13">
        <v>44012</v>
      </c>
      <c r="Z1590" s="1"/>
      <c r="AA1590" s="1"/>
      <c r="AB1590" s="1"/>
      <c r="AC1590" s="1"/>
      <c r="AD1590" s="1"/>
      <c r="AE1590" s="1"/>
      <c r="AF1590" s="1"/>
      <c r="AG1590" s="1"/>
    </row>
    <row r="1591" spans="1:33">
      <c r="A1591" s="4">
        <v>1590</v>
      </c>
      <c r="B1591" s="4" t="s">
        <v>8</v>
      </c>
      <c r="C1591" s="4" t="s">
        <v>497</v>
      </c>
      <c r="D1591" s="4" t="s">
        <v>2029</v>
      </c>
      <c r="E1591" s="4" t="s">
        <v>2030</v>
      </c>
      <c r="F1591" s="5">
        <v>8</v>
      </c>
      <c r="G1591" s="5"/>
      <c r="H1591" s="4">
        <v>22</v>
      </c>
      <c r="I1591" s="5">
        <v>21</v>
      </c>
      <c r="J1591" s="7">
        <v>2107</v>
      </c>
      <c r="K1591" s="8" t="s">
        <v>2036</v>
      </c>
      <c r="L1591" s="9">
        <v>79.98</v>
      </c>
      <c r="M1591" s="10">
        <v>61.2</v>
      </c>
      <c r="N1591" s="5" t="s">
        <v>2032</v>
      </c>
      <c r="O1591" s="19" t="s">
        <v>201</v>
      </c>
      <c r="P1591" s="5" t="s">
        <v>2643</v>
      </c>
      <c r="Q1591" s="4" t="s">
        <v>2049</v>
      </c>
      <c r="R1591" s="4" t="s">
        <v>3519</v>
      </c>
      <c r="S1591" s="13">
        <v>43300</v>
      </c>
      <c r="T1591" s="20" t="s">
        <v>2345</v>
      </c>
      <c r="U1591" s="15" t="s">
        <v>3520</v>
      </c>
      <c r="V1591" s="13">
        <v>44012</v>
      </c>
      <c r="Z1591" s="1"/>
      <c r="AA1591" s="1"/>
      <c r="AB1591" s="1"/>
      <c r="AC1591" s="1"/>
      <c r="AD1591" s="1"/>
      <c r="AE1591" s="1"/>
      <c r="AF1591" s="1"/>
      <c r="AG1591" s="1"/>
    </row>
    <row r="1592" spans="1:33">
      <c r="A1592" s="4">
        <v>1591</v>
      </c>
      <c r="B1592" s="4" t="s">
        <v>8</v>
      </c>
      <c r="C1592" s="4" t="s">
        <v>497</v>
      </c>
      <c r="D1592" s="4" t="s">
        <v>2029</v>
      </c>
      <c r="E1592" s="4" t="s">
        <v>2030</v>
      </c>
      <c r="F1592" s="5">
        <v>8</v>
      </c>
      <c r="G1592" s="5"/>
      <c r="H1592" s="4">
        <v>22</v>
      </c>
      <c r="I1592" s="5">
        <v>21</v>
      </c>
      <c r="J1592" s="7">
        <v>2108</v>
      </c>
      <c r="K1592" s="8" t="s">
        <v>2036</v>
      </c>
      <c r="L1592" s="9">
        <v>82.3</v>
      </c>
      <c r="M1592" s="10">
        <v>62.97</v>
      </c>
      <c r="N1592" s="5" t="s">
        <v>2032</v>
      </c>
      <c r="O1592" s="19" t="s">
        <v>221</v>
      </c>
      <c r="P1592" s="5" t="s">
        <v>2647</v>
      </c>
      <c r="Q1592" s="4" t="s">
        <v>2049</v>
      </c>
      <c r="R1592" s="4" t="s">
        <v>3521</v>
      </c>
      <c r="S1592" s="13">
        <v>43300</v>
      </c>
      <c r="T1592" s="14" t="s">
        <v>3522</v>
      </c>
      <c r="U1592" s="15" t="s">
        <v>3523</v>
      </c>
      <c r="V1592" s="13">
        <v>44012</v>
      </c>
      <c r="Z1592" s="1"/>
      <c r="AA1592" s="1"/>
      <c r="AB1592" s="1"/>
      <c r="AC1592" s="1"/>
      <c r="AD1592" s="1"/>
      <c r="AE1592" s="1"/>
      <c r="AF1592" s="1"/>
      <c r="AG1592" s="1"/>
    </row>
    <row r="1593" spans="1:33">
      <c r="A1593" s="4">
        <v>1592</v>
      </c>
      <c r="B1593" s="4" t="s">
        <v>8</v>
      </c>
      <c r="C1593" s="4" t="s">
        <v>497</v>
      </c>
      <c r="D1593" s="4" t="s">
        <v>2029</v>
      </c>
      <c r="E1593" s="4" t="s">
        <v>2030</v>
      </c>
      <c r="F1593" s="5">
        <v>8</v>
      </c>
      <c r="G1593" s="5"/>
      <c r="H1593" s="4">
        <v>22</v>
      </c>
      <c r="I1593" s="5">
        <v>21</v>
      </c>
      <c r="J1593" s="7">
        <v>2109</v>
      </c>
      <c r="K1593" s="8" t="s">
        <v>2036</v>
      </c>
      <c r="L1593" s="9">
        <v>82.3</v>
      </c>
      <c r="M1593" s="10">
        <v>62.97</v>
      </c>
      <c r="N1593" s="5" t="s">
        <v>2032</v>
      </c>
      <c r="O1593" s="5" t="s">
        <v>215</v>
      </c>
      <c r="P1593" s="5" t="s">
        <v>2651</v>
      </c>
      <c r="Q1593" s="4" t="s">
        <v>2049</v>
      </c>
      <c r="R1593" s="4" t="s">
        <v>3524</v>
      </c>
      <c r="S1593" s="13">
        <v>43300</v>
      </c>
      <c r="T1593" s="20" t="s">
        <v>3525</v>
      </c>
      <c r="U1593" s="15"/>
      <c r="V1593" s="13">
        <v>44012</v>
      </c>
      <c r="Z1593" s="1"/>
      <c r="AA1593" s="1"/>
      <c r="AB1593" s="1"/>
      <c r="AC1593" s="1"/>
      <c r="AD1593" s="1"/>
      <c r="AE1593" s="1"/>
      <c r="AF1593" s="1"/>
      <c r="AG1593" s="1"/>
    </row>
    <row r="1594" spans="1:33">
      <c r="A1594" s="4">
        <v>1593</v>
      </c>
      <c r="B1594" s="4" t="s">
        <v>8</v>
      </c>
      <c r="C1594" s="4" t="s">
        <v>497</v>
      </c>
      <c r="D1594" s="4" t="s">
        <v>2029</v>
      </c>
      <c r="E1594" s="4" t="s">
        <v>2030</v>
      </c>
      <c r="F1594" s="5">
        <v>8</v>
      </c>
      <c r="G1594" s="5"/>
      <c r="H1594" s="4">
        <v>22</v>
      </c>
      <c r="I1594" s="5">
        <v>21</v>
      </c>
      <c r="J1594" s="7">
        <v>2110</v>
      </c>
      <c r="K1594" s="8" t="s">
        <v>2036</v>
      </c>
      <c r="L1594" s="9">
        <v>79.98</v>
      </c>
      <c r="M1594" s="10">
        <v>61.2</v>
      </c>
      <c r="N1594" s="5" t="s">
        <v>2032</v>
      </c>
      <c r="O1594" s="5" t="s">
        <v>218</v>
      </c>
      <c r="P1594" s="5" t="s">
        <v>2655</v>
      </c>
      <c r="Q1594" s="4" t="s">
        <v>2049</v>
      </c>
      <c r="R1594" s="4" t="s">
        <v>3526</v>
      </c>
      <c r="S1594" s="13">
        <v>43299</v>
      </c>
      <c r="T1594" s="14" t="s">
        <v>3527</v>
      </c>
      <c r="U1594" s="15" t="s">
        <v>3528</v>
      </c>
      <c r="V1594" s="13">
        <v>44012</v>
      </c>
      <c r="Z1594" s="1"/>
      <c r="AA1594" s="1"/>
      <c r="AB1594" s="1"/>
      <c r="AC1594" s="1"/>
      <c r="AD1594" s="1"/>
      <c r="AE1594" s="1"/>
      <c r="AF1594" s="1"/>
      <c r="AG1594" s="1"/>
    </row>
    <row r="1595" spans="1:33">
      <c r="A1595" s="4">
        <v>1594</v>
      </c>
      <c r="B1595" s="4" t="s">
        <v>8</v>
      </c>
      <c r="C1595" s="4" t="s">
        <v>497</v>
      </c>
      <c r="D1595" s="4" t="s">
        <v>2029</v>
      </c>
      <c r="E1595" s="4" t="s">
        <v>2030</v>
      </c>
      <c r="F1595" s="5">
        <v>8</v>
      </c>
      <c r="G1595" s="5"/>
      <c r="H1595" s="4">
        <v>22</v>
      </c>
      <c r="I1595" s="5">
        <v>22</v>
      </c>
      <c r="J1595" s="7">
        <v>2201</v>
      </c>
      <c r="K1595" s="8" t="s">
        <v>2036</v>
      </c>
      <c r="L1595" s="9">
        <v>79.98</v>
      </c>
      <c r="M1595" s="10">
        <v>61.2</v>
      </c>
      <c r="N1595" s="5" t="s">
        <v>2032</v>
      </c>
      <c r="O1595" s="5" t="s">
        <v>218</v>
      </c>
      <c r="P1595" s="5" t="s">
        <v>2622</v>
      </c>
      <c r="Q1595" s="4" t="s">
        <v>2049</v>
      </c>
      <c r="R1595" s="4" t="s">
        <v>3529</v>
      </c>
      <c r="S1595" s="13">
        <v>43298</v>
      </c>
      <c r="T1595" s="14" t="s">
        <v>3530</v>
      </c>
      <c r="U1595" s="15" t="s">
        <v>3531</v>
      </c>
      <c r="V1595" s="13">
        <v>44012</v>
      </c>
      <c r="Z1595" s="1"/>
      <c r="AA1595" s="1"/>
      <c r="AB1595" s="1"/>
      <c r="AC1595" s="1"/>
      <c r="AD1595" s="1"/>
      <c r="AE1595" s="1"/>
      <c r="AF1595" s="1"/>
      <c r="AG1595" s="1"/>
    </row>
    <row r="1596" spans="1:33">
      <c r="A1596" s="4">
        <v>1595</v>
      </c>
      <c r="B1596" s="4" t="s">
        <v>8</v>
      </c>
      <c r="C1596" s="4" t="s">
        <v>497</v>
      </c>
      <c r="D1596" s="4" t="s">
        <v>2029</v>
      </c>
      <c r="E1596" s="4" t="s">
        <v>2030</v>
      </c>
      <c r="F1596" s="5">
        <v>8</v>
      </c>
      <c r="G1596" s="5"/>
      <c r="H1596" s="4">
        <v>22</v>
      </c>
      <c r="I1596" s="5">
        <v>22</v>
      </c>
      <c r="J1596" s="7">
        <v>2202</v>
      </c>
      <c r="K1596" s="8" t="s">
        <v>2036</v>
      </c>
      <c r="L1596" s="9">
        <v>79</v>
      </c>
      <c r="M1596" s="10">
        <v>60.45</v>
      </c>
      <c r="N1596" s="5" t="s">
        <v>2032</v>
      </c>
      <c r="O1596" s="5" t="s">
        <v>213</v>
      </c>
      <c r="P1596" s="5" t="s">
        <v>2626</v>
      </c>
      <c r="Q1596" s="4" t="s">
        <v>2049</v>
      </c>
      <c r="R1596" s="4" t="s">
        <v>3532</v>
      </c>
      <c r="S1596" s="13">
        <v>43300</v>
      </c>
      <c r="T1596" s="14" t="s">
        <v>3533</v>
      </c>
      <c r="U1596" s="15" t="s">
        <v>3534</v>
      </c>
      <c r="V1596" s="13">
        <v>44012</v>
      </c>
      <c r="Z1596" s="1"/>
      <c r="AA1596" s="1"/>
      <c r="AB1596" s="1"/>
      <c r="AC1596" s="1"/>
      <c r="AD1596" s="1"/>
      <c r="AE1596" s="1"/>
      <c r="AF1596" s="1"/>
      <c r="AG1596" s="1"/>
    </row>
    <row r="1597" spans="1:33">
      <c r="A1597" s="4">
        <v>1596</v>
      </c>
      <c r="B1597" s="4" t="s">
        <v>8</v>
      </c>
      <c r="C1597" s="4" t="s">
        <v>497</v>
      </c>
      <c r="D1597" s="4" t="s">
        <v>2029</v>
      </c>
      <c r="E1597" s="4" t="s">
        <v>2030</v>
      </c>
      <c r="F1597" s="5">
        <v>8</v>
      </c>
      <c r="G1597" s="5"/>
      <c r="H1597" s="4">
        <v>22</v>
      </c>
      <c r="I1597" s="5">
        <v>22</v>
      </c>
      <c r="J1597" s="7">
        <v>2203</v>
      </c>
      <c r="K1597" s="8" t="s">
        <v>2036</v>
      </c>
      <c r="L1597" s="9">
        <v>67.61</v>
      </c>
      <c r="M1597" s="10">
        <v>51.73</v>
      </c>
      <c r="N1597" s="5" t="s">
        <v>2035</v>
      </c>
      <c r="O1597" s="19" t="s">
        <v>183</v>
      </c>
      <c r="P1597" s="5" t="s">
        <v>2629</v>
      </c>
      <c r="Q1597" s="4" t="s">
        <v>2049</v>
      </c>
      <c r="R1597" s="4" t="s">
        <v>3535</v>
      </c>
      <c r="S1597" s="13">
        <v>43300</v>
      </c>
      <c r="T1597" s="14" t="s">
        <v>3536</v>
      </c>
      <c r="U1597" s="15" t="s">
        <v>3537</v>
      </c>
      <c r="V1597" s="13">
        <v>44012</v>
      </c>
      <c r="Z1597" s="1"/>
      <c r="AA1597" s="1"/>
      <c r="AB1597" s="1"/>
      <c r="AC1597" s="1"/>
      <c r="AD1597" s="1"/>
      <c r="AE1597" s="1"/>
      <c r="AF1597" s="1"/>
      <c r="AG1597" s="1"/>
    </row>
    <row r="1598" spans="1:33">
      <c r="A1598" s="4">
        <v>1597</v>
      </c>
      <c r="B1598" s="4" t="s">
        <v>8</v>
      </c>
      <c r="C1598" s="4" t="s">
        <v>497</v>
      </c>
      <c r="D1598" s="4" t="s">
        <v>2029</v>
      </c>
      <c r="E1598" s="4" t="s">
        <v>2030</v>
      </c>
      <c r="F1598" s="5">
        <v>8</v>
      </c>
      <c r="G1598" s="5"/>
      <c r="H1598" s="4">
        <v>22</v>
      </c>
      <c r="I1598" s="5">
        <v>22</v>
      </c>
      <c r="J1598" s="7">
        <v>2204</v>
      </c>
      <c r="K1598" s="8" t="s">
        <v>2036</v>
      </c>
      <c r="L1598" s="9">
        <v>67.61</v>
      </c>
      <c r="M1598" s="10">
        <v>51.73</v>
      </c>
      <c r="N1598" s="5" t="s">
        <v>2035</v>
      </c>
      <c r="O1598" s="19" t="s">
        <v>183</v>
      </c>
      <c r="P1598" s="5" t="s">
        <v>2632</v>
      </c>
      <c r="Q1598" s="4" t="s">
        <v>2049</v>
      </c>
      <c r="R1598" s="4" t="s">
        <v>3538</v>
      </c>
      <c r="S1598" s="13">
        <v>43299</v>
      </c>
      <c r="T1598" s="14" t="s">
        <v>3539</v>
      </c>
      <c r="U1598" s="15" t="s">
        <v>3540</v>
      </c>
      <c r="V1598" s="13">
        <v>44012</v>
      </c>
      <c r="Z1598" s="1"/>
      <c r="AA1598" s="1"/>
      <c r="AB1598" s="1"/>
      <c r="AC1598" s="1"/>
      <c r="AD1598" s="1"/>
      <c r="AE1598" s="1"/>
      <c r="AF1598" s="1"/>
      <c r="AG1598" s="1"/>
    </row>
    <row r="1599" spans="1:33">
      <c r="A1599" s="4">
        <v>1598</v>
      </c>
      <c r="B1599" s="4" t="s">
        <v>8</v>
      </c>
      <c r="C1599" s="4" t="s">
        <v>497</v>
      </c>
      <c r="D1599" s="4" t="s">
        <v>2029</v>
      </c>
      <c r="E1599" s="4" t="s">
        <v>2030</v>
      </c>
      <c r="F1599" s="5">
        <v>8</v>
      </c>
      <c r="G1599" s="5"/>
      <c r="H1599" s="4">
        <v>22</v>
      </c>
      <c r="I1599" s="5">
        <v>22</v>
      </c>
      <c r="J1599" s="7">
        <v>2205</v>
      </c>
      <c r="K1599" s="8" t="s">
        <v>2036</v>
      </c>
      <c r="L1599" s="9">
        <v>79</v>
      </c>
      <c r="M1599" s="10">
        <v>60.45</v>
      </c>
      <c r="N1599" s="5" t="s">
        <v>2032</v>
      </c>
      <c r="O1599" s="5" t="s">
        <v>198</v>
      </c>
      <c r="P1599" s="5" t="s">
        <v>2636</v>
      </c>
      <c r="Q1599" s="4" t="s">
        <v>2049</v>
      </c>
      <c r="R1599" s="4" t="s">
        <v>3541</v>
      </c>
      <c r="S1599" s="13">
        <v>43300</v>
      </c>
      <c r="T1599" s="14" t="s">
        <v>3542</v>
      </c>
      <c r="U1599" s="15" t="s">
        <v>3543</v>
      </c>
      <c r="V1599" s="13">
        <v>44012</v>
      </c>
      <c r="Z1599" s="1"/>
      <c r="AA1599" s="1"/>
      <c r="AB1599" s="1"/>
      <c r="AC1599" s="1"/>
      <c r="AD1599" s="1"/>
      <c r="AE1599" s="1"/>
      <c r="AF1599" s="1"/>
      <c r="AG1599" s="1"/>
    </row>
    <row r="1600" spans="1:33">
      <c r="A1600" s="4">
        <v>1599</v>
      </c>
      <c r="B1600" s="4" t="s">
        <v>8</v>
      </c>
      <c r="C1600" s="4" t="s">
        <v>497</v>
      </c>
      <c r="D1600" s="4" t="s">
        <v>2029</v>
      </c>
      <c r="E1600" s="4" t="s">
        <v>2030</v>
      </c>
      <c r="F1600" s="5">
        <v>8</v>
      </c>
      <c r="G1600" s="5"/>
      <c r="H1600" s="4">
        <v>22</v>
      </c>
      <c r="I1600" s="5">
        <v>22</v>
      </c>
      <c r="J1600" s="7">
        <v>2206</v>
      </c>
      <c r="K1600" s="8" t="s">
        <v>2036</v>
      </c>
      <c r="L1600" s="9">
        <v>79.98</v>
      </c>
      <c r="M1600" s="10">
        <v>61.2</v>
      </c>
      <c r="N1600" s="5" t="s">
        <v>2032</v>
      </c>
      <c r="O1600" s="5" t="s">
        <v>201</v>
      </c>
      <c r="P1600" s="5" t="s">
        <v>2639</v>
      </c>
      <c r="Q1600" s="4" t="s">
        <v>2049</v>
      </c>
      <c r="R1600" s="4" t="s">
        <v>3544</v>
      </c>
      <c r="S1600" s="13">
        <v>43297</v>
      </c>
      <c r="T1600" s="20" t="s">
        <v>3545</v>
      </c>
      <c r="U1600" s="15" t="s">
        <v>3546</v>
      </c>
      <c r="V1600" s="13">
        <v>44012</v>
      </c>
      <c r="Z1600" s="1"/>
      <c r="AA1600" s="1"/>
      <c r="AB1600" s="1"/>
      <c r="AC1600" s="1"/>
      <c r="AD1600" s="1"/>
      <c r="AE1600" s="1"/>
      <c r="AF1600" s="1"/>
      <c r="AG1600" s="1"/>
    </row>
    <row r="1601" spans="1:33">
      <c r="A1601" s="4">
        <v>1600</v>
      </c>
      <c r="B1601" s="4" t="s">
        <v>8</v>
      </c>
      <c r="C1601" s="4" t="s">
        <v>497</v>
      </c>
      <c r="D1601" s="4" t="s">
        <v>2029</v>
      </c>
      <c r="E1601" s="4" t="s">
        <v>2030</v>
      </c>
      <c r="F1601" s="5">
        <v>8</v>
      </c>
      <c r="G1601" s="5"/>
      <c r="H1601" s="4">
        <v>22</v>
      </c>
      <c r="I1601" s="5">
        <v>22</v>
      </c>
      <c r="J1601" s="7">
        <v>2207</v>
      </c>
      <c r="K1601" s="8" t="s">
        <v>2036</v>
      </c>
      <c r="L1601" s="9">
        <v>79.98</v>
      </c>
      <c r="M1601" s="10">
        <v>61.2</v>
      </c>
      <c r="N1601" s="5" t="s">
        <v>2032</v>
      </c>
      <c r="O1601" s="19" t="s">
        <v>201</v>
      </c>
      <c r="P1601" s="5" t="s">
        <v>2643</v>
      </c>
      <c r="Q1601" s="4" t="s">
        <v>2049</v>
      </c>
      <c r="R1601" s="4" t="s">
        <v>3547</v>
      </c>
      <c r="S1601" s="13">
        <v>43296</v>
      </c>
      <c r="T1601" s="20" t="s">
        <v>3548</v>
      </c>
      <c r="U1601" s="15"/>
      <c r="V1601" s="13">
        <v>44012</v>
      </c>
      <c r="Z1601" s="1"/>
      <c r="AA1601" s="1"/>
      <c r="AB1601" s="1"/>
      <c r="AC1601" s="1"/>
      <c r="AD1601" s="1"/>
      <c r="AE1601" s="1"/>
      <c r="AF1601" s="1"/>
      <c r="AG1601" s="1"/>
    </row>
    <row r="1602" spans="1:33">
      <c r="A1602" s="4">
        <v>1601</v>
      </c>
      <c r="B1602" s="4" t="s">
        <v>8</v>
      </c>
      <c r="C1602" s="4" t="s">
        <v>497</v>
      </c>
      <c r="D1602" s="4" t="s">
        <v>2029</v>
      </c>
      <c r="E1602" s="4" t="s">
        <v>2030</v>
      </c>
      <c r="F1602" s="5">
        <v>8</v>
      </c>
      <c r="G1602" s="5"/>
      <c r="H1602" s="4">
        <v>22</v>
      </c>
      <c r="I1602" s="5">
        <v>22</v>
      </c>
      <c r="J1602" s="7">
        <v>2208</v>
      </c>
      <c r="K1602" s="8" t="s">
        <v>2036</v>
      </c>
      <c r="L1602" s="9">
        <v>82.3</v>
      </c>
      <c r="M1602" s="10">
        <v>62.97</v>
      </c>
      <c r="N1602" s="5" t="s">
        <v>2032</v>
      </c>
      <c r="O1602" s="19" t="s">
        <v>221</v>
      </c>
      <c r="P1602" s="5" t="s">
        <v>2647</v>
      </c>
      <c r="Q1602" s="4" t="s">
        <v>2049</v>
      </c>
      <c r="R1602" s="4" t="s">
        <v>3549</v>
      </c>
      <c r="S1602" s="13">
        <v>43299</v>
      </c>
      <c r="T1602" s="14" t="s">
        <v>3550</v>
      </c>
      <c r="U1602" s="15" t="s">
        <v>3551</v>
      </c>
      <c r="V1602" s="13">
        <v>44012</v>
      </c>
      <c r="Z1602" s="1"/>
      <c r="AA1602" s="1"/>
      <c r="AB1602" s="1"/>
      <c r="AC1602" s="1"/>
      <c r="AD1602" s="1"/>
      <c r="AE1602" s="1"/>
      <c r="AF1602" s="1"/>
      <c r="AG1602" s="1"/>
    </row>
    <row r="1603" spans="1:33">
      <c r="A1603" s="4">
        <v>1602</v>
      </c>
      <c r="B1603" s="4" t="s">
        <v>8</v>
      </c>
      <c r="C1603" s="4" t="s">
        <v>497</v>
      </c>
      <c r="D1603" s="4" t="s">
        <v>2029</v>
      </c>
      <c r="E1603" s="4" t="s">
        <v>2030</v>
      </c>
      <c r="F1603" s="5">
        <v>8</v>
      </c>
      <c r="G1603" s="5"/>
      <c r="H1603" s="4">
        <v>22</v>
      </c>
      <c r="I1603" s="5">
        <v>22</v>
      </c>
      <c r="J1603" s="7">
        <v>2209</v>
      </c>
      <c r="K1603" s="8" t="s">
        <v>2036</v>
      </c>
      <c r="L1603" s="9">
        <v>82.3</v>
      </c>
      <c r="M1603" s="10">
        <v>62.97</v>
      </c>
      <c r="N1603" s="5" t="s">
        <v>2032</v>
      </c>
      <c r="O1603" s="5" t="s">
        <v>215</v>
      </c>
      <c r="P1603" s="5" t="s">
        <v>2651</v>
      </c>
      <c r="Q1603" s="4" t="s">
        <v>2049</v>
      </c>
      <c r="R1603" s="4" t="s">
        <v>3552</v>
      </c>
      <c r="S1603" s="13">
        <v>43298</v>
      </c>
      <c r="T1603" s="20" t="s">
        <v>3553</v>
      </c>
      <c r="U1603" s="15" t="s">
        <v>3554</v>
      </c>
      <c r="V1603" s="13">
        <v>44012</v>
      </c>
      <c r="Z1603" s="1"/>
      <c r="AA1603" s="1"/>
      <c r="AB1603" s="1"/>
      <c r="AC1603" s="1"/>
      <c r="AD1603" s="1"/>
      <c r="AE1603" s="1"/>
      <c r="AF1603" s="1"/>
      <c r="AG1603" s="1"/>
    </row>
    <row r="1604" spans="1:33">
      <c r="A1604" s="4">
        <v>1603</v>
      </c>
      <c r="B1604" s="4" t="s">
        <v>8</v>
      </c>
      <c r="C1604" s="4" t="s">
        <v>497</v>
      </c>
      <c r="D1604" s="4" t="s">
        <v>2029</v>
      </c>
      <c r="E1604" s="4" t="s">
        <v>2030</v>
      </c>
      <c r="F1604" s="5">
        <v>8</v>
      </c>
      <c r="G1604" s="5"/>
      <c r="H1604" s="4">
        <v>22</v>
      </c>
      <c r="I1604" s="5">
        <v>22</v>
      </c>
      <c r="J1604" s="7">
        <v>2210</v>
      </c>
      <c r="K1604" s="8" t="s">
        <v>2036</v>
      </c>
      <c r="L1604" s="9">
        <v>79.98</v>
      </c>
      <c r="M1604" s="10">
        <v>61.2</v>
      </c>
      <c r="N1604" s="5" t="s">
        <v>2032</v>
      </c>
      <c r="O1604" s="5" t="s">
        <v>218</v>
      </c>
      <c r="P1604" s="5" t="s">
        <v>2655</v>
      </c>
      <c r="Q1604" s="4" t="s">
        <v>2049</v>
      </c>
      <c r="R1604" s="4" t="s">
        <v>3555</v>
      </c>
      <c r="S1604" s="13">
        <v>43276</v>
      </c>
      <c r="T1604" s="14" t="s">
        <v>3556</v>
      </c>
      <c r="U1604" s="15" t="s">
        <v>3557</v>
      </c>
      <c r="V1604" s="13">
        <v>44012</v>
      </c>
      <c r="Z1604" s="1"/>
      <c r="AA1604" s="1"/>
      <c r="AB1604" s="1"/>
      <c r="AC1604" s="1"/>
      <c r="AD1604" s="1"/>
      <c r="AE1604" s="1"/>
      <c r="AF1604" s="1"/>
      <c r="AG1604" s="1"/>
    </row>
    <row r="1605" spans="1:33">
      <c r="A1605" s="4">
        <v>1604</v>
      </c>
      <c r="B1605" s="4" t="s">
        <v>8</v>
      </c>
      <c r="C1605" s="4" t="s">
        <v>497</v>
      </c>
      <c r="D1605" s="4" t="s">
        <v>2029</v>
      </c>
      <c r="E1605" s="4" t="s">
        <v>2030</v>
      </c>
      <c r="F1605" s="5">
        <v>9</v>
      </c>
      <c r="G1605" s="5">
        <v>2</v>
      </c>
      <c r="H1605" s="4">
        <v>18</v>
      </c>
      <c r="I1605" s="5">
        <v>1</v>
      </c>
      <c r="J1605" s="7">
        <v>106</v>
      </c>
      <c r="K1605" s="8" t="s">
        <v>2036</v>
      </c>
      <c r="L1605" s="9">
        <v>86.4</v>
      </c>
      <c r="M1605" s="10">
        <v>62.59</v>
      </c>
      <c r="N1605" s="5" t="s">
        <v>2032</v>
      </c>
      <c r="O1605" s="5" t="s">
        <v>183</v>
      </c>
      <c r="P1605" s="5" t="s">
        <v>3558</v>
      </c>
      <c r="Q1605" s="4" t="s">
        <v>2049</v>
      </c>
      <c r="R1605" s="4" t="s">
        <v>3559</v>
      </c>
      <c r="S1605" s="13">
        <v>43358</v>
      </c>
      <c r="T1605" s="14" t="s">
        <v>3560</v>
      </c>
      <c r="U1605" s="15" t="s">
        <v>3561</v>
      </c>
      <c r="V1605" s="13">
        <v>44012</v>
      </c>
      <c r="Z1605" s="1"/>
      <c r="AA1605" s="1"/>
      <c r="AB1605" s="1"/>
      <c r="AC1605" s="1"/>
      <c r="AD1605" s="1"/>
      <c r="AE1605" s="1"/>
      <c r="AF1605" s="1"/>
      <c r="AG1605" s="1"/>
    </row>
    <row r="1606" spans="1:33">
      <c r="A1606" s="4">
        <v>1605</v>
      </c>
      <c r="B1606" s="4" t="s">
        <v>8</v>
      </c>
      <c r="C1606" s="4" t="s">
        <v>497</v>
      </c>
      <c r="D1606" s="4" t="s">
        <v>2029</v>
      </c>
      <c r="E1606" s="4" t="s">
        <v>2030</v>
      </c>
      <c r="F1606" s="5">
        <v>9</v>
      </c>
      <c r="G1606" s="5">
        <v>2</v>
      </c>
      <c r="H1606" s="4">
        <v>18</v>
      </c>
      <c r="I1606" s="5">
        <v>1</v>
      </c>
      <c r="J1606" s="7">
        <v>105</v>
      </c>
      <c r="K1606" s="8" t="s">
        <v>2036</v>
      </c>
      <c r="L1606" s="26">
        <v>54.09</v>
      </c>
      <c r="M1606" s="27">
        <v>39.18</v>
      </c>
      <c r="N1606" s="5" t="s">
        <v>2035</v>
      </c>
      <c r="O1606" s="5" t="s">
        <v>201</v>
      </c>
      <c r="P1606" s="5" t="s">
        <v>504</v>
      </c>
      <c r="Q1606" s="4" t="s">
        <v>2034</v>
      </c>
      <c r="R1606" s="4"/>
      <c r="S1606" s="13"/>
      <c r="T1606" s="16"/>
      <c r="U1606" s="15"/>
      <c r="V1606" s="13">
        <v>44012</v>
      </c>
      <c r="Z1606" s="1"/>
      <c r="AA1606" s="1"/>
      <c r="AB1606" s="1"/>
      <c r="AC1606" s="1"/>
      <c r="AD1606" s="1"/>
      <c r="AE1606" s="1"/>
      <c r="AF1606" s="1"/>
      <c r="AG1606" s="1"/>
    </row>
    <row r="1607" spans="1:33">
      <c r="A1607" s="4">
        <v>1606</v>
      </c>
      <c r="B1607" s="4" t="s">
        <v>8</v>
      </c>
      <c r="C1607" s="4" t="s">
        <v>497</v>
      </c>
      <c r="D1607" s="4" t="s">
        <v>2029</v>
      </c>
      <c r="E1607" s="4" t="s">
        <v>2030</v>
      </c>
      <c r="F1607" s="5">
        <v>9</v>
      </c>
      <c r="G1607" s="5">
        <v>2</v>
      </c>
      <c r="H1607" s="4">
        <v>18</v>
      </c>
      <c r="I1607" s="5">
        <v>1</v>
      </c>
      <c r="J1607" s="7">
        <v>104</v>
      </c>
      <c r="K1607" s="8" t="s">
        <v>2036</v>
      </c>
      <c r="L1607" s="26">
        <v>52.35</v>
      </c>
      <c r="M1607" s="27">
        <v>37.92</v>
      </c>
      <c r="N1607" s="5" t="s">
        <v>2035</v>
      </c>
      <c r="O1607" s="5" t="s">
        <v>201</v>
      </c>
      <c r="P1607" s="5" t="s">
        <v>2037</v>
      </c>
      <c r="Q1607" s="4" t="s">
        <v>2034</v>
      </c>
      <c r="R1607" s="4"/>
      <c r="S1607" s="13"/>
      <c r="T1607" s="16"/>
      <c r="U1607" s="15"/>
      <c r="V1607" s="13">
        <v>44012</v>
      </c>
      <c r="Z1607" s="1"/>
      <c r="AA1607" s="1"/>
      <c r="AB1607" s="1"/>
      <c r="AC1607" s="1"/>
      <c r="AD1607" s="1"/>
      <c r="AE1607" s="1"/>
      <c r="AF1607" s="1"/>
      <c r="AG1607" s="1"/>
    </row>
    <row r="1608" spans="1:33">
      <c r="A1608" s="4">
        <v>1607</v>
      </c>
      <c r="B1608" s="4" t="s">
        <v>8</v>
      </c>
      <c r="C1608" s="4" t="s">
        <v>497</v>
      </c>
      <c r="D1608" s="4" t="s">
        <v>2029</v>
      </c>
      <c r="E1608" s="4" t="s">
        <v>2030</v>
      </c>
      <c r="F1608" s="5">
        <v>9</v>
      </c>
      <c r="G1608" s="5">
        <v>2</v>
      </c>
      <c r="H1608" s="4">
        <v>18</v>
      </c>
      <c r="I1608" s="5">
        <v>1</v>
      </c>
      <c r="J1608" s="7">
        <v>103</v>
      </c>
      <c r="K1608" s="8" t="s">
        <v>2036</v>
      </c>
      <c r="L1608" s="26">
        <v>52.35</v>
      </c>
      <c r="M1608" s="27">
        <v>37.92</v>
      </c>
      <c r="N1608" s="5" t="s">
        <v>2035</v>
      </c>
      <c r="O1608" s="5" t="s">
        <v>201</v>
      </c>
      <c r="P1608" s="5" t="s">
        <v>2038</v>
      </c>
      <c r="Q1608" s="4" t="s">
        <v>2034</v>
      </c>
      <c r="R1608" s="4"/>
      <c r="S1608" s="13"/>
      <c r="T1608" s="16"/>
      <c r="U1608" s="15"/>
      <c r="V1608" s="13">
        <v>44012</v>
      </c>
      <c r="Z1608" s="1"/>
      <c r="AA1608" s="1"/>
      <c r="AB1608" s="1"/>
      <c r="AC1608" s="1"/>
      <c r="AD1608" s="1"/>
      <c r="AE1608" s="1"/>
      <c r="AF1608" s="1"/>
      <c r="AG1608" s="1"/>
    </row>
    <row r="1609" spans="1:33">
      <c r="A1609" s="4">
        <v>1608</v>
      </c>
      <c r="B1609" s="4" t="s">
        <v>8</v>
      </c>
      <c r="C1609" s="4" t="s">
        <v>497</v>
      </c>
      <c r="D1609" s="4" t="s">
        <v>2029</v>
      </c>
      <c r="E1609" s="4" t="s">
        <v>2030</v>
      </c>
      <c r="F1609" s="5">
        <v>9</v>
      </c>
      <c r="G1609" s="5">
        <v>2</v>
      </c>
      <c r="H1609" s="4">
        <v>18</v>
      </c>
      <c r="I1609" s="5">
        <v>1</v>
      </c>
      <c r="J1609" s="7">
        <v>102</v>
      </c>
      <c r="K1609" s="8" t="s">
        <v>2036</v>
      </c>
      <c r="L1609" s="26">
        <v>54</v>
      </c>
      <c r="M1609" s="27">
        <v>39.119999999999997</v>
      </c>
      <c r="N1609" s="5" t="s">
        <v>2035</v>
      </c>
      <c r="O1609" s="5" t="s">
        <v>201</v>
      </c>
      <c r="P1609" s="5" t="s">
        <v>1843</v>
      </c>
      <c r="Q1609" s="4" t="s">
        <v>2034</v>
      </c>
      <c r="R1609" s="4"/>
      <c r="S1609" s="13"/>
      <c r="T1609" s="16"/>
      <c r="U1609" s="15"/>
      <c r="V1609" s="13">
        <v>44012</v>
      </c>
      <c r="Z1609" s="1"/>
      <c r="AA1609" s="1"/>
      <c r="AB1609" s="1"/>
      <c r="AC1609" s="1"/>
      <c r="AD1609" s="1"/>
      <c r="AE1609" s="1"/>
      <c r="AF1609" s="1"/>
      <c r="AG1609" s="1"/>
    </row>
    <row r="1610" spans="1:33">
      <c r="A1610" s="4">
        <v>1609</v>
      </c>
      <c r="B1610" s="4" t="s">
        <v>8</v>
      </c>
      <c r="C1610" s="4" t="s">
        <v>497</v>
      </c>
      <c r="D1610" s="4" t="s">
        <v>2029</v>
      </c>
      <c r="E1610" s="4" t="s">
        <v>2030</v>
      </c>
      <c r="F1610" s="5">
        <v>9</v>
      </c>
      <c r="G1610" s="5">
        <v>2</v>
      </c>
      <c r="H1610" s="4">
        <v>18</v>
      </c>
      <c r="I1610" s="5">
        <v>1</v>
      </c>
      <c r="J1610" s="7">
        <v>101</v>
      </c>
      <c r="K1610" s="8" t="s">
        <v>2036</v>
      </c>
      <c r="L1610" s="9">
        <v>78.67</v>
      </c>
      <c r="M1610" s="10">
        <v>56.99</v>
      </c>
      <c r="N1610" s="5" t="s">
        <v>2032</v>
      </c>
      <c r="O1610" s="5" t="s">
        <v>190</v>
      </c>
      <c r="P1610" s="5" t="s">
        <v>771</v>
      </c>
      <c r="Q1610" s="4" t="s">
        <v>2034</v>
      </c>
      <c r="R1610" s="4"/>
      <c r="S1610" s="13"/>
      <c r="T1610" s="14"/>
      <c r="U1610" s="15"/>
      <c r="V1610" s="13">
        <v>44012</v>
      </c>
      <c r="Z1610" s="1"/>
      <c r="AA1610" s="1"/>
      <c r="AB1610" s="1"/>
      <c r="AC1610" s="1"/>
      <c r="AD1610" s="1"/>
      <c r="AE1610" s="1"/>
      <c r="AF1610" s="1"/>
      <c r="AG1610" s="1"/>
    </row>
    <row r="1611" spans="1:33">
      <c r="A1611" s="4">
        <v>1610</v>
      </c>
      <c r="B1611" s="4" t="s">
        <v>8</v>
      </c>
      <c r="C1611" s="4" t="s">
        <v>497</v>
      </c>
      <c r="D1611" s="4" t="s">
        <v>2029</v>
      </c>
      <c r="E1611" s="4" t="s">
        <v>2030</v>
      </c>
      <c r="F1611" s="5">
        <v>9</v>
      </c>
      <c r="G1611" s="5">
        <v>2</v>
      </c>
      <c r="H1611" s="4">
        <v>18</v>
      </c>
      <c r="I1611" s="5">
        <v>2</v>
      </c>
      <c r="J1611" s="7">
        <v>206</v>
      </c>
      <c r="K1611" s="8" t="s">
        <v>2036</v>
      </c>
      <c r="L1611" s="9">
        <v>86.4</v>
      </c>
      <c r="M1611" s="10">
        <v>62.59</v>
      </c>
      <c r="N1611" s="5" t="s">
        <v>2032</v>
      </c>
      <c r="O1611" s="5" t="s">
        <v>183</v>
      </c>
      <c r="P1611" s="5" t="s">
        <v>3558</v>
      </c>
      <c r="Q1611" s="4" t="s">
        <v>2049</v>
      </c>
      <c r="R1611" s="4" t="s">
        <v>3562</v>
      </c>
      <c r="S1611" s="13">
        <v>43359</v>
      </c>
      <c r="T1611" s="14" t="s">
        <v>3563</v>
      </c>
      <c r="U1611" s="15" t="s">
        <v>3564</v>
      </c>
      <c r="V1611" s="13">
        <v>44012</v>
      </c>
      <c r="Z1611" s="1"/>
      <c r="AA1611" s="1"/>
      <c r="AB1611" s="1"/>
      <c r="AC1611" s="1"/>
      <c r="AD1611" s="1"/>
      <c r="AE1611" s="1"/>
      <c r="AF1611" s="1"/>
      <c r="AG1611" s="1"/>
    </row>
    <row r="1612" spans="1:33">
      <c r="A1612" s="4">
        <v>1611</v>
      </c>
      <c r="B1612" s="4" t="s">
        <v>8</v>
      </c>
      <c r="C1612" s="4" t="s">
        <v>497</v>
      </c>
      <c r="D1612" s="4" t="s">
        <v>2029</v>
      </c>
      <c r="E1612" s="4" t="s">
        <v>2030</v>
      </c>
      <c r="F1612" s="5">
        <v>9</v>
      </c>
      <c r="G1612" s="5">
        <v>2</v>
      </c>
      <c r="H1612" s="4">
        <v>18</v>
      </c>
      <c r="I1612" s="5">
        <v>2</v>
      </c>
      <c r="J1612" s="7">
        <v>205</v>
      </c>
      <c r="K1612" s="8" t="s">
        <v>2036</v>
      </c>
      <c r="L1612" s="26">
        <v>54.09</v>
      </c>
      <c r="M1612" s="27">
        <v>39.18</v>
      </c>
      <c r="N1612" s="5" t="s">
        <v>2035</v>
      </c>
      <c r="O1612" s="5" t="s">
        <v>201</v>
      </c>
      <c r="P1612" s="5" t="s">
        <v>504</v>
      </c>
      <c r="Q1612" s="4" t="s">
        <v>2034</v>
      </c>
      <c r="R1612" s="4"/>
      <c r="S1612" s="13"/>
      <c r="T1612" s="16"/>
      <c r="U1612" s="15"/>
      <c r="V1612" s="13">
        <v>44012</v>
      </c>
      <c r="Z1612" s="1"/>
      <c r="AA1612" s="1"/>
      <c r="AB1612" s="1"/>
      <c r="AC1612" s="1"/>
      <c r="AD1612" s="1"/>
      <c r="AE1612" s="1"/>
      <c r="AF1612" s="1"/>
      <c r="AG1612" s="1"/>
    </row>
    <row r="1613" spans="1:33">
      <c r="A1613" s="4">
        <v>1612</v>
      </c>
      <c r="B1613" s="4" t="s">
        <v>8</v>
      </c>
      <c r="C1613" s="4" t="s">
        <v>497</v>
      </c>
      <c r="D1613" s="4" t="s">
        <v>2029</v>
      </c>
      <c r="E1613" s="4" t="s">
        <v>2030</v>
      </c>
      <c r="F1613" s="5">
        <v>9</v>
      </c>
      <c r="G1613" s="5">
        <v>2</v>
      </c>
      <c r="H1613" s="4">
        <v>18</v>
      </c>
      <c r="I1613" s="5">
        <v>2</v>
      </c>
      <c r="J1613" s="7">
        <v>204</v>
      </c>
      <c r="K1613" s="8" t="s">
        <v>2036</v>
      </c>
      <c r="L1613" s="26">
        <v>52.35</v>
      </c>
      <c r="M1613" s="27">
        <v>37.92</v>
      </c>
      <c r="N1613" s="5" t="s">
        <v>2035</v>
      </c>
      <c r="O1613" s="5" t="s">
        <v>201</v>
      </c>
      <c r="P1613" s="5" t="s">
        <v>2037</v>
      </c>
      <c r="Q1613" s="4" t="s">
        <v>2034</v>
      </c>
      <c r="R1613" s="4"/>
      <c r="S1613" s="13"/>
      <c r="T1613" s="16"/>
      <c r="U1613" s="15"/>
      <c r="V1613" s="13">
        <v>44012</v>
      </c>
      <c r="Z1613" s="1"/>
      <c r="AA1613" s="1"/>
      <c r="AB1613" s="1"/>
      <c r="AC1613" s="1"/>
      <c r="AD1613" s="1"/>
      <c r="AE1613" s="1"/>
      <c r="AF1613" s="1"/>
      <c r="AG1613" s="1"/>
    </row>
    <row r="1614" spans="1:33">
      <c r="A1614" s="4">
        <v>1613</v>
      </c>
      <c r="B1614" s="4" t="s">
        <v>8</v>
      </c>
      <c r="C1614" s="4" t="s">
        <v>497</v>
      </c>
      <c r="D1614" s="4" t="s">
        <v>2029</v>
      </c>
      <c r="E1614" s="4" t="s">
        <v>2030</v>
      </c>
      <c r="F1614" s="5">
        <v>9</v>
      </c>
      <c r="G1614" s="5">
        <v>2</v>
      </c>
      <c r="H1614" s="4">
        <v>18</v>
      </c>
      <c r="I1614" s="5">
        <v>2</v>
      </c>
      <c r="J1614" s="7">
        <v>203</v>
      </c>
      <c r="K1614" s="8" t="s">
        <v>2036</v>
      </c>
      <c r="L1614" s="26">
        <v>52.35</v>
      </c>
      <c r="M1614" s="27">
        <v>37.92</v>
      </c>
      <c r="N1614" s="5" t="s">
        <v>2035</v>
      </c>
      <c r="O1614" s="5" t="s">
        <v>201</v>
      </c>
      <c r="P1614" s="5" t="s">
        <v>2038</v>
      </c>
      <c r="Q1614" s="4" t="s">
        <v>2034</v>
      </c>
      <c r="R1614" s="4"/>
      <c r="S1614" s="13"/>
      <c r="T1614" s="16"/>
      <c r="U1614" s="15"/>
      <c r="V1614" s="13">
        <v>44012</v>
      </c>
      <c r="Z1614" s="1"/>
      <c r="AA1614" s="1"/>
      <c r="AB1614" s="1"/>
      <c r="AC1614" s="1"/>
      <c r="AD1614" s="1"/>
      <c r="AE1614" s="1"/>
      <c r="AF1614" s="1"/>
      <c r="AG1614" s="1"/>
    </row>
    <row r="1615" spans="1:33">
      <c r="A1615" s="4">
        <v>1614</v>
      </c>
      <c r="B1615" s="4" t="s">
        <v>8</v>
      </c>
      <c r="C1615" s="4" t="s">
        <v>497</v>
      </c>
      <c r="D1615" s="4" t="s">
        <v>2029</v>
      </c>
      <c r="E1615" s="4" t="s">
        <v>2030</v>
      </c>
      <c r="F1615" s="5">
        <v>9</v>
      </c>
      <c r="G1615" s="5">
        <v>2</v>
      </c>
      <c r="H1615" s="4">
        <v>18</v>
      </c>
      <c r="I1615" s="5">
        <v>2</v>
      </c>
      <c r="J1615" s="7">
        <v>202</v>
      </c>
      <c r="K1615" s="8" t="s">
        <v>2036</v>
      </c>
      <c r="L1615" s="9">
        <v>54</v>
      </c>
      <c r="M1615" s="10">
        <v>39.119999999999997</v>
      </c>
      <c r="N1615" s="5" t="s">
        <v>2035</v>
      </c>
      <c r="O1615" s="5" t="s">
        <v>201</v>
      </c>
      <c r="P1615" s="5" t="s">
        <v>1843</v>
      </c>
      <c r="Q1615" s="4" t="s">
        <v>2049</v>
      </c>
      <c r="R1615" s="4" t="s">
        <v>3565</v>
      </c>
      <c r="S1615" s="13">
        <v>43359</v>
      </c>
      <c r="T1615" s="14" t="s">
        <v>3566</v>
      </c>
      <c r="U1615" s="15" t="s">
        <v>3567</v>
      </c>
      <c r="V1615" s="13">
        <v>44012</v>
      </c>
      <c r="Z1615" s="1"/>
      <c r="AA1615" s="1"/>
      <c r="AB1615" s="1"/>
      <c r="AC1615" s="1"/>
      <c r="AD1615" s="1"/>
      <c r="AE1615" s="1"/>
      <c r="AF1615" s="1"/>
      <c r="AG1615" s="1"/>
    </row>
    <row r="1616" spans="1:33">
      <c r="A1616" s="4">
        <v>1615</v>
      </c>
      <c r="B1616" s="4" t="s">
        <v>8</v>
      </c>
      <c r="C1616" s="4" t="s">
        <v>497</v>
      </c>
      <c r="D1616" s="4" t="s">
        <v>2029</v>
      </c>
      <c r="E1616" s="4" t="s">
        <v>2030</v>
      </c>
      <c r="F1616" s="5">
        <v>9</v>
      </c>
      <c r="G1616" s="5">
        <v>2</v>
      </c>
      <c r="H1616" s="4">
        <v>18</v>
      </c>
      <c r="I1616" s="5">
        <v>2</v>
      </c>
      <c r="J1616" s="7">
        <v>201</v>
      </c>
      <c r="K1616" s="8" t="s">
        <v>2036</v>
      </c>
      <c r="L1616" s="9">
        <v>78.67</v>
      </c>
      <c r="M1616" s="10">
        <v>56.99</v>
      </c>
      <c r="N1616" s="5" t="s">
        <v>2032</v>
      </c>
      <c r="O1616" s="5" t="s">
        <v>190</v>
      </c>
      <c r="P1616" s="5" t="s">
        <v>771</v>
      </c>
      <c r="Q1616" s="4" t="s">
        <v>2049</v>
      </c>
      <c r="R1616" s="4" t="s">
        <v>3568</v>
      </c>
      <c r="S1616" s="13">
        <v>43359</v>
      </c>
      <c r="T1616" s="14" t="s">
        <v>3569</v>
      </c>
      <c r="U1616" s="15"/>
      <c r="V1616" s="13">
        <v>44012</v>
      </c>
      <c r="Z1616" s="1"/>
      <c r="AA1616" s="1"/>
      <c r="AB1616" s="1"/>
      <c r="AC1616" s="1"/>
      <c r="AD1616" s="1"/>
      <c r="AE1616" s="1"/>
      <c r="AF1616" s="1"/>
      <c r="AG1616" s="1"/>
    </row>
    <row r="1617" spans="1:33">
      <c r="A1617" s="4">
        <v>1616</v>
      </c>
      <c r="B1617" s="4" t="s">
        <v>8</v>
      </c>
      <c r="C1617" s="4" t="s">
        <v>497</v>
      </c>
      <c r="D1617" s="4" t="s">
        <v>2029</v>
      </c>
      <c r="E1617" s="4" t="s">
        <v>2030</v>
      </c>
      <c r="F1617" s="5">
        <v>9</v>
      </c>
      <c r="G1617" s="5">
        <v>2</v>
      </c>
      <c r="H1617" s="4">
        <v>18</v>
      </c>
      <c r="I1617" s="5">
        <v>3</v>
      </c>
      <c r="J1617" s="7">
        <v>306</v>
      </c>
      <c r="K1617" s="8" t="s">
        <v>2036</v>
      </c>
      <c r="L1617" s="26">
        <v>86.4</v>
      </c>
      <c r="M1617" s="27">
        <v>62.59</v>
      </c>
      <c r="N1617" s="5" t="s">
        <v>2032</v>
      </c>
      <c r="O1617" s="5" t="s">
        <v>183</v>
      </c>
      <c r="P1617" s="5" t="s">
        <v>2033</v>
      </c>
      <c r="Q1617" s="4" t="s">
        <v>2034</v>
      </c>
      <c r="R1617" s="4"/>
      <c r="S1617" s="13"/>
      <c r="T1617" s="14"/>
      <c r="U1617" s="15"/>
      <c r="V1617" s="13">
        <v>44012</v>
      </c>
      <c r="Z1617" s="1"/>
      <c r="AA1617" s="1"/>
      <c r="AB1617" s="1"/>
      <c r="AC1617" s="1"/>
      <c r="AD1617" s="1"/>
      <c r="AE1617" s="1"/>
      <c r="AF1617" s="1"/>
      <c r="AG1617" s="1"/>
    </row>
    <row r="1618" spans="1:33">
      <c r="A1618" s="4">
        <v>1617</v>
      </c>
      <c r="B1618" s="4" t="s">
        <v>8</v>
      </c>
      <c r="C1618" s="4" t="s">
        <v>497</v>
      </c>
      <c r="D1618" s="4" t="s">
        <v>2029</v>
      </c>
      <c r="E1618" s="4" t="s">
        <v>2030</v>
      </c>
      <c r="F1618" s="5">
        <v>9</v>
      </c>
      <c r="G1618" s="5">
        <v>2</v>
      </c>
      <c r="H1618" s="4">
        <v>18</v>
      </c>
      <c r="I1618" s="5">
        <v>3</v>
      </c>
      <c r="J1618" s="7">
        <v>305</v>
      </c>
      <c r="K1618" s="8" t="s">
        <v>2036</v>
      </c>
      <c r="L1618" s="26">
        <v>54.09</v>
      </c>
      <c r="M1618" s="27">
        <v>39.18</v>
      </c>
      <c r="N1618" s="5" t="s">
        <v>2035</v>
      </c>
      <c r="O1618" s="5" t="s">
        <v>201</v>
      </c>
      <c r="P1618" s="5" t="s">
        <v>504</v>
      </c>
      <c r="Q1618" s="4" t="s">
        <v>2034</v>
      </c>
      <c r="R1618" s="4"/>
      <c r="S1618" s="13"/>
      <c r="T1618" s="16"/>
      <c r="U1618" s="15"/>
      <c r="V1618" s="13">
        <v>44012</v>
      </c>
      <c r="Z1618" s="1"/>
      <c r="AA1618" s="1"/>
      <c r="AB1618" s="1"/>
      <c r="AC1618" s="1"/>
      <c r="AD1618" s="1"/>
      <c r="AE1618" s="1"/>
      <c r="AF1618" s="1"/>
      <c r="AG1618" s="1"/>
    </row>
    <row r="1619" spans="1:33">
      <c r="A1619" s="4">
        <v>1618</v>
      </c>
      <c r="B1619" s="4" t="s">
        <v>8</v>
      </c>
      <c r="C1619" s="4" t="s">
        <v>497</v>
      </c>
      <c r="D1619" s="4" t="s">
        <v>2029</v>
      </c>
      <c r="E1619" s="4" t="s">
        <v>2030</v>
      </c>
      <c r="F1619" s="5">
        <v>9</v>
      </c>
      <c r="G1619" s="5">
        <v>2</v>
      </c>
      <c r="H1619" s="4">
        <v>18</v>
      </c>
      <c r="I1619" s="5">
        <v>3</v>
      </c>
      <c r="J1619" s="7">
        <v>304</v>
      </c>
      <c r="K1619" s="8" t="s">
        <v>2036</v>
      </c>
      <c r="L1619" s="26">
        <v>52.35</v>
      </c>
      <c r="M1619" s="27">
        <v>37.92</v>
      </c>
      <c r="N1619" s="5" t="s">
        <v>2035</v>
      </c>
      <c r="O1619" s="5" t="s">
        <v>201</v>
      </c>
      <c r="P1619" s="5" t="s">
        <v>2037</v>
      </c>
      <c r="Q1619" s="4" t="s">
        <v>2034</v>
      </c>
      <c r="R1619" s="4"/>
      <c r="S1619" s="13"/>
      <c r="T1619" s="16"/>
      <c r="U1619" s="15"/>
      <c r="V1619" s="13">
        <v>44012</v>
      </c>
      <c r="Z1619" s="1"/>
      <c r="AA1619" s="1"/>
      <c r="AB1619" s="1"/>
      <c r="AC1619" s="1"/>
      <c r="AD1619" s="1"/>
      <c r="AE1619" s="1"/>
      <c r="AF1619" s="1"/>
      <c r="AG1619" s="1"/>
    </row>
    <row r="1620" spans="1:33">
      <c r="A1620" s="4">
        <v>1619</v>
      </c>
      <c r="B1620" s="4" t="s">
        <v>8</v>
      </c>
      <c r="C1620" s="4" t="s">
        <v>497</v>
      </c>
      <c r="D1620" s="4" t="s">
        <v>2029</v>
      </c>
      <c r="E1620" s="4" t="s">
        <v>2030</v>
      </c>
      <c r="F1620" s="5">
        <v>9</v>
      </c>
      <c r="G1620" s="5">
        <v>2</v>
      </c>
      <c r="H1620" s="4">
        <v>18</v>
      </c>
      <c r="I1620" s="5">
        <v>3</v>
      </c>
      <c r="J1620" s="7">
        <v>303</v>
      </c>
      <c r="K1620" s="8" t="s">
        <v>2036</v>
      </c>
      <c r="L1620" s="26">
        <v>52.35</v>
      </c>
      <c r="M1620" s="27">
        <v>37.92</v>
      </c>
      <c r="N1620" s="5" t="s">
        <v>2035</v>
      </c>
      <c r="O1620" s="5" t="s">
        <v>201</v>
      </c>
      <c r="P1620" s="5" t="s">
        <v>2038</v>
      </c>
      <c r="Q1620" s="4" t="s">
        <v>2034</v>
      </c>
      <c r="R1620" s="4"/>
      <c r="S1620" s="13"/>
      <c r="T1620" s="16"/>
      <c r="U1620" s="15"/>
      <c r="V1620" s="13">
        <v>44012</v>
      </c>
      <c r="Z1620" s="1"/>
      <c r="AA1620" s="1"/>
      <c r="AB1620" s="1"/>
      <c r="AC1620" s="1"/>
      <c r="AD1620" s="1"/>
      <c r="AE1620" s="1"/>
      <c r="AF1620" s="1"/>
      <c r="AG1620" s="1"/>
    </row>
    <row r="1621" spans="1:33">
      <c r="A1621" s="4">
        <v>1620</v>
      </c>
      <c r="B1621" s="4" t="s">
        <v>8</v>
      </c>
      <c r="C1621" s="4" t="s">
        <v>497</v>
      </c>
      <c r="D1621" s="4" t="s">
        <v>2029</v>
      </c>
      <c r="E1621" s="4" t="s">
        <v>2030</v>
      </c>
      <c r="F1621" s="5">
        <v>9</v>
      </c>
      <c r="G1621" s="5">
        <v>2</v>
      </c>
      <c r="H1621" s="4">
        <v>18</v>
      </c>
      <c r="I1621" s="5">
        <v>3</v>
      </c>
      <c r="J1621" s="7">
        <v>302</v>
      </c>
      <c r="K1621" s="8" t="s">
        <v>2036</v>
      </c>
      <c r="L1621" s="26">
        <v>54</v>
      </c>
      <c r="M1621" s="27">
        <v>39.119999999999997</v>
      </c>
      <c r="N1621" s="5" t="s">
        <v>2035</v>
      </c>
      <c r="O1621" s="5" t="s">
        <v>201</v>
      </c>
      <c r="P1621" s="5" t="s">
        <v>1843</v>
      </c>
      <c r="Q1621" s="4" t="s">
        <v>2034</v>
      </c>
      <c r="R1621" s="4"/>
      <c r="S1621" s="13"/>
      <c r="T1621" s="16"/>
      <c r="U1621" s="15"/>
      <c r="V1621" s="13">
        <v>44012</v>
      </c>
      <c r="Z1621" s="1"/>
      <c r="AA1621" s="1"/>
      <c r="AB1621" s="1"/>
      <c r="AC1621" s="1"/>
      <c r="AD1621" s="1"/>
      <c r="AE1621" s="1"/>
      <c r="AF1621" s="1"/>
      <c r="AG1621" s="1"/>
    </row>
    <row r="1622" spans="1:33">
      <c r="A1622" s="4">
        <v>1621</v>
      </c>
      <c r="B1622" s="4" t="s">
        <v>8</v>
      </c>
      <c r="C1622" s="4" t="s">
        <v>497</v>
      </c>
      <c r="D1622" s="4" t="s">
        <v>2029</v>
      </c>
      <c r="E1622" s="4" t="s">
        <v>2030</v>
      </c>
      <c r="F1622" s="5">
        <v>9</v>
      </c>
      <c r="G1622" s="5">
        <v>2</v>
      </c>
      <c r="H1622" s="4">
        <v>18</v>
      </c>
      <c r="I1622" s="5">
        <v>3</v>
      </c>
      <c r="J1622" s="7">
        <v>301</v>
      </c>
      <c r="K1622" s="8" t="s">
        <v>2036</v>
      </c>
      <c r="L1622" s="9">
        <v>78.67</v>
      </c>
      <c r="M1622" s="10">
        <v>56.99</v>
      </c>
      <c r="N1622" s="5" t="s">
        <v>2032</v>
      </c>
      <c r="O1622" s="5" t="s">
        <v>190</v>
      </c>
      <c r="P1622" s="5" t="s">
        <v>771</v>
      </c>
      <c r="Q1622" s="4" t="s">
        <v>2049</v>
      </c>
      <c r="R1622" s="4" t="s">
        <v>3570</v>
      </c>
      <c r="S1622" s="13">
        <v>43359</v>
      </c>
      <c r="T1622" s="14" t="s">
        <v>3571</v>
      </c>
      <c r="U1622" s="15" t="s">
        <v>3572</v>
      </c>
      <c r="V1622" s="13">
        <v>44012</v>
      </c>
      <c r="Z1622" s="1"/>
      <c r="AA1622" s="1"/>
      <c r="AB1622" s="1"/>
      <c r="AC1622" s="1"/>
      <c r="AD1622" s="1"/>
      <c r="AE1622" s="1"/>
      <c r="AF1622" s="1"/>
      <c r="AG1622" s="1"/>
    </row>
    <row r="1623" spans="1:33">
      <c r="A1623" s="4">
        <v>1622</v>
      </c>
      <c r="B1623" s="4" t="s">
        <v>8</v>
      </c>
      <c r="C1623" s="4" t="s">
        <v>497</v>
      </c>
      <c r="D1623" s="4" t="s">
        <v>2029</v>
      </c>
      <c r="E1623" s="4" t="s">
        <v>2030</v>
      </c>
      <c r="F1623" s="5">
        <v>9</v>
      </c>
      <c r="G1623" s="5">
        <v>2</v>
      </c>
      <c r="H1623" s="4">
        <v>18</v>
      </c>
      <c r="I1623" s="5">
        <v>4</v>
      </c>
      <c r="J1623" s="7">
        <v>406</v>
      </c>
      <c r="K1623" s="8" t="s">
        <v>2036</v>
      </c>
      <c r="L1623" s="9">
        <v>86.4</v>
      </c>
      <c r="M1623" s="10">
        <v>62.59</v>
      </c>
      <c r="N1623" s="5" t="s">
        <v>2032</v>
      </c>
      <c r="O1623" s="5" t="s">
        <v>183</v>
      </c>
      <c r="P1623" s="5" t="s">
        <v>3558</v>
      </c>
      <c r="Q1623" s="4" t="s">
        <v>2049</v>
      </c>
      <c r="R1623" s="4" t="s">
        <v>3573</v>
      </c>
      <c r="S1623" s="13">
        <v>43359</v>
      </c>
      <c r="T1623" s="14" t="s">
        <v>3574</v>
      </c>
      <c r="U1623" s="15" t="s">
        <v>3575</v>
      </c>
      <c r="V1623" s="13">
        <v>44012</v>
      </c>
      <c r="Z1623" s="1"/>
      <c r="AA1623" s="1"/>
      <c r="AB1623" s="1"/>
      <c r="AC1623" s="1"/>
      <c r="AD1623" s="1"/>
      <c r="AE1623" s="1"/>
      <c r="AF1623" s="1"/>
      <c r="AG1623" s="1"/>
    </row>
    <row r="1624" spans="1:33">
      <c r="A1624" s="4">
        <v>1623</v>
      </c>
      <c r="B1624" s="4" t="s">
        <v>8</v>
      </c>
      <c r="C1624" s="4" t="s">
        <v>497</v>
      </c>
      <c r="D1624" s="4" t="s">
        <v>2029</v>
      </c>
      <c r="E1624" s="4" t="s">
        <v>2030</v>
      </c>
      <c r="F1624" s="5">
        <v>9</v>
      </c>
      <c r="G1624" s="5">
        <v>2</v>
      </c>
      <c r="H1624" s="4">
        <v>18</v>
      </c>
      <c r="I1624" s="5">
        <v>4</v>
      </c>
      <c r="J1624" s="7">
        <v>405</v>
      </c>
      <c r="K1624" s="8" t="s">
        <v>2036</v>
      </c>
      <c r="L1624" s="26">
        <v>54.09</v>
      </c>
      <c r="M1624" s="27">
        <v>39.18</v>
      </c>
      <c r="N1624" s="5" t="s">
        <v>2035</v>
      </c>
      <c r="O1624" s="5" t="s">
        <v>201</v>
      </c>
      <c r="P1624" s="5" t="s">
        <v>504</v>
      </c>
      <c r="Q1624" s="4" t="s">
        <v>2034</v>
      </c>
      <c r="R1624" s="4"/>
      <c r="S1624" s="13"/>
      <c r="T1624" s="16"/>
      <c r="U1624" s="15"/>
      <c r="V1624" s="13">
        <v>44012</v>
      </c>
      <c r="Z1624" s="1"/>
      <c r="AA1624" s="1"/>
      <c r="AB1624" s="1"/>
      <c r="AC1624" s="1"/>
      <c r="AD1624" s="1"/>
      <c r="AE1624" s="1"/>
      <c r="AF1624" s="1"/>
      <c r="AG1624" s="1"/>
    </row>
    <row r="1625" spans="1:33">
      <c r="A1625" s="4">
        <v>1624</v>
      </c>
      <c r="B1625" s="4" t="s">
        <v>8</v>
      </c>
      <c r="C1625" s="4" t="s">
        <v>497</v>
      </c>
      <c r="D1625" s="4" t="s">
        <v>2029</v>
      </c>
      <c r="E1625" s="4" t="s">
        <v>2030</v>
      </c>
      <c r="F1625" s="5">
        <v>9</v>
      </c>
      <c r="G1625" s="5">
        <v>2</v>
      </c>
      <c r="H1625" s="4">
        <v>18</v>
      </c>
      <c r="I1625" s="5">
        <v>4</v>
      </c>
      <c r="J1625" s="7">
        <v>404</v>
      </c>
      <c r="K1625" s="8" t="s">
        <v>2036</v>
      </c>
      <c r="L1625" s="26">
        <v>52.35</v>
      </c>
      <c r="M1625" s="27">
        <v>37.92</v>
      </c>
      <c r="N1625" s="5" t="s">
        <v>2035</v>
      </c>
      <c r="O1625" s="5" t="s">
        <v>201</v>
      </c>
      <c r="P1625" s="5" t="s">
        <v>2037</v>
      </c>
      <c r="Q1625" s="4" t="s">
        <v>2034</v>
      </c>
      <c r="R1625" s="4"/>
      <c r="S1625" s="13"/>
      <c r="T1625" s="16"/>
      <c r="U1625" s="15"/>
      <c r="V1625" s="13">
        <v>44012</v>
      </c>
      <c r="Z1625" s="1"/>
      <c r="AA1625" s="1"/>
      <c r="AB1625" s="1"/>
      <c r="AC1625" s="1"/>
      <c r="AD1625" s="1"/>
      <c r="AE1625" s="1"/>
      <c r="AF1625" s="1"/>
      <c r="AG1625" s="1"/>
    </row>
    <row r="1626" spans="1:33">
      <c r="A1626" s="4">
        <v>1625</v>
      </c>
      <c r="B1626" s="4" t="s">
        <v>8</v>
      </c>
      <c r="C1626" s="4" t="s">
        <v>497</v>
      </c>
      <c r="D1626" s="4" t="s">
        <v>2029</v>
      </c>
      <c r="E1626" s="4" t="s">
        <v>2030</v>
      </c>
      <c r="F1626" s="5">
        <v>9</v>
      </c>
      <c r="G1626" s="5">
        <v>2</v>
      </c>
      <c r="H1626" s="4">
        <v>18</v>
      </c>
      <c r="I1626" s="5">
        <v>4</v>
      </c>
      <c r="J1626" s="7">
        <v>403</v>
      </c>
      <c r="K1626" s="8" t="s">
        <v>2036</v>
      </c>
      <c r="L1626" s="26">
        <v>52.35</v>
      </c>
      <c r="M1626" s="27">
        <v>37.92</v>
      </c>
      <c r="N1626" s="5" t="s">
        <v>2035</v>
      </c>
      <c r="O1626" s="5" t="s">
        <v>201</v>
      </c>
      <c r="P1626" s="5" t="s">
        <v>2038</v>
      </c>
      <c r="Q1626" s="4" t="s">
        <v>2034</v>
      </c>
      <c r="R1626" s="4"/>
      <c r="S1626" s="13"/>
      <c r="T1626" s="16"/>
      <c r="U1626" s="15"/>
      <c r="V1626" s="13">
        <v>44012</v>
      </c>
      <c r="Z1626" s="1"/>
      <c r="AA1626" s="1"/>
      <c r="AB1626" s="1"/>
      <c r="AC1626" s="1"/>
      <c r="AD1626" s="1"/>
      <c r="AE1626" s="1"/>
      <c r="AF1626" s="1"/>
      <c r="AG1626" s="1"/>
    </row>
    <row r="1627" spans="1:33">
      <c r="A1627" s="4">
        <v>1626</v>
      </c>
      <c r="B1627" s="4" t="s">
        <v>8</v>
      </c>
      <c r="C1627" s="4" t="s">
        <v>497</v>
      </c>
      <c r="D1627" s="4" t="s">
        <v>2029</v>
      </c>
      <c r="E1627" s="4" t="s">
        <v>2030</v>
      </c>
      <c r="F1627" s="5">
        <v>9</v>
      </c>
      <c r="G1627" s="5">
        <v>2</v>
      </c>
      <c r="H1627" s="4">
        <v>18</v>
      </c>
      <c r="I1627" s="5">
        <v>4</v>
      </c>
      <c r="J1627" s="7">
        <v>402</v>
      </c>
      <c r="K1627" s="8" t="s">
        <v>2036</v>
      </c>
      <c r="L1627" s="26">
        <v>54</v>
      </c>
      <c r="M1627" s="27">
        <v>39.119999999999997</v>
      </c>
      <c r="N1627" s="5" t="s">
        <v>2035</v>
      </c>
      <c r="O1627" s="5" t="s">
        <v>201</v>
      </c>
      <c r="P1627" s="5" t="s">
        <v>1843</v>
      </c>
      <c r="Q1627" s="4" t="s">
        <v>2034</v>
      </c>
      <c r="R1627" s="4"/>
      <c r="S1627" s="13"/>
      <c r="T1627" s="16"/>
      <c r="U1627" s="15"/>
      <c r="V1627" s="13">
        <v>44012</v>
      </c>
      <c r="Z1627" s="1"/>
      <c r="AA1627" s="1"/>
      <c r="AB1627" s="1"/>
      <c r="AC1627" s="1"/>
      <c r="AD1627" s="1"/>
      <c r="AE1627" s="1"/>
      <c r="AF1627" s="1"/>
      <c r="AG1627" s="1"/>
    </row>
    <row r="1628" spans="1:33">
      <c r="A1628" s="4">
        <v>1627</v>
      </c>
      <c r="B1628" s="4" t="s">
        <v>8</v>
      </c>
      <c r="C1628" s="4" t="s">
        <v>497</v>
      </c>
      <c r="D1628" s="4" t="s">
        <v>2029</v>
      </c>
      <c r="E1628" s="4" t="s">
        <v>2030</v>
      </c>
      <c r="F1628" s="5">
        <v>9</v>
      </c>
      <c r="G1628" s="5">
        <v>2</v>
      </c>
      <c r="H1628" s="4">
        <v>18</v>
      </c>
      <c r="I1628" s="5">
        <v>4</v>
      </c>
      <c r="J1628" s="7">
        <v>401</v>
      </c>
      <c r="K1628" s="8" t="s">
        <v>2036</v>
      </c>
      <c r="L1628" s="9">
        <v>78.67</v>
      </c>
      <c r="M1628" s="10">
        <v>56.99</v>
      </c>
      <c r="N1628" s="5" t="s">
        <v>2032</v>
      </c>
      <c r="O1628" s="5" t="s">
        <v>190</v>
      </c>
      <c r="P1628" s="5" t="s">
        <v>771</v>
      </c>
      <c r="Q1628" s="4" t="s">
        <v>2049</v>
      </c>
      <c r="R1628" s="4" t="s">
        <v>3576</v>
      </c>
      <c r="S1628" s="13">
        <v>43359</v>
      </c>
      <c r="T1628" s="14" t="s">
        <v>3577</v>
      </c>
      <c r="U1628" s="15" t="s">
        <v>3578</v>
      </c>
      <c r="V1628" s="13">
        <v>44012</v>
      </c>
      <c r="Z1628" s="1"/>
      <c r="AA1628" s="1"/>
      <c r="AB1628" s="1"/>
      <c r="AC1628" s="1"/>
      <c r="AD1628" s="1"/>
      <c r="AE1628" s="1"/>
      <c r="AF1628" s="1"/>
      <c r="AG1628" s="1"/>
    </row>
    <row r="1629" spans="1:33">
      <c r="A1629" s="4">
        <v>1628</v>
      </c>
      <c r="B1629" s="4" t="s">
        <v>8</v>
      </c>
      <c r="C1629" s="4" t="s">
        <v>497</v>
      </c>
      <c r="D1629" s="4" t="s">
        <v>2029</v>
      </c>
      <c r="E1629" s="4" t="s">
        <v>2030</v>
      </c>
      <c r="F1629" s="5">
        <v>9</v>
      </c>
      <c r="G1629" s="5">
        <v>2</v>
      </c>
      <c r="H1629" s="4">
        <v>18</v>
      </c>
      <c r="I1629" s="5">
        <v>5</v>
      </c>
      <c r="J1629" s="7">
        <v>506</v>
      </c>
      <c r="K1629" s="8" t="s">
        <v>2036</v>
      </c>
      <c r="L1629" s="9">
        <v>86.4</v>
      </c>
      <c r="M1629" s="10">
        <v>62.59</v>
      </c>
      <c r="N1629" s="5" t="s">
        <v>2032</v>
      </c>
      <c r="O1629" s="5" t="s">
        <v>183</v>
      </c>
      <c r="P1629" s="5" t="s">
        <v>3558</v>
      </c>
      <c r="Q1629" s="4" t="s">
        <v>2049</v>
      </c>
      <c r="R1629" s="4" t="s">
        <v>3579</v>
      </c>
      <c r="S1629" s="13">
        <v>43359</v>
      </c>
      <c r="T1629" s="14" t="s">
        <v>3580</v>
      </c>
      <c r="U1629" s="15"/>
      <c r="V1629" s="13">
        <v>44012</v>
      </c>
      <c r="Z1629" s="1"/>
      <c r="AA1629" s="1"/>
      <c r="AB1629" s="1"/>
      <c r="AC1629" s="1"/>
      <c r="AD1629" s="1"/>
      <c r="AE1629" s="1"/>
      <c r="AF1629" s="1"/>
      <c r="AG1629" s="1"/>
    </row>
    <row r="1630" spans="1:33">
      <c r="A1630" s="4">
        <v>1629</v>
      </c>
      <c r="B1630" s="4" t="s">
        <v>8</v>
      </c>
      <c r="C1630" s="4" t="s">
        <v>497</v>
      </c>
      <c r="D1630" s="4" t="s">
        <v>2029</v>
      </c>
      <c r="E1630" s="4" t="s">
        <v>2030</v>
      </c>
      <c r="F1630" s="5">
        <v>9</v>
      </c>
      <c r="G1630" s="5">
        <v>2</v>
      </c>
      <c r="H1630" s="4">
        <v>18</v>
      </c>
      <c r="I1630" s="5">
        <v>5</v>
      </c>
      <c r="J1630" s="7">
        <v>505</v>
      </c>
      <c r="K1630" s="8" t="s">
        <v>2036</v>
      </c>
      <c r="L1630" s="26">
        <v>54.09</v>
      </c>
      <c r="M1630" s="27">
        <v>39.18</v>
      </c>
      <c r="N1630" s="5" t="s">
        <v>2035</v>
      </c>
      <c r="O1630" s="5" t="s">
        <v>201</v>
      </c>
      <c r="P1630" s="5" t="s">
        <v>504</v>
      </c>
      <c r="Q1630" s="4" t="s">
        <v>2034</v>
      </c>
      <c r="R1630" s="4"/>
      <c r="S1630" s="13"/>
      <c r="T1630" s="16"/>
      <c r="U1630" s="15"/>
      <c r="V1630" s="13">
        <v>44012</v>
      </c>
      <c r="Z1630" s="1"/>
      <c r="AA1630" s="1"/>
      <c r="AB1630" s="1"/>
      <c r="AC1630" s="1"/>
      <c r="AD1630" s="1"/>
      <c r="AE1630" s="1"/>
      <c r="AF1630" s="1"/>
      <c r="AG1630" s="1"/>
    </row>
    <row r="1631" spans="1:33">
      <c r="A1631" s="4">
        <v>1630</v>
      </c>
      <c r="B1631" s="4" t="s">
        <v>8</v>
      </c>
      <c r="C1631" s="4" t="s">
        <v>497</v>
      </c>
      <c r="D1631" s="4" t="s">
        <v>2029</v>
      </c>
      <c r="E1631" s="4" t="s">
        <v>2030</v>
      </c>
      <c r="F1631" s="5">
        <v>9</v>
      </c>
      <c r="G1631" s="5">
        <v>2</v>
      </c>
      <c r="H1631" s="4">
        <v>18</v>
      </c>
      <c r="I1631" s="5">
        <v>5</v>
      </c>
      <c r="J1631" s="7">
        <v>504</v>
      </c>
      <c r="K1631" s="8" t="s">
        <v>2036</v>
      </c>
      <c r="L1631" s="26">
        <v>52.35</v>
      </c>
      <c r="M1631" s="27">
        <v>37.92</v>
      </c>
      <c r="N1631" s="5" t="s">
        <v>2035</v>
      </c>
      <c r="O1631" s="5" t="s">
        <v>201</v>
      </c>
      <c r="P1631" s="5" t="s">
        <v>2037</v>
      </c>
      <c r="Q1631" s="4" t="s">
        <v>2034</v>
      </c>
      <c r="R1631" s="4"/>
      <c r="S1631" s="13"/>
      <c r="T1631" s="16"/>
      <c r="U1631" s="15"/>
      <c r="V1631" s="13">
        <v>44012</v>
      </c>
      <c r="Z1631" s="1"/>
      <c r="AA1631" s="1"/>
      <c r="AB1631" s="1"/>
      <c r="AC1631" s="1"/>
      <c r="AD1631" s="1"/>
      <c r="AE1631" s="1"/>
      <c r="AF1631" s="1"/>
      <c r="AG1631" s="1"/>
    </row>
    <row r="1632" spans="1:33">
      <c r="A1632" s="4">
        <v>1631</v>
      </c>
      <c r="B1632" s="4" t="s">
        <v>8</v>
      </c>
      <c r="C1632" s="4" t="s">
        <v>497</v>
      </c>
      <c r="D1632" s="4" t="s">
        <v>2029</v>
      </c>
      <c r="E1632" s="4" t="s">
        <v>2030</v>
      </c>
      <c r="F1632" s="5">
        <v>9</v>
      </c>
      <c r="G1632" s="5">
        <v>2</v>
      </c>
      <c r="H1632" s="4">
        <v>18</v>
      </c>
      <c r="I1632" s="5">
        <v>5</v>
      </c>
      <c r="J1632" s="7">
        <v>503</v>
      </c>
      <c r="K1632" s="8" t="s">
        <v>2036</v>
      </c>
      <c r="L1632" s="26">
        <v>52.35</v>
      </c>
      <c r="M1632" s="27">
        <v>37.92</v>
      </c>
      <c r="N1632" s="5" t="s">
        <v>2035</v>
      </c>
      <c r="O1632" s="5" t="s">
        <v>201</v>
      </c>
      <c r="P1632" s="5" t="s">
        <v>2038</v>
      </c>
      <c r="Q1632" s="4" t="s">
        <v>2034</v>
      </c>
      <c r="R1632" s="4"/>
      <c r="S1632" s="13"/>
      <c r="T1632" s="16"/>
      <c r="U1632" s="15"/>
      <c r="V1632" s="13">
        <v>44012</v>
      </c>
      <c r="Z1632" s="1"/>
      <c r="AA1632" s="1"/>
      <c r="AB1632" s="1"/>
      <c r="AC1632" s="1"/>
      <c r="AD1632" s="1"/>
      <c r="AE1632" s="1"/>
      <c r="AF1632" s="1"/>
      <c r="AG1632" s="1"/>
    </row>
    <row r="1633" spans="1:33">
      <c r="A1633" s="4">
        <v>1632</v>
      </c>
      <c r="B1633" s="4" t="s">
        <v>8</v>
      </c>
      <c r="C1633" s="4" t="s">
        <v>497</v>
      </c>
      <c r="D1633" s="4" t="s">
        <v>2029</v>
      </c>
      <c r="E1633" s="4" t="s">
        <v>2030</v>
      </c>
      <c r="F1633" s="5">
        <v>9</v>
      </c>
      <c r="G1633" s="5">
        <v>2</v>
      </c>
      <c r="H1633" s="4">
        <v>18</v>
      </c>
      <c r="I1633" s="5">
        <v>5</v>
      </c>
      <c r="J1633" s="7">
        <v>502</v>
      </c>
      <c r="K1633" s="8" t="s">
        <v>2036</v>
      </c>
      <c r="L1633" s="26">
        <v>54</v>
      </c>
      <c r="M1633" s="27">
        <v>39.119999999999997</v>
      </c>
      <c r="N1633" s="5" t="s">
        <v>2035</v>
      </c>
      <c r="O1633" s="5" t="s">
        <v>201</v>
      </c>
      <c r="P1633" s="5" t="s">
        <v>1843</v>
      </c>
      <c r="Q1633" s="4" t="s">
        <v>2034</v>
      </c>
      <c r="R1633" s="4"/>
      <c r="S1633" s="13"/>
      <c r="T1633" s="16"/>
      <c r="U1633" s="15"/>
      <c r="V1633" s="13">
        <v>44012</v>
      </c>
      <c r="Z1633" s="1"/>
      <c r="AA1633" s="1"/>
      <c r="AB1633" s="1"/>
      <c r="AC1633" s="1"/>
      <c r="AD1633" s="1"/>
      <c r="AE1633" s="1"/>
      <c r="AF1633" s="1"/>
      <c r="AG1633" s="1"/>
    </row>
    <row r="1634" spans="1:33">
      <c r="A1634" s="4">
        <v>1633</v>
      </c>
      <c r="B1634" s="4" t="s">
        <v>8</v>
      </c>
      <c r="C1634" s="4" t="s">
        <v>497</v>
      </c>
      <c r="D1634" s="4" t="s">
        <v>2029</v>
      </c>
      <c r="E1634" s="4" t="s">
        <v>2030</v>
      </c>
      <c r="F1634" s="5">
        <v>9</v>
      </c>
      <c r="G1634" s="5">
        <v>2</v>
      </c>
      <c r="H1634" s="4">
        <v>18</v>
      </c>
      <c r="I1634" s="5">
        <v>5</v>
      </c>
      <c r="J1634" s="7">
        <v>501</v>
      </c>
      <c r="K1634" s="8" t="s">
        <v>2036</v>
      </c>
      <c r="L1634" s="9">
        <v>78.67</v>
      </c>
      <c r="M1634" s="10">
        <v>56.99</v>
      </c>
      <c r="N1634" s="5" t="s">
        <v>2032</v>
      </c>
      <c r="O1634" s="5" t="s">
        <v>190</v>
      </c>
      <c r="P1634" s="5" t="s">
        <v>771</v>
      </c>
      <c r="Q1634" s="4" t="s">
        <v>2049</v>
      </c>
      <c r="R1634" s="4" t="s">
        <v>3581</v>
      </c>
      <c r="S1634" s="13">
        <v>43358</v>
      </c>
      <c r="T1634" s="14" t="s">
        <v>3582</v>
      </c>
      <c r="U1634" s="15" t="s">
        <v>3583</v>
      </c>
      <c r="V1634" s="13">
        <v>44012</v>
      </c>
      <c r="Z1634" s="1"/>
      <c r="AA1634" s="1"/>
      <c r="AB1634" s="1"/>
      <c r="AC1634" s="1"/>
      <c r="AD1634" s="1"/>
      <c r="AE1634" s="1"/>
      <c r="AF1634" s="1"/>
      <c r="AG1634" s="1"/>
    </row>
    <row r="1635" spans="1:33">
      <c r="A1635" s="4">
        <v>1634</v>
      </c>
      <c r="B1635" s="4" t="s">
        <v>8</v>
      </c>
      <c r="C1635" s="4" t="s">
        <v>497</v>
      </c>
      <c r="D1635" s="4" t="s">
        <v>2029</v>
      </c>
      <c r="E1635" s="4" t="s">
        <v>2030</v>
      </c>
      <c r="F1635" s="5">
        <v>9</v>
      </c>
      <c r="G1635" s="5">
        <v>2</v>
      </c>
      <c r="H1635" s="4">
        <v>18</v>
      </c>
      <c r="I1635" s="5">
        <v>6</v>
      </c>
      <c r="J1635" s="7">
        <v>606</v>
      </c>
      <c r="K1635" s="8" t="s">
        <v>2036</v>
      </c>
      <c r="L1635" s="26">
        <v>86.4</v>
      </c>
      <c r="M1635" s="27">
        <v>62.59</v>
      </c>
      <c r="N1635" s="5" t="s">
        <v>2032</v>
      </c>
      <c r="O1635" s="5" t="s">
        <v>183</v>
      </c>
      <c r="P1635" s="5" t="s">
        <v>2033</v>
      </c>
      <c r="Q1635" s="4" t="s">
        <v>2034</v>
      </c>
      <c r="R1635" s="4"/>
      <c r="S1635" s="13"/>
      <c r="T1635" s="14"/>
      <c r="U1635" s="15"/>
      <c r="V1635" s="13">
        <v>44012</v>
      </c>
      <c r="Z1635" s="1"/>
      <c r="AA1635" s="1"/>
      <c r="AB1635" s="1"/>
      <c r="AC1635" s="1"/>
      <c r="AD1635" s="1"/>
      <c r="AE1635" s="1"/>
      <c r="AF1635" s="1"/>
      <c r="AG1635" s="1"/>
    </row>
    <row r="1636" spans="1:33">
      <c r="A1636" s="4">
        <v>1635</v>
      </c>
      <c r="B1636" s="4" t="s">
        <v>8</v>
      </c>
      <c r="C1636" s="4" t="s">
        <v>497</v>
      </c>
      <c r="D1636" s="4" t="s">
        <v>2029</v>
      </c>
      <c r="E1636" s="4" t="s">
        <v>2030</v>
      </c>
      <c r="F1636" s="5">
        <v>9</v>
      </c>
      <c r="G1636" s="5">
        <v>2</v>
      </c>
      <c r="H1636" s="4">
        <v>18</v>
      </c>
      <c r="I1636" s="5">
        <v>6</v>
      </c>
      <c r="J1636" s="7">
        <v>605</v>
      </c>
      <c r="K1636" s="8" t="s">
        <v>2036</v>
      </c>
      <c r="L1636" s="26">
        <v>54.09</v>
      </c>
      <c r="M1636" s="27">
        <v>39.18</v>
      </c>
      <c r="N1636" s="5" t="s">
        <v>2035</v>
      </c>
      <c r="O1636" s="5" t="s">
        <v>201</v>
      </c>
      <c r="P1636" s="5" t="s">
        <v>504</v>
      </c>
      <c r="Q1636" s="4" t="s">
        <v>2034</v>
      </c>
      <c r="R1636" s="4"/>
      <c r="S1636" s="13"/>
      <c r="T1636" s="16"/>
      <c r="U1636" s="15"/>
      <c r="V1636" s="13">
        <v>44012</v>
      </c>
      <c r="Z1636" s="1"/>
      <c r="AA1636" s="1"/>
      <c r="AB1636" s="1"/>
      <c r="AC1636" s="1"/>
      <c r="AD1636" s="1"/>
      <c r="AE1636" s="1"/>
      <c r="AF1636" s="1"/>
      <c r="AG1636" s="1"/>
    </row>
    <row r="1637" spans="1:33">
      <c r="A1637" s="4">
        <v>1636</v>
      </c>
      <c r="B1637" s="4" t="s">
        <v>8</v>
      </c>
      <c r="C1637" s="4" t="s">
        <v>497</v>
      </c>
      <c r="D1637" s="4" t="s">
        <v>2029</v>
      </c>
      <c r="E1637" s="4" t="s">
        <v>2030</v>
      </c>
      <c r="F1637" s="5">
        <v>9</v>
      </c>
      <c r="G1637" s="5">
        <v>2</v>
      </c>
      <c r="H1637" s="4">
        <v>18</v>
      </c>
      <c r="I1637" s="5">
        <v>6</v>
      </c>
      <c r="J1637" s="7">
        <v>604</v>
      </c>
      <c r="K1637" s="8" t="s">
        <v>2036</v>
      </c>
      <c r="L1637" s="26">
        <v>52.35</v>
      </c>
      <c r="M1637" s="27">
        <v>37.92</v>
      </c>
      <c r="N1637" s="5" t="s">
        <v>2035</v>
      </c>
      <c r="O1637" s="5" t="s">
        <v>201</v>
      </c>
      <c r="P1637" s="5" t="s">
        <v>2037</v>
      </c>
      <c r="Q1637" s="4" t="s">
        <v>2034</v>
      </c>
      <c r="R1637" s="4"/>
      <c r="S1637" s="13"/>
      <c r="T1637" s="16"/>
      <c r="U1637" s="15"/>
      <c r="V1637" s="13">
        <v>44012</v>
      </c>
      <c r="Z1637" s="1"/>
      <c r="AA1637" s="1"/>
      <c r="AB1637" s="1"/>
      <c r="AC1637" s="1"/>
      <c r="AD1637" s="1"/>
      <c r="AE1637" s="1"/>
      <c r="AF1637" s="1"/>
      <c r="AG1637" s="1"/>
    </row>
    <row r="1638" spans="1:33">
      <c r="A1638" s="4">
        <v>1637</v>
      </c>
      <c r="B1638" s="4" t="s">
        <v>8</v>
      </c>
      <c r="C1638" s="4" t="s">
        <v>497</v>
      </c>
      <c r="D1638" s="4" t="s">
        <v>2029</v>
      </c>
      <c r="E1638" s="4" t="s">
        <v>2030</v>
      </c>
      <c r="F1638" s="5">
        <v>9</v>
      </c>
      <c r="G1638" s="5">
        <v>2</v>
      </c>
      <c r="H1638" s="4">
        <v>18</v>
      </c>
      <c r="I1638" s="5">
        <v>6</v>
      </c>
      <c r="J1638" s="7">
        <v>603</v>
      </c>
      <c r="K1638" s="8" t="s">
        <v>2036</v>
      </c>
      <c r="L1638" s="9">
        <v>52.35</v>
      </c>
      <c r="M1638" s="10">
        <v>37.92</v>
      </c>
      <c r="N1638" s="5" t="s">
        <v>2035</v>
      </c>
      <c r="O1638" s="5" t="s">
        <v>201</v>
      </c>
      <c r="P1638" s="5" t="s">
        <v>2038</v>
      </c>
      <c r="Q1638" s="4" t="s">
        <v>2049</v>
      </c>
      <c r="R1638" s="4" t="s">
        <v>3584</v>
      </c>
      <c r="S1638" s="13">
        <v>43358</v>
      </c>
      <c r="T1638" s="14" t="s">
        <v>3585</v>
      </c>
      <c r="U1638" s="15"/>
      <c r="V1638" s="13">
        <v>44012</v>
      </c>
      <c r="Z1638" s="1"/>
      <c r="AA1638" s="1"/>
      <c r="AB1638" s="1"/>
      <c r="AC1638" s="1"/>
      <c r="AD1638" s="1"/>
      <c r="AE1638" s="1"/>
      <c r="AF1638" s="1"/>
      <c r="AG1638" s="1"/>
    </row>
    <row r="1639" spans="1:33">
      <c r="A1639" s="4">
        <v>1638</v>
      </c>
      <c r="B1639" s="4" t="s">
        <v>8</v>
      </c>
      <c r="C1639" s="4" t="s">
        <v>497</v>
      </c>
      <c r="D1639" s="4" t="s">
        <v>2029</v>
      </c>
      <c r="E1639" s="4" t="s">
        <v>2030</v>
      </c>
      <c r="F1639" s="5">
        <v>9</v>
      </c>
      <c r="G1639" s="5">
        <v>2</v>
      </c>
      <c r="H1639" s="4">
        <v>18</v>
      </c>
      <c r="I1639" s="5">
        <v>6</v>
      </c>
      <c r="J1639" s="7">
        <v>602</v>
      </c>
      <c r="K1639" s="8" t="s">
        <v>2036</v>
      </c>
      <c r="L1639" s="26">
        <v>54</v>
      </c>
      <c r="M1639" s="27">
        <v>39.119999999999997</v>
      </c>
      <c r="N1639" s="5" t="s">
        <v>2035</v>
      </c>
      <c r="O1639" s="5" t="s">
        <v>201</v>
      </c>
      <c r="P1639" s="5" t="s">
        <v>1843</v>
      </c>
      <c r="Q1639" s="4" t="s">
        <v>2034</v>
      </c>
      <c r="R1639" s="4"/>
      <c r="S1639" s="13"/>
      <c r="T1639" s="16"/>
      <c r="U1639" s="15"/>
      <c r="V1639" s="13">
        <v>44012</v>
      </c>
      <c r="Z1639" s="1"/>
      <c r="AA1639" s="1"/>
      <c r="AB1639" s="1"/>
      <c r="AC1639" s="1"/>
      <c r="AD1639" s="1"/>
      <c r="AE1639" s="1"/>
      <c r="AF1639" s="1"/>
      <c r="AG1639" s="1"/>
    </row>
    <row r="1640" spans="1:33">
      <c r="A1640" s="4">
        <v>1639</v>
      </c>
      <c r="B1640" s="4" t="s">
        <v>8</v>
      </c>
      <c r="C1640" s="4" t="s">
        <v>497</v>
      </c>
      <c r="D1640" s="4" t="s">
        <v>2029</v>
      </c>
      <c r="E1640" s="4" t="s">
        <v>2030</v>
      </c>
      <c r="F1640" s="5">
        <v>9</v>
      </c>
      <c r="G1640" s="5">
        <v>2</v>
      </c>
      <c r="H1640" s="4">
        <v>18</v>
      </c>
      <c r="I1640" s="5">
        <v>6</v>
      </c>
      <c r="J1640" s="7">
        <v>601</v>
      </c>
      <c r="K1640" s="8" t="s">
        <v>2036</v>
      </c>
      <c r="L1640" s="9">
        <v>78.67</v>
      </c>
      <c r="M1640" s="10">
        <v>56.99</v>
      </c>
      <c r="N1640" s="5" t="s">
        <v>2032</v>
      </c>
      <c r="O1640" s="5" t="s">
        <v>190</v>
      </c>
      <c r="P1640" s="5" t="s">
        <v>771</v>
      </c>
      <c r="Q1640" s="4" t="s">
        <v>2049</v>
      </c>
      <c r="R1640" s="4" t="s">
        <v>3586</v>
      </c>
      <c r="S1640" s="13">
        <v>43358</v>
      </c>
      <c r="T1640" s="14" t="s">
        <v>3587</v>
      </c>
      <c r="U1640" s="15" t="s">
        <v>3588</v>
      </c>
      <c r="V1640" s="13">
        <v>44012</v>
      </c>
      <c r="Z1640" s="1"/>
      <c r="AA1640" s="1"/>
      <c r="AB1640" s="1"/>
      <c r="AC1640" s="1"/>
      <c r="AD1640" s="1"/>
      <c r="AE1640" s="1"/>
      <c r="AF1640" s="1"/>
      <c r="AG1640" s="1"/>
    </row>
    <row r="1641" spans="1:33">
      <c r="A1641" s="4">
        <v>1640</v>
      </c>
      <c r="B1641" s="4" t="s">
        <v>8</v>
      </c>
      <c r="C1641" s="4" t="s">
        <v>497</v>
      </c>
      <c r="D1641" s="4" t="s">
        <v>2029</v>
      </c>
      <c r="E1641" s="4" t="s">
        <v>2030</v>
      </c>
      <c r="F1641" s="5">
        <v>9</v>
      </c>
      <c r="G1641" s="5">
        <v>2</v>
      </c>
      <c r="H1641" s="4">
        <v>18</v>
      </c>
      <c r="I1641" s="5">
        <v>7</v>
      </c>
      <c r="J1641" s="7">
        <v>706</v>
      </c>
      <c r="K1641" s="8" t="s">
        <v>2036</v>
      </c>
      <c r="L1641" s="9">
        <v>86.4</v>
      </c>
      <c r="M1641" s="10">
        <v>62.59</v>
      </c>
      <c r="N1641" s="5" t="s">
        <v>2032</v>
      </c>
      <c r="O1641" s="5" t="s">
        <v>183</v>
      </c>
      <c r="P1641" s="5" t="s">
        <v>3558</v>
      </c>
      <c r="Q1641" s="4" t="s">
        <v>2049</v>
      </c>
      <c r="R1641" s="4" t="s">
        <v>3589</v>
      </c>
      <c r="S1641" s="13">
        <v>43358</v>
      </c>
      <c r="T1641" s="14" t="s">
        <v>3590</v>
      </c>
      <c r="U1641" s="15" t="s">
        <v>3591</v>
      </c>
      <c r="V1641" s="13">
        <v>44012</v>
      </c>
      <c r="Z1641" s="1"/>
      <c r="AA1641" s="1"/>
      <c r="AB1641" s="1"/>
      <c r="AC1641" s="1"/>
      <c r="AD1641" s="1"/>
      <c r="AE1641" s="1"/>
      <c r="AF1641" s="1"/>
      <c r="AG1641" s="1"/>
    </row>
    <row r="1642" spans="1:33">
      <c r="A1642" s="4">
        <v>1641</v>
      </c>
      <c r="B1642" s="4" t="s">
        <v>8</v>
      </c>
      <c r="C1642" s="4" t="s">
        <v>497</v>
      </c>
      <c r="D1642" s="4" t="s">
        <v>2029</v>
      </c>
      <c r="E1642" s="4" t="s">
        <v>2030</v>
      </c>
      <c r="F1642" s="5">
        <v>9</v>
      </c>
      <c r="G1642" s="5">
        <v>2</v>
      </c>
      <c r="H1642" s="4">
        <v>18</v>
      </c>
      <c r="I1642" s="5">
        <v>7</v>
      </c>
      <c r="J1642" s="7">
        <v>705</v>
      </c>
      <c r="K1642" s="8" t="s">
        <v>2036</v>
      </c>
      <c r="L1642" s="9">
        <v>54.09</v>
      </c>
      <c r="M1642" s="10">
        <v>39.18</v>
      </c>
      <c r="N1642" s="5" t="s">
        <v>2035</v>
      </c>
      <c r="O1642" s="5" t="s">
        <v>201</v>
      </c>
      <c r="P1642" s="5" t="s">
        <v>504</v>
      </c>
      <c r="Q1642" s="4" t="s">
        <v>2049</v>
      </c>
      <c r="R1642" s="4" t="s">
        <v>3592</v>
      </c>
      <c r="S1642" s="13">
        <v>43358</v>
      </c>
      <c r="T1642" s="14" t="s">
        <v>3412</v>
      </c>
      <c r="U1642" s="15" t="s">
        <v>3593</v>
      </c>
      <c r="V1642" s="13">
        <v>44012</v>
      </c>
      <c r="Z1642" s="1"/>
      <c r="AA1642" s="1"/>
      <c r="AB1642" s="1"/>
      <c r="AC1642" s="1"/>
      <c r="AD1642" s="1"/>
      <c r="AE1642" s="1"/>
      <c r="AF1642" s="1"/>
      <c r="AG1642" s="1"/>
    </row>
    <row r="1643" spans="1:33">
      <c r="A1643" s="4">
        <v>1642</v>
      </c>
      <c r="B1643" s="4" t="s">
        <v>8</v>
      </c>
      <c r="C1643" s="4" t="s">
        <v>497</v>
      </c>
      <c r="D1643" s="4" t="s">
        <v>2029</v>
      </c>
      <c r="E1643" s="4" t="s">
        <v>2030</v>
      </c>
      <c r="F1643" s="5">
        <v>9</v>
      </c>
      <c r="G1643" s="5">
        <v>2</v>
      </c>
      <c r="H1643" s="4">
        <v>18</v>
      </c>
      <c r="I1643" s="5">
        <v>7</v>
      </c>
      <c r="J1643" s="7">
        <v>704</v>
      </c>
      <c r="K1643" s="8" t="s">
        <v>2036</v>
      </c>
      <c r="L1643" s="26">
        <v>52.35</v>
      </c>
      <c r="M1643" s="27">
        <v>37.92</v>
      </c>
      <c r="N1643" s="5" t="s">
        <v>2035</v>
      </c>
      <c r="O1643" s="5" t="s">
        <v>201</v>
      </c>
      <c r="P1643" s="5" t="s">
        <v>2037</v>
      </c>
      <c r="Q1643" s="4" t="s">
        <v>2034</v>
      </c>
      <c r="R1643" s="4"/>
      <c r="S1643" s="13"/>
      <c r="T1643" s="16"/>
      <c r="U1643" s="15"/>
      <c r="V1643" s="13">
        <v>44012</v>
      </c>
      <c r="Z1643" s="1"/>
      <c r="AA1643" s="1"/>
      <c r="AB1643" s="1"/>
      <c r="AC1643" s="1"/>
      <c r="AD1643" s="1"/>
      <c r="AE1643" s="1"/>
      <c r="AF1643" s="1"/>
      <c r="AG1643" s="1"/>
    </row>
    <row r="1644" spans="1:33">
      <c r="A1644" s="4">
        <v>1643</v>
      </c>
      <c r="B1644" s="4" t="s">
        <v>8</v>
      </c>
      <c r="C1644" s="4" t="s">
        <v>497</v>
      </c>
      <c r="D1644" s="4" t="s">
        <v>2029</v>
      </c>
      <c r="E1644" s="4" t="s">
        <v>2030</v>
      </c>
      <c r="F1644" s="5">
        <v>9</v>
      </c>
      <c r="G1644" s="5">
        <v>2</v>
      </c>
      <c r="H1644" s="4">
        <v>18</v>
      </c>
      <c r="I1644" s="5">
        <v>7</v>
      </c>
      <c r="J1644" s="7">
        <v>703</v>
      </c>
      <c r="K1644" s="8" t="s">
        <v>2036</v>
      </c>
      <c r="L1644" s="26">
        <v>52.35</v>
      </c>
      <c r="M1644" s="27">
        <v>37.92</v>
      </c>
      <c r="N1644" s="5" t="s">
        <v>2035</v>
      </c>
      <c r="O1644" s="5" t="s">
        <v>201</v>
      </c>
      <c r="P1644" s="5" t="s">
        <v>2038</v>
      </c>
      <c r="Q1644" s="4" t="s">
        <v>2034</v>
      </c>
      <c r="R1644" s="4"/>
      <c r="S1644" s="13"/>
      <c r="T1644" s="16"/>
      <c r="U1644" s="15"/>
      <c r="V1644" s="13">
        <v>44012</v>
      </c>
      <c r="Z1644" s="1"/>
      <c r="AA1644" s="1"/>
      <c r="AB1644" s="1"/>
      <c r="AC1644" s="1"/>
      <c r="AD1644" s="1"/>
      <c r="AE1644" s="1"/>
      <c r="AF1644" s="1"/>
      <c r="AG1644" s="1"/>
    </row>
    <row r="1645" spans="1:33">
      <c r="A1645" s="4">
        <v>1644</v>
      </c>
      <c r="B1645" s="4" t="s">
        <v>8</v>
      </c>
      <c r="C1645" s="4" t="s">
        <v>497</v>
      </c>
      <c r="D1645" s="4" t="s">
        <v>2029</v>
      </c>
      <c r="E1645" s="4" t="s">
        <v>2030</v>
      </c>
      <c r="F1645" s="5">
        <v>9</v>
      </c>
      <c r="G1645" s="5">
        <v>2</v>
      </c>
      <c r="H1645" s="4">
        <v>18</v>
      </c>
      <c r="I1645" s="5">
        <v>7</v>
      </c>
      <c r="J1645" s="7">
        <v>702</v>
      </c>
      <c r="K1645" s="8" t="s">
        <v>2036</v>
      </c>
      <c r="L1645" s="26">
        <v>54</v>
      </c>
      <c r="M1645" s="27">
        <v>39.119999999999997</v>
      </c>
      <c r="N1645" s="5" t="s">
        <v>2035</v>
      </c>
      <c r="O1645" s="5" t="s">
        <v>201</v>
      </c>
      <c r="P1645" s="5" t="s">
        <v>1843</v>
      </c>
      <c r="Q1645" s="4" t="s">
        <v>2034</v>
      </c>
      <c r="R1645" s="4"/>
      <c r="S1645" s="13"/>
      <c r="T1645" s="16"/>
      <c r="U1645" s="15"/>
      <c r="V1645" s="13">
        <v>44012</v>
      </c>
      <c r="Z1645" s="1"/>
      <c r="AA1645" s="1"/>
      <c r="AB1645" s="1"/>
      <c r="AC1645" s="1"/>
      <c r="AD1645" s="1"/>
      <c r="AE1645" s="1"/>
      <c r="AF1645" s="1"/>
      <c r="AG1645" s="1"/>
    </row>
    <row r="1646" spans="1:33">
      <c r="A1646" s="4">
        <v>1645</v>
      </c>
      <c r="B1646" s="4" t="s">
        <v>8</v>
      </c>
      <c r="C1646" s="4" t="s">
        <v>497</v>
      </c>
      <c r="D1646" s="4" t="s">
        <v>2029</v>
      </c>
      <c r="E1646" s="4" t="s">
        <v>2030</v>
      </c>
      <c r="F1646" s="5">
        <v>9</v>
      </c>
      <c r="G1646" s="5">
        <v>2</v>
      </c>
      <c r="H1646" s="4">
        <v>18</v>
      </c>
      <c r="I1646" s="5">
        <v>7</v>
      </c>
      <c r="J1646" s="7">
        <v>701</v>
      </c>
      <c r="K1646" s="8" t="s">
        <v>2036</v>
      </c>
      <c r="L1646" s="9">
        <v>78.67</v>
      </c>
      <c r="M1646" s="10">
        <v>56.99</v>
      </c>
      <c r="N1646" s="5" t="s">
        <v>2032</v>
      </c>
      <c r="O1646" s="5" t="s">
        <v>190</v>
      </c>
      <c r="P1646" s="5" t="s">
        <v>771</v>
      </c>
      <c r="Q1646" s="4" t="s">
        <v>2049</v>
      </c>
      <c r="R1646" s="4" t="s">
        <v>3594</v>
      </c>
      <c r="S1646" s="13">
        <v>43358</v>
      </c>
      <c r="T1646" s="14" t="s">
        <v>3595</v>
      </c>
      <c r="U1646" s="15" t="s">
        <v>3596</v>
      </c>
      <c r="V1646" s="13">
        <v>44012</v>
      </c>
      <c r="Z1646" s="1"/>
      <c r="AA1646" s="1"/>
      <c r="AB1646" s="1"/>
      <c r="AC1646" s="1"/>
      <c r="AD1646" s="1"/>
      <c r="AE1646" s="1"/>
      <c r="AF1646" s="1"/>
      <c r="AG1646" s="1"/>
    </row>
    <row r="1647" spans="1:33">
      <c r="A1647" s="4">
        <v>1646</v>
      </c>
      <c r="B1647" s="4" t="s">
        <v>8</v>
      </c>
      <c r="C1647" s="4" t="s">
        <v>497</v>
      </c>
      <c r="D1647" s="4" t="s">
        <v>2029</v>
      </c>
      <c r="E1647" s="4" t="s">
        <v>2030</v>
      </c>
      <c r="F1647" s="5">
        <v>9</v>
      </c>
      <c r="G1647" s="5">
        <v>2</v>
      </c>
      <c r="H1647" s="4">
        <v>18</v>
      </c>
      <c r="I1647" s="5">
        <v>8</v>
      </c>
      <c r="J1647" s="7">
        <v>806</v>
      </c>
      <c r="K1647" s="8" t="s">
        <v>2036</v>
      </c>
      <c r="L1647" s="9">
        <v>86.4</v>
      </c>
      <c r="M1647" s="10">
        <v>62.59</v>
      </c>
      <c r="N1647" s="5" t="s">
        <v>2032</v>
      </c>
      <c r="O1647" s="5" t="s">
        <v>183</v>
      </c>
      <c r="P1647" s="5" t="s">
        <v>3558</v>
      </c>
      <c r="Q1647" s="4" t="s">
        <v>2049</v>
      </c>
      <c r="R1647" s="4" t="s">
        <v>3597</v>
      </c>
      <c r="S1647" s="13">
        <v>43397</v>
      </c>
      <c r="T1647" s="14" t="s">
        <v>3598</v>
      </c>
      <c r="U1647" s="15" t="s">
        <v>3599</v>
      </c>
      <c r="V1647" s="13">
        <v>44012</v>
      </c>
      <c r="Z1647" s="1"/>
      <c r="AA1647" s="1"/>
      <c r="AB1647" s="1"/>
      <c r="AC1647" s="1"/>
      <c r="AD1647" s="1"/>
      <c r="AE1647" s="1"/>
      <c r="AF1647" s="1"/>
      <c r="AG1647" s="1"/>
    </row>
    <row r="1648" spans="1:33">
      <c r="A1648" s="4">
        <v>1647</v>
      </c>
      <c r="B1648" s="4" t="s">
        <v>8</v>
      </c>
      <c r="C1648" s="4" t="s">
        <v>497</v>
      </c>
      <c r="D1648" s="4" t="s">
        <v>2029</v>
      </c>
      <c r="E1648" s="4" t="s">
        <v>2030</v>
      </c>
      <c r="F1648" s="5">
        <v>9</v>
      </c>
      <c r="G1648" s="5">
        <v>2</v>
      </c>
      <c r="H1648" s="4">
        <v>18</v>
      </c>
      <c r="I1648" s="5">
        <v>8</v>
      </c>
      <c r="J1648" s="7">
        <v>805</v>
      </c>
      <c r="K1648" s="8" t="s">
        <v>2036</v>
      </c>
      <c r="L1648" s="9">
        <v>54.09</v>
      </c>
      <c r="M1648" s="10">
        <v>39.18</v>
      </c>
      <c r="N1648" s="5" t="s">
        <v>2035</v>
      </c>
      <c r="O1648" s="5" t="s">
        <v>201</v>
      </c>
      <c r="P1648" s="5" t="s">
        <v>504</v>
      </c>
      <c r="Q1648" s="4" t="s">
        <v>2049</v>
      </c>
      <c r="R1648" s="4" t="s">
        <v>3600</v>
      </c>
      <c r="S1648" s="13">
        <v>43359</v>
      </c>
      <c r="T1648" s="14" t="s">
        <v>3601</v>
      </c>
      <c r="U1648" s="15" t="s">
        <v>3602</v>
      </c>
      <c r="V1648" s="13">
        <v>44012</v>
      </c>
      <c r="Z1648" s="1"/>
      <c r="AA1648" s="1"/>
      <c r="AB1648" s="1"/>
      <c r="AC1648" s="1"/>
      <c r="AD1648" s="1"/>
      <c r="AE1648" s="1"/>
      <c r="AF1648" s="1"/>
      <c r="AG1648" s="1"/>
    </row>
    <row r="1649" spans="1:33">
      <c r="A1649" s="4">
        <v>1648</v>
      </c>
      <c r="B1649" s="4" t="s">
        <v>8</v>
      </c>
      <c r="C1649" s="4" t="s">
        <v>497</v>
      </c>
      <c r="D1649" s="4" t="s">
        <v>2029</v>
      </c>
      <c r="E1649" s="4" t="s">
        <v>2030</v>
      </c>
      <c r="F1649" s="5">
        <v>9</v>
      </c>
      <c r="G1649" s="5">
        <v>2</v>
      </c>
      <c r="H1649" s="4">
        <v>18</v>
      </c>
      <c r="I1649" s="5">
        <v>8</v>
      </c>
      <c r="J1649" s="7">
        <v>804</v>
      </c>
      <c r="K1649" s="8" t="s">
        <v>2036</v>
      </c>
      <c r="L1649" s="26">
        <v>52.35</v>
      </c>
      <c r="M1649" s="27">
        <v>37.92</v>
      </c>
      <c r="N1649" s="5" t="s">
        <v>2035</v>
      </c>
      <c r="O1649" s="5" t="s">
        <v>201</v>
      </c>
      <c r="P1649" s="5" t="s">
        <v>2037</v>
      </c>
      <c r="Q1649" s="4" t="s">
        <v>2034</v>
      </c>
      <c r="R1649" s="4"/>
      <c r="S1649" s="13"/>
      <c r="T1649" s="14"/>
      <c r="U1649" s="15"/>
      <c r="V1649" s="13">
        <v>44012</v>
      </c>
      <c r="Z1649" s="1"/>
      <c r="AA1649" s="1"/>
      <c r="AB1649" s="1"/>
      <c r="AC1649" s="1"/>
      <c r="AD1649" s="1"/>
      <c r="AE1649" s="1"/>
      <c r="AF1649" s="1"/>
      <c r="AG1649" s="1"/>
    </row>
    <row r="1650" spans="1:33">
      <c r="A1650" s="4">
        <v>1649</v>
      </c>
      <c r="B1650" s="4" t="s">
        <v>8</v>
      </c>
      <c r="C1650" s="4" t="s">
        <v>497</v>
      </c>
      <c r="D1650" s="4" t="s">
        <v>2029</v>
      </c>
      <c r="E1650" s="4" t="s">
        <v>2030</v>
      </c>
      <c r="F1650" s="5">
        <v>9</v>
      </c>
      <c r="G1650" s="5">
        <v>2</v>
      </c>
      <c r="H1650" s="4">
        <v>18</v>
      </c>
      <c r="I1650" s="5">
        <v>8</v>
      </c>
      <c r="J1650" s="7">
        <v>803</v>
      </c>
      <c r="K1650" s="8" t="s">
        <v>2036</v>
      </c>
      <c r="L1650" s="26">
        <v>52.35</v>
      </c>
      <c r="M1650" s="27">
        <v>37.92</v>
      </c>
      <c r="N1650" s="5" t="s">
        <v>2035</v>
      </c>
      <c r="O1650" s="5" t="s">
        <v>201</v>
      </c>
      <c r="P1650" s="5" t="s">
        <v>2038</v>
      </c>
      <c r="Q1650" s="4" t="s">
        <v>2034</v>
      </c>
      <c r="R1650" s="4"/>
      <c r="S1650" s="13"/>
      <c r="T1650" s="16"/>
      <c r="U1650" s="15"/>
      <c r="V1650" s="13">
        <v>44012</v>
      </c>
      <c r="Z1650" s="1"/>
      <c r="AA1650" s="1"/>
      <c r="AB1650" s="1"/>
      <c r="AC1650" s="1"/>
      <c r="AD1650" s="1"/>
      <c r="AE1650" s="1"/>
      <c r="AF1650" s="1"/>
      <c r="AG1650" s="1"/>
    </row>
    <row r="1651" spans="1:33">
      <c r="A1651" s="4">
        <v>1650</v>
      </c>
      <c r="B1651" s="4" t="s">
        <v>8</v>
      </c>
      <c r="C1651" s="4" t="s">
        <v>497</v>
      </c>
      <c r="D1651" s="4" t="s">
        <v>2029</v>
      </c>
      <c r="E1651" s="4" t="s">
        <v>2030</v>
      </c>
      <c r="F1651" s="5">
        <v>9</v>
      </c>
      <c r="G1651" s="5">
        <v>2</v>
      </c>
      <c r="H1651" s="4">
        <v>18</v>
      </c>
      <c r="I1651" s="5">
        <v>8</v>
      </c>
      <c r="J1651" s="7">
        <v>802</v>
      </c>
      <c r="K1651" s="8" t="s">
        <v>2036</v>
      </c>
      <c r="L1651" s="9">
        <v>54</v>
      </c>
      <c r="M1651" s="10">
        <v>39.119999999999997</v>
      </c>
      <c r="N1651" s="5" t="s">
        <v>2035</v>
      </c>
      <c r="O1651" s="5" t="s">
        <v>201</v>
      </c>
      <c r="P1651" s="5" t="s">
        <v>1843</v>
      </c>
      <c r="Q1651" s="4" t="s">
        <v>2049</v>
      </c>
      <c r="R1651" s="4" t="s">
        <v>3603</v>
      </c>
      <c r="S1651" s="13">
        <v>43359</v>
      </c>
      <c r="T1651" s="14" t="s">
        <v>3604</v>
      </c>
      <c r="U1651" s="15" t="s">
        <v>3605</v>
      </c>
      <c r="V1651" s="13">
        <v>44012</v>
      </c>
      <c r="Z1651" s="1"/>
      <c r="AA1651" s="1"/>
      <c r="AB1651" s="1"/>
      <c r="AC1651" s="1"/>
      <c r="AD1651" s="1"/>
      <c r="AE1651" s="1"/>
      <c r="AF1651" s="1"/>
      <c r="AG1651" s="1"/>
    </row>
    <row r="1652" spans="1:33">
      <c r="A1652" s="4">
        <v>1651</v>
      </c>
      <c r="B1652" s="4" t="s">
        <v>8</v>
      </c>
      <c r="C1652" s="4" t="s">
        <v>497</v>
      </c>
      <c r="D1652" s="4" t="s">
        <v>2029</v>
      </c>
      <c r="E1652" s="4" t="s">
        <v>2030</v>
      </c>
      <c r="F1652" s="5">
        <v>9</v>
      </c>
      <c r="G1652" s="5">
        <v>2</v>
      </c>
      <c r="H1652" s="4">
        <v>18</v>
      </c>
      <c r="I1652" s="5">
        <v>8</v>
      </c>
      <c r="J1652" s="7">
        <v>801</v>
      </c>
      <c r="K1652" s="8" t="s">
        <v>2036</v>
      </c>
      <c r="L1652" s="9">
        <v>78.67</v>
      </c>
      <c r="M1652" s="10">
        <v>56.99</v>
      </c>
      <c r="N1652" s="5" t="s">
        <v>2032</v>
      </c>
      <c r="O1652" s="5" t="s">
        <v>190</v>
      </c>
      <c r="P1652" s="5" t="s">
        <v>771</v>
      </c>
      <c r="Q1652" s="4" t="s">
        <v>2049</v>
      </c>
      <c r="R1652" s="4" t="s">
        <v>3606</v>
      </c>
      <c r="S1652" s="13">
        <v>43359</v>
      </c>
      <c r="T1652" s="14" t="s">
        <v>3607</v>
      </c>
      <c r="U1652" s="15" t="s">
        <v>3608</v>
      </c>
      <c r="V1652" s="13">
        <v>44012</v>
      </c>
      <c r="Z1652" s="1"/>
      <c r="AA1652" s="1"/>
      <c r="AB1652" s="1"/>
      <c r="AC1652" s="1"/>
      <c r="AD1652" s="1"/>
      <c r="AE1652" s="1"/>
      <c r="AF1652" s="1"/>
      <c r="AG1652" s="1"/>
    </row>
    <row r="1653" spans="1:33">
      <c r="A1653" s="4">
        <v>1652</v>
      </c>
      <c r="B1653" s="4" t="s">
        <v>8</v>
      </c>
      <c r="C1653" s="4" t="s">
        <v>497</v>
      </c>
      <c r="D1653" s="4" t="s">
        <v>2029</v>
      </c>
      <c r="E1653" s="4" t="s">
        <v>2030</v>
      </c>
      <c r="F1653" s="5">
        <v>9</v>
      </c>
      <c r="G1653" s="5">
        <v>2</v>
      </c>
      <c r="H1653" s="4">
        <v>18</v>
      </c>
      <c r="I1653" s="5">
        <v>9</v>
      </c>
      <c r="J1653" s="7">
        <v>906</v>
      </c>
      <c r="K1653" s="8" t="s">
        <v>2036</v>
      </c>
      <c r="L1653" s="9">
        <v>86.4</v>
      </c>
      <c r="M1653" s="10">
        <v>62.59</v>
      </c>
      <c r="N1653" s="5" t="s">
        <v>2032</v>
      </c>
      <c r="O1653" s="5" t="s">
        <v>183</v>
      </c>
      <c r="P1653" s="5" t="s">
        <v>3558</v>
      </c>
      <c r="Q1653" s="4" t="s">
        <v>2049</v>
      </c>
      <c r="R1653" s="4" t="s">
        <v>3609</v>
      </c>
      <c r="S1653" s="13">
        <v>43359</v>
      </c>
      <c r="T1653" s="14" t="s">
        <v>3610</v>
      </c>
      <c r="U1653" s="15" t="s">
        <v>3611</v>
      </c>
      <c r="V1653" s="13">
        <v>44012</v>
      </c>
      <c r="Z1653" s="1"/>
      <c r="AA1653" s="1"/>
      <c r="AB1653" s="1"/>
      <c r="AC1653" s="1"/>
      <c r="AD1653" s="1"/>
      <c r="AE1653" s="1"/>
      <c r="AF1653" s="1"/>
      <c r="AG1653" s="1"/>
    </row>
    <row r="1654" spans="1:33">
      <c r="A1654" s="4">
        <v>1653</v>
      </c>
      <c r="B1654" s="4" t="s">
        <v>8</v>
      </c>
      <c r="C1654" s="4" t="s">
        <v>497</v>
      </c>
      <c r="D1654" s="4" t="s">
        <v>2029</v>
      </c>
      <c r="E1654" s="4" t="s">
        <v>2030</v>
      </c>
      <c r="F1654" s="5">
        <v>9</v>
      </c>
      <c r="G1654" s="5">
        <v>2</v>
      </c>
      <c r="H1654" s="4">
        <v>18</v>
      </c>
      <c r="I1654" s="5">
        <v>9</v>
      </c>
      <c r="J1654" s="7">
        <v>905</v>
      </c>
      <c r="K1654" s="8" t="s">
        <v>2036</v>
      </c>
      <c r="L1654" s="26">
        <v>54.09</v>
      </c>
      <c r="M1654" s="27">
        <v>39.18</v>
      </c>
      <c r="N1654" s="5" t="s">
        <v>2035</v>
      </c>
      <c r="O1654" s="5" t="s">
        <v>201</v>
      </c>
      <c r="P1654" s="5" t="s">
        <v>504</v>
      </c>
      <c r="Q1654" s="4" t="s">
        <v>2034</v>
      </c>
      <c r="R1654" s="4"/>
      <c r="S1654" s="13"/>
      <c r="T1654" s="16"/>
      <c r="U1654" s="15"/>
      <c r="V1654" s="13">
        <v>44012</v>
      </c>
      <c r="Z1654" s="1"/>
      <c r="AA1654" s="1"/>
      <c r="AB1654" s="1"/>
      <c r="AC1654" s="1"/>
      <c r="AD1654" s="1"/>
      <c r="AE1654" s="1"/>
      <c r="AF1654" s="1"/>
      <c r="AG1654" s="1"/>
    </row>
    <row r="1655" spans="1:33">
      <c r="A1655" s="4">
        <v>1654</v>
      </c>
      <c r="B1655" s="4" t="s">
        <v>8</v>
      </c>
      <c r="C1655" s="4" t="s">
        <v>497</v>
      </c>
      <c r="D1655" s="4" t="s">
        <v>2029</v>
      </c>
      <c r="E1655" s="4" t="s">
        <v>2030</v>
      </c>
      <c r="F1655" s="5">
        <v>9</v>
      </c>
      <c r="G1655" s="5">
        <v>2</v>
      </c>
      <c r="H1655" s="4">
        <v>18</v>
      </c>
      <c r="I1655" s="5">
        <v>9</v>
      </c>
      <c r="J1655" s="7">
        <v>904</v>
      </c>
      <c r="K1655" s="8" t="s">
        <v>2036</v>
      </c>
      <c r="L1655" s="9">
        <v>52.35</v>
      </c>
      <c r="M1655" s="10">
        <v>37.92</v>
      </c>
      <c r="N1655" s="5" t="s">
        <v>2035</v>
      </c>
      <c r="O1655" s="5" t="s">
        <v>201</v>
      </c>
      <c r="P1655" s="5" t="s">
        <v>2037</v>
      </c>
      <c r="Q1655" s="4" t="s">
        <v>2049</v>
      </c>
      <c r="R1655" s="4" t="s">
        <v>3612</v>
      </c>
      <c r="S1655" s="13">
        <v>43395</v>
      </c>
      <c r="T1655" s="14" t="s">
        <v>3613</v>
      </c>
      <c r="U1655" s="15" t="s">
        <v>3614</v>
      </c>
      <c r="V1655" s="13">
        <v>44012</v>
      </c>
      <c r="Z1655" s="1"/>
      <c r="AA1655" s="1"/>
      <c r="AB1655" s="1"/>
      <c r="AC1655" s="1"/>
      <c r="AD1655" s="1"/>
      <c r="AE1655" s="1"/>
      <c r="AF1655" s="1"/>
      <c r="AG1655" s="1"/>
    </row>
    <row r="1656" spans="1:33">
      <c r="A1656" s="4">
        <v>1655</v>
      </c>
      <c r="B1656" s="4" t="s">
        <v>8</v>
      </c>
      <c r="C1656" s="4" t="s">
        <v>497</v>
      </c>
      <c r="D1656" s="4" t="s">
        <v>2029</v>
      </c>
      <c r="E1656" s="4" t="s">
        <v>2030</v>
      </c>
      <c r="F1656" s="5">
        <v>9</v>
      </c>
      <c r="G1656" s="5">
        <v>2</v>
      </c>
      <c r="H1656" s="4">
        <v>18</v>
      </c>
      <c r="I1656" s="5">
        <v>9</v>
      </c>
      <c r="J1656" s="7">
        <v>903</v>
      </c>
      <c r="K1656" s="8" t="s">
        <v>2036</v>
      </c>
      <c r="L1656" s="26">
        <v>52.35</v>
      </c>
      <c r="M1656" s="27">
        <v>37.92</v>
      </c>
      <c r="N1656" s="5" t="s">
        <v>2035</v>
      </c>
      <c r="O1656" s="5" t="s">
        <v>201</v>
      </c>
      <c r="P1656" s="5" t="s">
        <v>2038</v>
      </c>
      <c r="Q1656" s="4" t="s">
        <v>2034</v>
      </c>
      <c r="R1656" s="4"/>
      <c r="S1656" s="13"/>
      <c r="T1656" s="16"/>
      <c r="U1656" s="15"/>
      <c r="V1656" s="13">
        <v>44012</v>
      </c>
      <c r="Z1656" s="1"/>
      <c r="AA1656" s="1"/>
      <c r="AB1656" s="1"/>
      <c r="AC1656" s="1"/>
      <c r="AD1656" s="1"/>
      <c r="AE1656" s="1"/>
      <c r="AF1656" s="1"/>
      <c r="AG1656" s="1"/>
    </row>
    <row r="1657" spans="1:33">
      <c r="A1657" s="4">
        <v>1656</v>
      </c>
      <c r="B1657" s="4" t="s">
        <v>8</v>
      </c>
      <c r="C1657" s="4" t="s">
        <v>497</v>
      </c>
      <c r="D1657" s="4" t="s">
        <v>2029</v>
      </c>
      <c r="E1657" s="4" t="s">
        <v>2030</v>
      </c>
      <c r="F1657" s="5">
        <v>9</v>
      </c>
      <c r="G1657" s="5">
        <v>2</v>
      </c>
      <c r="H1657" s="4">
        <v>18</v>
      </c>
      <c r="I1657" s="5">
        <v>9</v>
      </c>
      <c r="J1657" s="7">
        <v>902</v>
      </c>
      <c r="K1657" s="8" t="s">
        <v>2036</v>
      </c>
      <c r="L1657" s="9">
        <v>54</v>
      </c>
      <c r="M1657" s="10">
        <v>39.119999999999997</v>
      </c>
      <c r="N1657" s="5" t="s">
        <v>2035</v>
      </c>
      <c r="O1657" s="5" t="s">
        <v>201</v>
      </c>
      <c r="P1657" s="5" t="s">
        <v>1843</v>
      </c>
      <c r="Q1657" s="4" t="s">
        <v>2049</v>
      </c>
      <c r="R1657" s="4" t="s">
        <v>3615</v>
      </c>
      <c r="S1657" s="13">
        <v>43359</v>
      </c>
      <c r="T1657" s="14" t="s">
        <v>3616</v>
      </c>
      <c r="U1657" s="15" t="s">
        <v>3617</v>
      </c>
      <c r="V1657" s="13">
        <v>44012</v>
      </c>
      <c r="Z1657" s="1"/>
      <c r="AA1657" s="1"/>
      <c r="AB1657" s="1"/>
      <c r="AC1657" s="1"/>
      <c r="AD1657" s="1"/>
      <c r="AE1657" s="1"/>
      <c r="AF1657" s="1"/>
      <c r="AG1657" s="1"/>
    </row>
    <row r="1658" spans="1:33">
      <c r="A1658" s="4">
        <v>1657</v>
      </c>
      <c r="B1658" s="4" t="s">
        <v>8</v>
      </c>
      <c r="C1658" s="4" t="s">
        <v>497</v>
      </c>
      <c r="D1658" s="4" t="s">
        <v>2029</v>
      </c>
      <c r="E1658" s="4" t="s">
        <v>2030</v>
      </c>
      <c r="F1658" s="5">
        <v>9</v>
      </c>
      <c r="G1658" s="5">
        <v>2</v>
      </c>
      <c r="H1658" s="4">
        <v>18</v>
      </c>
      <c r="I1658" s="5">
        <v>9</v>
      </c>
      <c r="J1658" s="7">
        <v>901</v>
      </c>
      <c r="K1658" s="8" t="s">
        <v>2036</v>
      </c>
      <c r="L1658" s="9">
        <v>78.67</v>
      </c>
      <c r="M1658" s="10">
        <v>56.99</v>
      </c>
      <c r="N1658" s="5" t="s">
        <v>2032</v>
      </c>
      <c r="O1658" s="5" t="s">
        <v>190</v>
      </c>
      <c r="P1658" s="5" t="s">
        <v>771</v>
      </c>
      <c r="Q1658" s="4" t="s">
        <v>2049</v>
      </c>
      <c r="R1658" s="4" t="s">
        <v>3618</v>
      </c>
      <c r="S1658" s="13">
        <v>43359</v>
      </c>
      <c r="T1658" s="14" t="s">
        <v>3619</v>
      </c>
      <c r="U1658" s="15" t="s">
        <v>2660</v>
      </c>
      <c r="V1658" s="13">
        <v>44012</v>
      </c>
      <c r="Z1658" s="1"/>
      <c r="AA1658" s="1"/>
      <c r="AB1658" s="1"/>
      <c r="AC1658" s="1"/>
      <c r="AD1658" s="1"/>
      <c r="AE1658" s="1"/>
      <c r="AF1658" s="1"/>
      <c r="AG1658" s="1"/>
    </row>
    <row r="1659" spans="1:33">
      <c r="A1659" s="4">
        <v>1658</v>
      </c>
      <c r="B1659" s="4" t="s">
        <v>8</v>
      </c>
      <c r="C1659" s="4" t="s">
        <v>497</v>
      </c>
      <c r="D1659" s="4" t="s">
        <v>2029</v>
      </c>
      <c r="E1659" s="4" t="s">
        <v>2030</v>
      </c>
      <c r="F1659" s="5">
        <v>9</v>
      </c>
      <c r="G1659" s="5">
        <v>2</v>
      </c>
      <c r="H1659" s="4">
        <v>18</v>
      </c>
      <c r="I1659" s="5">
        <v>10</v>
      </c>
      <c r="J1659" s="7">
        <v>1006</v>
      </c>
      <c r="K1659" s="8" t="s">
        <v>2036</v>
      </c>
      <c r="L1659" s="9">
        <v>86.4</v>
      </c>
      <c r="M1659" s="10">
        <v>62.59</v>
      </c>
      <c r="N1659" s="5" t="s">
        <v>2032</v>
      </c>
      <c r="O1659" s="5" t="s">
        <v>183</v>
      </c>
      <c r="P1659" s="5" t="s">
        <v>3558</v>
      </c>
      <c r="Q1659" s="4" t="s">
        <v>2049</v>
      </c>
      <c r="R1659" s="4" t="s">
        <v>3620</v>
      </c>
      <c r="S1659" s="13">
        <v>43359</v>
      </c>
      <c r="T1659" s="14" t="s">
        <v>3621</v>
      </c>
      <c r="U1659" s="15" t="s">
        <v>3622</v>
      </c>
      <c r="V1659" s="13">
        <v>44012</v>
      </c>
      <c r="Z1659" s="1"/>
      <c r="AA1659" s="1"/>
      <c r="AB1659" s="1"/>
      <c r="AC1659" s="1"/>
      <c r="AD1659" s="1"/>
      <c r="AE1659" s="1"/>
      <c r="AF1659" s="1"/>
      <c r="AG1659" s="1"/>
    </row>
    <row r="1660" spans="1:33">
      <c r="A1660" s="4">
        <v>1659</v>
      </c>
      <c r="B1660" s="4" t="s">
        <v>8</v>
      </c>
      <c r="C1660" s="4" t="s">
        <v>497</v>
      </c>
      <c r="D1660" s="4" t="s">
        <v>2029</v>
      </c>
      <c r="E1660" s="4" t="s">
        <v>2030</v>
      </c>
      <c r="F1660" s="5">
        <v>9</v>
      </c>
      <c r="G1660" s="5">
        <v>2</v>
      </c>
      <c r="H1660" s="4">
        <v>18</v>
      </c>
      <c r="I1660" s="5">
        <v>10</v>
      </c>
      <c r="J1660" s="7">
        <v>1005</v>
      </c>
      <c r="K1660" s="8" t="s">
        <v>2036</v>
      </c>
      <c r="L1660" s="26">
        <v>54.09</v>
      </c>
      <c r="M1660" s="27">
        <v>39.18</v>
      </c>
      <c r="N1660" s="5" t="s">
        <v>2035</v>
      </c>
      <c r="O1660" s="5" t="s">
        <v>201</v>
      </c>
      <c r="P1660" s="5" t="s">
        <v>504</v>
      </c>
      <c r="Q1660" s="4" t="s">
        <v>2034</v>
      </c>
      <c r="R1660" s="4"/>
      <c r="S1660" s="13"/>
      <c r="T1660" s="16"/>
      <c r="U1660" s="15"/>
      <c r="V1660" s="13">
        <v>44012</v>
      </c>
      <c r="Z1660" s="1"/>
      <c r="AA1660" s="1"/>
      <c r="AB1660" s="1"/>
      <c r="AC1660" s="1"/>
      <c r="AD1660" s="1"/>
      <c r="AE1660" s="1"/>
      <c r="AF1660" s="1"/>
      <c r="AG1660" s="1"/>
    </row>
    <row r="1661" spans="1:33">
      <c r="A1661" s="4">
        <v>1660</v>
      </c>
      <c r="B1661" s="4" t="s">
        <v>8</v>
      </c>
      <c r="C1661" s="4" t="s">
        <v>497</v>
      </c>
      <c r="D1661" s="4" t="s">
        <v>2029</v>
      </c>
      <c r="E1661" s="4" t="s">
        <v>2030</v>
      </c>
      <c r="F1661" s="5">
        <v>9</v>
      </c>
      <c r="G1661" s="5">
        <v>2</v>
      </c>
      <c r="H1661" s="4">
        <v>18</v>
      </c>
      <c r="I1661" s="5">
        <v>10</v>
      </c>
      <c r="J1661" s="7">
        <v>1004</v>
      </c>
      <c r="K1661" s="8" t="s">
        <v>2036</v>
      </c>
      <c r="L1661" s="9">
        <v>52.35</v>
      </c>
      <c r="M1661" s="10">
        <v>37.92</v>
      </c>
      <c r="N1661" s="5" t="s">
        <v>2035</v>
      </c>
      <c r="O1661" s="5" t="s">
        <v>201</v>
      </c>
      <c r="P1661" s="5" t="s">
        <v>2037</v>
      </c>
      <c r="Q1661" s="4" t="s">
        <v>2049</v>
      </c>
      <c r="R1661" s="4" t="s">
        <v>3623</v>
      </c>
      <c r="S1661" s="13">
        <v>43359</v>
      </c>
      <c r="T1661" s="14" t="s">
        <v>3624</v>
      </c>
      <c r="U1661" s="15" t="s">
        <v>3625</v>
      </c>
      <c r="V1661" s="13">
        <v>44012</v>
      </c>
      <c r="Z1661" s="1"/>
      <c r="AA1661" s="1"/>
      <c r="AB1661" s="1"/>
      <c r="AC1661" s="1"/>
      <c r="AD1661" s="1"/>
      <c r="AE1661" s="1"/>
      <c r="AF1661" s="1"/>
      <c r="AG1661" s="1"/>
    </row>
    <row r="1662" spans="1:33">
      <c r="A1662" s="4">
        <v>1661</v>
      </c>
      <c r="B1662" s="4" t="s">
        <v>8</v>
      </c>
      <c r="C1662" s="4" t="s">
        <v>497</v>
      </c>
      <c r="D1662" s="4" t="s">
        <v>2029</v>
      </c>
      <c r="E1662" s="4" t="s">
        <v>2030</v>
      </c>
      <c r="F1662" s="5">
        <v>9</v>
      </c>
      <c r="G1662" s="5">
        <v>2</v>
      </c>
      <c r="H1662" s="4">
        <v>18</v>
      </c>
      <c r="I1662" s="5">
        <v>10</v>
      </c>
      <c r="J1662" s="7">
        <v>1003</v>
      </c>
      <c r="K1662" s="8" t="s">
        <v>2036</v>
      </c>
      <c r="L1662" s="26">
        <v>52.35</v>
      </c>
      <c r="M1662" s="27">
        <v>37.92</v>
      </c>
      <c r="N1662" s="5" t="s">
        <v>2035</v>
      </c>
      <c r="O1662" s="5" t="s">
        <v>201</v>
      </c>
      <c r="P1662" s="5" t="s">
        <v>2038</v>
      </c>
      <c r="Q1662" s="4" t="s">
        <v>2034</v>
      </c>
      <c r="R1662" s="4"/>
      <c r="S1662" s="13"/>
      <c r="T1662" s="16"/>
      <c r="U1662" s="15"/>
      <c r="V1662" s="13">
        <v>44012</v>
      </c>
      <c r="Z1662" s="1"/>
      <c r="AA1662" s="1"/>
      <c r="AB1662" s="1"/>
      <c r="AC1662" s="1"/>
      <c r="AD1662" s="1"/>
      <c r="AE1662" s="1"/>
      <c r="AF1662" s="1"/>
      <c r="AG1662" s="1"/>
    </row>
    <row r="1663" spans="1:33">
      <c r="A1663" s="4">
        <v>1662</v>
      </c>
      <c r="B1663" s="4" t="s">
        <v>8</v>
      </c>
      <c r="C1663" s="4" t="s">
        <v>497</v>
      </c>
      <c r="D1663" s="4" t="s">
        <v>2029</v>
      </c>
      <c r="E1663" s="4" t="s">
        <v>2030</v>
      </c>
      <c r="F1663" s="5">
        <v>9</v>
      </c>
      <c r="G1663" s="5">
        <v>2</v>
      </c>
      <c r="H1663" s="4">
        <v>18</v>
      </c>
      <c r="I1663" s="5">
        <v>10</v>
      </c>
      <c r="J1663" s="7">
        <v>1002</v>
      </c>
      <c r="K1663" s="8" t="s">
        <v>2036</v>
      </c>
      <c r="L1663" s="9">
        <v>54</v>
      </c>
      <c r="M1663" s="10">
        <v>39.119999999999997</v>
      </c>
      <c r="N1663" s="5" t="s">
        <v>2035</v>
      </c>
      <c r="O1663" s="5" t="s">
        <v>201</v>
      </c>
      <c r="P1663" s="5" t="s">
        <v>1843</v>
      </c>
      <c r="Q1663" s="4" t="s">
        <v>2049</v>
      </c>
      <c r="R1663" s="4" t="s">
        <v>3626</v>
      </c>
      <c r="S1663" s="13">
        <v>43397</v>
      </c>
      <c r="T1663" s="14" t="s">
        <v>3627</v>
      </c>
      <c r="U1663" s="15" t="s">
        <v>3628</v>
      </c>
      <c r="V1663" s="13">
        <v>44012</v>
      </c>
      <c r="Z1663" s="1"/>
      <c r="AA1663" s="1"/>
      <c r="AB1663" s="1"/>
      <c r="AC1663" s="1"/>
      <c r="AD1663" s="1"/>
      <c r="AE1663" s="1"/>
      <c r="AF1663" s="1"/>
      <c r="AG1663" s="1"/>
    </row>
    <row r="1664" spans="1:33">
      <c r="A1664" s="4">
        <v>1663</v>
      </c>
      <c r="B1664" s="4" t="s">
        <v>8</v>
      </c>
      <c r="C1664" s="4" t="s">
        <v>497</v>
      </c>
      <c r="D1664" s="4" t="s">
        <v>2029</v>
      </c>
      <c r="E1664" s="4" t="s">
        <v>2030</v>
      </c>
      <c r="F1664" s="5">
        <v>9</v>
      </c>
      <c r="G1664" s="5">
        <v>2</v>
      </c>
      <c r="H1664" s="4">
        <v>18</v>
      </c>
      <c r="I1664" s="5">
        <v>10</v>
      </c>
      <c r="J1664" s="7">
        <v>1001</v>
      </c>
      <c r="K1664" s="8" t="s">
        <v>2036</v>
      </c>
      <c r="L1664" s="9">
        <v>78.67</v>
      </c>
      <c r="M1664" s="10">
        <v>56.99</v>
      </c>
      <c r="N1664" s="5" t="s">
        <v>2032</v>
      </c>
      <c r="O1664" s="5" t="s">
        <v>190</v>
      </c>
      <c r="P1664" s="5" t="s">
        <v>771</v>
      </c>
      <c r="Q1664" s="4" t="s">
        <v>2049</v>
      </c>
      <c r="R1664" s="4" t="s">
        <v>3629</v>
      </c>
      <c r="S1664" s="13">
        <v>43359</v>
      </c>
      <c r="T1664" s="14" t="s">
        <v>3630</v>
      </c>
      <c r="U1664" s="15" t="s">
        <v>3631</v>
      </c>
      <c r="V1664" s="13">
        <v>44012</v>
      </c>
      <c r="Z1664" s="1"/>
      <c r="AA1664" s="1"/>
      <c r="AB1664" s="1"/>
      <c r="AC1664" s="1"/>
      <c r="AD1664" s="1"/>
      <c r="AE1664" s="1"/>
      <c r="AF1664" s="1"/>
      <c r="AG1664" s="1"/>
    </row>
    <row r="1665" spans="1:33">
      <c r="A1665" s="4">
        <v>1664</v>
      </c>
      <c r="B1665" s="4" t="s">
        <v>8</v>
      </c>
      <c r="C1665" s="4" t="s">
        <v>497</v>
      </c>
      <c r="D1665" s="4" t="s">
        <v>2029</v>
      </c>
      <c r="E1665" s="4" t="s">
        <v>2030</v>
      </c>
      <c r="F1665" s="5">
        <v>9</v>
      </c>
      <c r="G1665" s="5">
        <v>2</v>
      </c>
      <c r="H1665" s="4">
        <v>18</v>
      </c>
      <c r="I1665" s="5">
        <v>11</v>
      </c>
      <c r="J1665" s="7">
        <v>1106</v>
      </c>
      <c r="K1665" s="8" t="s">
        <v>2036</v>
      </c>
      <c r="L1665" s="9">
        <v>86.4</v>
      </c>
      <c r="M1665" s="10">
        <v>62.59</v>
      </c>
      <c r="N1665" s="5" t="s">
        <v>2032</v>
      </c>
      <c r="O1665" s="5" t="s">
        <v>183</v>
      </c>
      <c r="P1665" s="5" t="s">
        <v>3558</v>
      </c>
      <c r="Q1665" s="4" t="s">
        <v>2049</v>
      </c>
      <c r="R1665" s="4" t="s">
        <v>3632</v>
      </c>
      <c r="S1665" s="13">
        <v>43358</v>
      </c>
      <c r="T1665" s="14" t="s">
        <v>3633</v>
      </c>
      <c r="U1665" s="15" t="s">
        <v>3634</v>
      </c>
      <c r="V1665" s="13">
        <v>44012</v>
      </c>
      <c r="Z1665" s="1"/>
      <c r="AA1665" s="1"/>
      <c r="AB1665" s="1"/>
      <c r="AC1665" s="1"/>
      <c r="AD1665" s="1"/>
      <c r="AE1665" s="1"/>
      <c r="AF1665" s="1"/>
      <c r="AG1665" s="1"/>
    </row>
    <row r="1666" spans="1:33">
      <c r="A1666" s="4">
        <v>1665</v>
      </c>
      <c r="B1666" s="4" t="s">
        <v>8</v>
      </c>
      <c r="C1666" s="4" t="s">
        <v>497</v>
      </c>
      <c r="D1666" s="4" t="s">
        <v>2029</v>
      </c>
      <c r="E1666" s="4" t="s">
        <v>2030</v>
      </c>
      <c r="F1666" s="5">
        <v>9</v>
      </c>
      <c r="G1666" s="5">
        <v>2</v>
      </c>
      <c r="H1666" s="4">
        <v>18</v>
      </c>
      <c r="I1666" s="5">
        <v>11</v>
      </c>
      <c r="J1666" s="7">
        <v>1105</v>
      </c>
      <c r="K1666" s="8" t="s">
        <v>2036</v>
      </c>
      <c r="L1666" s="26">
        <v>54.09</v>
      </c>
      <c r="M1666" s="27">
        <v>39.18</v>
      </c>
      <c r="N1666" s="5" t="s">
        <v>2035</v>
      </c>
      <c r="O1666" s="5" t="s">
        <v>201</v>
      </c>
      <c r="P1666" s="5" t="s">
        <v>504</v>
      </c>
      <c r="Q1666" s="4" t="s">
        <v>2034</v>
      </c>
      <c r="R1666" s="4"/>
      <c r="S1666" s="13"/>
      <c r="T1666" s="16"/>
      <c r="U1666" s="15"/>
      <c r="V1666" s="13">
        <v>44012</v>
      </c>
      <c r="Z1666" s="1"/>
      <c r="AA1666" s="1"/>
      <c r="AB1666" s="1"/>
      <c r="AC1666" s="1"/>
      <c r="AD1666" s="1"/>
      <c r="AE1666" s="1"/>
      <c r="AF1666" s="1"/>
      <c r="AG1666" s="1"/>
    </row>
    <row r="1667" spans="1:33">
      <c r="A1667" s="4">
        <v>1666</v>
      </c>
      <c r="B1667" s="4" t="s">
        <v>8</v>
      </c>
      <c r="C1667" s="4" t="s">
        <v>497</v>
      </c>
      <c r="D1667" s="4" t="s">
        <v>2029</v>
      </c>
      <c r="E1667" s="4" t="s">
        <v>2030</v>
      </c>
      <c r="F1667" s="5">
        <v>9</v>
      </c>
      <c r="G1667" s="5">
        <v>2</v>
      </c>
      <c r="H1667" s="4">
        <v>18</v>
      </c>
      <c r="I1667" s="5">
        <v>11</v>
      </c>
      <c r="J1667" s="7">
        <v>1104</v>
      </c>
      <c r="K1667" s="8" t="s">
        <v>2036</v>
      </c>
      <c r="L1667" s="9">
        <v>52.35</v>
      </c>
      <c r="M1667" s="10">
        <v>37.92</v>
      </c>
      <c r="N1667" s="5" t="s">
        <v>2035</v>
      </c>
      <c r="O1667" s="5" t="s">
        <v>201</v>
      </c>
      <c r="P1667" s="5" t="s">
        <v>2037</v>
      </c>
      <c r="Q1667" s="4" t="s">
        <v>2049</v>
      </c>
      <c r="R1667" s="4" t="s">
        <v>3635</v>
      </c>
      <c r="S1667" s="13">
        <v>43358</v>
      </c>
      <c r="T1667" s="14" t="s">
        <v>3636</v>
      </c>
      <c r="U1667" s="15" t="s">
        <v>3637</v>
      </c>
      <c r="V1667" s="13">
        <v>44012</v>
      </c>
      <c r="Z1667" s="1"/>
      <c r="AA1667" s="1"/>
      <c r="AB1667" s="1"/>
      <c r="AC1667" s="1"/>
      <c r="AD1667" s="1"/>
      <c r="AE1667" s="1"/>
      <c r="AF1667" s="1"/>
      <c r="AG1667" s="1"/>
    </row>
    <row r="1668" spans="1:33">
      <c r="A1668" s="4">
        <v>1667</v>
      </c>
      <c r="B1668" s="4" t="s">
        <v>8</v>
      </c>
      <c r="C1668" s="4" t="s">
        <v>497</v>
      </c>
      <c r="D1668" s="4" t="s">
        <v>2029</v>
      </c>
      <c r="E1668" s="4" t="s">
        <v>2030</v>
      </c>
      <c r="F1668" s="5">
        <v>9</v>
      </c>
      <c r="G1668" s="5">
        <v>2</v>
      </c>
      <c r="H1668" s="4">
        <v>18</v>
      </c>
      <c r="I1668" s="5">
        <v>11</v>
      </c>
      <c r="J1668" s="7">
        <v>1103</v>
      </c>
      <c r="K1668" s="8" t="s">
        <v>2036</v>
      </c>
      <c r="L1668" s="9">
        <v>52.35</v>
      </c>
      <c r="M1668" s="10">
        <v>37.92</v>
      </c>
      <c r="N1668" s="5" t="s">
        <v>2035</v>
      </c>
      <c r="O1668" s="5" t="s">
        <v>201</v>
      </c>
      <c r="P1668" s="5" t="s">
        <v>2038</v>
      </c>
      <c r="Q1668" s="4" t="s">
        <v>2049</v>
      </c>
      <c r="R1668" s="4" t="s">
        <v>3638</v>
      </c>
      <c r="S1668" s="13">
        <v>43358</v>
      </c>
      <c r="T1668" s="14" t="s">
        <v>3639</v>
      </c>
      <c r="U1668" s="15" t="s">
        <v>3640</v>
      </c>
      <c r="V1668" s="13">
        <v>44012</v>
      </c>
      <c r="Z1668" s="1"/>
      <c r="AA1668" s="1"/>
      <c r="AB1668" s="1"/>
      <c r="AC1668" s="1"/>
      <c r="AD1668" s="1"/>
      <c r="AE1668" s="1"/>
      <c r="AF1668" s="1"/>
      <c r="AG1668" s="1"/>
    </row>
    <row r="1669" spans="1:33">
      <c r="A1669" s="4">
        <v>1668</v>
      </c>
      <c r="B1669" s="4" t="s">
        <v>8</v>
      </c>
      <c r="C1669" s="4" t="s">
        <v>497</v>
      </c>
      <c r="D1669" s="4" t="s">
        <v>2029</v>
      </c>
      <c r="E1669" s="4" t="s">
        <v>2030</v>
      </c>
      <c r="F1669" s="5">
        <v>9</v>
      </c>
      <c r="G1669" s="5">
        <v>2</v>
      </c>
      <c r="H1669" s="4">
        <v>18</v>
      </c>
      <c r="I1669" s="5">
        <v>11</v>
      </c>
      <c r="J1669" s="7">
        <v>1102</v>
      </c>
      <c r="K1669" s="8" t="s">
        <v>2036</v>
      </c>
      <c r="L1669" s="26">
        <v>54</v>
      </c>
      <c r="M1669" s="27">
        <v>39.119999999999997</v>
      </c>
      <c r="N1669" s="5" t="s">
        <v>2035</v>
      </c>
      <c r="O1669" s="5" t="s">
        <v>201</v>
      </c>
      <c r="P1669" s="5" t="s">
        <v>1843</v>
      </c>
      <c r="Q1669" s="4" t="s">
        <v>2034</v>
      </c>
      <c r="R1669" s="4"/>
      <c r="S1669" s="13"/>
      <c r="T1669" s="16"/>
      <c r="U1669" s="15"/>
      <c r="V1669" s="13">
        <v>44012</v>
      </c>
      <c r="Z1669" s="1"/>
      <c r="AA1669" s="1"/>
      <c r="AB1669" s="1"/>
      <c r="AC1669" s="1"/>
      <c r="AD1669" s="1"/>
      <c r="AE1669" s="1"/>
      <c r="AF1669" s="1"/>
      <c r="AG1669" s="1"/>
    </row>
    <row r="1670" spans="1:33">
      <c r="A1670" s="4">
        <v>1669</v>
      </c>
      <c r="B1670" s="4" t="s">
        <v>8</v>
      </c>
      <c r="C1670" s="4" t="s">
        <v>497</v>
      </c>
      <c r="D1670" s="4" t="s">
        <v>2029</v>
      </c>
      <c r="E1670" s="4" t="s">
        <v>2030</v>
      </c>
      <c r="F1670" s="5">
        <v>9</v>
      </c>
      <c r="G1670" s="5">
        <v>2</v>
      </c>
      <c r="H1670" s="4">
        <v>18</v>
      </c>
      <c r="I1670" s="5">
        <v>11</v>
      </c>
      <c r="J1670" s="7">
        <v>1101</v>
      </c>
      <c r="K1670" s="8" t="s">
        <v>2036</v>
      </c>
      <c r="L1670" s="9">
        <v>78.67</v>
      </c>
      <c r="M1670" s="10">
        <v>56.99</v>
      </c>
      <c r="N1670" s="5" t="s">
        <v>2032</v>
      </c>
      <c r="O1670" s="5" t="s">
        <v>190</v>
      </c>
      <c r="P1670" s="5" t="s">
        <v>771</v>
      </c>
      <c r="Q1670" s="4" t="s">
        <v>2049</v>
      </c>
      <c r="R1670" s="4" t="s">
        <v>3641</v>
      </c>
      <c r="S1670" s="13">
        <v>43395</v>
      </c>
      <c r="T1670" s="14" t="s">
        <v>3642</v>
      </c>
      <c r="U1670" s="15"/>
      <c r="V1670" s="13">
        <v>44012</v>
      </c>
      <c r="Z1670" s="1"/>
      <c r="AA1670" s="1"/>
      <c r="AB1670" s="1"/>
      <c r="AC1670" s="1"/>
      <c r="AD1670" s="1"/>
      <c r="AE1670" s="1"/>
      <c r="AF1670" s="1"/>
      <c r="AG1670" s="1"/>
    </row>
    <row r="1671" spans="1:33">
      <c r="A1671" s="4">
        <v>1670</v>
      </c>
      <c r="B1671" s="4" t="s">
        <v>8</v>
      </c>
      <c r="C1671" s="4" t="s">
        <v>497</v>
      </c>
      <c r="D1671" s="4" t="s">
        <v>2029</v>
      </c>
      <c r="E1671" s="4" t="s">
        <v>2030</v>
      </c>
      <c r="F1671" s="5">
        <v>9</v>
      </c>
      <c r="G1671" s="5">
        <v>2</v>
      </c>
      <c r="H1671" s="4">
        <v>18</v>
      </c>
      <c r="I1671" s="5">
        <v>12</v>
      </c>
      <c r="J1671" s="7">
        <v>1206</v>
      </c>
      <c r="K1671" s="8" t="s">
        <v>2036</v>
      </c>
      <c r="L1671" s="26">
        <v>86.4</v>
      </c>
      <c r="M1671" s="27">
        <v>62.59</v>
      </c>
      <c r="N1671" s="5" t="s">
        <v>2032</v>
      </c>
      <c r="O1671" s="5" t="s">
        <v>183</v>
      </c>
      <c r="P1671" s="5" t="s">
        <v>2033</v>
      </c>
      <c r="Q1671" s="4" t="s">
        <v>2034</v>
      </c>
      <c r="R1671" s="4"/>
      <c r="S1671" s="13"/>
      <c r="T1671" s="14"/>
      <c r="U1671" s="15"/>
      <c r="V1671" s="13">
        <v>44012</v>
      </c>
      <c r="Z1671" s="1"/>
      <c r="AA1671" s="1"/>
      <c r="AB1671" s="1"/>
      <c r="AC1671" s="1"/>
      <c r="AD1671" s="1"/>
      <c r="AE1671" s="1"/>
      <c r="AF1671" s="1"/>
      <c r="AG1671" s="1"/>
    </row>
    <row r="1672" spans="1:33">
      <c r="A1672" s="4">
        <v>1671</v>
      </c>
      <c r="B1672" s="4" t="s">
        <v>8</v>
      </c>
      <c r="C1672" s="4" t="s">
        <v>497</v>
      </c>
      <c r="D1672" s="4" t="s">
        <v>2029</v>
      </c>
      <c r="E1672" s="4" t="s">
        <v>2030</v>
      </c>
      <c r="F1672" s="5">
        <v>9</v>
      </c>
      <c r="G1672" s="5">
        <v>2</v>
      </c>
      <c r="H1672" s="4">
        <v>18</v>
      </c>
      <c r="I1672" s="5">
        <v>12</v>
      </c>
      <c r="J1672" s="7">
        <v>1205</v>
      </c>
      <c r="K1672" s="8" t="s">
        <v>2036</v>
      </c>
      <c r="L1672" s="26">
        <v>54.09</v>
      </c>
      <c r="M1672" s="27">
        <v>39.18</v>
      </c>
      <c r="N1672" s="5" t="s">
        <v>2035</v>
      </c>
      <c r="O1672" s="5" t="s">
        <v>201</v>
      </c>
      <c r="P1672" s="5" t="s">
        <v>504</v>
      </c>
      <c r="Q1672" s="4" t="s">
        <v>2034</v>
      </c>
      <c r="R1672" s="4"/>
      <c r="S1672" s="13"/>
      <c r="T1672" s="16"/>
      <c r="U1672" s="15"/>
      <c r="V1672" s="13">
        <v>44012</v>
      </c>
      <c r="Z1672" s="1"/>
      <c r="AA1672" s="1"/>
      <c r="AB1672" s="1"/>
      <c r="AC1672" s="1"/>
      <c r="AD1672" s="1"/>
      <c r="AE1672" s="1"/>
      <c r="AF1672" s="1"/>
      <c r="AG1672" s="1"/>
    </row>
    <row r="1673" spans="1:33">
      <c r="A1673" s="4">
        <v>1672</v>
      </c>
      <c r="B1673" s="4" t="s">
        <v>8</v>
      </c>
      <c r="C1673" s="4" t="s">
        <v>497</v>
      </c>
      <c r="D1673" s="4" t="s">
        <v>2029</v>
      </c>
      <c r="E1673" s="4" t="s">
        <v>2030</v>
      </c>
      <c r="F1673" s="5">
        <v>9</v>
      </c>
      <c r="G1673" s="5">
        <v>2</v>
      </c>
      <c r="H1673" s="4">
        <v>18</v>
      </c>
      <c r="I1673" s="5">
        <v>12</v>
      </c>
      <c r="J1673" s="7">
        <v>1204</v>
      </c>
      <c r="K1673" s="8" t="s">
        <v>2036</v>
      </c>
      <c r="L1673" s="9">
        <v>52.35</v>
      </c>
      <c r="M1673" s="10">
        <v>37.92</v>
      </c>
      <c r="N1673" s="5" t="s">
        <v>2035</v>
      </c>
      <c r="O1673" s="5" t="s">
        <v>201</v>
      </c>
      <c r="P1673" s="5" t="s">
        <v>2037</v>
      </c>
      <c r="Q1673" s="4" t="s">
        <v>2049</v>
      </c>
      <c r="R1673" s="4" t="s">
        <v>3643</v>
      </c>
      <c r="S1673" s="13">
        <v>43359</v>
      </c>
      <c r="T1673" s="14" t="s">
        <v>3644</v>
      </c>
      <c r="U1673" s="15"/>
      <c r="V1673" s="13">
        <v>44012</v>
      </c>
      <c r="Z1673" s="1"/>
      <c r="AA1673" s="1"/>
      <c r="AB1673" s="1"/>
      <c r="AC1673" s="1"/>
      <c r="AD1673" s="1"/>
      <c r="AE1673" s="1"/>
      <c r="AF1673" s="1"/>
      <c r="AG1673" s="1"/>
    </row>
    <row r="1674" spans="1:33" ht="22.5">
      <c r="A1674" s="4">
        <v>1673</v>
      </c>
      <c r="B1674" s="4" t="s">
        <v>8</v>
      </c>
      <c r="C1674" s="4" t="s">
        <v>497</v>
      </c>
      <c r="D1674" s="4" t="s">
        <v>2029</v>
      </c>
      <c r="E1674" s="4" t="s">
        <v>2030</v>
      </c>
      <c r="F1674" s="5">
        <v>9</v>
      </c>
      <c r="G1674" s="5">
        <v>2</v>
      </c>
      <c r="H1674" s="4">
        <v>18</v>
      </c>
      <c r="I1674" s="5">
        <v>12</v>
      </c>
      <c r="J1674" s="7">
        <v>1203</v>
      </c>
      <c r="K1674" s="8" t="s">
        <v>2036</v>
      </c>
      <c r="L1674" s="9">
        <v>52.35</v>
      </c>
      <c r="M1674" s="10">
        <v>37.92</v>
      </c>
      <c r="N1674" s="5" t="s">
        <v>2035</v>
      </c>
      <c r="O1674" s="5" t="s">
        <v>201</v>
      </c>
      <c r="P1674" s="5" t="s">
        <v>2038</v>
      </c>
      <c r="Q1674" s="4" t="s">
        <v>2049</v>
      </c>
      <c r="R1674" s="4" t="s">
        <v>3645</v>
      </c>
      <c r="S1674" s="13">
        <v>43359</v>
      </c>
      <c r="T1674" s="14" t="s">
        <v>3646</v>
      </c>
      <c r="U1674" s="15" t="s">
        <v>3647</v>
      </c>
      <c r="V1674" s="13">
        <v>44012</v>
      </c>
      <c r="Z1674" s="1"/>
      <c r="AA1674" s="1"/>
      <c r="AB1674" s="1"/>
      <c r="AC1674" s="1"/>
      <c r="AD1674" s="1"/>
      <c r="AE1674" s="1"/>
      <c r="AF1674" s="1"/>
      <c r="AG1674" s="1"/>
    </row>
    <row r="1675" spans="1:33">
      <c r="A1675" s="4">
        <v>1674</v>
      </c>
      <c r="B1675" s="4" t="s">
        <v>8</v>
      </c>
      <c r="C1675" s="4" t="s">
        <v>497</v>
      </c>
      <c r="D1675" s="4" t="s">
        <v>2029</v>
      </c>
      <c r="E1675" s="4" t="s">
        <v>2030</v>
      </c>
      <c r="F1675" s="5">
        <v>9</v>
      </c>
      <c r="G1675" s="5">
        <v>2</v>
      </c>
      <c r="H1675" s="4">
        <v>18</v>
      </c>
      <c r="I1675" s="5">
        <v>12</v>
      </c>
      <c r="J1675" s="7">
        <v>1202</v>
      </c>
      <c r="K1675" s="8" t="s">
        <v>2036</v>
      </c>
      <c r="L1675" s="9">
        <v>54</v>
      </c>
      <c r="M1675" s="10">
        <v>39.119999999999997</v>
      </c>
      <c r="N1675" s="5" t="s">
        <v>2035</v>
      </c>
      <c r="O1675" s="5" t="s">
        <v>201</v>
      </c>
      <c r="P1675" s="5" t="s">
        <v>1843</v>
      </c>
      <c r="Q1675" s="4" t="s">
        <v>2049</v>
      </c>
      <c r="R1675" s="4" t="s">
        <v>3648</v>
      </c>
      <c r="S1675" s="13">
        <v>43358</v>
      </c>
      <c r="T1675" s="14" t="s">
        <v>3649</v>
      </c>
      <c r="U1675" s="15"/>
      <c r="V1675" s="13">
        <v>44012</v>
      </c>
      <c r="Z1675" s="1"/>
      <c r="AA1675" s="1"/>
      <c r="AB1675" s="1"/>
      <c r="AC1675" s="1"/>
      <c r="AD1675" s="1"/>
      <c r="AE1675" s="1"/>
      <c r="AF1675" s="1"/>
      <c r="AG1675" s="1"/>
    </row>
    <row r="1676" spans="1:33">
      <c r="A1676" s="4">
        <v>1675</v>
      </c>
      <c r="B1676" s="4" t="s">
        <v>8</v>
      </c>
      <c r="C1676" s="4" t="s">
        <v>497</v>
      </c>
      <c r="D1676" s="4" t="s">
        <v>2029</v>
      </c>
      <c r="E1676" s="4" t="s">
        <v>2030</v>
      </c>
      <c r="F1676" s="5">
        <v>9</v>
      </c>
      <c r="G1676" s="5">
        <v>2</v>
      </c>
      <c r="H1676" s="4">
        <v>18</v>
      </c>
      <c r="I1676" s="5">
        <v>12</v>
      </c>
      <c r="J1676" s="7">
        <v>1201</v>
      </c>
      <c r="K1676" s="8" t="s">
        <v>2036</v>
      </c>
      <c r="L1676" s="9">
        <v>78.67</v>
      </c>
      <c r="M1676" s="10">
        <v>56.99</v>
      </c>
      <c r="N1676" s="5" t="s">
        <v>2032</v>
      </c>
      <c r="O1676" s="5" t="s">
        <v>190</v>
      </c>
      <c r="P1676" s="5" t="s">
        <v>771</v>
      </c>
      <c r="Q1676" s="4" t="s">
        <v>2049</v>
      </c>
      <c r="R1676" s="4" t="s">
        <v>3650</v>
      </c>
      <c r="S1676" s="13">
        <v>43359</v>
      </c>
      <c r="T1676" s="14" t="s">
        <v>3651</v>
      </c>
      <c r="U1676" s="15"/>
      <c r="V1676" s="13">
        <v>44012</v>
      </c>
      <c r="Z1676" s="1"/>
      <c r="AA1676" s="1"/>
      <c r="AB1676" s="1"/>
      <c r="AC1676" s="1"/>
      <c r="AD1676" s="1"/>
      <c r="AE1676" s="1"/>
      <c r="AF1676" s="1"/>
      <c r="AG1676" s="1"/>
    </row>
    <row r="1677" spans="1:33">
      <c r="A1677" s="4">
        <v>1676</v>
      </c>
      <c r="B1677" s="4" t="s">
        <v>8</v>
      </c>
      <c r="C1677" s="4" t="s">
        <v>497</v>
      </c>
      <c r="D1677" s="4" t="s">
        <v>2029</v>
      </c>
      <c r="E1677" s="4" t="s">
        <v>2030</v>
      </c>
      <c r="F1677" s="5">
        <v>9</v>
      </c>
      <c r="G1677" s="5">
        <v>2</v>
      </c>
      <c r="H1677" s="4">
        <v>18</v>
      </c>
      <c r="I1677" s="5">
        <v>13</v>
      </c>
      <c r="J1677" s="7">
        <v>1306</v>
      </c>
      <c r="K1677" s="8" t="s">
        <v>2036</v>
      </c>
      <c r="L1677" s="9">
        <v>86.4</v>
      </c>
      <c r="M1677" s="10">
        <v>62.59</v>
      </c>
      <c r="N1677" s="5" t="s">
        <v>2032</v>
      </c>
      <c r="O1677" s="5" t="s">
        <v>183</v>
      </c>
      <c r="P1677" s="5" t="s">
        <v>3558</v>
      </c>
      <c r="Q1677" s="4" t="s">
        <v>2049</v>
      </c>
      <c r="R1677" s="4" t="s">
        <v>3652</v>
      </c>
      <c r="S1677" s="13">
        <v>43358</v>
      </c>
      <c r="T1677" s="14" t="s">
        <v>3653</v>
      </c>
      <c r="U1677" s="15" t="s">
        <v>3654</v>
      </c>
      <c r="V1677" s="13">
        <v>44012</v>
      </c>
      <c r="Z1677" s="1"/>
      <c r="AA1677" s="1"/>
      <c r="AB1677" s="1"/>
      <c r="AC1677" s="1"/>
      <c r="AD1677" s="1"/>
      <c r="AE1677" s="1"/>
      <c r="AF1677" s="1"/>
      <c r="AG1677" s="1"/>
    </row>
    <row r="1678" spans="1:33">
      <c r="A1678" s="4">
        <v>1677</v>
      </c>
      <c r="B1678" s="4" t="s">
        <v>8</v>
      </c>
      <c r="C1678" s="4" t="s">
        <v>497</v>
      </c>
      <c r="D1678" s="4" t="s">
        <v>2029</v>
      </c>
      <c r="E1678" s="4" t="s">
        <v>2030</v>
      </c>
      <c r="F1678" s="5">
        <v>9</v>
      </c>
      <c r="G1678" s="5">
        <v>2</v>
      </c>
      <c r="H1678" s="4">
        <v>18</v>
      </c>
      <c r="I1678" s="5">
        <v>13</v>
      </c>
      <c r="J1678" s="7">
        <v>1305</v>
      </c>
      <c r="K1678" s="8" t="s">
        <v>2036</v>
      </c>
      <c r="L1678" s="26">
        <v>54.09</v>
      </c>
      <c r="M1678" s="27">
        <v>39.18</v>
      </c>
      <c r="N1678" s="5" t="s">
        <v>2035</v>
      </c>
      <c r="O1678" s="5" t="s">
        <v>201</v>
      </c>
      <c r="P1678" s="5" t="s">
        <v>504</v>
      </c>
      <c r="Q1678" s="4" t="s">
        <v>2034</v>
      </c>
      <c r="R1678" s="4"/>
      <c r="S1678" s="13"/>
      <c r="T1678" s="16"/>
      <c r="U1678" s="15"/>
      <c r="V1678" s="13">
        <v>44012</v>
      </c>
      <c r="Z1678" s="1"/>
      <c r="AA1678" s="1"/>
      <c r="AB1678" s="1"/>
      <c r="AC1678" s="1"/>
      <c r="AD1678" s="1"/>
      <c r="AE1678" s="1"/>
      <c r="AF1678" s="1"/>
      <c r="AG1678" s="1"/>
    </row>
    <row r="1679" spans="1:33">
      <c r="A1679" s="4">
        <v>1678</v>
      </c>
      <c r="B1679" s="4" t="s">
        <v>8</v>
      </c>
      <c r="C1679" s="4" t="s">
        <v>497</v>
      </c>
      <c r="D1679" s="4" t="s">
        <v>2029</v>
      </c>
      <c r="E1679" s="4" t="s">
        <v>2030</v>
      </c>
      <c r="F1679" s="5">
        <v>9</v>
      </c>
      <c r="G1679" s="5">
        <v>2</v>
      </c>
      <c r="H1679" s="4">
        <v>18</v>
      </c>
      <c r="I1679" s="5">
        <v>13</v>
      </c>
      <c r="J1679" s="7">
        <v>1304</v>
      </c>
      <c r="K1679" s="8" t="s">
        <v>2036</v>
      </c>
      <c r="L1679" s="9">
        <v>52.35</v>
      </c>
      <c r="M1679" s="10">
        <v>37.92</v>
      </c>
      <c r="N1679" s="5" t="s">
        <v>2035</v>
      </c>
      <c r="O1679" s="5" t="s">
        <v>201</v>
      </c>
      <c r="P1679" s="5" t="s">
        <v>2037</v>
      </c>
      <c r="Q1679" s="4" t="s">
        <v>2049</v>
      </c>
      <c r="R1679" s="4" t="s">
        <v>3655</v>
      </c>
      <c r="S1679" s="13">
        <v>43358</v>
      </c>
      <c r="T1679" s="14" t="s">
        <v>3656</v>
      </c>
      <c r="U1679" s="15" t="s">
        <v>3657</v>
      </c>
      <c r="V1679" s="13">
        <v>44012</v>
      </c>
      <c r="Z1679" s="1"/>
      <c r="AA1679" s="1"/>
      <c r="AB1679" s="1"/>
      <c r="AC1679" s="1"/>
      <c r="AD1679" s="1"/>
      <c r="AE1679" s="1"/>
      <c r="AF1679" s="1"/>
      <c r="AG1679" s="1"/>
    </row>
    <row r="1680" spans="1:33">
      <c r="A1680" s="4">
        <v>1679</v>
      </c>
      <c r="B1680" s="4" t="s">
        <v>8</v>
      </c>
      <c r="C1680" s="4" t="s">
        <v>497</v>
      </c>
      <c r="D1680" s="4" t="s">
        <v>2029</v>
      </c>
      <c r="E1680" s="4" t="s">
        <v>2030</v>
      </c>
      <c r="F1680" s="5">
        <v>9</v>
      </c>
      <c r="G1680" s="5">
        <v>2</v>
      </c>
      <c r="H1680" s="4">
        <v>18</v>
      </c>
      <c r="I1680" s="5">
        <v>13</v>
      </c>
      <c r="J1680" s="7">
        <v>1303</v>
      </c>
      <c r="K1680" s="8" t="s">
        <v>2036</v>
      </c>
      <c r="L1680" s="26">
        <v>52.35</v>
      </c>
      <c r="M1680" s="27">
        <v>37.92</v>
      </c>
      <c r="N1680" s="5" t="s">
        <v>2035</v>
      </c>
      <c r="O1680" s="5" t="s">
        <v>201</v>
      </c>
      <c r="P1680" s="5" t="s">
        <v>2038</v>
      </c>
      <c r="Q1680" s="4" t="s">
        <v>2034</v>
      </c>
      <c r="R1680" s="4"/>
      <c r="S1680" s="13"/>
      <c r="T1680" s="14"/>
      <c r="U1680" s="15"/>
      <c r="V1680" s="13">
        <v>44012</v>
      </c>
      <c r="Z1680" s="1"/>
      <c r="AA1680" s="1"/>
      <c r="AB1680" s="1"/>
      <c r="AC1680" s="1"/>
      <c r="AD1680" s="1"/>
      <c r="AE1680" s="1"/>
      <c r="AF1680" s="1"/>
      <c r="AG1680" s="1"/>
    </row>
    <row r="1681" spans="1:33">
      <c r="A1681" s="4">
        <v>1680</v>
      </c>
      <c r="B1681" s="4" t="s">
        <v>8</v>
      </c>
      <c r="C1681" s="4" t="s">
        <v>497</v>
      </c>
      <c r="D1681" s="4" t="s">
        <v>2029</v>
      </c>
      <c r="E1681" s="4" t="s">
        <v>2030</v>
      </c>
      <c r="F1681" s="5">
        <v>9</v>
      </c>
      <c r="G1681" s="5">
        <v>2</v>
      </c>
      <c r="H1681" s="4">
        <v>18</v>
      </c>
      <c r="I1681" s="5">
        <v>13</v>
      </c>
      <c r="J1681" s="7">
        <v>1302</v>
      </c>
      <c r="K1681" s="8" t="s">
        <v>2036</v>
      </c>
      <c r="L1681" s="26">
        <v>54</v>
      </c>
      <c r="M1681" s="27">
        <v>39.119999999999997</v>
      </c>
      <c r="N1681" s="5" t="s">
        <v>2035</v>
      </c>
      <c r="O1681" s="5" t="s">
        <v>201</v>
      </c>
      <c r="P1681" s="5" t="s">
        <v>1843</v>
      </c>
      <c r="Q1681" s="4" t="s">
        <v>2034</v>
      </c>
      <c r="R1681" s="4"/>
      <c r="S1681" s="13"/>
      <c r="T1681" s="16"/>
      <c r="U1681" s="15"/>
      <c r="V1681" s="13">
        <v>44012</v>
      </c>
      <c r="Z1681" s="1"/>
      <c r="AA1681" s="1"/>
      <c r="AB1681" s="1"/>
      <c r="AC1681" s="1"/>
      <c r="AD1681" s="1"/>
      <c r="AE1681" s="1"/>
      <c r="AF1681" s="1"/>
      <c r="AG1681" s="1"/>
    </row>
    <row r="1682" spans="1:33">
      <c r="A1682" s="4">
        <v>1681</v>
      </c>
      <c r="B1682" s="4" t="s">
        <v>8</v>
      </c>
      <c r="C1682" s="4" t="s">
        <v>497</v>
      </c>
      <c r="D1682" s="4" t="s">
        <v>2029</v>
      </c>
      <c r="E1682" s="4" t="s">
        <v>2030</v>
      </c>
      <c r="F1682" s="5">
        <v>9</v>
      </c>
      <c r="G1682" s="5">
        <v>2</v>
      </c>
      <c r="H1682" s="4">
        <v>18</v>
      </c>
      <c r="I1682" s="5">
        <v>13</v>
      </c>
      <c r="J1682" s="7">
        <v>1301</v>
      </c>
      <c r="K1682" s="8" t="s">
        <v>2036</v>
      </c>
      <c r="L1682" s="9">
        <v>78.67</v>
      </c>
      <c r="M1682" s="10">
        <v>56.99</v>
      </c>
      <c r="N1682" s="5" t="s">
        <v>2032</v>
      </c>
      <c r="O1682" s="5" t="s">
        <v>190</v>
      </c>
      <c r="P1682" s="5" t="s">
        <v>771</v>
      </c>
      <c r="Q1682" s="4" t="s">
        <v>2049</v>
      </c>
      <c r="R1682" s="4" t="s">
        <v>3658</v>
      </c>
      <c r="S1682" s="13">
        <v>43358</v>
      </c>
      <c r="T1682" s="14" t="s">
        <v>3659</v>
      </c>
      <c r="U1682" s="15" t="s">
        <v>3660</v>
      </c>
      <c r="V1682" s="13">
        <v>44012</v>
      </c>
      <c r="Z1682" s="1"/>
      <c r="AA1682" s="1"/>
      <c r="AB1682" s="1"/>
      <c r="AC1682" s="1"/>
      <c r="AD1682" s="1"/>
      <c r="AE1682" s="1"/>
      <c r="AF1682" s="1"/>
      <c r="AG1682" s="1"/>
    </row>
    <row r="1683" spans="1:33">
      <c r="A1683" s="4">
        <v>1682</v>
      </c>
      <c r="B1683" s="4" t="s">
        <v>8</v>
      </c>
      <c r="C1683" s="4" t="s">
        <v>497</v>
      </c>
      <c r="D1683" s="4" t="s">
        <v>2029</v>
      </c>
      <c r="E1683" s="4" t="s">
        <v>2030</v>
      </c>
      <c r="F1683" s="5">
        <v>9</v>
      </c>
      <c r="G1683" s="5">
        <v>2</v>
      </c>
      <c r="H1683" s="4">
        <v>18</v>
      </c>
      <c r="I1683" s="5">
        <v>14</v>
      </c>
      <c r="J1683" s="7">
        <v>1406</v>
      </c>
      <c r="K1683" s="8" t="s">
        <v>2036</v>
      </c>
      <c r="L1683" s="9">
        <v>86.4</v>
      </c>
      <c r="M1683" s="10">
        <v>62.59</v>
      </c>
      <c r="N1683" s="5" t="s">
        <v>2032</v>
      </c>
      <c r="O1683" s="5" t="s">
        <v>183</v>
      </c>
      <c r="P1683" s="5" t="s">
        <v>3558</v>
      </c>
      <c r="Q1683" s="4" t="s">
        <v>2049</v>
      </c>
      <c r="R1683" s="4" t="s">
        <v>3661</v>
      </c>
      <c r="S1683" s="13">
        <v>43395</v>
      </c>
      <c r="T1683" s="14" t="s">
        <v>3662</v>
      </c>
      <c r="U1683" s="15"/>
      <c r="V1683" s="13">
        <v>44012</v>
      </c>
      <c r="Z1683" s="1"/>
      <c r="AA1683" s="1"/>
      <c r="AB1683" s="1"/>
      <c r="AC1683" s="1"/>
      <c r="AD1683" s="1"/>
      <c r="AE1683" s="1"/>
      <c r="AF1683" s="1"/>
      <c r="AG1683" s="1"/>
    </row>
    <row r="1684" spans="1:33">
      <c r="A1684" s="4">
        <v>1683</v>
      </c>
      <c r="B1684" s="4" t="s">
        <v>8</v>
      </c>
      <c r="C1684" s="4" t="s">
        <v>497</v>
      </c>
      <c r="D1684" s="4" t="s">
        <v>2029</v>
      </c>
      <c r="E1684" s="4" t="s">
        <v>2030</v>
      </c>
      <c r="F1684" s="5">
        <v>9</v>
      </c>
      <c r="G1684" s="5">
        <v>2</v>
      </c>
      <c r="H1684" s="4">
        <v>18</v>
      </c>
      <c r="I1684" s="5">
        <v>14</v>
      </c>
      <c r="J1684" s="7">
        <v>1405</v>
      </c>
      <c r="K1684" s="8" t="s">
        <v>2036</v>
      </c>
      <c r="L1684" s="26">
        <v>54.09</v>
      </c>
      <c r="M1684" s="27">
        <v>39.18</v>
      </c>
      <c r="N1684" s="5" t="s">
        <v>2035</v>
      </c>
      <c r="O1684" s="5" t="s">
        <v>201</v>
      </c>
      <c r="P1684" s="5" t="s">
        <v>504</v>
      </c>
      <c r="Q1684" s="4" t="s">
        <v>2034</v>
      </c>
      <c r="R1684" s="4"/>
      <c r="S1684" s="13"/>
      <c r="T1684" s="16"/>
      <c r="U1684" s="15"/>
      <c r="V1684" s="13">
        <v>44012</v>
      </c>
      <c r="Z1684" s="1"/>
      <c r="AA1684" s="1"/>
      <c r="AB1684" s="1"/>
      <c r="AC1684" s="1"/>
      <c r="AD1684" s="1"/>
      <c r="AE1684" s="1"/>
      <c r="AF1684" s="1"/>
      <c r="AG1684" s="1"/>
    </row>
    <row r="1685" spans="1:33">
      <c r="A1685" s="4">
        <v>1684</v>
      </c>
      <c r="B1685" s="4" t="s">
        <v>8</v>
      </c>
      <c r="C1685" s="4" t="s">
        <v>497</v>
      </c>
      <c r="D1685" s="4" t="s">
        <v>2029</v>
      </c>
      <c r="E1685" s="4" t="s">
        <v>2030</v>
      </c>
      <c r="F1685" s="5">
        <v>9</v>
      </c>
      <c r="G1685" s="5">
        <v>2</v>
      </c>
      <c r="H1685" s="4">
        <v>18</v>
      </c>
      <c r="I1685" s="5">
        <v>14</v>
      </c>
      <c r="J1685" s="7">
        <v>1404</v>
      </c>
      <c r="K1685" s="8" t="s">
        <v>2036</v>
      </c>
      <c r="L1685" s="9">
        <v>52.35</v>
      </c>
      <c r="M1685" s="10">
        <v>37.92</v>
      </c>
      <c r="N1685" s="5" t="s">
        <v>2035</v>
      </c>
      <c r="O1685" s="5" t="s">
        <v>201</v>
      </c>
      <c r="P1685" s="5" t="s">
        <v>2037</v>
      </c>
      <c r="Q1685" s="4" t="s">
        <v>2049</v>
      </c>
      <c r="R1685" s="4" t="s">
        <v>3663</v>
      </c>
      <c r="S1685" s="13">
        <v>43359</v>
      </c>
      <c r="T1685" s="14" t="s">
        <v>3664</v>
      </c>
      <c r="U1685" s="15" t="s">
        <v>3665</v>
      </c>
      <c r="V1685" s="13">
        <v>44012</v>
      </c>
      <c r="Z1685" s="1"/>
      <c r="AA1685" s="1"/>
      <c r="AB1685" s="1"/>
      <c r="AC1685" s="1"/>
      <c r="AD1685" s="1"/>
      <c r="AE1685" s="1"/>
      <c r="AF1685" s="1"/>
      <c r="AG1685" s="1"/>
    </row>
    <row r="1686" spans="1:33">
      <c r="A1686" s="4">
        <v>1685</v>
      </c>
      <c r="B1686" s="4" t="s">
        <v>8</v>
      </c>
      <c r="C1686" s="4" t="s">
        <v>497</v>
      </c>
      <c r="D1686" s="4" t="s">
        <v>2029</v>
      </c>
      <c r="E1686" s="4" t="s">
        <v>2030</v>
      </c>
      <c r="F1686" s="5">
        <v>9</v>
      </c>
      <c r="G1686" s="5">
        <v>2</v>
      </c>
      <c r="H1686" s="4">
        <v>18</v>
      </c>
      <c r="I1686" s="5">
        <v>14</v>
      </c>
      <c r="J1686" s="7">
        <v>1403</v>
      </c>
      <c r="K1686" s="8" t="s">
        <v>2036</v>
      </c>
      <c r="L1686" s="9">
        <v>52.35</v>
      </c>
      <c r="M1686" s="10">
        <v>37.92</v>
      </c>
      <c r="N1686" s="5" t="s">
        <v>2035</v>
      </c>
      <c r="O1686" s="5" t="s">
        <v>201</v>
      </c>
      <c r="P1686" s="5" t="s">
        <v>2038</v>
      </c>
      <c r="Q1686" s="4" t="s">
        <v>2049</v>
      </c>
      <c r="R1686" s="4" t="s">
        <v>3666</v>
      </c>
      <c r="S1686" s="13">
        <v>43359</v>
      </c>
      <c r="T1686" s="14" t="s">
        <v>3667</v>
      </c>
      <c r="U1686" s="15"/>
      <c r="V1686" s="13">
        <v>44012</v>
      </c>
      <c r="Z1686" s="1"/>
      <c r="AA1686" s="1"/>
      <c r="AB1686" s="1"/>
      <c r="AC1686" s="1"/>
      <c r="AD1686" s="1"/>
      <c r="AE1686" s="1"/>
      <c r="AF1686" s="1"/>
      <c r="AG1686" s="1"/>
    </row>
    <row r="1687" spans="1:33">
      <c r="A1687" s="4">
        <v>1686</v>
      </c>
      <c r="B1687" s="4" t="s">
        <v>8</v>
      </c>
      <c r="C1687" s="4" t="s">
        <v>497</v>
      </c>
      <c r="D1687" s="4" t="s">
        <v>2029</v>
      </c>
      <c r="E1687" s="4" t="s">
        <v>2030</v>
      </c>
      <c r="F1687" s="5">
        <v>9</v>
      </c>
      <c r="G1687" s="5">
        <v>2</v>
      </c>
      <c r="H1687" s="4">
        <v>18</v>
      </c>
      <c r="I1687" s="5">
        <v>14</v>
      </c>
      <c r="J1687" s="7">
        <v>1402</v>
      </c>
      <c r="K1687" s="8" t="s">
        <v>2036</v>
      </c>
      <c r="L1687" s="26">
        <v>54</v>
      </c>
      <c r="M1687" s="27">
        <v>39.119999999999997</v>
      </c>
      <c r="N1687" s="5" t="s">
        <v>2035</v>
      </c>
      <c r="O1687" s="5" t="s">
        <v>201</v>
      </c>
      <c r="P1687" s="5" t="s">
        <v>1843</v>
      </c>
      <c r="Q1687" s="4" t="s">
        <v>2034</v>
      </c>
      <c r="R1687" s="4"/>
      <c r="S1687" s="13"/>
      <c r="T1687" s="16"/>
      <c r="U1687" s="15"/>
      <c r="V1687" s="13">
        <v>44012</v>
      </c>
      <c r="Z1687" s="1"/>
      <c r="AA1687" s="1"/>
      <c r="AB1687" s="1"/>
      <c r="AC1687" s="1"/>
      <c r="AD1687" s="1"/>
      <c r="AE1687" s="1"/>
      <c r="AF1687" s="1"/>
      <c r="AG1687" s="1"/>
    </row>
    <row r="1688" spans="1:33">
      <c r="A1688" s="4">
        <v>1687</v>
      </c>
      <c r="B1688" s="4" t="s">
        <v>8</v>
      </c>
      <c r="C1688" s="4" t="s">
        <v>497</v>
      </c>
      <c r="D1688" s="4" t="s">
        <v>2029</v>
      </c>
      <c r="E1688" s="4" t="s">
        <v>2030</v>
      </c>
      <c r="F1688" s="5">
        <v>9</v>
      </c>
      <c r="G1688" s="5">
        <v>2</v>
      </c>
      <c r="H1688" s="4">
        <v>18</v>
      </c>
      <c r="I1688" s="5">
        <v>14</v>
      </c>
      <c r="J1688" s="7">
        <v>1401</v>
      </c>
      <c r="K1688" s="8" t="s">
        <v>2036</v>
      </c>
      <c r="L1688" s="9">
        <v>78.67</v>
      </c>
      <c r="M1688" s="10">
        <v>56.99</v>
      </c>
      <c r="N1688" s="5" t="s">
        <v>2032</v>
      </c>
      <c r="O1688" s="5" t="s">
        <v>190</v>
      </c>
      <c r="P1688" s="5" t="s">
        <v>771</v>
      </c>
      <c r="Q1688" s="4" t="s">
        <v>2049</v>
      </c>
      <c r="R1688" s="4" t="s">
        <v>3668</v>
      </c>
      <c r="S1688" s="13">
        <v>43359</v>
      </c>
      <c r="T1688" s="14" t="s">
        <v>3669</v>
      </c>
      <c r="U1688" s="15"/>
      <c r="V1688" s="13">
        <v>44012</v>
      </c>
      <c r="Z1688" s="1"/>
      <c r="AA1688" s="1"/>
      <c r="AB1688" s="1"/>
      <c r="AC1688" s="1"/>
      <c r="AD1688" s="1"/>
      <c r="AE1688" s="1"/>
      <c r="AF1688" s="1"/>
      <c r="AG1688" s="1"/>
    </row>
    <row r="1689" spans="1:33">
      <c r="A1689" s="4">
        <v>1688</v>
      </c>
      <c r="B1689" s="4" t="s">
        <v>8</v>
      </c>
      <c r="C1689" s="4" t="s">
        <v>497</v>
      </c>
      <c r="D1689" s="4" t="s">
        <v>2029</v>
      </c>
      <c r="E1689" s="4" t="s">
        <v>2030</v>
      </c>
      <c r="F1689" s="5">
        <v>9</v>
      </c>
      <c r="G1689" s="5">
        <v>2</v>
      </c>
      <c r="H1689" s="4">
        <v>18</v>
      </c>
      <c r="I1689" s="5">
        <v>15</v>
      </c>
      <c r="J1689" s="7">
        <v>1506</v>
      </c>
      <c r="K1689" s="8" t="s">
        <v>2036</v>
      </c>
      <c r="L1689" s="9">
        <v>86.4</v>
      </c>
      <c r="M1689" s="10">
        <v>62.59</v>
      </c>
      <c r="N1689" s="5" t="s">
        <v>2032</v>
      </c>
      <c r="O1689" s="5" t="s">
        <v>183</v>
      </c>
      <c r="P1689" s="5" t="s">
        <v>3558</v>
      </c>
      <c r="Q1689" s="4" t="s">
        <v>2049</v>
      </c>
      <c r="R1689" s="4" t="s">
        <v>3670</v>
      </c>
      <c r="S1689" s="13">
        <v>43359</v>
      </c>
      <c r="T1689" s="14" t="s">
        <v>3671</v>
      </c>
      <c r="U1689" s="15" t="s">
        <v>3672</v>
      </c>
      <c r="V1689" s="13">
        <v>44012</v>
      </c>
      <c r="Z1689" s="1"/>
      <c r="AA1689" s="1"/>
      <c r="AB1689" s="1"/>
      <c r="AC1689" s="1"/>
      <c r="AD1689" s="1"/>
      <c r="AE1689" s="1"/>
      <c r="AF1689" s="1"/>
      <c r="AG1689" s="1"/>
    </row>
    <row r="1690" spans="1:33">
      <c r="A1690" s="4">
        <v>1689</v>
      </c>
      <c r="B1690" s="4" t="s">
        <v>8</v>
      </c>
      <c r="C1690" s="4" t="s">
        <v>497</v>
      </c>
      <c r="D1690" s="4" t="s">
        <v>2029</v>
      </c>
      <c r="E1690" s="4" t="s">
        <v>2030</v>
      </c>
      <c r="F1690" s="5">
        <v>9</v>
      </c>
      <c r="G1690" s="5">
        <v>2</v>
      </c>
      <c r="H1690" s="4">
        <v>18</v>
      </c>
      <c r="I1690" s="5">
        <v>15</v>
      </c>
      <c r="J1690" s="7">
        <v>1505</v>
      </c>
      <c r="K1690" s="8" t="s">
        <v>2036</v>
      </c>
      <c r="L1690" s="26">
        <v>54.09</v>
      </c>
      <c r="M1690" s="27">
        <v>39.18</v>
      </c>
      <c r="N1690" s="5" t="s">
        <v>2035</v>
      </c>
      <c r="O1690" s="5" t="s">
        <v>201</v>
      </c>
      <c r="P1690" s="5" t="s">
        <v>504</v>
      </c>
      <c r="Q1690" s="4" t="s">
        <v>2034</v>
      </c>
      <c r="R1690" s="4"/>
      <c r="S1690" s="13"/>
      <c r="T1690" s="14"/>
      <c r="U1690" s="15"/>
      <c r="V1690" s="13">
        <v>44012</v>
      </c>
      <c r="Z1690" s="1"/>
      <c r="AA1690" s="1"/>
      <c r="AB1690" s="1"/>
      <c r="AC1690" s="1"/>
      <c r="AD1690" s="1"/>
      <c r="AE1690" s="1"/>
      <c r="AF1690" s="1"/>
      <c r="AG1690" s="1"/>
    </row>
    <row r="1691" spans="1:33">
      <c r="A1691" s="4">
        <v>1690</v>
      </c>
      <c r="B1691" s="4" t="s">
        <v>8</v>
      </c>
      <c r="C1691" s="4" t="s">
        <v>497</v>
      </c>
      <c r="D1691" s="4" t="s">
        <v>2029</v>
      </c>
      <c r="E1691" s="4" t="s">
        <v>2030</v>
      </c>
      <c r="F1691" s="5">
        <v>9</v>
      </c>
      <c r="G1691" s="5">
        <v>2</v>
      </c>
      <c r="H1691" s="4">
        <v>18</v>
      </c>
      <c r="I1691" s="5">
        <v>15</v>
      </c>
      <c r="J1691" s="7">
        <v>1504</v>
      </c>
      <c r="K1691" s="8" t="s">
        <v>2036</v>
      </c>
      <c r="L1691" s="9">
        <v>52.35</v>
      </c>
      <c r="M1691" s="10">
        <v>37.92</v>
      </c>
      <c r="N1691" s="5" t="s">
        <v>2035</v>
      </c>
      <c r="O1691" s="5" t="s">
        <v>201</v>
      </c>
      <c r="P1691" s="5" t="s">
        <v>2037</v>
      </c>
      <c r="Q1691" s="4" t="s">
        <v>2049</v>
      </c>
      <c r="R1691" s="4" t="s">
        <v>3673</v>
      </c>
      <c r="S1691" s="13">
        <v>43359</v>
      </c>
      <c r="T1691" s="14" t="s">
        <v>3674</v>
      </c>
      <c r="U1691" s="15"/>
      <c r="V1691" s="13">
        <v>44012</v>
      </c>
      <c r="Z1691" s="1"/>
      <c r="AA1691" s="1"/>
      <c r="AB1691" s="1"/>
      <c r="AC1691" s="1"/>
      <c r="AD1691" s="1"/>
      <c r="AE1691" s="1"/>
      <c r="AF1691" s="1"/>
      <c r="AG1691" s="1"/>
    </row>
    <row r="1692" spans="1:33">
      <c r="A1692" s="4">
        <v>1691</v>
      </c>
      <c r="B1692" s="4" t="s">
        <v>8</v>
      </c>
      <c r="C1692" s="4" t="s">
        <v>497</v>
      </c>
      <c r="D1692" s="4" t="s">
        <v>2029</v>
      </c>
      <c r="E1692" s="4" t="s">
        <v>2030</v>
      </c>
      <c r="F1692" s="5">
        <v>9</v>
      </c>
      <c r="G1692" s="5">
        <v>2</v>
      </c>
      <c r="H1692" s="4">
        <v>18</v>
      </c>
      <c r="I1692" s="5">
        <v>15</v>
      </c>
      <c r="J1692" s="7">
        <v>1503</v>
      </c>
      <c r="K1692" s="8" t="s">
        <v>2036</v>
      </c>
      <c r="L1692" s="9">
        <v>52.35</v>
      </c>
      <c r="M1692" s="10">
        <v>37.92</v>
      </c>
      <c r="N1692" s="5" t="s">
        <v>2035</v>
      </c>
      <c r="O1692" s="5" t="s">
        <v>201</v>
      </c>
      <c r="P1692" s="5" t="s">
        <v>2038</v>
      </c>
      <c r="Q1692" s="4" t="s">
        <v>2049</v>
      </c>
      <c r="R1692" s="4" t="s">
        <v>3675</v>
      </c>
      <c r="S1692" s="13">
        <v>43359</v>
      </c>
      <c r="T1692" s="14" t="s">
        <v>3676</v>
      </c>
      <c r="U1692" s="15"/>
      <c r="V1692" s="13">
        <v>44012</v>
      </c>
      <c r="Z1692" s="1"/>
      <c r="AA1692" s="1"/>
      <c r="AB1692" s="1"/>
      <c r="AC1692" s="1"/>
      <c r="AD1692" s="1"/>
      <c r="AE1692" s="1"/>
      <c r="AF1692" s="1"/>
      <c r="AG1692" s="1"/>
    </row>
    <row r="1693" spans="1:33">
      <c r="A1693" s="4">
        <v>1692</v>
      </c>
      <c r="B1693" s="4" t="s">
        <v>8</v>
      </c>
      <c r="C1693" s="4" t="s">
        <v>497</v>
      </c>
      <c r="D1693" s="4" t="s">
        <v>2029</v>
      </c>
      <c r="E1693" s="4" t="s">
        <v>2030</v>
      </c>
      <c r="F1693" s="5">
        <v>9</v>
      </c>
      <c r="G1693" s="5">
        <v>2</v>
      </c>
      <c r="H1693" s="4">
        <v>18</v>
      </c>
      <c r="I1693" s="5">
        <v>15</v>
      </c>
      <c r="J1693" s="7">
        <v>1502</v>
      </c>
      <c r="K1693" s="8" t="s">
        <v>2036</v>
      </c>
      <c r="L1693" s="26">
        <v>54</v>
      </c>
      <c r="M1693" s="27">
        <v>39.119999999999997</v>
      </c>
      <c r="N1693" s="5" t="s">
        <v>2035</v>
      </c>
      <c r="O1693" s="5" t="s">
        <v>201</v>
      </c>
      <c r="P1693" s="5" t="s">
        <v>1843</v>
      </c>
      <c r="Q1693" s="4" t="s">
        <v>2034</v>
      </c>
      <c r="R1693" s="4"/>
      <c r="S1693" s="13"/>
      <c r="T1693" s="14"/>
      <c r="U1693" s="15"/>
      <c r="V1693" s="13">
        <v>44012</v>
      </c>
      <c r="Z1693" s="1"/>
      <c r="AA1693" s="1"/>
      <c r="AB1693" s="1"/>
      <c r="AC1693" s="1"/>
      <c r="AD1693" s="1"/>
      <c r="AE1693" s="1"/>
      <c r="AF1693" s="1"/>
      <c r="AG1693" s="1"/>
    </row>
    <row r="1694" spans="1:33">
      <c r="A1694" s="4">
        <v>1693</v>
      </c>
      <c r="B1694" s="4" t="s">
        <v>8</v>
      </c>
      <c r="C1694" s="4" t="s">
        <v>497</v>
      </c>
      <c r="D1694" s="4" t="s">
        <v>2029</v>
      </c>
      <c r="E1694" s="4" t="s">
        <v>2030</v>
      </c>
      <c r="F1694" s="5">
        <v>9</v>
      </c>
      <c r="G1694" s="5">
        <v>2</v>
      </c>
      <c r="H1694" s="4">
        <v>18</v>
      </c>
      <c r="I1694" s="5">
        <v>15</v>
      </c>
      <c r="J1694" s="7">
        <v>1501</v>
      </c>
      <c r="K1694" s="8" t="s">
        <v>2036</v>
      </c>
      <c r="L1694" s="9">
        <v>78.67</v>
      </c>
      <c r="M1694" s="10">
        <v>56.99</v>
      </c>
      <c r="N1694" s="5" t="s">
        <v>2032</v>
      </c>
      <c r="O1694" s="5" t="s">
        <v>190</v>
      </c>
      <c r="P1694" s="5" t="s">
        <v>771</v>
      </c>
      <c r="Q1694" s="4" t="s">
        <v>2049</v>
      </c>
      <c r="R1694" s="4" t="s">
        <v>3677</v>
      </c>
      <c r="S1694" s="13">
        <v>43359</v>
      </c>
      <c r="T1694" s="14" t="s">
        <v>3678</v>
      </c>
      <c r="U1694" s="15" t="s">
        <v>3679</v>
      </c>
      <c r="V1694" s="13">
        <v>44012</v>
      </c>
      <c r="Z1694" s="1"/>
      <c r="AA1694" s="1"/>
      <c r="AB1694" s="1"/>
      <c r="AC1694" s="1"/>
      <c r="AD1694" s="1"/>
      <c r="AE1694" s="1"/>
      <c r="AF1694" s="1"/>
      <c r="AG1694" s="1"/>
    </row>
    <row r="1695" spans="1:33">
      <c r="A1695" s="4">
        <v>1694</v>
      </c>
      <c r="B1695" s="4" t="s">
        <v>8</v>
      </c>
      <c r="C1695" s="4" t="s">
        <v>497</v>
      </c>
      <c r="D1695" s="4" t="s">
        <v>2029</v>
      </c>
      <c r="E1695" s="4" t="s">
        <v>2030</v>
      </c>
      <c r="F1695" s="5">
        <v>9</v>
      </c>
      <c r="G1695" s="5">
        <v>2</v>
      </c>
      <c r="H1695" s="4">
        <v>18</v>
      </c>
      <c r="I1695" s="5">
        <v>16</v>
      </c>
      <c r="J1695" s="7">
        <v>1605</v>
      </c>
      <c r="K1695" s="8" t="s">
        <v>2036</v>
      </c>
      <c r="L1695" s="9">
        <v>54.09</v>
      </c>
      <c r="M1695" s="10">
        <v>39.18</v>
      </c>
      <c r="N1695" s="5" t="s">
        <v>2035</v>
      </c>
      <c r="O1695" s="5" t="s">
        <v>201</v>
      </c>
      <c r="P1695" s="5" t="s">
        <v>504</v>
      </c>
      <c r="Q1695" s="4" t="s">
        <v>2049</v>
      </c>
      <c r="R1695" s="4" t="s">
        <v>3680</v>
      </c>
      <c r="S1695" s="13">
        <v>43359</v>
      </c>
      <c r="T1695" s="14" t="s">
        <v>3681</v>
      </c>
      <c r="U1695" s="15" t="s">
        <v>3682</v>
      </c>
      <c r="V1695" s="13">
        <v>44012</v>
      </c>
      <c r="Z1695" s="1"/>
      <c r="AA1695" s="1"/>
      <c r="AB1695" s="1"/>
      <c r="AC1695" s="1"/>
      <c r="AD1695" s="1"/>
      <c r="AE1695" s="1"/>
      <c r="AF1695" s="1"/>
      <c r="AG1695" s="1"/>
    </row>
    <row r="1696" spans="1:33">
      <c r="A1696" s="4">
        <v>1695</v>
      </c>
      <c r="B1696" s="4" t="s">
        <v>8</v>
      </c>
      <c r="C1696" s="4" t="s">
        <v>497</v>
      </c>
      <c r="D1696" s="4" t="s">
        <v>2029</v>
      </c>
      <c r="E1696" s="4" t="s">
        <v>2030</v>
      </c>
      <c r="F1696" s="5">
        <v>9</v>
      </c>
      <c r="G1696" s="5">
        <v>2</v>
      </c>
      <c r="H1696" s="4">
        <v>18</v>
      </c>
      <c r="I1696" s="5">
        <v>16</v>
      </c>
      <c r="J1696" s="7">
        <v>1604</v>
      </c>
      <c r="K1696" s="8" t="s">
        <v>2036</v>
      </c>
      <c r="L1696" s="9">
        <v>52.35</v>
      </c>
      <c r="M1696" s="10">
        <v>37.92</v>
      </c>
      <c r="N1696" s="5" t="s">
        <v>2035</v>
      </c>
      <c r="O1696" s="5" t="s">
        <v>201</v>
      </c>
      <c r="P1696" s="5" t="s">
        <v>2037</v>
      </c>
      <c r="Q1696" s="4" t="s">
        <v>2049</v>
      </c>
      <c r="R1696" s="4" t="s">
        <v>3683</v>
      </c>
      <c r="S1696" s="13">
        <v>43394</v>
      </c>
      <c r="T1696" s="14" t="s">
        <v>3684</v>
      </c>
      <c r="U1696" s="15"/>
      <c r="V1696" s="13">
        <v>44012</v>
      </c>
      <c r="Z1696" s="1"/>
      <c r="AA1696" s="1"/>
      <c r="AB1696" s="1"/>
      <c r="AC1696" s="1"/>
      <c r="AD1696" s="1"/>
      <c r="AE1696" s="1"/>
      <c r="AF1696" s="1"/>
      <c r="AG1696" s="1"/>
    </row>
    <row r="1697" spans="1:33">
      <c r="A1697" s="4">
        <v>1696</v>
      </c>
      <c r="B1697" s="4" t="s">
        <v>8</v>
      </c>
      <c r="C1697" s="4" t="s">
        <v>497</v>
      </c>
      <c r="D1697" s="4" t="s">
        <v>2029</v>
      </c>
      <c r="E1697" s="4" t="s">
        <v>2030</v>
      </c>
      <c r="F1697" s="5">
        <v>9</v>
      </c>
      <c r="G1697" s="5">
        <v>2</v>
      </c>
      <c r="H1697" s="4">
        <v>18</v>
      </c>
      <c r="I1697" s="5">
        <v>16</v>
      </c>
      <c r="J1697" s="7">
        <v>1603</v>
      </c>
      <c r="K1697" s="8" t="s">
        <v>2036</v>
      </c>
      <c r="L1697" s="9">
        <v>52.35</v>
      </c>
      <c r="M1697" s="10">
        <v>37.92</v>
      </c>
      <c r="N1697" s="5" t="s">
        <v>2035</v>
      </c>
      <c r="O1697" s="5" t="s">
        <v>201</v>
      </c>
      <c r="P1697" s="5" t="s">
        <v>2038</v>
      </c>
      <c r="Q1697" s="4" t="s">
        <v>2049</v>
      </c>
      <c r="R1697" s="4" t="s">
        <v>3685</v>
      </c>
      <c r="S1697" s="13">
        <v>43359</v>
      </c>
      <c r="T1697" s="14" t="s">
        <v>3686</v>
      </c>
      <c r="U1697" s="15"/>
      <c r="V1697" s="13">
        <v>44012</v>
      </c>
      <c r="Z1697" s="1"/>
      <c r="AA1697" s="1"/>
      <c r="AB1697" s="1"/>
      <c r="AC1697" s="1"/>
      <c r="AD1697" s="1"/>
      <c r="AE1697" s="1"/>
      <c r="AF1697" s="1"/>
      <c r="AG1697" s="1"/>
    </row>
    <row r="1698" spans="1:33">
      <c r="A1698" s="4">
        <v>1697</v>
      </c>
      <c r="B1698" s="4" t="s">
        <v>8</v>
      </c>
      <c r="C1698" s="4" t="s">
        <v>497</v>
      </c>
      <c r="D1698" s="4" t="s">
        <v>2029</v>
      </c>
      <c r="E1698" s="4" t="s">
        <v>2030</v>
      </c>
      <c r="F1698" s="5">
        <v>9</v>
      </c>
      <c r="G1698" s="5">
        <v>2</v>
      </c>
      <c r="H1698" s="4">
        <v>18</v>
      </c>
      <c r="I1698" s="5">
        <v>16</v>
      </c>
      <c r="J1698" s="7">
        <v>1602</v>
      </c>
      <c r="K1698" s="8" t="s">
        <v>2036</v>
      </c>
      <c r="L1698" s="9">
        <v>54</v>
      </c>
      <c r="M1698" s="10">
        <v>39.119999999999997</v>
      </c>
      <c r="N1698" s="5" t="s">
        <v>2035</v>
      </c>
      <c r="O1698" s="5" t="s">
        <v>201</v>
      </c>
      <c r="P1698" s="5" t="s">
        <v>1843</v>
      </c>
      <c r="Q1698" s="4" t="s">
        <v>2049</v>
      </c>
      <c r="R1698" s="4" t="s">
        <v>3687</v>
      </c>
      <c r="S1698" s="13">
        <v>43359</v>
      </c>
      <c r="T1698" s="14" t="s">
        <v>3688</v>
      </c>
      <c r="U1698" s="15" t="s">
        <v>3689</v>
      </c>
      <c r="V1698" s="13">
        <v>44012</v>
      </c>
      <c r="Z1698" s="1"/>
      <c r="AA1698" s="1"/>
      <c r="AB1698" s="1"/>
      <c r="AC1698" s="1"/>
      <c r="AD1698" s="1"/>
      <c r="AE1698" s="1"/>
      <c r="AF1698" s="1"/>
      <c r="AG1698" s="1"/>
    </row>
    <row r="1699" spans="1:33">
      <c r="A1699" s="4">
        <v>1698</v>
      </c>
      <c r="B1699" s="4" t="s">
        <v>8</v>
      </c>
      <c r="C1699" s="4" t="s">
        <v>497</v>
      </c>
      <c r="D1699" s="4" t="s">
        <v>2029</v>
      </c>
      <c r="E1699" s="4" t="s">
        <v>2030</v>
      </c>
      <c r="F1699" s="5">
        <v>9</v>
      </c>
      <c r="G1699" s="5">
        <v>2</v>
      </c>
      <c r="H1699" s="4">
        <v>18</v>
      </c>
      <c r="I1699" s="5">
        <v>16</v>
      </c>
      <c r="J1699" s="7">
        <v>1601</v>
      </c>
      <c r="K1699" s="8" t="s">
        <v>2036</v>
      </c>
      <c r="L1699" s="9">
        <v>78.67</v>
      </c>
      <c r="M1699" s="10">
        <v>56.99</v>
      </c>
      <c r="N1699" s="5" t="s">
        <v>2032</v>
      </c>
      <c r="O1699" s="5" t="s">
        <v>190</v>
      </c>
      <c r="P1699" s="5" t="s">
        <v>771</v>
      </c>
      <c r="Q1699" s="4" t="s">
        <v>2049</v>
      </c>
      <c r="R1699" s="4" t="s">
        <v>3690</v>
      </c>
      <c r="S1699" s="13">
        <v>43359</v>
      </c>
      <c r="T1699" s="14" t="s">
        <v>3691</v>
      </c>
      <c r="U1699" s="15" t="s">
        <v>3692</v>
      </c>
      <c r="V1699" s="13">
        <v>44012</v>
      </c>
      <c r="Z1699" s="1"/>
      <c r="AA1699" s="1"/>
      <c r="AB1699" s="1"/>
      <c r="AC1699" s="1"/>
      <c r="AD1699" s="1"/>
      <c r="AE1699" s="1"/>
      <c r="AF1699" s="1"/>
      <c r="AG1699" s="1"/>
    </row>
    <row r="1700" spans="1:33">
      <c r="A1700" s="4">
        <v>1699</v>
      </c>
      <c r="B1700" s="4" t="s">
        <v>8</v>
      </c>
      <c r="C1700" s="4" t="s">
        <v>497</v>
      </c>
      <c r="D1700" s="4" t="s">
        <v>2029</v>
      </c>
      <c r="E1700" s="4" t="s">
        <v>2030</v>
      </c>
      <c r="F1700" s="5">
        <v>9</v>
      </c>
      <c r="G1700" s="5">
        <v>2</v>
      </c>
      <c r="H1700" s="4">
        <v>18</v>
      </c>
      <c r="I1700" s="5">
        <v>17</v>
      </c>
      <c r="J1700" s="7">
        <v>1706</v>
      </c>
      <c r="K1700" s="8" t="s">
        <v>2036</v>
      </c>
      <c r="L1700" s="9">
        <v>86.4</v>
      </c>
      <c r="M1700" s="10">
        <v>62.59</v>
      </c>
      <c r="N1700" s="5" t="s">
        <v>2032</v>
      </c>
      <c r="O1700" s="5" t="s">
        <v>183</v>
      </c>
      <c r="P1700" s="5" t="s">
        <v>3558</v>
      </c>
      <c r="Q1700" s="4" t="s">
        <v>2049</v>
      </c>
      <c r="R1700" s="4" t="s">
        <v>3693</v>
      </c>
      <c r="S1700" s="13">
        <v>43358</v>
      </c>
      <c r="T1700" s="14" t="s">
        <v>3694</v>
      </c>
      <c r="U1700" s="15" t="s">
        <v>3695</v>
      </c>
      <c r="V1700" s="13">
        <v>44012</v>
      </c>
      <c r="Z1700" s="1"/>
      <c r="AA1700" s="1"/>
      <c r="AB1700" s="1"/>
      <c r="AC1700" s="1"/>
      <c r="AD1700" s="1"/>
      <c r="AE1700" s="1"/>
      <c r="AF1700" s="1"/>
      <c r="AG1700" s="1"/>
    </row>
    <row r="1701" spans="1:33">
      <c r="A1701" s="4">
        <v>1700</v>
      </c>
      <c r="B1701" s="4" t="s">
        <v>8</v>
      </c>
      <c r="C1701" s="4" t="s">
        <v>497</v>
      </c>
      <c r="D1701" s="4" t="s">
        <v>2029</v>
      </c>
      <c r="E1701" s="4" t="s">
        <v>2030</v>
      </c>
      <c r="F1701" s="5">
        <v>9</v>
      </c>
      <c r="G1701" s="5">
        <v>2</v>
      </c>
      <c r="H1701" s="4">
        <v>18</v>
      </c>
      <c r="I1701" s="5">
        <v>17</v>
      </c>
      <c r="J1701" s="7">
        <v>1705</v>
      </c>
      <c r="K1701" s="8" t="s">
        <v>2036</v>
      </c>
      <c r="L1701" s="26">
        <v>54.09</v>
      </c>
      <c r="M1701" s="27">
        <v>39.18</v>
      </c>
      <c r="N1701" s="5" t="s">
        <v>2035</v>
      </c>
      <c r="O1701" s="5" t="s">
        <v>201</v>
      </c>
      <c r="P1701" s="5" t="s">
        <v>504</v>
      </c>
      <c r="Q1701" s="4" t="s">
        <v>2034</v>
      </c>
      <c r="R1701" s="4"/>
      <c r="S1701" s="13"/>
      <c r="T1701" s="14"/>
      <c r="U1701" s="15"/>
      <c r="V1701" s="13">
        <v>44012</v>
      </c>
      <c r="Z1701" s="1"/>
      <c r="AA1701" s="1"/>
      <c r="AB1701" s="1"/>
      <c r="AC1701" s="1"/>
      <c r="AD1701" s="1"/>
      <c r="AE1701" s="1"/>
      <c r="AF1701" s="1"/>
      <c r="AG1701" s="1"/>
    </row>
    <row r="1702" spans="1:33">
      <c r="A1702" s="4">
        <v>1701</v>
      </c>
      <c r="B1702" s="4" t="s">
        <v>8</v>
      </c>
      <c r="C1702" s="4" t="s">
        <v>497</v>
      </c>
      <c r="D1702" s="4" t="s">
        <v>2029</v>
      </c>
      <c r="E1702" s="4" t="s">
        <v>2030</v>
      </c>
      <c r="F1702" s="5">
        <v>9</v>
      </c>
      <c r="G1702" s="5">
        <v>2</v>
      </c>
      <c r="H1702" s="4">
        <v>18</v>
      </c>
      <c r="I1702" s="5">
        <v>17</v>
      </c>
      <c r="J1702" s="7">
        <v>1704</v>
      </c>
      <c r="K1702" s="8" t="s">
        <v>2036</v>
      </c>
      <c r="L1702" s="9">
        <v>52.35</v>
      </c>
      <c r="M1702" s="10">
        <v>37.92</v>
      </c>
      <c r="N1702" s="5" t="s">
        <v>2035</v>
      </c>
      <c r="O1702" s="5" t="s">
        <v>201</v>
      </c>
      <c r="P1702" s="5" t="s">
        <v>2037</v>
      </c>
      <c r="Q1702" s="4" t="s">
        <v>2049</v>
      </c>
      <c r="R1702" s="4" t="s">
        <v>3696</v>
      </c>
      <c r="S1702" s="13">
        <v>43395</v>
      </c>
      <c r="T1702" s="14" t="s">
        <v>3697</v>
      </c>
      <c r="U1702" s="15" t="s">
        <v>3698</v>
      </c>
      <c r="V1702" s="13">
        <v>44012</v>
      </c>
      <c r="Z1702" s="1"/>
      <c r="AA1702" s="1"/>
      <c r="AB1702" s="1"/>
      <c r="AC1702" s="1"/>
      <c r="AD1702" s="1"/>
      <c r="AE1702" s="1"/>
      <c r="AF1702" s="1"/>
      <c r="AG1702" s="1"/>
    </row>
    <row r="1703" spans="1:33">
      <c r="A1703" s="4">
        <v>1702</v>
      </c>
      <c r="B1703" s="4" t="s">
        <v>8</v>
      </c>
      <c r="C1703" s="4" t="s">
        <v>497</v>
      </c>
      <c r="D1703" s="4" t="s">
        <v>2029</v>
      </c>
      <c r="E1703" s="4" t="s">
        <v>2030</v>
      </c>
      <c r="F1703" s="5">
        <v>9</v>
      </c>
      <c r="G1703" s="5">
        <v>2</v>
      </c>
      <c r="H1703" s="4">
        <v>18</v>
      </c>
      <c r="I1703" s="5">
        <v>17</v>
      </c>
      <c r="J1703" s="7">
        <v>1703</v>
      </c>
      <c r="K1703" s="8" t="s">
        <v>2036</v>
      </c>
      <c r="L1703" s="9">
        <v>52.35</v>
      </c>
      <c r="M1703" s="10">
        <v>37.92</v>
      </c>
      <c r="N1703" s="5" t="s">
        <v>2035</v>
      </c>
      <c r="O1703" s="5" t="s">
        <v>201</v>
      </c>
      <c r="P1703" s="5" t="s">
        <v>2038</v>
      </c>
      <c r="Q1703" s="4" t="s">
        <v>2049</v>
      </c>
      <c r="R1703" s="4" t="s">
        <v>3699</v>
      </c>
      <c r="S1703" s="13">
        <v>43359</v>
      </c>
      <c r="T1703" s="14" t="s">
        <v>3700</v>
      </c>
      <c r="U1703" s="15"/>
      <c r="V1703" s="13">
        <v>44012</v>
      </c>
      <c r="Z1703" s="1"/>
      <c r="AA1703" s="1"/>
      <c r="AB1703" s="1"/>
      <c r="AC1703" s="1"/>
      <c r="AD1703" s="1"/>
      <c r="AE1703" s="1"/>
      <c r="AF1703" s="1"/>
      <c r="AG1703" s="1"/>
    </row>
    <row r="1704" spans="1:33">
      <c r="A1704" s="4">
        <v>1703</v>
      </c>
      <c r="B1704" s="4" t="s">
        <v>8</v>
      </c>
      <c r="C1704" s="4" t="s">
        <v>497</v>
      </c>
      <c r="D1704" s="4" t="s">
        <v>2029</v>
      </c>
      <c r="E1704" s="4" t="s">
        <v>2030</v>
      </c>
      <c r="F1704" s="5">
        <v>9</v>
      </c>
      <c r="G1704" s="5">
        <v>2</v>
      </c>
      <c r="H1704" s="4">
        <v>18</v>
      </c>
      <c r="I1704" s="5">
        <v>17</v>
      </c>
      <c r="J1704" s="7">
        <v>1702</v>
      </c>
      <c r="K1704" s="8" t="s">
        <v>2036</v>
      </c>
      <c r="L1704" s="9">
        <v>54</v>
      </c>
      <c r="M1704" s="10">
        <v>39.119999999999997</v>
      </c>
      <c r="N1704" s="5" t="s">
        <v>2035</v>
      </c>
      <c r="O1704" s="5" t="s">
        <v>201</v>
      </c>
      <c r="P1704" s="5" t="s">
        <v>1843</v>
      </c>
      <c r="Q1704" s="4" t="s">
        <v>2049</v>
      </c>
      <c r="R1704" s="4" t="s">
        <v>3701</v>
      </c>
      <c r="S1704" s="13">
        <v>43359</v>
      </c>
      <c r="T1704" s="14" t="s">
        <v>3702</v>
      </c>
      <c r="U1704" s="15" t="s">
        <v>3703</v>
      </c>
      <c r="V1704" s="13">
        <v>44012</v>
      </c>
      <c r="Z1704" s="1"/>
      <c r="AA1704" s="1"/>
      <c r="AB1704" s="1"/>
      <c r="AC1704" s="1"/>
      <c r="AD1704" s="1"/>
      <c r="AE1704" s="1"/>
      <c r="AF1704" s="1"/>
      <c r="AG1704" s="1"/>
    </row>
    <row r="1705" spans="1:33">
      <c r="A1705" s="4">
        <v>1704</v>
      </c>
      <c r="B1705" s="4" t="s">
        <v>8</v>
      </c>
      <c r="C1705" s="4" t="s">
        <v>497</v>
      </c>
      <c r="D1705" s="4" t="s">
        <v>2029</v>
      </c>
      <c r="E1705" s="4" t="s">
        <v>2030</v>
      </c>
      <c r="F1705" s="5">
        <v>9</v>
      </c>
      <c r="G1705" s="5">
        <v>2</v>
      </c>
      <c r="H1705" s="4">
        <v>18</v>
      </c>
      <c r="I1705" s="5">
        <v>17</v>
      </c>
      <c r="J1705" s="7">
        <v>1701</v>
      </c>
      <c r="K1705" s="8" t="s">
        <v>2036</v>
      </c>
      <c r="L1705" s="9">
        <v>78.67</v>
      </c>
      <c r="M1705" s="10">
        <v>56.99</v>
      </c>
      <c r="N1705" s="5" t="s">
        <v>2032</v>
      </c>
      <c r="O1705" s="5" t="s">
        <v>190</v>
      </c>
      <c r="P1705" s="5" t="s">
        <v>771</v>
      </c>
      <c r="Q1705" s="4" t="s">
        <v>2049</v>
      </c>
      <c r="R1705" s="4" t="s">
        <v>3704</v>
      </c>
      <c r="S1705" s="13">
        <v>43397</v>
      </c>
      <c r="T1705" s="14" t="s">
        <v>3705</v>
      </c>
      <c r="U1705" s="15" t="s">
        <v>3706</v>
      </c>
      <c r="V1705" s="13">
        <v>44012</v>
      </c>
      <c r="Z1705" s="1"/>
      <c r="AA1705" s="1"/>
      <c r="AB1705" s="1"/>
      <c r="AC1705" s="1"/>
      <c r="AD1705" s="1"/>
      <c r="AE1705" s="1"/>
      <c r="AF1705" s="1"/>
      <c r="AG1705" s="1"/>
    </row>
    <row r="1706" spans="1:33">
      <c r="A1706" s="4">
        <v>1705</v>
      </c>
      <c r="B1706" s="4" t="s">
        <v>8</v>
      </c>
      <c r="C1706" s="4" t="s">
        <v>497</v>
      </c>
      <c r="D1706" s="4" t="s">
        <v>2029</v>
      </c>
      <c r="E1706" s="4" t="s">
        <v>2030</v>
      </c>
      <c r="F1706" s="5">
        <v>9</v>
      </c>
      <c r="G1706" s="5">
        <v>2</v>
      </c>
      <c r="H1706" s="4">
        <v>18</v>
      </c>
      <c r="I1706" s="5">
        <v>18</v>
      </c>
      <c r="J1706" s="7">
        <v>1806</v>
      </c>
      <c r="K1706" s="8" t="s">
        <v>2036</v>
      </c>
      <c r="L1706" s="9">
        <v>86.4</v>
      </c>
      <c r="M1706" s="10">
        <v>62.59</v>
      </c>
      <c r="N1706" s="5" t="s">
        <v>2032</v>
      </c>
      <c r="O1706" s="5" t="s">
        <v>183</v>
      </c>
      <c r="P1706" s="5" t="s">
        <v>3558</v>
      </c>
      <c r="Q1706" s="4" t="s">
        <v>2049</v>
      </c>
      <c r="R1706" s="4" t="s">
        <v>3707</v>
      </c>
      <c r="S1706" s="13">
        <v>43359</v>
      </c>
      <c r="T1706" s="14" t="s">
        <v>3708</v>
      </c>
      <c r="U1706" s="15" t="s">
        <v>3709</v>
      </c>
      <c r="V1706" s="13">
        <v>44012</v>
      </c>
      <c r="Z1706" s="1"/>
      <c r="AA1706" s="1"/>
      <c r="AB1706" s="1"/>
      <c r="AC1706" s="1"/>
      <c r="AD1706" s="1"/>
      <c r="AE1706" s="1"/>
      <c r="AF1706" s="1"/>
      <c r="AG1706" s="1"/>
    </row>
    <row r="1707" spans="1:33">
      <c r="A1707" s="4">
        <v>1706</v>
      </c>
      <c r="B1707" s="4" t="s">
        <v>8</v>
      </c>
      <c r="C1707" s="4" t="s">
        <v>497</v>
      </c>
      <c r="D1707" s="4" t="s">
        <v>2029</v>
      </c>
      <c r="E1707" s="4" t="s">
        <v>2030</v>
      </c>
      <c r="F1707" s="5">
        <v>9</v>
      </c>
      <c r="G1707" s="5">
        <v>2</v>
      </c>
      <c r="H1707" s="4">
        <v>18</v>
      </c>
      <c r="I1707" s="5">
        <v>18</v>
      </c>
      <c r="J1707" s="7">
        <v>1805</v>
      </c>
      <c r="K1707" s="8" t="s">
        <v>2036</v>
      </c>
      <c r="L1707" s="26">
        <v>54.09</v>
      </c>
      <c r="M1707" s="27">
        <v>39.18</v>
      </c>
      <c r="N1707" s="5" t="s">
        <v>2035</v>
      </c>
      <c r="O1707" s="5" t="s">
        <v>201</v>
      </c>
      <c r="P1707" s="5" t="s">
        <v>504</v>
      </c>
      <c r="Q1707" s="4" t="s">
        <v>2034</v>
      </c>
      <c r="R1707" s="4"/>
      <c r="S1707" s="13"/>
      <c r="T1707" s="16"/>
      <c r="U1707" s="15"/>
      <c r="V1707" s="13">
        <v>44012</v>
      </c>
      <c r="Z1707" s="1"/>
      <c r="AA1707" s="1"/>
      <c r="AB1707" s="1"/>
      <c r="AC1707" s="1"/>
      <c r="AD1707" s="1"/>
      <c r="AE1707" s="1"/>
      <c r="AF1707" s="1"/>
      <c r="AG1707" s="1"/>
    </row>
    <row r="1708" spans="1:33">
      <c r="A1708" s="4">
        <v>1707</v>
      </c>
      <c r="B1708" s="4" t="s">
        <v>8</v>
      </c>
      <c r="C1708" s="4" t="s">
        <v>497</v>
      </c>
      <c r="D1708" s="4" t="s">
        <v>2029</v>
      </c>
      <c r="E1708" s="4" t="s">
        <v>2030</v>
      </c>
      <c r="F1708" s="5">
        <v>9</v>
      </c>
      <c r="G1708" s="5">
        <v>2</v>
      </c>
      <c r="H1708" s="4">
        <v>18</v>
      </c>
      <c r="I1708" s="5">
        <v>18</v>
      </c>
      <c r="J1708" s="7">
        <v>1804</v>
      </c>
      <c r="K1708" s="8" t="s">
        <v>2036</v>
      </c>
      <c r="L1708" s="26">
        <v>52.35</v>
      </c>
      <c r="M1708" s="27">
        <v>37.92</v>
      </c>
      <c r="N1708" s="5" t="s">
        <v>2035</v>
      </c>
      <c r="O1708" s="5" t="s">
        <v>201</v>
      </c>
      <c r="P1708" s="5" t="s">
        <v>2037</v>
      </c>
      <c r="Q1708" s="4" t="s">
        <v>2034</v>
      </c>
      <c r="R1708" s="4"/>
      <c r="S1708" s="13"/>
      <c r="T1708" s="16"/>
      <c r="U1708" s="15"/>
      <c r="V1708" s="13">
        <v>44012</v>
      </c>
      <c r="Z1708" s="1"/>
      <c r="AA1708" s="1"/>
      <c r="AB1708" s="1"/>
      <c r="AC1708" s="1"/>
      <c r="AD1708" s="1"/>
      <c r="AE1708" s="1"/>
      <c r="AF1708" s="1"/>
      <c r="AG1708" s="1"/>
    </row>
    <row r="1709" spans="1:33">
      <c r="A1709" s="4">
        <v>1708</v>
      </c>
      <c r="B1709" s="4" t="s">
        <v>8</v>
      </c>
      <c r="C1709" s="4" t="s">
        <v>497</v>
      </c>
      <c r="D1709" s="4" t="s">
        <v>2029</v>
      </c>
      <c r="E1709" s="4" t="s">
        <v>2030</v>
      </c>
      <c r="F1709" s="5">
        <v>9</v>
      </c>
      <c r="G1709" s="5">
        <v>2</v>
      </c>
      <c r="H1709" s="4">
        <v>18</v>
      </c>
      <c r="I1709" s="5">
        <v>18</v>
      </c>
      <c r="J1709" s="7">
        <v>1803</v>
      </c>
      <c r="K1709" s="8" t="s">
        <v>2036</v>
      </c>
      <c r="L1709" s="26">
        <v>52.35</v>
      </c>
      <c r="M1709" s="27">
        <v>37.92</v>
      </c>
      <c r="N1709" s="5" t="s">
        <v>2035</v>
      </c>
      <c r="O1709" s="5" t="s">
        <v>201</v>
      </c>
      <c r="P1709" s="5" t="s">
        <v>2038</v>
      </c>
      <c r="Q1709" s="4" t="s">
        <v>2034</v>
      </c>
      <c r="R1709" s="4"/>
      <c r="S1709" s="13"/>
      <c r="T1709" s="16"/>
      <c r="U1709" s="15"/>
      <c r="V1709" s="13">
        <v>44012</v>
      </c>
      <c r="Z1709" s="1"/>
      <c r="AA1709" s="1"/>
      <c r="AB1709" s="1"/>
      <c r="AC1709" s="1"/>
      <c r="AD1709" s="1"/>
      <c r="AE1709" s="1"/>
      <c r="AF1709" s="1"/>
      <c r="AG1709" s="1"/>
    </row>
    <row r="1710" spans="1:33">
      <c r="A1710" s="4">
        <v>1709</v>
      </c>
      <c r="B1710" s="4" t="s">
        <v>8</v>
      </c>
      <c r="C1710" s="4" t="s">
        <v>497</v>
      </c>
      <c r="D1710" s="4" t="s">
        <v>2029</v>
      </c>
      <c r="E1710" s="4" t="s">
        <v>2030</v>
      </c>
      <c r="F1710" s="5">
        <v>9</v>
      </c>
      <c r="G1710" s="5">
        <v>2</v>
      </c>
      <c r="H1710" s="4">
        <v>18</v>
      </c>
      <c r="I1710" s="5">
        <v>18</v>
      </c>
      <c r="J1710" s="7">
        <v>1802</v>
      </c>
      <c r="K1710" s="8" t="s">
        <v>2036</v>
      </c>
      <c r="L1710" s="26">
        <v>54</v>
      </c>
      <c r="M1710" s="27">
        <v>39.119999999999997</v>
      </c>
      <c r="N1710" s="5" t="s">
        <v>2035</v>
      </c>
      <c r="O1710" s="5" t="s">
        <v>201</v>
      </c>
      <c r="P1710" s="5" t="s">
        <v>1843</v>
      </c>
      <c r="Q1710" s="4" t="s">
        <v>2034</v>
      </c>
      <c r="R1710" s="4"/>
      <c r="S1710" s="13"/>
      <c r="T1710" s="16"/>
      <c r="U1710" s="15"/>
      <c r="V1710" s="13">
        <v>44012</v>
      </c>
      <c r="Z1710" s="1"/>
      <c r="AA1710" s="1"/>
      <c r="AB1710" s="1"/>
      <c r="AC1710" s="1"/>
      <c r="AD1710" s="1"/>
      <c r="AE1710" s="1"/>
      <c r="AF1710" s="1"/>
      <c r="AG1710" s="1"/>
    </row>
    <row r="1711" spans="1:33">
      <c r="A1711" s="4">
        <v>1710</v>
      </c>
      <c r="B1711" s="4" t="s">
        <v>8</v>
      </c>
      <c r="C1711" s="4" t="s">
        <v>497</v>
      </c>
      <c r="D1711" s="4" t="s">
        <v>2029</v>
      </c>
      <c r="E1711" s="4" t="s">
        <v>2030</v>
      </c>
      <c r="F1711" s="5">
        <v>9</v>
      </c>
      <c r="G1711" s="5">
        <v>2</v>
      </c>
      <c r="H1711" s="4">
        <v>18</v>
      </c>
      <c r="I1711" s="5">
        <v>18</v>
      </c>
      <c r="J1711" s="7">
        <v>1801</v>
      </c>
      <c r="K1711" s="8" t="s">
        <v>2036</v>
      </c>
      <c r="L1711" s="9">
        <v>78.930000000000007</v>
      </c>
      <c r="M1711" s="10">
        <v>57.18</v>
      </c>
      <c r="N1711" s="5" t="s">
        <v>2032</v>
      </c>
      <c r="O1711" s="5" t="s">
        <v>190</v>
      </c>
      <c r="P1711" s="5" t="s">
        <v>771</v>
      </c>
      <c r="Q1711" s="4" t="s">
        <v>2049</v>
      </c>
      <c r="R1711" s="4" t="s">
        <v>3710</v>
      </c>
      <c r="S1711" s="13">
        <v>43359</v>
      </c>
      <c r="T1711" s="14" t="s">
        <v>3711</v>
      </c>
      <c r="U1711" s="15" t="s">
        <v>3712</v>
      </c>
      <c r="V1711" s="13">
        <v>44012</v>
      </c>
      <c r="Z1711" s="1"/>
      <c r="AA1711" s="1"/>
      <c r="AB1711" s="1"/>
      <c r="AC1711" s="1"/>
      <c r="AD1711" s="1"/>
      <c r="AE1711" s="1"/>
      <c r="AF1711" s="1"/>
      <c r="AG1711" s="1"/>
    </row>
    <row r="1712" spans="1:33">
      <c r="A1712" s="4">
        <v>1711</v>
      </c>
      <c r="B1712" s="4" t="s">
        <v>8</v>
      </c>
      <c r="C1712" s="4" t="s">
        <v>497</v>
      </c>
      <c r="D1712" s="4" t="s">
        <v>2029</v>
      </c>
      <c r="E1712" s="4" t="s">
        <v>2030</v>
      </c>
      <c r="F1712" s="5">
        <v>9</v>
      </c>
      <c r="G1712" s="5">
        <v>1</v>
      </c>
      <c r="H1712" s="4">
        <v>17</v>
      </c>
      <c r="I1712" s="5">
        <v>1</v>
      </c>
      <c r="J1712" s="7">
        <v>103</v>
      </c>
      <c r="K1712" s="8" t="s">
        <v>2036</v>
      </c>
      <c r="L1712" s="9">
        <v>76.38</v>
      </c>
      <c r="M1712" s="10">
        <v>55.33</v>
      </c>
      <c r="N1712" s="5" t="s">
        <v>2032</v>
      </c>
      <c r="O1712" s="5" t="s">
        <v>190</v>
      </c>
      <c r="P1712" s="5" t="s">
        <v>3713</v>
      </c>
      <c r="Q1712" s="4" t="s">
        <v>2049</v>
      </c>
      <c r="R1712" s="4" t="s">
        <v>3714</v>
      </c>
      <c r="S1712" s="13">
        <v>43395</v>
      </c>
      <c r="T1712" s="14" t="s">
        <v>3715</v>
      </c>
      <c r="U1712" s="15" t="s">
        <v>3716</v>
      </c>
      <c r="V1712" s="13">
        <v>44012</v>
      </c>
      <c r="Z1712" s="1"/>
      <c r="AA1712" s="1"/>
      <c r="AB1712" s="1"/>
      <c r="AC1712" s="1"/>
      <c r="AD1712" s="1"/>
      <c r="AE1712" s="1"/>
      <c r="AF1712" s="1"/>
      <c r="AG1712" s="1"/>
    </row>
    <row r="1713" spans="1:33">
      <c r="A1713" s="4">
        <v>1712</v>
      </c>
      <c r="B1713" s="4" t="s">
        <v>8</v>
      </c>
      <c r="C1713" s="4" t="s">
        <v>497</v>
      </c>
      <c r="D1713" s="4" t="s">
        <v>2029</v>
      </c>
      <c r="E1713" s="4" t="s">
        <v>2030</v>
      </c>
      <c r="F1713" s="5">
        <v>9</v>
      </c>
      <c r="G1713" s="5">
        <v>1</v>
      </c>
      <c r="H1713" s="4">
        <v>17</v>
      </c>
      <c r="I1713" s="5">
        <v>1</v>
      </c>
      <c r="J1713" s="7">
        <v>102</v>
      </c>
      <c r="K1713" s="8" t="s">
        <v>2036</v>
      </c>
      <c r="L1713" s="9">
        <v>53.4</v>
      </c>
      <c r="M1713" s="10">
        <v>38.68</v>
      </c>
      <c r="N1713" s="5" t="s">
        <v>2035</v>
      </c>
      <c r="O1713" s="5" t="s">
        <v>201</v>
      </c>
      <c r="P1713" s="5" t="s">
        <v>3717</v>
      </c>
      <c r="Q1713" s="4" t="s">
        <v>2049</v>
      </c>
      <c r="R1713" s="4" t="s">
        <v>3718</v>
      </c>
      <c r="S1713" s="13">
        <v>43359</v>
      </c>
      <c r="T1713" s="14" t="s">
        <v>3719</v>
      </c>
      <c r="U1713" s="15"/>
      <c r="V1713" s="13">
        <v>44012</v>
      </c>
      <c r="Z1713" s="1"/>
      <c r="AA1713" s="1"/>
      <c r="AB1713" s="1"/>
      <c r="AC1713" s="1"/>
      <c r="AD1713" s="1"/>
      <c r="AE1713" s="1"/>
      <c r="AF1713" s="1"/>
      <c r="AG1713" s="1"/>
    </row>
    <row r="1714" spans="1:33">
      <c r="A1714" s="4">
        <v>1713</v>
      </c>
      <c r="B1714" s="4" t="s">
        <v>8</v>
      </c>
      <c r="C1714" s="4" t="s">
        <v>497</v>
      </c>
      <c r="D1714" s="4" t="s">
        <v>2029</v>
      </c>
      <c r="E1714" s="4" t="s">
        <v>2030</v>
      </c>
      <c r="F1714" s="5">
        <v>9</v>
      </c>
      <c r="G1714" s="5">
        <v>1</v>
      </c>
      <c r="H1714" s="4">
        <v>17</v>
      </c>
      <c r="I1714" s="5">
        <v>1</v>
      </c>
      <c r="J1714" s="7">
        <v>101</v>
      </c>
      <c r="K1714" s="8" t="s">
        <v>2036</v>
      </c>
      <c r="L1714" s="9">
        <v>77.260000000000005</v>
      </c>
      <c r="M1714" s="10">
        <v>55.97</v>
      </c>
      <c r="N1714" s="5" t="s">
        <v>2032</v>
      </c>
      <c r="O1714" s="5" t="s">
        <v>535</v>
      </c>
      <c r="P1714" s="5" t="s">
        <v>3720</v>
      </c>
      <c r="Q1714" s="4" t="s">
        <v>2049</v>
      </c>
      <c r="R1714" s="4" t="s">
        <v>3721</v>
      </c>
      <c r="S1714" s="13">
        <v>43359</v>
      </c>
      <c r="T1714" s="14" t="s">
        <v>3722</v>
      </c>
      <c r="U1714" s="15"/>
      <c r="V1714" s="13">
        <v>44012</v>
      </c>
      <c r="Z1714" s="1"/>
      <c r="AA1714" s="1"/>
      <c r="AB1714" s="1"/>
      <c r="AC1714" s="1"/>
      <c r="AD1714" s="1"/>
      <c r="AE1714" s="1"/>
      <c r="AF1714" s="1"/>
      <c r="AG1714" s="1"/>
    </row>
    <row r="1715" spans="1:33">
      <c r="A1715" s="4">
        <v>1714</v>
      </c>
      <c r="B1715" s="4" t="s">
        <v>8</v>
      </c>
      <c r="C1715" s="4" t="s">
        <v>497</v>
      </c>
      <c r="D1715" s="4" t="s">
        <v>2029</v>
      </c>
      <c r="E1715" s="4" t="s">
        <v>2030</v>
      </c>
      <c r="F1715" s="5">
        <v>9</v>
      </c>
      <c r="G1715" s="5">
        <v>1</v>
      </c>
      <c r="H1715" s="4">
        <v>17</v>
      </c>
      <c r="I1715" s="5">
        <v>2</v>
      </c>
      <c r="J1715" s="7">
        <v>203</v>
      </c>
      <c r="K1715" s="8" t="s">
        <v>2036</v>
      </c>
      <c r="L1715" s="9">
        <v>76.38</v>
      </c>
      <c r="M1715" s="10">
        <v>55.33</v>
      </c>
      <c r="N1715" s="5" t="s">
        <v>2032</v>
      </c>
      <c r="O1715" s="5" t="s">
        <v>190</v>
      </c>
      <c r="P1715" s="5" t="s">
        <v>3713</v>
      </c>
      <c r="Q1715" s="4" t="s">
        <v>2049</v>
      </c>
      <c r="R1715" s="4" t="s">
        <v>3723</v>
      </c>
      <c r="S1715" s="13">
        <v>43359</v>
      </c>
      <c r="T1715" s="14" t="s">
        <v>3724</v>
      </c>
      <c r="U1715" s="15"/>
      <c r="V1715" s="13">
        <v>44012</v>
      </c>
      <c r="Z1715" s="1"/>
      <c r="AA1715" s="1"/>
      <c r="AB1715" s="1"/>
      <c r="AC1715" s="1"/>
      <c r="AD1715" s="1"/>
      <c r="AE1715" s="1"/>
      <c r="AF1715" s="1"/>
      <c r="AG1715" s="1"/>
    </row>
    <row r="1716" spans="1:33">
      <c r="A1716" s="4">
        <v>1715</v>
      </c>
      <c r="B1716" s="4" t="s">
        <v>8</v>
      </c>
      <c r="C1716" s="4" t="s">
        <v>497</v>
      </c>
      <c r="D1716" s="4" t="s">
        <v>2029</v>
      </c>
      <c r="E1716" s="4" t="s">
        <v>2030</v>
      </c>
      <c r="F1716" s="5">
        <v>9</v>
      </c>
      <c r="G1716" s="5">
        <v>1</v>
      </c>
      <c r="H1716" s="4">
        <v>17</v>
      </c>
      <c r="I1716" s="5">
        <v>2</v>
      </c>
      <c r="J1716" s="7">
        <v>202</v>
      </c>
      <c r="K1716" s="8" t="s">
        <v>2036</v>
      </c>
      <c r="L1716" s="9">
        <v>53.4</v>
      </c>
      <c r="M1716" s="10">
        <v>38.68</v>
      </c>
      <c r="N1716" s="5" t="s">
        <v>2035</v>
      </c>
      <c r="O1716" s="5" t="s">
        <v>201</v>
      </c>
      <c r="P1716" s="5" t="s">
        <v>3717</v>
      </c>
      <c r="Q1716" s="4" t="s">
        <v>2049</v>
      </c>
      <c r="R1716" s="4" t="s">
        <v>3725</v>
      </c>
      <c r="S1716" s="13">
        <v>43359</v>
      </c>
      <c r="T1716" s="14" t="s">
        <v>3726</v>
      </c>
      <c r="U1716" s="15" t="s">
        <v>3727</v>
      </c>
      <c r="V1716" s="13">
        <v>44012</v>
      </c>
      <c r="Z1716" s="1"/>
      <c r="AA1716" s="1"/>
      <c r="AB1716" s="1"/>
      <c r="AC1716" s="1"/>
      <c r="AD1716" s="1"/>
      <c r="AE1716" s="1"/>
      <c r="AF1716" s="1"/>
      <c r="AG1716" s="1"/>
    </row>
    <row r="1717" spans="1:33">
      <c r="A1717" s="4">
        <v>1716</v>
      </c>
      <c r="B1717" s="4" t="s">
        <v>8</v>
      </c>
      <c r="C1717" s="4" t="s">
        <v>497</v>
      </c>
      <c r="D1717" s="4" t="s">
        <v>2029</v>
      </c>
      <c r="E1717" s="4" t="s">
        <v>2030</v>
      </c>
      <c r="F1717" s="5">
        <v>9</v>
      </c>
      <c r="G1717" s="5">
        <v>1</v>
      </c>
      <c r="H1717" s="4">
        <v>17</v>
      </c>
      <c r="I1717" s="5">
        <v>2</v>
      </c>
      <c r="J1717" s="7">
        <v>201</v>
      </c>
      <c r="K1717" s="8" t="s">
        <v>2036</v>
      </c>
      <c r="L1717" s="9">
        <v>77.260000000000005</v>
      </c>
      <c r="M1717" s="10">
        <v>55.97</v>
      </c>
      <c r="N1717" s="5" t="s">
        <v>2032</v>
      </c>
      <c r="O1717" s="5" t="s">
        <v>535</v>
      </c>
      <c r="P1717" s="5" t="s">
        <v>3720</v>
      </c>
      <c r="Q1717" s="4" t="s">
        <v>2049</v>
      </c>
      <c r="R1717" s="4" t="s">
        <v>3728</v>
      </c>
      <c r="S1717" s="13">
        <v>43359</v>
      </c>
      <c r="T1717" s="14" t="s">
        <v>3729</v>
      </c>
      <c r="U1717" s="15" t="s">
        <v>3730</v>
      </c>
      <c r="V1717" s="13">
        <v>44012</v>
      </c>
      <c r="Z1717" s="1"/>
      <c r="AA1717" s="1"/>
      <c r="AB1717" s="1"/>
      <c r="AC1717" s="1"/>
      <c r="AD1717" s="1"/>
      <c r="AE1717" s="1"/>
      <c r="AF1717" s="1"/>
      <c r="AG1717" s="1"/>
    </row>
    <row r="1718" spans="1:33">
      <c r="A1718" s="4">
        <v>1717</v>
      </c>
      <c r="B1718" s="4" t="s">
        <v>8</v>
      </c>
      <c r="C1718" s="4" t="s">
        <v>497</v>
      </c>
      <c r="D1718" s="4" t="s">
        <v>2029</v>
      </c>
      <c r="E1718" s="4" t="s">
        <v>2030</v>
      </c>
      <c r="F1718" s="5">
        <v>9</v>
      </c>
      <c r="G1718" s="5">
        <v>1</v>
      </c>
      <c r="H1718" s="4">
        <v>17</v>
      </c>
      <c r="I1718" s="5">
        <v>3</v>
      </c>
      <c r="J1718" s="7">
        <v>303</v>
      </c>
      <c r="K1718" s="8" t="s">
        <v>2036</v>
      </c>
      <c r="L1718" s="26">
        <v>76.38</v>
      </c>
      <c r="M1718" s="27">
        <v>55.33</v>
      </c>
      <c r="N1718" s="5" t="s">
        <v>2032</v>
      </c>
      <c r="O1718" s="5" t="s">
        <v>190</v>
      </c>
      <c r="P1718" s="5" t="s">
        <v>3713</v>
      </c>
      <c r="Q1718" s="4" t="s">
        <v>2034</v>
      </c>
      <c r="R1718" s="4"/>
      <c r="S1718" s="13"/>
      <c r="T1718" s="14"/>
      <c r="U1718" s="15"/>
      <c r="V1718" s="13">
        <v>44012</v>
      </c>
      <c r="Z1718" s="1"/>
      <c r="AA1718" s="1"/>
      <c r="AB1718" s="1"/>
      <c r="AC1718" s="1"/>
      <c r="AD1718" s="1"/>
      <c r="AE1718" s="1"/>
      <c r="AF1718" s="1"/>
      <c r="AG1718" s="1"/>
    </row>
    <row r="1719" spans="1:33">
      <c r="A1719" s="4">
        <v>1718</v>
      </c>
      <c r="B1719" s="4" t="s">
        <v>8</v>
      </c>
      <c r="C1719" s="4" t="s">
        <v>497</v>
      </c>
      <c r="D1719" s="4" t="s">
        <v>2029</v>
      </c>
      <c r="E1719" s="4" t="s">
        <v>2030</v>
      </c>
      <c r="F1719" s="5">
        <v>9</v>
      </c>
      <c r="G1719" s="5">
        <v>1</v>
      </c>
      <c r="H1719" s="4">
        <v>17</v>
      </c>
      <c r="I1719" s="5">
        <v>3</v>
      </c>
      <c r="J1719" s="7">
        <v>302</v>
      </c>
      <c r="K1719" s="8" t="s">
        <v>2036</v>
      </c>
      <c r="L1719" s="9">
        <v>53.4</v>
      </c>
      <c r="M1719" s="10">
        <v>38.68</v>
      </c>
      <c r="N1719" s="5" t="s">
        <v>2035</v>
      </c>
      <c r="O1719" s="5" t="s">
        <v>201</v>
      </c>
      <c r="P1719" s="5" t="s">
        <v>3717</v>
      </c>
      <c r="Q1719" s="4" t="s">
        <v>2049</v>
      </c>
      <c r="R1719" s="4" t="s">
        <v>3731</v>
      </c>
      <c r="S1719" s="13">
        <v>43398</v>
      </c>
      <c r="T1719" s="14" t="s">
        <v>3732</v>
      </c>
      <c r="U1719" s="15" t="s">
        <v>3733</v>
      </c>
      <c r="V1719" s="13">
        <v>44012</v>
      </c>
      <c r="Z1719" s="1"/>
      <c r="AA1719" s="1"/>
      <c r="AB1719" s="1"/>
      <c r="AC1719" s="1"/>
      <c r="AD1719" s="1"/>
      <c r="AE1719" s="1"/>
      <c r="AF1719" s="1"/>
      <c r="AG1719" s="1"/>
    </row>
    <row r="1720" spans="1:33">
      <c r="A1720" s="4">
        <v>1719</v>
      </c>
      <c r="B1720" s="4" t="s">
        <v>8</v>
      </c>
      <c r="C1720" s="4" t="s">
        <v>497</v>
      </c>
      <c r="D1720" s="4" t="s">
        <v>2029</v>
      </c>
      <c r="E1720" s="4" t="s">
        <v>2030</v>
      </c>
      <c r="F1720" s="5">
        <v>9</v>
      </c>
      <c r="G1720" s="5">
        <v>1</v>
      </c>
      <c r="H1720" s="4">
        <v>17</v>
      </c>
      <c r="I1720" s="5">
        <v>3</v>
      </c>
      <c r="J1720" s="7">
        <v>301</v>
      </c>
      <c r="K1720" s="8" t="s">
        <v>2036</v>
      </c>
      <c r="L1720" s="9">
        <v>77.260000000000005</v>
      </c>
      <c r="M1720" s="10">
        <v>55.97</v>
      </c>
      <c r="N1720" s="5" t="s">
        <v>2032</v>
      </c>
      <c r="O1720" s="5" t="s">
        <v>535</v>
      </c>
      <c r="P1720" s="5" t="s">
        <v>3720</v>
      </c>
      <c r="Q1720" s="4" t="s">
        <v>2049</v>
      </c>
      <c r="R1720" s="4" t="s">
        <v>3734</v>
      </c>
      <c r="S1720" s="13">
        <v>43359</v>
      </c>
      <c r="T1720" s="14" t="s">
        <v>3735</v>
      </c>
      <c r="U1720" s="15"/>
      <c r="V1720" s="13">
        <v>44012</v>
      </c>
      <c r="Z1720" s="1"/>
      <c r="AA1720" s="1"/>
      <c r="AB1720" s="1"/>
      <c r="AC1720" s="1"/>
      <c r="AD1720" s="1"/>
      <c r="AE1720" s="1"/>
      <c r="AF1720" s="1"/>
      <c r="AG1720" s="1"/>
    </row>
    <row r="1721" spans="1:33">
      <c r="A1721" s="4">
        <v>1720</v>
      </c>
      <c r="B1721" s="4" t="s">
        <v>8</v>
      </c>
      <c r="C1721" s="4" t="s">
        <v>497</v>
      </c>
      <c r="D1721" s="4" t="s">
        <v>2029</v>
      </c>
      <c r="E1721" s="4" t="s">
        <v>2030</v>
      </c>
      <c r="F1721" s="5">
        <v>9</v>
      </c>
      <c r="G1721" s="5">
        <v>1</v>
      </c>
      <c r="H1721" s="4">
        <v>17</v>
      </c>
      <c r="I1721" s="5">
        <v>4</v>
      </c>
      <c r="J1721" s="7">
        <v>403</v>
      </c>
      <c r="K1721" s="8" t="s">
        <v>2036</v>
      </c>
      <c r="L1721" s="9">
        <v>76.38</v>
      </c>
      <c r="M1721" s="10">
        <v>55.33</v>
      </c>
      <c r="N1721" s="5" t="s">
        <v>2032</v>
      </c>
      <c r="O1721" s="5" t="s">
        <v>190</v>
      </c>
      <c r="P1721" s="5" t="s">
        <v>3713</v>
      </c>
      <c r="Q1721" s="4" t="s">
        <v>2049</v>
      </c>
      <c r="R1721" s="4" t="s">
        <v>3736</v>
      </c>
      <c r="S1721" s="13">
        <v>43358</v>
      </c>
      <c r="T1721" s="14" t="s">
        <v>3737</v>
      </c>
      <c r="U1721" s="15" t="s">
        <v>3738</v>
      </c>
      <c r="V1721" s="13">
        <v>44012</v>
      </c>
      <c r="Z1721" s="1"/>
      <c r="AA1721" s="1"/>
      <c r="AB1721" s="1"/>
      <c r="AC1721" s="1"/>
      <c r="AD1721" s="1"/>
      <c r="AE1721" s="1"/>
      <c r="AF1721" s="1"/>
      <c r="AG1721" s="1"/>
    </row>
    <row r="1722" spans="1:33">
      <c r="A1722" s="4">
        <v>1721</v>
      </c>
      <c r="B1722" s="4" t="s">
        <v>8</v>
      </c>
      <c r="C1722" s="4" t="s">
        <v>497</v>
      </c>
      <c r="D1722" s="4" t="s">
        <v>2029</v>
      </c>
      <c r="E1722" s="4" t="s">
        <v>2030</v>
      </c>
      <c r="F1722" s="5">
        <v>9</v>
      </c>
      <c r="G1722" s="5">
        <v>1</v>
      </c>
      <c r="H1722" s="4">
        <v>17</v>
      </c>
      <c r="I1722" s="5">
        <v>4</v>
      </c>
      <c r="J1722" s="7">
        <v>402</v>
      </c>
      <c r="K1722" s="8" t="s">
        <v>2036</v>
      </c>
      <c r="L1722" s="9">
        <v>53.4</v>
      </c>
      <c r="M1722" s="10">
        <v>38.68</v>
      </c>
      <c r="N1722" s="5" t="s">
        <v>2035</v>
      </c>
      <c r="O1722" s="5" t="s">
        <v>201</v>
      </c>
      <c r="P1722" s="5" t="s">
        <v>3717</v>
      </c>
      <c r="Q1722" s="4" t="s">
        <v>2049</v>
      </c>
      <c r="R1722" s="4" t="s">
        <v>3739</v>
      </c>
      <c r="S1722" s="13">
        <v>43358</v>
      </c>
      <c r="T1722" s="14" t="s">
        <v>3740</v>
      </c>
      <c r="U1722" s="15" t="s">
        <v>3741</v>
      </c>
      <c r="V1722" s="13">
        <v>44012</v>
      </c>
      <c r="Z1722" s="1"/>
      <c r="AA1722" s="1"/>
      <c r="AB1722" s="1"/>
      <c r="AC1722" s="1"/>
      <c r="AD1722" s="1"/>
      <c r="AE1722" s="1"/>
      <c r="AF1722" s="1"/>
      <c r="AG1722" s="1"/>
    </row>
    <row r="1723" spans="1:33">
      <c r="A1723" s="4">
        <v>1722</v>
      </c>
      <c r="B1723" s="4" t="s">
        <v>8</v>
      </c>
      <c r="C1723" s="4" t="s">
        <v>497</v>
      </c>
      <c r="D1723" s="4" t="s">
        <v>2029</v>
      </c>
      <c r="E1723" s="4" t="s">
        <v>2030</v>
      </c>
      <c r="F1723" s="5">
        <v>9</v>
      </c>
      <c r="G1723" s="5">
        <v>1</v>
      </c>
      <c r="H1723" s="4">
        <v>17</v>
      </c>
      <c r="I1723" s="5">
        <v>4</v>
      </c>
      <c r="J1723" s="7">
        <v>401</v>
      </c>
      <c r="K1723" s="8" t="s">
        <v>2036</v>
      </c>
      <c r="L1723" s="26">
        <v>77.260000000000005</v>
      </c>
      <c r="M1723" s="27">
        <v>55.97</v>
      </c>
      <c r="N1723" s="5" t="s">
        <v>2032</v>
      </c>
      <c r="O1723" s="5" t="s">
        <v>535</v>
      </c>
      <c r="P1723" s="5" t="s">
        <v>3720</v>
      </c>
      <c r="Q1723" s="4" t="s">
        <v>2034</v>
      </c>
      <c r="R1723" s="4"/>
      <c r="S1723" s="13"/>
      <c r="T1723" s="14"/>
      <c r="U1723" s="15"/>
      <c r="V1723" s="13">
        <v>44012</v>
      </c>
      <c r="Z1723" s="1"/>
      <c r="AA1723" s="1"/>
      <c r="AB1723" s="1"/>
      <c r="AC1723" s="1"/>
      <c r="AD1723" s="1"/>
      <c r="AE1723" s="1"/>
      <c r="AF1723" s="1"/>
      <c r="AG1723" s="1"/>
    </row>
    <row r="1724" spans="1:33">
      <c r="A1724" s="4">
        <v>1723</v>
      </c>
      <c r="B1724" s="4" t="s">
        <v>8</v>
      </c>
      <c r="C1724" s="4" t="s">
        <v>497</v>
      </c>
      <c r="D1724" s="4" t="s">
        <v>2029</v>
      </c>
      <c r="E1724" s="4" t="s">
        <v>2030</v>
      </c>
      <c r="F1724" s="5">
        <v>9</v>
      </c>
      <c r="G1724" s="5">
        <v>1</v>
      </c>
      <c r="H1724" s="4">
        <v>17</v>
      </c>
      <c r="I1724" s="5">
        <v>5</v>
      </c>
      <c r="J1724" s="7">
        <v>503</v>
      </c>
      <c r="K1724" s="8" t="s">
        <v>2036</v>
      </c>
      <c r="L1724" s="9">
        <v>76.38</v>
      </c>
      <c r="M1724" s="10">
        <v>55.33</v>
      </c>
      <c r="N1724" s="5" t="s">
        <v>2032</v>
      </c>
      <c r="O1724" s="5" t="s">
        <v>190</v>
      </c>
      <c r="P1724" s="5" t="s">
        <v>3713</v>
      </c>
      <c r="Q1724" s="4" t="s">
        <v>2049</v>
      </c>
      <c r="R1724" s="4" t="s">
        <v>3742</v>
      </c>
      <c r="S1724" s="13">
        <v>43358</v>
      </c>
      <c r="T1724" s="14" t="s">
        <v>3743</v>
      </c>
      <c r="U1724" s="15" t="s">
        <v>3744</v>
      </c>
      <c r="V1724" s="13">
        <v>44012</v>
      </c>
      <c r="Z1724" s="1"/>
      <c r="AA1724" s="1"/>
      <c r="AB1724" s="1"/>
      <c r="AC1724" s="1"/>
      <c r="AD1724" s="1"/>
      <c r="AE1724" s="1"/>
      <c r="AF1724" s="1"/>
      <c r="AG1724" s="1"/>
    </row>
    <row r="1725" spans="1:33">
      <c r="A1725" s="4">
        <v>1724</v>
      </c>
      <c r="B1725" s="4" t="s">
        <v>8</v>
      </c>
      <c r="C1725" s="4" t="s">
        <v>497</v>
      </c>
      <c r="D1725" s="4" t="s">
        <v>2029</v>
      </c>
      <c r="E1725" s="4" t="s">
        <v>2030</v>
      </c>
      <c r="F1725" s="5">
        <v>9</v>
      </c>
      <c r="G1725" s="5">
        <v>1</v>
      </c>
      <c r="H1725" s="4">
        <v>17</v>
      </c>
      <c r="I1725" s="5">
        <v>5</v>
      </c>
      <c r="J1725" s="7">
        <v>502</v>
      </c>
      <c r="K1725" s="8" t="s">
        <v>2036</v>
      </c>
      <c r="L1725" s="9">
        <v>53.4</v>
      </c>
      <c r="M1725" s="10">
        <v>38.68</v>
      </c>
      <c r="N1725" s="5" t="s">
        <v>2035</v>
      </c>
      <c r="O1725" s="5" t="s">
        <v>201</v>
      </c>
      <c r="P1725" s="5" t="s">
        <v>3717</v>
      </c>
      <c r="Q1725" s="4" t="s">
        <v>2049</v>
      </c>
      <c r="R1725" s="4" t="s">
        <v>3745</v>
      </c>
      <c r="S1725" s="13">
        <v>43358</v>
      </c>
      <c r="T1725" s="14" t="s">
        <v>3746</v>
      </c>
      <c r="U1725" s="15" t="s">
        <v>3747</v>
      </c>
      <c r="V1725" s="13">
        <v>44012</v>
      </c>
      <c r="Z1725" s="1"/>
      <c r="AA1725" s="1"/>
      <c r="AB1725" s="1"/>
      <c r="AC1725" s="1"/>
      <c r="AD1725" s="1"/>
      <c r="AE1725" s="1"/>
      <c r="AF1725" s="1"/>
      <c r="AG1725" s="1"/>
    </row>
    <row r="1726" spans="1:33">
      <c r="A1726" s="4">
        <v>1725</v>
      </c>
      <c r="B1726" s="4" t="s">
        <v>8</v>
      </c>
      <c r="C1726" s="4" t="s">
        <v>497</v>
      </c>
      <c r="D1726" s="4" t="s">
        <v>2029</v>
      </c>
      <c r="E1726" s="4" t="s">
        <v>2030</v>
      </c>
      <c r="F1726" s="5">
        <v>9</v>
      </c>
      <c r="G1726" s="5">
        <v>1</v>
      </c>
      <c r="H1726" s="4">
        <v>17</v>
      </c>
      <c r="I1726" s="5">
        <v>5</v>
      </c>
      <c r="J1726" s="7">
        <v>501</v>
      </c>
      <c r="K1726" s="8" t="s">
        <v>2036</v>
      </c>
      <c r="L1726" s="9">
        <v>77.260000000000005</v>
      </c>
      <c r="M1726" s="10">
        <v>55.97</v>
      </c>
      <c r="N1726" s="5" t="s">
        <v>2032</v>
      </c>
      <c r="O1726" s="5" t="s">
        <v>535</v>
      </c>
      <c r="P1726" s="5" t="s">
        <v>3720</v>
      </c>
      <c r="Q1726" s="4" t="s">
        <v>2049</v>
      </c>
      <c r="R1726" s="4" t="s">
        <v>3748</v>
      </c>
      <c r="S1726" s="13">
        <v>43397</v>
      </c>
      <c r="T1726" s="14" t="s">
        <v>3749</v>
      </c>
      <c r="U1726" s="15" t="s">
        <v>3750</v>
      </c>
      <c r="V1726" s="13">
        <v>44012</v>
      </c>
      <c r="Z1726" s="1"/>
      <c r="AA1726" s="1"/>
      <c r="AB1726" s="1"/>
      <c r="AC1726" s="1"/>
      <c r="AD1726" s="1"/>
      <c r="AE1726" s="1"/>
      <c r="AF1726" s="1"/>
      <c r="AG1726" s="1"/>
    </row>
    <row r="1727" spans="1:33">
      <c r="A1727" s="4">
        <v>1726</v>
      </c>
      <c r="B1727" s="4" t="s">
        <v>8</v>
      </c>
      <c r="C1727" s="4" t="s">
        <v>497</v>
      </c>
      <c r="D1727" s="4" t="s">
        <v>2029</v>
      </c>
      <c r="E1727" s="4" t="s">
        <v>2030</v>
      </c>
      <c r="F1727" s="5">
        <v>9</v>
      </c>
      <c r="G1727" s="5">
        <v>1</v>
      </c>
      <c r="H1727" s="4">
        <v>17</v>
      </c>
      <c r="I1727" s="5">
        <v>6</v>
      </c>
      <c r="J1727" s="7">
        <v>603</v>
      </c>
      <c r="K1727" s="8" t="s">
        <v>2036</v>
      </c>
      <c r="L1727" s="9">
        <v>76.38</v>
      </c>
      <c r="M1727" s="10">
        <v>55.33</v>
      </c>
      <c r="N1727" s="5" t="s">
        <v>2032</v>
      </c>
      <c r="O1727" s="5" t="s">
        <v>190</v>
      </c>
      <c r="P1727" s="5" t="s">
        <v>3713</v>
      </c>
      <c r="Q1727" s="4" t="s">
        <v>2049</v>
      </c>
      <c r="R1727" s="4" t="s">
        <v>3751</v>
      </c>
      <c r="S1727" s="13">
        <v>43394</v>
      </c>
      <c r="T1727" s="14" t="s">
        <v>3752</v>
      </c>
      <c r="U1727" s="15" t="s">
        <v>3753</v>
      </c>
      <c r="V1727" s="13">
        <v>44012</v>
      </c>
      <c r="Z1727" s="1"/>
      <c r="AA1727" s="1"/>
      <c r="AB1727" s="1"/>
      <c r="AC1727" s="1"/>
      <c r="AD1727" s="1"/>
      <c r="AE1727" s="1"/>
      <c r="AF1727" s="1"/>
      <c r="AG1727" s="1"/>
    </row>
    <row r="1728" spans="1:33">
      <c r="A1728" s="4">
        <v>1727</v>
      </c>
      <c r="B1728" s="4" t="s">
        <v>8</v>
      </c>
      <c r="C1728" s="4" t="s">
        <v>497</v>
      </c>
      <c r="D1728" s="4" t="s">
        <v>2029</v>
      </c>
      <c r="E1728" s="4" t="s">
        <v>2030</v>
      </c>
      <c r="F1728" s="5">
        <v>9</v>
      </c>
      <c r="G1728" s="5">
        <v>1</v>
      </c>
      <c r="H1728" s="4">
        <v>17</v>
      </c>
      <c r="I1728" s="5">
        <v>6</v>
      </c>
      <c r="J1728" s="7">
        <v>602</v>
      </c>
      <c r="K1728" s="8" t="s">
        <v>2036</v>
      </c>
      <c r="L1728" s="9">
        <v>53.4</v>
      </c>
      <c r="M1728" s="10">
        <v>38.68</v>
      </c>
      <c r="N1728" s="5" t="s">
        <v>2035</v>
      </c>
      <c r="O1728" s="5" t="s">
        <v>201</v>
      </c>
      <c r="P1728" s="5" t="s">
        <v>3717</v>
      </c>
      <c r="Q1728" s="4" t="s">
        <v>2049</v>
      </c>
      <c r="R1728" s="4" t="s">
        <v>3754</v>
      </c>
      <c r="S1728" s="13">
        <v>43358</v>
      </c>
      <c r="T1728" s="14" t="s">
        <v>3755</v>
      </c>
      <c r="U1728" s="15"/>
      <c r="V1728" s="13">
        <v>44012</v>
      </c>
      <c r="Z1728" s="1"/>
      <c r="AA1728" s="1"/>
      <c r="AB1728" s="1"/>
      <c r="AC1728" s="1"/>
      <c r="AD1728" s="1"/>
      <c r="AE1728" s="1"/>
      <c r="AF1728" s="1"/>
      <c r="AG1728" s="1"/>
    </row>
    <row r="1729" spans="1:33">
      <c r="A1729" s="4">
        <v>1728</v>
      </c>
      <c r="B1729" s="4" t="s">
        <v>8</v>
      </c>
      <c r="C1729" s="4" t="s">
        <v>497</v>
      </c>
      <c r="D1729" s="4" t="s">
        <v>2029</v>
      </c>
      <c r="E1729" s="4" t="s">
        <v>2030</v>
      </c>
      <c r="F1729" s="5">
        <v>9</v>
      </c>
      <c r="G1729" s="5">
        <v>1</v>
      </c>
      <c r="H1729" s="4">
        <v>17</v>
      </c>
      <c r="I1729" s="5">
        <v>6</v>
      </c>
      <c r="J1729" s="7">
        <v>601</v>
      </c>
      <c r="K1729" s="8" t="s">
        <v>2036</v>
      </c>
      <c r="L1729" s="9">
        <v>77.260000000000005</v>
      </c>
      <c r="M1729" s="10">
        <v>55.97</v>
      </c>
      <c r="N1729" s="5" t="s">
        <v>2032</v>
      </c>
      <c r="O1729" s="5" t="s">
        <v>535</v>
      </c>
      <c r="P1729" s="5" t="s">
        <v>3720</v>
      </c>
      <c r="Q1729" s="4" t="s">
        <v>2049</v>
      </c>
      <c r="R1729" s="4" t="s">
        <v>3756</v>
      </c>
      <c r="S1729" s="13">
        <v>43358</v>
      </c>
      <c r="T1729" s="14" t="s">
        <v>3757</v>
      </c>
      <c r="U1729" s="15" t="s">
        <v>3758</v>
      </c>
      <c r="V1729" s="13">
        <v>44012</v>
      </c>
      <c r="Z1729" s="1"/>
      <c r="AA1729" s="1"/>
      <c r="AB1729" s="1"/>
      <c r="AC1729" s="1"/>
      <c r="AD1729" s="1"/>
      <c r="AE1729" s="1"/>
      <c r="AF1729" s="1"/>
      <c r="AG1729" s="1"/>
    </row>
    <row r="1730" spans="1:33">
      <c r="A1730" s="4">
        <v>1729</v>
      </c>
      <c r="B1730" s="4" t="s">
        <v>8</v>
      </c>
      <c r="C1730" s="4" t="s">
        <v>497</v>
      </c>
      <c r="D1730" s="4" t="s">
        <v>2029</v>
      </c>
      <c r="E1730" s="4" t="s">
        <v>2030</v>
      </c>
      <c r="F1730" s="5">
        <v>9</v>
      </c>
      <c r="G1730" s="5">
        <v>1</v>
      </c>
      <c r="H1730" s="4">
        <v>17</v>
      </c>
      <c r="I1730" s="5">
        <v>7</v>
      </c>
      <c r="J1730" s="7">
        <v>703</v>
      </c>
      <c r="K1730" s="8" t="s">
        <v>2036</v>
      </c>
      <c r="L1730" s="26">
        <v>76.38</v>
      </c>
      <c r="M1730" s="27">
        <v>55.33</v>
      </c>
      <c r="N1730" s="5" t="s">
        <v>2032</v>
      </c>
      <c r="O1730" s="5" t="s">
        <v>190</v>
      </c>
      <c r="P1730" s="5" t="s">
        <v>3713</v>
      </c>
      <c r="Q1730" s="4" t="s">
        <v>2034</v>
      </c>
      <c r="R1730" s="4"/>
      <c r="S1730" s="13"/>
      <c r="T1730" s="14"/>
      <c r="U1730" s="15"/>
      <c r="V1730" s="13">
        <v>44012</v>
      </c>
      <c r="Z1730" s="1"/>
      <c r="AA1730" s="1"/>
      <c r="AB1730" s="1"/>
      <c r="AC1730" s="1"/>
      <c r="AD1730" s="1"/>
      <c r="AE1730" s="1"/>
      <c r="AF1730" s="1"/>
      <c r="AG1730" s="1"/>
    </row>
    <row r="1731" spans="1:33">
      <c r="A1731" s="4">
        <v>1730</v>
      </c>
      <c r="B1731" s="4" t="s">
        <v>8</v>
      </c>
      <c r="C1731" s="4" t="s">
        <v>497</v>
      </c>
      <c r="D1731" s="4" t="s">
        <v>2029</v>
      </c>
      <c r="E1731" s="4" t="s">
        <v>2030</v>
      </c>
      <c r="F1731" s="5">
        <v>9</v>
      </c>
      <c r="G1731" s="5">
        <v>1</v>
      </c>
      <c r="H1731" s="4">
        <v>17</v>
      </c>
      <c r="I1731" s="5">
        <v>7</v>
      </c>
      <c r="J1731" s="7">
        <v>702</v>
      </c>
      <c r="K1731" s="8" t="s">
        <v>2036</v>
      </c>
      <c r="L1731" s="9">
        <v>53.4</v>
      </c>
      <c r="M1731" s="10">
        <v>38.68</v>
      </c>
      <c r="N1731" s="5" t="s">
        <v>2035</v>
      </c>
      <c r="O1731" s="5" t="s">
        <v>201</v>
      </c>
      <c r="P1731" s="5" t="s">
        <v>3717</v>
      </c>
      <c r="Q1731" s="4" t="s">
        <v>2049</v>
      </c>
      <c r="R1731" s="4" t="s">
        <v>3759</v>
      </c>
      <c r="S1731" s="13">
        <v>43395</v>
      </c>
      <c r="T1731" s="14" t="s">
        <v>3760</v>
      </c>
      <c r="U1731" s="15" t="s">
        <v>3761</v>
      </c>
      <c r="V1731" s="13">
        <v>44012</v>
      </c>
      <c r="Z1731" s="1"/>
      <c r="AA1731" s="1"/>
      <c r="AB1731" s="1"/>
      <c r="AC1731" s="1"/>
      <c r="AD1731" s="1"/>
      <c r="AE1731" s="1"/>
      <c r="AF1731" s="1"/>
      <c r="AG1731" s="1"/>
    </row>
    <row r="1732" spans="1:33">
      <c r="A1732" s="4">
        <v>1731</v>
      </c>
      <c r="B1732" s="4" t="s">
        <v>8</v>
      </c>
      <c r="C1732" s="4" t="s">
        <v>497</v>
      </c>
      <c r="D1732" s="4" t="s">
        <v>2029</v>
      </c>
      <c r="E1732" s="4" t="s">
        <v>2030</v>
      </c>
      <c r="F1732" s="5">
        <v>9</v>
      </c>
      <c r="G1732" s="5">
        <v>1</v>
      </c>
      <c r="H1732" s="4">
        <v>17</v>
      </c>
      <c r="I1732" s="5">
        <v>7</v>
      </c>
      <c r="J1732" s="7">
        <v>701</v>
      </c>
      <c r="K1732" s="8" t="s">
        <v>2036</v>
      </c>
      <c r="L1732" s="9">
        <v>77.260000000000005</v>
      </c>
      <c r="M1732" s="10">
        <v>55.97</v>
      </c>
      <c r="N1732" s="5" t="s">
        <v>2032</v>
      </c>
      <c r="O1732" s="5" t="s">
        <v>535</v>
      </c>
      <c r="P1732" s="5" t="s">
        <v>3720</v>
      </c>
      <c r="Q1732" s="4" t="s">
        <v>2049</v>
      </c>
      <c r="R1732" s="4" t="s">
        <v>3762</v>
      </c>
      <c r="S1732" s="13">
        <v>43359</v>
      </c>
      <c r="T1732" s="14" t="s">
        <v>3763</v>
      </c>
      <c r="U1732" s="15"/>
      <c r="V1732" s="13">
        <v>44012</v>
      </c>
      <c r="Z1732" s="1"/>
      <c r="AA1732" s="1"/>
      <c r="AB1732" s="1"/>
      <c r="AC1732" s="1"/>
      <c r="AD1732" s="1"/>
      <c r="AE1732" s="1"/>
      <c r="AF1732" s="1"/>
      <c r="AG1732" s="1"/>
    </row>
    <row r="1733" spans="1:33">
      <c r="A1733" s="4">
        <v>1732</v>
      </c>
      <c r="B1733" s="4" t="s">
        <v>8</v>
      </c>
      <c r="C1733" s="4" t="s">
        <v>497</v>
      </c>
      <c r="D1733" s="4" t="s">
        <v>2029</v>
      </c>
      <c r="E1733" s="4" t="s">
        <v>2030</v>
      </c>
      <c r="F1733" s="5">
        <v>9</v>
      </c>
      <c r="G1733" s="5">
        <v>1</v>
      </c>
      <c r="H1733" s="4">
        <v>17</v>
      </c>
      <c r="I1733" s="5">
        <v>8</v>
      </c>
      <c r="J1733" s="7">
        <v>803</v>
      </c>
      <c r="K1733" s="8" t="s">
        <v>2036</v>
      </c>
      <c r="L1733" s="9">
        <v>76.38</v>
      </c>
      <c r="M1733" s="10">
        <v>55.33</v>
      </c>
      <c r="N1733" s="5" t="s">
        <v>2032</v>
      </c>
      <c r="O1733" s="5" t="s">
        <v>190</v>
      </c>
      <c r="P1733" s="5" t="s">
        <v>3713</v>
      </c>
      <c r="Q1733" s="4" t="s">
        <v>2049</v>
      </c>
      <c r="R1733" s="4" t="s">
        <v>3764</v>
      </c>
      <c r="S1733" s="13">
        <v>43359</v>
      </c>
      <c r="T1733" s="14" t="s">
        <v>3765</v>
      </c>
      <c r="U1733" s="15" t="s">
        <v>2165</v>
      </c>
      <c r="V1733" s="13">
        <v>44012</v>
      </c>
      <c r="Z1733" s="1"/>
      <c r="AA1733" s="1"/>
      <c r="AB1733" s="1"/>
      <c r="AC1733" s="1"/>
      <c r="AD1733" s="1"/>
      <c r="AE1733" s="1"/>
      <c r="AF1733" s="1"/>
      <c r="AG1733" s="1"/>
    </row>
    <row r="1734" spans="1:33">
      <c r="A1734" s="4">
        <v>1733</v>
      </c>
      <c r="B1734" s="4" t="s">
        <v>8</v>
      </c>
      <c r="C1734" s="4" t="s">
        <v>497</v>
      </c>
      <c r="D1734" s="4" t="s">
        <v>2029</v>
      </c>
      <c r="E1734" s="4" t="s">
        <v>2030</v>
      </c>
      <c r="F1734" s="5">
        <v>9</v>
      </c>
      <c r="G1734" s="5">
        <v>1</v>
      </c>
      <c r="H1734" s="4">
        <v>17</v>
      </c>
      <c r="I1734" s="5">
        <v>8</v>
      </c>
      <c r="J1734" s="7">
        <v>802</v>
      </c>
      <c r="K1734" s="8" t="s">
        <v>2036</v>
      </c>
      <c r="L1734" s="9">
        <v>53.4</v>
      </c>
      <c r="M1734" s="10">
        <v>38.68</v>
      </c>
      <c r="N1734" s="5" t="s">
        <v>2035</v>
      </c>
      <c r="O1734" s="5" t="s">
        <v>201</v>
      </c>
      <c r="P1734" s="5" t="s">
        <v>3717</v>
      </c>
      <c r="Q1734" s="4" t="s">
        <v>2049</v>
      </c>
      <c r="R1734" s="4" t="s">
        <v>3766</v>
      </c>
      <c r="S1734" s="13">
        <v>43397</v>
      </c>
      <c r="T1734" s="14" t="s">
        <v>3767</v>
      </c>
      <c r="U1734" s="15" t="s">
        <v>3768</v>
      </c>
      <c r="V1734" s="13">
        <v>44012</v>
      </c>
      <c r="Z1734" s="1"/>
      <c r="AA1734" s="1"/>
      <c r="AB1734" s="1"/>
      <c r="AC1734" s="1"/>
      <c r="AD1734" s="1"/>
      <c r="AE1734" s="1"/>
      <c r="AF1734" s="1"/>
      <c r="AG1734" s="1"/>
    </row>
    <row r="1735" spans="1:33">
      <c r="A1735" s="4">
        <v>1734</v>
      </c>
      <c r="B1735" s="4" t="s">
        <v>8</v>
      </c>
      <c r="C1735" s="4" t="s">
        <v>497</v>
      </c>
      <c r="D1735" s="4" t="s">
        <v>2029</v>
      </c>
      <c r="E1735" s="4" t="s">
        <v>2030</v>
      </c>
      <c r="F1735" s="5">
        <v>9</v>
      </c>
      <c r="G1735" s="5">
        <v>1</v>
      </c>
      <c r="H1735" s="4">
        <v>17</v>
      </c>
      <c r="I1735" s="5">
        <v>8</v>
      </c>
      <c r="J1735" s="7">
        <v>801</v>
      </c>
      <c r="K1735" s="8" t="s">
        <v>2036</v>
      </c>
      <c r="L1735" s="9">
        <v>77.260000000000005</v>
      </c>
      <c r="M1735" s="10">
        <v>55.97</v>
      </c>
      <c r="N1735" s="5" t="s">
        <v>2032</v>
      </c>
      <c r="O1735" s="5" t="s">
        <v>535</v>
      </c>
      <c r="P1735" s="5" t="s">
        <v>3720</v>
      </c>
      <c r="Q1735" s="4" t="s">
        <v>2049</v>
      </c>
      <c r="R1735" s="4" t="s">
        <v>3769</v>
      </c>
      <c r="S1735" s="13">
        <v>43359</v>
      </c>
      <c r="T1735" s="14" t="s">
        <v>3770</v>
      </c>
      <c r="U1735" s="15" t="s">
        <v>3771</v>
      </c>
      <c r="V1735" s="13">
        <v>44012</v>
      </c>
      <c r="Z1735" s="1"/>
      <c r="AA1735" s="1"/>
      <c r="AB1735" s="1"/>
      <c r="AC1735" s="1"/>
      <c r="AD1735" s="1"/>
      <c r="AE1735" s="1"/>
      <c r="AF1735" s="1"/>
      <c r="AG1735" s="1"/>
    </row>
    <row r="1736" spans="1:33">
      <c r="A1736" s="4">
        <v>1735</v>
      </c>
      <c r="B1736" s="4" t="s">
        <v>8</v>
      </c>
      <c r="C1736" s="4" t="s">
        <v>497</v>
      </c>
      <c r="D1736" s="4" t="s">
        <v>2029</v>
      </c>
      <c r="E1736" s="4" t="s">
        <v>2030</v>
      </c>
      <c r="F1736" s="5">
        <v>9</v>
      </c>
      <c r="G1736" s="5">
        <v>1</v>
      </c>
      <c r="H1736" s="4">
        <v>17</v>
      </c>
      <c r="I1736" s="5">
        <v>9</v>
      </c>
      <c r="J1736" s="7">
        <v>903</v>
      </c>
      <c r="K1736" s="8" t="s">
        <v>2036</v>
      </c>
      <c r="L1736" s="9">
        <v>76.38</v>
      </c>
      <c r="M1736" s="10">
        <v>55.33</v>
      </c>
      <c r="N1736" s="5" t="s">
        <v>2032</v>
      </c>
      <c r="O1736" s="5" t="s">
        <v>190</v>
      </c>
      <c r="P1736" s="5" t="s">
        <v>3713</v>
      </c>
      <c r="Q1736" s="4" t="s">
        <v>2049</v>
      </c>
      <c r="R1736" s="4" t="s">
        <v>3772</v>
      </c>
      <c r="S1736" s="13">
        <v>43359</v>
      </c>
      <c r="T1736" s="14" t="s">
        <v>3773</v>
      </c>
      <c r="U1736" s="15" t="s">
        <v>3774</v>
      </c>
      <c r="V1736" s="13">
        <v>44012</v>
      </c>
      <c r="Z1736" s="1"/>
      <c r="AA1736" s="1"/>
      <c r="AB1736" s="1"/>
      <c r="AC1736" s="1"/>
      <c r="AD1736" s="1"/>
      <c r="AE1736" s="1"/>
      <c r="AF1736" s="1"/>
      <c r="AG1736" s="1"/>
    </row>
    <row r="1737" spans="1:33">
      <c r="A1737" s="4">
        <v>1736</v>
      </c>
      <c r="B1737" s="4" t="s">
        <v>8</v>
      </c>
      <c r="C1737" s="4" t="s">
        <v>497</v>
      </c>
      <c r="D1737" s="4" t="s">
        <v>2029</v>
      </c>
      <c r="E1737" s="4" t="s">
        <v>2030</v>
      </c>
      <c r="F1737" s="5">
        <v>9</v>
      </c>
      <c r="G1737" s="5">
        <v>1</v>
      </c>
      <c r="H1737" s="4">
        <v>17</v>
      </c>
      <c r="I1737" s="5">
        <v>9</v>
      </c>
      <c r="J1737" s="7">
        <v>902</v>
      </c>
      <c r="K1737" s="8" t="s">
        <v>2036</v>
      </c>
      <c r="L1737" s="9">
        <v>53.4</v>
      </c>
      <c r="M1737" s="10">
        <v>38.68</v>
      </c>
      <c r="N1737" s="5" t="s">
        <v>2035</v>
      </c>
      <c r="O1737" s="5" t="s">
        <v>201</v>
      </c>
      <c r="P1737" s="5" t="s">
        <v>3717</v>
      </c>
      <c r="Q1737" s="4" t="s">
        <v>2049</v>
      </c>
      <c r="R1737" s="4" t="s">
        <v>3775</v>
      </c>
      <c r="S1737" s="13">
        <v>43359</v>
      </c>
      <c r="T1737" s="14" t="s">
        <v>3776</v>
      </c>
      <c r="U1737" s="15" t="s">
        <v>3777</v>
      </c>
      <c r="V1737" s="13">
        <v>44012</v>
      </c>
      <c r="Z1737" s="1"/>
      <c r="AA1737" s="1"/>
      <c r="AB1737" s="1"/>
      <c r="AC1737" s="1"/>
      <c r="AD1737" s="1"/>
      <c r="AE1737" s="1"/>
      <c r="AF1737" s="1"/>
      <c r="AG1737" s="1"/>
    </row>
    <row r="1738" spans="1:33">
      <c r="A1738" s="4">
        <v>1737</v>
      </c>
      <c r="B1738" s="4" t="s">
        <v>8</v>
      </c>
      <c r="C1738" s="4" t="s">
        <v>497</v>
      </c>
      <c r="D1738" s="4" t="s">
        <v>2029</v>
      </c>
      <c r="E1738" s="4" t="s">
        <v>2030</v>
      </c>
      <c r="F1738" s="5">
        <v>9</v>
      </c>
      <c r="G1738" s="5">
        <v>1</v>
      </c>
      <c r="H1738" s="4">
        <v>17</v>
      </c>
      <c r="I1738" s="5">
        <v>9</v>
      </c>
      <c r="J1738" s="7">
        <v>901</v>
      </c>
      <c r="K1738" s="8" t="s">
        <v>2036</v>
      </c>
      <c r="L1738" s="9">
        <v>77.260000000000005</v>
      </c>
      <c r="M1738" s="10">
        <v>55.97</v>
      </c>
      <c r="N1738" s="5" t="s">
        <v>2032</v>
      </c>
      <c r="O1738" s="5" t="s">
        <v>535</v>
      </c>
      <c r="P1738" s="5" t="s">
        <v>3720</v>
      </c>
      <c r="Q1738" s="4" t="s">
        <v>2049</v>
      </c>
      <c r="R1738" s="4" t="s">
        <v>3778</v>
      </c>
      <c r="S1738" s="13">
        <v>43359</v>
      </c>
      <c r="T1738" s="14" t="s">
        <v>3779</v>
      </c>
      <c r="U1738" s="15" t="s">
        <v>3780</v>
      </c>
      <c r="V1738" s="13">
        <v>44012</v>
      </c>
      <c r="Z1738" s="1"/>
      <c r="AA1738" s="1"/>
      <c r="AB1738" s="1"/>
      <c r="AC1738" s="1"/>
      <c r="AD1738" s="1"/>
      <c r="AE1738" s="1"/>
      <c r="AF1738" s="1"/>
      <c r="AG1738" s="1"/>
    </row>
    <row r="1739" spans="1:33">
      <c r="A1739" s="4">
        <v>1738</v>
      </c>
      <c r="B1739" s="4" t="s">
        <v>8</v>
      </c>
      <c r="C1739" s="4" t="s">
        <v>497</v>
      </c>
      <c r="D1739" s="4" t="s">
        <v>2029</v>
      </c>
      <c r="E1739" s="4" t="s">
        <v>2030</v>
      </c>
      <c r="F1739" s="5">
        <v>9</v>
      </c>
      <c r="G1739" s="5">
        <v>1</v>
      </c>
      <c r="H1739" s="4">
        <v>17</v>
      </c>
      <c r="I1739" s="5">
        <v>10</v>
      </c>
      <c r="J1739" s="7">
        <v>1003</v>
      </c>
      <c r="K1739" s="8" t="s">
        <v>2036</v>
      </c>
      <c r="L1739" s="9">
        <v>76.38</v>
      </c>
      <c r="M1739" s="10">
        <v>55.33</v>
      </c>
      <c r="N1739" s="5" t="s">
        <v>2032</v>
      </c>
      <c r="O1739" s="5" t="s">
        <v>190</v>
      </c>
      <c r="P1739" s="5" t="s">
        <v>3713</v>
      </c>
      <c r="Q1739" s="4" t="s">
        <v>2049</v>
      </c>
      <c r="R1739" s="4" t="s">
        <v>3781</v>
      </c>
      <c r="S1739" s="13">
        <v>43359</v>
      </c>
      <c r="T1739" s="14" t="s">
        <v>3782</v>
      </c>
      <c r="U1739" s="15"/>
      <c r="V1739" s="13">
        <v>44012</v>
      </c>
      <c r="Z1739" s="1"/>
      <c r="AA1739" s="1"/>
      <c r="AB1739" s="1"/>
      <c r="AC1739" s="1"/>
      <c r="AD1739" s="1"/>
      <c r="AE1739" s="1"/>
      <c r="AF1739" s="1"/>
      <c r="AG1739" s="1"/>
    </row>
    <row r="1740" spans="1:33">
      <c r="A1740" s="4">
        <v>1739</v>
      </c>
      <c r="B1740" s="4" t="s">
        <v>8</v>
      </c>
      <c r="C1740" s="4" t="s">
        <v>497</v>
      </c>
      <c r="D1740" s="4" t="s">
        <v>2029</v>
      </c>
      <c r="E1740" s="4" t="s">
        <v>2030</v>
      </c>
      <c r="F1740" s="5">
        <v>9</v>
      </c>
      <c r="G1740" s="5">
        <v>1</v>
      </c>
      <c r="H1740" s="4">
        <v>17</v>
      </c>
      <c r="I1740" s="5">
        <v>10</v>
      </c>
      <c r="J1740" s="7">
        <v>1002</v>
      </c>
      <c r="K1740" s="8" t="s">
        <v>2036</v>
      </c>
      <c r="L1740" s="9">
        <v>53.4</v>
      </c>
      <c r="M1740" s="10">
        <v>38.68</v>
      </c>
      <c r="N1740" s="5" t="s">
        <v>2035</v>
      </c>
      <c r="O1740" s="5" t="s">
        <v>201</v>
      </c>
      <c r="P1740" s="5" t="s">
        <v>3717</v>
      </c>
      <c r="Q1740" s="4" t="s">
        <v>2049</v>
      </c>
      <c r="R1740" s="4" t="s">
        <v>3783</v>
      </c>
      <c r="S1740" s="13">
        <v>43359</v>
      </c>
      <c r="T1740" s="14" t="s">
        <v>3784</v>
      </c>
      <c r="U1740" s="15" t="s">
        <v>3785</v>
      </c>
      <c r="V1740" s="13">
        <v>44012</v>
      </c>
      <c r="Z1740" s="1"/>
      <c r="AA1740" s="1"/>
      <c r="AB1740" s="1"/>
      <c r="AC1740" s="1"/>
      <c r="AD1740" s="1"/>
      <c r="AE1740" s="1"/>
      <c r="AF1740" s="1"/>
      <c r="AG1740" s="1"/>
    </row>
    <row r="1741" spans="1:33">
      <c r="A1741" s="4">
        <v>1740</v>
      </c>
      <c r="B1741" s="4" t="s">
        <v>8</v>
      </c>
      <c r="C1741" s="4" t="s">
        <v>497</v>
      </c>
      <c r="D1741" s="4" t="s">
        <v>2029</v>
      </c>
      <c r="E1741" s="4" t="s">
        <v>2030</v>
      </c>
      <c r="F1741" s="5">
        <v>9</v>
      </c>
      <c r="G1741" s="5">
        <v>1</v>
      </c>
      <c r="H1741" s="4">
        <v>17</v>
      </c>
      <c r="I1741" s="5">
        <v>10</v>
      </c>
      <c r="J1741" s="7">
        <v>1001</v>
      </c>
      <c r="K1741" s="8" t="s">
        <v>2036</v>
      </c>
      <c r="L1741" s="9">
        <v>77.260000000000005</v>
      </c>
      <c r="M1741" s="10">
        <v>55.97</v>
      </c>
      <c r="N1741" s="5" t="s">
        <v>2032</v>
      </c>
      <c r="O1741" s="5" t="s">
        <v>535</v>
      </c>
      <c r="P1741" s="5" t="s">
        <v>3720</v>
      </c>
      <c r="Q1741" s="4" t="s">
        <v>2049</v>
      </c>
      <c r="R1741" s="4" t="s">
        <v>3786</v>
      </c>
      <c r="S1741" s="13">
        <v>43359</v>
      </c>
      <c r="T1741" s="14" t="s">
        <v>3787</v>
      </c>
      <c r="U1741" s="15" t="s">
        <v>3788</v>
      </c>
      <c r="V1741" s="13">
        <v>44012</v>
      </c>
      <c r="Z1741" s="1"/>
      <c r="AA1741" s="1"/>
      <c r="AB1741" s="1"/>
      <c r="AC1741" s="1"/>
      <c r="AD1741" s="1"/>
      <c r="AE1741" s="1"/>
      <c r="AF1741" s="1"/>
      <c r="AG1741" s="1"/>
    </row>
    <row r="1742" spans="1:33">
      <c r="A1742" s="4">
        <v>1741</v>
      </c>
      <c r="B1742" s="4" t="s">
        <v>8</v>
      </c>
      <c r="C1742" s="4" t="s">
        <v>497</v>
      </c>
      <c r="D1742" s="4" t="s">
        <v>2029</v>
      </c>
      <c r="E1742" s="4" t="s">
        <v>2030</v>
      </c>
      <c r="F1742" s="5">
        <v>9</v>
      </c>
      <c r="G1742" s="5">
        <v>1</v>
      </c>
      <c r="H1742" s="4">
        <v>17</v>
      </c>
      <c r="I1742" s="5">
        <v>11</v>
      </c>
      <c r="J1742" s="7">
        <v>1103</v>
      </c>
      <c r="K1742" s="8" t="s">
        <v>2036</v>
      </c>
      <c r="L1742" s="9">
        <v>76.38</v>
      </c>
      <c r="M1742" s="10">
        <v>55.33</v>
      </c>
      <c r="N1742" s="5" t="s">
        <v>2032</v>
      </c>
      <c r="O1742" s="5" t="s">
        <v>190</v>
      </c>
      <c r="P1742" s="5" t="s">
        <v>3713</v>
      </c>
      <c r="Q1742" s="4" t="s">
        <v>2049</v>
      </c>
      <c r="R1742" s="4" t="s">
        <v>3789</v>
      </c>
      <c r="S1742" s="13">
        <v>43359</v>
      </c>
      <c r="T1742" s="14" t="s">
        <v>3790</v>
      </c>
      <c r="U1742" s="15"/>
      <c r="V1742" s="13">
        <v>44012</v>
      </c>
      <c r="Z1742" s="1"/>
      <c r="AA1742" s="1"/>
      <c r="AB1742" s="1"/>
      <c r="AC1742" s="1"/>
      <c r="AD1742" s="1"/>
      <c r="AE1742" s="1"/>
      <c r="AF1742" s="1"/>
      <c r="AG1742" s="1"/>
    </row>
    <row r="1743" spans="1:33">
      <c r="A1743" s="4">
        <v>1742</v>
      </c>
      <c r="B1743" s="4" t="s">
        <v>8</v>
      </c>
      <c r="C1743" s="4" t="s">
        <v>497</v>
      </c>
      <c r="D1743" s="4" t="s">
        <v>2029</v>
      </c>
      <c r="E1743" s="4" t="s">
        <v>2030</v>
      </c>
      <c r="F1743" s="5">
        <v>9</v>
      </c>
      <c r="G1743" s="5">
        <v>1</v>
      </c>
      <c r="H1743" s="4">
        <v>17</v>
      </c>
      <c r="I1743" s="5">
        <v>11</v>
      </c>
      <c r="J1743" s="7">
        <v>1102</v>
      </c>
      <c r="K1743" s="8" t="s">
        <v>2036</v>
      </c>
      <c r="L1743" s="9">
        <v>53.4</v>
      </c>
      <c r="M1743" s="10">
        <v>38.68</v>
      </c>
      <c r="N1743" s="5" t="s">
        <v>2035</v>
      </c>
      <c r="O1743" s="5" t="s">
        <v>201</v>
      </c>
      <c r="P1743" s="5" t="s">
        <v>3717</v>
      </c>
      <c r="Q1743" s="4" t="s">
        <v>2049</v>
      </c>
      <c r="R1743" s="4" t="s">
        <v>3791</v>
      </c>
      <c r="S1743" s="13">
        <v>43359</v>
      </c>
      <c r="T1743" s="14" t="s">
        <v>3792</v>
      </c>
      <c r="U1743" s="15"/>
      <c r="V1743" s="13">
        <v>44012</v>
      </c>
      <c r="Z1743" s="1"/>
      <c r="AA1743" s="1"/>
      <c r="AB1743" s="1"/>
      <c r="AC1743" s="1"/>
      <c r="AD1743" s="1"/>
      <c r="AE1743" s="1"/>
      <c r="AF1743" s="1"/>
      <c r="AG1743" s="1"/>
    </row>
    <row r="1744" spans="1:33">
      <c r="A1744" s="4">
        <v>1743</v>
      </c>
      <c r="B1744" s="4" t="s">
        <v>8</v>
      </c>
      <c r="C1744" s="4" t="s">
        <v>497</v>
      </c>
      <c r="D1744" s="4" t="s">
        <v>2029</v>
      </c>
      <c r="E1744" s="4" t="s">
        <v>2030</v>
      </c>
      <c r="F1744" s="5">
        <v>9</v>
      </c>
      <c r="G1744" s="5">
        <v>1</v>
      </c>
      <c r="H1744" s="4">
        <v>17</v>
      </c>
      <c r="I1744" s="5">
        <v>11</v>
      </c>
      <c r="J1744" s="7">
        <v>1101</v>
      </c>
      <c r="K1744" s="8" t="s">
        <v>2036</v>
      </c>
      <c r="L1744" s="9">
        <v>77.260000000000005</v>
      </c>
      <c r="M1744" s="10">
        <v>55.97</v>
      </c>
      <c r="N1744" s="5" t="s">
        <v>2032</v>
      </c>
      <c r="O1744" s="5" t="s">
        <v>535</v>
      </c>
      <c r="P1744" s="5" t="s">
        <v>3720</v>
      </c>
      <c r="Q1744" s="4" t="s">
        <v>2049</v>
      </c>
      <c r="R1744" s="4" t="s">
        <v>3793</v>
      </c>
      <c r="S1744" s="13">
        <v>43359</v>
      </c>
      <c r="T1744" s="14" t="s">
        <v>3794</v>
      </c>
      <c r="U1744" s="15" t="s">
        <v>3795</v>
      </c>
      <c r="V1744" s="13">
        <v>44012</v>
      </c>
      <c r="Z1744" s="1"/>
      <c r="AA1744" s="1"/>
      <c r="AB1744" s="1"/>
      <c r="AC1744" s="1"/>
      <c r="AD1744" s="1"/>
      <c r="AE1744" s="1"/>
      <c r="AF1744" s="1"/>
      <c r="AG1744" s="1"/>
    </row>
    <row r="1745" spans="1:33">
      <c r="A1745" s="4">
        <v>1744</v>
      </c>
      <c r="B1745" s="4" t="s">
        <v>8</v>
      </c>
      <c r="C1745" s="4" t="s">
        <v>497</v>
      </c>
      <c r="D1745" s="4" t="s">
        <v>2029</v>
      </c>
      <c r="E1745" s="4" t="s">
        <v>2030</v>
      </c>
      <c r="F1745" s="5">
        <v>9</v>
      </c>
      <c r="G1745" s="5">
        <v>1</v>
      </c>
      <c r="H1745" s="4">
        <v>17</v>
      </c>
      <c r="I1745" s="5">
        <v>12</v>
      </c>
      <c r="J1745" s="7">
        <v>1203</v>
      </c>
      <c r="K1745" s="8" t="s">
        <v>2036</v>
      </c>
      <c r="L1745" s="9">
        <v>76.38</v>
      </c>
      <c r="M1745" s="10">
        <v>55.33</v>
      </c>
      <c r="N1745" s="5" t="s">
        <v>2032</v>
      </c>
      <c r="O1745" s="5" t="s">
        <v>190</v>
      </c>
      <c r="P1745" s="5" t="s">
        <v>3713</v>
      </c>
      <c r="Q1745" s="4" t="s">
        <v>2049</v>
      </c>
      <c r="R1745" s="4" t="s">
        <v>3796</v>
      </c>
      <c r="S1745" s="13">
        <v>43359</v>
      </c>
      <c r="T1745" s="14" t="s">
        <v>3797</v>
      </c>
      <c r="U1745" s="15" t="s">
        <v>3798</v>
      </c>
      <c r="V1745" s="13">
        <v>44012</v>
      </c>
      <c r="Z1745" s="1"/>
      <c r="AA1745" s="1"/>
      <c r="AB1745" s="1"/>
      <c r="AC1745" s="1"/>
      <c r="AD1745" s="1"/>
      <c r="AE1745" s="1"/>
      <c r="AF1745" s="1"/>
      <c r="AG1745" s="1"/>
    </row>
    <row r="1746" spans="1:33">
      <c r="A1746" s="4">
        <v>1745</v>
      </c>
      <c r="B1746" s="4" t="s">
        <v>8</v>
      </c>
      <c r="C1746" s="4" t="s">
        <v>497</v>
      </c>
      <c r="D1746" s="4" t="s">
        <v>2029</v>
      </c>
      <c r="E1746" s="4" t="s">
        <v>2030</v>
      </c>
      <c r="F1746" s="5">
        <v>9</v>
      </c>
      <c r="G1746" s="5">
        <v>1</v>
      </c>
      <c r="H1746" s="4">
        <v>17</v>
      </c>
      <c r="I1746" s="5">
        <v>12</v>
      </c>
      <c r="J1746" s="7">
        <v>1202</v>
      </c>
      <c r="K1746" s="8" t="s">
        <v>2036</v>
      </c>
      <c r="L1746" s="9">
        <v>53.4</v>
      </c>
      <c r="M1746" s="10">
        <v>38.68</v>
      </c>
      <c r="N1746" s="5" t="s">
        <v>2035</v>
      </c>
      <c r="O1746" s="5" t="s">
        <v>201</v>
      </c>
      <c r="P1746" s="5" t="s">
        <v>3717</v>
      </c>
      <c r="Q1746" s="4" t="s">
        <v>2049</v>
      </c>
      <c r="R1746" s="4" t="s">
        <v>3799</v>
      </c>
      <c r="S1746" s="13">
        <v>43359</v>
      </c>
      <c r="T1746" s="14" t="s">
        <v>3800</v>
      </c>
      <c r="U1746" s="15" t="s">
        <v>3801</v>
      </c>
      <c r="V1746" s="13">
        <v>44012</v>
      </c>
      <c r="Z1746" s="1"/>
      <c r="AA1746" s="1"/>
      <c r="AB1746" s="1"/>
      <c r="AC1746" s="1"/>
      <c r="AD1746" s="1"/>
      <c r="AE1746" s="1"/>
      <c r="AF1746" s="1"/>
      <c r="AG1746" s="1"/>
    </row>
    <row r="1747" spans="1:33">
      <c r="A1747" s="4">
        <v>1746</v>
      </c>
      <c r="B1747" s="4" t="s">
        <v>8</v>
      </c>
      <c r="C1747" s="4" t="s">
        <v>497</v>
      </c>
      <c r="D1747" s="4" t="s">
        <v>2029</v>
      </c>
      <c r="E1747" s="4" t="s">
        <v>2030</v>
      </c>
      <c r="F1747" s="5">
        <v>9</v>
      </c>
      <c r="G1747" s="5">
        <v>1</v>
      </c>
      <c r="H1747" s="4">
        <v>17</v>
      </c>
      <c r="I1747" s="5">
        <v>12</v>
      </c>
      <c r="J1747" s="7">
        <v>1201</v>
      </c>
      <c r="K1747" s="8" t="s">
        <v>2036</v>
      </c>
      <c r="L1747" s="9">
        <v>77.260000000000005</v>
      </c>
      <c r="M1747" s="10">
        <v>55.97</v>
      </c>
      <c r="N1747" s="5" t="s">
        <v>2032</v>
      </c>
      <c r="O1747" s="5" t="s">
        <v>535</v>
      </c>
      <c r="P1747" s="5" t="s">
        <v>3720</v>
      </c>
      <c r="Q1747" s="4" t="s">
        <v>2049</v>
      </c>
      <c r="R1747" s="4" t="s">
        <v>3802</v>
      </c>
      <c r="S1747" s="13">
        <v>43359</v>
      </c>
      <c r="T1747" s="14" t="s">
        <v>3803</v>
      </c>
      <c r="U1747" s="15"/>
      <c r="V1747" s="13">
        <v>44012</v>
      </c>
      <c r="Z1747" s="1"/>
      <c r="AA1747" s="1"/>
      <c r="AB1747" s="1"/>
      <c r="AC1747" s="1"/>
      <c r="AD1747" s="1"/>
      <c r="AE1747" s="1"/>
      <c r="AF1747" s="1"/>
      <c r="AG1747" s="1"/>
    </row>
    <row r="1748" spans="1:33">
      <c r="A1748" s="4">
        <v>1747</v>
      </c>
      <c r="B1748" s="4" t="s">
        <v>8</v>
      </c>
      <c r="C1748" s="4" t="s">
        <v>497</v>
      </c>
      <c r="D1748" s="4" t="s">
        <v>2029</v>
      </c>
      <c r="E1748" s="4" t="s">
        <v>2030</v>
      </c>
      <c r="F1748" s="5">
        <v>9</v>
      </c>
      <c r="G1748" s="5">
        <v>1</v>
      </c>
      <c r="H1748" s="4">
        <v>17</v>
      </c>
      <c r="I1748" s="5">
        <v>13</v>
      </c>
      <c r="J1748" s="7">
        <v>1303</v>
      </c>
      <c r="K1748" s="8" t="s">
        <v>2036</v>
      </c>
      <c r="L1748" s="9">
        <v>76.38</v>
      </c>
      <c r="M1748" s="10">
        <v>55.33</v>
      </c>
      <c r="N1748" s="5" t="s">
        <v>2032</v>
      </c>
      <c r="O1748" s="5" t="s">
        <v>190</v>
      </c>
      <c r="P1748" s="5" t="s">
        <v>3713</v>
      </c>
      <c r="Q1748" s="4" t="s">
        <v>2049</v>
      </c>
      <c r="R1748" s="4" t="s">
        <v>3804</v>
      </c>
      <c r="S1748" s="13">
        <v>43359</v>
      </c>
      <c r="T1748" s="14" t="s">
        <v>3805</v>
      </c>
      <c r="U1748" s="15" t="s">
        <v>3806</v>
      </c>
      <c r="V1748" s="13">
        <v>44012</v>
      </c>
      <c r="Z1748" s="1"/>
      <c r="AA1748" s="1"/>
      <c r="AB1748" s="1"/>
      <c r="AC1748" s="1"/>
      <c r="AD1748" s="1"/>
      <c r="AE1748" s="1"/>
      <c r="AF1748" s="1"/>
      <c r="AG1748" s="1"/>
    </row>
    <row r="1749" spans="1:33">
      <c r="A1749" s="4">
        <v>1748</v>
      </c>
      <c r="B1749" s="4" t="s">
        <v>8</v>
      </c>
      <c r="C1749" s="4" t="s">
        <v>497</v>
      </c>
      <c r="D1749" s="4" t="s">
        <v>2029</v>
      </c>
      <c r="E1749" s="4" t="s">
        <v>2030</v>
      </c>
      <c r="F1749" s="5">
        <v>9</v>
      </c>
      <c r="G1749" s="5">
        <v>1</v>
      </c>
      <c r="H1749" s="4">
        <v>17</v>
      </c>
      <c r="I1749" s="5">
        <v>13</v>
      </c>
      <c r="J1749" s="7">
        <v>1302</v>
      </c>
      <c r="K1749" s="8" t="s">
        <v>2036</v>
      </c>
      <c r="L1749" s="9">
        <v>53.4</v>
      </c>
      <c r="M1749" s="10">
        <v>38.68</v>
      </c>
      <c r="N1749" s="5" t="s">
        <v>2035</v>
      </c>
      <c r="O1749" s="5" t="s">
        <v>201</v>
      </c>
      <c r="P1749" s="5" t="s">
        <v>3717</v>
      </c>
      <c r="Q1749" s="4" t="s">
        <v>2049</v>
      </c>
      <c r="R1749" s="4" t="s">
        <v>3807</v>
      </c>
      <c r="S1749" s="13">
        <v>43359</v>
      </c>
      <c r="T1749" s="14" t="s">
        <v>3808</v>
      </c>
      <c r="U1749" s="15" t="s">
        <v>3809</v>
      </c>
      <c r="V1749" s="13">
        <v>44012</v>
      </c>
      <c r="Z1749" s="1"/>
      <c r="AA1749" s="1"/>
      <c r="AB1749" s="1"/>
      <c r="AC1749" s="1"/>
      <c r="AD1749" s="1"/>
      <c r="AE1749" s="1"/>
      <c r="AF1749" s="1"/>
      <c r="AG1749" s="1"/>
    </row>
    <row r="1750" spans="1:33">
      <c r="A1750" s="4">
        <v>1749</v>
      </c>
      <c r="B1750" s="4" t="s">
        <v>8</v>
      </c>
      <c r="C1750" s="4" t="s">
        <v>497</v>
      </c>
      <c r="D1750" s="4" t="s">
        <v>2029</v>
      </c>
      <c r="E1750" s="4" t="s">
        <v>2030</v>
      </c>
      <c r="F1750" s="5">
        <v>9</v>
      </c>
      <c r="G1750" s="5">
        <v>1</v>
      </c>
      <c r="H1750" s="4">
        <v>17</v>
      </c>
      <c r="I1750" s="5">
        <v>13</v>
      </c>
      <c r="J1750" s="7">
        <v>1301</v>
      </c>
      <c r="K1750" s="8" t="s">
        <v>2036</v>
      </c>
      <c r="L1750" s="9">
        <v>77.260000000000005</v>
      </c>
      <c r="M1750" s="10">
        <v>55.97</v>
      </c>
      <c r="N1750" s="5" t="s">
        <v>2032</v>
      </c>
      <c r="O1750" s="5" t="s">
        <v>535</v>
      </c>
      <c r="P1750" s="5" t="s">
        <v>3720</v>
      </c>
      <c r="Q1750" s="4" t="s">
        <v>2049</v>
      </c>
      <c r="R1750" s="4" t="s">
        <v>3810</v>
      </c>
      <c r="S1750" s="13">
        <v>43359</v>
      </c>
      <c r="T1750" s="14" t="s">
        <v>3811</v>
      </c>
      <c r="U1750" s="15"/>
      <c r="V1750" s="13">
        <v>44012</v>
      </c>
      <c r="Z1750" s="1"/>
      <c r="AA1750" s="1"/>
      <c r="AB1750" s="1"/>
      <c r="AC1750" s="1"/>
      <c r="AD1750" s="1"/>
      <c r="AE1750" s="1"/>
      <c r="AF1750" s="1"/>
      <c r="AG1750" s="1"/>
    </row>
    <row r="1751" spans="1:33">
      <c r="A1751" s="4">
        <v>1750</v>
      </c>
      <c r="B1751" s="4" t="s">
        <v>8</v>
      </c>
      <c r="C1751" s="4" t="s">
        <v>497</v>
      </c>
      <c r="D1751" s="4" t="s">
        <v>2029</v>
      </c>
      <c r="E1751" s="4" t="s">
        <v>2030</v>
      </c>
      <c r="F1751" s="5">
        <v>9</v>
      </c>
      <c r="G1751" s="5">
        <v>1</v>
      </c>
      <c r="H1751" s="4">
        <v>17</v>
      </c>
      <c r="I1751" s="5">
        <v>14</v>
      </c>
      <c r="J1751" s="7">
        <v>1403</v>
      </c>
      <c r="K1751" s="8" t="s">
        <v>2036</v>
      </c>
      <c r="L1751" s="9">
        <v>76.38</v>
      </c>
      <c r="M1751" s="10">
        <v>55.33</v>
      </c>
      <c r="N1751" s="5" t="s">
        <v>2032</v>
      </c>
      <c r="O1751" s="5" t="s">
        <v>190</v>
      </c>
      <c r="P1751" s="5" t="s">
        <v>3713</v>
      </c>
      <c r="Q1751" s="4" t="s">
        <v>2049</v>
      </c>
      <c r="R1751" s="4" t="s">
        <v>3812</v>
      </c>
      <c r="S1751" s="13">
        <v>43394</v>
      </c>
      <c r="T1751" s="14" t="s">
        <v>3813</v>
      </c>
      <c r="U1751" s="15" t="s">
        <v>3814</v>
      </c>
      <c r="V1751" s="13">
        <v>44012</v>
      </c>
      <c r="Z1751" s="1"/>
      <c r="AA1751" s="1"/>
      <c r="AB1751" s="1"/>
      <c r="AC1751" s="1"/>
      <c r="AD1751" s="1"/>
      <c r="AE1751" s="1"/>
      <c r="AF1751" s="1"/>
      <c r="AG1751" s="1"/>
    </row>
    <row r="1752" spans="1:33">
      <c r="A1752" s="4">
        <v>1751</v>
      </c>
      <c r="B1752" s="4" t="s">
        <v>8</v>
      </c>
      <c r="C1752" s="4" t="s">
        <v>497</v>
      </c>
      <c r="D1752" s="4" t="s">
        <v>2029</v>
      </c>
      <c r="E1752" s="4" t="s">
        <v>2030</v>
      </c>
      <c r="F1752" s="5">
        <v>9</v>
      </c>
      <c r="G1752" s="5">
        <v>1</v>
      </c>
      <c r="H1752" s="4">
        <v>17</v>
      </c>
      <c r="I1752" s="5">
        <v>14</v>
      </c>
      <c r="J1752" s="7">
        <v>1402</v>
      </c>
      <c r="K1752" s="8" t="s">
        <v>2036</v>
      </c>
      <c r="L1752" s="9">
        <v>53.4</v>
      </c>
      <c r="M1752" s="10">
        <v>38.68</v>
      </c>
      <c r="N1752" s="5" t="s">
        <v>2035</v>
      </c>
      <c r="O1752" s="5" t="s">
        <v>201</v>
      </c>
      <c r="P1752" s="5" t="s">
        <v>3717</v>
      </c>
      <c r="Q1752" s="4" t="s">
        <v>2049</v>
      </c>
      <c r="R1752" s="4" t="s">
        <v>3815</v>
      </c>
      <c r="S1752" s="13">
        <v>43358</v>
      </c>
      <c r="T1752" s="14" t="s">
        <v>3816</v>
      </c>
      <c r="U1752" s="15" t="s">
        <v>3817</v>
      </c>
      <c r="V1752" s="13">
        <v>44012</v>
      </c>
      <c r="Z1752" s="1"/>
      <c r="AA1752" s="1"/>
      <c r="AB1752" s="1"/>
      <c r="AC1752" s="1"/>
      <c r="AD1752" s="1"/>
      <c r="AE1752" s="1"/>
      <c r="AF1752" s="1"/>
      <c r="AG1752" s="1"/>
    </row>
    <row r="1753" spans="1:33">
      <c r="A1753" s="4">
        <v>1752</v>
      </c>
      <c r="B1753" s="4" t="s">
        <v>8</v>
      </c>
      <c r="C1753" s="4" t="s">
        <v>497</v>
      </c>
      <c r="D1753" s="4" t="s">
        <v>2029</v>
      </c>
      <c r="E1753" s="4" t="s">
        <v>2030</v>
      </c>
      <c r="F1753" s="5">
        <v>9</v>
      </c>
      <c r="G1753" s="5">
        <v>1</v>
      </c>
      <c r="H1753" s="4">
        <v>17</v>
      </c>
      <c r="I1753" s="5">
        <v>14</v>
      </c>
      <c r="J1753" s="7">
        <v>1401</v>
      </c>
      <c r="K1753" s="8" t="s">
        <v>2036</v>
      </c>
      <c r="L1753" s="9">
        <v>77.260000000000005</v>
      </c>
      <c r="M1753" s="10">
        <v>55.97</v>
      </c>
      <c r="N1753" s="5" t="s">
        <v>2032</v>
      </c>
      <c r="O1753" s="5" t="s">
        <v>535</v>
      </c>
      <c r="P1753" s="5" t="s">
        <v>3720</v>
      </c>
      <c r="Q1753" s="4" t="s">
        <v>2049</v>
      </c>
      <c r="R1753" s="4" t="s">
        <v>3818</v>
      </c>
      <c r="S1753" s="13">
        <v>43358</v>
      </c>
      <c r="T1753" s="14" t="s">
        <v>3819</v>
      </c>
      <c r="U1753" s="15" t="s">
        <v>3820</v>
      </c>
      <c r="V1753" s="13">
        <v>44012</v>
      </c>
      <c r="Z1753" s="1"/>
      <c r="AA1753" s="1"/>
      <c r="AB1753" s="1"/>
      <c r="AC1753" s="1"/>
      <c r="AD1753" s="1"/>
      <c r="AE1753" s="1"/>
      <c r="AF1753" s="1"/>
      <c r="AG1753" s="1"/>
    </row>
    <row r="1754" spans="1:33">
      <c r="A1754" s="4">
        <v>1753</v>
      </c>
      <c r="B1754" s="4" t="s">
        <v>8</v>
      </c>
      <c r="C1754" s="4" t="s">
        <v>497</v>
      </c>
      <c r="D1754" s="4" t="s">
        <v>2029</v>
      </c>
      <c r="E1754" s="4" t="s">
        <v>2030</v>
      </c>
      <c r="F1754" s="5">
        <v>9</v>
      </c>
      <c r="G1754" s="5">
        <v>1</v>
      </c>
      <c r="H1754" s="4">
        <v>17</v>
      </c>
      <c r="I1754" s="5">
        <v>15</v>
      </c>
      <c r="J1754" s="7">
        <v>1503</v>
      </c>
      <c r="K1754" s="8" t="s">
        <v>2036</v>
      </c>
      <c r="L1754" s="9">
        <v>76.38</v>
      </c>
      <c r="M1754" s="10">
        <v>55.33</v>
      </c>
      <c r="N1754" s="5" t="s">
        <v>2032</v>
      </c>
      <c r="O1754" s="5" t="s">
        <v>190</v>
      </c>
      <c r="P1754" s="5" t="s">
        <v>3713</v>
      </c>
      <c r="Q1754" s="4" t="s">
        <v>2049</v>
      </c>
      <c r="R1754" s="4" t="s">
        <v>3821</v>
      </c>
      <c r="S1754" s="13">
        <v>43358</v>
      </c>
      <c r="T1754" s="14" t="s">
        <v>3822</v>
      </c>
      <c r="U1754" s="15" t="s">
        <v>3823</v>
      </c>
      <c r="V1754" s="13">
        <v>44012</v>
      </c>
      <c r="Z1754" s="1"/>
      <c r="AA1754" s="1"/>
      <c r="AB1754" s="1"/>
      <c r="AC1754" s="1"/>
      <c r="AD1754" s="1"/>
      <c r="AE1754" s="1"/>
      <c r="AF1754" s="1"/>
      <c r="AG1754" s="1"/>
    </row>
    <row r="1755" spans="1:33">
      <c r="A1755" s="4">
        <v>1754</v>
      </c>
      <c r="B1755" s="4" t="s">
        <v>8</v>
      </c>
      <c r="C1755" s="4" t="s">
        <v>497</v>
      </c>
      <c r="D1755" s="4" t="s">
        <v>2029</v>
      </c>
      <c r="E1755" s="4" t="s">
        <v>2030</v>
      </c>
      <c r="F1755" s="5">
        <v>9</v>
      </c>
      <c r="G1755" s="5">
        <v>1</v>
      </c>
      <c r="H1755" s="4">
        <v>17</v>
      </c>
      <c r="I1755" s="5">
        <v>15</v>
      </c>
      <c r="J1755" s="7">
        <v>1502</v>
      </c>
      <c r="K1755" s="8" t="s">
        <v>2036</v>
      </c>
      <c r="L1755" s="26">
        <v>53.4</v>
      </c>
      <c r="M1755" s="27">
        <v>38.68</v>
      </c>
      <c r="N1755" s="5" t="s">
        <v>2035</v>
      </c>
      <c r="O1755" s="5" t="s">
        <v>201</v>
      </c>
      <c r="P1755" s="5" t="s">
        <v>3717</v>
      </c>
      <c r="Q1755" s="4" t="s">
        <v>2034</v>
      </c>
      <c r="R1755" s="4"/>
      <c r="S1755" s="13"/>
      <c r="T1755" s="14"/>
      <c r="U1755" s="15"/>
      <c r="V1755" s="13">
        <v>44012</v>
      </c>
      <c r="Z1755" s="1"/>
      <c r="AA1755" s="1"/>
      <c r="AB1755" s="1"/>
      <c r="AC1755" s="1"/>
      <c r="AD1755" s="1"/>
      <c r="AE1755" s="1"/>
      <c r="AF1755" s="1"/>
      <c r="AG1755" s="1"/>
    </row>
    <row r="1756" spans="1:33">
      <c r="A1756" s="4">
        <v>1755</v>
      </c>
      <c r="B1756" s="4" t="s">
        <v>8</v>
      </c>
      <c r="C1756" s="4" t="s">
        <v>497</v>
      </c>
      <c r="D1756" s="4" t="s">
        <v>2029</v>
      </c>
      <c r="E1756" s="4" t="s">
        <v>2030</v>
      </c>
      <c r="F1756" s="5">
        <v>9</v>
      </c>
      <c r="G1756" s="5">
        <v>1</v>
      </c>
      <c r="H1756" s="4">
        <v>17</v>
      </c>
      <c r="I1756" s="5">
        <v>15</v>
      </c>
      <c r="J1756" s="7">
        <v>1501</v>
      </c>
      <c r="K1756" s="8" t="s">
        <v>2036</v>
      </c>
      <c r="L1756" s="9">
        <v>77.260000000000005</v>
      </c>
      <c r="M1756" s="10">
        <v>55.97</v>
      </c>
      <c r="N1756" s="5" t="s">
        <v>2032</v>
      </c>
      <c r="O1756" s="5" t="s">
        <v>535</v>
      </c>
      <c r="P1756" s="5" t="s">
        <v>3720</v>
      </c>
      <c r="Q1756" s="4" t="s">
        <v>2049</v>
      </c>
      <c r="R1756" s="4" t="s">
        <v>3824</v>
      </c>
      <c r="S1756" s="13">
        <v>43394</v>
      </c>
      <c r="T1756" s="14" t="s">
        <v>3825</v>
      </c>
      <c r="U1756" s="15" t="s">
        <v>3826</v>
      </c>
      <c r="V1756" s="13">
        <v>44012</v>
      </c>
      <c r="Z1756" s="1"/>
      <c r="AA1756" s="1"/>
      <c r="AB1756" s="1"/>
      <c r="AC1756" s="1"/>
      <c r="AD1756" s="1"/>
      <c r="AE1756" s="1"/>
      <c r="AF1756" s="1"/>
      <c r="AG1756" s="1"/>
    </row>
    <row r="1757" spans="1:33">
      <c r="A1757" s="4">
        <v>1756</v>
      </c>
      <c r="B1757" s="4" t="s">
        <v>8</v>
      </c>
      <c r="C1757" s="4" t="s">
        <v>497</v>
      </c>
      <c r="D1757" s="4" t="s">
        <v>2029</v>
      </c>
      <c r="E1757" s="4" t="s">
        <v>2030</v>
      </c>
      <c r="F1757" s="5">
        <v>9</v>
      </c>
      <c r="G1757" s="5">
        <v>1</v>
      </c>
      <c r="H1757" s="4">
        <v>17</v>
      </c>
      <c r="I1757" s="5">
        <v>16</v>
      </c>
      <c r="J1757" s="7">
        <v>1603</v>
      </c>
      <c r="K1757" s="8" t="s">
        <v>2036</v>
      </c>
      <c r="L1757" s="9">
        <v>76.38</v>
      </c>
      <c r="M1757" s="10">
        <v>55.33</v>
      </c>
      <c r="N1757" s="5" t="s">
        <v>2032</v>
      </c>
      <c r="O1757" s="5" t="s">
        <v>190</v>
      </c>
      <c r="P1757" s="5" t="s">
        <v>3713</v>
      </c>
      <c r="Q1757" s="4" t="s">
        <v>2049</v>
      </c>
      <c r="R1757" s="4" t="s">
        <v>3827</v>
      </c>
      <c r="S1757" s="13">
        <v>43358</v>
      </c>
      <c r="T1757" s="14" t="s">
        <v>3828</v>
      </c>
      <c r="U1757" s="15" t="s">
        <v>3829</v>
      </c>
      <c r="V1757" s="13">
        <v>44012</v>
      </c>
      <c r="Z1757" s="1"/>
      <c r="AA1757" s="1"/>
      <c r="AB1757" s="1"/>
      <c r="AC1757" s="1"/>
      <c r="AD1757" s="1"/>
      <c r="AE1757" s="1"/>
      <c r="AF1757" s="1"/>
      <c r="AG1757" s="1"/>
    </row>
    <row r="1758" spans="1:33">
      <c r="A1758" s="4">
        <v>1757</v>
      </c>
      <c r="B1758" s="4" t="s">
        <v>8</v>
      </c>
      <c r="C1758" s="4" t="s">
        <v>497</v>
      </c>
      <c r="D1758" s="4" t="s">
        <v>2029</v>
      </c>
      <c r="E1758" s="4" t="s">
        <v>2030</v>
      </c>
      <c r="F1758" s="5">
        <v>9</v>
      </c>
      <c r="G1758" s="5">
        <v>1</v>
      </c>
      <c r="H1758" s="4">
        <v>17</v>
      </c>
      <c r="I1758" s="5">
        <v>16</v>
      </c>
      <c r="J1758" s="7">
        <v>1602</v>
      </c>
      <c r="K1758" s="8" t="s">
        <v>2036</v>
      </c>
      <c r="L1758" s="26">
        <v>53.4</v>
      </c>
      <c r="M1758" s="27">
        <v>38.68</v>
      </c>
      <c r="N1758" s="5" t="s">
        <v>2035</v>
      </c>
      <c r="O1758" s="5" t="s">
        <v>201</v>
      </c>
      <c r="P1758" s="5" t="s">
        <v>3717</v>
      </c>
      <c r="Q1758" s="4" t="s">
        <v>2034</v>
      </c>
      <c r="R1758" s="4"/>
      <c r="S1758" s="13"/>
      <c r="T1758" s="14"/>
      <c r="U1758" s="15"/>
      <c r="V1758" s="13">
        <v>44012</v>
      </c>
      <c r="Z1758" s="1"/>
      <c r="AA1758" s="1"/>
      <c r="AB1758" s="1"/>
      <c r="AC1758" s="1"/>
      <c r="AD1758" s="1"/>
      <c r="AE1758" s="1"/>
      <c r="AF1758" s="1"/>
      <c r="AG1758" s="1"/>
    </row>
    <row r="1759" spans="1:33">
      <c r="A1759" s="4">
        <v>1758</v>
      </c>
      <c r="B1759" s="4" t="s">
        <v>8</v>
      </c>
      <c r="C1759" s="4" t="s">
        <v>497</v>
      </c>
      <c r="D1759" s="4" t="s">
        <v>2029</v>
      </c>
      <c r="E1759" s="4" t="s">
        <v>2030</v>
      </c>
      <c r="F1759" s="5">
        <v>9</v>
      </c>
      <c r="G1759" s="5">
        <v>1</v>
      </c>
      <c r="H1759" s="4">
        <v>17</v>
      </c>
      <c r="I1759" s="5">
        <v>16</v>
      </c>
      <c r="J1759" s="7">
        <v>1601</v>
      </c>
      <c r="K1759" s="8" t="s">
        <v>2036</v>
      </c>
      <c r="L1759" s="26">
        <v>77.260000000000005</v>
      </c>
      <c r="M1759" s="27">
        <v>55.97</v>
      </c>
      <c r="N1759" s="5" t="s">
        <v>2032</v>
      </c>
      <c r="O1759" s="5" t="s">
        <v>535</v>
      </c>
      <c r="P1759" s="5" t="s">
        <v>3720</v>
      </c>
      <c r="Q1759" s="4" t="s">
        <v>2034</v>
      </c>
      <c r="R1759" s="4"/>
      <c r="S1759" s="13"/>
      <c r="T1759" s="14"/>
      <c r="U1759" s="15"/>
      <c r="V1759" s="13">
        <v>44012</v>
      </c>
      <c r="Z1759" s="1"/>
      <c r="AA1759" s="1"/>
      <c r="AB1759" s="1"/>
      <c r="AC1759" s="1"/>
      <c r="AD1759" s="1"/>
      <c r="AE1759" s="1"/>
      <c r="AF1759" s="1"/>
      <c r="AG1759" s="1"/>
    </row>
    <row r="1760" spans="1:33">
      <c r="A1760" s="4">
        <v>1759</v>
      </c>
      <c r="B1760" s="4" t="s">
        <v>8</v>
      </c>
      <c r="C1760" s="4" t="s">
        <v>497</v>
      </c>
      <c r="D1760" s="4" t="s">
        <v>2029</v>
      </c>
      <c r="E1760" s="4" t="s">
        <v>2030</v>
      </c>
      <c r="F1760" s="5">
        <v>9</v>
      </c>
      <c r="G1760" s="5">
        <v>1</v>
      </c>
      <c r="H1760" s="4">
        <v>17</v>
      </c>
      <c r="I1760" s="5">
        <v>17</v>
      </c>
      <c r="J1760" s="7">
        <v>1703</v>
      </c>
      <c r="K1760" s="8" t="s">
        <v>2036</v>
      </c>
      <c r="L1760" s="9">
        <v>76.38</v>
      </c>
      <c r="M1760" s="10">
        <v>55.33</v>
      </c>
      <c r="N1760" s="5" t="s">
        <v>2032</v>
      </c>
      <c r="O1760" s="5" t="s">
        <v>190</v>
      </c>
      <c r="P1760" s="5" t="s">
        <v>3713</v>
      </c>
      <c r="Q1760" s="4" t="s">
        <v>2049</v>
      </c>
      <c r="R1760" s="4" t="s">
        <v>3830</v>
      </c>
      <c r="S1760" s="13">
        <v>43359</v>
      </c>
      <c r="T1760" s="14" t="s">
        <v>3831</v>
      </c>
      <c r="U1760" s="15" t="s">
        <v>3832</v>
      </c>
      <c r="V1760" s="13">
        <v>44012</v>
      </c>
      <c r="Z1760" s="1"/>
      <c r="AA1760" s="1"/>
      <c r="AB1760" s="1"/>
      <c r="AC1760" s="1"/>
      <c r="AD1760" s="1"/>
      <c r="AE1760" s="1"/>
      <c r="AF1760" s="1"/>
      <c r="AG1760" s="1"/>
    </row>
    <row r="1761" spans="1:33">
      <c r="A1761" s="4">
        <v>1760</v>
      </c>
      <c r="B1761" s="4" t="s">
        <v>8</v>
      </c>
      <c r="C1761" s="4" t="s">
        <v>497</v>
      </c>
      <c r="D1761" s="4" t="s">
        <v>2029</v>
      </c>
      <c r="E1761" s="4" t="s">
        <v>2030</v>
      </c>
      <c r="F1761" s="5">
        <v>9</v>
      </c>
      <c r="G1761" s="5">
        <v>1</v>
      </c>
      <c r="H1761" s="4">
        <v>17</v>
      </c>
      <c r="I1761" s="5">
        <v>17</v>
      </c>
      <c r="J1761" s="7">
        <v>1702</v>
      </c>
      <c r="K1761" s="8" t="s">
        <v>2036</v>
      </c>
      <c r="L1761" s="9">
        <v>53.4</v>
      </c>
      <c r="M1761" s="10">
        <v>38.68</v>
      </c>
      <c r="N1761" s="5" t="s">
        <v>2035</v>
      </c>
      <c r="O1761" s="5" t="s">
        <v>201</v>
      </c>
      <c r="P1761" s="5" t="s">
        <v>3717</v>
      </c>
      <c r="Q1761" s="4" t="s">
        <v>2049</v>
      </c>
      <c r="R1761" s="4" t="s">
        <v>3833</v>
      </c>
      <c r="S1761" s="13">
        <v>43359</v>
      </c>
      <c r="T1761" s="14" t="s">
        <v>3834</v>
      </c>
      <c r="U1761" s="15"/>
      <c r="V1761" s="13">
        <v>44012</v>
      </c>
      <c r="Z1761" s="1"/>
      <c r="AA1761" s="1"/>
      <c r="AB1761" s="1"/>
      <c r="AC1761" s="1"/>
      <c r="AD1761" s="1"/>
      <c r="AE1761" s="1"/>
      <c r="AF1761" s="1"/>
      <c r="AG1761" s="1"/>
    </row>
    <row r="1762" spans="1:33">
      <c r="A1762" s="4">
        <v>1761</v>
      </c>
      <c r="B1762" s="4" t="s">
        <v>8</v>
      </c>
      <c r="C1762" s="4" t="s">
        <v>497</v>
      </c>
      <c r="D1762" s="4" t="s">
        <v>2029</v>
      </c>
      <c r="E1762" s="4" t="s">
        <v>2030</v>
      </c>
      <c r="F1762" s="5">
        <v>9</v>
      </c>
      <c r="G1762" s="5">
        <v>1</v>
      </c>
      <c r="H1762" s="4">
        <v>17</v>
      </c>
      <c r="I1762" s="5">
        <v>17</v>
      </c>
      <c r="J1762" s="7">
        <v>1701</v>
      </c>
      <c r="K1762" s="8" t="s">
        <v>2036</v>
      </c>
      <c r="L1762" s="26">
        <v>77.260000000000005</v>
      </c>
      <c r="M1762" s="27">
        <v>55.97</v>
      </c>
      <c r="N1762" s="5" t="s">
        <v>2032</v>
      </c>
      <c r="O1762" s="5" t="s">
        <v>535</v>
      </c>
      <c r="P1762" s="5" t="s">
        <v>3720</v>
      </c>
      <c r="Q1762" s="4" t="s">
        <v>2034</v>
      </c>
      <c r="R1762" s="4"/>
      <c r="S1762" s="13"/>
      <c r="T1762" s="14"/>
      <c r="U1762" s="15"/>
      <c r="V1762" s="13">
        <v>44012</v>
      </c>
      <c r="Z1762" s="1"/>
      <c r="AA1762" s="1"/>
      <c r="AB1762" s="1"/>
      <c r="AC1762" s="1"/>
      <c r="AD1762" s="1"/>
      <c r="AE1762" s="1"/>
      <c r="AF1762" s="1"/>
      <c r="AG1762" s="1"/>
    </row>
    <row r="1763" spans="1:33">
      <c r="A1763" s="4">
        <v>1762</v>
      </c>
      <c r="B1763" s="4" t="s">
        <v>8</v>
      </c>
      <c r="C1763" s="4" t="s">
        <v>497</v>
      </c>
      <c r="D1763" s="4" t="s">
        <v>2029</v>
      </c>
      <c r="E1763" s="4" t="s">
        <v>2030</v>
      </c>
      <c r="F1763" s="5">
        <v>10</v>
      </c>
      <c r="G1763" s="5">
        <v>1</v>
      </c>
      <c r="H1763" s="4">
        <v>21</v>
      </c>
      <c r="I1763" s="5">
        <v>1</v>
      </c>
      <c r="J1763" s="7">
        <v>101</v>
      </c>
      <c r="K1763" s="8" t="s">
        <v>2036</v>
      </c>
      <c r="L1763" s="26">
        <v>78.599999999999994</v>
      </c>
      <c r="M1763" s="27">
        <v>56.98</v>
      </c>
      <c r="N1763" s="5" t="s">
        <v>2032</v>
      </c>
      <c r="O1763" s="5" t="s">
        <v>181</v>
      </c>
      <c r="P1763" s="5" t="s">
        <v>2041</v>
      </c>
      <c r="Q1763" s="4" t="s">
        <v>2034</v>
      </c>
      <c r="R1763" s="4"/>
      <c r="S1763" s="13"/>
      <c r="T1763" s="14"/>
      <c r="U1763" s="15"/>
      <c r="V1763" s="13">
        <v>44012</v>
      </c>
      <c r="Z1763" s="1"/>
      <c r="AA1763" s="1"/>
      <c r="AB1763" s="1"/>
      <c r="AC1763" s="1"/>
      <c r="AD1763" s="1"/>
      <c r="AE1763" s="1"/>
      <c r="AF1763" s="1"/>
      <c r="AG1763" s="1"/>
    </row>
    <row r="1764" spans="1:33">
      <c r="A1764" s="4">
        <v>1763</v>
      </c>
      <c r="B1764" s="4" t="s">
        <v>8</v>
      </c>
      <c r="C1764" s="4" t="s">
        <v>497</v>
      </c>
      <c r="D1764" s="4" t="s">
        <v>2029</v>
      </c>
      <c r="E1764" s="4" t="s">
        <v>2030</v>
      </c>
      <c r="F1764" s="5">
        <v>10</v>
      </c>
      <c r="G1764" s="5">
        <v>1</v>
      </c>
      <c r="H1764" s="4">
        <v>21</v>
      </c>
      <c r="I1764" s="5">
        <v>1</v>
      </c>
      <c r="J1764" s="7">
        <v>102</v>
      </c>
      <c r="K1764" s="8" t="s">
        <v>2036</v>
      </c>
      <c r="L1764" s="26">
        <v>52.79</v>
      </c>
      <c r="M1764" s="27">
        <v>38.270000000000003</v>
      </c>
      <c r="N1764" s="5" t="s">
        <v>2035</v>
      </c>
      <c r="O1764" s="5" t="s">
        <v>183</v>
      </c>
      <c r="P1764" s="5" t="s">
        <v>2042</v>
      </c>
      <c r="Q1764" s="4" t="s">
        <v>2034</v>
      </c>
      <c r="R1764" s="4"/>
      <c r="S1764" s="13"/>
      <c r="T1764" s="14"/>
      <c r="U1764" s="15"/>
      <c r="V1764" s="13">
        <v>44012</v>
      </c>
      <c r="Z1764" s="1"/>
      <c r="AA1764" s="1"/>
      <c r="AB1764" s="1"/>
      <c r="AC1764" s="1"/>
      <c r="AD1764" s="1"/>
      <c r="AE1764" s="1"/>
      <c r="AF1764" s="1"/>
      <c r="AG1764" s="1"/>
    </row>
    <row r="1765" spans="1:33">
      <c r="A1765" s="4">
        <v>1764</v>
      </c>
      <c r="B1765" s="4" t="s">
        <v>8</v>
      </c>
      <c r="C1765" s="4" t="s">
        <v>497</v>
      </c>
      <c r="D1765" s="4" t="s">
        <v>2029</v>
      </c>
      <c r="E1765" s="4" t="s">
        <v>2030</v>
      </c>
      <c r="F1765" s="5">
        <v>10</v>
      </c>
      <c r="G1765" s="5">
        <v>1</v>
      </c>
      <c r="H1765" s="4">
        <v>21</v>
      </c>
      <c r="I1765" s="5">
        <v>1</v>
      </c>
      <c r="J1765" s="7">
        <v>103</v>
      </c>
      <c r="K1765" s="8" t="s">
        <v>2036</v>
      </c>
      <c r="L1765" s="9">
        <v>52.74</v>
      </c>
      <c r="M1765" s="10">
        <v>38.229999999999997</v>
      </c>
      <c r="N1765" s="5" t="s">
        <v>2035</v>
      </c>
      <c r="O1765" s="5" t="s">
        <v>183</v>
      </c>
      <c r="P1765" s="5" t="s">
        <v>2043</v>
      </c>
      <c r="Q1765" s="4" t="s">
        <v>2049</v>
      </c>
      <c r="R1765" s="4" t="s">
        <v>3835</v>
      </c>
      <c r="S1765" s="13">
        <v>43395</v>
      </c>
      <c r="T1765" s="14" t="s">
        <v>3836</v>
      </c>
      <c r="U1765" s="15" t="s">
        <v>3837</v>
      </c>
      <c r="V1765" s="13">
        <v>44012</v>
      </c>
      <c r="Z1765" s="1"/>
      <c r="AA1765" s="1"/>
      <c r="AB1765" s="1"/>
      <c r="AC1765" s="1"/>
      <c r="AD1765" s="1"/>
      <c r="AE1765" s="1"/>
      <c r="AF1765" s="1"/>
      <c r="AG1765" s="1"/>
    </row>
    <row r="1766" spans="1:33">
      <c r="A1766" s="4">
        <v>1765</v>
      </c>
      <c r="B1766" s="4" t="s">
        <v>8</v>
      </c>
      <c r="C1766" s="4" t="s">
        <v>497</v>
      </c>
      <c r="D1766" s="4" t="s">
        <v>2029</v>
      </c>
      <c r="E1766" s="4" t="s">
        <v>2030</v>
      </c>
      <c r="F1766" s="5">
        <v>10</v>
      </c>
      <c r="G1766" s="5">
        <v>1</v>
      </c>
      <c r="H1766" s="4">
        <v>21</v>
      </c>
      <c r="I1766" s="5">
        <v>1</v>
      </c>
      <c r="J1766" s="7">
        <v>104</v>
      </c>
      <c r="K1766" s="8" t="s">
        <v>2036</v>
      </c>
      <c r="L1766" s="9">
        <v>52.74</v>
      </c>
      <c r="M1766" s="10">
        <v>38.229999999999997</v>
      </c>
      <c r="N1766" s="5" t="s">
        <v>2035</v>
      </c>
      <c r="O1766" s="5" t="s">
        <v>183</v>
      </c>
      <c r="P1766" s="5" t="s">
        <v>2042</v>
      </c>
      <c r="Q1766" s="4" t="s">
        <v>2049</v>
      </c>
      <c r="R1766" s="4" t="s">
        <v>3838</v>
      </c>
      <c r="S1766" s="13">
        <v>43359</v>
      </c>
      <c r="T1766" s="14" t="s">
        <v>3839</v>
      </c>
      <c r="U1766" s="15" t="s">
        <v>3840</v>
      </c>
      <c r="V1766" s="13">
        <v>44012</v>
      </c>
      <c r="Z1766" s="1"/>
      <c r="AA1766" s="1"/>
      <c r="AB1766" s="1"/>
      <c r="AC1766" s="1"/>
      <c r="AD1766" s="1"/>
      <c r="AE1766" s="1"/>
      <c r="AF1766" s="1"/>
      <c r="AG1766" s="1"/>
    </row>
    <row r="1767" spans="1:33">
      <c r="A1767" s="4">
        <v>1766</v>
      </c>
      <c r="B1767" s="4" t="s">
        <v>8</v>
      </c>
      <c r="C1767" s="4" t="s">
        <v>497</v>
      </c>
      <c r="D1767" s="4" t="s">
        <v>2029</v>
      </c>
      <c r="E1767" s="4" t="s">
        <v>2030</v>
      </c>
      <c r="F1767" s="5">
        <v>10</v>
      </c>
      <c r="G1767" s="5">
        <v>1</v>
      </c>
      <c r="H1767" s="4">
        <v>21</v>
      </c>
      <c r="I1767" s="5">
        <v>1</v>
      </c>
      <c r="J1767" s="7">
        <v>105</v>
      </c>
      <c r="K1767" s="8" t="s">
        <v>2036</v>
      </c>
      <c r="L1767" s="9">
        <v>52.79</v>
      </c>
      <c r="M1767" s="10">
        <v>38.270000000000003</v>
      </c>
      <c r="N1767" s="5" t="s">
        <v>2035</v>
      </c>
      <c r="O1767" s="5" t="s">
        <v>183</v>
      </c>
      <c r="P1767" s="5" t="s">
        <v>2043</v>
      </c>
      <c r="Q1767" s="4" t="s">
        <v>2049</v>
      </c>
      <c r="R1767" s="4" t="s">
        <v>3841</v>
      </c>
      <c r="S1767" s="13">
        <v>43359</v>
      </c>
      <c r="T1767" s="14" t="s">
        <v>3842</v>
      </c>
      <c r="U1767" s="15" t="s">
        <v>3843</v>
      </c>
      <c r="V1767" s="13">
        <v>44012</v>
      </c>
      <c r="Z1767" s="1"/>
      <c r="AA1767" s="1"/>
      <c r="AB1767" s="1"/>
      <c r="AC1767" s="1"/>
      <c r="AD1767" s="1"/>
      <c r="AE1767" s="1"/>
      <c r="AF1767" s="1"/>
      <c r="AG1767" s="1"/>
    </row>
    <row r="1768" spans="1:33">
      <c r="A1768" s="4">
        <v>1767</v>
      </c>
      <c r="B1768" s="4" t="s">
        <v>8</v>
      </c>
      <c r="C1768" s="4" t="s">
        <v>497</v>
      </c>
      <c r="D1768" s="4" t="s">
        <v>2029</v>
      </c>
      <c r="E1768" s="4" t="s">
        <v>2030</v>
      </c>
      <c r="F1768" s="5">
        <v>10</v>
      </c>
      <c r="G1768" s="5">
        <v>1</v>
      </c>
      <c r="H1768" s="4">
        <v>21</v>
      </c>
      <c r="I1768" s="5">
        <v>1</v>
      </c>
      <c r="J1768" s="7">
        <v>106</v>
      </c>
      <c r="K1768" s="8" t="s">
        <v>2036</v>
      </c>
      <c r="L1768" s="9">
        <v>78.08</v>
      </c>
      <c r="M1768" s="10">
        <v>56.6</v>
      </c>
      <c r="N1768" s="5" t="s">
        <v>2032</v>
      </c>
      <c r="O1768" s="5" t="s">
        <v>181</v>
      </c>
      <c r="P1768" s="5" t="s">
        <v>2044</v>
      </c>
      <c r="Q1768" s="4" t="s">
        <v>2049</v>
      </c>
      <c r="R1768" s="4" t="s">
        <v>3844</v>
      </c>
      <c r="S1768" s="13">
        <v>43359</v>
      </c>
      <c r="T1768" s="14" t="s">
        <v>3845</v>
      </c>
      <c r="U1768" s="15" t="s">
        <v>3846</v>
      </c>
      <c r="V1768" s="13">
        <v>44012</v>
      </c>
      <c r="Z1768" s="1"/>
      <c r="AA1768" s="1"/>
      <c r="AB1768" s="1"/>
      <c r="AC1768" s="1"/>
      <c r="AD1768" s="1"/>
      <c r="AE1768" s="1"/>
      <c r="AF1768" s="1"/>
      <c r="AG1768" s="1"/>
    </row>
    <row r="1769" spans="1:33">
      <c r="A1769" s="4">
        <v>1768</v>
      </c>
      <c r="B1769" s="4" t="s">
        <v>8</v>
      </c>
      <c r="C1769" s="4" t="s">
        <v>497</v>
      </c>
      <c r="D1769" s="4" t="s">
        <v>2029</v>
      </c>
      <c r="E1769" s="4" t="s">
        <v>2030</v>
      </c>
      <c r="F1769" s="5">
        <v>10</v>
      </c>
      <c r="G1769" s="5">
        <v>1</v>
      </c>
      <c r="H1769" s="4">
        <v>21</v>
      </c>
      <c r="I1769" s="5">
        <v>2</v>
      </c>
      <c r="J1769" s="7">
        <v>201</v>
      </c>
      <c r="K1769" s="8" t="s">
        <v>2036</v>
      </c>
      <c r="L1769" s="9">
        <v>78.599999999999994</v>
      </c>
      <c r="M1769" s="10">
        <v>56.98</v>
      </c>
      <c r="N1769" s="5" t="s">
        <v>2032</v>
      </c>
      <c r="O1769" s="5" t="s">
        <v>181</v>
      </c>
      <c r="P1769" s="5" t="s">
        <v>2041</v>
      </c>
      <c r="Q1769" s="4" t="s">
        <v>2049</v>
      </c>
      <c r="R1769" s="4" t="s">
        <v>3847</v>
      </c>
      <c r="S1769" s="13">
        <v>43395</v>
      </c>
      <c r="T1769" s="14" t="s">
        <v>3848</v>
      </c>
      <c r="U1769" s="15" t="s">
        <v>3849</v>
      </c>
      <c r="V1769" s="13">
        <v>44012</v>
      </c>
      <c r="Z1769" s="1"/>
      <c r="AA1769" s="1"/>
      <c r="AB1769" s="1"/>
      <c r="AC1769" s="1"/>
      <c r="AD1769" s="1"/>
      <c r="AE1769" s="1"/>
      <c r="AF1769" s="1"/>
      <c r="AG1769" s="1"/>
    </row>
    <row r="1770" spans="1:33">
      <c r="A1770" s="4">
        <v>1769</v>
      </c>
      <c r="B1770" s="4" t="s">
        <v>8</v>
      </c>
      <c r="C1770" s="4" t="s">
        <v>497</v>
      </c>
      <c r="D1770" s="4" t="s">
        <v>2029</v>
      </c>
      <c r="E1770" s="4" t="s">
        <v>2030</v>
      </c>
      <c r="F1770" s="5">
        <v>10</v>
      </c>
      <c r="G1770" s="5">
        <v>1</v>
      </c>
      <c r="H1770" s="4">
        <v>21</v>
      </c>
      <c r="I1770" s="5">
        <v>2</v>
      </c>
      <c r="J1770" s="7">
        <v>202</v>
      </c>
      <c r="K1770" s="8" t="s">
        <v>2036</v>
      </c>
      <c r="L1770" s="9">
        <v>52.79</v>
      </c>
      <c r="M1770" s="10">
        <v>38.270000000000003</v>
      </c>
      <c r="N1770" s="5" t="s">
        <v>2035</v>
      </c>
      <c r="O1770" s="5" t="s">
        <v>183</v>
      </c>
      <c r="P1770" s="5" t="s">
        <v>2042</v>
      </c>
      <c r="Q1770" s="4" t="s">
        <v>2049</v>
      </c>
      <c r="R1770" s="4" t="s">
        <v>3850</v>
      </c>
      <c r="S1770" s="13">
        <v>43359</v>
      </c>
      <c r="T1770" s="14" t="s">
        <v>3851</v>
      </c>
      <c r="U1770" s="15" t="s">
        <v>3852</v>
      </c>
      <c r="V1770" s="13">
        <v>44012</v>
      </c>
      <c r="Z1770" s="1"/>
      <c r="AA1770" s="1"/>
      <c r="AB1770" s="1"/>
      <c r="AC1770" s="1"/>
      <c r="AD1770" s="1"/>
      <c r="AE1770" s="1"/>
      <c r="AF1770" s="1"/>
      <c r="AG1770" s="1"/>
    </row>
    <row r="1771" spans="1:33">
      <c r="A1771" s="4">
        <v>1770</v>
      </c>
      <c r="B1771" s="4" t="s">
        <v>8</v>
      </c>
      <c r="C1771" s="4" t="s">
        <v>497</v>
      </c>
      <c r="D1771" s="4" t="s">
        <v>2029</v>
      </c>
      <c r="E1771" s="4" t="s">
        <v>2030</v>
      </c>
      <c r="F1771" s="5">
        <v>10</v>
      </c>
      <c r="G1771" s="5">
        <v>1</v>
      </c>
      <c r="H1771" s="4">
        <v>21</v>
      </c>
      <c r="I1771" s="5">
        <v>2</v>
      </c>
      <c r="J1771" s="7">
        <v>203</v>
      </c>
      <c r="K1771" s="8" t="s">
        <v>2036</v>
      </c>
      <c r="L1771" s="9">
        <v>52.74</v>
      </c>
      <c r="M1771" s="10">
        <v>38.229999999999997</v>
      </c>
      <c r="N1771" s="5" t="s">
        <v>2035</v>
      </c>
      <c r="O1771" s="5" t="s">
        <v>183</v>
      </c>
      <c r="P1771" s="5" t="s">
        <v>2043</v>
      </c>
      <c r="Q1771" s="4" t="s">
        <v>2049</v>
      </c>
      <c r="R1771" s="4" t="s">
        <v>3853</v>
      </c>
      <c r="S1771" s="13">
        <v>43359</v>
      </c>
      <c r="T1771" s="14" t="s">
        <v>3854</v>
      </c>
      <c r="U1771" s="15"/>
      <c r="V1771" s="13">
        <v>44012</v>
      </c>
      <c r="Z1771" s="1"/>
      <c r="AA1771" s="1"/>
      <c r="AB1771" s="1"/>
      <c r="AC1771" s="1"/>
      <c r="AD1771" s="1"/>
      <c r="AE1771" s="1"/>
      <c r="AF1771" s="1"/>
      <c r="AG1771" s="1"/>
    </row>
    <row r="1772" spans="1:33">
      <c r="A1772" s="4">
        <v>1771</v>
      </c>
      <c r="B1772" s="4" t="s">
        <v>8</v>
      </c>
      <c r="C1772" s="4" t="s">
        <v>497</v>
      </c>
      <c r="D1772" s="4" t="s">
        <v>2029</v>
      </c>
      <c r="E1772" s="4" t="s">
        <v>2030</v>
      </c>
      <c r="F1772" s="5">
        <v>10</v>
      </c>
      <c r="G1772" s="5">
        <v>1</v>
      </c>
      <c r="H1772" s="4">
        <v>21</v>
      </c>
      <c r="I1772" s="5">
        <v>2</v>
      </c>
      <c r="J1772" s="7">
        <v>204</v>
      </c>
      <c r="K1772" s="8" t="s">
        <v>2036</v>
      </c>
      <c r="L1772" s="9">
        <v>52.74</v>
      </c>
      <c r="M1772" s="10">
        <v>38.229999999999997</v>
      </c>
      <c r="N1772" s="5" t="s">
        <v>2035</v>
      </c>
      <c r="O1772" s="5" t="s">
        <v>183</v>
      </c>
      <c r="P1772" s="5" t="s">
        <v>2042</v>
      </c>
      <c r="Q1772" s="4" t="s">
        <v>2049</v>
      </c>
      <c r="R1772" s="4" t="s">
        <v>3855</v>
      </c>
      <c r="S1772" s="13">
        <v>43359</v>
      </c>
      <c r="T1772" s="14" t="s">
        <v>3856</v>
      </c>
      <c r="U1772" s="15" t="s">
        <v>3857</v>
      </c>
      <c r="V1772" s="13">
        <v>44012</v>
      </c>
      <c r="Z1772" s="1"/>
      <c r="AA1772" s="1"/>
      <c r="AB1772" s="1"/>
      <c r="AC1772" s="1"/>
      <c r="AD1772" s="1"/>
      <c r="AE1772" s="1"/>
      <c r="AF1772" s="1"/>
      <c r="AG1772" s="1"/>
    </row>
    <row r="1773" spans="1:33">
      <c r="A1773" s="4">
        <v>1772</v>
      </c>
      <c r="B1773" s="4" t="s">
        <v>8</v>
      </c>
      <c r="C1773" s="4" t="s">
        <v>497</v>
      </c>
      <c r="D1773" s="4" t="s">
        <v>2029</v>
      </c>
      <c r="E1773" s="4" t="s">
        <v>2030</v>
      </c>
      <c r="F1773" s="5">
        <v>10</v>
      </c>
      <c r="G1773" s="5">
        <v>1</v>
      </c>
      <c r="H1773" s="4">
        <v>21</v>
      </c>
      <c r="I1773" s="5">
        <v>2</v>
      </c>
      <c r="J1773" s="7">
        <v>205</v>
      </c>
      <c r="K1773" s="8" t="s">
        <v>2036</v>
      </c>
      <c r="L1773" s="9">
        <v>52.79</v>
      </c>
      <c r="M1773" s="10">
        <v>38.270000000000003</v>
      </c>
      <c r="N1773" s="5" t="s">
        <v>2035</v>
      </c>
      <c r="O1773" s="5" t="s">
        <v>183</v>
      </c>
      <c r="P1773" s="5" t="s">
        <v>2043</v>
      </c>
      <c r="Q1773" s="4" t="s">
        <v>2049</v>
      </c>
      <c r="R1773" s="4" t="s">
        <v>3858</v>
      </c>
      <c r="S1773" s="13">
        <v>43397</v>
      </c>
      <c r="T1773" s="14" t="s">
        <v>3859</v>
      </c>
      <c r="U1773" s="15" t="s">
        <v>3860</v>
      </c>
      <c r="V1773" s="13">
        <v>44012</v>
      </c>
      <c r="Z1773" s="1"/>
      <c r="AA1773" s="1"/>
      <c r="AB1773" s="1"/>
      <c r="AC1773" s="1"/>
      <c r="AD1773" s="1"/>
      <c r="AE1773" s="1"/>
      <c r="AF1773" s="1"/>
      <c r="AG1773" s="1"/>
    </row>
    <row r="1774" spans="1:33">
      <c r="A1774" s="4">
        <v>1773</v>
      </c>
      <c r="B1774" s="4" t="s">
        <v>8</v>
      </c>
      <c r="C1774" s="4" t="s">
        <v>497</v>
      </c>
      <c r="D1774" s="4" t="s">
        <v>2029</v>
      </c>
      <c r="E1774" s="4" t="s">
        <v>2030</v>
      </c>
      <c r="F1774" s="5">
        <v>10</v>
      </c>
      <c r="G1774" s="5">
        <v>1</v>
      </c>
      <c r="H1774" s="4">
        <v>21</v>
      </c>
      <c r="I1774" s="5">
        <v>2</v>
      </c>
      <c r="J1774" s="7">
        <v>206</v>
      </c>
      <c r="K1774" s="8" t="s">
        <v>2036</v>
      </c>
      <c r="L1774" s="9">
        <v>78.08</v>
      </c>
      <c r="M1774" s="10">
        <v>56.6</v>
      </c>
      <c r="N1774" s="5" t="s">
        <v>2032</v>
      </c>
      <c r="O1774" s="5" t="s">
        <v>181</v>
      </c>
      <c r="P1774" s="5" t="s">
        <v>2044</v>
      </c>
      <c r="Q1774" s="4" t="s">
        <v>2049</v>
      </c>
      <c r="R1774" s="4" t="s">
        <v>3861</v>
      </c>
      <c r="S1774" s="13">
        <v>43359</v>
      </c>
      <c r="T1774" s="14" t="s">
        <v>3862</v>
      </c>
      <c r="U1774" s="15"/>
      <c r="V1774" s="13">
        <v>44012</v>
      </c>
      <c r="Z1774" s="1"/>
      <c r="AA1774" s="1"/>
      <c r="AB1774" s="1"/>
      <c r="AC1774" s="1"/>
      <c r="AD1774" s="1"/>
      <c r="AE1774" s="1"/>
      <c r="AF1774" s="1"/>
      <c r="AG1774" s="1"/>
    </row>
    <row r="1775" spans="1:33">
      <c r="A1775" s="4">
        <v>1774</v>
      </c>
      <c r="B1775" s="4" t="s">
        <v>8</v>
      </c>
      <c r="C1775" s="4" t="s">
        <v>497</v>
      </c>
      <c r="D1775" s="4" t="s">
        <v>2029</v>
      </c>
      <c r="E1775" s="4" t="s">
        <v>2030</v>
      </c>
      <c r="F1775" s="5">
        <v>10</v>
      </c>
      <c r="G1775" s="5">
        <v>1</v>
      </c>
      <c r="H1775" s="4">
        <v>21</v>
      </c>
      <c r="I1775" s="5">
        <v>3</v>
      </c>
      <c r="J1775" s="7">
        <v>301</v>
      </c>
      <c r="K1775" s="8" t="s">
        <v>2036</v>
      </c>
      <c r="L1775" s="9">
        <v>78.599999999999994</v>
      </c>
      <c r="M1775" s="10">
        <v>56.98</v>
      </c>
      <c r="N1775" s="5" t="s">
        <v>2032</v>
      </c>
      <c r="O1775" s="5" t="s">
        <v>181</v>
      </c>
      <c r="P1775" s="5" t="s">
        <v>2041</v>
      </c>
      <c r="Q1775" s="4" t="s">
        <v>2049</v>
      </c>
      <c r="R1775" s="4" t="s">
        <v>3863</v>
      </c>
      <c r="S1775" s="13">
        <v>43394</v>
      </c>
      <c r="T1775" s="14" t="s">
        <v>3864</v>
      </c>
      <c r="U1775" s="15" t="s">
        <v>3865</v>
      </c>
      <c r="V1775" s="13">
        <v>44012</v>
      </c>
      <c r="Z1775" s="1"/>
      <c r="AA1775" s="1"/>
      <c r="AB1775" s="1"/>
      <c r="AC1775" s="1"/>
      <c r="AD1775" s="1"/>
      <c r="AE1775" s="1"/>
      <c r="AF1775" s="1"/>
      <c r="AG1775" s="1"/>
    </row>
    <row r="1776" spans="1:33">
      <c r="A1776" s="4">
        <v>1775</v>
      </c>
      <c r="B1776" s="4" t="s">
        <v>8</v>
      </c>
      <c r="C1776" s="4" t="s">
        <v>497</v>
      </c>
      <c r="D1776" s="4" t="s">
        <v>2029</v>
      </c>
      <c r="E1776" s="4" t="s">
        <v>2030</v>
      </c>
      <c r="F1776" s="5">
        <v>10</v>
      </c>
      <c r="G1776" s="5">
        <v>1</v>
      </c>
      <c r="H1776" s="4">
        <v>21</v>
      </c>
      <c r="I1776" s="5">
        <v>3</v>
      </c>
      <c r="J1776" s="7">
        <v>302</v>
      </c>
      <c r="K1776" s="8" t="s">
        <v>2036</v>
      </c>
      <c r="L1776" s="9">
        <v>52.79</v>
      </c>
      <c r="M1776" s="10">
        <v>38.270000000000003</v>
      </c>
      <c r="N1776" s="5" t="s">
        <v>2035</v>
      </c>
      <c r="O1776" s="5" t="s">
        <v>183</v>
      </c>
      <c r="P1776" s="5" t="s">
        <v>2042</v>
      </c>
      <c r="Q1776" s="4" t="s">
        <v>2049</v>
      </c>
      <c r="R1776" s="4" t="s">
        <v>3866</v>
      </c>
      <c r="S1776" s="13">
        <v>43395</v>
      </c>
      <c r="T1776" s="14" t="s">
        <v>3212</v>
      </c>
      <c r="U1776" s="15" t="s">
        <v>3867</v>
      </c>
      <c r="V1776" s="13">
        <v>44012</v>
      </c>
      <c r="Z1776" s="1"/>
      <c r="AA1776" s="1"/>
      <c r="AB1776" s="1"/>
      <c r="AC1776" s="1"/>
      <c r="AD1776" s="1"/>
      <c r="AE1776" s="1"/>
      <c r="AF1776" s="1"/>
      <c r="AG1776" s="1"/>
    </row>
    <row r="1777" spans="1:33">
      <c r="A1777" s="4">
        <v>1776</v>
      </c>
      <c r="B1777" s="4" t="s">
        <v>8</v>
      </c>
      <c r="C1777" s="4" t="s">
        <v>497</v>
      </c>
      <c r="D1777" s="4" t="s">
        <v>2029</v>
      </c>
      <c r="E1777" s="4" t="s">
        <v>2030</v>
      </c>
      <c r="F1777" s="5">
        <v>10</v>
      </c>
      <c r="G1777" s="5">
        <v>1</v>
      </c>
      <c r="H1777" s="4">
        <v>21</v>
      </c>
      <c r="I1777" s="5">
        <v>3</v>
      </c>
      <c r="J1777" s="7">
        <v>303</v>
      </c>
      <c r="K1777" s="8" t="s">
        <v>2036</v>
      </c>
      <c r="L1777" s="9">
        <v>52.74</v>
      </c>
      <c r="M1777" s="10">
        <v>38.229999999999997</v>
      </c>
      <c r="N1777" s="5" t="s">
        <v>2035</v>
      </c>
      <c r="O1777" s="5" t="s">
        <v>183</v>
      </c>
      <c r="P1777" s="5" t="s">
        <v>2043</v>
      </c>
      <c r="Q1777" s="4" t="s">
        <v>2049</v>
      </c>
      <c r="R1777" s="4" t="s">
        <v>3868</v>
      </c>
      <c r="S1777" s="13">
        <v>43359</v>
      </c>
      <c r="T1777" s="14" t="s">
        <v>3869</v>
      </c>
      <c r="U1777" s="15" t="s">
        <v>3870</v>
      </c>
      <c r="V1777" s="13">
        <v>44012</v>
      </c>
      <c r="Z1777" s="1"/>
      <c r="AA1777" s="1"/>
      <c r="AB1777" s="1"/>
      <c r="AC1777" s="1"/>
      <c r="AD1777" s="1"/>
      <c r="AE1777" s="1"/>
      <c r="AF1777" s="1"/>
      <c r="AG1777" s="1"/>
    </row>
    <row r="1778" spans="1:33">
      <c r="A1778" s="4">
        <v>1777</v>
      </c>
      <c r="B1778" s="4" t="s">
        <v>8</v>
      </c>
      <c r="C1778" s="4" t="s">
        <v>497</v>
      </c>
      <c r="D1778" s="4" t="s">
        <v>2029</v>
      </c>
      <c r="E1778" s="4" t="s">
        <v>2030</v>
      </c>
      <c r="F1778" s="5">
        <v>10</v>
      </c>
      <c r="G1778" s="5">
        <v>1</v>
      </c>
      <c r="H1778" s="4">
        <v>21</v>
      </c>
      <c r="I1778" s="5">
        <v>3</v>
      </c>
      <c r="J1778" s="7">
        <v>304</v>
      </c>
      <c r="K1778" s="8" t="s">
        <v>2036</v>
      </c>
      <c r="L1778" s="9">
        <v>52.74</v>
      </c>
      <c r="M1778" s="10">
        <v>38.229999999999997</v>
      </c>
      <c r="N1778" s="5" t="s">
        <v>2035</v>
      </c>
      <c r="O1778" s="5" t="s">
        <v>183</v>
      </c>
      <c r="P1778" s="5" t="s">
        <v>2042</v>
      </c>
      <c r="Q1778" s="4" t="s">
        <v>2049</v>
      </c>
      <c r="R1778" s="4" t="s">
        <v>3871</v>
      </c>
      <c r="S1778" s="13">
        <v>43359</v>
      </c>
      <c r="T1778" s="14" t="s">
        <v>3872</v>
      </c>
      <c r="U1778" s="15"/>
      <c r="V1778" s="13">
        <v>44012</v>
      </c>
      <c r="Z1778" s="1"/>
      <c r="AA1778" s="1"/>
      <c r="AB1778" s="1"/>
      <c r="AC1778" s="1"/>
      <c r="AD1778" s="1"/>
      <c r="AE1778" s="1"/>
      <c r="AF1778" s="1"/>
      <c r="AG1778" s="1"/>
    </row>
    <row r="1779" spans="1:33">
      <c r="A1779" s="4">
        <v>1778</v>
      </c>
      <c r="B1779" s="4" t="s">
        <v>8</v>
      </c>
      <c r="C1779" s="4" t="s">
        <v>497</v>
      </c>
      <c r="D1779" s="4" t="s">
        <v>2029</v>
      </c>
      <c r="E1779" s="4" t="s">
        <v>2030</v>
      </c>
      <c r="F1779" s="5">
        <v>10</v>
      </c>
      <c r="G1779" s="5">
        <v>1</v>
      </c>
      <c r="H1779" s="4">
        <v>21</v>
      </c>
      <c r="I1779" s="5">
        <v>3</v>
      </c>
      <c r="J1779" s="7">
        <v>305</v>
      </c>
      <c r="K1779" s="8" t="s">
        <v>2036</v>
      </c>
      <c r="L1779" s="9">
        <v>52.79</v>
      </c>
      <c r="M1779" s="10">
        <v>38.270000000000003</v>
      </c>
      <c r="N1779" s="5" t="s">
        <v>2035</v>
      </c>
      <c r="O1779" s="5" t="s">
        <v>183</v>
      </c>
      <c r="P1779" s="5" t="s">
        <v>2043</v>
      </c>
      <c r="Q1779" s="4" t="s">
        <v>2049</v>
      </c>
      <c r="R1779" s="4" t="s">
        <v>3873</v>
      </c>
      <c r="S1779" s="13">
        <v>43359</v>
      </c>
      <c r="T1779" s="14" t="s">
        <v>3471</v>
      </c>
      <c r="U1779" s="15" t="s">
        <v>3874</v>
      </c>
      <c r="V1779" s="13">
        <v>44012</v>
      </c>
      <c r="Z1779" s="1"/>
      <c r="AA1779" s="1"/>
      <c r="AB1779" s="1"/>
      <c r="AC1779" s="1"/>
      <c r="AD1779" s="1"/>
      <c r="AE1779" s="1"/>
      <c r="AF1779" s="1"/>
      <c r="AG1779" s="1"/>
    </row>
    <row r="1780" spans="1:33">
      <c r="A1780" s="4">
        <v>1779</v>
      </c>
      <c r="B1780" s="4" t="s">
        <v>8</v>
      </c>
      <c r="C1780" s="4" t="s">
        <v>497</v>
      </c>
      <c r="D1780" s="4" t="s">
        <v>2029</v>
      </c>
      <c r="E1780" s="4" t="s">
        <v>2030</v>
      </c>
      <c r="F1780" s="5">
        <v>10</v>
      </c>
      <c r="G1780" s="5">
        <v>1</v>
      </c>
      <c r="H1780" s="4">
        <v>21</v>
      </c>
      <c r="I1780" s="5">
        <v>3</v>
      </c>
      <c r="J1780" s="7">
        <v>306</v>
      </c>
      <c r="K1780" s="8" t="s">
        <v>2036</v>
      </c>
      <c r="L1780" s="9">
        <v>78.08</v>
      </c>
      <c r="M1780" s="10">
        <v>56.6</v>
      </c>
      <c r="N1780" s="5" t="s">
        <v>2032</v>
      </c>
      <c r="O1780" s="5" t="s">
        <v>181</v>
      </c>
      <c r="P1780" s="5" t="s">
        <v>2044</v>
      </c>
      <c r="Q1780" s="4" t="s">
        <v>2049</v>
      </c>
      <c r="R1780" s="4" t="s">
        <v>3875</v>
      </c>
      <c r="S1780" s="13">
        <v>43359</v>
      </c>
      <c r="T1780" s="14" t="s">
        <v>3876</v>
      </c>
      <c r="U1780" s="15" t="s">
        <v>3877</v>
      </c>
      <c r="V1780" s="13">
        <v>44012</v>
      </c>
      <c r="Z1780" s="1"/>
      <c r="AA1780" s="1"/>
      <c r="AB1780" s="1"/>
      <c r="AC1780" s="1"/>
      <c r="AD1780" s="1"/>
      <c r="AE1780" s="1"/>
      <c r="AF1780" s="1"/>
      <c r="AG1780" s="1"/>
    </row>
    <row r="1781" spans="1:33">
      <c r="A1781" s="4">
        <v>1780</v>
      </c>
      <c r="B1781" s="4" t="s">
        <v>8</v>
      </c>
      <c r="C1781" s="4" t="s">
        <v>497</v>
      </c>
      <c r="D1781" s="4" t="s">
        <v>2029</v>
      </c>
      <c r="E1781" s="4" t="s">
        <v>2030</v>
      </c>
      <c r="F1781" s="5">
        <v>10</v>
      </c>
      <c r="G1781" s="5">
        <v>1</v>
      </c>
      <c r="H1781" s="4">
        <v>21</v>
      </c>
      <c r="I1781" s="5">
        <v>4</v>
      </c>
      <c r="J1781" s="7">
        <v>401</v>
      </c>
      <c r="K1781" s="8" t="s">
        <v>2036</v>
      </c>
      <c r="L1781" s="9">
        <v>78.599999999999994</v>
      </c>
      <c r="M1781" s="10">
        <v>56.98</v>
      </c>
      <c r="N1781" s="5" t="s">
        <v>2032</v>
      </c>
      <c r="O1781" s="5" t="s">
        <v>181</v>
      </c>
      <c r="P1781" s="5" t="s">
        <v>2041</v>
      </c>
      <c r="Q1781" s="4" t="s">
        <v>2049</v>
      </c>
      <c r="R1781" s="4" t="s">
        <v>3878</v>
      </c>
      <c r="S1781" s="13">
        <v>43359</v>
      </c>
      <c r="T1781" s="14" t="s">
        <v>3879</v>
      </c>
      <c r="U1781" s="15" t="s">
        <v>3880</v>
      </c>
      <c r="V1781" s="13">
        <v>44012</v>
      </c>
      <c r="Z1781" s="1"/>
      <c r="AA1781" s="1"/>
      <c r="AB1781" s="1"/>
      <c r="AC1781" s="1"/>
      <c r="AD1781" s="1"/>
      <c r="AE1781" s="1"/>
      <c r="AF1781" s="1"/>
      <c r="AG1781" s="1"/>
    </row>
    <row r="1782" spans="1:33">
      <c r="A1782" s="4">
        <v>1781</v>
      </c>
      <c r="B1782" s="4" t="s">
        <v>8</v>
      </c>
      <c r="C1782" s="4" t="s">
        <v>497</v>
      </c>
      <c r="D1782" s="4" t="s">
        <v>2029</v>
      </c>
      <c r="E1782" s="4" t="s">
        <v>2030</v>
      </c>
      <c r="F1782" s="5">
        <v>10</v>
      </c>
      <c r="G1782" s="5">
        <v>1</v>
      </c>
      <c r="H1782" s="4">
        <v>21</v>
      </c>
      <c r="I1782" s="5">
        <v>4</v>
      </c>
      <c r="J1782" s="7">
        <v>402</v>
      </c>
      <c r="K1782" s="8" t="s">
        <v>2036</v>
      </c>
      <c r="L1782" s="9">
        <v>52.79</v>
      </c>
      <c r="M1782" s="10">
        <v>38.270000000000003</v>
      </c>
      <c r="N1782" s="5" t="s">
        <v>2035</v>
      </c>
      <c r="O1782" s="5" t="s">
        <v>183</v>
      </c>
      <c r="P1782" s="5" t="s">
        <v>2042</v>
      </c>
      <c r="Q1782" s="4" t="s">
        <v>2049</v>
      </c>
      <c r="R1782" s="4" t="s">
        <v>3881</v>
      </c>
      <c r="S1782" s="13">
        <v>43359</v>
      </c>
      <c r="T1782" s="14" t="s">
        <v>3882</v>
      </c>
      <c r="U1782" s="15"/>
      <c r="V1782" s="13">
        <v>44012</v>
      </c>
      <c r="Z1782" s="1"/>
      <c r="AA1782" s="1"/>
      <c r="AB1782" s="1"/>
      <c r="AC1782" s="1"/>
      <c r="AD1782" s="1"/>
      <c r="AE1782" s="1"/>
      <c r="AF1782" s="1"/>
      <c r="AG1782" s="1"/>
    </row>
    <row r="1783" spans="1:33">
      <c r="A1783" s="4">
        <v>1782</v>
      </c>
      <c r="B1783" s="4" t="s">
        <v>8</v>
      </c>
      <c r="C1783" s="4" t="s">
        <v>497</v>
      </c>
      <c r="D1783" s="4" t="s">
        <v>2029</v>
      </c>
      <c r="E1783" s="4" t="s">
        <v>2030</v>
      </c>
      <c r="F1783" s="5">
        <v>10</v>
      </c>
      <c r="G1783" s="5">
        <v>1</v>
      </c>
      <c r="H1783" s="4">
        <v>21</v>
      </c>
      <c r="I1783" s="5">
        <v>4</v>
      </c>
      <c r="J1783" s="7">
        <v>403</v>
      </c>
      <c r="K1783" s="8" t="s">
        <v>2036</v>
      </c>
      <c r="L1783" s="9">
        <v>52.74</v>
      </c>
      <c r="M1783" s="10">
        <v>38.229999999999997</v>
      </c>
      <c r="N1783" s="5" t="s">
        <v>2035</v>
      </c>
      <c r="O1783" s="5" t="s">
        <v>183</v>
      </c>
      <c r="P1783" s="5" t="s">
        <v>2043</v>
      </c>
      <c r="Q1783" s="4" t="s">
        <v>2049</v>
      </c>
      <c r="R1783" s="4" t="s">
        <v>3883</v>
      </c>
      <c r="S1783" s="13">
        <v>43359</v>
      </c>
      <c r="T1783" s="14" t="s">
        <v>3884</v>
      </c>
      <c r="U1783" s="15" t="s">
        <v>3885</v>
      </c>
      <c r="V1783" s="13">
        <v>44012</v>
      </c>
      <c r="Z1783" s="1"/>
      <c r="AA1783" s="1"/>
      <c r="AB1783" s="1"/>
      <c r="AC1783" s="1"/>
      <c r="AD1783" s="1"/>
      <c r="AE1783" s="1"/>
      <c r="AF1783" s="1"/>
      <c r="AG1783" s="1"/>
    </row>
    <row r="1784" spans="1:33">
      <c r="A1784" s="4">
        <v>1783</v>
      </c>
      <c r="B1784" s="4" t="s">
        <v>8</v>
      </c>
      <c r="C1784" s="4" t="s">
        <v>497</v>
      </c>
      <c r="D1784" s="4" t="s">
        <v>2029</v>
      </c>
      <c r="E1784" s="4" t="s">
        <v>2030</v>
      </c>
      <c r="F1784" s="5">
        <v>10</v>
      </c>
      <c r="G1784" s="5">
        <v>1</v>
      </c>
      <c r="H1784" s="4">
        <v>21</v>
      </c>
      <c r="I1784" s="5">
        <v>4</v>
      </c>
      <c r="J1784" s="7">
        <v>404</v>
      </c>
      <c r="K1784" s="8" t="s">
        <v>2036</v>
      </c>
      <c r="L1784" s="9">
        <v>52.74</v>
      </c>
      <c r="M1784" s="10">
        <v>38.229999999999997</v>
      </c>
      <c r="N1784" s="5" t="s">
        <v>2035</v>
      </c>
      <c r="O1784" s="5" t="s">
        <v>183</v>
      </c>
      <c r="P1784" s="5" t="s">
        <v>2042</v>
      </c>
      <c r="Q1784" s="4" t="s">
        <v>2049</v>
      </c>
      <c r="R1784" s="4" t="s">
        <v>3886</v>
      </c>
      <c r="S1784" s="13">
        <v>43359</v>
      </c>
      <c r="T1784" s="14" t="s">
        <v>3887</v>
      </c>
      <c r="U1784" s="15" t="s">
        <v>3888</v>
      </c>
      <c r="V1784" s="13">
        <v>44012</v>
      </c>
      <c r="Z1784" s="1"/>
      <c r="AA1784" s="1"/>
      <c r="AB1784" s="1"/>
      <c r="AC1784" s="1"/>
      <c r="AD1784" s="1"/>
      <c r="AE1784" s="1"/>
      <c r="AF1784" s="1"/>
      <c r="AG1784" s="1"/>
    </row>
    <row r="1785" spans="1:33">
      <c r="A1785" s="4">
        <v>1784</v>
      </c>
      <c r="B1785" s="4" t="s">
        <v>8</v>
      </c>
      <c r="C1785" s="4" t="s">
        <v>497</v>
      </c>
      <c r="D1785" s="4" t="s">
        <v>2029</v>
      </c>
      <c r="E1785" s="4" t="s">
        <v>2030</v>
      </c>
      <c r="F1785" s="5">
        <v>10</v>
      </c>
      <c r="G1785" s="5">
        <v>1</v>
      </c>
      <c r="H1785" s="4">
        <v>21</v>
      </c>
      <c r="I1785" s="5">
        <v>4</v>
      </c>
      <c r="J1785" s="7">
        <v>405</v>
      </c>
      <c r="K1785" s="8" t="s">
        <v>2036</v>
      </c>
      <c r="L1785" s="9">
        <v>52.79</v>
      </c>
      <c r="M1785" s="10">
        <v>38.270000000000003</v>
      </c>
      <c r="N1785" s="5" t="s">
        <v>2035</v>
      </c>
      <c r="O1785" s="5" t="s">
        <v>183</v>
      </c>
      <c r="P1785" s="5" t="s">
        <v>2043</v>
      </c>
      <c r="Q1785" s="4" t="s">
        <v>2049</v>
      </c>
      <c r="R1785" s="4" t="s">
        <v>3889</v>
      </c>
      <c r="S1785" s="13">
        <v>43359</v>
      </c>
      <c r="T1785" s="14" t="s">
        <v>3890</v>
      </c>
      <c r="U1785" s="15" t="s">
        <v>3891</v>
      </c>
      <c r="V1785" s="13">
        <v>44012</v>
      </c>
      <c r="Z1785" s="1"/>
      <c r="AA1785" s="1"/>
      <c r="AB1785" s="1"/>
      <c r="AC1785" s="1"/>
      <c r="AD1785" s="1"/>
      <c r="AE1785" s="1"/>
      <c r="AF1785" s="1"/>
      <c r="AG1785" s="1"/>
    </row>
    <row r="1786" spans="1:33">
      <c r="A1786" s="4">
        <v>1785</v>
      </c>
      <c r="B1786" s="4" t="s">
        <v>8</v>
      </c>
      <c r="C1786" s="4" t="s">
        <v>497</v>
      </c>
      <c r="D1786" s="4" t="s">
        <v>2029</v>
      </c>
      <c r="E1786" s="4" t="s">
        <v>2030</v>
      </c>
      <c r="F1786" s="5">
        <v>10</v>
      </c>
      <c r="G1786" s="5">
        <v>1</v>
      </c>
      <c r="H1786" s="4">
        <v>21</v>
      </c>
      <c r="I1786" s="5">
        <v>4</v>
      </c>
      <c r="J1786" s="7">
        <v>406</v>
      </c>
      <c r="K1786" s="8" t="s">
        <v>2036</v>
      </c>
      <c r="L1786" s="9">
        <v>78.08</v>
      </c>
      <c r="M1786" s="10">
        <v>56.6</v>
      </c>
      <c r="N1786" s="5" t="s">
        <v>2032</v>
      </c>
      <c r="O1786" s="5" t="s">
        <v>181</v>
      </c>
      <c r="P1786" s="5" t="s">
        <v>2044</v>
      </c>
      <c r="Q1786" s="4" t="s">
        <v>2049</v>
      </c>
      <c r="R1786" s="4" t="s">
        <v>3892</v>
      </c>
      <c r="S1786" s="13">
        <v>43359</v>
      </c>
      <c r="T1786" s="14" t="s">
        <v>3893</v>
      </c>
      <c r="U1786" s="15" t="s">
        <v>3894</v>
      </c>
      <c r="V1786" s="13">
        <v>44012</v>
      </c>
      <c r="Z1786" s="1"/>
      <c r="AA1786" s="1"/>
      <c r="AB1786" s="1"/>
      <c r="AC1786" s="1"/>
      <c r="AD1786" s="1"/>
      <c r="AE1786" s="1"/>
      <c r="AF1786" s="1"/>
      <c r="AG1786" s="1"/>
    </row>
    <row r="1787" spans="1:33">
      <c r="A1787" s="4">
        <v>1786</v>
      </c>
      <c r="B1787" s="4" t="s">
        <v>8</v>
      </c>
      <c r="C1787" s="4" t="s">
        <v>497</v>
      </c>
      <c r="D1787" s="4" t="s">
        <v>2029</v>
      </c>
      <c r="E1787" s="4" t="s">
        <v>2030</v>
      </c>
      <c r="F1787" s="5">
        <v>10</v>
      </c>
      <c r="G1787" s="5">
        <v>1</v>
      </c>
      <c r="H1787" s="4">
        <v>21</v>
      </c>
      <c r="I1787" s="5">
        <v>5</v>
      </c>
      <c r="J1787" s="7">
        <v>501</v>
      </c>
      <c r="K1787" s="8" t="s">
        <v>2036</v>
      </c>
      <c r="L1787" s="26">
        <v>78.599999999999994</v>
      </c>
      <c r="M1787" s="27">
        <v>56.98</v>
      </c>
      <c r="N1787" s="5" t="s">
        <v>2032</v>
      </c>
      <c r="O1787" s="5" t="s">
        <v>181</v>
      </c>
      <c r="P1787" s="5" t="s">
        <v>2041</v>
      </c>
      <c r="Q1787" s="4" t="s">
        <v>2034</v>
      </c>
      <c r="R1787" s="4"/>
      <c r="S1787" s="13"/>
      <c r="T1787" s="14"/>
      <c r="U1787" s="15"/>
      <c r="V1787" s="13">
        <v>44012</v>
      </c>
      <c r="Z1787" s="1"/>
      <c r="AA1787" s="1"/>
      <c r="AB1787" s="1"/>
      <c r="AC1787" s="1"/>
      <c r="AD1787" s="1"/>
      <c r="AE1787" s="1"/>
      <c r="AF1787" s="1"/>
      <c r="AG1787" s="1"/>
    </row>
    <row r="1788" spans="1:33">
      <c r="A1788" s="4">
        <v>1787</v>
      </c>
      <c r="B1788" s="4" t="s">
        <v>8</v>
      </c>
      <c r="C1788" s="4" t="s">
        <v>497</v>
      </c>
      <c r="D1788" s="4" t="s">
        <v>2029</v>
      </c>
      <c r="E1788" s="4" t="s">
        <v>2030</v>
      </c>
      <c r="F1788" s="5">
        <v>10</v>
      </c>
      <c r="G1788" s="5">
        <v>1</v>
      </c>
      <c r="H1788" s="4">
        <v>21</v>
      </c>
      <c r="I1788" s="5">
        <v>5</v>
      </c>
      <c r="J1788" s="7">
        <v>502</v>
      </c>
      <c r="K1788" s="8" t="s">
        <v>2036</v>
      </c>
      <c r="L1788" s="9">
        <v>52.79</v>
      </c>
      <c r="M1788" s="10">
        <v>38.270000000000003</v>
      </c>
      <c r="N1788" s="5" t="s">
        <v>2035</v>
      </c>
      <c r="O1788" s="5" t="s">
        <v>183</v>
      </c>
      <c r="P1788" s="5" t="s">
        <v>2042</v>
      </c>
      <c r="Q1788" s="4" t="s">
        <v>2049</v>
      </c>
      <c r="R1788" s="4" t="s">
        <v>3895</v>
      </c>
      <c r="S1788" s="13">
        <v>43395</v>
      </c>
      <c r="T1788" s="14" t="s">
        <v>3896</v>
      </c>
      <c r="U1788" s="15" t="s">
        <v>3897</v>
      </c>
      <c r="V1788" s="13">
        <v>44012</v>
      </c>
      <c r="Z1788" s="1"/>
      <c r="AA1788" s="1"/>
      <c r="AB1788" s="1"/>
      <c r="AC1788" s="1"/>
      <c r="AD1788" s="1"/>
      <c r="AE1788" s="1"/>
      <c r="AF1788" s="1"/>
      <c r="AG1788" s="1"/>
    </row>
    <row r="1789" spans="1:33">
      <c r="A1789" s="4">
        <v>1788</v>
      </c>
      <c r="B1789" s="4" t="s">
        <v>8</v>
      </c>
      <c r="C1789" s="4" t="s">
        <v>497</v>
      </c>
      <c r="D1789" s="4" t="s">
        <v>2029</v>
      </c>
      <c r="E1789" s="4" t="s">
        <v>2030</v>
      </c>
      <c r="F1789" s="5">
        <v>10</v>
      </c>
      <c r="G1789" s="5">
        <v>1</v>
      </c>
      <c r="H1789" s="4">
        <v>21</v>
      </c>
      <c r="I1789" s="5">
        <v>5</v>
      </c>
      <c r="J1789" s="7">
        <v>504</v>
      </c>
      <c r="K1789" s="8" t="s">
        <v>2036</v>
      </c>
      <c r="L1789" s="9">
        <v>52.74</v>
      </c>
      <c r="M1789" s="10">
        <v>38.229999999999997</v>
      </c>
      <c r="N1789" s="5" t="s">
        <v>2035</v>
      </c>
      <c r="O1789" s="5" t="s">
        <v>183</v>
      </c>
      <c r="P1789" s="5" t="s">
        <v>2042</v>
      </c>
      <c r="Q1789" s="4" t="s">
        <v>2049</v>
      </c>
      <c r="R1789" s="4" t="s">
        <v>3898</v>
      </c>
      <c r="S1789" s="13">
        <v>43394</v>
      </c>
      <c r="T1789" s="14" t="s">
        <v>3899</v>
      </c>
      <c r="U1789" s="15" t="s">
        <v>3900</v>
      </c>
      <c r="V1789" s="13">
        <v>44012</v>
      </c>
      <c r="Z1789" s="1"/>
      <c r="AA1789" s="1"/>
      <c r="AB1789" s="1"/>
      <c r="AC1789" s="1"/>
      <c r="AD1789" s="1"/>
      <c r="AE1789" s="1"/>
      <c r="AF1789" s="1"/>
      <c r="AG1789" s="1"/>
    </row>
    <row r="1790" spans="1:33">
      <c r="A1790" s="4">
        <v>1789</v>
      </c>
      <c r="B1790" s="4" t="s">
        <v>8</v>
      </c>
      <c r="C1790" s="4" t="s">
        <v>497</v>
      </c>
      <c r="D1790" s="4" t="s">
        <v>2029</v>
      </c>
      <c r="E1790" s="4" t="s">
        <v>2030</v>
      </c>
      <c r="F1790" s="5">
        <v>10</v>
      </c>
      <c r="G1790" s="5">
        <v>1</v>
      </c>
      <c r="H1790" s="4">
        <v>21</v>
      </c>
      <c r="I1790" s="5">
        <v>5</v>
      </c>
      <c r="J1790" s="7">
        <v>505</v>
      </c>
      <c r="K1790" s="8" t="s">
        <v>2036</v>
      </c>
      <c r="L1790" s="9">
        <v>52.79</v>
      </c>
      <c r="M1790" s="10">
        <v>38.270000000000003</v>
      </c>
      <c r="N1790" s="5" t="s">
        <v>2035</v>
      </c>
      <c r="O1790" s="5" t="s">
        <v>183</v>
      </c>
      <c r="P1790" s="5" t="s">
        <v>2043</v>
      </c>
      <c r="Q1790" s="4" t="s">
        <v>2049</v>
      </c>
      <c r="R1790" s="4" t="s">
        <v>3901</v>
      </c>
      <c r="S1790" s="13">
        <v>43395</v>
      </c>
      <c r="T1790" s="14" t="s">
        <v>3902</v>
      </c>
      <c r="U1790" s="15" t="s">
        <v>3903</v>
      </c>
      <c r="V1790" s="13">
        <v>44012</v>
      </c>
      <c r="Z1790" s="1"/>
      <c r="AA1790" s="1"/>
      <c r="AB1790" s="1"/>
      <c r="AC1790" s="1"/>
      <c r="AD1790" s="1"/>
      <c r="AE1790" s="1"/>
      <c r="AF1790" s="1"/>
      <c r="AG1790" s="1"/>
    </row>
    <row r="1791" spans="1:33">
      <c r="A1791" s="4">
        <v>1790</v>
      </c>
      <c r="B1791" s="4" t="s">
        <v>8</v>
      </c>
      <c r="C1791" s="4" t="s">
        <v>497</v>
      </c>
      <c r="D1791" s="4" t="s">
        <v>2029</v>
      </c>
      <c r="E1791" s="4" t="s">
        <v>2030</v>
      </c>
      <c r="F1791" s="5">
        <v>10</v>
      </c>
      <c r="G1791" s="5">
        <v>1</v>
      </c>
      <c r="H1791" s="4">
        <v>21</v>
      </c>
      <c r="I1791" s="5">
        <v>5</v>
      </c>
      <c r="J1791" s="7">
        <v>506</v>
      </c>
      <c r="K1791" s="8" t="s">
        <v>2036</v>
      </c>
      <c r="L1791" s="9">
        <v>78.08</v>
      </c>
      <c r="M1791" s="10">
        <v>56.6</v>
      </c>
      <c r="N1791" s="5" t="s">
        <v>2032</v>
      </c>
      <c r="O1791" s="5" t="s">
        <v>181</v>
      </c>
      <c r="P1791" s="5" t="s">
        <v>2044</v>
      </c>
      <c r="Q1791" s="4" t="s">
        <v>2049</v>
      </c>
      <c r="R1791" s="4" t="s">
        <v>3904</v>
      </c>
      <c r="S1791" s="13">
        <v>43359</v>
      </c>
      <c r="T1791" s="14" t="s">
        <v>3905</v>
      </c>
      <c r="U1791" s="15"/>
      <c r="V1791" s="13">
        <v>44012</v>
      </c>
      <c r="Z1791" s="1"/>
      <c r="AA1791" s="1"/>
      <c r="AB1791" s="1"/>
      <c r="AC1791" s="1"/>
      <c r="AD1791" s="1"/>
      <c r="AE1791" s="1"/>
      <c r="AF1791" s="1"/>
      <c r="AG1791" s="1"/>
    </row>
    <row r="1792" spans="1:33">
      <c r="A1792" s="4">
        <v>1791</v>
      </c>
      <c r="B1792" s="4" t="s">
        <v>8</v>
      </c>
      <c r="C1792" s="4" t="s">
        <v>497</v>
      </c>
      <c r="D1792" s="4" t="s">
        <v>2029</v>
      </c>
      <c r="E1792" s="4" t="s">
        <v>2030</v>
      </c>
      <c r="F1792" s="5">
        <v>10</v>
      </c>
      <c r="G1792" s="5">
        <v>1</v>
      </c>
      <c r="H1792" s="4">
        <v>21</v>
      </c>
      <c r="I1792" s="5">
        <v>6</v>
      </c>
      <c r="J1792" s="7">
        <v>603</v>
      </c>
      <c r="K1792" s="8" t="s">
        <v>2036</v>
      </c>
      <c r="L1792" s="9">
        <v>52.74</v>
      </c>
      <c r="M1792" s="10">
        <v>38.229999999999997</v>
      </c>
      <c r="N1792" s="5" t="s">
        <v>2035</v>
      </c>
      <c r="O1792" s="5" t="s">
        <v>183</v>
      </c>
      <c r="P1792" s="5" t="s">
        <v>2043</v>
      </c>
      <c r="Q1792" s="4" t="s">
        <v>2049</v>
      </c>
      <c r="R1792" s="4" t="s">
        <v>3906</v>
      </c>
      <c r="S1792" s="13">
        <v>43359</v>
      </c>
      <c r="T1792" s="14" t="s">
        <v>3907</v>
      </c>
      <c r="U1792" s="15" t="s">
        <v>3908</v>
      </c>
      <c r="V1792" s="13">
        <v>44012</v>
      </c>
      <c r="Z1792" s="1"/>
      <c r="AA1792" s="1"/>
      <c r="AB1792" s="1"/>
      <c r="AC1792" s="1"/>
      <c r="AD1792" s="1"/>
      <c r="AE1792" s="1"/>
      <c r="AF1792" s="1"/>
      <c r="AG1792" s="1"/>
    </row>
    <row r="1793" spans="1:33">
      <c r="A1793" s="4">
        <v>1792</v>
      </c>
      <c r="B1793" s="4" t="s">
        <v>8</v>
      </c>
      <c r="C1793" s="4" t="s">
        <v>497</v>
      </c>
      <c r="D1793" s="4" t="s">
        <v>2029</v>
      </c>
      <c r="E1793" s="4" t="s">
        <v>2030</v>
      </c>
      <c r="F1793" s="5">
        <v>10</v>
      </c>
      <c r="G1793" s="5">
        <v>1</v>
      </c>
      <c r="H1793" s="4">
        <v>21</v>
      </c>
      <c r="I1793" s="5">
        <v>6</v>
      </c>
      <c r="J1793" s="7">
        <v>604</v>
      </c>
      <c r="K1793" s="8" t="s">
        <v>2036</v>
      </c>
      <c r="L1793" s="9">
        <v>52.74</v>
      </c>
      <c r="M1793" s="10">
        <v>38.229999999999997</v>
      </c>
      <c r="N1793" s="5" t="s">
        <v>2035</v>
      </c>
      <c r="O1793" s="5" t="s">
        <v>183</v>
      </c>
      <c r="P1793" s="5" t="s">
        <v>2042</v>
      </c>
      <c r="Q1793" s="4" t="s">
        <v>2049</v>
      </c>
      <c r="R1793" s="4" t="s">
        <v>3909</v>
      </c>
      <c r="S1793" s="13">
        <v>43359</v>
      </c>
      <c r="T1793" s="14" t="s">
        <v>3910</v>
      </c>
      <c r="U1793" s="15" t="s">
        <v>3911</v>
      </c>
      <c r="V1793" s="13">
        <v>44012</v>
      </c>
      <c r="Z1793" s="1"/>
      <c r="AA1793" s="1"/>
      <c r="AB1793" s="1"/>
      <c r="AC1793" s="1"/>
      <c r="AD1793" s="1"/>
      <c r="AE1793" s="1"/>
      <c r="AF1793" s="1"/>
      <c r="AG1793" s="1"/>
    </row>
    <row r="1794" spans="1:33">
      <c r="A1794" s="4">
        <v>1793</v>
      </c>
      <c r="B1794" s="4" t="s">
        <v>8</v>
      </c>
      <c r="C1794" s="4" t="s">
        <v>497</v>
      </c>
      <c r="D1794" s="4" t="s">
        <v>2029</v>
      </c>
      <c r="E1794" s="4" t="s">
        <v>2030</v>
      </c>
      <c r="F1794" s="5">
        <v>10</v>
      </c>
      <c r="G1794" s="5">
        <v>1</v>
      </c>
      <c r="H1794" s="4">
        <v>21</v>
      </c>
      <c r="I1794" s="5">
        <v>6</v>
      </c>
      <c r="J1794" s="7">
        <v>605</v>
      </c>
      <c r="K1794" s="8" t="s">
        <v>2036</v>
      </c>
      <c r="L1794" s="9">
        <v>52.79</v>
      </c>
      <c r="M1794" s="10">
        <v>38.270000000000003</v>
      </c>
      <c r="N1794" s="5" t="s">
        <v>2035</v>
      </c>
      <c r="O1794" s="5" t="s">
        <v>183</v>
      </c>
      <c r="P1794" s="5" t="s">
        <v>2043</v>
      </c>
      <c r="Q1794" s="4" t="s">
        <v>2049</v>
      </c>
      <c r="R1794" s="4" t="s">
        <v>3912</v>
      </c>
      <c r="S1794" s="13">
        <v>43359</v>
      </c>
      <c r="T1794" s="14" t="s">
        <v>3913</v>
      </c>
      <c r="U1794" s="15" t="s">
        <v>3914</v>
      </c>
      <c r="V1794" s="13">
        <v>44012</v>
      </c>
      <c r="Z1794" s="1"/>
      <c r="AA1794" s="1"/>
      <c r="AB1794" s="1"/>
      <c r="AC1794" s="1"/>
      <c r="AD1794" s="1"/>
      <c r="AE1794" s="1"/>
      <c r="AF1794" s="1"/>
      <c r="AG1794" s="1"/>
    </row>
    <row r="1795" spans="1:33">
      <c r="A1795" s="4">
        <v>1794</v>
      </c>
      <c r="B1795" s="4" t="s">
        <v>8</v>
      </c>
      <c r="C1795" s="4" t="s">
        <v>497</v>
      </c>
      <c r="D1795" s="4" t="s">
        <v>2029</v>
      </c>
      <c r="E1795" s="4" t="s">
        <v>2030</v>
      </c>
      <c r="F1795" s="5">
        <v>10</v>
      </c>
      <c r="G1795" s="5">
        <v>1</v>
      </c>
      <c r="H1795" s="4">
        <v>21</v>
      </c>
      <c r="I1795" s="5">
        <v>6</v>
      </c>
      <c r="J1795" s="7">
        <v>606</v>
      </c>
      <c r="K1795" s="8" t="s">
        <v>2036</v>
      </c>
      <c r="L1795" s="9">
        <v>78.08</v>
      </c>
      <c r="M1795" s="10">
        <v>56.6</v>
      </c>
      <c r="N1795" s="5" t="s">
        <v>2032</v>
      </c>
      <c r="O1795" s="5" t="s">
        <v>181</v>
      </c>
      <c r="P1795" s="5" t="s">
        <v>2044</v>
      </c>
      <c r="Q1795" s="4" t="s">
        <v>2049</v>
      </c>
      <c r="R1795" s="4" t="s">
        <v>3915</v>
      </c>
      <c r="S1795" s="13">
        <v>43359</v>
      </c>
      <c r="T1795" s="14" t="s">
        <v>3916</v>
      </c>
      <c r="U1795" s="15" t="s">
        <v>3917</v>
      </c>
      <c r="V1795" s="13">
        <v>44012</v>
      </c>
      <c r="Z1795" s="1"/>
      <c r="AA1795" s="1"/>
      <c r="AB1795" s="1"/>
      <c r="AC1795" s="1"/>
      <c r="AD1795" s="1"/>
      <c r="AE1795" s="1"/>
      <c r="AF1795" s="1"/>
      <c r="AG1795" s="1"/>
    </row>
    <row r="1796" spans="1:33">
      <c r="A1796" s="4">
        <v>1795</v>
      </c>
      <c r="B1796" s="4" t="s">
        <v>8</v>
      </c>
      <c r="C1796" s="4" t="s">
        <v>497</v>
      </c>
      <c r="D1796" s="4" t="s">
        <v>2029</v>
      </c>
      <c r="E1796" s="4" t="s">
        <v>2030</v>
      </c>
      <c r="F1796" s="5">
        <v>10</v>
      </c>
      <c r="G1796" s="5">
        <v>1</v>
      </c>
      <c r="H1796" s="4">
        <v>21</v>
      </c>
      <c r="I1796" s="5">
        <v>7</v>
      </c>
      <c r="J1796" s="7">
        <v>702</v>
      </c>
      <c r="K1796" s="8" t="s">
        <v>2036</v>
      </c>
      <c r="L1796" s="9">
        <v>52.79</v>
      </c>
      <c r="M1796" s="10">
        <v>38.270000000000003</v>
      </c>
      <c r="N1796" s="5" t="s">
        <v>2035</v>
      </c>
      <c r="O1796" s="5" t="s">
        <v>183</v>
      </c>
      <c r="P1796" s="5" t="s">
        <v>2042</v>
      </c>
      <c r="Q1796" s="4" t="s">
        <v>2049</v>
      </c>
      <c r="R1796" s="4" t="s">
        <v>3918</v>
      </c>
      <c r="S1796" s="13">
        <v>43359</v>
      </c>
      <c r="T1796" s="14" t="s">
        <v>3919</v>
      </c>
      <c r="U1796" s="15" t="s">
        <v>3920</v>
      </c>
      <c r="V1796" s="13">
        <v>44012</v>
      </c>
      <c r="Z1796" s="1"/>
      <c r="AA1796" s="1"/>
      <c r="AB1796" s="1"/>
      <c r="AC1796" s="1"/>
      <c r="AD1796" s="1"/>
      <c r="AE1796" s="1"/>
      <c r="AF1796" s="1"/>
      <c r="AG1796" s="1"/>
    </row>
    <row r="1797" spans="1:33">
      <c r="A1797" s="4">
        <v>1796</v>
      </c>
      <c r="B1797" s="4" t="s">
        <v>8</v>
      </c>
      <c r="C1797" s="4" t="s">
        <v>497</v>
      </c>
      <c r="D1797" s="4" t="s">
        <v>2029</v>
      </c>
      <c r="E1797" s="4" t="s">
        <v>2030</v>
      </c>
      <c r="F1797" s="5">
        <v>10</v>
      </c>
      <c r="G1797" s="5">
        <v>1</v>
      </c>
      <c r="H1797" s="4">
        <v>21</v>
      </c>
      <c r="I1797" s="5">
        <v>7</v>
      </c>
      <c r="J1797" s="7">
        <v>704</v>
      </c>
      <c r="K1797" s="8" t="s">
        <v>2036</v>
      </c>
      <c r="L1797" s="9">
        <v>52.74</v>
      </c>
      <c r="M1797" s="10">
        <v>38.229999999999997</v>
      </c>
      <c r="N1797" s="5" t="s">
        <v>2035</v>
      </c>
      <c r="O1797" s="5" t="s">
        <v>183</v>
      </c>
      <c r="P1797" s="5" t="s">
        <v>2042</v>
      </c>
      <c r="Q1797" s="4" t="s">
        <v>2049</v>
      </c>
      <c r="R1797" s="4" t="s">
        <v>3921</v>
      </c>
      <c r="S1797" s="13">
        <v>43397</v>
      </c>
      <c r="T1797" s="14" t="s">
        <v>3922</v>
      </c>
      <c r="U1797" s="15" t="s">
        <v>3923</v>
      </c>
      <c r="V1797" s="13">
        <v>44012</v>
      </c>
      <c r="Z1797" s="1"/>
      <c r="AA1797" s="1"/>
      <c r="AB1797" s="1"/>
      <c r="AC1797" s="1"/>
      <c r="AD1797" s="1"/>
      <c r="AE1797" s="1"/>
      <c r="AF1797" s="1"/>
      <c r="AG1797" s="1"/>
    </row>
    <row r="1798" spans="1:33">
      <c r="A1798" s="4">
        <v>1797</v>
      </c>
      <c r="B1798" s="4" t="s">
        <v>8</v>
      </c>
      <c r="C1798" s="4" t="s">
        <v>497</v>
      </c>
      <c r="D1798" s="4" t="s">
        <v>2029</v>
      </c>
      <c r="E1798" s="4" t="s">
        <v>2030</v>
      </c>
      <c r="F1798" s="5">
        <v>10</v>
      </c>
      <c r="G1798" s="5">
        <v>1</v>
      </c>
      <c r="H1798" s="4">
        <v>21</v>
      </c>
      <c r="I1798" s="5">
        <v>7</v>
      </c>
      <c r="J1798" s="7">
        <v>705</v>
      </c>
      <c r="K1798" s="8" t="s">
        <v>2036</v>
      </c>
      <c r="L1798" s="9">
        <v>52.79</v>
      </c>
      <c r="M1798" s="10">
        <v>38.270000000000003</v>
      </c>
      <c r="N1798" s="5" t="s">
        <v>2035</v>
      </c>
      <c r="O1798" s="5" t="s">
        <v>183</v>
      </c>
      <c r="P1798" s="5" t="s">
        <v>2043</v>
      </c>
      <c r="Q1798" s="4" t="s">
        <v>2049</v>
      </c>
      <c r="R1798" s="4" t="s">
        <v>3924</v>
      </c>
      <c r="S1798" s="13">
        <v>43359</v>
      </c>
      <c r="T1798" s="14" t="s">
        <v>3925</v>
      </c>
      <c r="U1798" s="15" t="s">
        <v>3926</v>
      </c>
      <c r="V1798" s="13">
        <v>44012</v>
      </c>
      <c r="Z1798" s="1"/>
      <c r="AA1798" s="1"/>
      <c r="AB1798" s="1"/>
      <c r="AC1798" s="1"/>
      <c r="AD1798" s="1"/>
      <c r="AE1798" s="1"/>
      <c r="AF1798" s="1"/>
      <c r="AG1798" s="1"/>
    </row>
    <row r="1799" spans="1:33">
      <c r="A1799" s="4">
        <v>1798</v>
      </c>
      <c r="B1799" s="4" t="s">
        <v>8</v>
      </c>
      <c r="C1799" s="4" t="s">
        <v>497</v>
      </c>
      <c r="D1799" s="4" t="s">
        <v>2029</v>
      </c>
      <c r="E1799" s="4" t="s">
        <v>2030</v>
      </c>
      <c r="F1799" s="5">
        <v>10</v>
      </c>
      <c r="G1799" s="5">
        <v>1</v>
      </c>
      <c r="H1799" s="4">
        <v>21</v>
      </c>
      <c r="I1799" s="5">
        <v>8</v>
      </c>
      <c r="J1799" s="7">
        <v>803</v>
      </c>
      <c r="K1799" s="8" t="s">
        <v>2036</v>
      </c>
      <c r="L1799" s="9">
        <v>52.74</v>
      </c>
      <c r="M1799" s="10">
        <v>38.229999999999997</v>
      </c>
      <c r="N1799" s="5" t="s">
        <v>2035</v>
      </c>
      <c r="O1799" s="5" t="s">
        <v>183</v>
      </c>
      <c r="P1799" s="5" t="s">
        <v>2043</v>
      </c>
      <c r="Q1799" s="4" t="s">
        <v>2049</v>
      </c>
      <c r="R1799" s="4" t="s">
        <v>3927</v>
      </c>
      <c r="S1799" s="13">
        <v>43397</v>
      </c>
      <c r="T1799" s="14" t="s">
        <v>3928</v>
      </c>
      <c r="U1799" s="15"/>
      <c r="V1799" s="13">
        <v>44012</v>
      </c>
      <c r="Z1799" s="1"/>
      <c r="AA1799" s="1"/>
      <c r="AB1799" s="1"/>
      <c r="AC1799" s="1"/>
      <c r="AD1799" s="1"/>
      <c r="AE1799" s="1"/>
      <c r="AF1799" s="1"/>
      <c r="AG1799" s="1"/>
    </row>
    <row r="1800" spans="1:33">
      <c r="A1800" s="4">
        <v>1799</v>
      </c>
      <c r="B1800" s="4" t="s">
        <v>8</v>
      </c>
      <c r="C1800" s="4" t="s">
        <v>497</v>
      </c>
      <c r="D1800" s="4" t="s">
        <v>2029</v>
      </c>
      <c r="E1800" s="4" t="s">
        <v>2030</v>
      </c>
      <c r="F1800" s="5">
        <v>10</v>
      </c>
      <c r="G1800" s="5">
        <v>1</v>
      </c>
      <c r="H1800" s="4">
        <v>21</v>
      </c>
      <c r="I1800" s="5">
        <v>8</v>
      </c>
      <c r="J1800" s="7">
        <v>804</v>
      </c>
      <c r="K1800" s="8" t="s">
        <v>2036</v>
      </c>
      <c r="L1800" s="9">
        <v>52.74</v>
      </c>
      <c r="M1800" s="10">
        <v>38.229999999999997</v>
      </c>
      <c r="N1800" s="5" t="s">
        <v>2035</v>
      </c>
      <c r="O1800" s="5" t="s">
        <v>183</v>
      </c>
      <c r="P1800" s="5" t="s">
        <v>2042</v>
      </c>
      <c r="Q1800" s="4" t="s">
        <v>2049</v>
      </c>
      <c r="R1800" s="4" t="s">
        <v>3929</v>
      </c>
      <c r="S1800" s="13">
        <v>43359</v>
      </c>
      <c r="T1800" s="14" t="s">
        <v>3930</v>
      </c>
      <c r="U1800" s="15" t="s">
        <v>3931</v>
      </c>
      <c r="V1800" s="13">
        <v>44012</v>
      </c>
      <c r="Z1800" s="1"/>
      <c r="AA1800" s="1"/>
      <c r="AB1800" s="1"/>
      <c r="AC1800" s="1"/>
      <c r="AD1800" s="1"/>
      <c r="AE1800" s="1"/>
      <c r="AF1800" s="1"/>
      <c r="AG1800" s="1"/>
    </row>
    <row r="1801" spans="1:33">
      <c r="A1801" s="4">
        <v>1800</v>
      </c>
      <c r="B1801" s="4" t="s">
        <v>8</v>
      </c>
      <c r="C1801" s="4" t="s">
        <v>497</v>
      </c>
      <c r="D1801" s="4" t="s">
        <v>2029</v>
      </c>
      <c r="E1801" s="4" t="s">
        <v>2030</v>
      </c>
      <c r="F1801" s="5">
        <v>10</v>
      </c>
      <c r="G1801" s="5">
        <v>1</v>
      </c>
      <c r="H1801" s="4">
        <v>21</v>
      </c>
      <c r="I1801" s="5">
        <v>9</v>
      </c>
      <c r="J1801" s="7">
        <v>902</v>
      </c>
      <c r="K1801" s="8" t="s">
        <v>2036</v>
      </c>
      <c r="L1801" s="9">
        <v>52.79</v>
      </c>
      <c r="M1801" s="10">
        <v>38.270000000000003</v>
      </c>
      <c r="N1801" s="5" t="s">
        <v>2035</v>
      </c>
      <c r="O1801" s="5" t="s">
        <v>183</v>
      </c>
      <c r="P1801" s="5" t="s">
        <v>2042</v>
      </c>
      <c r="Q1801" s="4" t="s">
        <v>2049</v>
      </c>
      <c r="R1801" s="4" t="s">
        <v>3932</v>
      </c>
      <c r="S1801" s="13">
        <v>43359</v>
      </c>
      <c r="T1801" s="14" t="s">
        <v>3933</v>
      </c>
      <c r="U1801" s="15" t="s">
        <v>3934</v>
      </c>
      <c r="V1801" s="13">
        <v>44012</v>
      </c>
      <c r="Z1801" s="1"/>
      <c r="AA1801" s="1"/>
      <c r="AB1801" s="1"/>
      <c r="AC1801" s="1"/>
      <c r="AD1801" s="1"/>
      <c r="AE1801" s="1"/>
      <c r="AF1801" s="1"/>
      <c r="AG1801" s="1"/>
    </row>
    <row r="1802" spans="1:33">
      <c r="A1802" s="4">
        <v>1801</v>
      </c>
      <c r="B1802" s="4" t="s">
        <v>8</v>
      </c>
      <c r="C1802" s="4" t="s">
        <v>497</v>
      </c>
      <c r="D1802" s="4" t="s">
        <v>2029</v>
      </c>
      <c r="E1802" s="4" t="s">
        <v>2030</v>
      </c>
      <c r="F1802" s="5">
        <v>10</v>
      </c>
      <c r="G1802" s="5">
        <v>1</v>
      </c>
      <c r="H1802" s="4">
        <v>21</v>
      </c>
      <c r="I1802" s="5">
        <v>9</v>
      </c>
      <c r="J1802" s="7">
        <v>903</v>
      </c>
      <c r="K1802" s="8" t="s">
        <v>2036</v>
      </c>
      <c r="L1802" s="9">
        <v>52.74</v>
      </c>
      <c r="M1802" s="10">
        <v>38.229999999999997</v>
      </c>
      <c r="N1802" s="5" t="s">
        <v>2035</v>
      </c>
      <c r="O1802" s="5" t="s">
        <v>183</v>
      </c>
      <c r="P1802" s="5" t="s">
        <v>2043</v>
      </c>
      <c r="Q1802" s="4" t="s">
        <v>2049</v>
      </c>
      <c r="R1802" s="4" t="s">
        <v>3935</v>
      </c>
      <c r="S1802" s="13">
        <v>43395</v>
      </c>
      <c r="T1802" s="14" t="s">
        <v>3936</v>
      </c>
      <c r="U1802" s="15"/>
      <c r="V1802" s="13">
        <v>44012</v>
      </c>
      <c r="Z1802" s="1"/>
      <c r="AA1802" s="1"/>
      <c r="AB1802" s="1"/>
      <c r="AC1802" s="1"/>
      <c r="AD1802" s="1"/>
      <c r="AE1802" s="1"/>
      <c r="AF1802" s="1"/>
      <c r="AG1802" s="1"/>
    </row>
    <row r="1803" spans="1:33">
      <c r="A1803" s="4">
        <v>1802</v>
      </c>
      <c r="B1803" s="4" t="s">
        <v>8</v>
      </c>
      <c r="C1803" s="4" t="s">
        <v>497</v>
      </c>
      <c r="D1803" s="4" t="s">
        <v>2029</v>
      </c>
      <c r="E1803" s="4" t="s">
        <v>2030</v>
      </c>
      <c r="F1803" s="5">
        <v>10</v>
      </c>
      <c r="G1803" s="5">
        <v>1</v>
      </c>
      <c r="H1803" s="4">
        <v>21</v>
      </c>
      <c r="I1803" s="5">
        <v>9</v>
      </c>
      <c r="J1803" s="7">
        <v>904</v>
      </c>
      <c r="K1803" s="8" t="s">
        <v>2036</v>
      </c>
      <c r="L1803" s="9">
        <v>52.74</v>
      </c>
      <c r="M1803" s="10">
        <v>38.229999999999997</v>
      </c>
      <c r="N1803" s="5" t="s">
        <v>2035</v>
      </c>
      <c r="O1803" s="5" t="s">
        <v>183</v>
      </c>
      <c r="P1803" s="5" t="s">
        <v>2042</v>
      </c>
      <c r="Q1803" s="4" t="s">
        <v>2049</v>
      </c>
      <c r="R1803" s="4" t="s">
        <v>3937</v>
      </c>
      <c r="S1803" s="13">
        <v>43359</v>
      </c>
      <c r="T1803" s="14" t="s">
        <v>3938</v>
      </c>
      <c r="U1803" s="15" t="s">
        <v>3939</v>
      </c>
      <c r="V1803" s="13">
        <v>44012</v>
      </c>
      <c r="Z1803" s="1"/>
      <c r="AA1803" s="1"/>
      <c r="AB1803" s="1"/>
      <c r="AC1803" s="1"/>
      <c r="AD1803" s="1"/>
      <c r="AE1803" s="1"/>
      <c r="AF1803" s="1"/>
      <c r="AG1803" s="1"/>
    </row>
    <row r="1804" spans="1:33">
      <c r="A1804" s="4">
        <v>1803</v>
      </c>
      <c r="B1804" s="4" t="s">
        <v>8</v>
      </c>
      <c r="C1804" s="4" t="s">
        <v>497</v>
      </c>
      <c r="D1804" s="4" t="s">
        <v>2029</v>
      </c>
      <c r="E1804" s="4" t="s">
        <v>2030</v>
      </c>
      <c r="F1804" s="5">
        <v>10</v>
      </c>
      <c r="G1804" s="5">
        <v>1</v>
      </c>
      <c r="H1804" s="4">
        <v>21</v>
      </c>
      <c r="I1804" s="5">
        <v>9</v>
      </c>
      <c r="J1804" s="7">
        <v>905</v>
      </c>
      <c r="K1804" s="8" t="s">
        <v>2036</v>
      </c>
      <c r="L1804" s="9">
        <v>52.79</v>
      </c>
      <c r="M1804" s="10">
        <v>38.270000000000003</v>
      </c>
      <c r="N1804" s="5" t="s">
        <v>2035</v>
      </c>
      <c r="O1804" s="5" t="s">
        <v>183</v>
      </c>
      <c r="P1804" s="5" t="s">
        <v>2043</v>
      </c>
      <c r="Q1804" s="4" t="s">
        <v>2049</v>
      </c>
      <c r="R1804" s="4" t="s">
        <v>3940</v>
      </c>
      <c r="S1804" s="13">
        <v>43359</v>
      </c>
      <c r="T1804" s="14" t="s">
        <v>3941</v>
      </c>
      <c r="U1804" s="15" t="s">
        <v>3942</v>
      </c>
      <c r="V1804" s="13">
        <v>44012</v>
      </c>
      <c r="Z1804" s="1"/>
      <c r="AA1804" s="1"/>
      <c r="AB1804" s="1"/>
      <c r="AC1804" s="1"/>
      <c r="AD1804" s="1"/>
      <c r="AE1804" s="1"/>
      <c r="AF1804" s="1"/>
      <c r="AG1804" s="1"/>
    </row>
    <row r="1805" spans="1:33">
      <c r="A1805" s="4">
        <v>1804</v>
      </c>
      <c r="B1805" s="4" t="s">
        <v>8</v>
      </c>
      <c r="C1805" s="4" t="s">
        <v>497</v>
      </c>
      <c r="D1805" s="4" t="s">
        <v>2029</v>
      </c>
      <c r="E1805" s="4" t="s">
        <v>2030</v>
      </c>
      <c r="F1805" s="5">
        <v>10</v>
      </c>
      <c r="G1805" s="5">
        <v>1</v>
      </c>
      <c r="H1805" s="4">
        <v>21</v>
      </c>
      <c r="I1805" s="5">
        <v>10</v>
      </c>
      <c r="J1805" s="7">
        <v>1002</v>
      </c>
      <c r="K1805" s="8" t="s">
        <v>2036</v>
      </c>
      <c r="L1805" s="9">
        <v>52.79</v>
      </c>
      <c r="M1805" s="10">
        <v>38.270000000000003</v>
      </c>
      <c r="N1805" s="5" t="s">
        <v>2035</v>
      </c>
      <c r="O1805" s="5" t="s">
        <v>183</v>
      </c>
      <c r="P1805" s="5" t="s">
        <v>2042</v>
      </c>
      <c r="Q1805" s="4" t="s">
        <v>2049</v>
      </c>
      <c r="R1805" s="4" t="s">
        <v>3943</v>
      </c>
      <c r="S1805" s="13">
        <v>43359</v>
      </c>
      <c r="T1805" s="14" t="s">
        <v>3944</v>
      </c>
      <c r="U1805" s="15" t="s">
        <v>3945</v>
      </c>
      <c r="V1805" s="13">
        <v>44012</v>
      </c>
      <c r="Z1805" s="1"/>
      <c r="AA1805" s="1"/>
      <c r="AB1805" s="1"/>
      <c r="AC1805" s="1"/>
      <c r="AD1805" s="1"/>
      <c r="AE1805" s="1"/>
      <c r="AF1805" s="1"/>
      <c r="AG1805" s="1"/>
    </row>
    <row r="1806" spans="1:33">
      <c r="A1806" s="4">
        <v>1805</v>
      </c>
      <c r="B1806" s="4" t="s">
        <v>8</v>
      </c>
      <c r="C1806" s="4" t="s">
        <v>497</v>
      </c>
      <c r="D1806" s="4" t="s">
        <v>2029</v>
      </c>
      <c r="E1806" s="4" t="s">
        <v>2030</v>
      </c>
      <c r="F1806" s="5">
        <v>10</v>
      </c>
      <c r="G1806" s="5">
        <v>1</v>
      </c>
      <c r="H1806" s="4">
        <v>21</v>
      </c>
      <c r="I1806" s="5">
        <v>10</v>
      </c>
      <c r="J1806" s="7">
        <v>1003</v>
      </c>
      <c r="K1806" s="8" t="s">
        <v>2036</v>
      </c>
      <c r="L1806" s="9">
        <v>52.74</v>
      </c>
      <c r="M1806" s="10">
        <v>38.229999999999997</v>
      </c>
      <c r="N1806" s="5" t="s">
        <v>2035</v>
      </c>
      <c r="O1806" s="5" t="s">
        <v>183</v>
      </c>
      <c r="P1806" s="5" t="s">
        <v>2043</v>
      </c>
      <c r="Q1806" s="4" t="s">
        <v>2049</v>
      </c>
      <c r="R1806" s="4" t="s">
        <v>3946</v>
      </c>
      <c r="S1806" s="13">
        <v>43359</v>
      </c>
      <c r="T1806" s="14" t="s">
        <v>3947</v>
      </c>
      <c r="U1806" s="15" t="s">
        <v>3948</v>
      </c>
      <c r="V1806" s="13">
        <v>44012</v>
      </c>
      <c r="Z1806" s="1"/>
      <c r="AA1806" s="1"/>
      <c r="AB1806" s="1"/>
      <c r="AC1806" s="1"/>
      <c r="AD1806" s="1"/>
      <c r="AE1806" s="1"/>
      <c r="AF1806" s="1"/>
      <c r="AG1806" s="1"/>
    </row>
    <row r="1807" spans="1:33">
      <c r="A1807" s="4">
        <v>1806</v>
      </c>
      <c r="B1807" s="4" t="s">
        <v>8</v>
      </c>
      <c r="C1807" s="4" t="s">
        <v>497</v>
      </c>
      <c r="D1807" s="4" t="s">
        <v>2029</v>
      </c>
      <c r="E1807" s="4" t="s">
        <v>2030</v>
      </c>
      <c r="F1807" s="5">
        <v>10</v>
      </c>
      <c r="G1807" s="5">
        <v>1</v>
      </c>
      <c r="H1807" s="4">
        <v>21</v>
      </c>
      <c r="I1807" s="5">
        <v>10</v>
      </c>
      <c r="J1807" s="7">
        <v>1004</v>
      </c>
      <c r="K1807" s="8" t="s">
        <v>2036</v>
      </c>
      <c r="L1807" s="9">
        <v>52.74</v>
      </c>
      <c r="M1807" s="10">
        <v>38.229999999999997</v>
      </c>
      <c r="N1807" s="5" t="s">
        <v>2035</v>
      </c>
      <c r="O1807" s="5" t="s">
        <v>183</v>
      </c>
      <c r="P1807" s="5" t="s">
        <v>2042</v>
      </c>
      <c r="Q1807" s="4" t="s">
        <v>2049</v>
      </c>
      <c r="R1807" s="4" t="s">
        <v>3949</v>
      </c>
      <c r="S1807" s="13">
        <v>43395</v>
      </c>
      <c r="T1807" s="14" t="s">
        <v>3950</v>
      </c>
      <c r="U1807" s="15"/>
      <c r="V1807" s="13">
        <v>44012</v>
      </c>
      <c r="Z1807" s="1"/>
      <c r="AA1807" s="1"/>
      <c r="AB1807" s="1"/>
      <c r="AC1807" s="1"/>
      <c r="AD1807" s="1"/>
      <c r="AE1807" s="1"/>
      <c r="AF1807" s="1"/>
      <c r="AG1807" s="1"/>
    </row>
    <row r="1808" spans="1:33">
      <c r="A1808" s="4">
        <v>1807</v>
      </c>
      <c r="B1808" s="4" t="s">
        <v>8</v>
      </c>
      <c r="C1808" s="4" t="s">
        <v>497</v>
      </c>
      <c r="D1808" s="4" t="s">
        <v>2029</v>
      </c>
      <c r="E1808" s="4" t="s">
        <v>2030</v>
      </c>
      <c r="F1808" s="5">
        <v>10</v>
      </c>
      <c r="G1808" s="5">
        <v>1</v>
      </c>
      <c r="H1808" s="4">
        <v>21</v>
      </c>
      <c r="I1808" s="5">
        <v>10</v>
      </c>
      <c r="J1808" s="7">
        <v>1005</v>
      </c>
      <c r="K1808" s="8" t="s">
        <v>2036</v>
      </c>
      <c r="L1808" s="9">
        <v>52.79</v>
      </c>
      <c r="M1808" s="10">
        <v>38.270000000000003</v>
      </c>
      <c r="N1808" s="5" t="s">
        <v>2035</v>
      </c>
      <c r="O1808" s="5" t="s">
        <v>183</v>
      </c>
      <c r="P1808" s="5" t="s">
        <v>2043</v>
      </c>
      <c r="Q1808" s="4" t="s">
        <v>2049</v>
      </c>
      <c r="R1808" s="4" t="s">
        <v>3951</v>
      </c>
      <c r="S1808" s="13">
        <v>43397</v>
      </c>
      <c r="T1808" s="14" t="s">
        <v>3952</v>
      </c>
      <c r="U1808" s="15"/>
      <c r="V1808" s="13">
        <v>44012</v>
      </c>
      <c r="Z1808" s="1"/>
      <c r="AA1808" s="1"/>
      <c r="AB1808" s="1"/>
      <c r="AC1808" s="1"/>
      <c r="AD1808" s="1"/>
      <c r="AE1808" s="1"/>
      <c r="AF1808" s="1"/>
      <c r="AG1808" s="1"/>
    </row>
    <row r="1809" spans="1:33">
      <c r="A1809" s="4">
        <v>1808</v>
      </c>
      <c r="B1809" s="4" t="s">
        <v>8</v>
      </c>
      <c r="C1809" s="4" t="s">
        <v>497</v>
      </c>
      <c r="D1809" s="4" t="s">
        <v>2029</v>
      </c>
      <c r="E1809" s="4" t="s">
        <v>2030</v>
      </c>
      <c r="F1809" s="5">
        <v>10</v>
      </c>
      <c r="G1809" s="5">
        <v>1</v>
      </c>
      <c r="H1809" s="4">
        <v>21</v>
      </c>
      <c r="I1809" s="5">
        <v>10</v>
      </c>
      <c r="J1809" s="7">
        <v>1006</v>
      </c>
      <c r="K1809" s="8" t="s">
        <v>2036</v>
      </c>
      <c r="L1809" s="9">
        <v>78.08</v>
      </c>
      <c r="M1809" s="10">
        <v>56.6</v>
      </c>
      <c r="N1809" s="5" t="s">
        <v>2032</v>
      </c>
      <c r="O1809" s="5" t="s">
        <v>181</v>
      </c>
      <c r="P1809" s="5" t="s">
        <v>2044</v>
      </c>
      <c r="Q1809" s="4" t="s">
        <v>2049</v>
      </c>
      <c r="R1809" s="4" t="s">
        <v>3953</v>
      </c>
      <c r="S1809" s="13">
        <v>43359</v>
      </c>
      <c r="T1809" s="14" t="s">
        <v>3954</v>
      </c>
      <c r="U1809" s="15"/>
      <c r="V1809" s="13">
        <v>44012</v>
      </c>
      <c r="Z1809" s="1"/>
      <c r="AA1809" s="1"/>
      <c r="AB1809" s="1"/>
      <c r="AC1809" s="1"/>
      <c r="AD1809" s="1"/>
      <c r="AE1809" s="1"/>
      <c r="AF1809" s="1"/>
      <c r="AG1809" s="1"/>
    </row>
    <row r="1810" spans="1:33">
      <c r="A1810" s="4">
        <v>1809</v>
      </c>
      <c r="B1810" s="4" t="s">
        <v>8</v>
      </c>
      <c r="C1810" s="4" t="s">
        <v>497</v>
      </c>
      <c r="D1810" s="4" t="s">
        <v>2029</v>
      </c>
      <c r="E1810" s="4" t="s">
        <v>2030</v>
      </c>
      <c r="F1810" s="5">
        <v>10</v>
      </c>
      <c r="G1810" s="5">
        <v>1</v>
      </c>
      <c r="H1810" s="4">
        <v>21</v>
      </c>
      <c r="I1810" s="5">
        <v>11</v>
      </c>
      <c r="J1810" s="7">
        <v>1102</v>
      </c>
      <c r="K1810" s="8" t="s">
        <v>2036</v>
      </c>
      <c r="L1810" s="9">
        <v>52.79</v>
      </c>
      <c r="M1810" s="10">
        <v>38.270000000000003</v>
      </c>
      <c r="N1810" s="5" t="s">
        <v>2035</v>
      </c>
      <c r="O1810" s="5" t="s">
        <v>183</v>
      </c>
      <c r="P1810" s="5" t="s">
        <v>2042</v>
      </c>
      <c r="Q1810" s="4" t="s">
        <v>2049</v>
      </c>
      <c r="R1810" s="4" t="s">
        <v>3955</v>
      </c>
      <c r="S1810" s="13">
        <v>43395</v>
      </c>
      <c r="T1810" s="14" t="s">
        <v>3956</v>
      </c>
      <c r="U1810" s="15"/>
      <c r="V1810" s="13">
        <v>44012</v>
      </c>
      <c r="Z1810" s="1"/>
      <c r="AA1810" s="1"/>
      <c r="AB1810" s="1"/>
      <c r="AC1810" s="1"/>
      <c r="AD1810" s="1"/>
      <c r="AE1810" s="1"/>
      <c r="AF1810" s="1"/>
      <c r="AG1810" s="1"/>
    </row>
    <row r="1811" spans="1:33">
      <c r="A1811" s="4">
        <v>1810</v>
      </c>
      <c r="B1811" s="4" t="s">
        <v>8</v>
      </c>
      <c r="C1811" s="4" t="s">
        <v>497</v>
      </c>
      <c r="D1811" s="4" t="s">
        <v>2029</v>
      </c>
      <c r="E1811" s="4" t="s">
        <v>2030</v>
      </c>
      <c r="F1811" s="5">
        <v>10</v>
      </c>
      <c r="G1811" s="5">
        <v>1</v>
      </c>
      <c r="H1811" s="4">
        <v>21</v>
      </c>
      <c r="I1811" s="5">
        <v>11</v>
      </c>
      <c r="J1811" s="7">
        <v>1103</v>
      </c>
      <c r="K1811" s="8" t="s">
        <v>2036</v>
      </c>
      <c r="L1811" s="9">
        <v>52.74</v>
      </c>
      <c r="M1811" s="10">
        <v>38.229999999999997</v>
      </c>
      <c r="N1811" s="5" t="s">
        <v>2035</v>
      </c>
      <c r="O1811" s="5" t="s">
        <v>183</v>
      </c>
      <c r="P1811" s="5" t="s">
        <v>2043</v>
      </c>
      <c r="Q1811" s="4" t="s">
        <v>2049</v>
      </c>
      <c r="R1811" s="4" t="s">
        <v>3957</v>
      </c>
      <c r="S1811" s="13">
        <v>43359</v>
      </c>
      <c r="T1811" s="14" t="s">
        <v>3958</v>
      </c>
      <c r="U1811" s="15"/>
      <c r="V1811" s="13">
        <v>44012</v>
      </c>
      <c r="Z1811" s="1"/>
      <c r="AA1811" s="1"/>
      <c r="AB1811" s="1"/>
      <c r="AC1811" s="1"/>
      <c r="AD1811" s="1"/>
      <c r="AE1811" s="1"/>
      <c r="AF1811" s="1"/>
      <c r="AG1811" s="1"/>
    </row>
    <row r="1812" spans="1:33">
      <c r="A1812" s="4">
        <v>1811</v>
      </c>
      <c r="B1812" s="4" t="s">
        <v>8</v>
      </c>
      <c r="C1812" s="4" t="s">
        <v>497</v>
      </c>
      <c r="D1812" s="4" t="s">
        <v>2029</v>
      </c>
      <c r="E1812" s="4" t="s">
        <v>2030</v>
      </c>
      <c r="F1812" s="5">
        <v>10</v>
      </c>
      <c r="G1812" s="5">
        <v>1</v>
      </c>
      <c r="H1812" s="4">
        <v>21</v>
      </c>
      <c r="I1812" s="5">
        <v>11</v>
      </c>
      <c r="J1812" s="7">
        <v>1104</v>
      </c>
      <c r="K1812" s="8" t="s">
        <v>2036</v>
      </c>
      <c r="L1812" s="9">
        <v>52.74</v>
      </c>
      <c r="M1812" s="10">
        <v>38.229999999999997</v>
      </c>
      <c r="N1812" s="5" t="s">
        <v>2035</v>
      </c>
      <c r="O1812" s="5" t="s">
        <v>183</v>
      </c>
      <c r="P1812" s="5" t="s">
        <v>2042</v>
      </c>
      <c r="Q1812" s="4" t="s">
        <v>2049</v>
      </c>
      <c r="R1812" s="4" t="s">
        <v>3959</v>
      </c>
      <c r="S1812" s="13">
        <v>43359</v>
      </c>
      <c r="T1812" s="14" t="s">
        <v>3960</v>
      </c>
      <c r="U1812" s="15" t="s">
        <v>3961</v>
      </c>
      <c r="V1812" s="13">
        <v>44012</v>
      </c>
      <c r="Z1812" s="1"/>
      <c r="AA1812" s="1"/>
      <c r="AB1812" s="1"/>
      <c r="AC1812" s="1"/>
      <c r="AD1812" s="1"/>
      <c r="AE1812" s="1"/>
      <c r="AF1812" s="1"/>
      <c r="AG1812" s="1"/>
    </row>
    <row r="1813" spans="1:33">
      <c r="A1813" s="4">
        <v>1812</v>
      </c>
      <c r="B1813" s="4" t="s">
        <v>8</v>
      </c>
      <c r="C1813" s="4" t="s">
        <v>497</v>
      </c>
      <c r="D1813" s="4" t="s">
        <v>2029</v>
      </c>
      <c r="E1813" s="4" t="s">
        <v>2030</v>
      </c>
      <c r="F1813" s="5">
        <v>10</v>
      </c>
      <c r="G1813" s="5">
        <v>1</v>
      </c>
      <c r="H1813" s="4">
        <v>21</v>
      </c>
      <c r="I1813" s="5">
        <v>11</v>
      </c>
      <c r="J1813" s="7">
        <v>1105</v>
      </c>
      <c r="K1813" s="8" t="s">
        <v>2036</v>
      </c>
      <c r="L1813" s="9">
        <v>52.79</v>
      </c>
      <c r="M1813" s="10">
        <v>38.270000000000003</v>
      </c>
      <c r="N1813" s="5" t="s">
        <v>2035</v>
      </c>
      <c r="O1813" s="5" t="s">
        <v>183</v>
      </c>
      <c r="P1813" s="5" t="s">
        <v>2043</v>
      </c>
      <c r="Q1813" s="4" t="s">
        <v>2049</v>
      </c>
      <c r="R1813" s="4" t="s">
        <v>3962</v>
      </c>
      <c r="S1813" s="13">
        <v>43359</v>
      </c>
      <c r="T1813" s="14" t="s">
        <v>3963</v>
      </c>
      <c r="U1813" s="15" t="s">
        <v>3964</v>
      </c>
      <c r="V1813" s="13">
        <v>44012</v>
      </c>
      <c r="Z1813" s="1"/>
      <c r="AA1813" s="1"/>
      <c r="AB1813" s="1"/>
      <c r="AC1813" s="1"/>
      <c r="AD1813" s="1"/>
      <c r="AE1813" s="1"/>
      <c r="AF1813" s="1"/>
      <c r="AG1813" s="1"/>
    </row>
    <row r="1814" spans="1:33">
      <c r="A1814" s="4">
        <v>1813</v>
      </c>
      <c r="B1814" s="4" t="s">
        <v>8</v>
      </c>
      <c r="C1814" s="4" t="s">
        <v>497</v>
      </c>
      <c r="D1814" s="4" t="s">
        <v>2029</v>
      </c>
      <c r="E1814" s="4" t="s">
        <v>2030</v>
      </c>
      <c r="F1814" s="5">
        <v>10</v>
      </c>
      <c r="G1814" s="5">
        <v>1</v>
      </c>
      <c r="H1814" s="4">
        <v>21</v>
      </c>
      <c r="I1814" s="5">
        <v>12</v>
      </c>
      <c r="J1814" s="7">
        <v>1203</v>
      </c>
      <c r="K1814" s="8" t="s">
        <v>2036</v>
      </c>
      <c r="L1814" s="9">
        <v>52.74</v>
      </c>
      <c r="M1814" s="10">
        <v>38.229999999999997</v>
      </c>
      <c r="N1814" s="5" t="s">
        <v>2035</v>
      </c>
      <c r="O1814" s="5" t="s">
        <v>183</v>
      </c>
      <c r="P1814" s="5" t="s">
        <v>2043</v>
      </c>
      <c r="Q1814" s="4" t="s">
        <v>2049</v>
      </c>
      <c r="R1814" s="4" t="s">
        <v>3965</v>
      </c>
      <c r="S1814" s="13">
        <v>43394</v>
      </c>
      <c r="T1814" s="14" t="s">
        <v>3966</v>
      </c>
      <c r="U1814" s="15" t="s">
        <v>3967</v>
      </c>
      <c r="V1814" s="13">
        <v>44012</v>
      </c>
      <c r="Z1814" s="1"/>
      <c r="AA1814" s="1"/>
      <c r="AB1814" s="1"/>
      <c r="AC1814" s="1"/>
      <c r="AD1814" s="1"/>
      <c r="AE1814" s="1"/>
      <c r="AF1814" s="1"/>
      <c r="AG1814" s="1"/>
    </row>
    <row r="1815" spans="1:33">
      <c r="A1815" s="4">
        <v>1814</v>
      </c>
      <c r="B1815" s="4" t="s">
        <v>8</v>
      </c>
      <c r="C1815" s="4" t="s">
        <v>497</v>
      </c>
      <c r="D1815" s="4" t="s">
        <v>2029</v>
      </c>
      <c r="E1815" s="4" t="s">
        <v>2030</v>
      </c>
      <c r="F1815" s="5">
        <v>10</v>
      </c>
      <c r="G1815" s="5">
        <v>1</v>
      </c>
      <c r="H1815" s="4">
        <v>21</v>
      </c>
      <c r="I1815" s="5">
        <v>12</v>
      </c>
      <c r="J1815" s="7">
        <v>1204</v>
      </c>
      <c r="K1815" s="8" t="s">
        <v>2036</v>
      </c>
      <c r="L1815" s="9">
        <v>52.74</v>
      </c>
      <c r="M1815" s="10">
        <v>38.229999999999997</v>
      </c>
      <c r="N1815" s="5" t="s">
        <v>2035</v>
      </c>
      <c r="O1815" s="5" t="s">
        <v>183</v>
      </c>
      <c r="P1815" s="5" t="s">
        <v>2042</v>
      </c>
      <c r="Q1815" s="4" t="s">
        <v>2049</v>
      </c>
      <c r="R1815" s="4" t="s">
        <v>3968</v>
      </c>
      <c r="S1815" s="13">
        <v>43395</v>
      </c>
      <c r="T1815" s="14" t="s">
        <v>3969</v>
      </c>
      <c r="U1815" s="15" t="s">
        <v>3970</v>
      </c>
      <c r="V1815" s="13">
        <v>44012</v>
      </c>
      <c r="Z1815" s="1"/>
      <c r="AA1815" s="1"/>
      <c r="AB1815" s="1"/>
      <c r="AC1815" s="1"/>
      <c r="AD1815" s="1"/>
      <c r="AE1815" s="1"/>
      <c r="AF1815" s="1"/>
      <c r="AG1815" s="1"/>
    </row>
    <row r="1816" spans="1:33">
      <c r="A1816" s="4">
        <v>1815</v>
      </c>
      <c r="B1816" s="4" t="s">
        <v>8</v>
      </c>
      <c r="C1816" s="4" t="s">
        <v>497</v>
      </c>
      <c r="D1816" s="4" t="s">
        <v>2029</v>
      </c>
      <c r="E1816" s="4" t="s">
        <v>2030</v>
      </c>
      <c r="F1816" s="5">
        <v>10</v>
      </c>
      <c r="G1816" s="5">
        <v>1</v>
      </c>
      <c r="H1816" s="4">
        <v>21</v>
      </c>
      <c r="I1816" s="5">
        <v>12</v>
      </c>
      <c r="J1816" s="7">
        <v>1206</v>
      </c>
      <c r="K1816" s="8" t="s">
        <v>2036</v>
      </c>
      <c r="L1816" s="9">
        <v>78.08</v>
      </c>
      <c r="M1816" s="10">
        <v>56.6</v>
      </c>
      <c r="N1816" s="5" t="s">
        <v>2032</v>
      </c>
      <c r="O1816" s="5" t="s">
        <v>181</v>
      </c>
      <c r="P1816" s="5" t="s">
        <v>2044</v>
      </c>
      <c r="Q1816" s="4" t="s">
        <v>2049</v>
      </c>
      <c r="R1816" s="4" t="s">
        <v>3971</v>
      </c>
      <c r="S1816" s="13">
        <v>43359</v>
      </c>
      <c r="T1816" s="14" t="s">
        <v>3972</v>
      </c>
      <c r="U1816" s="15" t="s">
        <v>3973</v>
      </c>
      <c r="V1816" s="13">
        <v>44012</v>
      </c>
      <c r="Z1816" s="1"/>
      <c r="AA1816" s="1"/>
      <c r="AB1816" s="1"/>
      <c r="AC1816" s="1"/>
      <c r="AD1816" s="1"/>
      <c r="AE1816" s="1"/>
      <c r="AF1816" s="1"/>
      <c r="AG1816" s="1"/>
    </row>
    <row r="1817" spans="1:33">
      <c r="A1817" s="4">
        <v>1816</v>
      </c>
      <c r="B1817" s="4" t="s">
        <v>8</v>
      </c>
      <c r="C1817" s="4" t="s">
        <v>497</v>
      </c>
      <c r="D1817" s="4" t="s">
        <v>2029</v>
      </c>
      <c r="E1817" s="4" t="s">
        <v>2030</v>
      </c>
      <c r="F1817" s="5">
        <v>10</v>
      </c>
      <c r="G1817" s="5">
        <v>1</v>
      </c>
      <c r="H1817" s="4">
        <v>21</v>
      </c>
      <c r="I1817" s="5">
        <v>13</v>
      </c>
      <c r="J1817" s="7">
        <v>1302</v>
      </c>
      <c r="K1817" s="8" t="s">
        <v>2036</v>
      </c>
      <c r="L1817" s="26">
        <v>52.79</v>
      </c>
      <c r="M1817" s="27">
        <v>38.270000000000003</v>
      </c>
      <c r="N1817" s="5" t="s">
        <v>2035</v>
      </c>
      <c r="O1817" s="5" t="s">
        <v>183</v>
      </c>
      <c r="P1817" s="5" t="s">
        <v>2042</v>
      </c>
      <c r="Q1817" s="4" t="s">
        <v>2034</v>
      </c>
      <c r="R1817" s="4"/>
      <c r="S1817" s="13"/>
      <c r="T1817" s="14"/>
      <c r="U1817" s="15"/>
      <c r="V1817" s="13">
        <v>44012</v>
      </c>
      <c r="Z1817" s="1"/>
      <c r="AA1817" s="1"/>
      <c r="AB1817" s="1"/>
      <c r="AC1817" s="1"/>
      <c r="AD1817" s="1"/>
      <c r="AE1817" s="1"/>
      <c r="AF1817" s="1"/>
      <c r="AG1817" s="1"/>
    </row>
    <row r="1818" spans="1:33">
      <c r="A1818" s="4">
        <v>1817</v>
      </c>
      <c r="B1818" s="4" t="s">
        <v>8</v>
      </c>
      <c r="C1818" s="4" t="s">
        <v>497</v>
      </c>
      <c r="D1818" s="4" t="s">
        <v>2029</v>
      </c>
      <c r="E1818" s="4" t="s">
        <v>2030</v>
      </c>
      <c r="F1818" s="5">
        <v>10</v>
      </c>
      <c r="G1818" s="5">
        <v>1</v>
      </c>
      <c r="H1818" s="4">
        <v>21</v>
      </c>
      <c r="I1818" s="5">
        <v>13</v>
      </c>
      <c r="J1818" s="7">
        <v>1303</v>
      </c>
      <c r="K1818" s="8" t="s">
        <v>2036</v>
      </c>
      <c r="L1818" s="9">
        <v>52.74</v>
      </c>
      <c r="M1818" s="10">
        <v>38.229999999999997</v>
      </c>
      <c r="N1818" s="5" t="s">
        <v>2035</v>
      </c>
      <c r="O1818" s="5" t="s">
        <v>183</v>
      </c>
      <c r="P1818" s="5" t="s">
        <v>2043</v>
      </c>
      <c r="Q1818" s="4" t="s">
        <v>2049</v>
      </c>
      <c r="R1818" s="4" t="s">
        <v>3974</v>
      </c>
      <c r="S1818" s="13">
        <v>43359</v>
      </c>
      <c r="T1818" s="14" t="s">
        <v>3975</v>
      </c>
      <c r="U1818" s="15" t="s">
        <v>3976</v>
      </c>
      <c r="V1818" s="13">
        <v>44012</v>
      </c>
      <c r="Z1818" s="1"/>
      <c r="AA1818" s="1"/>
      <c r="AB1818" s="1"/>
      <c r="AC1818" s="1"/>
      <c r="AD1818" s="1"/>
      <c r="AE1818" s="1"/>
      <c r="AF1818" s="1"/>
      <c r="AG1818" s="1"/>
    </row>
    <row r="1819" spans="1:33">
      <c r="A1819" s="4">
        <v>1818</v>
      </c>
      <c r="B1819" s="4" t="s">
        <v>8</v>
      </c>
      <c r="C1819" s="4" t="s">
        <v>497</v>
      </c>
      <c r="D1819" s="4" t="s">
        <v>2029</v>
      </c>
      <c r="E1819" s="4" t="s">
        <v>2030</v>
      </c>
      <c r="F1819" s="5">
        <v>10</v>
      </c>
      <c r="G1819" s="5">
        <v>1</v>
      </c>
      <c r="H1819" s="4">
        <v>21</v>
      </c>
      <c r="I1819" s="5">
        <v>13</v>
      </c>
      <c r="J1819" s="7">
        <v>1304</v>
      </c>
      <c r="K1819" s="8" t="s">
        <v>2036</v>
      </c>
      <c r="L1819" s="9">
        <v>52.74</v>
      </c>
      <c r="M1819" s="10">
        <v>38.229999999999997</v>
      </c>
      <c r="N1819" s="5" t="s">
        <v>2035</v>
      </c>
      <c r="O1819" s="5" t="s">
        <v>183</v>
      </c>
      <c r="P1819" s="5" t="s">
        <v>2042</v>
      </c>
      <c r="Q1819" s="4" t="s">
        <v>2049</v>
      </c>
      <c r="R1819" s="4" t="s">
        <v>3977</v>
      </c>
      <c r="S1819" s="13">
        <v>43359</v>
      </c>
      <c r="T1819" s="14" t="s">
        <v>3978</v>
      </c>
      <c r="U1819" s="15" t="s">
        <v>3979</v>
      </c>
      <c r="V1819" s="13">
        <v>44012</v>
      </c>
      <c r="Z1819" s="1"/>
      <c r="AA1819" s="1"/>
      <c r="AB1819" s="1"/>
      <c r="AC1819" s="1"/>
      <c r="AD1819" s="1"/>
      <c r="AE1819" s="1"/>
      <c r="AF1819" s="1"/>
      <c r="AG1819" s="1"/>
    </row>
    <row r="1820" spans="1:33">
      <c r="A1820" s="4">
        <v>1819</v>
      </c>
      <c r="B1820" s="4" t="s">
        <v>8</v>
      </c>
      <c r="C1820" s="4" t="s">
        <v>497</v>
      </c>
      <c r="D1820" s="4" t="s">
        <v>2029</v>
      </c>
      <c r="E1820" s="4" t="s">
        <v>2030</v>
      </c>
      <c r="F1820" s="5">
        <v>10</v>
      </c>
      <c r="G1820" s="5">
        <v>1</v>
      </c>
      <c r="H1820" s="4">
        <v>21</v>
      </c>
      <c r="I1820" s="5">
        <v>13</v>
      </c>
      <c r="J1820" s="7">
        <v>1305</v>
      </c>
      <c r="K1820" s="8" t="s">
        <v>2036</v>
      </c>
      <c r="L1820" s="9">
        <v>52.79</v>
      </c>
      <c r="M1820" s="10">
        <v>38.270000000000003</v>
      </c>
      <c r="N1820" s="5" t="s">
        <v>2035</v>
      </c>
      <c r="O1820" s="5" t="s">
        <v>183</v>
      </c>
      <c r="P1820" s="5" t="s">
        <v>2043</v>
      </c>
      <c r="Q1820" s="4" t="s">
        <v>2049</v>
      </c>
      <c r="R1820" s="4" t="s">
        <v>3980</v>
      </c>
      <c r="S1820" s="13">
        <v>43359</v>
      </c>
      <c r="T1820" s="14" t="s">
        <v>3981</v>
      </c>
      <c r="U1820" s="15" t="s">
        <v>3982</v>
      </c>
      <c r="V1820" s="13">
        <v>44012</v>
      </c>
      <c r="Z1820" s="1"/>
      <c r="AA1820" s="1"/>
      <c r="AB1820" s="1"/>
      <c r="AC1820" s="1"/>
      <c r="AD1820" s="1"/>
      <c r="AE1820" s="1"/>
      <c r="AF1820" s="1"/>
      <c r="AG1820" s="1"/>
    </row>
    <row r="1821" spans="1:33">
      <c r="A1821" s="4">
        <v>1820</v>
      </c>
      <c r="B1821" s="4" t="s">
        <v>8</v>
      </c>
      <c r="C1821" s="4" t="s">
        <v>497</v>
      </c>
      <c r="D1821" s="4" t="s">
        <v>2029</v>
      </c>
      <c r="E1821" s="4" t="s">
        <v>2030</v>
      </c>
      <c r="F1821" s="5">
        <v>10</v>
      </c>
      <c r="G1821" s="5">
        <v>1</v>
      </c>
      <c r="H1821" s="4">
        <v>21</v>
      </c>
      <c r="I1821" s="5">
        <v>13</v>
      </c>
      <c r="J1821" s="7">
        <v>1306</v>
      </c>
      <c r="K1821" s="8" t="s">
        <v>2036</v>
      </c>
      <c r="L1821" s="9">
        <v>78.08</v>
      </c>
      <c r="M1821" s="10">
        <v>56.6</v>
      </c>
      <c r="N1821" s="5" t="s">
        <v>2032</v>
      </c>
      <c r="O1821" s="5" t="s">
        <v>181</v>
      </c>
      <c r="P1821" s="5" t="s">
        <v>2044</v>
      </c>
      <c r="Q1821" s="4" t="s">
        <v>2049</v>
      </c>
      <c r="R1821" s="4" t="s">
        <v>3983</v>
      </c>
      <c r="S1821" s="13">
        <v>43395</v>
      </c>
      <c r="T1821" s="14" t="s">
        <v>3984</v>
      </c>
      <c r="U1821" s="15" t="s">
        <v>3985</v>
      </c>
      <c r="V1821" s="13">
        <v>44012</v>
      </c>
      <c r="Z1821" s="1"/>
      <c r="AA1821" s="1"/>
      <c r="AB1821" s="1"/>
      <c r="AC1821" s="1"/>
      <c r="AD1821" s="1"/>
      <c r="AE1821" s="1"/>
      <c r="AF1821" s="1"/>
      <c r="AG1821" s="1"/>
    </row>
    <row r="1822" spans="1:33">
      <c r="A1822" s="4">
        <v>1821</v>
      </c>
      <c r="B1822" s="4" t="s">
        <v>8</v>
      </c>
      <c r="C1822" s="4" t="s">
        <v>497</v>
      </c>
      <c r="D1822" s="4" t="s">
        <v>2029</v>
      </c>
      <c r="E1822" s="4" t="s">
        <v>2030</v>
      </c>
      <c r="F1822" s="5">
        <v>10</v>
      </c>
      <c r="G1822" s="5">
        <v>1</v>
      </c>
      <c r="H1822" s="4">
        <v>21</v>
      </c>
      <c r="I1822" s="5">
        <v>14</v>
      </c>
      <c r="J1822" s="7">
        <v>1402</v>
      </c>
      <c r="K1822" s="8" t="s">
        <v>2036</v>
      </c>
      <c r="L1822" s="9">
        <v>52.79</v>
      </c>
      <c r="M1822" s="10">
        <v>38.270000000000003</v>
      </c>
      <c r="N1822" s="5" t="s">
        <v>2035</v>
      </c>
      <c r="O1822" s="5" t="s">
        <v>183</v>
      </c>
      <c r="P1822" s="5" t="s">
        <v>2042</v>
      </c>
      <c r="Q1822" s="4" t="s">
        <v>2049</v>
      </c>
      <c r="R1822" s="4" t="s">
        <v>3986</v>
      </c>
      <c r="S1822" s="13">
        <v>43359</v>
      </c>
      <c r="T1822" s="14" t="s">
        <v>3987</v>
      </c>
      <c r="U1822" s="15"/>
      <c r="V1822" s="13">
        <v>44012</v>
      </c>
      <c r="Z1822" s="1"/>
      <c r="AA1822" s="1"/>
      <c r="AB1822" s="1"/>
      <c r="AC1822" s="1"/>
      <c r="AD1822" s="1"/>
      <c r="AE1822" s="1"/>
      <c r="AF1822" s="1"/>
      <c r="AG1822" s="1"/>
    </row>
    <row r="1823" spans="1:33">
      <c r="A1823" s="4">
        <v>1822</v>
      </c>
      <c r="B1823" s="4" t="s">
        <v>8</v>
      </c>
      <c r="C1823" s="4" t="s">
        <v>497</v>
      </c>
      <c r="D1823" s="4" t="s">
        <v>2029</v>
      </c>
      <c r="E1823" s="4" t="s">
        <v>2030</v>
      </c>
      <c r="F1823" s="5">
        <v>10</v>
      </c>
      <c r="G1823" s="5">
        <v>1</v>
      </c>
      <c r="H1823" s="4">
        <v>21</v>
      </c>
      <c r="I1823" s="5">
        <v>14</v>
      </c>
      <c r="J1823" s="7">
        <v>1403</v>
      </c>
      <c r="K1823" s="8" t="s">
        <v>2036</v>
      </c>
      <c r="L1823" s="9">
        <v>52.74</v>
      </c>
      <c r="M1823" s="10">
        <v>38.229999999999997</v>
      </c>
      <c r="N1823" s="5" t="s">
        <v>2035</v>
      </c>
      <c r="O1823" s="5" t="s">
        <v>183</v>
      </c>
      <c r="P1823" s="5" t="s">
        <v>2043</v>
      </c>
      <c r="Q1823" s="4" t="s">
        <v>2049</v>
      </c>
      <c r="R1823" s="4" t="s">
        <v>3988</v>
      </c>
      <c r="S1823" s="13">
        <v>43359</v>
      </c>
      <c r="T1823" s="14" t="s">
        <v>3989</v>
      </c>
      <c r="U1823" s="15" t="s">
        <v>3990</v>
      </c>
      <c r="V1823" s="13">
        <v>44012</v>
      </c>
      <c r="Z1823" s="1"/>
      <c r="AA1823" s="1"/>
      <c r="AB1823" s="1"/>
      <c r="AC1823" s="1"/>
      <c r="AD1823" s="1"/>
      <c r="AE1823" s="1"/>
      <c r="AF1823" s="1"/>
      <c r="AG1823" s="1"/>
    </row>
    <row r="1824" spans="1:33">
      <c r="A1824" s="4">
        <v>1823</v>
      </c>
      <c r="B1824" s="4" t="s">
        <v>8</v>
      </c>
      <c r="C1824" s="4" t="s">
        <v>497</v>
      </c>
      <c r="D1824" s="4" t="s">
        <v>2029</v>
      </c>
      <c r="E1824" s="4" t="s">
        <v>2030</v>
      </c>
      <c r="F1824" s="5">
        <v>10</v>
      </c>
      <c r="G1824" s="5">
        <v>1</v>
      </c>
      <c r="H1824" s="4">
        <v>21</v>
      </c>
      <c r="I1824" s="5">
        <v>14</v>
      </c>
      <c r="J1824" s="7">
        <v>1404</v>
      </c>
      <c r="K1824" s="8" t="s">
        <v>2036</v>
      </c>
      <c r="L1824" s="9">
        <v>52.74</v>
      </c>
      <c r="M1824" s="10">
        <v>38.229999999999997</v>
      </c>
      <c r="N1824" s="5" t="s">
        <v>2035</v>
      </c>
      <c r="O1824" s="5" t="s">
        <v>183</v>
      </c>
      <c r="P1824" s="5" t="s">
        <v>2042</v>
      </c>
      <c r="Q1824" s="4" t="s">
        <v>2049</v>
      </c>
      <c r="R1824" s="4" t="s">
        <v>3991</v>
      </c>
      <c r="S1824" s="13">
        <v>43359</v>
      </c>
      <c r="T1824" s="14" t="s">
        <v>3992</v>
      </c>
      <c r="U1824" s="15" t="s">
        <v>3993</v>
      </c>
      <c r="V1824" s="13">
        <v>44012</v>
      </c>
      <c r="Z1824" s="1"/>
      <c r="AA1824" s="1"/>
      <c r="AB1824" s="1"/>
      <c r="AC1824" s="1"/>
      <c r="AD1824" s="1"/>
      <c r="AE1824" s="1"/>
      <c r="AF1824" s="1"/>
      <c r="AG1824" s="1"/>
    </row>
    <row r="1825" spans="1:33">
      <c r="A1825" s="4">
        <v>1824</v>
      </c>
      <c r="B1825" s="4" t="s">
        <v>8</v>
      </c>
      <c r="C1825" s="4" t="s">
        <v>497</v>
      </c>
      <c r="D1825" s="4" t="s">
        <v>2029</v>
      </c>
      <c r="E1825" s="4" t="s">
        <v>2030</v>
      </c>
      <c r="F1825" s="5">
        <v>10</v>
      </c>
      <c r="G1825" s="5">
        <v>1</v>
      </c>
      <c r="H1825" s="4">
        <v>21</v>
      </c>
      <c r="I1825" s="5">
        <v>14</v>
      </c>
      <c r="J1825" s="7">
        <v>1405</v>
      </c>
      <c r="K1825" s="8" t="s">
        <v>2036</v>
      </c>
      <c r="L1825" s="9">
        <v>52.79</v>
      </c>
      <c r="M1825" s="10">
        <v>38.270000000000003</v>
      </c>
      <c r="N1825" s="5" t="s">
        <v>2035</v>
      </c>
      <c r="O1825" s="5" t="s">
        <v>183</v>
      </c>
      <c r="P1825" s="5" t="s">
        <v>2043</v>
      </c>
      <c r="Q1825" s="4" t="s">
        <v>2049</v>
      </c>
      <c r="R1825" s="4" t="s">
        <v>3994</v>
      </c>
      <c r="S1825" s="13">
        <v>43359</v>
      </c>
      <c r="T1825" s="14" t="s">
        <v>3995</v>
      </c>
      <c r="U1825" s="15" t="s">
        <v>3996</v>
      </c>
      <c r="V1825" s="13">
        <v>44012</v>
      </c>
      <c r="Z1825" s="1"/>
      <c r="AA1825" s="1"/>
      <c r="AB1825" s="1"/>
      <c r="AC1825" s="1"/>
      <c r="AD1825" s="1"/>
      <c r="AE1825" s="1"/>
      <c r="AF1825" s="1"/>
      <c r="AG1825" s="1"/>
    </row>
    <row r="1826" spans="1:33">
      <c r="A1826" s="4">
        <v>1825</v>
      </c>
      <c r="B1826" s="4" t="s">
        <v>8</v>
      </c>
      <c r="C1826" s="4" t="s">
        <v>497</v>
      </c>
      <c r="D1826" s="4" t="s">
        <v>2029</v>
      </c>
      <c r="E1826" s="4" t="s">
        <v>2030</v>
      </c>
      <c r="F1826" s="5">
        <v>10</v>
      </c>
      <c r="G1826" s="5">
        <v>1</v>
      </c>
      <c r="H1826" s="4">
        <v>21</v>
      </c>
      <c r="I1826" s="5">
        <v>14</v>
      </c>
      <c r="J1826" s="7">
        <v>1406</v>
      </c>
      <c r="K1826" s="8" t="s">
        <v>2036</v>
      </c>
      <c r="L1826" s="9">
        <v>78.08</v>
      </c>
      <c r="M1826" s="10">
        <v>56.6</v>
      </c>
      <c r="N1826" s="5" t="s">
        <v>2032</v>
      </c>
      <c r="O1826" s="5" t="s">
        <v>181</v>
      </c>
      <c r="P1826" s="5" t="s">
        <v>2044</v>
      </c>
      <c r="Q1826" s="4" t="s">
        <v>2049</v>
      </c>
      <c r="R1826" s="4" t="s">
        <v>3997</v>
      </c>
      <c r="S1826" s="13">
        <v>43359</v>
      </c>
      <c r="T1826" s="14" t="s">
        <v>3998</v>
      </c>
      <c r="U1826" s="15" t="s">
        <v>3999</v>
      </c>
      <c r="V1826" s="13">
        <v>44012</v>
      </c>
      <c r="Z1826" s="1"/>
      <c r="AA1826" s="1"/>
      <c r="AB1826" s="1"/>
      <c r="AC1826" s="1"/>
      <c r="AD1826" s="1"/>
      <c r="AE1826" s="1"/>
      <c r="AF1826" s="1"/>
      <c r="AG1826" s="1"/>
    </row>
    <row r="1827" spans="1:33">
      <c r="A1827" s="4">
        <v>1826</v>
      </c>
      <c r="B1827" s="4" t="s">
        <v>8</v>
      </c>
      <c r="C1827" s="4" t="s">
        <v>497</v>
      </c>
      <c r="D1827" s="4" t="s">
        <v>2029</v>
      </c>
      <c r="E1827" s="4" t="s">
        <v>2030</v>
      </c>
      <c r="F1827" s="5">
        <v>10</v>
      </c>
      <c r="G1827" s="5">
        <v>1</v>
      </c>
      <c r="H1827" s="4">
        <v>21</v>
      </c>
      <c r="I1827" s="5">
        <v>15</v>
      </c>
      <c r="J1827" s="7">
        <v>1502</v>
      </c>
      <c r="K1827" s="8" t="s">
        <v>2036</v>
      </c>
      <c r="L1827" s="9">
        <v>52.79</v>
      </c>
      <c r="M1827" s="10">
        <v>38.270000000000003</v>
      </c>
      <c r="N1827" s="5" t="s">
        <v>2035</v>
      </c>
      <c r="O1827" s="5" t="s">
        <v>183</v>
      </c>
      <c r="P1827" s="5" t="s">
        <v>2042</v>
      </c>
      <c r="Q1827" s="4" t="s">
        <v>2049</v>
      </c>
      <c r="R1827" s="4" t="s">
        <v>4000</v>
      </c>
      <c r="S1827" s="13">
        <v>43359</v>
      </c>
      <c r="T1827" s="14" t="s">
        <v>4001</v>
      </c>
      <c r="U1827" s="15" t="s">
        <v>4002</v>
      </c>
      <c r="V1827" s="13">
        <v>44012</v>
      </c>
      <c r="Z1827" s="1"/>
      <c r="AA1827" s="1"/>
      <c r="AB1827" s="1"/>
      <c r="AC1827" s="1"/>
      <c r="AD1827" s="1"/>
      <c r="AE1827" s="1"/>
      <c r="AF1827" s="1"/>
      <c r="AG1827" s="1"/>
    </row>
    <row r="1828" spans="1:33">
      <c r="A1828" s="4">
        <v>1827</v>
      </c>
      <c r="B1828" s="4" t="s">
        <v>8</v>
      </c>
      <c r="C1828" s="4" t="s">
        <v>497</v>
      </c>
      <c r="D1828" s="4" t="s">
        <v>2029</v>
      </c>
      <c r="E1828" s="4" t="s">
        <v>2030</v>
      </c>
      <c r="F1828" s="5">
        <v>10</v>
      </c>
      <c r="G1828" s="5">
        <v>1</v>
      </c>
      <c r="H1828" s="4">
        <v>21</v>
      </c>
      <c r="I1828" s="5">
        <v>15</v>
      </c>
      <c r="J1828" s="7">
        <v>1503</v>
      </c>
      <c r="K1828" s="8" t="s">
        <v>2036</v>
      </c>
      <c r="L1828" s="9">
        <v>52.74</v>
      </c>
      <c r="M1828" s="10">
        <v>38.229999999999997</v>
      </c>
      <c r="N1828" s="5" t="s">
        <v>2035</v>
      </c>
      <c r="O1828" s="5" t="s">
        <v>183</v>
      </c>
      <c r="P1828" s="5" t="s">
        <v>2043</v>
      </c>
      <c r="Q1828" s="4" t="s">
        <v>2049</v>
      </c>
      <c r="R1828" s="4" t="s">
        <v>4003</v>
      </c>
      <c r="S1828" s="13">
        <v>43359</v>
      </c>
      <c r="T1828" s="14" t="s">
        <v>3085</v>
      </c>
      <c r="U1828" s="15" t="s">
        <v>3085</v>
      </c>
      <c r="V1828" s="13">
        <v>44012</v>
      </c>
      <c r="Z1828" s="1"/>
      <c r="AA1828" s="1"/>
      <c r="AB1828" s="1"/>
      <c r="AC1828" s="1"/>
      <c r="AD1828" s="1"/>
      <c r="AE1828" s="1"/>
      <c r="AF1828" s="1"/>
      <c r="AG1828" s="1"/>
    </row>
    <row r="1829" spans="1:33">
      <c r="A1829" s="4">
        <v>1828</v>
      </c>
      <c r="B1829" s="4" t="s">
        <v>8</v>
      </c>
      <c r="C1829" s="4" t="s">
        <v>497</v>
      </c>
      <c r="D1829" s="4" t="s">
        <v>2029</v>
      </c>
      <c r="E1829" s="4" t="s">
        <v>2030</v>
      </c>
      <c r="F1829" s="5">
        <v>10</v>
      </c>
      <c r="G1829" s="5">
        <v>1</v>
      </c>
      <c r="H1829" s="4">
        <v>21</v>
      </c>
      <c r="I1829" s="5">
        <v>15</v>
      </c>
      <c r="J1829" s="7">
        <v>1504</v>
      </c>
      <c r="K1829" s="8" t="s">
        <v>2036</v>
      </c>
      <c r="L1829" s="9">
        <v>52.74</v>
      </c>
      <c r="M1829" s="10">
        <v>38.229999999999997</v>
      </c>
      <c r="N1829" s="5" t="s">
        <v>2035</v>
      </c>
      <c r="O1829" s="5" t="s">
        <v>183</v>
      </c>
      <c r="P1829" s="5" t="s">
        <v>2042</v>
      </c>
      <c r="Q1829" s="4" t="s">
        <v>2049</v>
      </c>
      <c r="R1829" s="4" t="s">
        <v>4004</v>
      </c>
      <c r="S1829" s="13">
        <v>43359</v>
      </c>
      <c r="T1829" s="14" t="s">
        <v>4005</v>
      </c>
      <c r="U1829" s="15" t="s">
        <v>4006</v>
      </c>
      <c r="V1829" s="13">
        <v>44012</v>
      </c>
      <c r="Z1829" s="1"/>
      <c r="AA1829" s="1"/>
      <c r="AB1829" s="1"/>
      <c r="AC1829" s="1"/>
      <c r="AD1829" s="1"/>
      <c r="AE1829" s="1"/>
      <c r="AF1829" s="1"/>
      <c r="AG1829" s="1"/>
    </row>
    <row r="1830" spans="1:33">
      <c r="A1830" s="4">
        <v>1829</v>
      </c>
      <c r="B1830" s="4" t="s">
        <v>8</v>
      </c>
      <c r="C1830" s="4" t="s">
        <v>497</v>
      </c>
      <c r="D1830" s="4" t="s">
        <v>2029</v>
      </c>
      <c r="E1830" s="4" t="s">
        <v>2030</v>
      </c>
      <c r="F1830" s="5">
        <v>10</v>
      </c>
      <c r="G1830" s="5">
        <v>1</v>
      </c>
      <c r="H1830" s="4">
        <v>21</v>
      </c>
      <c r="I1830" s="5">
        <v>15</v>
      </c>
      <c r="J1830" s="7">
        <v>1505</v>
      </c>
      <c r="K1830" s="8" t="s">
        <v>2036</v>
      </c>
      <c r="L1830" s="9">
        <v>52.79</v>
      </c>
      <c r="M1830" s="10">
        <v>38.270000000000003</v>
      </c>
      <c r="N1830" s="5" t="s">
        <v>2035</v>
      </c>
      <c r="O1830" s="5" t="s">
        <v>183</v>
      </c>
      <c r="P1830" s="5" t="s">
        <v>2043</v>
      </c>
      <c r="Q1830" s="4" t="s">
        <v>2049</v>
      </c>
      <c r="R1830" s="4" t="s">
        <v>4007</v>
      </c>
      <c r="S1830" s="13">
        <v>43395</v>
      </c>
      <c r="T1830" s="14" t="s">
        <v>4008</v>
      </c>
      <c r="U1830" s="15"/>
      <c r="V1830" s="13">
        <v>44012</v>
      </c>
      <c r="Z1830" s="1"/>
      <c r="AA1830" s="1"/>
      <c r="AB1830" s="1"/>
      <c r="AC1830" s="1"/>
      <c r="AD1830" s="1"/>
      <c r="AE1830" s="1"/>
      <c r="AF1830" s="1"/>
      <c r="AG1830" s="1"/>
    </row>
    <row r="1831" spans="1:33">
      <c r="A1831" s="4">
        <v>1830</v>
      </c>
      <c r="B1831" s="4" t="s">
        <v>8</v>
      </c>
      <c r="C1831" s="4" t="s">
        <v>497</v>
      </c>
      <c r="D1831" s="4" t="s">
        <v>2029</v>
      </c>
      <c r="E1831" s="4" t="s">
        <v>2030</v>
      </c>
      <c r="F1831" s="5">
        <v>10</v>
      </c>
      <c r="G1831" s="5">
        <v>1</v>
      </c>
      <c r="H1831" s="4">
        <v>21</v>
      </c>
      <c r="I1831" s="5">
        <v>15</v>
      </c>
      <c r="J1831" s="7">
        <v>1506</v>
      </c>
      <c r="K1831" s="8" t="s">
        <v>2036</v>
      </c>
      <c r="L1831" s="9">
        <v>78.08</v>
      </c>
      <c r="M1831" s="10">
        <v>56.6</v>
      </c>
      <c r="N1831" s="5" t="s">
        <v>2032</v>
      </c>
      <c r="O1831" s="5" t="s">
        <v>181</v>
      </c>
      <c r="P1831" s="5" t="s">
        <v>2044</v>
      </c>
      <c r="Q1831" s="4" t="s">
        <v>2049</v>
      </c>
      <c r="R1831" s="4" t="s">
        <v>4009</v>
      </c>
      <c r="S1831" s="13">
        <v>43359</v>
      </c>
      <c r="T1831" s="14" t="s">
        <v>4010</v>
      </c>
      <c r="U1831" s="15" t="s">
        <v>4011</v>
      </c>
      <c r="V1831" s="13">
        <v>44012</v>
      </c>
      <c r="Z1831" s="1"/>
      <c r="AA1831" s="1"/>
      <c r="AB1831" s="1"/>
      <c r="AC1831" s="1"/>
      <c r="AD1831" s="1"/>
      <c r="AE1831" s="1"/>
      <c r="AF1831" s="1"/>
      <c r="AG1831" s="1"/>
    </row>
    <row r="1832" spans="1:33">
      <c r="A1832" s="4">
        <v>1831</v>
      </c>
      <c r="B1832" s="4" t="s">
        <v>8</v>
      </c>
      <c r="C1832" s="4" t="s">
        <v>497</v>
      </c>
      <c r="D1832" s="4" t="s">
        <v>2029</v>
      </c>
      <c r="E1832" s="4" t="s">
        <v>2030</v>
      </c>
      <c r="F1832" s="5">
        <v>10</v>
      </c>
      <c r="G1832" s="5">
        <v>1</v>
      </c>
      <c r="H1832" s="4">
        <v>21</v>
      </c>
      <c r="I1832" s="5">
        <v>16</v>
      </c>
      <c r="J1832" s="7">
        <v>1602</v>
      </c>
      <c r="K1832" s="8" t="s">
        <v>2036</v>
      </c>
      <c r="L1832" s="9">
        <v>52.79</v>
      </c>
      <c r="M1832" s="10">
        <v>38.270000000000003</v>
      </c>
      <c r="N1832" s="5" t="s">
        <v>2035</v>
      </c>
      <c r="O1832" s="5" t="s">
        <v>183</v>
      </c>
      <c r="P1832" s="5" t="s">
        <v>2042</v>
      </c>
      <c r="Q1832" s="4" t="s">
        <v>2049</v>
      </c>
      <c r="R1832" s="4" t="s">
        <v>4012</v>
      </c>
      <c r="S1832" s="13">
        <v>43395</v>
      </c>
      <c r="T1832" s="14" t="s">
        <v>4013</v>
      </c>
      <c r="U1832" s="15" t="s">
        <v>4014</v>
      </c>
      <c r="V1832" s="13">
        <v>44012</v>
      </c>
      <c r="Z1832" s="1"/>
      <c r="AA1832" s="1"/>
      <c r="AB1832" s="1"/>
      <c r="AC1832" s="1"/>
      <c r="AD1832" s="1"/>
      <c r="AE1832" s="1"/>
      <c r="AF1832" s="1"/>
      <c r="AG1832" s="1"/>
    </row>
    <row r="1833" spans="1:33">
      <c r="A1833" s="4">
        <v>1832</v>
      </c>
      <c r="B1833" s="4" t="s">
        <v>8</v>
      </c>
      <c r="C1833" s="4" t="s">
        <v>497</v>
      </c>
      <c r="D1833" s="4" t="s">
        <v>2029</v>
      </c>
      <c r="E1833" s="4" t="s">
        <v>2030</v>
      </c>
      <c r="F1833" s="5">
        <v>10</v>
      </c>
      <c r="G1833" s="5">
        <v>1</v>
      </c>
      <c r="H1833" s="4">
        <v>21</v>
      </c>
      <c r="I1833" s="5">
        <v>16</v>
      </c>
      <c r="J1833" s="7">
        <v>1603</v>
      </c>
      <c r="K1833" s="8" t="s">
        <v>2036</v>
      </c>
      <c r="L1833" s="9">
        <v>52.74</v>
      </c>
      <c r="M1833" s="10">
        <v>38.229999999999997</v>
      </c>
      <c r="N1833" s="5" t="s">
        <v>2035</v>
      </c>
      <c r="O1833" s="5" t="s">
        <v>183</v>
      </c>
      <c r="P1833" s="5" t="s">
        <v>2043</v>
      </c>
      <c r="Q1833" s="4" t="s">
        <v>2049</v>
      </c>
      <c r="R1833" s="4" t="s">
        <v>4015</v>
      </c>
      <c r="S1833" s="13">
        <v>43359</v>
      </c>
      <c r="T1833" s="14" t="s">
        <v>4016</v>
      </c>
      <c r="U1833" s="15" t="s">
        <v>2809</v>
      </c>
      <c r="V1833" s="13">
        <v>44012</v>
      </c>
      <c r="Z1833" s="1"/>
      <c r="AA1833" s="1"/>
      <c r="AB1833" s="1"/>
      <c r="AC1833" s="1"/>
      <c r="AD1833" s="1"/>
      <c r="AE1833" s="1"/>
      <c r="AF1833" s="1"/>
      <c r="AG1833" s="1"/>
    </row>
    <row r="1834" spans="1:33">
      <c r="A1834" s="4">
        <v>1833</v>
      </c>
      <c r="B1834" s="4" t="s">
        <v>8</v>
      </c>
      <c r="C1834" s="4" t="s">
        <v>497</v>
      </c>
      <c r="D1834" s="4" t="s">
        <v>2029</v>
      </c>
      <c r="E1834" s="4" t="s">
        <v>2030</v>
      </c>
      <c r="F1834" s="5">
        <v>10</v>
      </c>
      <c r="G1834" s="5">
        <v>1</v>
      </c>
      <c r="H1834" s="4">
        <v>21</v>
      </c>
      <c r="I1834" s="5">
        <v>16</v>
      </c>
      <c r="J1834" s="7">
        <v>1604</v>
      </c>
      <c r="K1834" s="8" t="s">
        <v>2036</v>
      </c>
      <c r="L1834" s="9">
        <v>52.74</v>
      </c>
      <c r="M1834" s="10">
        <v>38.229999999999997</v>
      </c>
      <c r="N1834" s="5" t="s">
        <v>2035</v>
      </c>
      <c r="O1834" s="5" t="s">
        <v>183</v>
      </c>
      <c r="P1834" s="5" t="s">
        <v>2042</v>
      </c>
      <c r="Q1834" s="4" t="s">
        <v>2049</v>
      </c>
      <c r="R1834" s="4" t="s">
        <v>4017</v>
      </c>
      <c r="S1834" s="13">
        <v>43359</v>
      </c>
      <c r="T1834" s="14" t="s">
        <v>4018</v>
      </c>
      <c r="U1834" s="15"/>
      <c r="V1834" s="13">
        <v>44012</v>
      </c>
      <c r="Z1834" s="1"/>
      <c r="AA1834" s="1"/>
      <c r="AB1834" s="1"/>
      <c r="AC1834" s="1"/>
      <c r="AD1834" s="1"/>
      <c r="AE1834" s="1"/>
      <c r="AF1834" s="1"/>
      <c r="AG1834" s="1"/>
    </row>
    <row r="1835" spans="1:33">
      <c r="A1835" s="4">
        <v>1834</v>
      </c>
      <c r="B1835" s="4" t="s">
        <v>8</v>
      </c>
      <c r="C1835" s="4" t="s">
        <v>497</v>
      </c>
      <c r="D1835" s="4" t="s">
        <v>2029</v>
      </c>
      <c r="E1835" s="4" t="s">
        <v>2030</v>
      </c>
      <c r="F1835" s="5">
        <v>10</v>
      </c>
      <c r="G1835" s="5">
        <v>1</v>
      </c>
      <c r="H1835" s="4">
        <v>21</v>
      </c>
      <c r="I1835" s="5">
        <v>16</v>
      </c>
      <c r="J1835" s="7">
        <v>1605</v>
      </c>
      <c r="K1835" s="8" t="s">
        <v>2036</v>
      </c>
      <c r="L1835" s="9">
        <v>52.79</v>
      </c>
      <c r="M1835" s="10">
        <v>38.270000000000003</v>
      </c>
      <c r="N1835" s="5" t="s">
        <v>2035</v>
      </c>
      <c r="O1835" s="5" t="s">
        <v>183</v>
      </c>
      <c r="P1835" s="5" t="s">
        <v>2043</v>
      </c>
      <c r="Q1835" s="4" t="s">
        <v>2049</v>
      </c>
      <c r="R1835" s="4" t="s">
        <v>4019</v>
      </c>
      <c r="S1835" s="13">
        <v>43359</v>
      </c>
      <c r="T1835" s="14" t="s">
        <v>4020</v>
      </c>
      <c r="U1835" s="15" t="s">
        <v>4021</v>
      </c>
      <c r="V1835" s="13">
        <v>44012</v>
      </c>
      <c r="Z1835" s="1"/>
      <c r="AA1835" s="1"/>
      <c r="AB1835" s="1"/>
      <c r="AC1835" s="1"/>
      <c r="AD1835" s="1"/>
      <c r="AE1835" s="1"/>
      <c r="AF1835" s="1"/>
      <c r="AG1835" s="1"/>
    </row>
    <row r="1836" spans="1:33">
      <c r="A1836" s="4">
        <v>1835</v>
      </c>
      <c r="B1836" s="4" t="s">
        <v>8</v>
      </c>
      <c r="C1836" s="4" t="s">
        <v>497</v>
      </c>
      <c r="D1836" s="4" t="s">
        <v>2029</v>
      </c>
      <c r="E1836" s="4" t="s">
        <v>2030</v>
      </c>
      <c r="F1836" s="5">
        <v>10</v>
      </c>
      <c r="G1836" s="5">
        <v>1</v>
      </c>
      <c r="H1836" s="4">
        <v>21</v>
      </c>
      <c r="I1836" s="5">
        <v>16</v>
      </c>
      <c r="J1836" s="7">
        <v>1606</v>
      </c>
      <c r="K1836" s="8" t="s">
        <v>2036</v>
      </c>
      <c r="L1836" s="9">
        <v>78.08</v>
      </c>
      <c r="M1836" s="10">
        <v>56.6</v>
      </c>
      <c r="N1836" s="5" t="s">
        <v>2032</v>
      </c>
      <c r="O1836" s="5" t="s">
        <v>181</v>
      </c>
      <c r="P1836" s="5" t="s">
        <v>2044</v>
      </c>
      <c r="Q1836" s="4" t="s">
        <v>2049</v>
      </c>
      <c r="R1836" s="4" t="s">
        <v>4022</v>
      </c>
      <c r="S1836" s="13">
        <v>43359</v>
      </c>
      <c r="T1836" s="14" t="s">
        <v>4023</v>
      </c>
      <c r="U1836" s="15" t="s">
        <v>4024</v>
      </c>
      <c r="V1836" s="13">
        <v>44012</v>
      </c>
      <c r="Z1836" s="1"/>
      <c r="AA1836" s="1"/>
      <c r="AB1836" s="1"/>
      <c r="AC1836" s="1"/>
      <c r="AD1836" s="1"/>
      <c r="AE1836" s="1"/>
      <c r="AF1836" s="1"/>
      <c r="AG1836" s="1"/>
    </row>
    <row r="1837" spans="1:33">
      <c r="A1837" s="4">
        <v>1836</v>
      </c>
      <c r="B1837" s="4" t="s">
        <v>8</v>
      </c>
      <c r="C1837" s="4" t="s">
        <v>497</v>
      </c>
      <c r="D1837" s="4" t="s">
        <v>2029</v>
      </c>
      <c r="E1837" s="4" t="s">
        <v>2030</v>
      </c>
      <c r="F1837" s="5">
        <v>10</v>
      </c>
      <c r="G1837" s="5">
        <v>1</v>
      </c>
      <c r="H1837" s="4">
        <v>21</v>
      </c>
      <c r="I1837" s="5">
        <v>17</v>
      </c>
      <c r="J1837" s="7">
        <v>1702</v>
      </c>
      <c r="K1837" s="8" t="s">
        <v>2036</v>
      </c>
      <c r="L1837" s="9">
        <v>52.79</v>
      </c>
      <c r="M1837" s="10">
        <v>38.270000000000003</v>
      </c>
      <c r="N1837" s="5" t="s">
        <v>2035</v>
      </c>
      <c r="O1837" s="5" t="s">
        <v>183</v>
      </c>
      <c r="P1837" s="5" t="s">
        <v>2042</v>
      </c>
      <c r="Q1837" s="4" t="s">
        <v>2049</v>
      </c>
      <c r="R1837" s="4" t="s">
        <v>4025</v>
      </c>
      <c r="S1837" s="13">
        <v>43397</v>
      </c>
      <c r="T1837" s="14" t="s">
        <v>4026</v>
      </c>
      <c r="U1837" s="15"/>
      <c r="V1837" s="13">
        <v>44012</v>
      </c>
      <c r="Z1837" s="1"/>
      <c r="AA1837" s="1"/>
      <c r="AB1837" s="1"/>
      <c r="AC1837" s="1"/>
      <c r="AD1837" s="1"/>
      <c r="AE1837" s="1"/>
      <c r="AF1837" s="1"/>
      <c r="AG1837" s="1"/>
    </row>
    <row r="1838" spans="1:33">
      <c r="A1838" s="4">
        <v>1837</v>
      </c>
      <c r="B1838" s="4" t="s">
        <v>8</v>
      </c>
      <c r="C1838" s="4" t="s">
        <v>497</v>
      </c>
      <c r="D1838" s="4" t="s">
        <v>2029</v>
      </c>
      <c r="E1838" s="4" t="s">
        <v>2030</v>
      </c>
      <c r="F1838" s="5">
        <v>10</v>
      </c>
      <c r="G1838" s="5">
        <v>1</v>
      </c>
      <c r="H1838" s="4">
        <v>21</v>
      </c>
      <c r="I1838" s="5">
        <v>17</v>
      </c>
      <c r="J1838" s="7">
        <v>1703</v>
      </c>
      <c r="K1838" s="8" t="s">
        <v>2036</v>
      </c>
      <c r="L1838" s="9">
        <v>52.74</v>
      </c>
      <c r="M1838" s="10">
        <v>38.229999999999997</v>
      </c>
      <c r="N1838" s="5" t="s">
        <v>2035</v>
      </c>
      <c r="O1838" s="5" t="s">
        <v>183</v>
      </c>
      <c r="P1838" s="5" t="s">
        <v>2043</v>
      </c>
      <c r="Q1838" s="4" t="s">
        <v>2049</v>
      </c>
      <c r="R1838" s="4" t="s">
        <v>4027</v>
      </c>
      <c r="S1838" s="13">
        <v>43359</v>
      </c>
      <c r="T1838" s="14" t="s">
        <v>4028</v>
      </c>
      <c r="U1838" s="15" t="s">
        <v>4029</v>
      </c>
      <c r="V1838" s="13">
        <v>44012</v>
      </c>
      <c r="Z1838" s="1"/>
      <c r="AA1838" s="1"/>
      <c r="AB1838" s="1"/>
      <c r="AC1838" s="1"/>
      <c r="AD1838" s="1"/>
      <c r="AE1838" s="1"/>
      <c r="AF1838" s="1"/>
      <c r="AG1838" s="1"/>
    </row>
    <row r="1839" spans="1:33">
      <c r="A1839" s="4">
        <v>1838</v>
      </c>
      <c r="B1839" s="4" t="s">
        <v>8</v>
      </c>
      <c r="C1839" s="4" t="s">
        <v>497</v>
      </c>
      <c r="D1839" s="4" t="s">
        <v>2029</v>
      </c>
      <c r="E1839" s="4" t="s">
        <v>2030</v>
      </c>
      <c r="F1839" s="5">
        <v>10</v>
      </c>
      <c r="G1839" s="5">
        <v>1</v>
      </c>
      <c r="H1839" s="4">
        <v>21</v>
      </c>
      <c r="I1839" s="5">
        <v>17</v>
      </c>
      <c r="J1839" s="7">
        <v>1704</v>
      </c>
      <c r="K1839" s="8" t="s">
        <v>2036</v>
      </c>
      <c r="L1839" s="9">
        <v>52.74</v>
      </c>
      <c r="M1839" s="10">
        <v>38.229999999999997</v>
      </c>
      <c r="N1839" s="5" t="s">
        <v>2035</v>
      </c>
      <c r="O1839" s="5" t="s">
        <v>183</v>
      </c>
      <c r="P1839" s="5" t="s">
        <v>2042</v>
      </c>
      <c r="Q1839" s="4" t="s">
        <v>2049</v>
      </c>
      <c r="R1839" s="4" t="s">
        <v>4030</v>
      </c>
      <c r="S1839" s="13">
        <v>43359</v>
      </c>
      <c r="T1839" s="14" t="s">
        <v>4031</v>
      </c>
      <c r="U1839" s="15" t="s">
        <v>4032</v>
      </c>
      <c r="V1839" s="13">
        <v>44012</v>
      </c>
      <c r="Z1839" s="1"/>
      <c r="AA1839" s="1"/>
      <c r="AB1839" s="1"/>
      <c r="AC1839" s="1"/>
      <c r="AD1839" s="1"/>
      <c r="AE1839" s="1"/>
      <c r="AF1839" s="1"/>
      <c r="AG1839" s="1"/>
    </row>
    <row r="1840" spans="1:33">
      <c r="A1840" s="4">
        <v>1839</v>
      </c>
      <c r="B1840" s="4" t="s">
        <v>8</v>
      </c>
      <c r="C1840" s="4" t="s">
        <v>497</v>
      </c>
      <c r="D1840" s="4" t="s">
        <v>2029</v>
      </c>
      <c r="E1840" s="4" t="s">
        <v>2030</v>
      </c>
      <c r="F1840" s="5">
        <v>10</v>
      </c>
      <c r="G1840" s="5">
        <v>1</v>
      </c>
      <c r="H1840" s="4">
        <v>21</v>
      </c>
      <c r="I1840" s="5">
        <v>17</v>
      </c>
      <c r="J1840" s="7">
        <v>1705</v>
      </c>
      <c r="K1840" s="8" t="s">
        <v>2036</v>
      </c>
      <c r="L1840" s="9">
        <v>52.79</v>
      </c>
      <c r="M1840" s="10">
        <v>38.270000000000003</v>
      </c>
      <c r="N1840" s="5" t="s">
        <v>2035</v>
      </c>
      <c r="O1840" s="5" t="s">
        <v>183</v>
      </c>
      <c r="P1840" s="5" t="s">
        <v>2043</v>
      </c>
      <c r="Q1840" s="4" t="s">
        <v>2049</v>
      </c>
      <c r="R1840" s="4" t="s">
        <v>4033</v>
      </c>
      <c r="S1840" s="13">
        <v>43359</v>
      </c>
      <c r="T1840" s="14" t="s">
        <v>4034</v>
      </c>
      <c r="U1840" s="15" t="s">
        <v>4035</v>
      </c>
      <c r="V1840" s="13">
        <v>44012</v>
      </c>
      <c r="Z1840" s="1"/>
      <c r="AA1840" s="1"/>
      <c r="AB1840" s="1"/>
      <c r="AC1840" s="1"/>
      <c r="AD1840" s="1"/>
      <c r="AE1840" s="1"/>
      <c r="AF1840" s="1"/>
      <c r="AG1840" s="1"/>
    </row>
    <row r="1841" spans="1:33">
      <c r="A1841" s="4">
        <v>1840</v>
      </c>
      <c r="B1841" s="4" t="s">
        <v>8</v>
      </c>
      <c r="C1841" s="4" t="s">
        <v>497</v>
      </c>
      <c r="D1841" s="4" t="s">
        <v>2029</v>
      </c>
      <c r="E1841" s="4" t="s">
        <v>2030</v>
      </c>
      <c r="F1841" s="5">
        <v>10</v>
      </c>
      <c r="G1841" s="5">
        <v>1</v>
      </c>
      <c r="H1841" s="4">
        <v>21</v>
      </c>
      <c r="I1841" s="5">
        <v>17</v>
      </c>
      <c r="J1841" s="7">
        <v>1706</v>
      </c>
      <c r="K1841" s="8" t="s">
        <v>2036</v>
      </c>
      <c r="L1841" s="9">
        <v>78.08</v>
      </c>
      <c r="M1841" s="10">
        <v>56.6</v>
      </c>
      <c r="N1841" s="5" t="s">
        <v>2032</v>
      </c>
      <c r="O1841" s="5" t="s">
        <v>181</v>
      </c>
      <c r="P1841" s="5" t="s">
        <v>2044</v>
      </c>
      <c r="Q1841" s="4" t="s">
        <v>2049</v>
      </c>
      <c r="R1841" s="4" t="s">
        <v>4036</v>
      </c>
      <c r="S1841" s="13">
        <v>43395</v>
      </c>
      <c r="T1841" s="14" t="s">
        <v>4037</v>
      </c>
      <c r="U1841" s="15" t="s">
        <v>4038</v>
      </c>
      <c r="V1841" s="13">
        <v>44012</v>
      </c>
      <c r="Z1841" s="1"/>
      <c r="AA1841" s="1"/>
      <c r="AB1841" s="1"/>
      <c r="AC1841" s="1"/>
      <c r="AD1841" s="1"/>
      <c r="AE1841" s="1"/>
      <c r="AF1841" s="1"/>
      <c r="AG1841" s="1"/>
    </row>
    <row r="1842" spans="1:33">
      <c r="A1842" s="4">
        <v>1841</v>
      </c>
      <c r="B1842" s="4" t="s">
        <v>8</v>
      </c>
      <c r="C1842" s="4" t="s">
        <v>497</v>
      </c>
      <c r="D1842" s="4" t="s">
        <v>2029</v>
      </c>
      <c r="E1842" s="4" t="s">
        <v>2030</v>
      </c>
      <c r="F1842" s="5">
        <v>10</v>
      </c>
      <c r="G1842" s="5">
        <v>1</v>
      </c>
      <c r="H1842" s="4">
        <v>21</v>
      </c>
      <c r="I1842" s="5">
        <v>18</v>
      </c>
      <c r="J1842" s="7">
        <v>1801</v>
      </c>
      <c r="K1842" s="8" t="s">
        <v>2036</v>
      </c>
      <c r="L1842" s="9">
        <v>78.599999999999994</v>
      </c>
      <c r="M1842" s="10">
        <v>56.98</v>
      </c>
      <c r="N1842" s="5" t="s">
        <v>2032</v>
      </c>
      <c r="O1842" s="5" t="s">
        <v>181</v>
      </c>
      <c r="P1842" s="5" t="s">
        <v>2041</v>
      </c>
      <c r="Q1842" s="4" t="s">
        <v>2049</v>
      </c>
      <c r="R1842" s="4" t="s">
        <v>4039</v>
      </c>
      <c r="S1842" s="13">
        <v>43359</v>
      </c>
      <c r="T1842" s="14" t="s">
        <v>4040</v>
      </c>
      <c r="U1842" s="15"/>
      <c r="V1842" s="13">
        <v>44012</v>
      </c>
      <c r="Z1842" s="1"/>
      <c r="AA1842" s="1"/>
      <c r="AB1842" s="1"/>
      <c r="AC1842" s="1"/>
      <c r="AD1842" s="1"/>
      <c r="AE1842" s="1"/>
      <c r="AF1842" s="1"/>
      <c r="AG1842" s="1"/>
    </row>
    <row r="1843" spans="1:33">
      <c r="A1843" s="4">
        <v>1842</v>
      </c>
      <c r="B1843" s="4" t="s">
        <v>8</v>
      </c>
      <c r="C1843" s="4" t="s">
        <v>497</v>
      </c>
      <c r="D1843" s="4" t="s">
        <v>2029</v>
      </c>
      <c r="E1843" s="4" t="s">
        <v>2030</v>
      </c>
      <c r="F1843" s="5">
        <v>10</v>
      </c>
      <c r="G1843" s="5">
        <v>1</v>
      </c>
      <c r="H1843" s="4">
        <v>21</v>
      </c>
      <c r="I1843" s="5">
        <v>18</v>
      </c>
      <c r="J1843" s="7">
        <v>1802</v>
      </c>
      <c r="K1843" s="8" t="s">
        <v>2036</v>
      </c>
      <c r="L1843" s="26">
        <v>52.79</v>
      </c>
      <c r="M1843" s="27">
        <v>38.270000000000003</v>
      </c>
      <c r="N1843" s="5" t="s">
        <v>2035</v>
      </c>
      <c r="O1843" s="5" t="s">
        <v>183</v>
      </c>
      <c r="P1843" s="5" t="s">
        <v>2042</v>
      </c>
      <c r="Q1843" s="4" t="s">
        <v>2034</v>
      </c>
      <c r="R1843" s="4"/>
      <c r="S1843" s="13"/>
      <c r="T1843" s="14"/>
      <c r="U1843" s="15"/>
      <c r="V1843" s="13">
        <v>44012</v>
      </c>
      <c r="Z1843" s="1"/>
      <c r="AA1843" s="1"/>
      <c r="AB1843" s="1"/>
      <c r="AC1843" s="1"/>
      <c r="AD1843" s="1"/>
      <c r="AE1843" s="1"/>
      <c r="AF1843" s="1"/>
      <c r="AG1843" s="1"/>
    </row>
    <row r="1844" spans="1:33">
      <c r="A1844" s="4">
        <v>1843</v>
      </c>
      <c r="B1844" s="4" t="s">
        <v>8</v>
      </c>
      <c r="C1844" s="4" t="s">
        <v>497</v>
      </c>
      <c r="D1844" s="4" t="s">
        <v>2029</v>
      </c>
      <c r="E1844" s="4" t="s">
        <v>2030</v>
      </c>
      <c r="F1844" s="5">
        <v>10</v>
      </c>
      <c r="G1844" s="5">
        <v>1</v>
      </c>
      <c r="H1844" s="4">
        <v>21</v>
      </c>
      <c r="I1844" s="5">
        <v>18</v>
      </c>
      <c r="J1844" s="7">
        <v>1803</v>
      </c>
      <c r="K1844" s="8" t="s">
        <v>2036</v>
      </c>
      <c r="L1844" s="9">
        <v>52.74</v>
      </c>
      <c r="M1844" s="10">
        <v>38.229999999999997</v>
      </c>
      <c r="N1844" s="5" t="s">
        <v>2035</v>
      </c>
      <c r="O1844" s="5" t="s">
        <v>183</v>
      </c>
      <c r="P1844" s="5" t="s">
        <v>2043</v>
      </c>
      <c r="Q1844" s="4" t="s">
        <v>2049</v>
      </c>
      <c r="R1844" s="4" t="s">
        <v>4041</v>
      </c>
      <c r="S1844" s="13">
        <v>43395</v>
      </c>
      <c r="T1844" s="14" t="s">
        <v>4042</v>
      </c>
      <c r="U1844" s="15" t="s">
        <v>4043</v>
      </c>
      <c r="V1844" s="13">
        <v>44012</v>
      </c>
      <c r="Z1844" s="1"/>
      <c r="AA1844" s="1"/>
      <c r="AB1844" s="1"/>
      <c r="AC1844" s="1"/>
      <c r="AD1844" s="1"/>
      <c r="AE1844" s="1"/>
      <c r="AF1844" s="1"/>
      <c r="AG1844" s="1"/>
    </row>
    <row r="1845" spans="1:33">
      <c r="A1845" s="4">
        <v>1844</v>
      </c>
      <c r="B1845" s="4" t="s">
        <v>8</v>
      </c>
      <c r="C1845" s="4" t="s">
        <v>497</v>
      </c>
      <c r="D1845" s="4" t="s">
        <v>2029</v>
      </c>
      <c r="E1845" s="4" t="s">
        <v>2030</v>
      </c>
      <c r="F1845" s="5">
        <v>10</v>
      </c>
      <c r="G1845" s="5">
        <v>1</v>
      </c>
      <c r="H1845" s="4">
        <v>21</v>
      </c>
      <c r="I1845" s="5">
        <v>18</v>
      </c>
      <c r="J1845" s="7">
        <v>1804</v>
      </c>
      <c r="K1845" s="8" t="s">
        <v>2036</v>
      </c>
      <c r="L1845" s="9">
        <v>52.74</v>
      </c>
      <c r="M1845" s="10">
        <v>38.229999999999997</v>
      </c>
      <c r="N1845" s="5" t="s">
        <v>2035</v>
      </c>
      <c r="O1845" s="5" t="s">
        <v>183</v>
      </c>
      <c r="P1845" s="5" t="s">
        <v>2042</v>
      </c>
      <c r="Q1845" s="4" t="s">
        <v>2049</v>
      </c>
      <c r="R1845" s="4" t="s">
        <v>4044</v>
      </c>
      <c r="S1845" s="13">
        <v>43359</v>
      </c>
      <c r="T1845" s="14" t="s">
        <v>4045</v>
      </c>
      <c r="U1845" s="15" t="s">
        <v>4046</v>
      </c>
      <c r="V1845" s="13">
        <v>44012</v>
      </c>
      <c r="Z1845" s="1"/>
      <c r="AA1845" s="1"/>
      <c r="AB1845" s="1"/>
      <c r="AC1845" s="1"/>
      <c r="AD1845" s="1"/>
      <c r="AE1845" s="1"/>
      <c r="AF1845" s="1"/>
      <c r="AG1845" s="1"/>
    </row>
    <row r="1846" spans="1:33">
      <c r="A1846" s="4">
        <v>1845</v>
      </c>
      <c r="B1846" s="4" t="s">
        <v>8</v>
      </c>
      <c r="C1846" s="4" t="s">
        <v>497</v>
      </c>
      <c r="D1846" s="4" t="s">
        <v>2029</v>
      </c>
      <c r="E1846" s="4" t="s">
        <v>2030</v>
      </c>
      <c r="F1846" s="5">
        <v>10</v>
      </c>
      <c r="G1846" s="5">
        <v>1</v>
      </c>
      <c r="H1846" s="4">
        <v>21</v>
      </c>
      <c r="I1846" s="5">
        <v>18</v>
      </c>
      <c r="J1846" s="7">
        <v>1805</v>
      </c>
      <c r="K1846" s="8" t="s">
        <v>2036</v>
      </c>
      <c r="L1846" s="9">
        <v>52.79</v>
      </c>
      <c r="M1846" s="10">
        <v>38.270000000000003</v>
      </c>
      <c r="N1846" s="5" t="s">
        <v>2035</v>
      </c>
      <c r="O1846" s="5" t="s">
        <v>183</v>
      </c>
      <c r="P1846" s="5" t="s">
        <v>2043</v>
      </c>
      <c r="Q1846" s="4" t="s">
        <v>2049</v>
      </c>
      <c r="R1846" s="4" t="s">
        <v>4047</v>
      </c>
      <c r="S1846" s="13">
        <v>43359</v>
      </c>
      <c r="T1846" s="14" t="s">
        <v>4048</v>
      </c>
      <c r="U1846" s="15" t="s">
        <v>2465</v>
      </c>
      <c r="V1846" s="13">
        <v>44012</v>
      </c>
      <c r="Z1846" s="1"/>
      <c r="AA1846" s="1"/>
      <c r="AB1846" s="1"/>
      <c r="AC1846" s="1"/>
      <c r="AD1846" s="1"/>
      <c r="AE1846" s="1"/>
      <c r="AF1846" s="1"/>
      <c r="AG1846" s="1"/>
    </row>
    <row r="1847" spans="1:33">
      <c r="A1847" s="4">
        <v>1846</v>
      </c>
      <c r="B1847" s="4" t="s">
        <v>8</v>
      </c>
      <c r="C1847" s="4" t="s">
        <v>497</v>
      </c>
      <c r="D1847" s="4" t="s">
        <v>2029</v>
      </c>
      <c r="E1847" s="4" t="s">
        <v>2030</v>
      </c>
      <c r="F1847" s="5">
        <v>10</v>
      </c>
      <c r="G1847" s="5">
        <v>1</v>
      </c>
      <c r="H1847" s="4">
        <v>21</v>
      </c>
      <c r="I1847" s="5">
        <v>18</v>
      </c>
      <c r="J1847" s="7">
        <v>1806</v>
      </c>
      <c r="K1847" s="8" t="s">
        <v>2036</v>
      </c>
      <c r="L1847" s="9">
        <v>78.08</v>
      </c>
      <c r="M1847" s="10">
        <v>56.6</v>
      </c>
      <c r="N1847" s="5" t="s">
        <v>2032</v>
      </c>
      <c r="O1847" s="5" t="s">
        <v>181</v>
      </c>
      <c r="P1847" s="5" t="s">
        <v>2044</v>
      </c>
      <c r="Q1847" s="4" t="s">
        <v>2049</v>
      </c>
      <c r="R1847" s="4" t="s">
        <v>4049</v>
      </c>
      <c r="S1847" s="13">
        <v>43395</v>
      </c>
      <c r="T1847" s="14" t="s">
        <v>4050</v>
      </c>
      <c r="U1847" s="15" t="s">
        <v>4051</v>
      </c>
      <c r="V1847" s="13">
        <v>44012</v>
      </c>
      <c r="Z1847" s="1"/>
      <c r="AA1847" s="1"/>
      <c r="AB1847" s="1"/>
      <c r="AC1847" s="1"/>
      <c r="AD1847" s="1"/>
      <c r="AE1847" s="1"/>
      <c r="AF1847" s="1"/>
      <c r="AG1847" s="1"/>
    </row>
    <row r="1848" spans="1:33">
      <c r="A1848" s="4">
        <v>1847</v>
      </c>
      <c r="B1848" s="4" t="s">
        <v>8</v>
      </c>
      <c r="C1848" s="4" t="s">
        <v>497</v>
      </c>
      <c r="D1848" s="4" t="s">
        <v>2029</v>
      </c>
      <c r="E1848" s="4" t="s">
        <v>2030</v>
      </c>
      <c r="F1848" s="5">
        <v>10</v>
      </c>
      <c r="G1848" s="5">
        <v>1</v>
      </c>
      <c r="H1848" s="4">
        <v>21</v>
      </c>
      <c r="I1848" s="5">
        <v>19</v>
      </c>
      <c r="J1848" s="7">
        <v>1902</v>
      </c>
      <c r="K1848" s="8" t="s">
        <v>2036</v>
      </c>
      <c r="L1848" s="9">
        <v>52.79</v>
      </c>
      <c r="M1848" s="10">
        <v>38.270000000000003</v>
      </c>
      <c r="N1848" s="5" t="s">
        <v>2035</v>
      </c>
      <c r="O1848" s="5" t="s">
        <v>183</v>
      </c>
      <c r="P1848" s="5" t="s">
        <v>2042</v>
      </c>
      <c r="Q1848" s="4" t="s">
        <v>2049</v>
      </c>
      <c r="R1848" s="4" t="s">
        <v>4052</v>
      </c>
      <c r="S1848" s="13">
        <v>43359</v>
      </c>
      <c r="T1848" s="14" t="s">
        <v>4053</v>
      </c>
      <c r="U1848" s="15"/>
      <c r="V1848" s="13">
        <v>44012</v>
      </c>
      <c r="Z1848" s="1"/>
      <c r="AA1848" s="1"/>
      <c r="AB1848" s="1"/>
      <c r="AC1848" s="1"/>
      <c r="AD1848" s="1"/>
      <c r="AE1848" s="1"/>
      <c r="AF1848" s="1"/>
      <c r="AG1848" s="1"/>
    </row>
    <row r="1849" spans="1:33">
      <c r="A1849" s="4">
        <v>1848</v>
      </c>
      <c r="B1849" s="4" t="s">
        <v>8</v>
      </c>
      <c r="C1849" s="4" t="s">
        <v>497</v>
      </c>
      <c r="D1849" s="4" t="s">
        <v>2029</v>
      </c>
      <c r="E1849" s="4" t="s">
        <v>2030</v>
      </c>
      <c r="F1849" s="5">
        <v>10</v>
      </c>
      <c r="G1849" s="5">
        <v>1</v>
      </c>
      <c r="H1849" s="4">
        <v>21</v>
      </c>
      <c r="I1849" s="5">
        <v>19</v>
      </c>
      <c r="J1849" s="7">
        <v>1903</v>
      </c>
      <c r="K1849" s="8" t="s">
        <v>2036</v>
      </c>
      <c r="L1849" s="9">
        <v>52.74</v>
      </c>
      <c r="M1849" s="10">
        <v>38.229999999999997</v>
      </c>
      <c r="N1849" s="5" t="s">
        <v>2035</v>
      </c>
      <c r="O1849" s="5" t="s">
        <v>183</v>
      </c>
      <c r="P1849" s="5" t="s">
        <v>2043</v>
      </c>
      <c r="Q1849" s="4" t="s">
        <v>2049</v>
      </c>
      <c r="R1849" s="4" t="s">
        <v>4054</v>
      </c>
      <c r="S1849" s="13">
        <v>43359</v>
      </c>
      <c r="T1849" s="14" t="s">
        <v>4055</v>
      </c>
      <c r="U1849" s="15" t="s">
        <v>4056</v>
      </c>
      <c r="V1849" s="13">
        <v>44012</v>
      </c>
      <c r="Z1849" s="1"/>
      <c r="AA1849" s="1"/>
      <c r="AB1849" s="1"/>
      <c r="AC1849" s="1"/>
      <c r="AD1849" s="1"/>
      <c r="AE1849" s="1"/>
      <c r="AF1849" s="1"/>
      <c r="AG1849" s="1"/>
    </row>
    <row r="1850" spans="1:33">
      <c r="A1850" s="4">
        <v>1849</v>
      </c>
      <c r="B1850" s="4" t="s">
        <v>8</v>
      </c>
      <c r="C1850" s="4" t="s">
        <v>497</v>
      </c>
      <c r="D1850" s="4" t="s">
        <v>2029</v>
      </c>
      <c r="E1850" s="4" t="s">
        <v>2030</v>
      </c>
      <c r="F1850" s="5">
        <v>10</v>
      </c>
      <c r="G1850" s="5">
        <v>1</v>
      </c>
      <c r="H1850" s="4">
        <v>21</v>
      </c>
      <c r="I1850" s="5">
        <v>19</v>
      </c>
      <c r="J1850" s="7">
        <v>1904</v>
      </c>
      <c r="K1850" s="8" t="s">
        <v>2036</v>
      </c>
      <c r="L1850" s="9">
        <v>52.74</v>
      </c>
      <c r="M1850" s="10">
        <v>38.229999999999997</v>
      </c>
      <c r="N1850" s="5" t="s">
        <v>2035</v>
      </c>
      <c r="O1850" s="5" t="s">
        <v>183</v>
      </c>
      <c r="P1850" s="5" t="s">
        <v>2042</v>
      </c>
      <c r="Q1850" s="4" t="s">
        <v>2049</v>
      </c>
      <c r="R1850" s="4" t="s">
        <v>4057</v>
      </c>
      <c r="S1850" s="13">
        <v>43397</v>
      </c>
      <c r="T1850" s="14" t="s">
        <v>4058</v>
      </c>
      <c r="U1850" s="15" t="s">
        <v>4059</v>
      </c>
      <c r="V1850" s="13">
        <v>44012</v>
      </c>
      <c r="Z1850" s="1"/>
      <c r="AA1850" s="1"/>
      <c r="AB1850" s="1"/>
      <c r="AC1850" s="1"/>
      <c r="AD1850" s="1"/>
      <c r="AE1850" s="1"/>
      <c r="AF1850" s="1"/>
      <c r="AG1850" s="1"/>
    </row>
    <row r="1851" spans="1:33">
      <c r="A1851" s="4">
        <v>1850</v>
      </c>
      <c r="B1851" s="4" t="s">
        <v>8</v>
      </c>
      <c r="C1851" s="4" t="s">
        <v>497</v>
      </c>
      <c r="D1851" s="4" t="s">
        <v>2029</v>
      </c>
      <c r="E1851" s="4" t="s">
        <v>2030</v>
      </c>
      <c r="F1851" s="5">
        <v>10</v>
      </c>
      <c r="G1851" s="5">
        <v>1</v>
      </c>
      <c r="H1851" s="4">
        <v>21</v>
      </c>
      <c r="I1851" s="5">
        <v>19</v>
      </c>
      <c r="J1851" s="7">
        <v>1905</v>
      </c>
      <c r="K1851" s="8" t="s">
        <v>2036</v>
      </c>
      <c r="L1851" s="9">
        <v>52.79</v>
      </c>
      <c r="M1851" s="10">
        <v>38.270000000000003</v>
      </c>
      <c r="N1851" s="5" t="s">
        <v>2035</v>
      </c>
      <c r="O1851" s="5" t="s">
        <v>183</v>
      </c>
      <c r="P1851" s="5" t="s">
        <v>2043</v>
      </c>
      <c r="Q1851" s="4" t="s">
        <v>2049</v>
      </c>
      <c r="R1851" s="4" t="s">
        <v>4060</v>
      </c>
      <c r="S1851" s="13">
        <v>43394</v>
      </c>
      <c r="T1851" s="14" t="s">
        <v>4061</v>
      </c>
      <c r="U1851" s="15" t="s">
        <v>4062</v>
      </c>
      <c r="V1851" s="13">
        <v>44012</v>
      </c>
      <c r="Z1851" s="1"/>
      <c r="AA1851" s="1"/>
      <c r="AB1851" s="1"/>
      <c r="AC1851" s="1"/>
      <c r="AD1851" s="1"/>
      <c r="AE1851" s="1"/>
      <c r="AF1851" s="1"/>
      <c r="AG1851" s="1"/>
    </row>
    <row r="1852" spans="1:33">
      <c r="A1852" s="4">
        <v>1851</v>
      </c>
      <c r="B1852" s="4" t="s">
        <v>8</v>
      </c>
      <c r="C1852" s="4" t="s">
        <v>497</v>
      </c>
      <c r="D1852" s="4" t="s">
        <v>2029</v>
      </c>
      <c r="E1852" s="4" t="s">
        <v>2030</v>
      </c>
      <c r="F1852" s="5">
        <v>10</v>
      </c>
      <c r="G1852" s="5">
        <v>1</v>
      </c>
      <c r="H1852" s="4">
        <v>21</v>
      </c>
      <c r="I1852" s="5">
        <v>19</v>
      </c>
      <c r="J1852" s="7">
        <v>1906</v>
      </c>
      <c r="K1852" s="8" t="s">
        <v>2036</v>
      </c>
      <c r="L1852" s="9">
        <v>78.08</v>
      </c>
      <c r="M1852" s="10">
        <v>56.6</v>
      </c>
      <c r="N1852" s="5" t="s">
        <v>2032</v>
      </c>
      <c r="O1852" s="5" t="s">
        <v>181</v>
      </c>
      <c r="P1852" s="5" t="s">
        <v>2044</v>
      </c>
      <c r="Q1852" s="4" t="s">
        <v>2049</v>
      </c>
      <c r="R1852" s="4" t="s">
        <v>4063</v>
      </c>
      <c r="S1852" s="13">
        <v>43359</v>
      </c>
      <c r="T1852" s="14" t="s">
        <v>4064</v>
      </c>
      <c r="U1852" s="15"/>
      <c r="V1852" s="13">
        <v>44012</v>
      </c>
      <c r="Z1852" s="1"/>
      <c r="AA1852" s="1"/>
      <c r="AB1852" s="1"/>
      <c r="AC1852" s="1"/>
      <c r="AD1852" s="1"/>
      <c r="AE1852" s="1"/>
      <c r="AF1852" s="1"/>
      <c r="AG1852" s="1"/>
    </row>
    <row r="1853" spans="1:33">
      <c r="A1853" s="4">
        <v>1852</v>
      </c>
      <c r="B1853" s="4" t="s">
        <v>8</v>
      </c>
      <c r="C1853" s="4" t="s">
        <v>497</v>
      </c>
      <c r="D1853" s="4" t="s">
        <v>2029</v>
      </c>
      <c r="E1853" s="4" t="s">
        <v>2030</v>
      </c>
      <c r="F1853" s="5">
        <v>10</v>
      </c>
      <c r="G1853" s="5">
        <v>1</v>
      </c>
      <c r="H1853" s="4">
        <v>21</v>
      </c>
      <c r="I1853" s="5">
        <v>20</v>
      </c>
      <c r="J1853" s="7">
        <v>2003</v>
      </c>
      <c r="K1853" s="8" t="s">
        <v>2036</v>
      </c>
      <c r="L1853" s="9">
        <v>52.74</v>
      </c>
      <c r="M1853" s="10">
        <v>38.229999999999997</v>
      </c>
      <c r="N1853" s="5" t="s">
        <v>2035</v>
      </c>
      <c r="O1853" s="5" t="s">
        <v>183</v>
      </c>
      <c r="P1853" s="5" t="s">
        <v>2043</v>
      </c>
      <c r="Q1853" s="4" t="s">
        <v>2049</v>
      </c>
      <c r="R1853" s="4" t="s">
        <v>4065</v>
      </c>
      <c r="S1853" s="13">
        <v>43359</v>
      </c>
      <c r="T1853" s="14" t="s">
        <v>3768</v>
      </c>
      <c r="U1853" s="15" t="s">
        <v>4066</v>
      </c>
      <c r="V1853" s="13">
        <v>44012</v>
      </c>
      <c r="Z1853" s="1"/>
      <c r="AA1853" s="1"/>
      <c r="AB1853" s="1"/>
      <c r="AC1853" s="1"/>
      <c r="AD1853" s="1"/>
      <c r="AE1853" s="1"/>
      <c r="AF1853" s="1"/>
      <c r="AG1853" s="1"/>
    </row>
    <row r="1854" spans="1:33">
      <c r="A1854" s="4">
        <v>1853</v>
      </c>
      <c r="B1854" s="4" t="s">
        <v>8</v>
      </c>
      <c r="C1854" s="4" t="s">
        <v>497</v>
      </c>
      <c r="D1854" s="4" t="s">
        <v>2029</v>
      </c>
      <c r="E1854" s="4" t="s">
        <v>2030</v>
      </c>
      <c r="F1854" s="5">
        <v>10</v>
      </c>
      <c r="G1854" s="5">
        <v>1</v>
      </c>
      <c r="H1854" s="4">
        <v>21</v>
      </c>
      <c r="I1854" s="5">
        <v>20</v>
      </c>
      <c r="J1854" s="7">
        <v>2004</v>
      </c>
      <c r="K1854" s="8" t="s">
        <v>2036</v>
      </c>
      <c r="L1854" s="9">
        <v>52.74</v>
      </c>
      <c r="M1854" s="10">
        <v>38.229999999999997</v>
      </c>
      <c r="N1854" s="5" t="s">
        <v>2035</v>
      </c>
      <c r="O1854" s="5" t="s">
        <v>183</v>
      </c>
      <c r="P1854" s="5" t="s">
        <v>2042</v>
      </c>
      <c r="Q1854" s="4" t="s">
        <v>2049</v>
      </c>
      <c r="R1854" s="4" t="s">
        <v>4067</v>
      </c>
      <c r="S1854" s="13">
        <v>43359</v>
      </c>
      <c r="T1854" s="14" t="s">
        <v>4068</v>
      </c>
      <c r="U1854" s="15" t="s">
        <v>4069</v>
      </c>
      <c r="V1854" s="13">
        <v>44012</v>
      </c>
      <c r="Z1854" s="1"/>
      <c r="AA1854" s="1"/>
      <c r="AB1854" s="1"/>
      <c r="AC1854" s="1"/>
      <c r="AD1854" s="1"/>
      <c r="AE1854" s="1"/>
      <c r="AF1854" s="1"/>
      <c r="AG1854" s="1"/>
    </row>
    <row r="1855" spans="1:33">
      <c r="A1855" s="4">
        <v>1854</v>
      </c>
      <c r="B1855" s="4" t="s">
        <v>8</v>
      </c>
      <c r="C1855" s="4" t="s">
        <v>497</v>
      </c>
      <c r="D1855" s="4" t="s">
        <v>2029</v>
      </c>
      <c r="E1855" s="4" t="s">
        <v>2030</v>
      </c>
      <c r="F1855" s="5">
        <v>10</v>
      </c>
      <c r="G1855" s="5">
        <v>1</v>
      </c>
      <c r="H1855" s="4">
        <v>21</v>
      </c>
      <c r="I1855" s="5">
        <v>20</v>
      </c>
      <c r="J1855" s="7">
        <v>2005</v>
      </c>
      <c r="K1855" s="8" t="s">
        <v>2036</v>
      </c>
      <c r="L1855" s="9">
        <v>52.79</v>
      </c>
      <c r="M1855" s="10">
        <v>38.270000000000003</v>
      </c>
      <c r="N1855" s="5" t="s">
        <v>2035</v>
      </c>
      <c r="O1855" s="5" t="s">
        <v>183</v>
      </c>
      <c r="P1855" s="5" t="s">
        <v>2043</v>
      </c>
      <c r="Q1855" s="4" t="s">
        <v>2049</v>
      </c>
      <c r="R1855" s="4" t="s">
        <v>4070</v>
      </c>
      <c r="S1855" s="13">
        <v>43397</v>
      </c>
      <c r="T1855" s="14" t="s">
        <v>4071</v>
      </c>
      <c r="U1855" s="15"/>
      <c r="V1855" s="13">
        <v>44012</v>
      </c>
      <c r="Z1855" s="1"/>
      <c r="AA1855" s="1"/>
      <c r="AB1855" s="1"/>
      <c r="AC1855" s="1"/>
      <c r="AD1855" s="1"/>
      <c r="AE1855" s="1"/>
      <c r="AF1855" s="1"/>
      <c r="AG1855" s="1"/>
    </row>
    <row r="1856" spans="1:33">
      <c r="A1856" s="4">
        <v>1855</v>
      </c>
      <c r="B1856" s="4" t="s">
        <v>8</v>
      </c>
      <c r="C1856" s="4" t="s">
        <v>497</v>
      </c>
      <c r="D1856" s="4" t="s">
        <v>2029</v>
      </c>
      <c r="E1856" s="4" t="s">
        <v>2030</v>
      </c>
      <c r="F1856" s="5">
        <v>10</v>
      </c>
      <c r="G1856" s="5">
        <v>1</v>
      </c>
      <c r="H1856" s="4">
        <v>21</v>
      </c>
      <c r="I1856" s="5">
        <v>20</v>
      </c>
      <c r="J1856" s="7">
        <v>2006</v>
      </c>
      <c r="K1856" s="8" t="s">
        <v>2036</v>
      </c>
      <c r="L1856" s="9">
        <v>78.08</v>
      </c>
      <c r="M1856" s="10">
        <v>56.6</v>
      </c>
      <c r="N1856" s="5" t="s">
        <v>2032</v>
      </c>
      <c r="O1856" s="5" t="s">
        <v>181</v>
      </c>
      <c r="P1856" s="5" t="s">
        <v>2044</v>
      </c>
      <c r="Q1856" s="4" t="s">
        <v>2049</v>
      </c>
      <c r="R1856" s="4" t="s">
        <v>4072</v>
      </c>
      <c r="S1856" s="13">
        <v>43359</v>
      </c>
      <c r="T1856" s="14" t="s">
        <v>4073</v>
      </c>
      <c r="U1856" s="15"/>
      <c r="V1856" s="13">
        <v>44012</v>
      </c>
      <c r="Z1856" s="1"/>
      <c r="AA1856" s="1"/>
      <c r="AB1856" s="1"/>
      <c r="AC1856" s="1"/>
      <c r="AD1856" s="1"/>
      <c r="AE1856" s="1"/>
      <c r="AF1856" s="1"/>
      <c r="AG1856" s="1"/>
    </row>
    <row r="1857" spans="1:33">
      <c r="A1857" s="4">
        <v>1856</v>
      </c>
      <c r="B1857" s="4" t="s">
        <v>8</v>
      </c>
      <c r="C1857" s="4" t="s">
        <v>497</v>
      </c>
      <c r="D1857" s="4" t="s">
        <v>2029</v>
      </c>
      <c r="E1857" s="4" t="s">
        <v>2030</v>
      </c>
      <c r="F1857" s="5">
        <v>10</v>
      </c>
      <c r="G1857" s="5">
        <v>1</v>
      </c>
      <c r="H1857" s="4">
        <v>21</v>
      </c>
      <c r="I1857" s="5">
        <v>21</v>
      </c>
      <c r="J1857" s="7">
        <v>2101</v>
      </c>
      <c r="K1857" s="8" t="s">
        <v>2036</v>
      </c>
      <c r="L1857" s="9">
        <v>78.599999999999994</v>
      </c>
      <c r="M1857" s="10">
        <v>56.98</v>
      </c>
      <c r="N1857" s="5" t="s">
        <v>2032</v>
      </c>
      <c r="O1857" s="5" t="s">
        <v>181</v>
      </c>
      <c r="P1857" s="5" t="s">
        <v>2041</v>
      </c>
      <c r="Q1857" s="4" t="s">
        <v>2049</v>
      </c>
      <c r="R1857" s="4" t="s">
        <v>4074</v>
      </c>
      <c r="S1857" s="13">
        <v>43359</v>
      </c>
      <c r="T1857" s="14" t="s">
        <v>4075</v>
      </c>
      <c r="U1857" s="15" t="s">
        <v>4076</v>
      </c>
      <c r="V1857" s="13">
        <v>44012</v>
      </c>
      <c r="Z1857" s="1"/>
      <c r="AA1857" s="1"/>
      <c r="AB1857" s="1"/>
      <c r="AC1857" s="1"/>
      <c r="AD1857" s="1"/>
      <c r="AE1857" s="1"/>
      <c r="AF1857" s="1"/>
      <c r="AG1857" s="1"/>
    </row>
    <row r="1858" spans="1:33">
      <c r="A1858" s="4">
        <v>1857</v>
      </c>
      <c r="B1858" s="4" t="s">
        <v>8</v>
      </c>
      <c r="C1858" s="4" t="s">
        <v>497</v>
      </c>
      <c r="D1858" s="4" t="s">
        <v>2029</v>
      </c>
      <c r="E1858" s="4" t="s">
        <v>2030</v>
      </c>
      <c r="F1858" s="5">
        <v>10</v>
      </c>
      <c r="G1858" s="5">
        <v>1</v>
      </c>
      <c r="H1858" s="4">
        <v>21</v>
      </c>
      <c r="I1858" s="5">
        <v>21</v>
      </c>
      <c r="J1858" s="7">
        <v>2102</v>
      </c>
      <c r="K1858" s="8" t="s">
        <v>2036</v>
      </c>
      <c r="L1858" s="9">
        <v>52.79</v>
      </c>
      <c r="M1858" s="10">
        <v>38.270000000000003</v>
      </c>
      <c r="N1858" s="5" t="s">
        <v>2035</v>
      </c>
      <c r="O1858" s="5" t="s">
        <v>183</v>
      </c>
      <c r="P1858" s="5" t="s">
        <v>2042</v>
      </c>
      <c r="Q1858" s="4" t="s">
        <v>2049</v>
      </c>
      <c r="R1858" s="4" t="s">
        <v>4077</v>
      </c>
      <c r="S1858" s="13">
        <v>43359</v>
      </c>
      <c r="T1858" s="14" t="s">
        <v>2495</v>
      </c>
      <c r="U1858" s="15" t="s">
        <v>4078</v>
      </c>
      <c r="V1858" s="13">
        <v>44012</v>
      </c>
      <c r="Z1858" s="1"/>
      <c r="AA1858" s="1"/>
      <c r="AB1858" s="1"/>
      <c r="AC1858" s="1"/>
      <c r="AD1858" s="1"/>
      <c r="AE1858" s="1"/>
      <c r="AF1858" s="1"/>
      <c r="AG1858" s="1"/>
    </row>
    <row r="1859" spans="1:33">
      <c r="A1859" s="4">
        <v>1858</v>
      </c>
      <c r="B1859" s="4" t="s">
        <v>8</v>
      </c>
      <c r="C1859" s="4" t="s">
        <v>497</v>
      </c>
      <c r="D1859" s="4" t="s">
        <v>2029</v>
      </c>
      <c r="E1859" s="4" t="s">
        <v>2030</v>
      </c>
      <c r="F1859" s="5">
        <v>10</v>
      </c>
      <c r="G1859" s="5">
        <v>1</v>
      </c>
      <c r="H1859" s="4">
        <v>21</v>
      </c>
      <c r="I1859" s="5">
        <v>21</v>
      </c>
      <c r="J1859" s="7">
        <v>2103</v>
      </c>
      <c r="K1859" s="8" t="s">
        <v>2036</v>
      </c>
      <c r="L1859" s="9">
        <v>52.74</v>
      </c>
      <c r="M1859" s="10">
        <v>38.229999999999997</v>
      </c>
      <c r="N1859" s="5" t="s">
        <v>2035</v>
      </c>
      <c r="O1859" s="5" t="s">
        <v>183</v>
      </c>
      <c r="P1859" s="5" t="s">
        <v>2043</v>
      </c>
      <c r="Q1859" s="4" t="s">
        <v>2049</v>
      </c>
      <c r="R1859" s="4" t="s">
        <v>4079</v>
      </c>
      <c r="S1859" s="13">
        <v>43394</v>
      </c>
      <c r="T1859" s="14" t="s">
        <v>4080</v>
      </c>
      <c r="U1859" s="15" t="s">
        <v>4081</v>
      </c>
      <c r="V1859" s="13">
        <v>44012</v>
      </c>
      <c r="Z1859" s="1"/>
      <c r="AA1859" s="1"/>
      <c r="AB1859" s="1"/>
      <c r="AC1859" s="1"/>
      <c r="AD1859" s="1"/>
      <c r="AE1859" s="1"/>
      <c r="AF1859" s="1"/>
      <c r="AG1859" s="1"/>
    </row>
    <row r="1860" spans="1:33">
      <c r="A1860" s="4">
        <v>1859</v>
      </c>
      <c r="B1860" s="4" t="s">
        <v>8</v>
      </c>
      <c r="C1860" s="4" t="s">
        <v>497</v>
      </c>
      <c r="D1860" s="4" t="s">
        <v>2029</v>
      </c>
      <c r="E1860" s="4" t="s">
        <v>2030</v>
      </c>
      <c r="F1860" s="5">
        <v>10</v>
      </c>
      <c r="G1860" s="5">
        <v>1</v>
      </c>
      <c r="H1860" s="4">
        <v>21</v>
      </c>
      <c r="I1860" s="5">
        <v>21</v>
      </c>
      <c r="J1860" s="7">
        <v>2104</v>
      </c>
      <c r="K1860" s="8" t="s">
        <v>2036</v>
      </c>
      <c r="L1860" s="9">
        <v>52.74</v>
      </c>
      <c r="M1860" s="10">
        <v>38.229999999999997</v>
      </c>
      <c r="N1860" s="5" t="s">
        <v>2035</v>
      </c>
      <c r="O1860" s="5" t="s">
        <v>183</v>
      </c>
      <c r="P1860" s="5" t="s">
        <v>2042</v>
      </c>
      <c r="Q1860" s="4" t="s">
        <v>2049</v>
      </c>
      <c r="R1860" s="4" t="s">
        <v>4082</v>
      </c>
      <c r="S1860" s="13">
        <v>43359</v>
      </c>
      <c r="T1860" s="14" t="s">
        <v>4083</v>
      </c>
      <c r="U1860" s="15"/>
      <c r="V1860" s="13">
        <v>44012</v>
      </c>
      <c r="Z1860" s="1"/>
      <c r="AA1860" s="1"/>
      <c r="AB1860" s="1"/>
      <c r="AC1860" s="1"/>
      <c r="AD1860" s="1"/>
      <c r="AE1860" s="1"/>
      <c r="AF1860" s="1"/>
      <c r="AG1860" s="1"/>
    </row>
    <row r="1861" spans="1:33">
      <c r="A1861" s="4">
        <v>1860</v>
      </c>
      <c r="B1861" s="4" t="s">
        <v>8</v>
      </c>
      <c r="C1861" s="4" t="s">
        <v>497</v>
      </c>
      <c r="D1861" s="4" t="s">
        <v>2029</v>
      </c>
      <c r="E1861" s="4" t="s">
        <v>2030</v>
      </c>
      <c r="F1861" s="5">
        <v>10</v>
      </c>
      <c r="G1861" s="5">
        <v>1</v>
      </c>
      <c r="H1861" s="4">
        <v>21</v>
      </c>
      <c r="I1861" s="5">
        <v>21</v>
      </c>
      <c r="J1861" s="7">
        <v>2105</v>
      </c>
      <c r="K1861" s="8" t="s">
        <v>2036</v>
      </c>
      <c r="L1861" s="9">
        <v>52.79</v>
      </c>
      <c r="M1861" s="10">
        <v>38.270000000000003</v>
      </c>
      <c r="N1861" s="5" t="s">
        <v>2035</v>
      </c>
      <c r="O1861" s="5" t="s">
        <v>183</v>
      </c>
      <c r="P1861" s="5" t="s">
        <v>2043</v>
      </c>
      <c r="Q1861" s="4" t="s">
        <v>2049</v>
      </c>
      <c r="R1861" s="4" t="s">
        <v>4084</v>
      </c>
      <c r="S1861" s="13">
        <v>43359</v>
      </c>
      <c r="T1861" s="14" t="s">
        <v>4085</v>
      </c>
      <c r="U1861" s="15" t="s">
        <v>4086</v>
      </c>
      <c r="V1861" s="13">
        <v>44012</v>
      </c>
      <c r="Z1861" s="1"/>
      <c r="AA1861" s="1"/>
      <c r="AB1861" s="1"/>
      <c r="AC1861" s="1"/>
      <c r="AD1861" s="1"/>
      <c r="AE1861" s="1"/>
      <c r="AF1861" s="1"/>
      <c r="AG1861" s="1"/>
    </row>
    <row r="1862" spans="1:33">
      <c r="A1862" s="4">
        <v>1861</v>
      </c>
      <c r="B1862" s="4" t="s">
        <v>8</v>
      </c>
      <c r="C1862" s="4" t="s">
        <v>497</v>
      </c>
      <c r="D1862" s="4" t="s">
        <v>2029</v>
      </c>
      <c r="E1862" s="4" t="s">
        <v>2030</v>
      </c>
      <c r="F1862" s="5">
        <v>10</v>
      </c>
      <c r="G1862" s="5">
        <v>1</v>
      </c>
      <c r="H1862" s="4">
        <v>21</v>
      </c>
      <c r="I1862" s="5">
        <v>21</v>
      </c>
      <c r="J1862" s="7">
        <v>2106</v>
      </c>
      <c r="K1862" s="8" t="s">
        <v>2036</v>
      </c>
      <c r="L1862" s="9">
        <v>78.08</v>
      </c>
      <c r="M1862" s="10">
        <v>56.6</v>
      </c>
      <c r="N1862" s="5" t="s">
        <v>2032</v>
      </c>
      <c r="O1862" s="5" t="s">
        <v>181</v>
      </c>
      <c r="P1862" s="5" t="s">
        <v>2044</v>
      </c>
      <c r="Q1862" s="4" t="s">
        <v>2049</v>
      </c>
      <c r="R1862" s="4" t="s">
        <v>4087</v>
      </c>
      <c r="S1862" s="13">
        <v>43395</v>
      </c>
      <c r="T1862" s="14" t="s">
        <v>4088</v>
      </c>
      <c r="U1862" s="15" t="s">
        <v>4089</v>
      </c>
      <c r="V1862" s="13">
        <v>44012</v>
      </c>
      <c r="Z1862" s="1"/>
      <c r="AA1862" s="1"/>
      <c r="AB1862" s="1"/>
      <c r="AC1862" s="1"/>
      <c r="AD1862" s="1"/>
      <c r="AE1862" s="1"/>
      <c r="AF1862" s="1"/>
      <c r="AG1862" s="1"/>
    </row>
    <row r="1863" spans="1:33">
      <c r="A1863" s="4">
        <v>1862</v>
      </c>
      <c r="B1863" s="4" t="s">
        <v>8</v>
      </c>
      <c r="C1863" s="4" t="s">
        <v>497</v>
      </c>
      <c r="D1863" s="4" t="s">
        <v>2029</v>
      </c>
      <c r="E1863" s="4" t="s">
        <v>2030</v>
      </c>
      <c r="F1863" s="5">
        <v>10</v>
      </c>
      <c r="G1863" s="5">
        <v>2</v>
      </c>
      <c r="H1863" s="4">
        <v>21</v>
      </c>
      <c r="I1863" s="5">
        <v>1</v>
      </c>
      <c r="J1863" s="7">
        <v>102</v>
      </c>
      <c r="K1863" s="8" t="s">
        <v>2036</v>
      </c>
      <c r="L1863" s="9">
        <v>52.79</v>
      </c>
      <c r="M1863" s="10">
        <v>38.270000000000003</v>
      </c>
      <c r="N1863" s="5" t="s">
        <v>2035</v>
      </c>
      <c r="O1863" s="5" t="s">
        <v>183</v>
      </c>
      <c r="P1863" s="5" t="s">
        <v>2042</v>
      </c>
      <c r="Q1863" s="4" t="s">
        <v>2049</v>
      </c>
      <c r="R1863" s="4" t="s">
        <v>4090</v>
      </c>
      <c r="S1863" s="13">
        <v>43358</v>
      </c>
      <c r="T1863" s="14" t="s">
        <v>3743</v>
      </c>
      <c r="U1863" s="15" t="s">
        <v>4091</v>
      </c>
      <c r="V1863" s="13">
        <v>44012</v>
      </c>
      <c r="Z1863" s="1"/>
      <c r="AA1863" s="1"/>
      <c r="AB1863" s="1"/>
      <c r="AC1863" s="1"/>
      <c r="AD1863" s="1"/>
      <c r="AE1863" s="1"/>
      <c r="AF1863" s="1"/>
      <c r="AG1863" s="1"/>
    </row>
    <row r="1864" spans="1:33">
      <c r="A1864" s="4">
        <v>1863</v>
      </c>
      <c r="B1864" s="4" t="s">
        <v>8</v>
      </c>
      <c r="C1864" s="4" t="s">
        <v>497</v>
      </c>
      <c r="D1864" s="4" t="s">
        <v>2029</v>
      </c>
      <c r="E1864" s="4" t="s">
        <v>2030</v>
      </c>
      <c r="F1864" s="5">
        <v>10</v>
      </c>
      <c r="G1864" s="5">
        <v>2</v>
      </c>
      <c r="H1864" s="4">
        <v>21</v>
      </c>
      <c r="I1864" s="5">
        <v>1</v>
      </c>
      <c r="J1864" s="7">
        <v>103</v>
      </c>
      <c r="K1864" s="8" t="s">
        <v>2036</v>
      </c>
      <c r="L1864" s="9">
        <v>52.74</v>
      </c>
      <c r="M1864" s="10">
        <v>38.229999999999997</v>
      </c>
      <c r="N1864" s="5" t="s">
        <v>2035</v>
      </c>
      <c r="O1864" s="5" t="s">
        <v>183</v>
      </c>
      <c r="P1864" s="5" t="s">
        <v>2043</v>
      </c>
      <c r="Q1864" s="4" t="s">
        <v>2049</v>
      </c>
      <c r="R1864" s="4" t="s">
        <v>4092</v>
      </c>
      <c r="S1864" s="13">
        <v>43358</v>
      </c>
      <c r="T1864" s="14" t="s">
        <v>4093</v>
      </c>
      <c r="U1864" s="15" t="s">
        <v>4094</v>
      </c>
      <c r="V1864" s="13">
        <v>44012</v>
      </c>
      <c r="Z1864" s="1"/>
      <c r="AA1864" s="1"/>
      <c r="AB1864" s="1"/>
      <c r="AC1864" s="1"/>
      <c r="AD1864" s="1"/>
      <c r="AE1864" s="1"/>
      <c r="AF1864" s="1"/>
      <c r="AG1864" s="1"/>
    </row>
    <row r="1865" spans="1:33">
      <c r="A1865" s="4">
        <v>1864</v>
      </c>
      <c r="B1865" s="4" t="s">
        <v>8</v>
      </c>
      <c r="C1865" s="4" t="s">
        <v>497</v>
      </c>
      <c r="D1865" s="4" t="s">
        <v>2029</v>
      </c>
      <c r="E1865" s="4" t="s">
        <v>2030</v>
      </c>
      <c r="F1865" s="5">
        <v>10</v>
      </c>
      <c r="G1865" s="5">
        <v>2</v>
      </c>
      <c r="H1865" s="4">
        <v>21</v>
      </c>
      <c r="I1865" s="5">
        <v>1</v>
      </c>
      <c r="J1865" s="7">
        <v>104</v>
      </c>
      <c r="K1865" s="8" t="s">
        <v>2036</v>
      </c>
      <c r="L1865" s="26">
        <v>52.74</v>
      </c>
      <c r="M1865" s="27">
        <v>38.229999999999997</v>
      </c>
      <c r="N1865" s="5" t="s">
        <v>2035</v>
      </c>
      <c r="O1865" s="5" t="s">
        <v>183</v>
      </c>
      <c r="P1865" s="5" t="s">
        <v>2042</v>
      </c>
      <c r="Q1865" s="4" t="s">
        <v>2034</v>
      </c>
      <c r="R1865" s="4"/>
      <c r="S1865" s="13"/>
      <c r="T1865" s="14"/>
      <c r="U1865" s="15"/>
      <c r="V1865" s="13">
        <v>44012</v>
      </c>
      <c r="Z1865" s="1"/>
      <c r="AA1865" s="1"/>
      <c r="AB1865" s="1"/>
      <c r="AC1865" s="1"/>
      <c r="AD1865" s="1"/>
      <c r="AE1865" s="1"/>
      <c r="AF1865" s="1"/>
      <c r="AG1865" s="1"/>
    </row>
    <row r="1866" spans="1:33">
      <c r="A1866" s="4">
        <v>1865</v>
      </c>
      <c r="B1866" s="4" t="s">
        <v>8</v>
      </c>
      <c r="C1866" s="4" t="s">
        <v>497</v>
      </c>
      <c r="D1866" s="4" t="s">
        <v>2029</v>
      </c>
      <c r="E1866" s="4" t="s">
        <v>2030</v>
      </c>
      <c r="F1866" s="5">
        <v>10</v>
      </c>
      <c r="G1866" s="5">
        <v>2</v>
      </c>
      <c r="H1866" s="4">
        <v>21</v>
      </c>
      <c r="I1866" s="5">
        <v>1</v>
      </c>
      <c r="J1866" s="7">
        <v>106</v>
      </c>
      <c r="K1866" s="8" t="s">
        <v>2036</v>
      </c>
      <c r="L1866" s="9">
        <v>78.599999999999994</v>
      </c>
      <c r="M1866" s="10">
        <v>56.98</v>
      </c>
      <c r="N1866" s="5" t="s">
        <v>2032</v>
      </c>
      <c r="O1866" s="5" t="s">
        <v>181</v>
      </c>
      <c r="P1866" s="5" t="s">
        <v>2044</v>
      </c>
      <c r="Q1866" s="4" t="s">
        <v>2049</v>
      </c>
      <c r="R1866" s="4" t="s">
        <v>4095</v>
      </c>
      <c r="S1866" s="13">
        <v>43359</v>
      </c>
      <c r="T1866" s="14" t="s">
        <v>4096</v>
      </c>
      <c r="U1866" s="15" t="s">
        <v>4097</v>
      </c>
      <c r="V1866" s="13">
        <v>44012</v>
      </c>
      <c r="Z1866" s="1"/>
      <c r="AA1866" s="1"/>
      <c r="AB1866" s="1"/>
      <c r="AC1866" s="1"/>
      <c r="AD1866" s="1"/>
      <c r="AE1866" s="1"/>
      <c r="AF1866" s="1"/>
      <c r="AG1866" s="1"/>
    </row>
    <row r="1867" spans="1:33">
      <c r="A1867" s="4">
        <v>1866</v>
      </c>
      <c r="B1867" s="4" t="s">
        <v>8</v>
      </c>
      <c r="C1867" s="4" t="s">
        <v>497</v>
      </c>
      <c r="D1867" s="4" t="s">
        <v>2029</v>
      </c>
      <c r="E1867" s="4" t="s">
        <v>2030</v>
      </c>
      <c r="F1867" s="5">
        <v>10</v>
      </c>
      <c r="G1867" s="5">
        <v>2</v>
      </c>
      <c r="H1867" s="4">
        <v>21</v>
      </c>
      <c r="I1867" s="5">
        <v>2</v>
      </c>
      <c r="J1867" s="7">
        <v>201</v>
      </c>
      <c r="K1867" s="8" t="s">
        <v>2036</v>
      </c>
      <c r="L1867" s="9">
        <v>78.08</v>
      </c>
      <c r="M1867" s="10">
        <v>56.6</v>
      </c>
      <c r="N1867" s="5" t="s">
        <v>2032</v>
      </c>
      <c r="O1867" s="5" t="s">
        <v>181</v>
      </c>
      <c r="P1867" s="5" t="s">
        <v>2041</v>
      </c>
      <c r="Q1867" s="4" t="s">
        <v>2049</v>
      </c>
      <c r="R1867" s="4" t="s">
        <v>4098</v>
      </c>
      <c r="S1867" s="13">
        <v>43359</v>
      </c>
      <c r="T1867" s="14" t="s">
        <v>4099</v>
      </c>
      <c r="U1867" s="15" t="s">
        <v>4100</v>
      </c>
      <c r="V1867" s="13">
        <v>44012</v>
      </c>
      <c r="Z1867" s="1"/>
      <c r="AA1867" s="1"/>
      <c r="AB1867" s="1"/>
      <c r="AC1867" s="1"/>
      <c r="AD1867" s="1"/>
      <c r="AE1867" s="1"/>
      <c r="AF1867" s="1"/>
      <c r="AG1867" s="1"/>
    </row>
    <row r="1868" spans="1:33">
      <c r="A1868" s="4">
        <v>1867</v>
      </c>
      <c r="B1868" s="4" t="s">
        <v>8</v>
      </c>
      <c r="C1868" s="4" t="s">
        <v>497</v>
      </c>
      <c r="D1868" s="4" t="s">
        <v>2029</v>
      </c>
      <c r="E1868" s="4" t="s">
        <v>2030</v>
      </c>
      <c r="F1868" s="5">
        <v>10</v>
      </c>
      <c r="G1868" s="5">
        <v>2</v>
      </c>
      <c r="H1868" s="4">
        <v>21</v>
      </c>
      <c r="I1868" s="5">
        <v>2</v>
      </c>
      <c r="J1868" s="7">
        <v>202</v>
      </c>
      <c r="K1868" s="8" t="s">
        <v>2036</v>
      </c>
      <c r="L1868" s="9">
        <v>52.79</v>
      </c>
      <c r="M1868" s="10">
        <v>38.270000000000003</v>
      </c>
      <c r="N1868" s="5" t="s">
        <v>2035</v>
      </c>
      <c r="O1868" s="5" t="s">
        <v>183</v>
      </c>
      <c r="P1868" s="5" t="s">
        <v>2042</v>
      </c>
      <c r="Q1868" s="4" t="s">
        <v>2049</v>
      </c>
      <c r="R1868" s="4" t="s">
        <v>4101</v>
      </c>
      <c r="S1868" s="13">
        <v>43358</v>
      </c>
      <c r="T1868" s="14" t="s">
        <v>4102</v>
      </c>
      <c r="U1868" s="15" t="s">
        <v>4103</v>
      </c>
      <c r="V1868" s="13">
        <v>44012</v>
      </c>
      <c r="Z1868" s="1"/>
      <c r="AA1868" s="1"/>
      <c r="AB1868" s="1"/>
      <c r="AC1868" s="1"/>
      <c r="AD1868" s="1"/>
      <c r="AE1868" s="1"/>
      <c r="AF1868" s="1"/>
      <c r="AG1868" s="1"/>
    </row>
    <row r="1869" spans="1:33">
      <c r="A1869" s="4">
        <v>1868</v>
      </c>
      <c r="B1869" s="4" t="s">
        <v>8</v>
      </c>
      <c r="C1869" s="4" t="s">
        <v>497</v>
      </c>
      <c r="D1869" s="4" t="s">
        <v>2029</v>
      </c>
      <c r="E1869" s="4" t="s">
        <v>2030</v>
      </c>
      <c r="F1869" s="5">
        <v>10</v>
      </c>
      <c r="G1869" s="5">
        <v>2</v>
      </c>
      <c r="H1869" s="4">
        <v>21</v>
      </c>
      <c r="I1869" s="5">
        <v>2</v>
      </c>
      <c r="J1869" s="7">
        <v>203</v>
      </c>
      <c r="K1869" s="8" t="s">
        <v>2036</v>
      </c>
      <c r="L1869" s="9">
        <v>52.74</v>
      </c>
      <c r="M1869" s="10">
        <v>38.229999999999997</v>
      </c>
      <c r="N1869" s="5" t="s">
        <v>2035</v>
      </c>
      <c r="O1869" s="5" t="s">
        <v>183</v>
      </c>
      <c r="P1869" s="5" t="s">
        <v>2043</v>
      </c>
      <c r="Q1869" s="4" t="s">
        <v>2049</v>
      </c>
      <c r="R1869" s="4" t="s">
        <v>4104</v>
      </c>
      <c r="S1869" s="13">
        <v>43358</v>
      </c>
      <c r="T1869" s="14" t="s">
        <v>4105</v>
      </c>
      <c r="U1869" s="15"/>
      <c r="V1869" s="13">
        <v>44012</v>
      </c>
      <c r="Z1869" s="1"/>
      <c r="AA1869" s="1"/>
      <c r="AB1869" s="1"/>
      <c r="AC1869" s="1"/>
      <c r="AD1869" s="1"/>
      <c r="AE1869" s="1"/>
      <c r="AF1869" s="1"/>
      <c r="AG1869" s="1"/>
    </row>
    <row r="1870" spans="1:33">
      <c r="A1870" s="4">
        <v>1869</v>
      </c>
      <c r="B1870" s="4" t="s">
        <v>8</v>
      </c>
      <c r="C1870" s="4" t="s">
        <v>497</v>
      </c>
      <c r="D1870" s="4" t="s">
        <v>2029</v>
      </c>
      <c r="E1870" s="4" t="s">
        <v>2030</v>
      </c>
      <c r="F1870" s="5">
        <v>10</v>
      </c>
      <c r="G1870" s="5">
        <v>2</v>
      </c>
      <c r="H1870" s="4">
        <v>21</v>
      </c>
      <c r="I1870" s="5">
        <v>2</v>
      </c>
      <c r="J1870" s="7">
        <v>204</v>
      </c>
      <c r="K1870" s="8" t="s">
        <v>2036</v>
      </c>
      <c r="L1870" s="9">
        <v>52.74</v>
      </c>
      <c r="M1870" s="10">
        <v>38.229999999999997</v>
      </c>
      <c r="N1870" s="5" t="s">
        <v>2035</v>
      </c>
      <c r="O1870" s="5" t="s">
        <v>183</v>
      </c>
      <c r="P1870" s="5" t="s">
        <v>2042</v>
      </c>
      <c r="Q1870" s="4" t="s">
        <v>2049</v>
      </c>
      <c r="R1870" s="4" t="s">
        <v>4106</v>
      </c>
      <c r="S1870" s="13">
        <v>43358</v>
      </c>
      <c r="T1870" s="14" t="s">
        <v>4107</v>
      </c>
      <c r="U1870" s="15" t="s">
        <v>4108</v>
      </c>
      <c r="V1870" s="13">
        <v>44012</v>
      </c>
      <c r="Z1870" s="1"/>
      <c r="AA1870" s="1"/>
      <c r="AB1870" s="1"/>
      <c r="AC1870" s="1"/>
      <c r="AD1870" s="1"/>
      <c r="AE1870" s="1"/>
      <c r="AF1870" s="1"/>
      <c r="AG1870" s="1"/>
    </row>
    <row r="1871" spans="1:33">
      <c r="A1871" s="4">
        <v>1870</v>
      </c>
      <c r="B1871" s="4" t="s">
        <v>8</v>
      </c>
      <c r="C1871" s="4" t="s">
        <v>497</v>
      </c>
      <c r="D1871" s="4" t="s">
        <v>2029</v>
      </c>
      <c r="E1871" s="4" t="s">
        <v>2030</v>
      </c>
      <c r="F1871" s="5">
        <v>10</v>
      </c>
      <c r="G1871" s="5">
        <v>2</v>
      </c>
      <c r="H1871" s="4">
        <v>21</v>
      </c>
      <c r="I1871" s="5">
        <v>2</v>
      </c>
      <c r="J1871" s="7">
        <v>205</v>
      </c>
      <c r="K1871" s="8" t="s">
        <v>2036</v>
      </c>
      <c r="L1871" s="9">
        <v>52.79</v>
      </c>
      <c r="M1871" s="10">
        <v>38.270000000000003</v>
      </c>
      <c r="N1871" s="5" t="s">
        <v>2035</v>
      </c>
      <c r="O1871" s="5" t="s">
        <v>183</v>
      </c>
      <c r="P1871" s="5" t="s">
        <v>2043</v>
      </c>
      <c r="Q1871" s="4" t="s">
        <v>2049</v>
      </c>
      <c r="R1871" s="4" t="s">
        <v>4109</v>
      </c>
      <c r="S1871" s="13">
        <v>43358</v>
      </c>
      <c r="T1871" s="14" t="s">
        <v>4110</v>
      </c>
      <c r="U1871" s="15" t="s">
        <v>4111</v>
      </c>
      <c r="V1871" s="13">
        <v>44012</v>
      </c>
      <c r="Z1871" s="1"/>
      <c r="AA1871" s="1"/>
      <c r="AB1871" s="1"/>
      <c r="AC1871" s="1"/>
      <c r="AD1871" s="1"/>
      <c r="AE1871" s="1"/>
      <c r="AF1871" s="1"/>
      <c r="AG1871" s="1"/>
    </row>
    <row r="1872" spans="1:33">
      <c r="A1872" s="4">
        <v>1871</v>
      </c>
      <c r="B1872" s="4" t="s">
        <v>8</v>
      </c>
      <c r="C1872" s="4" t="s">
        <v>497</v>
      </c>
      <c r="D1872" s="4" t="s">
        <v>2029</v>
      </c>
      <c r="E1872" s="4" t="s">
        <v>2030</v>
      </c>
      <c r="F1872" s="5">
        <v>10</v>
      </c>
      <c r="G1872" s="5">
        <v>2</v>
      </c>
      <c r="H1872" s="4">
        <v>21</v>
      </c>
      <c r="I1872" s="5">
        <v>2</v>
      </c>
      <c r="J1872" s="7">
        <v>206</v>
      </c>
      <c r="K1872" s="8" t="s">
        <v>2036</v>
      </c>
      <c r="L1872" s="9">
        <v>78.599999999999994</v>
      </c>
      <c r="M1872" s="10">
        <v>56.98</v>
      </c>
      <c r="N1872" s="5" t="s">
        <v>2032</v>
      </c>
      <c r="O1872" s="5" t="s">
        <v>181</v>
      </c>
      <c r="P1872" s="5" t="s">
        <v>2044</v>
      </c>
      <c r="Q1872" s="4" t="s">
        <v>2049</v>
      </c>
      <c r="R1872" s="4" t="s">
        <v>4112</v>
      </c>
      <c r="S1872" s="13">
        <v>43394</v>
      </c>
      <c r="T1872" s="14" t="s">
        <v>4113</v>
      </c>
      <c r="U1872" s="15" t="s">
        <v>4113</v>
      </c>
      <c r="V1872" s="13">
        <v>44012</v>
      </c>
      <c r="Z1872" s="1"/>
      <c r="AA1872" s="1"/>
      <c r="AB1872" s="1"/>
      <c r="AC1872" s="1"/>
      <c r="AD1872" s="1"/>
      <c r="AE1872" s="1"/>
      <c r="AF1872" s="1"/>
      <c r="AG1872" s="1"/>
    </row>
    <row r="1873" spans="1:33">
      <c r="A1873" s="4">
        <v>1872</v>
      </c>
      <c r="B1873" s="4" t="s">
        <v>8</v>
      </c>
      <c r="C1873" s="4" t="s">
        <v>497</v>
      </c>
      <c r="D1873" s="4" t="s">
        <v>2029</v>
      </c>
      <c r="E1873" s="4" t="s">
        <v>2030</v>
      </c>
      <c r="F1873" s="5">
        <v>10</v>
      </c>
      <c r="G1873" s="5">
        <v>2</v>
      </c>
      <c r="H1873" s="4">
        <v>21</v>
      </c>
      <c r="I1873" s="5">
        <v>3</v>
      </c>
      <c r="J1873" s="7">
        <v>301</v>
      </c>
      <c r="K1873" s="8" t="s">
        <v>2036</v>
      </c>
      <c r="L1873" s="9">
        <v>78.08</v>
      </c>
      <c r="M1873" s="10">
        <v>56.6</v>
      </c>
      <c r="N1873" s="5" t="s">
        <v>2032</v>
      </c>
      <c r="O1873" s="5" t="s">
        <v>181</v>
      </c>
      <c r="P1873" s="5" t="s">
        <v>2041</v>
      </c>
      <c r="Q1873" s="4" t="s">
        <v>2049</v>
      </c>
      <c r="R1873" s="4" t="s">
        <v>4114</v>
      </c>
      <c r="S1873" s="13">
        <v>43358</v>
      </c>
      <c r="T1873" s="14" t="s">
        <v>4115</v>
      </c>
      <c r="U1873" s="15" t="s">
        <v>4116</v>
      </c>
      <c r="V1873" s="13">
        <v>44012</v>
      </c>
      <c r="Z1873" s="1"/>
      <c r="AA1873" s="1"/>
      <c r="AB1873" s="1"/>
      <c r="AC1873" s="1"/>
      <c r="AD1873" s="1"/>
      <c r="AE1873" s="1"/>
      <c r="AF1873" s="1"/>
      <c r="AG1873" s="1"/>
    </row>
    <row r="1874" spans="1:33">
      <c r="A1874" s="4">
        <v>1873</v>
      </c>
      <c r="B1874" s="4" t="s">
        <v>8</v>
      </c>
      <c r="C1874" s="4" t="s">
        <v>497</v>
      </c>
      <c r="D1874" s="4" t="s">
        <v>2029</v>
      </c>
      <c r="E1874" s="4" t="s">
        <v>2030</v>
      </c>
      <c r="F1874" s="5">
        <v>10</v>
      </c>
      <c r="G1874" s="5">
        <v>2</v>
      </c>
      <c r="H1874" s="4">
        <v>21</v>
      </c>
      <c r="I1874" s="5">
        <v>3</v>
      </c>
      <c r="J1874" s="7">
        <v>302</v>
      </c>
      <c r="K1874" s="8" t="s">
        <v>2036</v>
      </c>
      <c r="L1874" s="9">
        <v>52.79</v>
      </c>
      <c r="M1874" s="10">
        <v>38.270000000000003</v>
      </c>
      <c r="N1874" s="5" t="s">
        <v>2035</v>
      </c>
      <c r="O1874" s="5" t="s">
        <v>183</v>
      </c>
      <c r="P1874" s="5" t="s">
        <v>2042</v>
      </c>
      <c r="Q1874" s="4" t="s">
        <v>2049</v>
      </c>
      <c r="R1874" s="4" t="s">
        <v>4117</v>
      </c>
      <c r="S1874" s="13">
        <v>43358</v>
      </c>
      <c r="T1874" s="14" t="s">
        <v>4118</v>
      </c>
      <c r="U1874" s="15" t="s">
        <v>4119</v>
      </c>
      <c r="V1874" s="13">
        <v>44012</v>
      </c>
      <c r="Z1874" s="1"/>
      <c r="AA1874" s="1"/>
      <c r="AB1874" s="1"/>
      <c r="AC1874" s="1"/>
      <c r="AD1874" s="1"/>
      <c r="AE1874" s="1"/>
      <c r="AF1874" s="1"/>
      <c r="AG1874" s="1"/>
    </row>
    <row r="1875" spans="1:33">
      <c r="A1875" s="4">
        <v>1874</v>
      </c>
      <c r="B1875" s="4" t="s">
        <v>8</v>
      </c>
      <c r="C1875" s="4" t="s">
        <v>497</v>
      </c>
      <c r="D1875" s="4" t="s">
        <v>2029</v>
      </c>
      <c r="E1875" s="4" t="s">
        <v>2030</v>
      </c>
      <c r="F1875" s="5">
        <v>10</v>
      </c>
      <c r="G1875" s="5">
        <v>2</v>
      </c>
      <c r="H1875" s="4">
        <v>21</v>
      </c>
      <c r="I1875" s="5">
        <v>3</v>
      </c>
      <c r="J1875" s="7">
        <v>303</v>
      </c>
      <c r="K1875" s="8" t="s">
        <v>2036</v>
      </c>
      <c r="L1875" s="9">
        <v>52.74</v>
      </c>
      <c r="M1875" s="10">
        <v>38.229999999999997</v>
      </c>
      <c r="N1875" s="5" t="s">
        <v>2035</v>
      </c>
      <c r="O1875" s="5" t="s">
        <v>183</v>
      </c>
      <c r="P1875" s="5" t="s">
        <v>2043</v>
      </c>
      <c r="Q1875" s="4" t="s">
        <v>2049</v>
      </c>
      <c r="R1875" s="4" t="s">
        <v>4120</v>
      </c>
      <c r="S1875" s="13">
        <v>43358</v>
      </c>
      <c r="T1875" s="14" t="s">
        <v>4121</v>
      </c>
      <c r="U1875" s="15" t="s">
        <v>4122</v>
      </c>
      <c r="V1875" s="13">
        <v>44012</v>
      </c>
      <c r="Z1875" s="1"/>
      <c r="AA1875" s="1"/>
      <c r="AB1875" s="1"/>
      <c r="AC1875" s="1"/>
      <c r="AD1875" s="1"/>
      <c r="AE1875" s="1"/>
      <c r="AF1875" s="1"/>
      <c r="AG1875" s="1"/>
    </row>
    <row r="1876" spans="1:33">
      <c r="A1876" s="4">
        <v>1875</v>
      </c>
      <c r="B1876" s="4" t="s">
        <v>8</v>
      </c>
      <c r="C1876" s="4" t="s">
        <v>497</v>
      </c>
      <c r="D1876" s="4" t="s">
        <v>2029</v>
      </c>
      <c r="E1876" s="4" t="s">
        <v>2030</v>
      </c>
      <c r="F1876" s="5">
        <v>10</v>
      </c>
      <c r="G1876" s="5">
        <v>2</v>
      </c>
      <c r="H1876" s="4">
        <v>21</v>
      </c>
      <c r="I1876" s="5">
        <v>3</v>
      </c>
      <c r="J1876" s="7">
        <v>304</v>
      </c>
      <c r="K1876" s="8" t="s">
        <v>2036</v>
      </c>
      <c r="L1876" s="9">
        <v>52.74</v>
      </c>
      <c r="M1876" s="10">
        <v>38.229999999999997</v>
      </c>
      <c r="N1876" s="5" t="s">
        <v>2035</v>
      </c>
      <c r="O1876" s="5" t="s">
        <v>183</v>
      </c>
      <c r="P1876" s="5" t="s">
        <v>2042</v>
      </c>
      <c r="Q1876" s="4" t="s">
        <v>2049</v>
      </c>
      <c r="R1876" s="4" t="s">
        <v>4123</v>
      </c>
      <c r="S1876" s="13">
        <v>43358</v>
      </c>
      <c r="T1876" s="14" t="s">
        <v>4124</v>
      </c>
      <c r="U1876" s="15" t="s">
        <v>4125</v>
      </c>
      <c r="V1876" s="13">
        <v>44012</v>
      </c>
      <c r="Z1876" s="1"/>
      <c r="AA1876" s="1"/>
      <c r="AB1876" s="1"/>
      <c r="AC1876" s="1"/>
      <c r="AD1876" s="1"/>
      <c r="AE1876" s="1"/>
      <c r="AF1876" s="1"/>
      <c r="AG1876" s="1"/>
    </row>
    <row r="1877" spans="1:33">
      <c r="A1877" s="4">
        <v>1876</v>
      </c>
      <c r="B1877" s="4" t="s">
        <v>8</v>
      </c>
      <c r="C1877" s="4" t="s">
        <v>497</v>
      </c>
      <c r="D1877" s="4" t="s">
        <v>2029</v>
      </c>
      <c r="E1877" s="4" t="s">
        <v>2030</v>
      </c>
      <c r="F1877" s="5">
        <v>10</v>
      </c>
      <c r="G1877" s="5">
        <v>2</v>
      </c>
      <c r="H1877" s="4">
        <v>21</v>
      </c>
      <c r="I1877" s="5">
        <v>3</v>
      </c>
      <c r="J1877" s="7">
        <v>305</v>
      </c>
      <c r="K1877" s="8" t="s">
        <v>2036</v>
      </c>
      <c r="L1877" s="9">
        <v>52.79</v>
      </c>
      <c r="M1877" s="10">
        <v>38.270000000000003</v>
      </c>
      <c r="N1877" s="5" t="s">
        <v>2035</v>
      </c>
      <c r="O1877" s="5" t="s">
        <v>183</v>
      </c>
      <c r="P1877" s="5" t="s">
        <v>2043</v>
      </c>
      <c r="Q1877" s="4" t="s">
        <v>2049</v>
      </c>
      <c r="R1877" s="4" t="s">
        <v>4126</v>
      </c>
      <c r="S1877" s="13">
        <v>43358</v>
      </c>
      <c r="T1877" s="14" t="s">
        <v>4127</v>
      </c>
      <c r="U1877" s="15" t="s">
        <v>4128</v>
      </c>
      <c r="V1877" s="13">
        <v>44012</v>
      </c>
      <c r="Z1877" s="1"/>
      <c r="AA1877" s="1"/>
      <c r="AB1877" s="1"/>
      <c r="AC1877" s="1"/>
      <c r="AD1877" s="1"/>
      <c r="AE1877" s="1"/>
      <c r="AF1877" s="1"/>
      <c r="AG1877" s="1"/>
    </row>
    <row r="1878" spans="1:33">
      <c r="A1878" s="4">
        <v>1877</v>
      </c>
      <c r="B1878" s="4" t="s">
        <v>8</v>
      </c>
      <c r="C1878" s="4" t="s">
        <v>497</v>
      </c>
      <c r="D1878" s="4" t="s">
        <v>2029</v>
      </c>
      <c r="E1878" s="4" t="s">
        <v>2030</v>
      </c>
      <c r="F1878" s="5">
        <v>10</v>
      </c>
      <c r="G1878" s="5">
        <v>2</v>
      </c>
      <c r="H1878" s="4">
        <v>21</v>
      </c>
      <c r="I1878" s="5">
        <v>3</v>
      </c>
      <c r="J1878" s="7">
        <v>306</v>
      </c>
      <c r="K1878" s="8" t="s">
        <v>2036</v>
      </c>
      <c r="L1878" s="9">
        <v>78.599999999999994</v>
      </c>
      <c r="M1878" s="10">
        <v>56.98</v>
      </c>
      <c r="N1878" s="5" t="s">
        <v>2032</v>
      </c>
      <c r="O1878" s="5" t="s">
        <v>181</v>
      </c>
      <c r="P1878" s="5" t="s">
        <v>2044</v>
      </c>
      <c r="Q1878" s="4" t="s">
        <v>2049</v>
      </c>
      <c r="R1878" s="4" t="s">
        <v>4129</v>
      </c>
      <c r="S1878" s="13">
        <v>43358</v>
      </c>
      <c r="T1878" s="14" t="s">
        <v>4130</v>
      </c>
      <c r="U1878" s="15" t="s">
        <v>4131</v>
      </c>
      <c r="V1878" s="13">
        <v>44012</v>
      </c>
      <c r="Z1878" s="1"/>
      <c r="AA1878" s="1"/>
      <c r="AB1878" s="1"/>
      <c r="AC1878" s="1"/>
      <c r="AD1878" s="1"/>
      <c r="AE1878" s="1"/>
      <c r="AF1878" s="1"/>
      <c r="AG1878" s="1"/>
    </row>
    <row r="1879" spans="1:33">
      <c r="A1879" s="4">
        <v>1878</v>
      </c>
      <c r="B1879" s="4" t="s">
        <v>8</v>
      </c>
      <c r="C1879" s="4" t="s">
        <v>497</v>
      </c>
      <c r="D1879" s="4" t="s">
        <v>2029</v>
      </c>
      <c r="E1879" s="4" t="s">
        <v>2030</v>
      </c>
      <c r="F1879" s="5">
        <v>10</v>
      </c>
      <c r="G1879" s="5">
        <v>2</v>
      </c>
      <c r="H1879" s="4">
        <v>21</v>
      </c>
      <c r="I1879" s="5">
        <v>4</v>
      </c>
      <c r="J1879" s="7">
        <v>401</v>
      </c>
      <c r="K1879" s="8" t="s">
        <v>2036</v>
      </c>
      <c r="L1879" s="9">
        <v>78.08</v>
      </c>
      <c r="M1879" s="10">
        <v>56.6</v>
      </c>
      <c r="N1879" s="5" t="s">
        <v>2032</v>
      </c>
      <c r="O1879" s="5" t="s">
        <v>181</v>
      </c>
      <c r="P1879" s="5" t="s">
        <v>2041</v>
      </c>
      <c r="Q1879" s="4" t="s">
        <v>2049</v>
      </c>
      <c r="R1879" s="4" t="s">
        <v>4132</v>
      </c>
      <c r="S1879" s="13">
        <v>43359</v>
      </c>
      <c r="T1879" s="14" t="s">
        <v>4133</v>
      </c>
      <c r="U1879" s="15" t="s">
        <v>4134</v>
      </c>
      <c r="V1879" s="13">
        <v>44012</v>
      </c>
      <c r="Z1879" s="1"/>
      <c r="AA1879" s="1"/>
      <c r="AB1879" s="1"/>
      <c r="AC1879" s="1"/>
      <c r="AD1879" s="1"/>
      <c r="AE1879" s="1"/>
      <c r="AF1879" s="1"/>
      <c r="AG1879" s="1"/>
    </row>
    <row r="1880" spans="1:33">
      <c r="A1880" s="4">
        <v>1879</v>
      </c>
      <c r="B1880" s="4" t="s">
        <v>8</v>
      </c>
      <c r="C1880" s="4" t="s">
        <v>497</v>
      </c>
      <c r="D1880" s="4" t="s">
        <v>2029</v>
      </c>
      <c r="E1880" s="4" t="s">
        <v>2030</v>
      </c>
      <c r="F1880" s="5">
        <v>10</v>
      </c>
      <c r="G1880" s="5">
        <v>2</v>
      </c>
      <c r="H1880" s="4">
        <v>21</v>
      </c>
      <c r="I1880" s="5">
        <v>4</v>
      </c>
      <c r="J1880" s="7">
        <v>402</v>
      </c>
      <c r="K1880" s="8" t="s">
        <v>2036</v>
      </c>
      <c r="L1880" s="9">
        <v>52.79</v>
      </c>
      <c r="M1880" s="10">
        <v>38.270000000000003</v>
      </c>
      <c r="N1880" s="5" t="s">
        <v>2035</v>
      </c>
      <c r="O1880" s="5" t="s">
        <v>183</v>
      </c>
      <c r="P1880" s="5" t="s">
        <v>2042</v>
      </c>
      <c r="Q1880" s="4" t="s">
        <v>2049</v>
      </c>
      <c r="R1880" s="4" t="s">
        <v>4135</v>
      </c>
      <c r="S1880" s="13">
        <v>43395</v>
      </c>
      <c r="T1880" s="14" t="s">
        <v>4136</v>
      </c>
      <c r="U1880" s="15" t="s">
        <v>4137</v>
      </c>
      <c r="V1880" s="13">
        <v>44012</v>
      </c>
      <c r="Z1880" s="1"/>
      <c r="AA1880" s="1"/>
      <c r="AB1880" s="1"/>
      <c r="AC1880" s="1"/>
      <c r="AD1880" s="1"/>
      <c r="AE1880" s="1"/>
      <c r="AF1880" s="1"/>
      <c r="AG1880" s="1"/>
    </row>
    <row r="1881" spans="1:33">
      <c r="A1881" s="4">
        <v>1880</v>
      </c>
      <c r="B1881" s="4" t="s">
        <v>8</v>
      </c>
      <c r="C1881" s="4" t="s">
        <v>497</v>
      </c>
      <c r="D1881" s="4" t="s">
        <v>2029</v>
      </c>
      <c r="E1881" s="4" t="s">
        <v>2030</v>
      </c>
      <c r="F1881" s="5">
        <v>10</v>
      </c>
      <c r="G1881" s="5">
        <v>2</v>
      </c>
      <c r="H1881" s="4">
        <v>21</v>
      </c>
      <c r="I1881" s="5">
        <v>4</v>
      </c>
      <c r="J1881" s="7">
        <v>403</v>
      </c>
      <c r="K1881" s="8" t="s">
        <v>2036</v>
      </c>
      <c r="L1881" s="26">
        <v>52.74</v>
      </c>
      <c r="M1881" s="27">
        <v>38.229999999999997</v>
      </c>
      <c r="N1881" s="5" t="s">
        <v>2035</v>
      </c>
      <c r="O1881" s="5" t="s">
        <v>183</v>
      </c>
      <c r="P1881" s="5" t="s">
        <v>2043</v>
      </c>
      <c r="Q1881" s="4" t="s">
        <v>2034</v>
      </c>
      <c r="R1881" s="4"/>
      <c r="S1881" s="13"/>
      <c r="T1881" s="14"/>
      <c r="U1881" s="15"/>
      <c r="V1881" s="13">
        <v>44012</v>
      </c>
      <c r="Z1881" s="1"/>
      <c r="AA1881" s="1"/>
      <c r="AB1881" s="1"/>
      <c r="AC1881" s="1"/>
      <c r="AD1881" s="1"/>
      <c r="AE1881" s="1"/>
      <c r="AF1881" s="1"/>
      <c r="AG1881" s="1"/>
    </row>
    <row r="1882" spans="1:33">
      <c r="A1882" s="4">
        <v>1881</v>
      </c>
      <c r="B1882" s="4" t="s">
        <v>8</v>
      </c>
      <c r="C1882" s="4" t="s">
        <v>497</v>
      </c>
      <c r="D1882" s="4" t="s">
        <v>2029</v>
      </c>
      <c r="E1882" s="4" t="s">
        <v>2030</v>
      </c>
      <c r="F1882" s="5">
        <v>10</v>
      </c>
      <c r="G1882" s="5">
        <v>2</v>
      </c>
      <c r="H1882" s="4">
        <v>21</v>
      </c>
      <c r="I1882" s="5">
        <v>4</v>
      </c>
      <c r="J1882" s="7">
        <v>404</v>
      </c>
      <c r="K1882" s="8" t="s">
        <v>2036</v>
      </c>
      <c r="L1882" s="9">
        <v>52.74</v>
      </c>
      <c r="M1882" s="10">
        <v>38.229999999999997</v>
      </c>
      <c r="N1882" s="5" t="s">
        <v>2035</v>
      </c>
      <c r="O1882" s="5" t="s">
        <v>183</v>
      </c>
      <c r="P1882" s="5" t="s">
        <v>2042</v>
      </c>
      <c r="Q1882" s="4" t="s">
        <v>2049</v>
      </c>
      <c r="R1882" s="4" t="s">
        <v>4138</v>
      </c>
      <c r="S1882" s="13">
        <v>43359</v>
      </c>
      <c r="T1882" s="14" t="s">
        <v>4139</v>
      </c>
      <c r="U1882" s="15" t="s">
        <v>4140</v>
      </c>
      <c r="V1882" s="13">
        <v>44012</v>
      </c>
      <c r="Z1882" s="1"/>
      <c r="AA1882" s="1"/>
      <c r="AB1882" s="1"/>
      <c r="AC1882" s="1"/>
      <c r="AD1882" s="1"/>
      <c r="AE1882" s="1"/>
      <c r="AF1882" s="1"/>
      <c r="AG1882" s="1"/>
    </row>
    <row r="1883" spans="1:33">
      <c r="A1883" s="4">
        <v>1882</v>
      </c>
      <c r="B1883" s="4" t="s">
        <v>8</v>
      </c>
      <c r="C1883" s="4" t="s">
        <v>497</v>
      </c>
      <c r="D1883" s="4" t="s">
        <v>2029</v>
      </c>
      <c r="E1883" s="4" t="s">
        <v>2030</v>
      </c>
      <c r="F1883" s="5">
        <v>10</v>
      </c>
      <c r="G1883" s="5">
        <v>2</v>
      </c>
      <c r="H1883" s="4">
        <v>21</v>
      </c>
      <c r="I1883" s="5">
        <v>4</v>
      </c>
      <c r="J1883" s="7">
        <v>405</v>
      </c>
      <c r="K1883" s="8" t="s">
        <v>2036</v>
      </c>
      <c r="L1883" s="9">
        <v>52.79</v>
      </c>
      <c r="M1883" s="10">
        <v>38.270000000000003</v>
      </c>
      <c r="N1883" s="5" t="s">
        <v>2035</v>
      </c>
      <c r="O1883" s="5" t="s">
        <v>183</v>
      </c>
      <c r="P1883" s="5" t="s">
        <v>2043</v>
      </c>
      <c r="Q1883" s="4" t="s">
        <v>2049</v>
      </c>
      <c r="R1883" s="4" t="s">
        <v>4141</v>
      </c>
      <c r="S1883" s="13">
        <v>43359</v>
      </c>
      <c r="T1883" s="14" t="s">
        <v>4142</v>
      </c>
      <c r="U1883" s="15"/>
      <c r="V1883" s="13">
        <v>44012</v>
      </c>
      <c r="Z1883" s="1"/>
      <c r="AA1883" s="1"/>
      <c r="AB1883" s="1"/>
      <c r="AC1883" s="1"/>
      <c r="AD1883" s="1"/>
      <c r="AE1883" s="1"/>
      <c r="AF1883" s="1"/>
      <c r="AG1883" s="1"/>
    </row>
    <row r="1884" spans="1:33">
      <c r="A1884" s="4">
        <v>1883</v>
      </c>
      <c r="B1884" s="4" t="s">
        <v>8</v>
      </c>
      <c r="C1884" s="4" t="s">
        <v>497</v>
      </c>
      <c r="D1884" s="4" t="s">
        <v>2029</v>
      </c>
      <c r="E1884" s="4" t="s">
        <v>2030</v>
      </c>
      <c r="F1884" s="5">
        <v>10</v>
      </c>
      <c r="G1884" s="5">
        <v>2</v>
      </c>
      <c r="H1884" s="4">
        <v>21</v>
      </c>
      <c r="I1884" s="5">
        <v>4</v>
      </c>
      <c r="J1884" s="7">
        <v>406</v>
      </c>
      <c r="K1884" s="8" t="s">
        <v>2036</v>
      </c>
      <c r="L1884" s="9">
        <v>78.599999999999994</v>
      </c>
      <c r="M1884" s="10">
        <v>56.98</v>
      </c>
      <c r="N1884" s="5" t="s">
        <v>2032</v>
      </c>
      <c r="O1884" s="5" t="s">
        <v>181</v>
      </c>
      <c r="P1884" s="5" t="s">
        <v>2044</v>
      </c>
      <c r="Q1884" s="4" t="s">
        <v>2049</v>
      </c>
      <c r="R1884" s="4" t="s">
        <v>4143</v>
      </c>
      <c r="S1884" s="13">
        <v>43359</v>
      </c>
      <c r="T1884" s="14" t="s">
        <v>4144</v>
      </c>
      <c r="U1884" s="15" t="s">
        <v>4145</v>
      </c>
      <c r="V1884" s="13">
        <v>44012</v>
      </c>
      <c r="Z1884" s="1"/>
      <c r="AA1884" s="1"/>
      <c r="AB1884" s="1"/>
      <c r="AC1884" s="1"/>
      <c r="AD1884" s="1"/>
      <c r="AE1884" s="1"/>
      <c r="AF1884" s="1"/>
      <c r="AG1884" s="1"/>
    </row>
    <row r="1885" spans="1:33">
      <c r="A1885" s="4">
        <v>1884</v>
      </c>
      <c r="B1885" s="4" t="s">
        <v>8</v>
      </c>
      <c r="C1885" s="4" t="s">
        <v>497</v>
      </c>
      <c r="D1885" s="4" t="s">
        <v>2029</v>
      </c>
      <c r="E1885" s="4" t="s">
        <v>2030</v>
      </c>
      <c r="F1885" s="5">
        <v>10</v>
      </c>
      <c r="G1885" s="5">
        <v>2</v>
      </c>
      <c r="H1885" s="4">
        <v>21</v>
      </c>
      <c r="I1885" s="5">
        <v>5</v>
      </c>
      <c r="J1885" s="7">
        <v>501</v>
      </c>
      <c r="K1885" s="8" t="s">
        <v>2036</v>
      </c>
      <c r="L1885" s="9">
        <v>78.08</v>
      </c>
      <c r="M1885" s="10">
        <v>56.6</v>
      </c>
      <c r="N1885" s="5" t="s">
        <v>2032</v>
      </c>
      <c r="O1885" s="5" t="s">
        <v>181</v>
      </c>
      <c r="P1885" s="5" t="s">
        <v>2041</v>
      </c>
      <c r="Q1885" s="4" t="s">
        <v>2049</v>
      </c>
      <c r="R1885" s="4" t="s">
        <v>4146</v>
      </c>
      <c r="S1885" s="13">
        <v>43359</v>
      </c>
      <c r="T1885" s="14" t="s">
        <v>4147</v>
      </c>
      <c r="U1885" s="15" t="s">
        <v>4148</v>
      </c>
      <c r="V1885" s="13">
        <v>44012</v>
      </c>
      <c r="Z1885" s="1"/>
      <c r="AA1885" s="1"/>
      <c r="AB1885" s="1"/>
      <c r="AC1885" s="1"/>
      <c r="AD1885" s="1"/>
      <c r="AE1885" s="1"/>
      <c r="AF1885" s="1"/>
      <c r="AG1885" s="1"/>
    </row>
    <row r="1886" spans="1:33">
      <c r="A1886" s="4">
        <v>1885</v>
      </c>
      <c r="B1886" s="4" t="s">
        <v>8</v>
      </c>
      <c r="C1886" s="4" t="s">
        <v>497</v>
      </c>
      <c r="D1886" s="4" t="s">
        <v>2029</v>
      </c>
      <c r="E1886" s="4" t="s">
        <v>2030</v>
      </c>
      <c r="F1886" s="5">
        <v>10</v>
      </c>
      <c r="G1886" s="5">
        <v>2</v>
      </c>
      <c r="H1886" s="4">
        <v>21</v>
      </c>
      <c r="I1886" s="5">
        <v>5</v>
      </c>
      <c r="J1886" s="7">
        <v>502</v>
      </c>
      <c r="K1886" s="8" t="s">
        <v>2036</v>
      </c>
      <c r="L1886" s="9">
        <v>52.79</v>
      </c>
      <c r="M1886" s="10">
        <v>38.270000000000003</v>
      </c>
      <c r="N1886" s="5" t="s">
        <v>2035</v>
      </c>
      <c r="O1886" s="5" t="s">
        <v>183</v>
      </c>
      <c r="P1886" s="5" t="s">
        <v>2042</v>
      </c>
      <c r="Q1886" s="4" t="s">
        <v>2049</v>
      </c>
      <c r="R1886" s="4" t="s">
        <v>4149</v>
      </c>
      <c r="S1886" s="13">
        <v>43359</v>
      </c>
      <c r="T1886" s="14" t="s">
        <v>4150</v>
      </c>
      <c r="U1886" s="15" t="s">
        <v>4151</v>
      </c>
      <c r="V1886" s="13">
        <v>44012</v>
      </c>
      <c r="Z1886" s="1"/>
      <c r="AA1886" s="1"/>
      <c r="AB1886" s="1"/>
      <c r="AC1886" s="1"/>
      <c r="AD1886" s="1"/>
      <c r="AE1886" s="1"/>
      <c r="AF1886" s="1"/>
      <c r="AG1886" s="1"/>
    </row>
    <row r="1887" spans="1:33">
      <c r="A1887" s="4">
        <v>1886</v>
      </c>
      <c r="B1887" s="4" t="s">
        <v>8</v>
      </c>
      <c r="C1887" s="4" t="s">
        <v>497</v>
      </c>
      <c r="D1887" s="4" t="s">
        <v>2029</v>
      </c>
      <c r="E1887" s="4" t="s">
        <v>2030</v>
      </c>
      <c r="F1887" s="5">
        <v>10</v>
      </c>
      <c r="G1887" s="5">
        <v>2</v>
      </c>
      <c r="H1887" s="4">
        <v>21</v>
      </c>
      <c r="I1887" s="5">
        <v>5</v>
      </c>
      <c r="J1887" s="7">
        <v>503</v>
      </c>
      <c r="K1887" s="8" t="s">
        <v>2036</v>
      </c>
      <c r="L1887" s="9">
        <v>52.74</v>
      </c>
      <c r="M1887" s="10">
        <v>38.229999999999997</v>
      </c>
      <c r="N1887" s="5" t="s">
        <v>2035</v>
      </c>
      <c r="O1887" s="5" t="s">
        <v>183</v>
      </c>
      <c r="P1887" s="5" t="s">
        <v>2043</v>
      </c>
      <c r="Q1887" s="4" t="s">
        <v>2049</v>
      </c>
      <c r="R1887" s="4" t="s">
        <v>4152</v>
      </c>
      <c r="S1887" s="13">
        <v>43359</v>
      </c>
      <c r="T1887" s="14" t="s">
        <v>4153</v>
      </c>
      <c r="U1887" s="15" t="s">
        <v>4133</v>
      </c>
      <c r="V1887" s="13">
        <v>44012</v>
      </c>
      <c r="Z1887" s="1"/>
      <c r="AA1887" s="1"/>
      <c r="AB1887" s="1"/>
      <c r="AC1887" s="1"/>
      <c r="AD1887" s="1"/>
      <c r="AE1887" s="1"/>
      <c r="AF1887" s="1"/>
      <c r="AG1887" s="1"/>
    </row>
    <row r="1888" spans="1:33">
      <c r="A1888" s="4">
        <v>1887</v>
      </c>
      <c r="B1888" s="4" t="s">
        <v>8</v>
      </c>
      <c r="C1888" s="4" t="s">
        <v>497</v>
      </c>
      <c r="D1888" s="4" t="s">
        <v>2029</v>
      </c>
      <c r="E1888" s="4" t="s">
        <v>2030</v>
      </c>
      <c r="F1888" s="5">
        <v>10</v>
      </c>
      <c r="G1888" s="5">
        <v>2</v>
      </c>
      <c r="H1888" s="4">
        <v>21</v>
      </c>
      <c r="I1888" s="5">
        <v>5</v>
      </c>
      <c r="J1888" s="7">
        <v>504</v>
      </c>
      <c r="K1888" s="8" t="s">
        <v>2036</v>
      </c>
      <c r="L1888" s="26">
        <v>52.74</v>
      </c>
      <c r="M1888" s="27">
        <v>38.229999999999997</v>
      </c>
      <c r="N1888" s="5" t="s">
        <v>2035</v>
      </c>
      <c r="O1888" s="5" t="s">
        <v>183</v>
      </c>
      <c r="P1888" s="5" t="s">
        <v>2042</v>
      </c>
      <c r="Q1888" s="4" t="s">
        <v>2034</v>
      </c>
      <c r="R1888" s="4"/>
      <c r="S1888" s="13"/>
      <c r="T1888" s="14"/>
      <c r="U1888" s="15"/>
      <c r="V1888" s="13">
        <v>44012</v>
      </c>
      <c r="Z1888" s="1"/>
      <c r="AA1888" s="1"/>
      <c r="AB1888" s="1"/>
      <c r="AC1888" s="1"/>
      <c r="AD1888" s="1"/>
      <c r="AE1888" s="1"/>
      <c r="AF1888" s="1"/>
      <c r="AG1888" s="1"/>
    </row>
    <row r="1889" spans="1:33">
      <c r="A1889" s="4">
        <v>1888</v>
      </c>
      <c r="B1889" s="4" t="s">
        <v>8</v>
      </c>
      <c r="C1889" s="4" t="s">
        <v>497</v>
      </c>
      <c r="D1889" s="4" t="s">
        <v>2029</v>
      </c>
      <c r="E1889" s="4" t="s">
        <v>2030</v>
      </c>
      <c r="F1889" s="5">
        <v>10</v>
      </c>
      <c r="G1889" s="5">
        <v>2</v>
      </c>
      <c r="H1889" s="4">
        <v>21</v>
      </c>
      <c r="I1889" s="5">
        <v>6</v>
      </c>
      <c r="J1889" s="7">
        <v>602</v>
      </c>
      <c r="K1889" s="8" t="s">
        <v>2036</v>
      </c>
      <c r="L1889" s="9">
        <v>52.79</v>
      </c>
      <c r="M1889" s="10">
        <v>38.270000000000003</v>
      </c>
      <c r="N1889" s="5" t="s">
        <v>2035</v>
      </c>
      <c r="O1889" s="5" t="s">
        <v>183</v>
      </c>
      <c r="P1889" s="5" t="s">
        <v>2042</v>
      </c>
      <c r="Q1889" s="4" t="s">
        <v>2049</v>
      </c>
      <c r="R1889" s="4" t="s">
        <v>4154</v>
      </c>
      <c r="S1889" s="13">
        <v>43359</v>
      </c>
      <c r="T1889" s="14" t="s">
        <v>4155</v>
      </c>
      <c r="U1889" s="15" t="s">
        <v>4156</v>
      </c>
      <c r="V1889" s="13">
        <v>44012</v>
      </c>
      <c r="Z1889" s="1"/>
      <c r="AA1889" s="1"/>
      <c r="AB1889" s="1"/>
      <c r="AC1889" s="1"/>
      <c r="AD1889" s="1"/>
      <c r="AE1889" s="1"/>
      <c r="AF1889" s="1"/>
      <c r="AG1889" s="1"/>
    </row>
    <row r="1890" spans="1:33">
      <c r="A1890" s="4">
        <v>1889</v>
      </c>
      <c r="B1890" s="4" t="s">
        <v>8</v>
      </c>
      <c r="C1890" s="4" t="s">
        <v>497</v>
      </c>
      <c r="D1890" s="4" t="s">
        <v>2029</v>
      </c>
      <c r="E1890" s="4" t="s">
        <v>2030</v>
      </c>
      <c r="F1890" s="5">
        <v>10</v>
      </c>
      <c r="G1890" s="5">
        <v>2</v>
      </c>
      <c r="H1890" s="4">
        <v>21</v>
      </c>
      <c r="I1890" s="5">
        <v>6</v>
      </c>
      <c r="J1890" s="7">
        <v>604</v>
      </c>
      <c r="K1890" s="8" t="s">
        <v>2036</v>
      </c>
      <c r="L1890" s="9">
        <v>52.74</v>
      </c>
      <c r="M1890" s="10">
        <v>38.229999999999997</v>
      </c>
      <c r="N1890" s="5" t="s">
        <v>2035</v>
      </c>
      <c r="O1890" s="5" t="s">
        <v>183</v>
      </c>
      <c r="P1890" s="5" t="s">
        <v>2042</v>
      </c>
      <c r="Q1890" s="4" t="s">
        <v>2049</v>
      </c>
      <c r="R1890" s="4" t="s">
        <v>4157</v>
      </c>
      <c r="S1890" s="13">
        <v>43359</v>
      </c>
      <c r="T1890" s="14" t="s">
        <v>4158</v>
      </c>
      <c r="U1890" s="15" t="s">
        <v>4159</v>
      </c>
      <c r="V1890" s="13">
        <v>44012</v>
      </c>
      <c r="Z1890" s="1"/>
      <c r="AA1890" s="1"/>
      <c r="AB1890" s="1"/>
      <c r="AC1890" s="1"/>
      <c r="AD1890" s="1"/>
      <c r="AE1890" s="1"/>
      <c r="AF1890" s="1"/>
      <c r="AG1890" s="1"/>
    </row>
    <row r="1891" spans="1:33">
      <c r="A1891" s="4">
        <v>1890</v>
      </c>
      <c r="B1891" s="4" t="s">
        <v>8</v>
      </c>
      <c r="C1891" s="4" t="s">
        <v>497</v>
      </c>
      <c r="D1891" s="4" t="s">
        <v>2029</v>
      </c>
      <c r="E1891" s="4" t="s">
        <v>2030</v>
      </c>
      <c r="F1891" s="5">
        <v>10</v>
      </c>
      <c r="G1891" s="5">
        <v>2</v>
      </c>
      <c r="H1891" s="4">
        <v>21</v>
      </c>
      <c r="I1891" s="5">
        <v>6</v>
      </c>
      <c r="J1891" s="7">
        <v>605</v>
      </c>
      <c r="K1891" s="8" t="s">
        <v>2036</v>
      </c>
      <c r="L1891" s="9">
        <v>52.79</v>
      </c>
      <c r="M1891" s="10">
        <v>38.270000000000003</v>
      </c>
      <c r="N1891" s="5" t="s">
        <v>2035</v>
      </c>
      <c r="O1891" s="5" t="s">
        <v>183</v>
      </c>
      <c r="P1891" s="5" t="s">
        <v>2043</v>
      </c>
      <c r="Q1891" s="4" t="s">
        <v>2049</v>
      </c>
      <c r="R1891" s="4" t="s">
        <v>4160</v>
      </c>
      <c r="S1891" s="13">
        <v>43397</v>
      </c>
      <c r="T1891" s="14" t="s">
        <v>2495</v>
      </c>
      <c r="U1891" s="15"/>
      <c r="V1891" s="13">
        <v>44012</v>
      </c>
      <c r="Z1891" s="1"/>
      <c r="AA1891" s="1"/>
      <c r="AB1891" s="1"/>
      <c r="AC1891" s="1"/>
      <c r="AD1891" s="1"/>
      <c r="AE1891" s="1"/>
      <c r="AF1891" s="1"/>
      <c r="AG1891" s="1"/>
    </row>
    <row r="1892" spans="1:33">
      <c r="A1892" s="4">
        <v>1891</v>
      </c>
      <c r="B1892" s="4" t="s">
        <v>8</v>
      </c>
      <c r="C1892" s="4" t="s">
        <v>497</v>
      </c>
      <c r="D1892" s="4" t="s">
        <v>2029</v>
      </c>
      <c r="E1892" s="4" t="s">
        <v>2030</v>
      </c>
      <c r="F1892" s="5">
        <v>10</v>
      </c>
      <c r="G1892" s="5">
        <v>2</v>
      </c>
      <c r="H1892" s="4">
        <v>21</v>
      </c>
      <c r="I1892" s="5">
        <v>7</v>
      </c>
      <c r="J1892" s="7">
        <v>701</v>
      </c>
      <c r="K1892" s="8" t="s">
        <v>2036</v>
      </c>
      <c r="L1892" s="9">
        <v>78.08</v>
      </c>
      <c r="M1892" s="10">
        <v>56.6</v>
      </c>
      <c r="N1892" s="5" t="s">
        <v>2032</v>
      </c>
      <c r="O1892" s="5" t="s">
        <v>181</v>
      </c>
      <c r="P1892" s="5" t="s">
        <v>2041</v>
      </c>
      <c r="Q1892" s="4" t="s">
        <v>2049</v>
      </c>
      <c r="R1892" s="4" t="s">
        <v>4161</v>
      </c>
      <c r="S1892" s="13">
        <v>43358</v>
      </c>
      <c r="T1892" s="14" t="s">
        <v>3086</v>
      </c>
      <c r="U1892" s="15" t="s">
        <v>4162</v>
      </c>
      <c r="V1892" s="13">
        <v>44012</v>
      </c>
      <c r="Z1892" s="1"/>
      <c r="AA1892" s="1"/>
      <c r="AB1892" s="1"/>
      <c r="AC1892" s="1"/>
      <c r="AD1892" s="1"/>
      <c r="AE1892" s="1"/>
      <c r="AF1892" s="1"/>
      <c r="AG1892" s="1"/>
    </row>
    <row r="1893" spans="1:33">
      <c r="A1893" s="4">
        <v>1892</v>
      </c>
      <c r="B1893" s="4" t="s">
        <v>8</v>
      </c>
      <c r="C1893" s="4" t="s">
        <v>497</v>
      </c>
      <c r="D1893" s="4" t="s">
        <v>2029</v>
      </c>
      <c r="E1893" s="4" t="s">
        <v>2030</v>
      </c>
      <c r="F1893" s="5">
        <v>10</v>
      </c>
      <c r="G1893" s="5">
        <v>2</v>
      </c>
      <c r="H1893" s="4">
        <v>21</v>
      </c>
      <c r="I1893" s="5">
        <v>7</v>
      </c>
      <c r="J1893" s="7">
        <v>702</v>
      </c>
      <c r="K1893" s="8" t="s">
        <v>2036</v>
      </c>
      <c r="L1893" s="9">
        <v>52.79</v>
      </c>
      <c r="M1893" s="10">
        <v>38.270000000000003</v>
      </c>
      <c r="N1893" s="5" t="s">
        <v>2035</v>
      </c>
      <c r="O1893" s="5" t="s">
        <v>183</v>
      </c>
      <c r="P1893" s="5" t="s">
        <v>2042</v>
      </c>
      <c r="Q1893" s="4" t="s">
        <v>2049</v>
      </c>
      <c r="R1893" s="4" t="s">
        <v>4163</v>
      </c>
      <c r="S1893" s="13">
        <v>43358</v>
      </c>
      <c r="T1893" s="14" t="s">
        <v>4164</v>
      </c>
      <c r="U1893" s="15" t="s">
        <v>4165</v>
      </c>
      <c r="V1893" s="13">
        <v>44012</v>
      </c>
      <c r="Z1893" s="1"/>
      <c r="AA1893" s="1"/>
      <c r="AB1893" s="1"/>
      <c r="AC1893" s="1"/>
      <c r="AD1893" s="1"/>
      <c r="AE1893" s="1"/>
      <c r="AF1893" s="1"/>
      <c r="AG1893" s="1"/>
    </row>
    <row r="1894" spans="1:33">
      <c r="A1894" s="4">
        <v>1893</v>
      </c>
      <c r="B1894" s="4" t="s">
        <v>8</v>
      </c>
      <c r="C1894" s="4" t="s">
        <v>497</v>
      </c>
      <c r="D1894" s="4" t="s">
        <v>2029</v>
      </c>
      <c r="E1894" s="4" t="s">
        <v>2030</v>
      </c>
      <c r="F1894" s="5">
        <v>10</v>
      </c>
      <c r="G1894" s="5">
        <v>2</v>
      </c>
      <c r="H1894" s="4">
        <v>21</v>
      </c>
      <c r="I1894" s="5">
        <v>7</v>
      </c>
      <c r="J1894" s="7">
        <v>704</v>
      </c>
      <c r="K1894" s="8" t="s">
        <v>2036</v>
      </c>
      <c r="L1894" s="9">
        <v>52.74</v>
      </c>
      <c r="M1894" s="10">
        <v>38.229999999999997</v>
      </c>
      <c r="N1894" s="5" t="s">
        <v>2035</v>
      </c>
      <c r="O1894" s="5" t="s">
        <v>183</v>
      </c>
      <c r="P1894" s="5" t="s">
        <v>2042</v>
      </c>
      <c r="Q1894" s="4" t="s">
        <v>2049</v>
      </c>
      <c r="R1894" s="4" t="s">
        <v>4166</v>
      </c>
      <c r="S1894" s="13">
        <v>43358</v>
      </c>
      <c r="T1894" s="14" t="s">
        <v>4167</v>
      </c>
      <c r="U1894" s="15"/>
      <c r="V1894" s="13">
        <v>44012</v>
      </c>
      <c r="Z1894" s="1"/>
      <c r="AA1894" s="1"/>
      <c r="AB1894" s="1"/>
      <c r="AC1894" s="1"/>
      <c r="AD1894" s="1"/>
      <c r="AE1894" s="1"/>
      <c r="AF1894" s="1"/>
      <c r="AG1894" s="1"/>
    </row>
    <row r="1895" spans="1:33">
      <c r="A1895" s="4">
        <v>1894</v>
      </c>
      <c r="B1895" s="4" t="s">
        <v>8</v>
      </c>
      <c r="C1895" s="4" t="s">
        <v>497</v>
      </c>
      <c r="D1895" s="4" t="s">
        <v>2029</v>
      </c>
      <c r="E1895" s="4" t="s">
        <v>2030</v>
      </c>
      <c r="F1895" s="5">
        <v>10</v>
      </c>
      <c r="G1895" s="5">
        <v>2</v>
      </c>
      <c r="H1895" s="4">
        <v>21</v>
      </c>
      <c r="I1895" s="5">
        <v>7</v>
      </c>
      <c r="J1895" s="7">
        <v>705</v>
      </c>
      <c r="K1895" s="8" t="s">
        <v>2036</v>
      </c>
      <c r="L1895" s="9">
        <v>52.79</v>
      </c>
      <c r="M1895" s="10">
        <v>38.270000000000003</v>
      </c>
      <c r="N1895" s="5" t="s">
        <v>2035</v>
      </c>
      <c r="O1895" s="5" t="s">
        <v>183</v>
      </c>
      <c r="P1895" s="5" t="s">
        <v>2043</v>
      </c>
      <c r="Q1895" s="4" t="s">
        <v>2049</v>
      </c>
      <c r="R1895" s="4" t="s">
        <v>4168</v>
      </c>
      <c r="S1895" s="13">
        <v>43358</v>
      </c>
      <c r="T1895" s="14" t="s">
        <v>4169</v>
      </c>
      <c r="U1895" s="15" t="s">
        <v>4170</v>
      </c>
      <c r="V1895" s="13">
        <v>44012</v>
      </c>
      <c r="Z1895" s="1"/>
      <c r="AA1895" s="1"/>
      <c r="AB1895" s="1"/>
      <c r="AC1895" s="1"/>
      <c r="AD1895" s="1"/>
      <c r="AE1895" s="1"/>
      <c r="AF1895" s="1"/>
      <c r="AG1895" s="1"/>
    </row>
    <row r="1896" spans="1:33">
      <c r="A1896" s="4">
        <v>1895</v>
      </c>
      <c r="B1896" s="4" t="s">
        <v>8</v>
      </c>
      <c r="C1896" s="4" t="s">
        <v>497</v>
      </c>
      <c r="D1896" s="4" t="s">
        <v>2029</v>
      </c>
      <c r="E1896" s="4" t="s">
        <v>2030</v>
      </c>
      <c r="F1896" s="5">
        <v>10</v>
      </c>
      <c r="G1896" s="5">
        <v>2</v>
      </c>
      <c r="H1896" s="4">
        <v>21</v>
      </c>
      <c r="I1896" s="5">
        <v>7</v>
      </c>
      <c r="J1896" s="7">
        <v>706</v>
      </c>
      <c r="K1896" s="8" t="s">
        <v>2036</v>
      </c>
      <c r="L1896" s="9">
        <v>78.599999999999994</v>
      </c>
      <c r="M1896" s="10">
        <v>56.98</v>
      </c>
      <c r="N1896" s="5" t="s">
        <v>2032</v>
      </c>
      <c r="O1896" s="5" t="s">
        <v>181</v>
      </c>
      <c r="P1896" s="5" t="s">
        <v>2044</v>
      </c>
      <c r="Q1896" s="4" t="s">
        <v>2049</v>
      </c>
      <c r="R1896" s="4" t="s">
        <v>4171</v>
      </c>
      <c r="S1896" s="13">
        <v>43359</v>
      </c>
      <c r="T1896" s="14" t="s">
        <v>4172</v>
      </c>
      <c r="U1896" s="15" t="s">
        <v>4173</v>
      </c>
      <c r="V1896" s="13">
        <v>44012</v>
      </c>
      <c r="Z1896" s="1"/>
      <c r="AA1896" s="1"/>
      <c r="AB1896" s="1"/>
      <c r="AC1896" s="1"/>
      <c r="AD1896" s="1"/>
      <c r="AE1896" s="1"/>
      <c r="AF1896" s="1"/>
      <c r="AG1896" s="1"/>
    </row>
    <row r="1897" spans="1:33">
      <c r="A1897" s="4">
        <v>1896</v>
      </c>
      <c r="B1897" s="4" t="s">
        <v>8</v>
      </c>
      <c r="C1897" s="4" t="s">
        <v>497</v>
      </c>
      <c r="D1897" s="4" t="s">
        <v>2029</v>
      </c>
      <c r="E1897" s="4" t="s">
        <v>2030</v>
      </c>
      <c r="F1897" s="5">
        <v>10</v>
      </c>
      <c r="G1897" s="5">
        <v>2</v>
      </c>
      <c r="H1897" s="4">
        <v>21</v>
      </c>
      <c r="I1897" s="5">
        <v>8</v>
      </c>
      <c r="J1897" s="7">
        <v>802</v>
      </c>
      <c r="K1897" s="8" t="s">
        <v>2036</v>
      </c>
      <c r="L1897" s="9">
        <v>52.79</v>
      </c>
      <c r="M1897" s="10">
        <v>38.270000000000003</v>
      </c>
      <c r="N1897" s="5" t="s">
        <v>2035</v>
      </c>
      <c r="O1897" s="5" t="s">
        <v>183</v>
      </c>
      <c r="P1897" s="5" t="s">
        <v>2042</v>
      </c>
      <c r="Q1897" s="4" t="s">
        <v>2049</v>
      </c>
      <c r="R1897" s="4" t="s">
        <v>4174</v>
      </c>
      <c r="S1897" s="13">
        <v>43395</v>
      </c>
      <c r="T1897" s="14" t="s">
        <v>4175</v>
      </c>
      <c r="U1897" s="15" t="s">
        <v>4176</v>
      </c>
      <c r="V1897" s="13">
        <v>44012</v>
      </c>
      <c r="Z1897" s="1"/>
      <c r="AA1897" s="1"/>
      <c r="AB1897" s="1"/>
      <c r="AC1897" s="1"/>
      <c r="AD1897" s="1"/>
      <c r="AE1897" s="1"/>
      <c r="AF1897" s="1"/>
      <c r="AG1897" s="1"/>
    </row>
    <row r="1898" spans="1:33">
      <c r="A1898" s="4">
        <v>1897</v>
      </c>
      <c r="B1898" s="4" t="s">
        <v>8</v>
      </c>
      <c r="C1898" s="4" t="s">
        <v>497</v>
      </c>
      <c r="D1898" s="4" t="s">
        <v>2029</v>
      </c>
      <c r="E1898" s="4" t="s">
        <v>2030</v>
      </c>
      <c r="F1898" s="5">
        <v>10</v>
      </c>
      <c r="G1898" s="5">
        <v>2</v>
      </c>
      <c r="H1898" s="4">
        <v>21</v>
      </c>
      <c r="I1898" s="5">
        <v>8</v>
      </c>
      <c r="J1898" s="7">
        <v>803</v>
      </c>
      <c r="K1898" s="8" t="s">
        <v>2036</v>
      </c>
      <c r="L1898" s="9">
        <v>52.74</v>
      </c>
      <c r="M1898" s="10">
        <v>38.229999999999997</v>
      </c>
      <c r="N1898" s="5" t="s">
        <v>2035</v>
      </c>
      <c r="O1898" s="5" t="s">
        <v>183</v>
      </c>
      <c r="P1898" s="5" t="s">
        <v>2043</v>
      </c>
      <c r="Q1898" s="4" t="s">
        <v>2049</v>
      </c>
      <c r="R1898" s="4" t="s">
        <v>4177</v>
      </c>
      <c r="S1898" s="13">
        <v>43395</v>
      </c>
      <c r="T1898" s="14" t="s">
        <v>4178</v>
      </c>
      <c r="U1898" s="15" t="s">
        <v>4179</v>
      </c>
      <c r="V1898" s="13">
        <v>44012</v>
      </c>
      <c r="Z1898" s="1"/>
      <c r="AA1898" s="1"/>
      <c r="AB1898" s="1"/>
      <c r="AC1898" s="1"/>
      <c r="AD1898" s="1"/>
      <c r="AE1898" s="1"/>
      <c r="AF1898" s="1"/>
      <c r="AG1898" s="1"/>
    </row>
    <row r="1899" spans="1:33">
      <c r="A1899" s="4">
        <v>1898</v>
      </c>
      <c r="B1899" s="4" t="s">
        <v>8</v>
      </c>
      <c r="C1899" s="4" t="s">
        <v>497</v>
      </c>
      <c r="D1899" s="4" t="s">
        <v>2029</v>
      </c>
      <c r="E1899" s="4" t="s">
        <v>2030</v>
      </c>
      <c r="F1899" s="5">
        <v>10</v>
      </c>
      <c r="G1899" s="5">
        <v>2</v>
      </c>
      <c r="H1899" s="4">
        <v>21</v>
      </c>
      <c r="I1899" s="5">
        <v>8</v>
      </c>
      <c r="J1899" s="7">
        <v>804</v>
      </c>
      <c r="K1899" s="8" t="s">
        <v>2036</v>
      </c>
      <c r="L1899" s="9">
        <v>52.74</v>
      </c>
      <c r="M1899" s="10">
        <v>38.229999999999997</v>
      </c>
      <c r="N1899" s="5" t="s">
        <v>2035</v>
      </c>
      <c r="O1899" s="5" t="s">
        <v>183</v>
      </c>
      <c r="P1899" s="5" t="s">
        <v>2042</v>
      </c>
      <c r="Q1899" s="4" t="s">
        <v>2049</v>
      </c>
      <c r="R1899" s="4" t="s">
        <v>4180</v>
      </c>
      <c r="S1899" s="13">
        <v>43358</v>
      </c>
      <c r="T1899" s="14" t="s">
        <v>4181</v>
      </c>
      <c r="U1899" s="15" t="s">
        <v>2119</v>
      </c>
      <c r="V1899" s="13">
        <v>44012</v>
      </c>
      <c r="Z1899" s="1"/>
      <c r="AA1899" s="1"/>
      <c r="AB1899" s="1"/>
      <c r="AC1899" s="1"/>
      <c r="AD1899" s="1"/>
      <c r="AE1899" s="1"/>
      <c r="AF1899" s="1"/>
      <c r="AG1899" s="1"/>
    </row>
    <row r="1900" spans="1:33">
      <c r="A1900" s="4">
        <v>1899</v>
      </c>
      <c r="B1900" s="4" t="s">
        <v>8</v>
      </c>
      <c r="C1900" s="4" t="s">
        <v>497</v>
      </c>
      <c r="D1900" s="4" t="s">
        <v>2029</v>
      </c>
      <c r="E1900" s="4" t="s">
        <v>2030</v>
      </c>
      <c r="F1900" s="5">
        <v>10</v>
      </c>
      <c r="G1900" s="5">
        <v>2</v>
      </c>
      <c r="H1900" s="4">
        <v>21</v>
      </c>
      <c r="I1900" s="5">
        <v>8</v>
      </c>
      <c r="J1900" s="7">
        <v>805</v>
      </c>
      <c r="K1900" s="8" t="s">
        <v>2036</v>
      </c>
      <c r="L1900" s="9">
        <v>52.79</v>
      </c>
      <c r="M1900" s="10">
        <v>38.270000000000003</v>
      </c>
      <c r="N1900" s="5" t="s">
        <v>2035</v>
      </c>
      <c r="O1900" s="5" t="s">
        <v>183</v>
      </c>
      <c r="P1900" s="5" t="s">
        <v>2043</v>
      </c>
      <c r="Q1900" s="4" t="s">
        <v>2049</v>
      </c>
      <c r="R1900" s="4" t="s">
        <v>4182</v>
      </c>
      <c r="S1900" s="13">
        <v>43395</v>
      </c>
      <c r="T1900" s="14" t="s">
        <v>4183</v>
      </c>
      <c r="U1900" s="15" t="s">
        <v>4184</v>
      </c>
      <c r="V1900" s="13">
        <v>44012</v>
      </c>
      <c r="Z1900" s="1"/>
      <c r="AA1900" s="1"/>
      <c r="AB1900" s="1"/>
      <c r="AC1900" s="1"/>
      <c r="AD1900" s="1"/>
      <c r="AE1900" s="1"/>
      <c r="AF1900" s="1"/>
      <c r="AG1900" s="1"/>
    </row>
    <row r="1901" spans="1:33">
      <c r="A1901" s="4">
        <v>1900</v>
      </c>
      <c r="B1901" s="4" t="s">
        <v>8</v>
      </c>
      <c r="C1901" s="4" t="s">
        <v>497</v>
      </c>
      <c r="D1901" s="4" t="s">
        <v>2029</v>
      </c>
      <c r="E1901" s="4" t="s">
        <v>2030</v>
      </c>
      <c r="F1901" s="5">
        <v>10</v>
      </c>
      <c r="G1901" s="5">
        <v>2</v>
      </c>
      <c r="H1901" s="4">
        <v>21</v>
      </c>
      <c r="I1901" s="5">
        <v>8</v>
      </c>
      <c r="J1901" s="7">
        <v>806</v>
      </c>
      <c r="K1901" s="8" t="s">
        <v>2036</v>
      </c>
      <c r="L1901" s="9">
        <v>78.599999999999994</v>
      </c>
      <c r="M1901" s="10">
        <v>56.98</v>
      </c>
      <c r="N1901" s="5" t="s">
        <v>2032</v>
      </c>
      <c r="O1901" s="5" t="s">
        <v>181</v>
      </c>
      <c r="P1901" s="5" t="s">
        <v>2044</v>
      </c>
      <c r="Q1901" s="4" t="s">
        <v>2049</v>
      </c>
      <c r="R1901" s="4" t="s">
        <v>4185</v>
      </c>
      <c r="S1901" s="13">
        <v>43358</v>
      </c>
      <c r="T1901" s="14" t="s">
        <v>4186</v>
      </c>
      <c r="U1901" s="15" t="s">
        <v>4187</v>
      </c>
      <c r="V1901" s="13">
        <v>44012</v>
      </c>
      <c r="Z1901" s="1"/>
      <c r="AA1901" s="1"/>
      <c r="AB1901" s="1"/>
      <c r="AC1901" s="1"/>
      <c r="AD1901" s="1"/>
      <c r="AE1901" s="1"/>
      <c r="AF1901" s="1"/>
      <c r="AG1901" s="1"/>
    </row>
    <row r="1902" spans="1:33">
      <c r="A1902" s="4">
        <v>1901</v>
      </c>
      <c r="B1902" s="4" t="s">
        <v>8</v>
      </c>
      <c r="C1902" s="4" t="s">
        <v>497</v>
      </c>
      <c r="D1902" s="4" t="s">
        <v>2029</v>
      </c>
      <c r="E1902" s="4" t="s">
        <v>2030</v>
      </c>
      <c r="F1902" s="5">
        <v>10</v>
      </c>
      <c r="G1902" s="5">
        <v>2</v>
      </c>
      <c r="H1902" s="4">
        <v>21</v>
      </c>
      <c r="I1902" s="5">
        <v>9</v>
      </c>
      <c r="J1902" s="7">
        <v>902</v>
      </c>
      <c r="K1902" s="8" t="s">
        <v>2036</v>
      </c>
      <c r="L1902" s="9">
        <v>52.79</v>
      </c>
      <c r="M1902" s="10">
        <v>38.270000000000003</v>
      </c>
      <c r="N1902" s="5" t="s">
        <v>2035</v>
      </c>
      <c r="O1902" s="5" t="s">
        <v>183</v>
      </c>
      <c r="P1902" s="5" t="s">
        <v>2042</v>
      </c>
      <c r="Q1902" s="4" t="s">
        <v>2049</v>
      </c>
      <c r="R1902" s="4" t="s">
        <v>4188</v>
      </c>
      <c r="S1902" s="13">
        <v>43358</v>
      </c>
      <c r="T1902" s="14" t="s">
        <v>4189</v>
      </c>
      <c r="U1902" s="15"/>
      <c r="V1902" s="13">
        <v>44012</v>
      </c>
      <c r="Z1902" s="1"/>
      <c r="AA1902" s="1"/>
      <c r="AB1902" s="1"/>
      <c r="AC1902" s="1"/>
      <c r="AD1902" s="1"/>
      <c r="AE1902" s="1"/>
      <c r="AF1902" s="1"/>
      <c r="AG1902" s="1"/>
    </row>
    <row r="1903" spans="1:33">
      <c r="A1903" s="4">
        <v>1902</v>
      </c>
      <c r="B1903" s="4" t="s">
        <v>8</v>
      </c>
      <c r="C1903" s="4" t="s">
        <v>497</v>
      </c>
      <c r="D1903" s="4" t="s">
        <v>2029</v>
      </c>
      <c r="E1903" s="4" t="s">
        <v>2030</v>
      </c>
      <c r="F1903" s="5">
        <v>10</v>
      </c>
      <c r="G1903" s="5">
        <v>2</v>
      </c>
      <c r="H1903" s="4">
        <v>21</v>
      </c>
      <c r="I1903" s="5">
        <v>9</v>
      </c>
      <c r="J1903" s="7">
        <v>903</v>
      </c>
      <c r="K1903" s="8" t="s">
        <v>2036</v>
      </c>
      <c r="L1903" s="9">
        <v>52.74</v>
      </c>
      <c r="M1903" s="10">
        <v>38.229999999999997</v>
      </c>
      <c r="N1903" s="5" t="s">
        <v>2035</v>
      </c>
      <c r="O1903" s="5" t="s">
        <v>183</v>
      </c>
      <c r="P1903" s="5" t="s">
        <v>2043</v>
      </c>
      <c r="Q1903" s="4" t="s">
        <v>2049</v>
      </c>
      <c r="R1903" s="4" t="s">
        <v>4190</v>
      </c>
      <c r="S1903" s="13">
        <v>43358</v>
      </c>
      <c r="T1903" s="14" t="s">
        <v>4191</v>
      </c>
      <c r="U1903" s="15" t="s">
        <v>4111</v>
      </c>
      <c r="V1903" s="13">
        <v>44012</v>
      </c>
      <c r="Z1903" s="1"/>
      <c r="AA1903" s="1"/>
      <c r="AB1903" s="1"/>
      <c r="AC1903" s="1"/>
      <c r="AD1903" s="1"/>
      <c r="AE1903" s="1"/>
      <c r="AF1903" s="1"/>
      <c r="AG1903" s="1"/>
    </row>
    <row r="1904" spans="1:33">
      <c r="A1904" s="4">
        <v>1903</v>
      </c>
      <c r="B1904" s="4" t="s">
        <v>8</v>
      </c>
      <c r="C1904" s="4" t="s">
        <v>497</v>
      </c>
      <c r="D1904" s="4" t="s">
        <v>2029</v>
      </c>
      <c r="E1904" s="4" t="s">
        <v>2030</v>
      </c>
      <c r="F1904" s="5">
        <v>10</v>
      </c>
      <c r="G1904" s="5">
        <v>2</v>
      </c>
      <c r="H1904" s="4">
        <v>21</v>
      </c>
      <c r="I1904" s="5">
        <v>9</v>
      </c>
      <c r="J1904" s="7">
        <v>904</v>
      </c>
      <c r="K1904" s="8" t="s">
        <v>2036</v>
      </c>
      <c r="L1904" s="9">
        <v>52.74</v>
      </c>
      <c r="M1904" s="10">
        <v>38.229999999999997</v>
      </c>
      <c r="N1904" s="5" t="s">
        <v>2035</v>
      </c>
      <c r="O1904" s="5" t="s">
        <v>183</v>
      </c>
      <c r="P1904" s="5" t="s">
        <v>2042</v>
      </c>
      <c r="Q1904" s="4" t="s">
        <v>2049</v>
      </c>
      <c r="R1904" s="4" t="s">
        <v>4192</v>
      </c>
      <c r="S1904" s="13">
        <v>43358</v>
      </c>
      <c r="T1904" s="14" t="s">
        <v>4193</v>
      </c>
      <c r="U1904" s="15"/>
      <c r="V1904" s="13">
        <v>44012</v>
      </c>
      <c r="Z1904" s="1"/>
      <c r="AA1904" s="1"/>
      <c r="AB1904" s="1"/>
      <c r="AC1904" s="1"/>
      <c r="AD1904" s="1"/>
      <c r="AE1904" s="1"/>
      <c r="AF1904" s="1"/>
      <c r="AG1904" s="1"/>
    </row>
    <row r="1905" spans="1:33">
      <c r="A1905" s="4">
        <v>1904</v>
      </c>
      <c r="B1905" s="4" t="s">
        <v>8</v>
      </c>
      <c r="C1905" s="4" t="s">
        <v>497</v>
      </c>
      <c r="D1905" s="4" t="s">
        <v>2029</v>
      </c>
      <c r="E1905" s="4" t="s">
        <v>2030</v>
      </c>
      <c r="F1905" s="5">
        <v>10</v>
      </c>
      <c r="G1905" s="5">
        <v>2</v>
      </c>
      <c r="H1905" s="4">
        <v>21</v>
      </c>
      <c r="I1905" s="5">
        <v>9</v>
      </c>
      <c r="J1905" s="7">
        <v>906</v>
      </c>
      <c r="K1905" s="8" t="s">
        <v>2036</v>
      </c>
      <c r="L1905" s="9">
        <v>78.599999999999994</v>
      </c>
      <c r="M1905" s="10">
        <v>56.98</v>
      </c>
      <c r="N1905" s="5" t="s">
        <v>2032</v>
      </c>
      <c r="O1905" s="5" t="s">
        <v>181</v>
      </c>
      <c r="P1905" s="5" t="s">
        <v>2044</v>
      </c>
      <c r="Q1905" s="4" t="s">
        <v>2049</v>
      </c>
      <c r="R1905" s="4" t="s">
        <v>4194</v>
      </c>
      <c r="S1905" s="13">
        <v>43359</v>
      </c>
      <c r="T1905" s="14" t="s">
        <v>4195</v>
      </c>
      <c r="U1905" s="15" t="s">
        <v>4196</v>
      </c>
      <c r="V1905" s="13">
        <v>44012</v>
      </c>
      <c r="Z1905" s="1"/>
      <c r="AA1905" s="1"/>
      <c r="AB1905" s="1"/>
      <c r="AC1905" s="1"/>
      <c r="AD1905" s="1"/>
      <c r="AE1905" s="1"/>
      <c r="AF1905" s="1"/>
      <c r="AG1905" s="1"/>
    </row>
    <row r="1906" spans="1:33">
      <c r="A1906" s="4">
        <v>1905</v>
      </c>
      <c r="B1906" s="4" t="s">
        <v>8</v>
      </c>
      <c r="C1906" s="4" t="s">
        <v>497</v>
      </c>
      <c r="D1906" s="4" t="s">
        <v>2029</v>
      </c>
      <c r="E1906" s="4" t="s">
        <v>2030</v>
      </c>
      <c r="F1906" s="5">
        <v>10</v>
      </c>
      <c r="G1906" s="5">
        <v>2</v>
      </c>
      <c r="H1906" s="4">
        <v>21</v>
      </c>
      <c r="I1906" s="5">
        <v>10</v>
      </c>
      <c r="J1906" s="7">
        <v>1001</v>
      </c>
      <c r="K1906" s="8" t="s">
        <v>2036</v>
      </c>
      <c r="L1906" s="9">
        <v>78.08</v>
      </c>
      <c r="M1906" s="10">
        <v>56.6</v>
      </c>
      <c r="N1906" s="5" t="s">
        <v>2032</v>
      </c>
      <c r="O1906" s="5" t="s">
        <v>181</v>
      </c>
      <c r="P1906" s="5" t="s">
        <v>2041</v>
      </c>
      <c r="Q1906" s="4" t="s">
        <v>2049</v>
      </c>
      <c r="R1906" s="4" t="s">
        <v>4197</v>
      </c>
      <c r="S1906" s="13">
        <v>43359</v>
      </c>
      <c r="T1906" s="14" t="s">
        <v>4198</v>
      </c>
      <c r="U1906" s="15" t="s">
        <v>4199</v>
      </c>
      <c r="V1906" s="13">
        <v>44012</v>
      </c>
      <c r="Z1906" s="1"/>
      <c r="AA1906" s="1"/>
      <c r="AB1906" s="1"/>
      <c r="AC1906" s="1"/>
      <c r="AD1906" s="1"/>
      <c r="AE1906" s="1"/>
      <c r="AF1906" s="1"/>
      <c r="AG1906" s="1"/>
    </row>
    <row r="1907" spans="1:33">
      <c r="A1907" s="4">
        <v>1906</v>
      </c>
      <c r="B1907" s="4" t="s">
        <v>8</v>
      </c>
      <c r="C1907" s="4" t="s">
        <v>497</v>
      </c>
      <c r="D1907" s="4" t="s">
        <v>2029</v>
      </c>
      <c r="E1907" s="4" t="s">
        <v>2030</v>
      </c>
      <c r="F1907" s="5">
        <v>10</v>
      </c>
      <c r="G1907" s="5">
        <v>2</v>
      </c>
      <c r="H1907" s="4">
        <v>21</v>
      </c>
      <c r="I1907" s="5">
        <v>10</v>
      </c>
      <c r="J1907" s="7">
        <v>1003</v>
      </c>
      <c r="K1907" s="8" t="s">
        <v>2036</v>
      </c>
      <c r="L1907" s="9">
        <v>52.74</v>
      </c>
      <c r="M1907" s="10">
        <v>38.229999999999997</v>
      </c>
      <c r="N1907" s="5" t="s">
        <v>2035</v>
      </c>
      <c r="O1907" s="5" t="s">
        <v>183</v>
      </c>
      <c r="P1907" s="5" t="s">
        <v>2043</v>
      </c>
      <c r="Q1907" s="4" t="s">
        <v>2049</v>
      </c>
      <c r="R1907" s="4" t="s">
        <v>4200</v>
      </c>
      <c r="S1907" s="13">
        <v>43358</v>
      </c>
      <c r="T1907" s="14" t="s">
        <v>4201</v>
      </c>
      <c r="U1907" s="15" t="s">
        <v>4202</v>
      </c>
      <c r="V1907" s="13">
        <v>44012</v>
      </c>
      <c r="Z1907" s="1"/>
      <c r="AA1907" s="1"/>
      <c r="AB1907" s="1"/>
      <c r="AC1907" s="1"/>
      <c r="AD1907" s="1"/>
      <c r="AE1907" s="1"/>
      <c r="AF1907" s="1"/>
      <c r="AG1907" s="1"/>
    </row>
    <row r="1908" spans="1:33">
      <c r="A1908" s="4">
        <v>1907</v>
      </c>
      <c r="B1908" s="4" t="s">
        <v>8</v>
      </c>
      <c r="C1908" s="4" t="s">
        <v>497</v>
      </c>
      <c r="D1908" s="4" t="s">
        <v>2029</v>
      </c>
      <c r="E1908" s="4" t="s">
        <v>2030</v>
      </c>
      <c r="F1908" s="5">
        <v>10</v>
      </c>
      <c r="G1908" s="5">
        <v>2</v>
      </c>
      <c r="H1908" s="4">
        <v>21</v>
      </c>
      <c r="I1908" s="5">
        <v>10</v>
      </c>
      <c r="J1908" s="7">
        <v>1004</v>
      </c>
      <c r="K1908" s="8" t="s">
        <v>2036</v>
      </c>
      <c r="L1908" s="9">
        <v>52.74</v>
      </c>
      <c r="M1908" s="10">
        <v>38.229999999999997</v>
      </c>
      <c r="N1908" s="5" t="s">
        <v>2035</v>
      </c>
      <c r="O1908" s="5" t="s">
        <v>183</v>
      </c>
      <c r="P1908" s="5" t="s">
        <v>2042</v>
      </c>
      <c r="Q1908" s="4" t="s">
        <v>2049</v>
      </c>
      <c r="R1908" s="4" t="s">
        <v>4203</v>
      </c>
      <c r="S1908" s="13">
        <v>43394</v>
      </c>
      <c r="T1908" s="14" t="s">
        <v>4204</v>
      </c>
      <c r="U1908" s="15" t="s">
        <v>4205</v>
      </c>
      <c r="V1908" s="13">
        <v>44012</v>
      </c>
      <c r="Z1908" s="1"/>
      <c r="AA1908" s="1"/>
      <c r="AB1908" s="1"/>
      <c r="AC1908" s="1"/>
      <c r="AD1908" s="1"/>
      <c r="AE1908" s="1"/>
      <c r="AF1908" s="1"/>
      <c r="AG1908" s="1"/>
    </row>
    <row r="1909" spans="1:33">
      <c r="A1909" s="4">
        <v>1908</v>
      </c>
      <c r="B1909" s="4" t="s">
        <v>8</v>
      </c>
      <c r="C1909" s="4" t="s">
        <v>497</v>
      </c>
      <c r="D1909" s="4" t="s">
        <v>2029</v>
      </c>
      <c r="E1909" s="4" t="s">
        <v>2030</v>
      </c>
      <c r="F1909" s="5">
        <v>10</v>
      </c>
      <c r="G1909" s="5">
        <v>2</v>
      </c>
      <c r="H1909" s="4">
        <v>21</v>
      </c>
      <c r="I1909" s="5">
        <v>10</v>
      </c>
      <c r="J1909" s="7">
        <v>1006</v>
      </c>
      <c r="K1909" s="8" t="s">
        <v>2036</v>
      </c>
      <c r="L1909" s="9">
        <v>78.599999999999994</v>
      </c>
      <c r="M1909" s="10">
        <v>56.98</v>
      </c>
      <c r="N1909" s="5" t="s">
        <v>2032</v>
      </c>
      <c r="O1909" s="5" t="s">
        <v>181</v>
      </c>
      <c r="P1909" s="5" t="s">
        <v>2044</v>
      </c>
      <c r="Q1909" s="4" t="s">
        <v>2049</v>
      </c>
      <c r="R1909" s="4" t="s">
        <v>4206</v>
      </c>
      <c r="S1909" s="13">
        <v>43395</v>
      </c>
      <c r="T1909" s="14" t="s">
        <v>4207</v>
      </c>
      <c r="U1909" s="15" t="s">
        <v>4208</v>
      </c>
      <c r="V1909" s="13">
        <v>44012</v>
      </c>
      <c r="Z1909" s="1"/>
      <c r="AA1909" s="1"/>
      <c r="AB1909" s="1"/>
      <c r="AC1909" s="1"/>
      <c r="AD1909" s="1"/>
      <c r="AE1909" s="1"/>
      <c r="AF1909" s="1"/>
      <c r="AG1909" s="1"/>
    </row>
    <row r="1910" spans="1:33">
      <c r="A1910" s="4">
        <v>1909</v>
      </c>
      <c r="B1910" s="4" t="s">
        <v>8</v>
      </c>
      <c r="C1910" s="4" t="s">
        <v>497</v>
      </c>
      <c r="D1910" s="4" t="s">
        <v>2029</v>
      </c>
      <c r="E1910" s="4" t="s">
        <v>2030</v>
      </c>
      <c r="F1910" s="5">
        <v>10</v>
      </c>
      <c r="G1910" s="5">
        <v>2</v>
      </c>
      <c r="H1910" s="4">
        <v>21</v>
      </c>
      <c r="I1910" s="5">
        <v>11</v>
      </c>
      <c r="J1910" s="7">
        <v>1101</v>
      </c>
      <c r="K1910" s="8" t="s">
        <v>2036</v>
      </c>
      <c r="L1910" s="9">
        <v>78.08</v>
      </c>
      <c r="M1910" s="10">
        <v>56.6</v>
      </c>
      <c r="N1910" s="5" t="s">
        <v>2032</v>
      </c>
      <c r="O1910" s="5" t="s">
        <v>181</v>
      </c>
      <c r="P1910" s="5" t="s">
        <v>2041</v>
      </c>
      <c r="Q1910" s="4" t="s">
        <v>2049</v>
      </c>
      <c r="R1910" s="4" t="s">
        <v>4209</v>
      </c>
      <c r="S1910" s="13">
        <v>43359</v>
      </c>
      <c r="T1910" s="14" t="s">
        <v>4210</v>
      </c>
      <c r="U1910" s="15" t="s">
        <v>4211</v>
      </c>
      <c r="V1910" s="13">
        <v>44012</v>
      </c>
      <c r="Z1910" s="1"/>
      <c r="AA1910" s="1"/>
      <c r="AB1910" s="1"/>
      <c r="AC1910" s="1"/>
      <c r="AD1910" s="1"/>
      <c r="AE1910" s="1"/>
      <c r="AF1910" s="1"/>
      <c r="AG1910" s="1"/>
    </row>
    <row r="1911" spans="1:33">
      <c r="A1911" s="4">
        <v>1910</v>
      </c>
      <c r="B1911" s="4" t="s">
        <v>8</v>
      </c>
      <c r="C1911" s="4" t="s">
        <v>497</v>
      </c>
      <c r="D1911" s="4" t="s">
        <v>2029</v>
      </c>
      <c r="E1911" s="4" t="s">
        <v>2030</v>
      </c>
      <c r="F1911" s="5">
        <v>10</v>
      </c>
      <c r="G1911" s="5">
        <v>2</v>
      </c>
      <c r="H1911" s="4">
        <v>21</v>
      </c>
      <c r="I1911" s="5">
        <v>11</v>
      </c>
      <c r="J1911" s="7">
        <v>1102</v>
      </c>
      <c r="K1911" s="8" t="s">
        <v>2036</v>
      </c>
      <c r="L1911" s="9">
        <v>52.79</v>
      </c>
      <c r="M1911" s="10">
        <v>38.270000000000003</v>
      </c>
      <c r="N1911" s="5" t="s">
        <v>2035</v>
      </c>
      <c r="O1911" s="5" t="s">
        <v>183</v>
      </c>
      <c r="P1911" s="5" t="s">
        <v>2042</v>
      </c>
      <c r="Q1911" s="4" t="s">
        <v>2049</v>
      </c>
      <c r="R1911" s="4" t="s">
        <v>4212</v>
      </c>
      <c r="S1911" s="13">
        <v>43359</v>
      </c>
      <c r="T1911" s="14" t="s">
        <v>4213</v>
      </c>
      <c r="U1911" s="15" t="s">
        <v>3118</v>
      </c>
      <c r="V1911" s="13">
        <v>44012</v>
      </c>
      <c r="Z1911" s="1"/>
      <c r="AA1911" s="1"/>
      <c r="AB1911" s="1"/>
      <c r="AC1911" s="1"/>
      <c r="AD1911" s="1"/>
      <c r="AE1911" s="1"/>
      <c r="AF1911" s="1"/>
      <c r="AG1911" s="1"/>
    </row>
    <row r="1912" spans="1:33">
      <c r="A1912" s="4">
        <v>1911</v>
      </c>
      <c r="B1912" s="4" t="s">
        <v>8</v>
      </c>
      <c r="C1912" s="4" t="s">
        <v>497</v>
      </c>
      <c r="D1912" s="4" t="s">
        <v>2029</v>
      </c>
      <c r="E1912" s="4" t="s">
        <v>2030</v>
      </c>
      <c r="F1912" s="5">
        <v>10</v>
      </c>
      <c r="G1912" s="5">
        <v>2</v>
      </c>
      <c r="H1912" s="4">
        <v>21</v>
      </c>
      <c r="I1912" s="5">
        <v>11</v>
      </c>
      <c r="J1912" s="7">
        <v>1103</v>
      </c>
      <c r="K1912" s="8" t="s">
        <v>2036</v>
      </c>
      <c r="L1912" s="26">
        <v>52.74</v>
      </c>
      <c r="M1912" s="27">
        <v>38.229999999999997</v>
      </c>
      <c r="N1912" s="5" t="s">
        <v>2035</v>
      </c>
      <c r="O1912" s="5" t="s">
        <v>183</v>
      </c>
      <c r="P1912" s="5" t="s">
        <v>2043</v>
      </c>
      <c r="Q1912" s="4" t="s">
        <v>2034</v>
      </c>
      <c r="R1912" s="4"/>
      <c r="S1912" s="13"/>
      <c r="T1912" s="14"/>
      <c r="U1912" s="15"/>
      <c r="V1912" s="13">
        <v>44012</v>
      </c>
      <c r="Z1912" s="1"/>
      <c r="AA1912" s="1"/>
      <c r="AB1912" s="1"/>
      <c r="AC1912" s="1"/>
      <c r="AD1912" s="1"/>
      <c r="AE1912" s="1"/>
      <c r="AF1912" s="1"/>
      <c r="AG1912" s="1"/>
    </row>
    <row r="1913" spans="1:33">
      <c r="A1913" s="4">
        <v>1912</v>
      </c>
      <c r="B1913" s="4" t="s">
        <v>8</v>
      </c>
      <c r="C1913" s="4" t="s">
        <v>497</v>
      </c>
      <c r="D1913" s="4" t="s">
        <v>2029</v>
      </c>
      <c r="E1913" s="4" t="s">
        <v>2030</v>
      </c>
      <c r="F1913" s="5">
        <v>10</v>
      </c>
      <c r="G1913" s="5">
        <v>2</v>
      </c>
      <c r="H1913" s="4">
        <v>21</v>
      </c>
      <c r="I1913" s="5">
        <v>11</v>
      </c>
      <c r="J1913" s="7">
        <v>1104</v>
      </c>
      <c r="K1913" s="8" t="s">
        <v>2036</v>
      </c>
      <c r="L1913" s="9">
        <v>52.74</v>
      </c>
      <c r="M1913" s="10">
        <v>38.229999999999997</v>
      </c>
      <c r="N1913" s="5" t="s">
        <v>2035</v>
      </c>
      <c r="O1913" s="5" t="s">
        <v>183</v>
      </c>
      <c r="P1913" s="5" t="s">
        <v>2042</v>
      </c>
      <c r="Q1913" s="4" t="s">
        <v>2049</v>
      </c>
      <c r="R1913" s="4" t="s">
        <v>4214</v>
      </c>
      <c r="S1913" s="13">
        <v>43359</v>
      </c>
      <c r="T1913" s="14" t="s">
        <v>4215</v>
      </c>
      <c r="U1913" s="15" t="s">
        <v>4216</v>
      </c>
      <c r="V1913" s="13">
        <v>44012</v>
      </c>
      <c r="Z1913" s="1"/>
      <c r="AA1913" s="1"/>
      <c r="AB1913" s="1"/>
      <c r="AC1913" s="1"/>
      <c r="AD1913" s="1"/>
      <c r="AE1913" s="1"/>
      <c r="AF1913" s="1"/>
      <c r="AG1913" s="1"/>
    </row>
    <row r="1914" spans="1:33">
      <c r="A1914" s="4">
        <v>1913</v>
      </c>
      <c r="B1914" s="4" t="s">
        <v>8</v>
      </c>
      <c r="C1914" s="4" t="s">
        <v>497</v>
      </c>
      <c r="D1914" s="4" t="s">
        <v>2029</v>
      </c>
      <c r="E1914" s="4" t="s">
        <v>2030</v>
      </c>
      <c r="F1914" s="5">
        <v>10</v>
      </c>
      <c r="G1914" s="5">
        <v>2</v>
      </c>
      <c r="H1914" s="4">
        <v>21</v>
      </c>
      <c r="I1914" s="5">
        <v>11</v>
      </c>
      <c r="J1914" s="7">
        <v>1106</v>
      </c>
      <c r="K1914" s="8" t="s">
        <v>2036</v>
      </c>
      <c r="L1914" s="9">
        <v>78.599999999999994</v>
      </c>
      <c r="M1914" s="10">
        <v>56.98</v>
      </c>
      <c r="N1914" s="5" t="s">
        <v>2032</v>
      </c>
      <c r="O1914" s="5" t="s">
        <v>181</v>
      </c>
      <c r="P1914" s="5" t="s">
        <v>2044</v>
      </c>
      <c r="Q1914" s="4" t="s">
        <v>2049</v>
      </c>
      <c r="R1914" s="4" t="s">
        <v>4217</v>
      </c>
      <c r="S1914" s="13">
        <v>43359</v>
      </c>
      <c r="T1914" s="14" t="s">
        <v>4218</v>
      </c>
      <c r="U1914" s="15" t="s">
        <v>4219</v>
      </c>
      <c r="V1914" s="13">
        <v>44012</v>
      </c>
      <c r="Z1914" s="1"/>
      <c r="AA1914" s="1"/>
      <c r="AB1914" s="1"/>
      <c r="AC1914" s="1"/>
      <c r="AD1914" s="1"/>
      <c r="AE1914" s="1"/>
      <c r="AF1914" s="1"/>
      <c r="AG1914" s="1"/>
    </row>
    <row r="1915" spans="1:33">
      <c r="A1915" s="4">
        <v>1914</v>
      </c>
      <c r="B1915" s="4" t="s">
        <v>8</v>
      </c>
      <c r="C1915" s="4" t="s">
        <v>497</v>
      </c>
      <c r="D1915" s="4" t="s">
        <v>2029</v>
      </c>
      <c r="E1915" s="4" t="s">
        <v>2030</v>
      </c>
      <c r="F1915" s="5">
        <v>10</v>
      </c>
      <c r="G1915" s="5">
        <v>2</v>
      </c>
      <c r="H1915" s="4">
        <v>21</v>
      </c>
      <c r="I1915" s="5">
        <v>12</v>
      </c>
      <c r="J1915" s="7">
        <v>1201</v>
      </c>
      <c r="K1915" s="8" t="s">
        <v>2036</v>
      </c>
      <c r="L1915" s="9">
        <v>78.08</v>
      </c>
      <c r="M1915" s="10">
        <v>56.6</v>
      </c>
      <c r="N1915" s="5" t="s">
        <v>2032</v>
      </c>
      <c r="O1915" s="5" t="s">
        <v>181</v>
      </c>
      <c r="P1915" s="5" t="s">
        <v>2041</v>
      </c>
      <c r="Q1915" s="4" t="s">
        <v>2049</v>
      </c>
      <c r="R1915" s="4" t="s">
        <v>4220</v>
      </c>
      <c r="S1915" s="13">
        <v>43359</v>
      </c>
      <c r="T1915" s="14" t="s">
        <v>4221</v>
      </c>
      <c r="U1915" s="15" t="s">
        <v>4222</v>
      </c>
      <c r="V1915" s="13">
        <v>44012</v>
      </c>
      <c r="Z1915" s="1"/>
      <c r="AA1915" s="1"/>
      <c r="AB1915" s="1"/>
      <c r="AC1915" s="1"/>
      <c r="AD1915" s="1"/>
      <c r="AE1915" s="1"/>
      <c r="AF1915" s="1"/>
      <c r="AG1915" s="1"/>
    </row>
    <row r="1916" spans="1:33">
      <c r="A1916" s="4">
        <v>1915</v>
      </c>
      <c r="B1916" s="4" t="s">
        <v>8</v>
      </c>
      <c r="C1916" s="4" t="s">
        <v>497</v>
      </c>
      <c r="D1916" s="4" t="s">
        <v>2029</v>
      </c>
      <c r="E1916" s="4" t="s">
        <v>2030</v>
      </c>
      <c r="F1916" s="5">
        <v>10</v>
      </c>
      <c r="G1916" s="5">
        <v>2</v>
      </c>
      <c r="H1916" s="4">
        <v>21</v>
      </c>
      <c r="I1916" s="5">
        <v>12</v>
      </c>
      <c r="J1916" s="7">
        <v>1203</v>
      </c>
      <c r="K1916" s="8" t="s">
        <v>2036</v>
      </c>
      <c r="L1916" s="9">
        <v>52.74</v>
      </c>
      <c r="M1916" s="10">
        <v>38.229999999999997</v>
      </c>
      <c r="N1916" s="5" t="s">
        <v>2035</v>
      </c>
      <c r="O1916" s="5" t="s">
        <v>183</v>
      </c>
      <c r="P1916" s="5" t="s">
        <v>2043</v>
      </c>
      <c r="Q1916" s="4" t="s">
        <v>2049</v>
      </c>
      <c r="R1916" s="4" t="s">
        <v>4223</v>
      </c>
      <c r="S1916" s="13">
        <v>43359</v>
      </c>
      <c r="T1916" s="14" t="s">
        <v>4224</v>
      </c>
      <c r="U1916" s="15" t="s">
        <v>4225</v>
      </c>
      <c r="V1916" s="13">
        <v>44012</v>
      </c>
      <c r="Z1916" s="1"/>
      <c r="AA1916" s="1"/>
      <c r="AB1916" s="1"/>
      <c r="AC1916" s="1"/>
      <c r="AD1916" s="1"/>
      <c r="AE1916" s="1"/>
      <c r="AF1916" s="1"/>
      <c r="AG1916" s="1"/>
    </row>
    <row r="1917" spans="1:33">
      <c r="A1917" s="4">
        <v>1916</v>
      </c>
      <c r="B1917" s="4" t="s">
        <v>8</v>
      </c>
      <c r="C1917" s="4" t="s">
        <v>497</v>
      </c>
      <c r="D1917" s="4" t="s">
        <v>2029</v>
      </c>
      <c r="E1917" s="4" t="s">
        <v>2030</v>
      </c>
      <c r="F1917" s="5">
        <v>10</v>
      </c>
      <c r="G1917" s="5">
        <v>2</v>
      </c>
      <c r="H1917" s="4">
        <v>21</v>
      </c>
      <c r="I1917" s="5">
        <v>12</v>
      </c>
      <c r="J1917" s="7">
        <v>1204</v>
      </c>
      <c r="K1917" s="8" t="s">
        <v>2036</v>
      </c>
      <c r="L1917" s="9">
        <v>52.74</v>
      </c>
      <c r="M1917" s="10">
        <v>38.229999999999997</v>
      </c>
      <c r="N1917" s="5" t="s">
        <v>2035</v>
      </c>
      <c r="O1917" s="5" t="s">
        <v>183</v>
      </c>
      <c r="P1917" s="5" t="s">
        <v>2042</v>
      </c>
      <c r="Q1917" s="4" t="s">
        <v>2049</v>
      </c>
      <c r="R1917" s="4" t="s">
        <v>4226</v>
      </c>
      <c r="S1917" s="13">
        <v>43358</v>
      </c>
      <c r="T1917" s="14" t="s">
        <v>4227</v>
      </c>
      <c r="U1917" s="15" t="s">
        <v>4228</v>
      </c>
      <c r="V1917" s="13">
        <v>44012</v>
      </c>
      <c r="Z1917" s="1"/>
      <c r="AA1917" s="1"/>
      <c r="AB1917" s="1"/>
      <c r="AC1917" s="1"/>
      <c r="AD1917" s="1"/>
      <c r="AE1917" s="1"/>
      <c r="AF1917" s="1"/>
      <c r="AG1917" s="1"/>
    </row>
    <row r="1918" spans="1:33">
      <c r="A1918" s="4">
        <v>1917</v>
      </c>
      <c r="B1918" s="4" t="s">
        <v>8</v>
      </c>
      <c r="C1918" s="4" t="s">
        <v>497</v>
      </c>
      <c r="D1918" s="4" t="s">
        <v>2029</v>
      </c>
      <c r="E1918" s="4" t="s">
        <v>2030</v>
      </c>
      <c r="F1918" s="5">
        <v>10</v>
      </c>
      <c r="G1918" s="5">
        <v>2</v>
      </c>
      <c r="H1918" s="4">
        <v>21</v>
      </c>
      <c r="I1918" s="5">
        <v>12</v>
      </c>
      <c r="J1918" s="7">
        <v>1205</v>
      </c>
      <c r="K1918" s="8" t="s">
        <v>2036</v>
      </c>
      <c r="L1918" s="9">
        <v>52.79</v>
      </c>
      <c r="M1918" s="10">
        <v>38.270000000000003</v>
      </c>
      <c r="N1918" s="5" t="s">
        <v>2035</v>
      </c>
      <c r="O1918" s="5" t="s">
        <v>183</v>
      </c>
      <c r="P1918" s="5" t="s">
        <v>2043</v>
      </c>
      <c r="Q1918" s="4" t="s">
        <v>2049</v>
      </c>
      <c r="R1918" s="4" t="s">
        <v>4229</v>
      </c>
      <c r="S1918" s="13">
        <v>43358</v>
      </c>
      <c r="T1918" s="14" t="s">
        <v>4230</v>
      </c>
      <c r="U1918" s="15"/>
      <c r="V1918" s="13">
        <v>44012</v>
      </c>
      <c r="Z1918" s="1"/>
      <c r="AA1918" s="1"/>
      <c r="AB1918" s="1"/>
      <c r="AC1918" s="1"/>
      <c r="AD1918" s="1"/>
      <c r="AE1918" s="1"/>
      <c r="AF1918" s="1"/>
      <c r="AG1918" s="1"/>
    </row>
    <row r="1919" spans="1:33">
      <c r="A1919" s="4">
        <v>1918</v>
      </c>
      <c r="B1919" s="4" t="s">
        <v>8</v>
      </c>
      <c r="C1919" s="4" t="s">
        <v>497</v>
      </c>
      <c r="D1919" s="4" t="s">
        <v>2029</v>
      </c>
      <c r="E1919" s="4" t="s">
        <v>2030</v>
      </c>
      <c r="F1919" s="5">
        <v>10</v>
      </c>
      <c r="G1919" s="5">
        <v>2</v>
      </c>
      <c r="H1919" s="4">
        <v>21</v>
      </c>
      <c r="I1919" s="5">
        <v>12</v>
      </c>
      <c r="J1919" s="7">
        <v>1206</v>
      </c>
      <c r="K1919" s="8" t="s">
        <v>2036</v>
      </c>
      <c r="L1919" s="9">
        <v>78.599999999999994</v>
      </c>
      <c r="M1919" s="10">
        <v>56.98</v>
      </c>
      <c r="N1919" s="5" t="s">
        <v>2032</v>
      </c>
      <c r="O1919" s="5" t="s">
        <v>181</v>
      </c>
      <c r="P1919" s="5" t="s">
        <v>2044</v>
      </c>
      <c r="Q1919" s="4" t="s">
        <v>2049</v>
      </c>
      <c r="R1919" s="4" t="s">
        <v>4231</v>
      </c>
      <c r="S1919" s="13">
        <v>43358</v>
      </c>
      <c r="T1919" s="14" t="s">
        <v>4232</v>
      </c>
      <c r="U1919" s="15" t="s">
        <v>4233</v>
      </c>
      <c r="V1919" s="13">
        <v>44012</v>
      </c>
      <c r="Z1919" s="1"/>
      <c r="AA1919" s="1"/>
      <c r="AB1919" s="1"/>
      <c r="AC1919" s="1"/>
      <c r="AD1919" s="1"/>
      <c r="AE1919" s="1"/>
      <c r="AF1919" s="1"/>
      <c r="AG1919" s="1"/>
    </row>
    <row r="1920" spans="1:33">
      <c r="A1920" s="4">
        <v>1919</v>
      </c>
      <c r="B1920" s="4" t="s">
        <v>8</v>
      </c>
      <c r="C1920" s="4" t="s">
        <v>497</v>
      </c>
      <c r="D1920" s="4" t="s">
        <v>2029</v>
      </c>
      <c r="E1920" s="4" t="s">
        <v>2030</v>
      </c>
      <c r="F1920" s="5">
        <v>10</v>
      </c>
      <c r="G1920" s="5">
        <v>2</v>
      </c>
      <c r="H1920" s="4">
        <v>21</v>
      </c>
      <c r="I1920" s="5">
        <v>13</v>
      </c>
      <c r="J1920" s="7">
        <v>1301</v>
      </c>
      <c r="K1920" s="8" t="s">
        <v>2036</v>
      </c>
      <c r="L1920" s="9">
        <v>78.08</v>
      </c>
      <c r="M1920" s="10">
        <v>56.6</v>
      </c>
      <c r="N1920" s="5" t="s">
        <v>2032</v>
      </c>
      <c r="O1920" s="5" t="s">
        <v>181</v>
      </c>
      <c r="P1920" s="5" t="s">
        <v>2041</v>
      </c>
      <c r="Q1920" s="4" t="s">
        <v>2049</v>
      </c>
      <c r="R1920" s="4" t="s">
        <v>4234</v>
      </c>
      <c r="S1920" s="13">
        <v>43358</v>
      </c>
      <c r="T1920" s="14" t="s">
        <v>4235</v>
      </c>
      <c r="U1920" s="15" t="s">
        <v>4236</v>
      </c>
      <c r="V1920" s="13">
        <v>44012</v>
      </c>
      <c r="Z1920" s="1"/>
      <c r="AA1920" s="1"/>
      <c r="AB1920" s="1"/>
      <c r="AC1920" s="1"/>
      <c r="AD1920" s="1"/>
      <c r="AE1920" s="1"/>
      <c r="AF1920" s="1"/>
      <c r="AG1920" s="1"/>
    </row>
    <row r="1921" spans="1:33">
      <c r="A1921" s="4">
        <v>1920</v>
      </c>
      <c r="B1921" s="4" t="s">
        <v>8</v>
      </c>
      <c r="C1921" s="4" t="s">
        <v>497</v>
      </c>
      <c r="D1921" s="4" t="s">
        <v>2029</v>
      </c>
      <c r="E1921" s="4" t="s">
        <v>2030</v>
      </c>
      <c r="F1921" s="5">
        <v>10</v>
      </c>
      <c r="G1921" s="5">
        <v>2</v>
      </c>
      <c r="H1921" s="4">
        <v>21</v>
      </c>
      <c r="I1921" s="5">
        <v>13</v>
      </c>
      <c r="J1921" s="7">
        <v>1302</v>
      </c>
      <c r="K1921" s="8" t="s">
        <v>2036</v>
      </c>
      <c r="L1921" s="9">
        <v>52.79</v>
      </c>
      <c r="M1921" s="10">
        <v>38.270000000000003</v>
      </c>
      <c r="N1921" s="5" t="s">
        <v>2035</v>
      </c>
      <c r="O1921" s="5" t="s">
        <v>183</v>
      </c>
      <c r="P1921" s="5" t="s">
        <v>2042</v>
      </c>
      <c r="Q1921" s="4" t="s">
        <v>2049</v>
      </c>
      <c r="R1921" s="4" t="s">
        <v>4237</v>
      </c>
      <c r="S1921" s="13">
        <v>43358</v>
      </c>
      <c r="T1921" s="14" t="s">
        <v>4238</v>
      </c>
      <c r="U1921" s="15" t="s">
        <v>4239</v>
      </c>
      <c r="V1921" s="13">
        <v>44012</v>
      </c>
      <c r="Z1921" s="1"/>
      <c r="AA1921" s="1"/>
      <c r="AB1921" s="1"/>
      <c r="AC1921" s="1"/>
      <c r="AD1921" s="1"/>
      <c r="AE1921" s="1"/>
      <c r="AF1921" s="1"/>
      <c r="AG1921" s="1"/>
    </row>
    <row r="1922" spans="1:33">
      <c r="A1922" s="4">
        <v>1921</v>
      </c>
      <c r="B1922" s="4" t="s">
        <v>8</v>
      </c>
      <c r="C1922" s="4" t="s">
        <v>497</v>
      </c>
      <c r="D1922" s="4" t="s">
        <v>2029</v>
      </c>
      <c r="E1922" s="4" t="s">
        <v>2030</v>
      </c>
      <c r="F1922" s="5">
        <v>10</v>
      </c>
      <c r="G1922" s="5">
        <v>2</v>
      </c>
      <c r="H1922" s="4">
        <v>21</v>
      </c>
      <c r="I1922" s="5">
        <v>13</v>
      </c>
      <c r="J1922" s="7">
        <v>1303</v>
      </c>
      <c r="K1922" s="8" t="s">
        <v>2036</v>
      </c>
      <c r="L1922" s="9">
        <v>52.74</v>
      </c>
      <c r="M1922" s="10">
        <v>38.229999999999997</v>
      </c>
      <c r="N1922" s="5" t="s">
        <v>2035</v>
      </c>
      <c r="O1922" s="5" t="s">
        <v>183</v>
      </c>
      <c r="P1922" s="5" t="s">
        <v>2043</v>
      </c>
      <c r="Q1922" s="4" t="s">
        <v>2049</v>
      </c>
      <c r="R1922" s="4" t="s">
        <v>4240</v>
      </c>
      <c r="S1922" s="13">
        <v>43358</v>
      </c>
      <c r="T1922" s="14" t="s">
        <v>4241</v>
      </c>
      <c r="U1922" s="15"/>
      <c r="V1922" s="13">
        <v>44012</v>
      </c>
      <c r="Z1922" s="1"/>
      <c r="AA1922" s="1"/>
      <c r="AB1922" s="1"/>
      <c r="AC1922" s="1"/>
      <c r="AD1922" s="1"/>
      <c r="AE1922" s="1"/>
      <c r="AF1922" s="1"/>
      <c r="AG1922" s="1"/>
    </row>
    <row r="1923" spans="1:33">
      <c r="A1923" s="4">
        <v>1922</v>
      </c>
      <c r="B1923" s="4" t="s">
        <v>8</v>
      </c>
      <c r="C1923" s="4" t="s">
        <v>497</v>
      </c>
      <c r="D1923" s="4" t="s">
        <v>2029</v>
      </c>
      <c r="E1923" s="4" t="s">
        <v>2030</v>
      </c>
      <c r="F1923" s="5">
        <v>10</v>
      </c>
      <c r="G1923" s="5">
        <v>2</v>
      </c>
      <c r="H1923" s="4">
        <v>21</v>
      </c>
      <c r="I1923" s="5">
        <v>13</v>
      </c>
      <c r="J1923" s="7">
        <v>1304</v>
      </c>
      <c r="K1923" s="8" t="s">
        <v>2036</v>
      </c>
      <c r="L1923" s="26">
        <v>52.74</v>
      </c>
      <c r="M1923" s="27">
        <v>38.229999999999997</v>
      </c>
      <c r="N1923" s="5" t="s">
        <v>2035</v>
      </c>
      <c r="O1923" s="5" t="s">
        <v>183</v>
      </c>
      <c r="P1923" s="5" t="s">
        <v>2042</v>
      </c>
      <c r="Q1923" s="4" t="s">
        <v>2034</v>
      </c>
      <c r="R1923" s="4"/>
      <c r="S1923" s="13"/>
      <c r="T1923" s="14"/>
      <c r="U1923" s="15"/>
      <c r="V1923" s="13">
        <v>44012</v>
      </c>
      <c r="Z1923" s="1"/>
      <c r="AA1923" s="1"/>
      <c r="AB1923" s="1"/>
      <c r="AC1923" s="1"/>
      <c r="AD1923" s="1"/>
      <c r="AE1923" s="1"/>
      <c r="AF1923" s="1"/>
      <c r="AG1923" s="1"/>
    </row>
    <row r="1924" spans="1:33">
      <c r="A1924" s="4">
        <v>1923</v>
      </c>
      <c r="B1924" s="4" t="s">
        <v>8</v>
      </c>
      <c r="C1924" s="4" t="s">
        <v>497</v>
      </c>
      <c r="D1924" s="4" t="s">
        <v>2029</v>
      </c>
      <c r="E1924" s="4" t="s">
        <v>2030</v>
      </c>
      <c r="F1924" s="5">
        <v>10</v>
      </c>
      <c r="G1924" s="5">
        <v>2</v>
      </c>
      <c r="H1924" s="4">
        <v>21</v>
      </c>
      <c r="I1924" s="5">
        <v>13</v>
      </c>
      <c r="J1924" s="7">
        <v>1305</v>
      </c>
      <c r="K1924" s="8" t="s">
        <v>2036</v>
      </c>
      <c r="L1924" s="9">
        <v>52.79</v>
      </c>
      <c r="M1924" s="10">
        <v>38.270000000000003</v>
      </c>
      <c r="N1924" s="5" t="s">
        <v>2035</v>
      </c>
      <c r="O1924" s="5" t="s">
        <v>183</v>
      </c>
      <c r="P1924" s="5" t="s">
        <v>2043</v>
      </c>
      <c r="Q1924" s="4" t="s">
        <v>2049</v>
      </c>
      <c r="R1924" s="4" t="s">
        <v>4242</v>
      </c>
      <c r="S1924" s="13">
        <v>43358</v>
      </c>
      <c r="T1924" s="14" t="s">
        <v>4243</v>
      </c>
      <c r="U1924" s="15" t="s">
        <v>4244</v>
      </c>
      <c r="V1924" s="13">
        <v>44012</v>
      </c>
      <c r="Z1924" s="1"/>
      <c r="AA1924" s="1"/>
      <c r="AB1924" s="1"/>
      <c r="AC1924" s="1"/>
      <c r="AD1924" s="1"/>
      <c r="AE1924" s="1"/>
      <c r="AF1924" s="1"/>
      <c r="AG1924" s="1"/>
    </row>
    <row r="1925" spans="1:33">
      <c r="A1925" s="4">
        <v>1924</v>
      </c>
      <c r="B1925" s="4" t="s">
        <v>8</v>
      </c>
      <c r="C1925" s="4" t="s">
        <v>497</v>
      </c>
      <c r="D1925" s="4" t="s">
        <v>2029</v>
      </c>
      <c r="E1925" s="4" t="s">
        <v>2030</v>
      </c>
      <c r="F1925" s="5">
        <v>10</v>
      </c>
      <c r="G1925" s="5">
        <v>2</v>
      </c>
      <c r="H1925" s="4">
        <v>21</v>
      </c>
      <c r="I1925" s="5">
        <v>13</v>
      </c>
      <c r="J1925" s="7">
        <v>1306</v>
      </c>
      <c r="K1925" s="8" t="s">
        <v>2036</v>
      </c>
      <c r="L1925" s="9">
        <v>78.599999999999994</v>
      </c>
      <c r="M1925" s="10">
        <v>56.98</v>
      </c>
      <c r="N1925" s="5" t="s">
        <v>2032</v>
      </c>
      <c r="O1925" s="5" t="s">
        <v>181</v>
      </c>
      <c r="P1925" s="5" t="s">
        <v>2044</v>
      </c>
      <c r="Q1925" s="4" t="s">
        <v>2049</v>
      </c>
      <c r="R1925" s="4" t="s">
        <v>4245</v>
      </c>
      <c r="S1925" s="13">
        <v>43358</v>
      </c>
      <c r="T1925" s="14" t="s">
        <v>4246</v>
      </c>
      <c r="U1925" s="15" t="s">
        <v>3424</v>
      </c>
      <c r="V1925" s="13">
        <v>44012</v>
      </c>
      <c r="Z1925" s="1"/>
      <c r="AA1925" s="1"/>
      <c r="AB1925" s="1"/>
      <c r="AC1925" s="1"/>
      <c r="AD1925" s="1"/>
      <c r="AE1925" s="1"/>
      <c r="AF1925" s="1"/>
      <c r="AG1925" s="1"/>
    </row>
    <row r="1926" spans="1:33">
      <c r="A1926" s="4">
        <v>1925</v>
      </c>
      <c r="B1926" s="4" t="s">
        <v>8</v>
      </c>
      <c r="C1926" s="4" t="s">
        <v>497</v>
      </c>
      <c r="D1926" s="4" t="s">
        <v>2029</v>
      </c>
      <c r="E1926" s="4" t="s">
        <v>2030</v>
      </c>
      <c r="F1926" s="5">
        <v>10</v>
      </c>
      <c r="G1926" s="5">
        <v>2</v>
      </c>
      <c r="H1926" s="4">
        <v>21</v>
      </c>
      <c r="I1926" s="5">
        <v>14</v>
      </c>
      <c r="J1926" s="7">
        <v>1401</v>
      </c>
      <c r="K1926" s="8" t="s">
        <v>2036</v>
      </c>
      <c r="L1926" s="9">
        <v>78.08</v>
      </c>
      <c r="M1926" s="10">
        <v>56.6</v>
      </c>
      <c r="N1926" s="5" t="s">
        <v>2032</v>
      </c>
      <c r="O1926" s="5" t="s">
        <v>181</v>
      </c>
      <c r="P1926" s="5" t="s">
        <v>2041</v>
      </c>
      <c r="Q1926" s="4" t="s">
        <v>2049</v>
      </c>
      <c r="R1926" s="4" t="s">
        <v>4247</v>
      </c>
      <c r="S1926" s="13">
        <v>43358</v>
      </c>
      <c r="T1926" s="14" t="s">
        <v>4248</v>
      </c>
      <c r="U1926" s="15" t="s">
        <v>4249</v>
      </c>
      <c r="V1926" s="13">
        <v>44012</v>
      </c>
      <c r="Z1926" s="1"/>
      <c r="AA1926" s="1"/>
      <c r="AB1926" s="1"/>
      <c r="AC1926" s="1"/>
      <c r="AD1926" s="1"/>
      <c r="AE1926" s="1"/>
      <c r="AF1926" s="1"/>
      <c r="AG1926" s="1"/>
    </row>
    <row r="1927" spans="1:33">
      <c r="A1927" s="4">
        <v>1926</v>
      </c>
      <c r="B1927" s="4" t="s">
        <v>8</v>
      </c>
      <c r="C1927" s="4" t="s">
        <v>497</v>
      </c>
      <c r="D1927" s="4" t="s">
        <v>2029</v>
      </c>
      <c r="E1927" s="4" t="s">
        <v>2030</v>
      </c>
      <c r="F1927" s="5">
        <v>10</v>
      </c>
      <c r="G1927" s="5">
        <v>2</v>
      </c>
      <c r="H1927" s="4">
        <v>21</v>
      </c>
      <c r="I1927" s="5">
        <v>14</v>
      </c>
      <c r="J1927" s="7">
        <v>1402</v>
      </c>
      <c r="K1927" s="8" t="s">
        <v>2036</v>
      </c>
      <c r="L1927" s="26">
        <v>52.79</v>
      </c>
      <c r="M1927" s="27">
        <v>38.270000000000003</v>
      </c>
      <c r="N1927" s="5" t="s">
        <v>2035</v>
      </c>
      <c r="O1927" s="5" t="s">
        <v>183</v>
      </c>
      <c r="P1927" s="5" t="s">
        <v>2042</v>
      </c>
      <c r="Q1927" s="4" t="s">
        <v>2034</v>
      </c>
      <c r="R1927" s="4"/>
      <c r="S1927" s="13"/>
      <c r="T1927" s="14"/>
      <c r="U1927" s="15"/>
      <c r="V1927" s="13">
        <v>44012</v>
      </c>
      <c r="Z1927" s="1"/>
      <c r="AA1927" s="1"/>
      <c r="AB1927" s="1"/>
      <c r="AC1927" s="1"/>
      <c r="AD1927" s="1"/>
      <c r="AE1927" s="1"/>
      <c r="AF1927" s="1"/>
      <c r="AG1927" s="1"/>
    </row>
    <row r="1928" spans="1:33">
      <c r="A1928" s="4">
        <v>1927</v>
      </c>
      <c r="B1928" s="4" t="s">
        <v>8</v>
      </c>
      <c r="C1928" s="4" t="s">
        <v>497</v>
      </c>
      <c r="D1928" s="4" t="s">
        <v>2029</v>
      </c>
      <c r="E1928" s="4" t="s">
        <v>2030</v>
      </c>
      <c r="F1928" s="5">
        <v>10</v>
      </c>
      <c r="G1928" s="5">
        <v>2</v>
      </c>
      <c r="H1928" s="4">
        <v>21</v>
      </c>
      <c r="I1928" s="5">
        <v>14</v>
      </c>
      <c r="J1928" s="7">
        <v>1404</v>
      </c>
      <c r="K1928" s="8" t="s">
        <v>2036</v>
      </c>
      <c r="L1928" s="9">
        <v>52.74</v>
      </c>
      <c r="M1928" s="10">
        <v>38.229999999999997</v>
      </c>
      <c r="N1928" s="5" t="s">
        <v>2035</v>
      </c>
      <c r="O1928" s="5" t="s">
        <v>183</v>
      </c>
      <c r="P1928" s="5" t="s">
        <v>2042</v>
      </c>
      <c r="Q1928" s="4" t="s">
        <v>2049</v>
      </c>
      <c r="R1928" s="4" t="s">
        <v>4250</v>
      </c>
      <c r="S1928" s="13">
        <v>43358</v>
      </c>
      <c r="T1928" s="14" t="s">
        <v>4251</v>
      </c>
      <c r="U1928" s="15" t="s">
        <v>4252</v>
      </c>
      <c r="V1928" s="13">
        <v>44012</v>
      </c>
      <c r="Z1928" s="1"/>
      <c r="AA1928" s="1"/>
      <c r="AB1928" s="1"/>
      <c r="AC1928" s="1"/>
      <c r="AD1928" s="1"/>
      <c r="AE1928" s="1"/>
      <c r="AF1928" s="1"/>
      <c r="AG1928" s="1"/>
    </row>
    <row r="1929" spans="1:33">
      <c r="A1929" s="4">
        <v>1928</v>
      </c>
      <c r="B1929" s="4" t="s">
        <v>8</v>
      </c>
      <c r="C1929" s="4" t="s">
        <v>497</v>
      </c>
      <c r="D1929" s="4" t="s">
        <v>2029</v>
      </c>
      <c r="E1929" s="4" t="s">
        <v>2030</v>
      </c>
      <c r="F1929" s="5">
        <v>10</v>
      </c>
      <c r="G1929" s="5">
        <v>2</v>
      </c>
      <c r="H1929" s="4">
        <v>21</v>
      </c>
      <c r="I1929" s="5">
        <v>14</v>
      </c>
      <c r="J1929" s="7">
        <v>1405</v>
      </c>
      <c r="K1929" s="8" t="s">
        <v>2036</v>
      </c>
      <c r="L1929" s="9">
        <v>52.79</v>
      </c>
      <c r="M1929" s="10">
        <v>38.270000000000003</v>
      </c>
      <c r="N1929" s="5" t="s">
        <v>2035</v>
      </c>
      <c r="O1929" s="5" t="s">
        <v>183</v>
      </c>
      <c r="P1929" s="5" t="s">
        <v>2043</v>
      </c>
      <c r="Q1929" s="4" t="s">
        <v>2049</v>
      </c>
      <c r="R1929" s="4" t="s">
        <v>4253</v>
      </c>
      <c r="S1929" s="13">
        <v>43358</v>
      </c>
      <c r="T1929" s="14" t="s">
        <v>4254</v>
      </c>
      <c r="U1929" s="15"/>
      <c r="V1929" s="13">
        <v>44012</v>
      </c>
      <c r="Z1929" s="1"/>
      <c r="AA1929" s="1"/>
      <c r="AB1929" s="1"/>
      <c r="AC1929" s="1"/>
      <c r="AD1929" s="1"/>
      <c r="AE1929" s="1"/>
      <c r="AF1929" s="1"/>
      <c r="AG1929" s="1"/>
    </row>
    <row r="1930" spans="1:33">
      <c r="A1930" s="4">
        <v>1929</v>
      </c>
      <c r="B1930" s="4" t="s">
        <v>8</v>
      </c>
      <c r="C1930" s="4" t="s">
        <v>497</v>
      </c>
      <c r="D1930" s="4" t="s">
        <v>2029</v>
      </c>
      <c r="E1930" s="4" t="s">
        <v>2030</v>
      </c>
      <c r="F1930" s="5">
        <v>10</v>
      </c>
      <c r="G1930" s="5">
        <v>2</v>
      </c>
      <c r="H1930" s="4">
        <v>21</v>
      </c>
      <c r="I1930" s="5">
        <v>14</v>
      </c>
      <c r="J1930" s="7">
        <v>1406</v>
      </c>
      <c r="K1930" s="8" t="s">
        <v>2036</v>
      </c>
      <c r="L1930" s="9">
        <v>78.599999999999994</v>
      </c>
      <c r="M1930" s="10">
        <v>56.98</v>
      </c>
      <c r="N1930" s="5" t="s">
        <v>2032</v>
      </c>
      <c r="O1930" s="5" t="s">
        <v>181</v>
      </c>
      <c r="P1930" s="5" t="s">
        <v>2044</v>
      </c>
      <c r="Q1930" s="4" t="s">
        <v>2049</v>
      </c>
      <c r="R1930" s="4" t="s">
        <v>4255</v>
      </c>
      <c r="S1930" s="13">
        <v>43394</v>
      </c>
      <c r="T1930" s="14" t="s">
        <v>4256</v>
      </c>
      <c r="U1930" s="15"/>
      <c r="V1930" s="13">
        <v>44012</v>
      </c>
      <c r="Z1930" s="1"/>
      <c r="AA1930" s="1"/>
      <c r="AB1930" s="1"/>
      <c r="AC1930" s="1"/>
      <c r="AD1930" s="1"/>
      <c r="AE1930" s="1"/>
      <c r="AF1930" s="1"/>
      <c r="AG1930" s="1"/>
    </row>
    <row r="1931" spans="1:33">
      <c r="A1931" s="4">
        <v>1930</v>
      </c>
      <c r="B1931" s="4" t="s">
        <v>8</v>
      </c>
      <c r="C1931" s="4" t="s">
        <v>497</v>
      </c>
      <c r="D1931" s="4" t="s">
        <v>2029</v>
      </c>
      <c r="E1931" s="4" t="s">
        <v>2030</v>
      </c>
      <c r="F1931" s="5">
        <v>10</v>
      </c>
      <c r="G1931" s="5">
        <v>2</v>
      </c>
      <c r="H1931" s="4">
        <v>21</v>
      </c>
      <c r="I1931" s="5">
        <v>15</v>
      </c>
      <c r="J1931" s="7">
        <v>1501</v>
      </c>
      <c r="K1931" s="8" t="s">
        <v>2036</v>
      </c>
      <c r="L1931" s="9">
        <v>78.08</v>
      </c>
      <c r="M1931" s="10">
        <v>56.6</v>
      </c>
      <c r="N1931" s="5" t="s">
        <v>2032</v>
      </c>
      <c r="O1931" s="5" t="s">
        <v>181</v>
      </c>
      <c r="P1931" s="5" t="s">
        <v>2041</v>
      </c>
      <c r="Q1931" s="4" t="s">
        <v>2049</v>
      </c>
      <c r="R1931" s="4" t="s">
        <v>4257</v>
      </c>
      <c r="S1931" s="13">
        <v>43359</v>
      </c>
      <c r="T1931" s="14" t="s">
        <v>4258</v>
      </c>
      <c r="U1931" s="15" t="s">
        <v>4259</v>
      </c>
      <c r="V1931" s="13">
        <v>44012</v>
      </c>
      <c r="Z1931" s="1"/>
      <c r="AA1931" s="1"/>
      <c r="AB1931" s="1"/>
      <c r="AC1931" s="1"/>
      <c r="AD1931" s="1"/>
      <c r="AE1931" s="1"/>
      <c r="AF1931" s="1"/>
      <c r="AG1931" s="1"/>
    </row>
    <row r="1932" spans="1:33">
      <c r="A1932" s="4">
        <v>1931</v>
      </c>
      <c r="B1932" s="4" t="s">
        <v>8</v>
      </c>
      <c r="C1932" s="4" t="s">
        <v>497</v>
      </c>
      <c r="D1932" s="4" t="s">
        <v>2029</v>
      </c>
      <c r="E1932" s="4" t="s">
        <v>2030</v>
      </c>
      <c r="F1932" s="5">
        <v>10</v>
      </c>
      <c r="G1932" s="5">
        <v>2</v>
      </c>
      <c r="H1932" s="4">
        <v>21</v>
      </c>
      <c r="I1932" s="5">
        <v>15</v>
      </c>
      <c r="J1932" s="7">
        <v>1502</v>
      </c>
      <c r="K1932" s="8" t="s">
        <v>2036</v>
      </c>
      <c r="L1932" s="9">
        <v>52.79</v>
      </c>
      <c r="M1932" s="10">
        <v>38.270000000000003</v>
      </c>
      <c r="N1932" s="5" t="s">
        <v>2035</v>
      </c>
      <c r="O1932" s="5" t="s">
        <v>183</v>
      </c>
      <c r="P1932" s="5" t="s">
        <v>2042</v>
      </c>
      <c r="Q1932" s="4" t="s">
        <v>2049</v>
      </c>
      <c r="R1932" s="4" t="s">
        <v>4260</v>
      </c>
      <c r="S1932" s="13">
        <v>43359</v>
      </c>
      <c r="T1932" s="14" t="s">
        <v>4261</v>
      </c>
      <c r="U1932" s="15"/>
      <c r="V1932" s="13">
        <v>44012</v>
      </c>
      <c r="Z1932" s="1"/>
      <c r="AA1932" s="1"/>
      <c r="AB1932" s="1"/>
      <c r="AC1932" s="1"/>
      <c r="AD1932" s="1"/>
      <c r="AE1932" s="1"/>
      <c r="AF1932" s="1"/>
      <c r="AG1932" s="1"/>
    </row>
    <row r="1933" spans="1:33">
      <c r="A1933" s="4">
        <v>1932</v>
      </c>
      <c r="B1933" s="4" t="s">
        <v>8</v>
      </c>
      <c r="C1933" s="4" t="s">
        <v>497</v>
      </c>
      <c r="D1933" s="4" t="s">
        <v>2029</v>
      </c>
      <c r="E1933" s="4" t="s">
        <v>2030</v>
      </c>
      <c r="F1933" s="5">
        <v>10</v>
      </c>
      <c r="G1933" s="5">
        <v>2</v>
      </c>
      <c r="H1933" s="4">
        <v>21</v>
      </c>
      <c r="I1933" s="5">
        <v>15</v>
      </c>
      <c r="J1933" s="7">
        <v>1503</v>
      </c>
      <c r="K1933" s="8" t="s">
        <v>2036</v>
      </c>
      <c r="L1933" s="9">
        <v>52.74</v>
      </c>
      <c r="M1933" s="10">
        <v>38.229999999999997</v>
      </c>
      <c r="N1933" s="5" t="s">
        <v>2035</v>
      </c>
      <c r="O1933" s="5" t="s">
        <v>183</v>
      </c>
      <c r="P1933" s="5" t="s">
        <v>2043</v>
      </c>
      <c r="Q1933" s="4" t="s">
        <v>2049</v>
      </c>
      <c r="R1933" s="4" t="s">
        <v>4262</v>
      </c>
      <c r="S1933" s="13">
        <v>43359</v>
      </c>
      <c r="T1933" s="14" t="s">
        <v>4263</v>
      </c>
      <c r="U1933" s="15" t="s">
        <v>4264</v>
      </c>
      <c r="V1933" s="13">
        <v>44012</v>
      </c>
      <c r="Z1933" s="1"/>
      <c r="AA1933" s="1"/>
      <c r="AB1933" s="1"/>
      <c r="AC1933" s="1"/>
      <c r="AD1933" s="1"/>
      <c r="AE1933" s="1"/>
      <c r="AF1933" s="1"/>
      <c r="AG1933" s="1"/>
    </row>
    <row r="1934" spans="1:33">
      <c r="A1934" s="4">
        <v>1933</v>
      </c>
      <c r="B1934" s="4" t="s">
        <v>8</v>
      </c>
      <c r="C1934" s="4" t="s">
        <v>497</v>
      </c>
      <c r="D1934" s="4" t="s">
        <v>2029</v>
      </c>
      <c r="E1934" s="4" t="s">
        <v>2030</v>
      </c>
      <c r="F1934" s="5">
        <v>10</v>
      </c>
      <c r="G1934" s="5">
        <v>2</v>
      </c>
      <c r="H1934" s="4">
        <v>21</v>
      </c>
      <c r="I1934" s="5">
        <v>15</v>
      </c>
      <c r="J1934" s="7">
        <v>1504</v>
      </c>
      <c r="K1934" s="8" t="s">
        <v>2036</v>
      </c>
      <c r="L1934" s="9">
        <v>52.74</v>
      </c>
      <c r="M1934" s="10">
        <v>38.229999999999997</v>
      </c>
      <c r="N1934" s="5" t="s">
        <v>2035</v>
      </c>
      <c r="O1934" s="5" t="s">
        <v>183</v>
      </c>
      <c r="P1934" s="5" t="s">
        <v>2042</v>
      </c>
      <c r="Q1934" s="4" t="s">
        <v>2049</v>
      </c>
      <c r="R1934" s="4" t="s">
        <v>4265</v>
      </c>
      <c r="S1934" s="13">
        <v>43395</v>
      </c>
      <c r="T1934" s="14" t="s">
        <v>4266</v>
      </c>
      <c r="U1934" s="15"/>
      <c r="V1934" s="13">
        <v>44012</v>
      </c>
      <c r="Z1934" s="1"/>
      <c r="AA1934" s="1"/>
      <c r="AB1934" s="1"/>
      <c r="AC1934" s="1"/>
      <c r="AD1934" s="1"/>
      <c r="AE1934" s="1"/>
      <c r="AF1934" s="1"/>
      <c r="AG1934" s="1"/>
    </row>
    <row r="1935" spans="1:33">
      <c r="A1935" s="4">
        <v>1934</v>
      </c>
      <c r="B1935" s="4" t="s">
        <v>8</v>
      </c>
      <c r="C1935" s="4" t="s">
        <v>497</v>
      </c>
      <c r="D1935" s="4" t="s">
        <v>2029</v>
      </c>
      <c r="E1935" s="4" t="s">
        <v>2030</v>
      </c>
      <c r="F1935" s="5">
        <v>10</v>
      </c>
      <c r="G1935" s="5">
        <v>2</v>
      </c>
      <c r="H1935" s="4">
        <v>21</v>
      </c>
      <c r="I1935" s="5">
        <v>15</v>
      </c>
      <c r="J1935" s="7">
        <v>1505</v>
      </c>
      <c r="K1935" s="8" t="s">
        <v>2036</v>
      </c>
      <c r="L1935" s="9">
        <v>52.79</v>
      </c>
      <c r="M1935" s="10">
        <v>38.270000000000003</v>
      </c>
      <c r="N1935" s="5" t="s">
        <v>2035</v>
      </c>
      <c r="O1935" s="5" t="s">
        <v>183</v>
      </c>
      <c r="P1935" s="5" t="s">
        <v>2043</v>
      </c>
      <c r="Q1935" s="4" t="s">
        <v>2049</v>
      </c>
      <c r="R1935" s="4" t="s">
        <v>4267</v>
      </c>
      <c r="S1935" s="13">
        <v>43359</v>
      </c>
      <c r="T1935" s="14" t="s">
        <v>4268</v>
      </c>
      <c r="U1935" s="15" t="s">
        <v>4056</v>
      </c>
      <c r="V1935" s="13">
        <v>44012</v>
      </c>
      <c r="Z1935" s="1"/>
      <c r="AA1935" s="1"/>
      <c r="AB1935" s="1"/>
      <c r="AC1935" s="1"/>
      <c r="AD1935" s="1"/>
      <c r="AE1935" s="1"/>
      <c r="AF1935" s="1"/>
      <c r="AG1935" s="1"/>
    </row>
    <row r="1936" spans="1:33">
      <c r="A1936" s="4">
        <v>1935</v>
      </c>
      <c r="B1936" s="4" t="s">
        <v>8</v>
      </c>
      <c r="C1936" s="4" t="s">
        <v>497</v>
      </c>
      <c r="D1936" s="4" t="s">
        <v>2029</v>
      </c>
      <c r="E1936" s="4" t="s">
        <v>2030</v>
      </c>
      <c r="F1936" s="5">
        <v>10</v>
      </c>
      <c r="G1936" s="5">
        <v>2</v>
      </c>
      <c r="H1936" s="4">
        <v>21</v>
      </c>
      <c r="I1936" s="5">
        <v>15</v>
      </c>
      <c r="J1936" s="7">
        <v>1506</v>
      </c>
      <c r="K1936" s="8" t="s">
        <v>2036</v>
      </c>
      <c r="L1936" s="9">
        <v>78.599999999999994</v>
      </c>
      <c r="M1936" s="10">
        <v>56.98</v>
      </c>
      <c r="N1936" s="5" t="s">
        <v>2032</v>
      </c>
      <c r="O1936" s="5" t="s">
        <v>181</v>
      </c>
      <c r="P1936" s="5" t="s">
        <v>2044</v>
      </c>
      <c r="Q1936" s="4" t="s">
        <v>2049</v>
      </c>
      <c r="R1936" s="4" t="s">
        <v>4269</v>
      </c>
      <c r="S1936" s="13">
        <v>43359</v>
      </c>
      <c r="T1936" s="14" t="s">
        <v>4270</v>
      </c>
      <c r="U1936" s="15" t="s">
        <v>4271</v>
      </c>
      <c r="V1936" s="13">
        <v>44012</v>
      </c>
      <c r="Z1936" s="1"/>
      <c r="AA1936" s="1"/>
      <c r="AB1936" s="1"/>
      <c r="AC1936" s="1"/>
      <c r="AD1936" s="1"/>
      <c r="AE1936" s="1"/>
      <c r="AF1936" s="1"/>
      <c r="AG1936" s="1"/>
    </row>
    <row r="1937" spans="1:33">
      <c r="A1937" s="4">
        <v>1936</v>
      </c>
      <c r="B1937" s="4" t="s">
        <v>8</v>
      </c>
      <c r="C1937" s="4" t="s">
        <v>497</v>
      </c>
      <c r="D1937" s="4" t="s">
        <v>2029</v>
      </c>
      <c r="E1937" s="4" t="s">
        <v>2030</v>
      </c>
      <c r="F1937" s="5">
        <v>10</v>
      </c>
      <c r="G1937" s="5">
        <v>2</v>
      </c>
      <c r="H1937" s="4">
        <v>21</v>
      </c>
      <c r="I1937" s="5">
        <v>16</v>
      </c>
      <c r="J1937" s="7">
        <v>1602</v>
      </c>
      <c r="K1937" s="8" t="s">
        <v>2036</v>
      </c>
      <c r="L1937" s="9">
        <v>52.79</v>
      </c>
      <c r="M1937" s="10">
        <v>38.270000000000003</v>
      </c>
      <c r="N1937" s="5" t="s">
        <v>2035</v>
      </c>
      <c r="O1937" s="5" t="s">
        <v>183</v>
      </c>
      <c r="P1937" s="5" t="s">
        <v>2042</v>
      </c>
      <c r="Q1937" s="4" t="s">
        <v>2049</v>
      </c>
      <c r="R1937" s="4" t="s">
        <v>4272</v>
      </c>
      <c r="S1937" s="13">
        <v>43359</v>
      </c>
      <c r="T1937" s="14" t="s">
        <v>4273</v>
      </c>
      <c r="U1937" s="15" t="s">
        <v>4274</v>
      </c>
      <c r="V1937" s="13">
        <v>44012</v>
      </c>
      <c r="Z1937" s="1"/>
      <c r="AA1937" s="1"/>
      <c r="AB1937" s="1"/>
      <c r="AC1937" s="1"/>
      <c r="AD1937" s="1"/>
      <c r="AE1937" s="1"/>
      <c r="AF1937" s="1"/>
      <c r="AG1937" s="1"/>
    </row>
    <row r="1938" spans="1:33">
      <c r="A1938" s="4">
        <v>1937</v>
      </c>
      <c r="B1938" s="4" t="s">
        <v>8</v>
      </c>
      <c r="C1938" s="4" t="s">
        <v>497</v>
      </c>
      <c r="D1938" s="4" t="s">
        <v>2029</v>
      </c>
      <c r="E1938" s="4" t="s">
        <v>2030</v>
      </c>
      <c r="F1938" s="5">
        <v>10</v>
      </c>
      <c r="G1938" s="5">
        <v>2</v>
      </c>
      <c r="H1938" s="4">
        <v>21</v>
      </c>
      <c r="I1938" s="5">
        <v>16</v>
      </c>
      <c r="J1938" s="7">
        <v>1603</v>
      </c>
      <c r="K1938" s="8" t="s">
        <v>2036</v>
      </c>
      <c r="L1938" s="9">
        <v>52.74</v>
      </c>
      <c r="M1938" s="10">
        <v>38.229999999999997</v>
      </c>
      <c r="N1938" s="5" t="s">
        <v>2035</v>
      </c>
      <c r="O1938" s="5" t="s">
        <v>183</v>
      </c>
      <c r="P1938" s="5" t="s">
        <v>2043</v>
      </c>
      <c r="Q1938" s="4" t="s">
        <v>2049</v>
      </c>
      <c r="R1938" s="4" t="s">
        <v>4275</v>
      </c>
      <c r="S1938" s="13">
        <v>43359</v>
      </c>
      <c r="T1938" s="14" t="s">
        <v>4276</v>
      </c>
      <c r="U1938" s="15"/>
      <c r="V1938" s="13">
        <v>44012</v>
      </c>
      <c r="Z1938" s="1"/>
      <c r="AA1938" s="1"/>
      <c r="AB1938" s="1"/>
      <c r="AC1938" s="1"/>
      <c r="AD1938" s="1"/>
      <c r="AE1938" s="1"/>
      <c r="AF1938" s="1"/>
      <c r="AG1938" s="1"/>
    </row>
    <row r="1939" spans="1:33">
      <c r="A1939" s="4">
        <v>1938</v>
      </c>
      <c r="B1939" s="4" t="s">
        <v>8</v>
      </c>
      <c r="C1939" s="4" t="s">
        <v>497</v>
      </c>
      <c r="D1939" s="4" t="s">
        <v>2029</v>
      </c>
      <c r="E1939" s="4" t="s">
        <v>2030</v>
      </c>
      <c r="F1939" s="5">
        <v>10</v>
      </c>
      <c r="G1939" s="5">
        <v>2</v>
      </c>
      <c r="H1939" s="4">
        <v>21</v>
      </c>
      <c r="I1939" s="5">
        <v>16</v>
      </c>
      <c r="J1939" s="7">
        <v>1604</v>
      </c>
      <c r="K1939" s="8" t="s">
        <v>2036</v>
      </c>
      <c r="L1939" s="9">
        <v>52.74</v>
      </c>
      <c r="M1939" s="10">
        <v>38.229999999999997</v>
      </c>
      <c r="N1939" s="5" t="s">
        <v>2035</v>
      </c>
      <c r="O1939" s="5" t="s">
        <v>183</v>
      </c>
      <c r="P1939" s="5" t="s">
        <v>2042</v>
      </c>
      <c r="Q1939" s="4" t="s">
        <v>2049</v>
      </c>
      <c r="R1939" s="4" t="s">
        <v>4277</v>
      </c>
      <c r="S1939" s="13">
        <v>43359</v>
      </c>
      <c r="T1939" s="14" t="s">
        <v>4278</v>
      </c>
      <c r="U1939" s="15" t="s">
        <v>4279</v>
      </c>
      <c r="V1939" s="13">
        <v>44012</v>
      </c>
      <c r="Z1939" s="1"/>
      <c r="AA1939" s="1"/>
      <c r="AB1939" s="1"/>
      <c r="AC1939" s="1"/>
      <c r="AD1939" s="1"/>
      <c r="AE1939" s="1"/>
      <c r="AF1939" s="1"/>
      <c r="AG1939" s="1"/>
    </row>
    <row r="1940" spans="1:33">
      <c r="A1940" s="4">
        <v>1939</v>
      </c>
      <c r="B1940" s="4" t="s">
        <v>8</v>
      </c>
      <c r="C1940" s="4" t="s">
        <v>497</v>
      </c>
      <c r="D1940" s="4" t="s">
        <v>2029</v>
      </c>
      <c r="E1940" s="4" t="s">
        <v>2030</v>
      </c>
      <c r="F1940" s="5">
        <v>10</v>
      </c>
      <c r="G1940" s="5">
        <v>2</v>
      </c>
      <c r="H1940" s="4">
        <v>21</v>
      </c>
      <c r="I1940" s="5">
        <v>16</v>
      </c>
      <c r="J1940" s="7">
        <v>1605</v>
      </c>
      <c r="K1940" s="8" t="s">
        <v>2036</v>
      </c>
      <c r="L1940" s="9">
        <v>52.79</v>
      </c>
      <c r="M1940" s="10">
        <v>38.270000000000003</v>
      </c>
      <c r="N1940" s="5" t="s">
        <v>2035</v>
      </c>
      <c r="O1940" s="5" t="s">
        <v>183</v>
      </c>
      <c r="P1940" s="5" t="s">
        <v>2043</v>
      </c>
      <c r="Q1940" s="4" t="s">
        <v>2049</v>
      </c>
      <c r="R1940" s="4" t="s">
        <v>4280</v>
      </c>
      <c r="S1940" s="13">
        <v>43359</v>
      </c>
      <c r="T1940" s="14" t="s">
        <v>4281</v>
      </c>
      <c r="U1940" s="15" t="s">
        <v>4282</v>
      </c>
      <c r="V1940" s="13">
        <v>44012</v>
      </c>
      <c r="Z1940" s="1"/>
      <c r="AA1940" s="1"/>
      <c r="AB1940" s="1"/>
      <c r="AC1940" s="1"/>
      <c r="AD1940" s="1"/>
      <c r="AE1940" s="1"/>
      <c r="AF1940" s="1"/>
      <c r="AG1940" s="1"/>
    </row>
    <row r="1941" spans="1:33">
      <c r="A1941" s="4">
        <v>1940</v>
      </c>
      <c r="B1941" s="4" t="s">
        <v>8</v>
      </c>
      <c r="C1941" s="4" t="s">
        <v>497</v>
      </c>
      <c r="D1941" s="4" t="s">
        <v>2029</v>
      </c>
      <c r="E1941" s="4" t="s">
        <v>2030</v>
      </c>
      <c r="F1941" s="5">
        <v>10</v>
      </c>
      <c r="G1941" s="5">
        <v>2</v>
      </c>
      <c r="H1941" s="4">
        <v>21</v>
      </c>
      <c r="I1941" s="5">
        <v>16</v>
      </c>
      <c r="J1941" s="7">
        <v>1606</v>
      </c>
      <c r="K1941" s="8" t="s">
        <v>2036</v>
      </c>
      <c r="L1941" s="9">
        <v>78.599999999999994</v>
      </c>
      <c r="M1941" s="10">
        <v>56.98</v>
      </c>
      <c r="N1941" s="5" t="s">
        <v>2032</v>
      </c>
      <c r="O1941" s="5" t="s">
        <v>181</v>
      </c>
      <c r="P1941" s="5" t="s">
        <v>2044</v>
      </c>
      <c r="Q1941" s="4" t="s">
        <v>2049</v>
      </c>
      <c r="R1941" s="4" t="s">
        <v>4283</v>
      </c>
      <c r="S1941" s="13">
        <v>43359</v>
      </c>
      <c r="T1941" s="14" t="s">
        <v>4284</v>
      </c>
      <c r="U1941" s="15" t="s">
        <v>4285</v>
      </c>
      <c r="V1941" s="13">
        <v>44012</v>
      </c>
      <c r="Z1941" s="1"/>
      <c r="AA1941" s="1"/>
      <c r="AB1941" s="1"/>
      <c r="AC1941" s="1"/>
      <c r="AD1941" s="1"/>
      <c r="AE1941" s="1"/>
      <c r="AF1941" s="1"/>
      <c r="AG1941" s="1"/>
    </row>
    <row r="1942" spans="1:33">
      <c r="A1942" s="4">
        <v>1941</v>
      </c>
      <c r="B1942" s="4" t="s">
        <v>8</v>
      </c>
      <c r="C1942" s="4" t="s">
        <v>497</v>
      </c>
      <c r="D1942" s="4" t="s">
        <v>2029</v>
      </c>
      <c r="E1942" s="4" t="s">
        <v>2030</v>
      </c>
      <c r="F1942" s="5">
        <v>10</v>
      </c>
      <c r="G1942" s="5">
        <v>2</v>
      </c>
      <c r="H1942" s="4">
        <v>21</v>
      </c>
      <c r="I1942" s="5">
        <v>17</v>
      </c>
      <c r="J1942" s="7">
        <v>1702</v>
      </c>
      <c r="K1942" s="8" t="s">
        <v>2036</v>
      </c>
      <c r="L1942" s="9">
        <v>52.79</v>
      </c>
      <c r="M1942" s="10">
        <v>38.270000000000003</v>
      </c>
      <c r="N1942" s="5" t="s">
        <v>2035</v>
      </c>
      <c r="O1942" s="5" t="s">
        <v>183</v>
      </c>
      <c r="P1942" s="5" t="s">
        <v>2042</v>
      </c>
      <c r="Q1942" s="4" t="s">
        <v>2049</v>
      </c>
      <c r="R1942" s="4" t="s">
        <v>4286</v>
      </c>
      <c r="S1942" s="13">
        <v>43359</v>
      </c>
      <c r="T1942" s="14" t="s">
        <v>4287</v>
      </c>
      <c r="U1942" s="15" t="s">
        <v>4288</v>
      </c>
      <c r="V1942" s="13">
        <v>44012</v>
      </c>
      <c r="Z1942" s="1"/>
      <c r="AA1942" s="1"/>
      <c r="AB1942" s="1"/>
      <c r="AC1942" s="1"/>
      <c r="AD1942" s="1"/>
      <c r="AE1942" s="1"/>
      <c r="AF1942" s="1"/>
      <c r="AG1942" s="1"/>
    </row>
    <row r="1943" spans="1:33">
      <c r="A1943" s="4">
        <v>1942</v>
      </c>
      <c r="B1943" s="4" t="s">
        <v>8</v>
      </c>
      <c r="C1943" s="4" t="s">
        <v>497</v>
      </c>
      <c r="D1943" s="4" t="s">
        <v>2029</v>
      </c>
      <c r="E1943" s="4" t="s">
        <v>2030</v>
      </c>
      <c r="F1943" s="5">
        <v>10</v>
      </c>
      <c r="G1943" s="5">
        <v>2</v>
      </c>
      <c r="H1943" s="4">
        <v>21</v>
      </c>
      <c r="I1943" s="5">
        <v>17</v>
      </c>
      <c r="J1943" s="7">
        <v>1703</v>
      </c>
      <c r="K1943" s="8" t="s">
        <v>2036</v>
      </c>
      <c r="L1943" s="9">
        <v>52.74</v>
      </c>
      <c r="M1943" s="10">
        <v>38.229999999999997</v>
      </c>
      <c r="N1943" s="5" t="s">
        <v>2035</v>
      </c>
      <c r="O1943" s="5" t="s">
        <v>183</v>
      </c>
      <c r="P1943" s="5" t="s">
        <v>2043</v>
      </c>
      <c r="Q1943" s="4" t="s">
        <v>2049</v>
      </c>
      <c r="R1943" s="4" t="s">
        <v>4289</v>
      </c>
      <c r="S1943" s="13">
        <v>43359</v>
      </c>
      <c r="T1943" s="14" t="s">
        <v>4290</v>
      </c>
      <c r="U1943" s="15" t="s">
        <v>4291</v>
      </c>
      <c r="V1943" s="13">
        <v>44012</v>
      </c>
      <c r="Z1943" s="1"/>
      <c r="AA1943" s="1"/>
      <c r="AB1943" s="1"/>
      <c r="AC1943" s="1"/>
      <c r="AD1943" s="1"/>
      <c r="AE1943" s="1"/>
      <c r="AF1943" s="1"/>
      <c r="AG1943" s="1"/>
    </row>
    <row r="1944" spans="1:33">
      <c r="A1944" s="4">
        <v>1943</v>
      </c>
      <c r="B1944" s="4" t="s">
        <v>8</v>
      </c>
      <c r="C1944" s="4" t="s">
        <v>497</v>
      </c>
      <c r="D1944" s="4" t="s">
        <v>2029</v>
      </c>
      <c r="E1944" s="4" t="s">
        <v>2030</v>
      </c>
      <c r="F1944" s="5">
        <v>10</v>
      </c>
      <c r="G1944" s="5">
        <v>2</v>
      </c>
      <c r="H1944" s="4">
        <v>21</v>
      </c>
      <c r="I1944" s="5">
        <v>17</v>
      </c>
      <c r="J1944" s="7">
        <v>1704</v>
      </c>
      <c r="K1944" s="8" t="s">
        <v>2036</v>
      </c>
      <c r="L1944" s="9">
        <v>52.74</v>
      </c>
      <c r="M1944" s="10">
        <v>38.229999999999997</v>
      </c>
      <c r="N1944" s="5" t="s">
        <v>2035</v>
      </c>
      <c r="O1944" s="5" t="s">
        <v>183</v>
      </c>
      <c r="P1944" s="5" t="s">
        <v>2042</v>
      </c>
      <c r="Q1944" s="4" t="s">
        <v>2049</v>
      </c>
      <c r="R1944" s="4" t="s">
        <v>4292</v>
      </c>
      <c r="S1944" s="13">
        <v>43359</v>
      </c>
      <c r="T1944" s="14" t="s">
        <v>4293</v>
      </c>
      <c r="U1944" s="15" t="s">
        <v>4294</v>
      </c>
      <c r="V1944" s="13">
        <v>44012</v>
      </c>
      <c r="Z1944" s="1"/>
      <c r="AA1944" s="1"/>
      <c r="AB1944" s="1"/>
      <c r="AC1944" s="1"/>
      <c r="AD1944" s="1"/>
      <c r="AE1944" s="1"/>
      <c r="AF1944" s="1"/>
      <c r="AG1944" s="1"/>
    </row>
    <row r="1945" spans="1:33">
      <c r="A1945" s="4">
        <v>1944</v>
      </c>
      <c r="B1945" s="4" t="s">
        <v>8</v>
      </c>
      <c r="C1945" s="4" t="s">
        <v>497</v>
      </c>
      <c r="D1945" s="4" t="s">
        <v>2029</v>
      </c>
      <c r="E1945" s="4" t="s">
        <v>2030</v>
      </c>
      <c r="F1945" s="5">
        <v>10</v>
      </c>
      <c r="G1945" s="5">
        <v>2</v>
      </c>
      <c r="H1945" s="4">
        <v>21</v>
      </c>
      <c r="I1945" s="5">
        <v>17</v>
      </c>
      <c r="J1945" s="7">
        <v>1705</v>
      </c>
      <c r="K1945" s="8" t="s">
        <v>2036</v>
      </c>
      <c r="L1945" s="26">
        <v>52.79</v>
      </c>
      <c r="M1945" s="27">
        <v>38.270000000000003</v>
      </c>
      <c r="N1945" s="5" t="s">
        <v>2035</v>
      </c>
      <c r="O1945" s="5" t="s">
        <v>183</v>
      </c>
      <c r="P1945" s="5" t="s">
        <v>2043</v>
      </c>
      <c r="Q1945" s="4" t="s">
        <v>2034</v>
      </c>
      <c r="R1945" s="4"/>
      <c r="S1945" s="13"/>
      <c r="T1945" s="14"/>
      <c r="U1945" s="15"/>
      <c r="V1945" s="13">
        <v>44012</v>
      </c>
      <c r="Z1945" s="1"/>
      <c r="AA1945" s="1"/>
      <c r="AB1945" s="1"/>
      <c r="AC1945" s="1"/>
      <c r="AD1945" s="1"/>
      <c r="AE1945" s="1"/>
      <c r="AF1945" s="1"/>
      <c r="AG1945" s="1"/>
    </row>
    <row r="1946" spans="1:33">
      <c r="A1946" s="4">
        <v>1945</v>
      </c>
      <c r="B1946" s="4" t="s">
        <v>8</v>
      </c>
      <c r="C1946" s="4" t="s">
        <v>497</v>
      </c>
      <c r="D1946" s="4" t="s">
        <v>2029</v>
      </c>
      <c r="E1946" s="4" t="s">
        <v>2030</v>
      </c>
      <c r="F1946" s="5">
        <v>10</v>
      </c>
      <c r="G1946" s="5">
        <v>2</v>
      </c>
      <c r="H1946" s="4">
        <v>21</v>
      </c>
      <c r="I1946" s="5">
        <v>17</v>
      </c>
      <c r="J1946" s="7">
        <v>1706</v>
      </c>
      <c r="K1946" s="8" t="s">
        <v>2036</v>
      </c>
      <c r="L1946" s="9">
        <v>78.599999999999994</v>
      </c>
      <c r="M1946" s="10">
        <v>56.98</v>
      </c>
      <c r="N1946" s="5" t="s">
        <v>2032</v>
      </c>
      <c r="O1946" s="5" t="s">
        <v>181</v>
      </c>
      <c r="P1946" s="5" t="s">
        <v>2044</v>
      </c>
      <c r="Q1946" s="4" t="s">
        <v>2049</v>
      </c>
      <c r="R1946" s="4" t="s">
        <v>4295</v>
      </c>
      <c r="S1946" s="13">
        <v>43359</v>
      </c>
      <c r="T1946" s="14" t="s">
        <v>4296</v>
      </c>
      <c r="U1946" s="15" t="s">
        <v>4297</v>
      </c>
      <c r="V1946" s="13">
        <v>44012</v>
      </c>
      <c r="Z1946" s="1"/>
      <c r="AA1946" s="1"/>
      <c r="AB1946" s="1"/>
      <c r="AC1946" s="1"/>
      <c r="AD1946" s="1"/>
      <c r="AE1946" s="1"/>
      <c r="AF1946" s="1"/>
      <c r="AG1946" s="1"/>
    </row>
    <row r="1947" spans="1:33">
      <c r="A1947" s="4">
        <v>1946</v>
      </c>
      <c r="B1947" s="4" t="s">
        <v>8</v>
      </c>
      <c r="C1947" s="4" t="s">
        <v>497</v>
      </c>
      <c r="D1947" s="4" t="s">
        <v>2029</v>
      </c>
      <c r="E1947" s="4" t="s">
        <v>2030</v>
      </c>
      <c r="F1947" s="5">
        <v>10</v>
      </c>
      <c r="G1947" s="5">
        <v>2</v>
      </c>
      <c r="H1947" s="4">
        <v>21</v>
      </c>
      <c r="I1947" s="5">
        <v>18</v>
      </c>
      <c r="J1947" s="7">
        <v>1801</v>
      </c>
      <c r="K1947" s="8" t="s">
        <v>2036</v>
      </c>
      <c r="L1947" s="9">
        <v>78.08</v>
      </c>
      <c r="M1947" s="10">
        <v>56.6</v>
      </c>
      <c r="N1947" s="5" t="s">
        <v>2032</v>
      </c>
      <c r="O1947" s="5" t="s">
        <v>181</v>
      </c>
      <c r="P1947" s="5" t="s">
        <v>2041</v>
      </c>
      <c r="Q1947" s="4" t="s">
        <v>2049</v>
      </c>
      <c r="R1947" s="4" t="s">
        <v>4298</v>
      </c>
      <c r="S1947" s="13">
        <v>43359</v>
      </c>
      <c r="T1947" s="14" t="s">
        <v>4299</v>
      </c>
      <c r="U1947" s="15" t="s">
        <v>4300</v>
      </c>
      <c r="V1947" s="13">
        <v>44012</v>
      </c>
      <c r="Z1947" s="1"/>
      <c r="AA1947" s="1"/>
      <c r="AB1947" s="1"/>
      <c r="AC1947" s="1"/>
      <c r="AD1947" s="1"/>
      <c r="AE1947" s="1"/>
      <c r="AF1947" s="1"/>
      <c r="AG1947" s="1"/>
    </row>
    <row r="1948" spans="1:33">
      <c r="A1948" s="4">
        <v>1947</v>
      </c>
      <c r="B1948" s="4" t="s">
        <v>8</v>
      </c>
      <c r="C1948" s="4" t="s">
        <v>497</v>
      </c>
      <c r="D1948" s="4" t="s">
        <v>2029</v>
      </c>
      <c r="E1948" s="4" t="s">
        <v>2030</v>
      </c>
      <c r="F1948" s="5">
        <v>10</v>
      </c>
      <c r="G1948" s="5">
        <v>2</v>
      </c>
      <c r="H1948" s="4">
        <v>21</v>
      </c>
      <c r="I1948" s="5">
        <v>18</v>
      </c>
      <c r="J1948" s="7">
        <v>1802</v>
      </c>
      <c r="K1948" s="8" t="s">
        <v>2036</v>
      </c>
      <c r="L1948" s="9">
        <v>52.79</v>
      </c>
      <c r="M1948" s="10">
        <v>38.270000000000003</v>
      </c>
      <c r="N1948" s="5" t="s">
        <v>2035</v>
      </c>
      <c r="O1948" s="5" t="s">
        <v>183</v>
      </c>
      <c r="P1948" s="5" t="s">
        <v>2042</v>
      </c>
      <c r="Q1948" s="4" t="s">
        <v>2049</v>
      </c>
      <c r="R1948" s="4" t="s">
        <v>4301</v>
      </c>
      <c r="S1948" s="13">
        <v>43359</v>
      </c>
      <c r="T1948" s="14" t="s">
        <v>4302</v>
      </c>
      <c r="U1948" s="15" t="s">
        <v>4303</v>
      </c>
      <c r="V1948" s="13">
        <v>44012</v>
      </c>
      <c r="Z1948" s="1"/>
      <c r="AA1948" s="1"/>
      <c r="AB1948" s="1"/>
      <c r="AC1948" s="1"/>
      <c r="AD1948" s="1"/>
      <c r="AE1948" s="1"/>
      <c r="AF1948" s="1"/>
      <c r="AG1948" s="1"/>
    </row>
    <row r="1949" spans="1:33">
      <c r="A1949" s="4">
        <v>1948</v>
      </c>
      <c r="B1949" s="4" t="s">
        <v>8</v>
      </c>
      <c r="C1949" s="4" t="s">
        <v>497</v>
      </c>
      <c r="D1949" s="4" t="s">
        <v>2029</v>
      </c>
      <c r="E1949" s="4" t="s">
        <v>2030</v>
      </c>
      <c r="F1949" s="5">
        <v>10</v>
      </c>
      <c r="G1949" s="5">
        <v>2</v>
      </c>
      <c r="H1949" s="4">
        <v>21</v>
      </c>
      <c r="I1949" s="5">
        <v>18</v>
      </c>
      <c r="J1949" s="7">
        <v>1803</v>
      </c>
      <c r="K1949" s="8" t="s">
        <v>2036</v>
      </c>
      <c r="L1949" s="26">
        <v>52.74</v>
      </c>
      <c r="M1949" s="27">
        <v>38.229999999999997</v>
      </c>
      <c r="N1949" s="5" t="s">
        <v>2035</v>
      </c>
      <c r="O1949" s="5" t="s">
        <v>183</v>
      </c>
      <c r="P1949" s="5" t="s">
        <v>2043</v>
      </c>
      <c r="Q1949" s="4" t="s">
        <v>2034</v>
      </c>
      <c r="R1949" s="4"/>
      <c r="S1949" s="13"/>
      <c r="T1949" s="14"/>
      <c r="U1949" s="15"/>
      <c r="V1949" s="13">
        <v>44012</v>
      </c>
      <c r="Z1949" s="1"/>
      <c r="AA1949" s="1"/>
      <c r="AB1949" s="1"/>
      <c r="AC1949" s="1"/>
      <c r="AD1949" s="1"/>
      <c r="AE1949" s="1"/>
      <c r="AF1949" s="1"/>
      <c r="AG1949" s="1"/>
    </row>
    <row r="1950" spans="1:33">
      <c r="A1950" s="4">
        <v>1949</v>
      </c>
      <c r="B1950" s="4" t="s">
        <v>8</v>
      </c>
      <c r="C1950" s="4" t="s">
        <v>497</v>
      </c>
      <c r="D1950" s="4" t="s">
        <v>2029</v>
      </c>
      <c r="E1950" s="4" t="s">
        <v>2030</v>
      </c>
      <c r="F1950" s="5">
        <v>10</v>
      </c>
      <c r="G1950" s="5">
        <v>2</v>
      </c>
      <c r="H1950" s="4">
        <v>21</v>
      </c>
      <c r="I1950" s="5">
        <v>18</v>
      </c>
      <c r="J1950" s="7">
        <v>1804</v>
      </c>
      <c r="K1950" s="8" t="s">
        <v>2036</v>
      </c>
      <c r="L1950" s="9">
        <v>52.74</v>
      </c>
      <c r="M1950" s="10">
        <v>38.229999999999997</v>
      </c>
      <c r="N1950" s="5" t="s">
        <v>2035</v>
      </c>
      <c r="O1950" s="5" t="s">
        <v>183</v>
      </c>
      <c r="P1950" s="5" t="s">
        <v>2042</v>
      </c>
      <c r="Q1950" s="4" t="s">
        <v>2049</v>
      </c>
      <c r="R1950" s="4" t="s">
        <v>4304</v>
      </c>
      <c r="S1950" s="13">
        <v>43359</v>
      </c>
      <c r="T1950" s="14" t="s">
        <v>4305</v>
      </c>
      <c r="U1950" s="15" t="s">
        <v>4306</v>
      </c>
      <c r="V1950" s="13">
        <v>44012</v>
      </c>
      <c r="Z1950" s="1"/>
      <c r="AA1950" s="1"/>
      <c r="AB1950" s="1"/>
      <c r="AC1950" s="1"/>
      <c r="AD1950" s="1"/>
      <c r="AE1950" s="1"/>
      <c r="AF1950" s="1"/>
      <c r="AG1950" s="1"/>
    </row>
    <row r="1951" spans="1:33">
      <c r="A1951" s="4">
        <v>1950</v>
      </c>
      <c r="B1951" s="4" t="s">
        <v>8</v>
      </c>
      <c r="C1951" s="4" t="s">
        <v>497</v>
      </c>
      <c r="D1951" s="4" t="s">
        <v>2029</v>
      </c>
      <c r="E1951" s="4" t="s">
        <v>2030</v>
      </c>
      <c r="F1951" s="5">
        <v>10</v>
      </c>
      <c r="G1951" s="5">
        <v>2</v>
      </c>
      <c r="H1951" s="4">
        <v>21</v>
      </c>
      <c r="I1951" s="5">
        <v>18</v>
      </c>
      <c r="J1951" s="7">
        <v>1805</v>
      </c>
      <c r="K1951" s="8" t="s">
        <v>2036</v>
      </c>
      <c r="L1951" s="9">
        <v>52.79</v>
      </c>
      <c r="M1951" s="10">
        <v>38.270000000000003</v>
      </c>
      <c r="N1951" s="5" t="s">
        <v>2035</v>
      </c>
      <c r="O1951" s="5" t="s">
        <v>183</v>
      </c>
      <c r="P1951" s="5" t="s">
        <v>2043</v>
      </c>
      <c r="Q1951" s="4" t="s">
        <v>2049</v>
      </c>
      <c r="R1951" s="4" t="s">
        <v>4307</v>
      </c>
      <c r="S1951" s="13">
        <v>43395</v>
      </c>
      <c r="T1951" s="14" t="s">
        <v>4308</v>
      </c>
      <c r="U1951" s="15" t="s">
        <v>4309</v>
      </c>
      <c r="V1951" s="13">
        <v>44012</v>
      </c>
      <c r="Z1951" s="1"/>
      <c r="AA1951" s="1"/>
      <c r="AB1951" s="1"/>
      <c r="AC1951" s="1"/>
      <c r="AD1951" s="1"/>
      <c r="AE1951" s="1"/>
      <c r="AF1951" s="1"/>
      <c r="AG1951" s="1"/>
    </row>
    <row r="1952" spans="1:33">
      <c r="A1952" s="4">
        <v>1951</v>
      </c>
      <c r="B1952" s="4" t="s">
        <v>8</v>
      </c>
      <c r="C1952" s="4" t="s">
        <v>497</v>
      </c>
      <c r="D1952" s="4" t="s">
        <v>2029</v>
      </c>
      <c r="E1952" s="4" t="s">
        <v>2030</v>
      </c>
      <c r="F1952" s="5">
        <v>10</v>
      </c>
      <c r="G1952" s="5">
        <v>2</v>
      </c>
      <c r="H1952" s="4">
        <v>21</v>
      </c>
      <c r="I1952" s="5">
        <v>19</v>
      </c>
      <c r="J1952" s="7">
        <v>1902</v>
      </c>
      <c r="K1952" s="8" t="s">
        <v>2036</v>
      </c>
      <c r="L1952" s="9">
        <v>52.79</v>
      </c>
      <c r="M1952" s="10">
        <v>38.270000000000003</v>
      </c>
      <c r="N1952" s="5" t="s">
        <v>2035</v>
      </c>
      <c r="O1952" s="5" t="s">
        <v>183</v>
      </c>
      <c r="P1952" s="5" t="s">
        <v>2042</v>
      </c>
      <c r="Q1952" s="4" t="s">
        <v>2049</v>
      </c>
      <c r="R1952" s="4" t="s">
        <v>4310</v>
      </c>
      <c r="S1952" s="13">
        <v>43359</v>
      </c>
      <c r="T1952" s="14" t="s">
        <v>4311</v>
      </c>
      <c r="U1952" s="15"/>
      <c r="V1952" s="13">
        <v>44012</v>
      </c>
      <c r="Z1952" s="1"/>
      <c r="AA1952" s="1"/>
      <c r="AB1952" s="1"/>
      <c r="AC1952" s="1"/>
      <c r="AD1952" s="1"/>
      <c r="AE1952" s="1"/>
      <c r="AF1952" s="1"/>
      <c r="AG1952" s="1"/>
    </row>
    <row r="1953" spans="1:33">
      <c r="A1953" s="4">
        <v>1952</v>
      </c>
      <c r="B1953" s="4" t="s">
        <v>8</v>
      </c>
      <c r="C1953" s="4" t="s">
        <v>497</v>
      </c>
      <c r="D1953" s="4" t="s">
        <v>2029</v>
      </c>
      <c r="E1953" s="4" t="s">
        <v>2030</v>
      </c>
      <c r="F1953" s="5">
        <v>10</v>
      </c>
      <c r="G1953" s="5">
        <v>2</v>
      </c>
      <c r="H1953" s="4">
        <v>21</v>
      </c>
      <c r="I1953" s="5">
        <v>19</v>
      </c>
      <c r="J1953" s="7">
        <v>1903</v>
      </c>
      <c r="K1953" s="8" t="s">
        <v>2036</v>
      </c>
      <c r="L1953" s="9">
        <v>52.74</v>
      </c>
      <c r="M1953" s="10">
        <v>38.229999999999997</v>
      </c>
      <c r="N1953" s="5" t="s">
        <v>2035</v>
      </c>
      <c r="O1953" s="5" t="s">
        <v>183</v>
      </c>
      <c r="P1953" s="5" t="s">
        <v>2043</v>
      </c>
      <c r="Q1953" s="4" t="s">
        <v>2049</v>
      </c>
      <c r="R1953" s="4" t="s">
        <v>4312</v>
      </c>
      <c r="S1953" s="13">
        <v>43359</v>
      </c>
      <c r="T1953" s="14" t="s">
        <v>4313</v>
      </c>
      <c r="U1953" s="15"/>
      <c r="V1953" s="13">
        <v>44012</v>
      </c>
      <c r="Z1953" s="1"/>
      <c r="AA1953" s="1"/>
      <c r="AB1953" s="1"/>
      <c r="AC1953" s="1"/>
      <c r="AD1953" s="1"/>
      <c r="AE1953" s="1"/>
      <c r="AF1953" s="1"/>
      <c r="AG1953" s="1"/>
    </row>
    <row r="1954" spans="1:33">
      <c r="A1954" s="4">
        <v>1953</v>
      </c>
      <c r="B1954" s="4" t="s">
        <v>8</v>
      </c>
      <c r="C1954" s="4" t="s">
        <v>497</v>
      </c>
      <c r="D1954" s="4" t="s">
        <v>2029</v>
      </c>
      <c r="E1954" s="4" t="s">
        <v>2030</v>
      </c>
      <c r="F1954" s="5">
        <v>10</v>
      </c>
      <c r="G1954" s="5">
        <v>2</v>
      </c>
      <c r="H1954" s="4">
        <v>21</v>
      </c>
      <c r="I1954" s="5">
        <v>19</v>
      </c>
      <c r="J1954" s="7">
        <v>1904</v>
      </c>
      <c r="K1954" s="8" t="s">
        <v>2036</v>
      </c>
      <c r="L1954" s="9">
        <v>52.74</v>
      </c>
      <c r="M1954" s="10">
        <v>38.229999999999997</v>
      </c>
      <c r="N1954" s="5" t="s">
        <v>2035</v>
      </c>
      <c r="O1954" s="5" t="s">
        <v>183</v>
      </c>
      <c r="P1954" s="5" t="s">
        <v>2042</v>
      </c>
      <c r="Q1954" s="4" t="s">
        <v>2049</v>
      </c>
      <c r="R1954" s="4" t="s">
        <v>4314</v>
      </c>
      <c r="S1954" s="13">
        <v>43359</v>
      </c>
      <c r="T1954" s="14" t="s">
        <v>4315</v>
      </c>
      <c r="U1954" s="15" t="s">
        <v>4316</v>
      </c>
      <c r="V1954" s="13">
        <v>44012</v>
      </c>
      <c r="Z1954" s="1"/>
      <c r="AA1954" s="1"/>
      <c r="AB1954" s="1"/>
      <c r="AC1954" s="1"/>
      <c r="AD1954" s="1"/>
      <c r="AE1954" s="1"/>
      <c r="AF1954" s="1"/>
      <c r="AG1954" s="1"/>
    </row>
    <row r="1955" spans="1:33">
      <c r="A1955" s="4">
        <v>1954</v>
      </c>
      <c r="B1955" s="4" t="s">
        <v>8</v>
      </c>
      <c r="C1955" s="4" t="s">
        <v>497</v>
      </c>
      <c r="D1955" s="4" t="s">
        <v>2029</v>
      </c>
      <c r="E1955" s="4" t="s">
        <v>2030</v>
      </c>
      <c r="F1955" s="5">
        <v>10</v>
      </c>
      <c r="G1955" s="5">
        <v>2</v>
      </c>
      <c r="H1955" s="4">
        <v>21</v>
      </c>
      <c r="I1955" s="5">
        <v>19</v>
      </c>
      <c r="J1955" s="7">
        <v>1905</v>
      </c>
      <c r="K1955" s="8" t="s">
        <v>2036</v>
      </c>
      <c r="L1955" s="9">
        <v>52.79</v>
      </c>
      <c r="M1955" s="10">
        <v>38.270000000000003</v>
      </c>
      <c r="N1955" s="5" t="s">
        <v>2035</v>
      </c>
      <c r="O1955" s="5" t="s">
        <v>183</v>
      </c>
      <c r="P1955" s="5" t="s">
        <v>2043</v>
      </c>
      <c r="Q1955" s="4" t="s">
        <v>2049</v>
      </c>
      <c r="R1955" s="4" t="s">
        <v>4317</v>
      </c>
      <c r="S1955" s="13">
        <v>43359</v>
      </c>
      <c r="T1955" s="14" t="s">
        <v>4318</v>
      </c>
      <c r="U1955" s="15" t="s">
        <v>4319</v>
      </c>
      <c r="V1955" s="13">
        <v>44012</v>
      </c>
      <c r="Z1955" s="1"/>
      <c r="AA1955" s="1"/>
      <c r="AB1955" s="1"/>
      <c r="AC1955" s="1"/>
      <c r="AD1955" s="1"/>
      <c r="AE1955" s="1"/>
      <c r="AF1955" s="1"/>
      <c r="AG1955" s="1"/>
    </row>
    <row r="1956" spans="1:33">
      <c r="A1956" s="4">
        <v>1955</v>
      </c>
      <c r="B1956" s="4" t="s">
        <v>8</v>
      </c>
      <c r="C1956" s="4" t="s">
        <v>497</v>
      </c>
      <c r="D1956" s="4" t="s">
        <v>2029</v>
      </c>
      <c r="E1956" s="4" t="s">
        <v>2030</v>
      </c>
      <c r="F1956" s="5">
        <v>10</v>
      </c>
      <c r="G1956" s="5">
        <v>2</v>
      </c>
      <c r="H1956" s="4">
        <v>21</v>
      </c>
      <c r="I1956" s="5">
        <v>19</v>
      </c>
      <c r="J1956" s="7">
        <v>1906</v>
      </c>
      <c r="K1956" s="8" t="s">
        <v>2036</v>
      </c>
      <c r="L1956" s="9">
        <v>78.599999999999994</v>
      </c>
      <c r="M1956" s="10">
        <v>56.98</v>
      </c>
      <c r="N1956" s="5" t="s">
        <v>2032</v>
      </c>
      <c r="O1956" s="5" t="s">
        <v>181</v>
      </c>
      <c r="P1956" s="5" t="s">
        <v>2044</v>
      </c>
      <c r="Q1956" s="4" t="s">
        <v>2049</v>
      </c>
      <c r="R1956" s="4" t="s">
        <v>4320</v>
      </c>
      <c r="S1956" s="13">
        <v>43394</v>
      </c>
      <c r="T1956" s="14" t="s">
        <v>4321</v>
      </c>
      <c r="U1956" s="15" t="s">
        <v>4322</v>
      </c>
      <c r="V1956" s="13">
        <v>44012</v>
      </c>
      <c r="Z1956" s="1"/>
      <c r="AA1956" s="1"/>
      <c r="AB1956" s="1"/>
      <c r="AC1956" s="1"/>
      <c r="AD1956" s="1"/>
      <c r="AE1956" s="1"/>
      <c r="AF1956" s="1"/>
      <c r="AG1956" s="1"/>
    </row>
    <row r="1957" spans="1:33">
      <c r="A1957" s="4">
        <v>1956</v>
      </c>
      <c r="B1957" s="4" t="s">
        <v>8</v>
      </c>
      <c r="C1957" s="4" t="s">
        <v>497</v>
      </c>
      <c r="D1957" s="4" t="s">
        <v>2029</v>
      </c>
      <c r="E1957" s="4" t="s">
        <v>2030</v>
      </c>
      <c r="F1957" s="5">
        <v>10</v>
      </c>
      <c r="G1957" s="5">
        <v>2</v>
      </c>
      <c r="H1957" s="4">
        <v>21</v>
      </c>
      <c r="I1957" s="5">
        <v>20</v>
      </c>
      <c r="J1957" s="7">
        <v>2001</v>
      </c>
      <c r="K1957" s="8" t="s">
        <v>2036</v>
      </c>
      <c r="L1957" s="9">
        <v>78.08</v>
      </c>
      <c r="M1957" s="10">
        <v>56.6</v>
      </c>
      <c r="N1957" s="5" t="s">
        <v>2032</v>
      </c>
      <c r="O1957" s="5" t="s">
        <v>181</v>
      </c>
      <c r="P1957" s="5" t="s">
        <v>2041</v>
      </c>
      <c r="Q1957" s="4" t="s">
        <v>2049</v>
      </c>
      <c r="R1957" s="4" t="s">
        <v>4323</v>
      </c>
      <c r="S1957" s="13">
        <v>43359</v>
      </c>
      <c r="T1957" s="14" t="s">
        <v>4324</v>
      </c>
      <c r="U1957" s="15" t="s">
        <v>4325</v>
      </c>
      <c r="V1957" s="13">
        <v>44012</v>
      </c>
      <c r="Z1957" s="1"/>
      <c r="AA1957" s="1"/>
      <c r="AB1957" s="1"/>
      <c r="AC1957" s="1"/>
      <c r="AD1957" s="1"/>
      <c r="AE1957" s="1"/>
      <c r="AF1957" s="1"/>
      <c r="AG1957" s="1"/>
    </row>
    <row r="1958" spans="1:33">
      <c r="A1958" s="4">
        <v>1957</v>
      </c>
      <c r="B1958" s="4" t="s">
        <v>8</v>
      </c>
      <c r="C1958" s="4" t="s">
        <v>497</v>
      </c>
      <c r="D1958" s="4" t="s">
        <v>2029</v>
      </c>
      <c r="E1958" s="4" t="s">
        <v>2030</v>
      </c>
      <c r="F1958" s="5">
        <v>10</v>
      </c>
      <c r="G1958" s="5">
        <v>2</v>
      </c>
      <c r="H1958" s="4">
        <v>21</v>
      </c>
      <c r="I1958" s="5">
        <v>20</v>
      </c>
      <c r="J1958" s="7">
        <v>2002</v>
      </c>
      <c r="K1958" s="8" t="s">
        <v>2036</v>
      </c>
      <c r="L1958" s="9">
        <v>52.79</v>
      </c>
      <c r="M1958" s="10">
        <v>38.270000000000003</v>
      </c>
      <c r="N1958" s="5" t="s">
        <v>2035</v>
      </c>
      <c r="O1958" s="5" t="s">
        <v>183</v>
      </c>
      <c r="P1958" s="5" t="s">
        <v>2042</v>
      </c>
      <c r="Q1958" s="4" t="s">
        <v>2049</v>
      </c>
      <c r="R1958" s="4" t="s">
        <v>4326</v>
      </c>
      <c r="S1958" s="13">
        <v>43359</v>
      </c>
      <c r="T1958" s="14" t="s">
        <v>4327</v>
      </c>
      <c r="U1958" s="15"/>
      <c r="V1958" s="13">
        <v>44012</v>
      </c>
      <c r="Z1958" s="1"/>
      <c r="AA1958" s="1"/>
      <c r="AB1958" s="1"/>
      <c r="AC1958" s="1"/>
      <c r="AD1958" s="1"/>
      <c r="AE1958" s="1"/>
      <c r="AF1958" s="1"/>
      <c r="AG1958" s="1"/>
    </row>
    <row r="1959" spans="1:33">
      <c r="A1959" s="4">
        <v>1958</v>
      </c>
      <c r="B1959" s="4" t="s">
        <v>8</v>
      </c>
      <c r="C1959" s="4" t="s">
        <v>497</v>
      </c>
      <c r="D1959" s="4" t="s">
        <v>2029</v>
      </c>
      <c r="E1959" s="4" t="s">
        <v>2030</v>
      </c>
      <c r="F1959" s="5">
        <v>10</v>
      </c>
      <c r="G1959" s="5">
        <v>2</v>
      </c>
      <c r="H1959" s="4">
        <v>21</v>
      </c>
      <c r="I1959" s="5">
        <v>20</v>
      </c>
      <c r="J1959" s="7">
        <v>2003</v>
      </c>
      <c r="K1959" s="8" t="s">
        <v>2036</v>
      </c>
      <c r="L1959" s="9">
        <v>52.74</v>
      </c>
      <c r="M1959" s="10">
        <v>38.229999999999997</v>
      </c>
      <c r="N1959" s="5" t="s">
        <v>2035</v>
      </c>
      <c r="O1959" s="5" t="s">
        <v>183</v>
      </c>
      <c r="P1959" s="5" t="s">
        <v>2043</v>
      </c>
      <c r="Q1959" s="4" t="s">
        <v>2049</v>
      </c>
      <c r="R1959" s="4" t="s">
        <v>4328</v>
      </c>
      <c r="S1959" s="13">
        <v>43359</v>
      </c>
      <c r="T1959" s="14" t="s">
        <v>4329</v>
      </c>
      <c r="U1959" s="15"/>
      <c r="V1959" s="13">
        <v>44012</v>
      </c>
      <c r="Z1959" s="1"/>
      <c r="AA1959" s="1"/>
      <c r="AB1959" s="1"/>
      <c r="AC1959" s="1"/>
      <c r="AD1959" s="1"/>
      <c r="AE1959" s="1"/>
      <c r="AF1959" s="1"/>
      <c r="AG1959" s="1"/>
    </row>
    <row r="1960" spans="1:33">
      <c r="A1960" s="4">
        <v>1959</v>
      </c>
      <c r="B1960" s="4" t="s">
        <v>8</v>
      </c>
      <c r="C1960" s="4" t="s">
        <v>497</v>
      </c>
      <c r="D1960" s="4" t="s">
        <v>2029</v>
      </c>
      <c r="E1960" s="4" t="s">
        <v>2030</v>
      </c>
      <c r="F1960" s="5">
        <v>10</v>
      </c>
      <c r="G1960" s="5">
        <v>2</v>
      </c>
      <c r="H1960" s="4">
        <v>21</v>
      </c>
      <c r="I1960" s="5">
        <v>20</v>
      </c>
      <c r="J1960" s="7">
        <v>2004</v>
      </c>
      <c r="K1960" s="8" t="s">
        <v>2036</v>
      </c>
      <c r="L1960" s="9">
        <v>52.74</v>
      </c>
      <c r="M1960" s="10">
        <v>38.229999999999997</v>
      </c>
      <c r="N1960" s="5" t="s">
        <v>2035</v>
      </c>
      <c r="O1960" s="5" t="s">
        <v>183</v>
      </c>
      <c r="P1960" s="5" t="s">
        <v>2042</v>
      </c>
      <c r="Q1960" s="4" t="s">
        <v>2049</v>
      </c>
      <c r="R1960" s="4" t="s">
        <v>4330</v>
      </c>
      <c r="S1960" s="13">
        <v>43395</v>
      </c>
      <c r="T1960" s="14" t="s">
        <v>4331</v>
      </c>
      <c r="U1960" s="15"/>
      <c r="V1960" s="13">
        <v>44012</v>
      </c>
      <c r="Z1960" s="1"/>
      <c r="AA1960" s="1"/>
      <c r="AB1960" s="1"/>
      <c r="AC1960" s="1"/>
      <c r="AD1960" s="1"/>
      <c r="AE1960" s="1"/>
      <c r="AF1960" s="1"/>
      <c r="AG1960" s="1"/>
    </row>
    <row r="1961" spans="1:33">
      <c r="A1961" s="4">
        <v>1960</v>
      </c>
      <c r="B1961" s="4" t="s">
        <v>8</v>
      </c>
      <c r="C1961" s="4" t="s">
        <v>497</v>
      </c>
      <c r="D1961" s="4" t="s">
        <v>2029</v>
      </c>
      <c r="E1961" s="4" t="s">
        <v>2030</v>
      </c>
      <c r="F1961" s="5">
        <v>10</v>
      </c>
      <c r="G1961" s="5">
        <v>2</v>
      </c>
      <c r="H1961" s="4">
        <v>21</v>
      </c>
      <c r="I1961" s="5">
        <v>20</v>
      </c>
      <c r="J1961" s="7">
        <v>2005</v>
      </c>
      <c r="K1961" s="8" t="s">
        <v>2036</v>
      </c>
      <c r="L1961" s="9">
        <v>52.79</v>
      </c>
      <c r="M1961" s="10">
        <v>38.270000000000003</v>
      </c>
      <c r="N1961" s="5" t="s">
        <v>2035</v>
      </c>
      <c r="O1961" s="5" t="s">
        <v>183</v>
      </c>
      <c r="P1961" s="5" t="s">
        <v>2043</v>
      </c>
      <c r="Q1961" s="4" t="s">
        <v>2049</v>
      </c>
      <c r="R1961" s="4" t="s">
        <v>4332</v>
      </c>
      <c r="S1961" s="13">
        <v>43394</v>
      </c>
      <c r="T1961" s="14" t="s">
        <v>4333</v>
      </c>
      <c r="U1961" s="15"/>
      <c r="V1961" s="13">
        <v>44012</v>
      </c>
      <c r="Z1961" s="1"/>
      <c r="AA1961" s="1"/>
      <c r="AB1961" s="1"/>
      <c r="AC1961" s="1"/>
      <c r="AD1961" s="1"/>
      <c r="AE1961" s="1"/>
      <c r="AF1961" s="1"/>
      <c r="AG1961" s="1"/>
    </row>
    <row r="1962" spans="1:33">
      <c r="A1962" s="4">
        <v>1961</v>
      </c>
      <c r="B1962" s="4" t="s">
        <v>8</v>
      </c>
      <c r="C1962" s="4" t="s">
        <v>497</v>
      </c>
      <c r="D1962" s="4" t="s">
        <v>2029</v>
      </c>
      <c r="E1962" s="4" t="s">
        <v>2030</v>
      </c>
      <c r="F1962" s="5">
        <v>10</v>
      </c>
      <c r="G1962" s="5">
        <v>2</v>
      </c>
      <c r="H1962" s="4">
        <v>21</v>
      </c>
      <c r="I1962" s="5">
        <v>20</v>
      </c>
      <c r="J1962" s="7">
        <v>2006</v>
      </c>
      <c r="K1962" s="8" t="s">
        <v>2036</v>
      </c>
      <c r="L1962" s="26">
        <v>78.599999999999994</v>
      </c>
      <c r="M1962" s="27">
        <v>56.98</v>
      </c>
      <c r="N1962" s="5" t="s">
        <v>2032</v>
      </c>
      <c r="O1962" s="5" t="s">
        <v>181</v>
      </c>
      <c r="P1962" s="5" t="s">
        <v>2044</v>
      </c>
      <c r="Q1962" s="4" t="s">
        <v>2034</v>
      </c>
      <c r="R1962" s="4"/>
      <c r="S1962" s="13"/>
      <c r="T1962" s="14"/>
      <c r="U1962" s="15"/>
      <c r="V1962" s="13">
        <v>44012</v>
      </c>
      <c r="Z1962" s="1"/>
      <c r="AA1962" s="1"/>
      <c r="AB1962" s="1"/>
      <c r="AC1962" s="1"/>
      <c r="AD1962" s="1"/>
      <c r="AE1962" s="1"/>
      <c r="AF1962" s="1"/>
      <c r="AG1962" s="1"/>
    </row>
    <row r="1963" spans="1:33">
      <c r="A1963" s="4">
        <v>1962</v>
      </c>
      <c r="B1963" s="4" t="s">
        <v>8</v>
      </c>
      <c r="C1963" s="4" t="s">
        <v>497</v>
      </c>
      <c r="D1963" s="4" t="s">
        <v>2029</v>
      </c>
      <c r="E1963" s="4" t="s">
        <v>2030</v>
      </c>
      <c r="F1963" s="5">
        <v>10</v>
      </c>
      <c r="G1963" s="5">
        <v>2</v>
      </c>
      <c r="H1963" s="4">
        <v>21</v>
      </c>
      <c r="I1963" s="5">
        <v>21</v>
      </c>
      <c r="J1963" s="7">
        <v>2101</v>
      </c>
      <c r="K1963" s="8" t="s">
        <v>2036</v>
      </c>
      <c r="L1963" s="9">
        <v>78.08</v>
      </c>
      <c r="M1963" s="10">
        <v>56.6</v>
      </c>
      <c r="N1963" s="5" t="s">
        <v>2032</v>
      </c>
      <c r="O1963" s="5" t="s">
        <v>181</v>
      </c>
      <c r="P1963" s="5" t="s">
        <v>2041</v>
      </c>
      <c r="Q1963" s="4" t="s">
        <v>2049</v>
      </c>
      <c r="R1963" s="4" t="s">
        <v>4334</v>
      </c>
      <c r="S1963" s="13">
        <v>43359</v>
      </c>
      <c r="T1963" s="14" t="s">
        <v>4335</v>
      </c>
      <c r="U1963" s="15" t="s">
        <v>4336</v>
      </c>
      <c r="V1963" s="13">
        <v>44012</v>
      </c>
      <c r="Z1963" s="1"/>
      <c r="AA1963" s="1"/>
      <c r="AB1963" s="1"/>
      <c r="AC1963" s="1"/>
      <c r="AD1963" s="1"/>
      <c r="AE1963" s="1"/>
      <c r="AF1963" s="1"/>
      <c r="AG1963" s="1"/>
    </row>
    <row r="1964" spans="1:33">
      <c r="A1964" s="4">
        <v>1963</v>
      </c>
      <c r="B1964" s="4" t="s">
        <v>8</v>
      </c>
      <c r="C1964" s="4" t="s">
        <v>497</v>
      </c>
      <c r="D1964" s="4" t="s">
        <v>2029</v>
      </c>
      <c r="E1964" s="4" t="s">
        <v>2030</v>
      </c>
      <c r="F1964" s="5">
        <v>10</v>
      </c>
      <c r="G1964" s="5">
        <v>2</v>
      </c>
      <c r="H1964" s="4">
        <v>21</v>
      </c>
      <c r="I1964" s="5">
        <v>21</v>
      </c>
      <c r="J1964" s="7">
        <v>2102</v>
      </c>
      <c r="K1964" s="8" t="s">
        <v>2036</v>
      </c>
      <c r="L1964" s="26">
        <v>52.79</v>
      </c>
      <c r="M1964" s="27">
        <v>38.270000000000003</v>
      </c>
      <c r="N1964" s="5" t="s">
        <v>2035</v>
      </c>
      <c r="O1964" s="5" t="s">
        <v>183</v>
      </c>
      <c r="P1964" s="5" t="s">
        <v>2042</v>
      </c>
      <c r="Q1964" s="4" t="s">
        <v>2034</v>
      </c>
      <c r="R1964" s="4"/>
      <c r="S1964" s="13"/>
      <c r="T1964" s="14"/>
      <c r="U1964" s="15"/>
      <c r="V1964" s="13">
        <v>44012</v>
      </c>
      <c r="Z1964" s="1"/>
      <c r="AA1964" s="1"/>
      <c r="AB1964" s="1"/>
      <c r="AC1964" s="1"/>
      <c r="AD1964" s="1"/>
      <c r="AE1964" s="1"/>
      <c r="AF1964" s="1"/>
      <c r="AG1964" s="1"/>
    </row>
    <row r="1965" spans="1:33">
      <c r="A1965" s="4">
        <v>1964</v>
      </c>
      <c r="B1965" s="4" t="s">
        <v>8</v>
      </c>
      <c r="C1965" s="4" t="s">
        <v>497</v>
      </c>
      <c r="D1965" s="4" t="s">
        <v>2029</v>
      </c>
      <c r="E1965" s="4" t="s">
        <v>2030</v>
      </c>
      <c r="F1965" s="5">
        <v>10</v>
      </c>
      <c r="G1965" s="5">
        <v>2</v>
      </c>
      <c r="H1965" s="4">
        <v>21</v>
      </c>
      <c r="I1965" s="5">
        <v>21</v>
      </c>
      <c r="J1965" s="7">
        <v>2103</v>
      </c>
      <c r="K1965" s="8" t="s">
        <v>2036</v>
      </c>
      <c r="L1965" s="9">
        <v>52.74</v>
      </c>
      <c r="M1965" s="10">
        <v>38.229999999999997</v>
      </c>
      <c r="N1965" s="5" t="s">
        <v>2035</v>
      </c>
      <c r="O1965" s="5" t="s">
        <v>183</v>
      </c>
      <c r="P1965" s="5" t="s">
        <v>2043</v>
      </c>
      <c r="Q1965" s="4" t="s">
        <v>2049</v>
      </c>
      <c r="R1965" s="4" t="s">
        <v>4337</v>
      </c>
      <c r="S1965" s="13">
        <v>43359</v>
      </c>
      <c r="T1965" s="14" t="s">
        <v>4338</v>
      </c>
      <c r="U1965" s="15" t="s">
        <v>4339</v>
      </c>
      <c r="V1965" s="13">
        <v>44012</v>
      </c>
      <c r="Z1965" s="1"/>
      <c r="AA1965" s="1"/>
      <c r="AB1965" s="1"/>
      <c r="AC1965" s="1"/>
      <c r="AD1965" s="1"/>
      <c r="AE1965" s="1"/>
      <c r="AF1965" s="1"/>
      <c r="AG1965" s="1"/>
    </row>
    <row r="1966" spans="1:33">
      <c r="A1966" s="4">
        <v>1965</v>
      </c>
      <c r="B1966" s="4" t="s">
        <v>8</v>
      </c>
      <c r="C1966" s="4" t="s">
        <v>497</v>
      </c>
      <c r="D1966" s="4" t="s">
        <v>2029</v>
      </c>
      <c r="E1966" s="4" t="s">
        <v>2030</v>
      </c>
      <c r="F1966" s="5">
        <v>10</v>
      </c>
      <c r="G1966" s="5">
        <v>2</v>
      </c>
      <c r="H1966" s="4">
        <v>21</v>
      </c>
      <c r="I1966" s="5">
        <v>21</v>
      </c>
      <c r="J1966" s="7">
        <v>2104</v>
      </c>
      <c r="K1966" s="8" t="s">
        <v>2036</v>
      </c>
      <c r="L1966" s="9">
        <v>52.74</v>
      </c>
      <c r="M1966" s="10">
        <v>38.229999999999997</v>
      </c>
      <c r="N1966" s="5" t="s">
        <v>2035</v>
      </c>
      <c r="O1966" s="5" t="s">
        <v>183</v>
      </c>
      <c r="P1966" s="5" t="s">
        <v>2042</v>
      </c>
      <c r="Q1966" s="4" t="s">
        <v>2049</v>
      </c>
      <c r="R1966" s="4" t="s">
        <v>4340</v>
      </c>
      <c r="S1966" s="13">
        <v>43359</v>
      </c>
      <c r="T1966" s="14" t="s">
        <v>4341</v>
      </c>
      <c r="U1966" s="15" t="s">
        <v>4342</v>
      </c>
      <c r="V1966" s="13">
        <v>44012</v>
      </c>
      <c r="Z1966" s="1"/>
      <c r="AA1966" s="1"/>
      <c r="AB1966" s="1"/>
      <c r="AC1966" s="1"/>
      <c r="AD1966" s="1"/>
      <c r="AE1966" s="1"/>
      <c r="AF1966" s="1"/>
      <c r="AG1966" s="1"/>
    </row>
    <row r="1967" spans="1:33">
      <c r="A1967" s="4">
        <v>1966</v>
      </c>
      <c r="B1967" s="4" t="s">
        <v>8</v>
      </c>
      <c r="C1967" s="4" t="s">
        <v>497</v>
      </c>
      <c r="D1967" s="4" t="s">
        <v>2029</v>
      </c>
      <c r="E1967" s="4" t="s">
        <v>2030</v>
      </c>
      <c r="F1967" s="5">
        <v>10</v>
      </c>
      <c r="G1967" s="5">
        <v>2</v>
      </c>
      <c r="H1967" s="4">
        <v>21</v>
      </c>
      <c r="I1967" s="5">
        <v>21</v>
      </c>
      <c r="J1967" s="7">
        <v>2105</v>
      </c>
      <c r="K1967" s="8" t="s">
        <v>2036</v>
      </c>
      <c r="L1967" s="26">
        <v>52.79</v>
      </c>
      <c r="M1967" s="27">
        <v>38.270000000000003</v>
      </c>
      <c r="N1967" s="5" t="s">
        <v>2035</v>
      </c>
      <c r="O1967" s="5" t="s">
        <v>183</v>
      </c>
      <c r="P1967" s="5" t="s">
        <v>2043</v>
      </c>
      <c r="Q1967" s="4" t="s">
        <v>2034</v>
      </c>
      <c r="R1967" s="4"/>
      <c r="S1967" s="13"/>
      <c r="T1967" s="14"/>
      <c r="U1967" s="15"/>
      <c r="V1967" s="13">
        <v>44012</v>
      </c>
      <c r="Z1967" s="1"/>
      <c r="AA1967" s="1"/>
      <c r="AB1967" s="1"/>
      <c r="AC1967" s="1"/>
      <c r="AD1967" s="1"/>
      <c r="AE1967" s="1"/>
      <c r="AF1967" s="1"/>
      <c r="AG1967" s="1"/>
    </row>
    <row r="1968" spans="1:33">
      <c r="A1968" s="4">
        <v>1967</v>
      </c>
      <c r="B1968" s="4" t="s">
        <v>8</v>
      </c>
      <c r="C1968" s="4" t="s">
        <v>497</v>
      </c>
      <c r="D1968" s="4" t="s">
        <v>2029</v>
      </c>
      <c r="E1968" s="4" t="s">
        <v>2030</v>
      </c>
      <c r="F1968" s="5">
        <v>10</v>
      </c>
      <c r="G1968" s="5">
        <v>2</v>
      </c>
      <c r="H1968" s="4">
        <v>21</v>
      </c>
      <c r="I1968" s="5">
        <v>21</v>
      </c>
      <c r="J1968" s="7">
        <v>2106</v>
      </c>
      <c r="K1968" s="8" t="s">
        <v>2036</v>
      </c>
      <c r="L1968" s="9">
        <v>78.599999999999994</v>
      </c>
      <c r="M1968" s="10">
        <v>56.98</v>
      </c>
      <c r="N1968" s="5" t="s">
        <v>2032</v>
      </c>
      <c r="O1968" s="5" t="s">
        <v>181</v>
      </c>
      <c r="P1968" s="5" t="s">
        <v>2044</v>
      </c>
      <c r="Q1968" s="4" t="s">
        <v>2049</v>
      </c>
      <c r="R1968" s="4" t="s">
        <v>4343</v>
      </c>
      <c r="S1968" s="13">
        <v>43359</v>
      </c>
      <c r="T1968" s="14" t="s">
        <v>4344</v>
      </c>
      <c r="U1968" s="15" t="s">
        <v>4345</v>
      </c>
      <c r="V1968" s="13">
        <v>44012</v>
      </c>
      <c r="Z1968" s="1"/>
      <c r="AA1968" s="1"/>
      <c r="AB1968" s="1"/>
      <c r="AC1968" s="1"/>
      <c r="AD1968" s="1"/>
      <c r="AE1968" s="1"/>
      <c r="AF1968" s="1"/>
      <c r="AG1968" s="1"/>
    </row>
    <row r="1969" spans="1:33">
      <c r="A1969" s="4">
        <v>1968</v>
      </c>
      <c r="B1969" s="4" t="s">
        <v>8</v>
      </c>
      <c r="C1969" s="4" t="s">
        <v>497</v>
      </c>
      <c r="D1969" s="4" t="s">
        <v>2029</v>
      </c>
      <c r="E1969" s="4" t="s">
        <v>2030</v>
      </c>
      <c r="F1969" s="5">
        <v>10</v>
      </c>
      <c r="G1969" s="5">
        <v>3</v>
      </c>
      <c r="H1969" s="4">
        <v>21</v>
      </c>
      <c r="I1969" s="5">
        <v>1</v>
      </c>
      <c r="J1969" s="7">
        <v>102</v>
      </c>
      <c r="K1969" s="8" t="s">
        <v>2036</v>
      </c>
      <c r="L1969" s="9">
        <v>52.79</v>
      </c>
      <c r="M1969" s="10">
        <v>38.270000000000003</v>
      </c>
      <c r="N1969" s="5" t="s">
        <v>2035</v>
      </c>
      <c r="O1969" s="5" t="s">
        <v>183</v>
      </c>
      <c r="P1969" s="5" t="s">
        <v>2042</v>
      </c>
      <c r="Q1969" s="4" t="s">
        <v>2049</v>
      </c>
      <c r="R1969" s="4" t="s">
        <v>4346</v>
      </c>
      <c r="S1969" s="13">
        <v>43359</v>
      </c>
      <c r="T1969" s="14" t="s">
        <v>4347</v>
      </c>
      <c r="U1969" s="15" t="s">
        <v>4348</v>
      </c>
      <c r="V1969" s="13">
        <v>44012</v>
      </c>
      <c r="Z1969" s="1"/>
      <c r="AA1969" s="1"/>
      <c r="AB1969" s="1"/>
      <c r="AC1969" s="1"/>
      <c r="AD1969" s="1"/>
      <c r="AE1969" s="1"/>
      <c r="AF1969" s="1"/>
      <c r="AG1969" s="1"/>
    </row>
    <row r="1970" spans="1:33">
      <c r="A1970" s="4">
        <v>1969</v>
      </c>
      <c r="B1970" s="4" t="s">
        <v>8</v>
      </c>
      <c r="C1970" s="4" t="s">
        <v>497</v>
      </c>
      <c r="D1970" s="4" t="s">
        <v>2029</v>
      </c>
      <c r="E1970" s="4" t="s">
        <v>2030</v>
      </c>
      <c r="F1970" s="5">
        <v>10</v>
      </c>
      <c r="G1970" s="5">
        <v>3</v>
      </c>
      <c r="H1970" s="4">
        <v>21</v>
      </c>
      <c r="I1970" s="5">
        <v>1</v>
      </c>
      <c r="J1970" s="7">
        <v>103</v>
      </c>
      <c r="K1970" s="8" t="s">
        <v>2036</v>
      </c>
      <c r="L1970" s="9">
        <v>52.74</v>
      </c>
      <c r="M1970" s="10">
        <v>38.229999999999997</v>
      </c>
      <c r="N1970" s="5" t="s">
        <v>2035</v>
      </c>
      <c r="O1970" s="5" t="s">
        <v>183</v>
      </c>
      <c r="P1970" s="5" t="s">
        <v>2043</v>
      </c>
      <c r="Q1970" s="4" t="s">
        <v>2049</v>
      </c>
      <c r="R1970" s="4" t="s">
        <v>4349</v>
      </c>
      <c r="S1970" s="13">
        <v>43394</v>
      </c>
      <c r="T1970" s="14" t="s">
        <v>4001</v>
      </c>
      <c r="U1970" s="15" t="s">
        <v>4350</v>
      </c>
      <c r="V1970" s="13">
        <v>44012</v>
      </c>
      <c r="Z1970" s="1"/>
      <c r="AA1970" s="1"/>
      <c r="AB1970" s="1"/>
      <c r="AC1970" s="1"/>
      <c r="AD1970" s="1"/>
      <c r="AE1970" s="1"/>
      <c r="AF1970" s="1"/>
      <c r="AG1970" s="1"/>
    </row>
    <row r="1971" spans="1:33">
      <c r="A1971" s="4">
        <v>1970</v>
      </c>
      <c r="B1971" s="4" t="s">
        <v>8</v>
      </c>
      <c r="C1971" s="4" t="s">
        <v>497</v>
      </c>
      <c r="D1971" s="4" t="s">
        <v>2029</v>
      </c>
      <c r="E1971" s="4" t="s">
        <v>2030</v>
      </c>
      <c r="F1971" s="5">
        <v>10</v>
      </c>
      <c r="G1971" s="5">
        <v>3</v>
      </c>
      <c r="H1971" s="4">
        <v>21</v>
      </c>
      <c r="I1971" s="5">
        <v>1</v>
      </c>
      <c r="J1971" s="7">
        <v>104</v>
      </c>
      <c r="K1971" s="8" t="s">
        <v>2036</v>
      </c>
      <c r="L1971" s="26">
        <v>52.74</v>
      </c>
      <c r="M1971" s="27">
        <v>38.229999999999997</v>
      </c>
      <c r="N1971" s="5" t="s">
        <v>2035</v>
      </c>
      <c r="O1971" s="5" t="s">
        <v>183</v>
      </c>
      <c r="P1971" s="5" t="s">
        <v>2042</v>
      </c>
      <c r="Q1971" s="4" t="s">
        <v>2034</v>
      </c>
      <c r="R1971" s="4"/>
      <c r="S1971" s="13"/>
      <c r="T1971" s="14"/>
      <c r="U1971" s="15"/>
      <c r="V1971" s="13">
        <v>44012</v>
      </c>
      <c r="Z1971" s="1"/>
      <c r="AA1971" s="1"/>
      <c r="AB1971" s="1"/>
      <c r="AC1971" s="1"/>
      <c r="AD1971" s="1"/>
      <c r="AE1971" s="1"/>
      <c r="AF1971" s="1"/>
      <c r="AG1971" s="1"/>
    </row>
    <row r="1972" spans="1:33">
      <c r="A1972" s="4">
        <v>1971</v>
      </c>
      <c r="B1972" s="4" t="s">
        <v>8</v>
      </c>
      <c r="C1972" s="4" t="s">
        <v>497</v>
      </c>
      <c r="D1972" s="4" t="s">
        <v>2029</v>
      </c>
      <c r="E1972" s="4" t="s">
        <v>2030</v>
      </c>
      <c r="F1972" s="5">
        <v>10</v>
      </c>
      <c r="G1972" s="5">
        <v>3</v>
      </c>
      <c r="H1972" s="4">
        <v>21</v>
      </c>
      <c r="I1972" s="5">
        <v>1</v>
      </c>
      <c r="J1972" s="7">
        <v>106</v>
      </c>
      <c r="K1972" s="8" t="s">
        <v>2036</v>
      </c>
      <c r="L1972" s="9">
        <v>78.599999999999994</v>
      </c>
      <c r="M1972" s="10">
        <v>56.98</v>
      </c>
      <c r="N1972" s="5" t="s">
        <v>2032</v>
      </c>
      <c r="O1972" s="5" t="s">
        <v>181</v>
      </c>
      <c r="P1972" s="5" t="s">
        <v>2044</v>
      </c>
      <c r="Q1972" s="4" t="s">
        <v>2049</v>
      </c>
      <c r="R1972" s="4" t="s">
        <v>4351</v>
      </c>
      <c r="S1972" s="13">
        <v>43359</v>
      </c>
      <c r="T1972" s="14" t="s">
        <v>4352</v>
      </c>
      <c r="U1972" s="15" t="s">
        <v>4353</v>
      </c>
      <c r="V1972" s="13">
        <v>44012</v>
      </c>
      <c r="Z1972" s="1"/>
      <c r="AA1972" s="1"/>
      <c r="AB1972" s="1"/>
      <c r="AC1972" s="1"/>
      <c r="AD1972" s="1"/>
      <c r="AE1972" s="1"/>
      <c r="AF1972" s="1"/>
      <c r="AG1972" s="1"/>
    </row>
    <row r="1973" spans="1:33">
      <c r="A1973" s="4">
        <v>1972</v>
      </c>
      <c r="B1973" s="4" t="s">
        <v>8</v>
      </c>
      <c r="C1973" s="4" t="s">
        <v>497</v>
      </c>
      <c r="D1973" s="4" t="s">
        <v>2029</v>
      </c>
      <c r="E1973" s="4" t="s">
        <v>2030</v>
      </c>
      <c r="F1973" s="5">
        <v>10</v>
      </c>
      <c r="G1973" s="5">
        <v>3</v>
      </c>
      <c r="H1973" s="4">
        <v>21</v>
      </c>
      <c r="I1973" s="5">
        <v>2</v>
      </c>
      <c r="J1973" s="7">
        <v>201</v>
      </c>
      <c r="K1973" s="8" t="s">
        <v>2036</v>
      </c>
      <c r="L1973" s="9">
        <v>78.599999999999994</v>
      </c>
      <c r="M1973" s="10">
        <v>56.98</v>
      </c>
      <c r="N1973" s="5" t="s">
        <v>2032</v>
      </c>
      <c r="O1973" s="5" t="s">
        <v>181</v>
      </c>
      <c r="P1973" s="5" t="s">
        <v>2041</v>
      </c>
      <c r="Q1973" s="4" t="s">
        <v>2049</v>
      </c>
      <c r="R1973" s="4" t="s">
        <v>4354</v>
      </c>
      <c r="S1973" s="13">
        <v>43359</v>
      </c>
      <c r="T1973" s="14" t="s">
        <v>4355</v>
      </c>
      <c r="U1973" s="15" t="s">
        <v>4356</v>
      </c>
      <c r="V1973" s="13">
        <v>44012</v>
      </c>
      <c r="Z1973" s="1"/>
      <c r="AA1973" s="1"/>
      <c r="AB1973" s="1"/>
      <c r="AC1973" s="1"/>
      <c r="AD1973" s="1"/>
      <c r="AE1973" s="1"/>
      <c r="AF1973" s="1"/>
      <c r="AG1973" s="1"/>
    </row>
    <row r="1974" spans="1:33">
      <c r="A1974" s="4">
        <v>1973</v>
      </c>
      <c r="B1974" s="4" t="s">
        <v>8</v>
      </c>
      <c r="C1974" s="4" t="s">
        <v>497</v>
      </c>
      <c r="D1974" s="4" t="s">
        <v>2029</v>
      </c>
      <c r="E1974" s="4" t="s">
        <v>2030</v>
      </c>
      <c r="F1974" s="5">
        <v>10</v>
      </c>
      <c r="G1974" s="5">
        <v>3</v>
      </c>
      <c r="H1974" s="4">
        <v>21</v>
      </c>
      <c r="I1974" s="5">
        <v>2</v>
      </c>
      <c r="J1974" s="7">
        <v>202</v>
      </c>
      <c r="K1974" s="8" t="s">
        <v>2036</v>
      </c>
      <c r="L1974" s="9">
        <v>52.79</v>
      </c>
      <c r="M1974" s="10">
        <v>38.270000000000003</v>
      </c>
      <c r="N1974" s="5" t="s">
        <v>2035</v>
      </c>
      <c r="O1974" s="5" t="s">
        <v>183</v>
      </c>
      <c r="P1974" s="5" t="s">
        <v>2042</v>
      </c>
      <c r="Q1974" s="4" t="s">
        <v>2049</v>
      </c>
      <c r="R1974" s="4" t="s">
        <v>4357</v>
      </c>
      <c r="S1974" s="13">
        <v>43395</v>
      </c>
      <c r="T1974" s="14" t="s">
        <v>4358</v>
      </c>
      <c r="U1974" s="15" t="s">
        <v>2678</v>
      </c>
      <c r="V1974" s="13">
        <v>44012</v>
      </c>
      <c r="Z1974" s="1"/>
      <c r="AA1974" s="1"/>
      <c r="AB1974" s="1"/>
      <c r="AC1974" s="1"/>
      <c r="AD1974" s="1"/>
      <c r="AE1974" s="1"/>
      <c r="AF1974" s="1"/>
      <c r="AG1974" s="1"/>
    </row>
    <row r="1975" spans="1:33">
      <c r="A1975" s="4">
        <v>1974</v>
      </c>
      <c r="B1975" s="4" t="s">
        <v>8</v>
      </c>
      <c r="C1975" s="4" t="s">
        <v>497</v>
      </c>
      <c r="D1975" s="4" t="s">
        <v>2029</v>
      </c>
      <c r="E1975" s="4" t="s">
        <v>2030</v>
      </c>
      <c r="F1975" s="5">
        <v>10</v>
      </c>
      <c r="G1975" s="5">
        <v>3</v>
      </c>
      <c r="H1975" s="4">
        <v>21</v>
      </c>
      <c r="I1975" s="5">
        <v>2</v>
      </c>
      <c r="J1975" s="7">
        <v>203</v>
      </c>
      <c r="K1975" s="8" t="s">
        <v>2036</v>
      </c>
      <c r="L1975" s="26">
        <v>52.74</v>
      </c>
      <c r="M1975" s="27">
        <v>38.229999999999997</v>
      </c>
      <c r="N1975" s="5" t="s">
        <v>2035</v>
      </c>
      <c r="O1975" s="5" t="s">
        <v>183</v>
      </c>
      <c r="P1975" s="5" t="s">
        <v>2043</v>
      </c>
      <c r="Q1975" s="4" t="s">
        <v>2034</v>
      </c>
      <c r="R1975" s="4"/>
      <c r="S1975" s="13"/>
      <c r="T1975" s="14"/>
      <c r="U1975" s="15"/>
      <c r="V1975" s="13">
        <v>44012</v>
      </c>
      <c r="Z1975" s="1"/>
      <c r="AA1975" s="1"/>
      <c r="AB1975" s="1"/>
      <c r="AC1975" s="1"/>
      <c r="AD1975" s="1"/>
      <c r="AE1975" s="1"/>
      <c r="AF1975" s="1"/>
      <c r="AG1975" s="1"/>
    </row>
    <row r="1976" spans="1:33">
      <c r="A1976" s="4">
        <v>1975</v>
      </c>
      <c r="B1976" s="4" t="s">
        <v>8</v>
      </c>
      <c r="C1976" s="4" t="s">
        <v>497</v>
      </c>
      <c r="D1976" s="4" t="s">
        <v>2029</v>
      </c>
      <c r="E1976" s="4" t="s">
        <v>2030</v>
      </c>
      <c r="F1976" s="5">
        <v>10</v>
      </c>
      <c r="G1976" s="5">
        <v>3</v>
      </c>
      <c r="H1976" s="4">
        <v>21</v>
      </c>
      <c r="I1976" s="5">
        <v>2</v>
      </c>
      <c r="J1976" s="7">
        <v>204</v>
      </c>
      <c r="K1976" s="8" t="s">
        <v>2036</v>
      </c>
      <c r="L1976" s="9">
        <v>52.74</v>
      </c>
      <c r="M1976" s="10">
        <v>38.229999999999997</v>
      </c>
      <c r="N1976" s="5" t="s">
        <v>2035</v>
      </c>
      <c r="O1976" s="5" t="s">
        <v>183</v>
      </c>
      <c r="P1976" s="5" t="s">
        <v>2042</v>
      </c>
      <c r="Q1976" s="4" t="s">
        <v>2049</v>
      </c>
      <c r="R1976" s="4" t="s">
        <v>4359</v>
      </c>
      <c r="S1976" s="13">
        <v>43359</v>
      </c>
      <c r="T1976" s="14" t="s">
        <v>4360</v>
      </c>
      <c r="U1976" s="15" t="s">
        <v>4361</v>
      </c>
      <c r="V1976" s="13">
        <v>44012</v>
      </c>
      <c r="Z1976" s="1"/>
      <c r="AA1976" s="1"/>
      <c r="AB1976" s="1"/>
      <c r="AC1976" s="1"/>
      <c r="AD1976" s="1"/>
      <c r="AE1976" s="1"/>
      <c r="AF1976" s="1"/>
      <c r="AG1976" s="1"/>
    </row>
    <row r="1977" spans="1:33">
      <c r="A1977" s="4">
        <v>1976</v>
      </c>
      <c r="B1977" s="4" t="s">
        <v>8</v>
      </c>
      <c r="C1977" s="4" t="s">
        <v>497</v>
      </c>
      <c r="D1977" s="4" t="s">
        <v>2029</v>
      </c>
      <c r="E1977" s="4" t="s">
        <v>2030</v>
      </c>
      <c r="F1977" s="5">
        <v>10</v>
      </c>
      <c r="G1977" s="5">
        <v>3</v>
      </c>
      <c r="H1977" s="4">
        <v>21</v>
      </c>
      <c r="I1977" s="5">
        <v>2</v>
      </c>
      <c r="J1977" s="7">
        <v>205</v>
      </c>
      <c r="K1977" s="8" t="s">
        <v>2036</v>
      </c>
      <c r="L1977" s="9">
        <v>52.79</v>
      </c>
      <c r="M1977" s="10">
        <v>38.270000000000003</v>
      </c>
      <c r="N1977" s="5" t="s">
        <v>2035</v>
      </c>
      <c r="O1977" s="5" t="s">
        <v>183</v>
      </c>
      <c r="P1977" s="5" t="s">
        <v>2043</v>
      </c>
      <c r="Q1977" s="4" t="s">
        <v>2049</v>
      </c>
      <c r="R1977" s="4" t="s">
        <v>4362</v>
      </c>
      <c r="S1977" s="13">
        <v>43397</v>
      </c>
      <c r="T1977" s="14" t="s">
        <v>4363</v>
      </c>
      <c r="U1977" s="15" t="s">
        <v>4364</v>
      </c>
      <c r="V1977" s="13">
        <v>44012</v>
      </c>
      <c r="Z1977" s="1"/>
      <c r="AA1977" s="1"/>
      <c r="AB1977" s="1"/>
      <c r="AC1977" s="1"/>
      <c r="AD1977" s="1"/>
      <c r="AE1977" s="1"/>
      <c r="AF1977" s="1"/>
      <c r="AG1977" s="1"/>
    </row>
    <row r="1978" spans="1:33">
      <c r="A1978" s="4">
        <v>1977</v>
      </c>
      <c r="B1978" s="4" t="s">
        <v>8</v>
      </c>
      <c r="C1978" s="4" t="s">
        <v>497</v>
      </c>
      <c r="D1978" s="4" t="s">
        <v>2029</v>
      </c>
      <c r="E1978" s="4" t="s">
        <v>2030</v>
      </c>
      <c r="F1978" s="5">
        <v>10</v>
      </c>
      <c r="G1978" s="5">
        <v>3</v>
      </c>
      <c r="H1978" s="4">
        <v>21</v>
      </c>
      <c r="I1978" s="5">
        <v>2</v>
      </c>
      <c r="J1978" s="7">
        <v>206</v>
      </c>
      <c r="K1978" s="8" t="s">
        <v>2036</v>
      </c>
      <c r="L1978" s="9">
        <v>78.599999999999994</v>
      </c>
      <c r="M1978" s="10">
        <v>56.98</v>
      </c>
      <c r="N1978" s="5" t="s">
        <v>2032</v>
      </c>
      <c r="O1978" s="5" t="s">
        <v>181</v>
      </c>
      <c r="P1978" s="5" t="s">
        <v>2044</v>
      </c>
      <c r="Q1978" s="4" t="s">
        <v>2049</v>
      </c>
      <c r="R1978" s="4" t="s">
        <v>4365</v>
      </c>
      <c r="S1978" s="13">
        <v>43359</v>
      </c>
      <c r="T1978" s="14" t="s">
        <v>4366</v>
      </c>
      <c r="U1978" s="15" t="s">
        <v>4367</v>
      </c>
      <c r="V1978" s="13">
        <v>44012</v>
      </c>
      <c r="Z1978" s="1"/>
      <c r="AA1978" s="1"/>
      <c r="AB1978" s="1"/>
      <c r="AC1978" s="1"/>
      <c r="AD1978" s="1"/>
      <c r="AE1978" s="1"/>
      <c r="AF1978" s="1"/>
      <c r="AG1978" s="1"/>
    </row>
    <row r="1979" spans="1:33">
      <c r="A1979" s="4">
        <v>1978</v>
      </c>
      <c r="B1979" s="4" t="s">
        <v>8</v>
      </c>
      <c r="C1979" s="4" t="s">
        <v>497</v>
      </c>
      <c r="D1979" s="4" t="s">
        <v>2029</v>
      </c>
      <c r="E1979" s="4" t="s">
        <v>2030</v>
      </c>
      <c r="F1979" s="5">
        <v>10</v>
      </c>
      <c r="G1979" s="5">
        <v>3</v>
      </c>
      <c r="H1979" s="4">
        <v>21</v>
      </c>
      <c r="I1979" s="5">
        <v>3</v>
      </c>
      <c r="J1979" s="7">
        <v>301</v>
      </c>
      <c r="K1979" s="8" t="s">
        <v>2036</v>
      </c>
      <c r="L1979" s="9">
        <v>78.599999999999994</v>
      </c>
      <c r="M1979" s="10">
        <v>56.98</v>
      </c>
      <c r="N1979" s="5" t="s">
        <v>2032</v>
      </c>
      <c r="O1979" s="5" t="s">
        <v>181</v>
      </c>
      <c r="P1979" s="5" t="s">
        <v>2041</v>
      </c>
      <c r="Q1979" s="4" t="s">
        <v>2049</v>
      </c>
      <c r="R1979" s="4" t="s">
        <v>4368</v>
      </c>
      <c r="S1979" s="13">
        <v>43359</v>
      </c>
      <c r="T1979" s="14" t="s">
        <v>4369</v>
      </c>
      <c r="U1979" s="15"/>
      <c r="V1979" s="13">
        <v>44012</v>
      </c>
      <c r="Z1979" s="1"/>
      <c r="AA1979" s="1"/>
      <c r="AB1979" s="1"/>
      <c r="AC1979" s="1"/>
      <c r="AD1979" s="1"/>
      <c r="AE1979" s="1"/>
      <c r="AF1979" s="1"/>
      <c r="AG1979" s="1"/>
    </row>
    <row r="1980" spans="1:33">
      <c r="A1980" s="4">
        <v>1979</v>
      </c>
      <c r="B1980" s="4" t="s">
        <v>8</v>
      </c>
      <c r="C1980" s="4" t="s">
        <v>497</v>
      </c>
      <c r="D1980" s="4" t="s">
        <v>2029</v>
      </c>
      <c r="E1980" s="4" t="s">
        <v>2030</v>
      </c>
      <c r="F1980" s="5">
        <v>10</v>
      </c>
      <c r="G1980" s="5">
        <v>3</v>
      </c>
      <c r="H1980" s="4">
        <v>21</v>
      </c>
      <c r="I1980" s="5">
        <v>3</v>
      </c>
      <c r="J1980" s="7">
        <v>302</v>
      </c>
      <c r="K1980" s="8" t="s">
        <v>2036</v>
      </c>
      <c r="L1980" s="9">
        <v>52.79</v>
      </c>
      <c r="M1980" s="10">
        <v>38.270000000000003</v>
      </c>
      <c r="N1980" s="5" t="s">
        <v>2035</v>
      </c>
      <c r="O1980" s="5" t="s">
        <v>183</v>
      </c>
      <c r="P1980" s="5" t="s">
        <v>2042</v>
      </c>
      <c r="Q1980" s="4" t="s">
        <v>2049</v>
      </c>
      <c r="R1980" s="4" t="s">
        <v>4370</v>
      </c>
      <c r="S1980" s="13">
        <v>43359</v>
      </c>
      <c r="T1980" s="14" t="s">
        <v>2765</v>
      </c>
      <c r="U1980" s="15" t="s">
        <v>4371</v>
      </c>
      <c r="V1980" s="13">
        <v>44012</v>
      </c>
      <c r="Z1980" s="1"/>
      <c r="AA1980" s="1"/>
      <c r="AB1980" s="1"/>
      <c r="AC1980" s="1"/>
      <c r="AD1980" s="1"/>
      <c r="AE1980" s="1"/>
      <c r="AF1980" s="1"/>
      <c r="AG1980" s="1"/>
    </row>
    <row r="1981" spans="1:33">
      <c r="A1981" s="4">
        <v>1980</v>
      </c>
      <c r="B1981" s="4" t="s">
        <v>8</v>
      </c>
      <c r="C1981" s="4" t="s">
        <v>497</v>
      </c>
      <c r="D1981" s="4" t="s">
        <v>2029</v>
      </c>
      <c r="E1981" s="4" t="s">
        <v>2030</v>
      </c>
      <c r="F1981" s="5">
        <v>10</v>
      </c>
      <c r="G1981" s="5">
        <v>3</v>
      </c>
      <c r="H1981" s="4">
        <v>21</v>
      </c>
      <c r="I1981" s="5">
        <v>3</v>
      </c>
      <c r="J1981" s="7">
        <v>303</v>
      </c>
      <c r="K1981" s="8" t="s">
        <v>2036</v>
      </c>
      <c r="L1981" s="9">
        <v>52.74</v>
      </c>
      <c r="M1981" s="10">
        <v>38.229999999999997</v>
      </c>
      <c r="N1981" s="5" t="s">
        <v>2035</v>
      </c>
      <c r="O1981" s="5" t="s">
        <v>183</v>
      </c>
      <c r="P1981" s="5" t="s">
        <v>2043</v>
      </c>
      <c r="Q1981" s="4" t="s">
        <v>2049</v>
      </c>
      <c r="R1981" s="4" t="s">
        <v>4372</v>
      </c>
      <c r="S1981" s="13">
        <v>43359</v>
      </c>
      <c r="T1981" s="14" t="s">
        <v>4373</v>
      </c>
      <c r="U1981" s="15" t="s">
        <v>4374</v>
      </c>
      <c r="V1981" s="13">
        <v>44012</v>
      </c>
      <c r="Z1981" s="1"/>
      <c r="AA1981" s="1"/>
      <c r="AB1981" s="1"/>
      <c r="AC1981" s="1"/>
      <c r="AD1981" s="1"/>
      <c r="AE1981" s="1"/>
      <c r="AF1981" s="1"/>
      <c r="AG1981" s="1"/>
    </row>
    <row r="1982" spans="1:33">
      <c r="A1982" s="4">
        <v>1981</v>
      </c>
      <c r="B1982" s="4" t="s">
        <v>8</v>
      </c>
      <c r="C1982" s="4" t="s">
        <v>497</v>
      </c>
      <c r="D1982" s="4" t="s">
        <v>2029</v>
      </c>
      <c r="E1982" s="4" t="s">
        <v>2030</v>
      </c>
      <c r="F1982" s="5">
        <v>10</v>
      </c>
      <c r="G1982" s="5">
        <v>3</v>
      </c>
      <c r="H1982" s="4">
        <v>21</v>
      </c>
      <c r="I1982" s="5">
        <v>3</v>
      </c>
      <c r="J1982" s="7">
        <v>304</v>
      </c>
      <c r="K1982" s="8" t="s">
        <v>2036</v>
      </c>
      <c r="L1982" s="26">
        <v>52.74</v>
      </c>
      <c r="M1982" s="27">
        <v>38.229999999999997</v>
      </c>
      <c r="N1982" s="5" t="s">
        <v>2035</v>
      </c>
      <c r="O1982" s="5" t="s">
        <v>183</v>
      </c>
      <c r="P1982" s="5" t="s">
        <v>2042</v>
      </c>
      <c r="Q1982" s="4" t="s">
        <v>2034</v>
      </c>
      <c r="R1982" s="4"/>
      <c r="S1982" s="13"/>
      <c r="T1982" s="14"/>
      <c r="U1982" s="15"/>
      <c r="V1982" s="13">
        <v>44012</v>
      </c>
      <c r="Z1982" s="1"/>
      <c r="AA1982" s="1"/>
      <c r="AB1982" s="1"/>
      <c r="AC1982" s="1"/>
      <c r="AD1982" s="1"/>
      <c r="AE1982" s="1"/>
      <c r="AF1982" s="1"/>
      <c r="AG1982" s="1"/>
    </row>
    <row r="1983" spans="1:33">
      <c r="A1983" s="4">
        <v>1982</v>
      </c>
      <c r="B1983" s="4" t="s">
        <v>8</v>
      </c>
      <c r="C1983" s="4" t="s">
        <v>497</v>
      </c>
      <c r="D1983" s="4" t="s">
        <v>2029</v>
      </c>
      <c r="E1983" s="4" t="s">
        <v>2030</v>
      </c>
      <c r="F1983" s="5">
        <v>10</v>
      </c>
      <c r="G1983" s="5">
        <v>3</v>
      </c>
      <c r="H1983" s="4">
        <v>21</v>
      </c>
      <c r="I1983" s="5">
        <v>3</v>
      </c>
      <c r="J1983" s="7">
        <v>305</v>
      </c>
      <c r="K1983" s="8" t="s">
        <v>2036</v>
      </c>
      <c r="L1983" s="9">
        <v>52.79</v>
      </c>
      <c r="M1983" s="10">
        <v>38.270000000000003</v>
      </c>
      <c r="N1983" s="5" t="s">
        <v>2035</v>
      </c>
      <c r="O1983" s="5" t="s">
        <v>183</v>
      </c>
      <c r="P1983" s="5" t="s">
        <v>2043</v>
      </c>
      <c r="Q1983" s="4" t="s">
        <v>2049</v>
      </c>
      <c r="R1983" s="4" t="s">
        <v>4375</v>
      </c>
      <c r="S1983" s="13">
        <v>43359</v>
      </c>
      <c r="T1983" s="14" t="s">
        <v>4376</v>
      </c>
      <c r="U1983" s="15" t="s">
        <v>4377</v>
      </c>
      <c r="V1983" s="13">
        <v>44012</v>
      </c>
      <c r="Z1983" s="1"/>
      <c r="AA1983" s="1"/>
      <c r="AB1983" s="1"/>
      <c r="AC1983" s="1"/>
      <c r="AD1983" s="1"/>
      <c r="AE1983" s="1"/>
      <c r="AF1983" s="1"/>
      <c r="AG1983" s="1"/>
    </row>
    <row r="1984" spans="1:33">
      <c r="A1984" s="4">
        <v>1983</v>
      </c>
      <c r="B1984" s="4" t="s">
        <v>8</v>
      </c>
      <c r="C1984" s="4" t="s">
        <v>497</v>
      </c>
      <c r="D1984" s="4" t="s">
        <v>2029</v>
      </c>
      <c r="E1984" s="4" t="s">
        <v>2030</v>
      </c>
      <c r="F1984" s="5">
        <v>10</v>
      </c>
      <c r="G1984" s="5">
        <v>3</v>
      </c>
      <c r="H1984" s="4">
        <v>21</v>
      </c>
      <c r="I1984" s="5">
        <v>3</v>
      </c>
      <c r="J1984" s="7">
        <v>306</v>
      </c>
      <c r="K1984" s="8" t="s">
        <v>2036</v>
      </c>
      <c r="L1984" s="9">
        <v>78.599999999999994</v>
      </c>
      <c r="M1984" s="10">
        <v>56.98</v>
      </c>
      <c r="N1984" s="5" t="s">
        <v>2032</v>
      </c>
      <c r="O1984" s="5" t="s">
        <v>181</v>
      </c>
      <c r="P1984" s="5" t="s">
        <v>2044</v>
      </c>
      <c r="Q1984" s="4" t="s">
        <v>2049</v>
      </c>
      <c r="R1984" s="4" t="s">
        <v>4378</v>
      </c>
      <c r="S1984" s="13">
        <v>43359</v>
      </c>
      <c r="T1984" s="14" t="s">
        <v>4379</v>
      </c>
      <c r="U1984" s="15" t="s">
        <v>4380</v>
      </c>
      <c r="V1984" s="13">
        <v>44012</v>
      </c>
      <c r="Z1984" s="1"/>
      <c r="AA1984" s="1"/>
      <c r="AB1984" s="1"/>
      <c r="AC1984" s="1"/>
      <c r="AD1984" s="1"/>
      <c r="AE1984" s="1"/>
      <c r="AF1984" s="1"/>
      <c r="AG1984" s="1"/>
    </row>
    <row r="1985" spans="1:33">
      <c r="A1985" s="4">
        <v>1984</v>
      </c>
      <c r="B1985" s="4" t="s">
        <v>8</v>
      </c>
      <c r="C1985" s="4" t="s">
        <v>497</v>
      </c>
      <c r="D1985" s="4" t="s">
        <v>2029</v>
      </c>
      <c r="E1985" s="4" t="s">
        <v>2030</v>
      </c>
      <c r="F1985" s="5">
        <v>10</v>
      </c>
      <c r="G1985" s="5">
        <v>3</v>
      </c>
      <c r="H1985" s="4">
        <v>21</v>
      </c>
      <c r="I1985" s="5">
        <v>4</v>
      </c>
      <c r="J1985" s="7">
        <v>401</v>
      </c>
      <c r="K1985" s="8" t="s">
        <v>2036</v>
      </c>
      <c r="L1985" s="9">
        <v>78.599999999999994</v>
      </c>
      <c r="M1985" s="10">
        <v>56.98</v>
      </c>
      <c r="N1985" s="5" t="s">
        <v>2032</v>
      </c>
      <c r="O1985" s="5" t="s">
        <v>181</v>
      </c>
      <c r="P1985" s="5" t="s">
        <v>2041</v>
      </c>
      <c r="Q1985" s="4" t="s">
        <v>2049</v>
      </c>
      <c r="R1985" s="4" t="s">
        <v>4381</v>
      </c>
      <c r="S1985" s="13">
        <v>43359</v>
      </c>
      <c r="T1985" s="14" t="s">
        <v>4382</v>
      </c>
      <c r="U1985" s="15" t="s">
        <v>4383</v>
      </c>
      <c r="V1985" s="13">
        <v>44012</v>
      </c>
      <c r="Z1985" s="1"/>
      <c r="AA1985" s="1"/>
      <c r="AB1985" s="1"/>
      <c r="AC1985" s="1"/>
      <c r="AD1985" s="1"/>
      <c r="AE1985" s="1"/>
      <c r="AF1985" s="1"/>
      <c r="AG1985" s="1"/>
    </row>
    <row r="1986" spans="1:33">
      <c r="A1986" s="4">
        <v>1985</v>
      </c>
      <c r="B1986" s="4" t="s">
        <v>8</v>
      </c>
      <c r="C1986" s="4" t="s">
        <v>497</v>
      </c>
      <c r="D1986" s="4" t="s">
        <v>2029</v>
      </c>
      <c r="E1986" s="4" t="s">
        <v>2030</v>
      </c>
      <c r="F1986" s="5">
        <v>10</v>
      </c>
      <c r="G1986" s="5">
        <v>3</v>
      </c>
      <c r="H1986" s="4">
        <v>21</v>
      </c>
      <c r="I1986" s="5">
        <v>4</v>
      </c>
      <c r="J1986" s="7">
        <v>402</v>
      </c>
      <c r="K1986" s="8" t="s">
        <v>2036</v>
      </c>
      <c r="L1986" s="26">
        <v>52.79</v>
      </c>
      <c r="M1986" s="27">
        <v>38.270000000000003</v>
      </c>
      <c r="N1986" s="5" t="s">
        <v>2035</v>
      </c>
      <c r="O1986" s="5" t="s">
        <v>183</v>
      </c>
      <c r="P1986" s="5" t="s">
        <v>2042</v>
      </c>
      <c r="Q1986" s="4" t="s">
        <v>2034</v>
      </c>
      <c r="R1986" s="4"/>
      <c r="S1986" s="13"/>
      <c r="T1986" s="14"/>
      <c r="U1986" s="15"/>
      <c r="V1986" s="13">
        <v>44012</v>
      </c>
      <c r="Z1986" s="1"/>
      <c r="AA1986" s="1"/>
      <c r="AB1986" s="1"/>
      <c r="AC1986" s="1"/>
      <c r="AD1986" s="1"/>
      <c r="AE1986" s="1"/>
      <c r="AF1986" s="1"/>
      <c r="AG1986" s="1"/>
    </row>
    <row r="1987" spans="1:33">
      <c r="A1987" s="4">
        <v>1986</v>
      </c>
      <c r="B1987" s="4" t="s">
        <v>8</v>
      </c>
      <c r="C1987" s="4" t="s">
        <v>497</v>
      </c>
      <c r="D1987" s="4" t="s">
        <v>2029</v>
      </c>
      <c r="E1987" s="4" t="s">
        <v>2030</v>
      </c>
      <c r="F1987" s="5">
        <v>10</v>
      </c>
      <c r="G1987" s="5">
        <v>3</v>
      </c>
      <c r="H1987" s="4">
        <v>21</v>
      </c>
      <c r="I1987" s="5">
        <v>4</v>
      </c>
      <c r="J1987" s="7">
        <v>403</v>
      </c>
      <c r="K1987" s="8" t="s">
        <v>2036</v>
      </c>
      <c r="L1987" s="9">
        <v>52.74</v>
      </c>
      <c r="M1987" s="10">
        <v>38.229999999999997</v>
      </c>
      <c r="N1987" s="5" t="s">
        <v>2035</v>
      </c>
      <c r="O1987" s="5" t="s">
        <v>183</v>
      </c>
      <c r="P1987" s="5" t="s">
        <v>2043</v>
      </c>
      <c r="Q1987" s="4" t="s">
        <v>2049</v>
      </c>
      <c r="R1987" s="4" t="s">
        <v>4384</v>
      </c>
      <c r="S1987" s="13">
        <v>43359</v>
      </c>
      <c r="T1987" s="14" t="s">
        <v>4385</v>
      </c>
      <c r="U1987" s="15"/>
      <c r="V1987" s="13">
        <v>44012</v>
      </c>
      <c r="Z1987" s="1"/>
      <c r="AA1987" s="1"/>
      <c r="AB1987" s="1"/>
      <c r="AC1987" s="1"/>
      <c r="AD1987" s="1"/>
      <c r="AE1987" s="1"/>
      <c r="AF1987" s="1"/>
      <c r="AG1987" s="1"/>
    </row>
    <row r="1988" spans="1:33">
      <c r="A1988" s="4">
        <v>1987</v>
      </c>
      <c r="B1988" s="4" t="s">
        <v>8</v>
      </c>
      <c r="C1988" s="4" t="s">
        <v>497</v>
      </c>
      <c r="D1988" s="4" t="s">
        <v>2029</v>
      </c>
      <c r="E1988" s="4" t="s">
        <v>2030</v>
      </c>
      <c r="F1988" s="5">
        <v>10</v>
      </c>
      <c r="G1988" s="5">
        <v>3</v>
      </c>
      <c r="H1988" s="4">
        <v>21</v>
      </c>
      <c r="I1988" s="5">
        <v>4</v>
      </c>
      <c r="J1988" s="7">
        <v>404</v>
      </c>
      <c r="K1988" s="8" t="s">
        <v>2036</v>
      </c>
      <c r="L1988" s="9">
        <v>52.74</v>
      </c>
      <c r="M1988" s="10">
        <v>38.229999999999997</v>
      </c>
      <c r="N1988" s="5" t="s">
        <v>2035</v>
      </c>
      <c r="O1988" s="5" t="s">
        <v>183</v>
      </c>
      <c r="P1988" s="5" t="s">
        <v>2042</v>
      </c>
      <c r="Q1988" s="4" t="s">
        <v>2049</v>
      </c>
      <c r="R1988" s="4" t="s">
        <v>4386</v>
      </c>
      <c r="S1988" s="13">
        <v>43395</v>
      </c>
      <c r="T1988" s="14" t="s">
        <v>4387</v>
      </c>
      <c r="U1988" s="15"/>
      <c r="V1988" s="13">
        <v>44012</v>
      </c>
      <c r="Z1988" s="1"/>
      <c r="AA1988" s="1"/>
      <c r="AB1988" s="1"/>
      <c r="AC1988" s="1"/>
      <c r="AD1988" s="1"/>
      <c r="AE1988" s="1"/>
      <c r="AF1988" s="1"/>
      <c r="AG1988" s="1"/>
    </row>
    <row r="1989" spans="1:33">
      <c r="A1989" s="4">
        <v>1988</v>
      </c>
      <c r="B1989" s="4" t="s">
        <v>8</v>
      </c>
      <c r="C1989" s="4" t="s">
        <v>497</v>
      </c>
      <c r="D1989" s="4" t="s">
        <v>2029</v>
      </c>
      <c r="E1989" s="4" t="s">
        <v>2030</v>
      </c>
      <c r="F1989" s="5">
        <v>10</v>
      </c>
      <c r="G1989" s="5">
        <v>3</v>
      </c>
      <c r="H1989" s="4">
        <v>21</v>
      </c>
      <c r="I1989" s="5">
        <v>4</v>
      </c>
      <c r="J1989" s="7">
        <v>405</v>
      </c>
      <c r="K1989" s="8" t="s">
        <v>2036</v>
      </c>
      <c r="L1989" s="9">
        <v>52.79</v>
      </c>
      <c r="M1989" s="10">
        <v>38.270000000000003</v>
      </c>
      <c r="N1989" s="5" t="s">
        <v>2035</v>
      </c>
      <c r="O1989" s="5" t="s">
        <v>183</v>
      </c>
      <c r="P1989" s="5" t="s">
        <v>2043</v>
      </c>
      <c r="Q1989" s="4" t="s">
        <v>2049</v>
      </c>
      <c r="R1989" s="4" t="s">
        <v>4388</v>
      </c>
      <c r="S1989" s="13">
        <v>43359</v>
      </c>
      <c r="T1989" s="14" t="s">
        <v>4389</v>
      </c>
      <c r="U1989" s="15" t="s">
        <v>4390</v>
      </c>
      <c r="V1989" s="13">
        <v>44012</v>
      </c>
      <c r="Z1989" s="1"/>
      <c r="AA1989" s="1"/>
      <c r="AB1989" s="1"/>
      <c r="AC1989" s="1"/>
      <c r="AD1989" s="1"/>
      <c r="AE1989" s="1"/>
      <c r="AF1989" s="1"/>
      <c r="AG1989" s="1"/>
    </row>
    <row r="1990" spans="1:33">
      <c r="A1990" s="4">
        <v>1989</v>
      </c>
      <c r="B1990" s="4" t="s">
        <v>8</v>
      </c>
      <c r="C1990" s="4" t="s">
        <v>497</v>
      </c>
      <c r="D1990" s="4" t="s">
        <v>2029</v>
      </c>
      <c r="E1990" s="4" t="s">
        <v>2030</v>
      </c>
      <c r="F1990" s="5">
        <v>10</v>
      </c>
      <c r="G1990" s="5">
        <v>3</v>
      </c>
      <c r="H1990" s="4">
        <v>21</v>
      </c>
      <c r="I1990" s="5">
        <v>4</v>
      </c>
      <c r="J1990" s="7">
        <v>406</v>
      </c>
      <c r="K1990" s="8" t="s">
        <v>2036</v>
      </c>
      <c r="L1990" s="26">
        <v>78.599999999999994</v>
      </c>
      <c r="M1990" s="27">
        <v>56.98</v>
      </c>
      <c r="N1990" s="5" t="s">
        <v>2032</v>
      </c>
      <c r="O1990" s="5" t="s">
        <v>181</v>
      </c>
      <c r="P1990" s="5" t="s">
        <v>2044</v>
      </c>
      <c r="Q1990" s="4" t="s">
        <v>2034</v>
      </c>
      <c r="R1990" s="4"/>
      <c r="S1990" s="13"/>
      <c r="T1990" s="14"/>
      <c r="U1990" s="15"/>
      <c r="V1990" s="13">
        <v>44012</v>
      </c>
      <c r="Z1990" s="1"/>
      <c r="AA1990" s="1"/>
      <c r="AB1990" s="1"/>
      <c r="AC1990" s="1"/>
      <c r="AD1990" s="1"/>
      <c r="AE1990" s="1"/>
      <c r="AF1990" s="1"/>
      <c r="AG1990" s="1"/>
    </row>
    <row r="1991" spans="1:33">
      <c r="A1991" s="4">
        <v>1990</v>
      </c>
      <c r="B1991" s="4" t="s">
        <v>8</v>
      </c>
      <c r="C1991" s="4" t="s">
        <v>497</v>
      </c>
      <c r="D1991" s="4" t="s">
        <v>2029</v>
      </c>
      <c r="E1991" s="4" t="s">
        <v>2030</v>
      </c>
      <c r="F1991" s="5">
        <v>10</v>
      </c>
      <c r="G1991" s="5">
        <v>3</v>
      </c>
      <c r="H1991" s="4">
        <v>21</v>
      </c>
      <c r="I1991" s="5">
        <v>5</v>
      </c>
      <c r="J1991" s="7">
        <v>501</v>
      </c>
      <c r="K1991" s="8" t="s">
        <v>2036</v>
      </c>
      <c r="L1991" s="9">
        <v>78.599999999999994</v>
      </c>
      <c r="M1991" s="10">
        <v>56.98</v>
      </c>
      <c r="N1991" s="5" t="s">
        <v>2032</v>
      </c>
      <c r="O1991" s="5" t="s">
        <v>181</v>
      </c>
      <c r="P1991" s="5" t="s">
        <v>2041</v>
      </c>
      <c r="Q1991" s="4" t="s">
        <v>2049</v>
      </c>
      <c r="R1991" s="4" t="s">
        <v>4391</v>
      </c>
      <c r="S1991" s="13">
        <v>43359</v>
      </c>
      <c r="T1991" s="14" t="s">
        <v>4392</v>
      </c>
      <c r="U1991" s="15" t="s">
        <v>4393</v>
      </c>
      <c r="V1991" s="13">
        <v>44012</v>
      </c>
      <c r="Z1991" s="1"/>
      <c r="AA1991" s="1"/>
      <c r="AB1991" s="1"/>
      <c r="AC1991" s="1"/>
      <c r="AD1991" s="1"/>
      <c r="AE1991" s="1"/>
      <c r="AF1991" s="1"/>
      <c r="AG1991" s="1"/>
    </row>
    <row r="1992" spans="1:33">
      <c r="A1992" s="4">
        <v>1991</v>
      </c>
      <c r="B1992" s="4" t="s">
        <v>8</v>
      </c>
      <c r="C1992" s="4" t="s">
        <v>497</v>
      </c>
      <c r="D1992" s="4" t="s">
        <v>2029</v>
      </c>
      <c r="E1992" s="4" t="s">
        <v>2030</v>
      </c>
      <c r="F1992" s="5">
        <v>10</v>
      </c>
      <c r="G1992" s="5">
        <v>3</v>
      </c>
      <c r="H1992" s="4">
        <v>21</v>
      </c>
      <c r="I1992" s="5">
        <v>5</v>
      </c>
      <c r="J1992" s="7">
        <v>502</v>
      </c>
      <c r="K1992" s="8" t="s">
        <v>2036</v>
      </c>
      <c r="L1992" s="9">
        <v>52.79</v>
      </c>
      <c r="M1992" s="10">
        <v>38.270000000000003</v>
      </c>
      <c r="N1992" s="5" t="s">
        <v>2035</v>
      </c>
      <c r="O1992" s="5" t="s">
        <v>183</v>
      </c>
      <c r="P1992" s="5" t="s">
        <v>2042</v>
      </c>
      <c r="Q1992" s="4" t="s">
        <v>2049</v>
      </c>
      <c r="R1992" s="4" t="s">
        <v>4394</v>
      </c>
      <c r="S1992" s="13">
        <v>43359</v>
      </c>
      <c r="T1992" s="14" t="s">
        <v>4395</v>
      </c>
      <c r="U1992" s="15"/>
      <c r="V1992" s="13">
        <v>44012</v>
      </c>
      <c r="Z1992" s="1"/>
      <c r="AA1992" s="1"/>
      <c r="AB1992" s="1"/>
      <c r="AC1992" s="1"/>
      <c r="AD1992" s="1"/>
      <c r="AE1992" s="1"/>
      <c r="AF1992" s="1"/>
      <c r="AG1992" s="1"/>
    </row>
    <row r="1993" spans="1:33">
      <c r="A1993" s="4">
        <v>1992</v>
      </c>
      <c r="B1993" s="4" t="s">
        <v>8</v>
      </c>
      <c r="C1993" s="4" t="s">
        <v>497</v>
      </c>
      <c r="D1993" s="4" t="s">
        <v>2029</v>
      </c>
      <c r="E1993" s="4" t="s">
        <v>2030</v>
      </c>
      <c r="F1993" s="5">
        <v>10</v>
      </c>
      <c r="G1993" s="5">
        <v>3</v>
      </c>
      <c r="H1993" s="4">
        <v>21</v>
      </c>
      <c r="I1993" s="5">
        <v>5</v>
      </c>
      <c r="J1993" s="7">
        <v>503</v>
      </c>
      <c r="K1993" s="8" t="s">
        <v>2036</v>
      </c>
      <c r="L1993" s="9">
        <v>52.74</v>
      </c>
      <c r="M1993" s="10">
        <v>38.229999999999997</v>
      </c>
      <c r="N1993" s="5" t="s">
        <v>2035</v>
      </c>
      <c r="O1993" s="5" t="s">
        <v>183</v>
      </c>
      <c r="P1993" s="5" t="s">
        <v>2043</v>
      </c>
      <c r="Q1993" s="4" t="s">
        <v>2049</v>
      </c>
      <c r="R1993" s="4" t="s">
        <v>4396</v>
      </c>
      <c r="S1993" s="13">
        <v>43359</v>
      </c>
      <c r="T1993" s="14" t="s">
        <v>4397</v>
      </c>
      <c r="U1993" s="15" t="s">
        <v>4398</v>
      </c>
      <c r="V1993" s="13">
        <v>44012</v>
      </c>
      <c r="Z1993" s="1"/>
      <c r="AA1993" s="1"/>
      <c r="AB1993" s="1"/>
      <c r="AC1993" s="1"/>
      <c r="AD1993" s="1"/>
      <c r="AE1993" s="1"/>
      <c r="AF1993" s="1"/>
      <c r="AG1993" s="1"/>
    </row>
    <row r="1994" spans="1:33">
      <c r="A1994" s="4">
        <v>1993</v>
      </c>
      <c r="B1994" s="4" t="s">
        <v>8</v>
      </c>
      <c r="C1994" s="4" t="s">
        <v>497</v>
      </c>
      <c r="D1994" s="4" t="s">
        <v>2029</v>
      </c>
      <c r="E1994" s="4" t="s">
        <v>2030</v>
      </c>
      <c r="F1994" s="5">
        <v>10</v>
      </c>
      <c r="G1994" s="5">
        <v>3</v>
      </c>
      <c r="H1994" s="4">
        <v>21</v>
      </c>
      <c r="I1994" s="5">
        <v>5</v>
      </c>
      <c r="J1994" s="7">
        <v>504</v>
      </c>
      <c r="K1994" s="8" t="s">
        <v>2036</v>
      </c>
      <c r="L1994" s="9">
        <v>52.74</v>
      </c>
      <c r="M1994" s="10">
        <v>38.229999999999997</v>
      </c>
      <c r="N1994" s="5" t="s">
        <v>2035</v>
      </c>
      <c r="O1994" s="5" t="s">
        <v>183</v>
      </c>
      <c r="P1994" s="5" t="s">
        <v>2042</v>
      </c>
      <c r="Q1994" s="4" t="s">
        <v>2049</v>
      </c>
      <c r="R1994" s="4" t="s">
        <v>4399</v>
      </c>
      <c r="S1994" s="13">
        <v>43394</v>
      </c>
      <c r="T1994" s="14" t="s">
        <v>4400</v>
      </c>
      <c r="U1994" s="15" t="s">
        <v>4401</v>
      </c>
      <c r="V1994" s="13">
        <v>44012</v>
      </c>
      <c r="Z1994" s="1"/>
      <c r="AA1994" s="1"/>
      <c r="AB1994" s="1"/>
      <c r="AC1994" s="1"/>
      <c r="AD1994" s="1"/>
      <c r="AE1994" s="1"/>
      <c r="AF1994" s="1"/>
      <c r="AG1994" s="1"/>
    </row>
    <row r="1995" spans="1:33">
      <c r="A1995" s="4">
        <v>1994</v>
      </c>
      <c r="B1995" s="4" t="s">
        <v>8</v>
      </c>
      <c r="C1995" s="4" t="s">
        <v>497</v>
      </c>
      <c r="D1995" s="4" t="s">
        <v>2029</v>
      </c>
      <c r="E1995" s="4" t="s">
        <v>2030</v>
      </c>
      <c r="F1995" s="5">
        <v>10</v>
      </c>
      <c r="G1995" s="5">
        <v>3</v>
      </c>
      <c r="H1995" s="4">
        <v>21</v>
      </c>
      <c r="I1995" s="5">
        <v>5</v>
      </c>
      <c r="J1995" s="7">
        <v>505</v>
      </c>
      <c r="K1995" s="8" t="s">
        <v>2036</v>
      </c>
      <c r="L1995" s="9">
        <v>52.79</v>
      </c>
      <c r="M1995" s="10">
        <v>38.270000000000003</v>
      </c>
      <c r="N1995" s="5" t="s">
        <v>2035</v>
      </c>
      <c r="O1995" s="5" t="s">
        <v>183</v>
      </c>
      <c r="P1995" s="5" t="s">
        <v>2043</v>
      </c>
      <c r="Q1995" s="4" t="s">
        <v>2049</v>
      </c>
      <c r="R1995" s="4" t="s">
        <v>4402</v>
      </c>
      <c r="S1995" s="13">
        <v>43359</v>
      </c>
      <c r="T1995" s="14" t="s">
        <v>4403</v>
      </c>
      <c r="U1995" s="15"/>
      <c r="V1995" s="13">
        <v>44012</v>
      </c>
      <c r="Z1995" s="1"/>
      <c r="AA1995" s="1"/>
      <c r="AB1995" s="1"/>
      <c r="AC1995" s="1"/>
      <c r="AD1995" s="1"/>
      <c r="AE1995" s="1"/>
      <c r="AF1995" s="1"/>
      <c r="AG1995" s="1"/>
    </row>
    <row r="1996" spans="1:33">
      <c r="A1996" s="4">
        <v>1995</v>
      </c>
      <c r="B1996" s="4" t="s">
        <v>8</v>
      </c>
      <c r="C1996" s="4" t="s">
        <v>497</v>
      </c>
      <c r="D1996" s="4" t="s">
        <v>2029</v>
      </c>
      <c r="E1996" s="4" t="s">
        <v>2030</v>
      </c>
      <c r="F1996" s="5">
        <v>10</v>
      </c>
      <c r="G1996" s="5">
        <v>3</v>
      </c>
      <c r="H1996" s="4">
        <v>21</v>
      </c>
      <c r="I1996" s="5">
        <v>5</v>
      </c>
      <c r="J1996" s="7">
        <v>506</v>
      </c>
      <c r="K1996" s="8" t="s">
        <v>2036</v>
      </c>
      <c r="L1996" s="9">
        <v>78.599999999999994</v>
      </c>
      <c r="M1996" s="10">
        <v>56.98</v>
      </c>
      <c r="N1996" s="5" t="s">
        <v>2032</v>
      </c>
      <c r="O1996" s="5" t="s">
        <v>181</v>
      </c>
      <c r="P1996" s="5" t="s">
        <v>2044</v>
      </c>
      <c r="Q1996" s="4" t="s">
        <v>2049</v>
      </c>
      <c r="R1996" s="4" t="s">
        <v>4404</v>
      </c>
      <c r="S1996" s="13">
        <v>43359</v>
      </c>
      <c r="T1996" s="14" t="s">
        <v>4405</v>
      </c>
      <c r="U1996" s="15" t="s">
        <v>4406</v>
      </c>
      <c r="V1996" s="13">
        <v>44012</v>
      </c>
      <c r="Z1996" s="1"/>
      <c r="AA1996" s="1"/>
      <c r="AB1996" s="1"/>
      <c r="AC1996" s="1"/>
      <c r="AD1996" s="1"/>
      <c r="AE1996" s="1"/>
      <c r="AF1996" s="1"/>
      <c r="AG1996" s="1"/>
    </row>
    <row r="1997" spans="1:33">
      <c r="A1997" s="4">
        <v>1996</v>
      </c>
      <c r="B1997" s="4" t="s">
        <v>8</v>
      </c>
      <c r="C1997" s="4" t="s">
        <v>497</v>
      </c>
      <c r="D1997" s="4" t="s">
        <v>2029</v>
      </c>
      <c r="E1997" s="4" t="s">
        <v>2030</v>
      </c>
      <c r="F1997" s="5">
        <v>10</v>
      </c>
      <c r="G1997" s="5">
        <v>3</v>
      </c>
      <c r="H1997" s="4">
        <v>21</v>
      </c>
      <c r="I1997" s="5">
        <v>6</v>
      </c>
      <c r="J1997" s="7">
        <v>601</v>
      </c>
      <c r="K1997" s="8" t="s">
        <v>2036</v>
      </c>
      <c r="L1997" s="9">
        <v>78.599999999999994</v>
      </c>
      <c r="M1997" s="10">
        <v>56.98</v>
      </c>
      <c r="N1997" s="5" t="s">
        <v>2032</v>
      </c>
      <c r="O1997" s="5" t="s">
        <v>181</v>
      </c>
      <c r="P1997" s="5" t="s">
        <v>2041</v>
      </c>
      <c r="Q1997" s="4" t="s">
        <v>2049</v>
      </c>
      <c r="R1997" s="4" t="s">
        <v>4407</v>
      </c>
      <c r="S1997" s="13">
        <v>43359</v>
      </c>
      <c r="T1997" s="14" t="s">
        <v>4408</v>
      </c>
      <c r="U1997" s="15"/>
      <c r="V1997" s="13">
        <v>44012</v>
      </c>
      <c r="Z1997" s="1"/>
      <c r="AA1997" s="1"/>
      <c r="AB1997" s="1"/>
      <c r="AC1997" s="1"/>
      <c r="AD1997" s="1"/>
      <c r="AE1997" s="1"/>
      <c r="AF1997" s="1"/>
      <c r="AG1997" s="1"/>
    </row>
    <row r="1998" spans="1:33">
      <c r="A1998" s="4">
        <v>1997</v>
      </c>
      <c r="B1998" s="4" t="s">
        <v>8</v>
      </c>
      <c r="C1998" s="4" t="s">
        <v>497</v>
      </c>
      <c r="D1998" s="4" t="s">
        <v>2029</v>
      </c>
      <c r="E1998" s="4" t="s">
        <v>2030</v>
      </c>
      <c r="F1998" s="5">
        <v>10</v>
      </c>
      <c r="G1998" s="5">
        <v>3</v>
      </c>
      <c r="H1998" s="4">
        <v>21</v>
      </c>
      <c r="I1998" s="5">
        <v>6</v>
      </c>
      <c r="J1998" s="7">
        <v>602</v>
      </c>
      <c r="K1998" s="8" t="s">
        <v>2036</v>
      </c>
      <c r="L1998" s="9">
        <v>52.79</v>
      </c>
      <c r="M1998" s="10">
        <v>38.270000000000003</v>
      </c>
      <c r="N1998" s="5" t="s">
        <v>2035</v>
      </c>
      <c r="O1998" s="5" t="s">
        <v>183</v>
      </c>
      <c r="P1998" s="5" t="s">
        <v>2042</v>
      </c>
      <c r="Q1998" s="4" t="s">
        <v>2049</v>
      </c>
      <c r="R1998" s="4" t="s">
        <v>4409</v>
      </c>
      <c r="S1998" s="13">
        <v>43359</v>
      </c>
      <c r="T1998" s="14" t="s">
        <v>4410</v>
      </c>
      <c r="U1998" s="15" t="s">
        <v>4411</v>
      </c>
      <c r="V1998" s="13">
        <v>44012</v>
      </c>
      <c r="Z1998" s="1"/>
      <c r="AA1998" s="1"/>
      <c r="AB1998" s="1"/>
      <c r="AC1998" s="1"/>
      <c r="AD1998" s="1"/>
      <c r="AE1998" s="1"/>
      <c r="AF1998" s="1"/>
      <c r="AG1998" s="1"/>
    </row>
    <row r="1999" spans="1:33">
      <c r="A1999" s="4">
        <v>1998</v>
      </c>
      <c r="B1999" s="4" t="s">
        <v>8</v>
      </c>
      <c r="C1999" s="4" t="s">
        <v>497</v>
      </c>
      <c r="D1999" s="4" t="s">
        <v>2029</v>
      </c>
      <c r="E1999" s="4" t="s">
        <v>2030</v>
      </c>
      <c r="F1999" s="5">
        <v>10</v>
      </c>
      <c r="G1999" s="5">
        <v>3</v>
      </c>
      <c r="H1999" s="4">
        <v>21</v>
      </c>
      <c r="I1999" s="5">
        <v>6</v>
      </c>
      <c r="J1999" s="7">
        <v>603</v>
      </c>
      <c r="K1999" s="8" t="s">
        <v>2036</v>
      </c>
      <c r="L1999" s="9">
        <v>52.74</v>
      </c>
      <c r="M1999" s="10">
        <v>38.229999999999997</v>
      </c>
      <c r="N1999" s="5" t="s">
        <v>2035</v>
      </c>
      <c r="O1999" s="5" t="s">
        <v>183</v>
      </c>
      <c r="P1999" s="5" t="s">
        <v>2043</v>
      </c>
      <c r="Q1999" s="4" t="s">
        <v>2049</v>
      </c>
      <c r="R1999" s="4" t="s">
        <v>4412</v>
      </c>
      <c r="S1999" s="13">
        <v>43359</v>
      </c>
      <c r="T1999" s="14" t="s">
        <v>4413</v>
      </c>
      <c r="U1999" s="15"/>
      <c r="V1999" s="13">
        <v>44012</v>
      </c>
      <c r="Z1999" s="1"/>
      <c r="AA1999" s="1"/>
      <c r="AB1999" s="1"/>
      <c r="AC1999" s="1"/>
      <c r="AD1999" s="1"/>
      <c r="AE1999" s="1"/>
      <c r="AF1999" s="1"/>
      <c r="AG1999" s="1"/>
    </row>
    <row r="2000" spans="1:33">
      <c r="A2000" s="4">
        <v>1999</v>
      </c>
      <c r="B2000" s="4" t="s">
        <v>8</v>
      </c>
      <c r="C2000" s="4" t="s">
        <v>497</v>
      </c>
      <c r="D2000" s="4" t="s">
        <v>2029</v>
      </c>
      <c r="E2000" s="4" t="s">
        <v>2030</v>
      </c>
      <c r="F2000" s="5">
        <v>10</v>
      </c>
      <c r="G2000" s="5">
        <v>3</v>
      </c>
      <c r="H2000" s="4">
        <v>21</v>
      </c>
      <c r="I2000" s="5">
        <v>6</v>
      </c>
      <c r="J2000" s="7">
        <v>604</v>
      </c>
      <c r="K2000" s="8" t="s">
        <v>2036</v>
      </c>
      <c r="L2000" s="9">
        <v>52.74</v>
      </c>
      <c r="M2000" s="10">
        <v>38.229999999999997</v>
      </c>
      <c r="N2000" s="5" t="s">
        <v>2035</v>
      </c>
      <c r="O2000" s="5" t="s">
        <v>183</v>
      </c>
      <c r="P2000" s="5" t="s">
        <v>2042</v>
      </c>
      <c r="Q2000" s="4" t="s">
        <v>2049</v>
      </c>
      <c r="R2000" s="4" t="s">
        <v>4414</v>
      </c>
      <c r="S2000" s="13">
        <v>43359</v>
      </c>
      <c r="T2000" s="14" t="s">
        <v>4415</v>
      </c>
      <c r="U2000" s="15" t="s">
        <v>4416</v>
      </c>
      <c r="V2000" s="13">
        <v>44012</v>
      </c>
      <c r="Z2000" s="1"/>
      <c r="AA2000" s="1"/>
      <c r="AB2000" s="1"/>
      <c r="AC2000" s="1"/>
      <c r="AD2000" s="1"/>
      <c r="AE2000" s="1"/>
      <c r="AF2000" s="1"/>
      <c r="AG2000" s="1"/>
    </row>
    <row r="2001" spans="1:33">
      <c r="A2001" s="4">
        <v>2000</v>
      </c>
      <c r="B2001" s="4" t="s">
        <v>8</v>
      </c>
      <c r="C2001" s="4" t="s">
        <v>497</v>
      </c>
      <c r="D2001" s="4" t="s">
        <v>2029</v>
      </c>
      <c r="E2001" s="4" t="s">
        <v>2030</v>
      </c>
      <c r="F2001" s="5">
        <v>10</v>
      </c>
      <c r="G2001" s="5">
        <v>3</v>
      </c>
      <c r="H2001" s="4">
        <v>21</v>
      </c>
      <c r="I2001" s="5">
        <v>6</v>
      </c>
      <c r="J2001" s="7">
        <v>605</v>
      </c>
      <c r="K2001" s="8" t="s">
        <v>2036</v>
      </c>
      <c r="L2001" s="9">
        <v>52.79</v>
      </c>
      <c r="M2001" s="10">
        <v>38.270000000000003</v>
      </c>
      <c r="N2001" s="5" t="s">
        <v>2035</v>
      </c>
      <c r="O2001" s="5" t="s">
        <v>183</v>
      </c>
      <c r="P2001" s="5" t="s">
        <v>2043</v>
      </c>
      <c r="Q2001" s="4" t="s">
        <v>2049</v>
      </c>
      <c r="R2001" s="4" t="s">
        <v>4417</v>
      </c>
      <c r="S2001" s="13">
        <v>43359</v>
      </c>
      <c r="T2001" s="14" t="s">
        <v>4418</v>
      </c>
      <c r="U2001" s="15"/>
      <c r="V2001" s="13">
        <v>44012</v>
      </c>
      <c r="Z2001" s="1"/>
      <c r="AA2001" s="1"/>
      <c r="AB2001" s="1"/>
      <c r="AC2001" s="1"/>
      <c r="AD2001" s="1"/>
      <c r="AE2001" s="1"/>
      <c r="AF2001" s="1"/>
      <c r="AG2001" s="1"/>
    </row>
    <row r="2002" spans="1:33">
      <c r="A2002" s="4">
        <v>2001</v>
      </c>
      <c r="B2002" s="4" t="s">
        <v>8</v>
      </c>
      <c r="C2002" s="4" t="s">
        <v>497</v>
      </c>
      <c r="D2002" s="4" t="s">
        <v>2029</v>
      </c>
      <c r="E2002" s="4" t="s">
        <v>2030</v>
      </c>
      <c r="F2002" s="5">
        <v>10</v>
      </c>
      <c r="G2002" s="5">
        <v>3</v>
      </c>
      <c r="H2002" s="4">
        <v>21</v>
      </c>
      <c r="I2002" s="5">
        <v>6</v>
      </c>
      <c r="J2002" s="7">
        <v>606</v>
      </c>
      <c r="K2002" s="8" t="s">
        <v>2036</v>
      </c>
      <c r="L2002" s="9">
        <v>78.599999999999994</v>
      </c>
      <c r="M2002" s="10">
        <v>56.98</v>
      </c>
      <c r="N2002" s="5" t="s">
        <v>2032</v>
      </c>
      <c r="O2002" s="5" t="s">
        <v>181</v>
      </c>
      <c r="P2002" s="5" t="s">
        <v>2044</v>
      </c>
      <c r="Q2002" s="4" t="s">
        <v>2049</v>
      </c>
      <c r="R2002" s="4" t="s">
        <v>4419</v>
      </c>
      <c r="S2002" s="13">
        <v>43359</v>
      </c>
      <c r="T2002" s="14" t="s">
        <v>4420</v>
      </c>
      <c r="U2002" s="15" t="s">
        <v>4421</v>
      </c>
      <c r="V2002" s="13">
        <v>44012</v>
      </c>
      <c r="Z2002" s="1"/>
      <c r="AA2002" s="1"/>
      <c r="AB2002" s="1"/>
      <c r="AC2002" s="1"/>
      <c r="AD2002" s="1"/>
      <c r="AE2002" s="1"/>
      <c r="AF2002" s="1"/>
      <c r="AG2002" s="1"/>
    </row>
    <row r="2003" spans="1:33">
      <c r="A2003" s="4">
        <v>2002</v>
      </c>
      <c r="B2003" s="4" t="s">
        <v>8</v>
      </c>
      <c r="C2003" s="4" t="s">
        <v>497</v>
      </c>
      <c r="D2003" s="4" t="s">
        <v>2029</v>
      </c>
      <c r="E2003" s="4" t="s">
        <v>2030</v>
      </c>
      <c r="F2003" s="5">
        <v>10</v>
      </c>
      <c r="G2003" s="5">
        <v>3</v>
      </c>
      <c r="H2003" s="4">
        <v>21</v>
      </c>
      <c r="I2003" s="5">
        <v>7</v>
      </c>
      <c r="J2003" s="7">
        <v>701</v>
      </c>
      <c r="K2003" s="8" t="s">
        <v>2036</v>
      </c>
      <c r="L2003" s="9">
        <v>78.599999999999994</v>
      </c>
      <c r="M2003" s="10">
        <v>56.98</v>
      </c>
      <c r="N2003" s="5" t="s">
        <v>2032</v>
      </c>
      <c r="O2003" s="5" t="s">
        <v>181</v>
      </c>
      <c r="P2003" s="5" t="s">
        <v>2041</v>
      </c>
      <c r="Q2003" s="4" t="s">
        <v>2049</v>
      </c>
      <c r="R2003" s="4" t="s">
        <v>4422</v>
      </c>
      <c r="S2003" s="13">
        <v>43359</v>
      </c>
      <c r="T2003" s="14" t="s">
        <v>4423</v>
      </c>
      <c r="U2003" s="15" t="s">
        <v>4424</v>
      </c>
      <c r="V2003" s="13">
        <v>44012</v>
      </c>
      <c r="Z2003" s="1"/>
      <c r="AA2003" s="1"/>
      <c r="AB2003" s="1"/>
      <c r="AC2003" s="1"/>
      <c r="AD2003" s="1"/>
      <c r="AE2003" s="1"/>
      <c r="AF2003" s="1"/>
      <c r="AG2003" s="1"/>
    </row>
    <row r="2004" spans="1:33">
      <c r="A2004" s="4">
        <v>2003</v>
      </c>
      <c r="B2004" s="4" t="s">
        <v>8</v>
      </c>
      <c r="C2004" s="4" t="s">
        <v>497</v>
      </c>
      <c r="D2004" s="4" t="s">
        <v>2029</v>
      </c>
      <c r="E2004" s="4" t="s">
        <v>2030</v>
      </c>
      <c r="F2004" s="5">
        <v>10</v>
      </c>
      <c r="G2004" s="5">
        <v>3</v>
      </c>
      <c r="H2004" s="4">
        <v>21</v>
      </c>
      <c r="I2004" s="5">
        <v>7</v>
      </c>
      <c r="J2004" s="7">
        <v>703</v>
      </c>
      <c r="K2004" s="8" t="s">
        <v>2036</v>
      </c>
      <c r="L2004" s="9">
        <v>52.74</v>
      </c>
      <c r="M2004" s="10">
        <v>38.229999999999997</v>
      </c>
      <c r="N2004" s="5" t="s">
        <v>2035</v>
      </c>
      <c r="O2004" s="5" t="s">
        <v>183</v>
      </c>
      <c r="P2004" s="5" t="s">
        <v>2043</v>
      </c>
      <c r="Q2004" s="4" t="s">
        <v>2049</v>
      </c>
      <c r="R2004" s="4" t="s">
        <v>4425</v>
      </c>
      <c r="S2004" s="13">
        <v>43359</v>
      </c>
      <c r="T2004" s="14" t="s">
        <v>4426</v>
      </c>
      <c r="U2004" s="15" t="s">
        <v>4427</v>
      </c>
      <c r="V2004" s="13">
        <v>44012</v>
      </c>
      <c r="Z2004" s="1"/>
      <c r="AA2004" s="1"/>
      <c r="AB2004" s="1"/>
      <c r="AC2004" s="1"/>
      <c r="AD2004" s="1"/>
      <c r="AE2004" s="1"/>
      <c r="AF2004" s="1"/>
      <c r="AG2004" s="1"/>
    </row>
    <row r="2005" spans="1:33">
      <c r="A2005" s="4">
        <v>2004</v>
      </c>
      <c r="B2005" s="4" t="s">
        <v>8</v>
      </c>
      <c r="C2005" s="4" t="s">
        <v>497</v>
      </c>
      <c r="D2005" s="4" t="s">
        <v>2029</v>
      </c>
      <c r="E2005" s="4" t="s">
        <v>2030</v>
      </c>
      <c r="F2005" s="5">
        <v>10</v>
      </c>
      <c r="G2005" s="5">
        <v>3</v>
      </c>
      <c r="H2005" s="4">
        <v>21</v>
      </c>
      <c r="I2005" s="5">
        <v>7</v>
      </c>
      <c r="J2005" s="7">
        <v>704</v>
      </c>
      <c r="K2005" s="8" t="s">
        <v>2036</v>
      </c>
      <c r="L2005" s="9">
        <v>52.74</v>
      </c>
      <c r="M2005" s="10">
        <v>38.229999999999997</v>
      </c>
      <c r="N2005" s="5" t="s">
        <v>2035</v>
      </c>
      <c r="O2005" s="5" t="s">
        <v>183</v>
      </c>
      <c r="P2005" s="5" t="s">
        <v>2042</v>
      </c>
      <c r="Q2005" s="4" t="s">
        <v>2049</v>
      </c>
      <c r="R2005" s="4" t="s">
        <v>4428</v>
      </c>
      <c r="S2005" s="13">
        <v>43359</v>
      </c>
      <c r="T2005" s="14" t="s">
        <v>4429</v>
      </c>
      <c r="U2005" s="15" t="s">
        <v>4430</v>
      </c>
      <c r="V2005" s="13">
        <v>44012</v>
      </c>
      <c r="Z2005" s="1"/>
      <c r="AA2005" s="1"/>
      <c r="AB2005" s="1"/>
      <c r="AC2005" s="1"/>
      <c r="AD2005" s="1"/>
      <c r="AE2005" s="1"/>
      <c r="AF2005" s="1"/>
      <c r="AG2005" s="1"/>
    </row>
    <row r="2006" spans="1:33">
      <c r="A2006" s="4">
        <v>2005</v>
      </c>
      <c r="B2006" s="4" t="s">
        <v>8</v>
      </c>
      <c r="C2006" s="4" t="s">
        <v>497</v>
      </c>
      <c r="D2006" s="4" t="s">
        <v>2029</v>
      </c>
      <c r="E2006" s="4" t="s">
        <v>2030</v>
      </c>
      <c r="F2006" s="5">
        <v>10</v>
      </c>
      <c r="G2006" s="5">
        <v>3</v>
      </c>
      <c r="H2006" s="4">
        <v>21</v>
      </c>
      <c r="I2006" s="5">
        <v>7</v>
      </c>
      <c r="J2006" s="7">
        <v>705</v>
      </c>
      <c r="K2006" s="8" t="s">
        <v>2036</v>
      </c>
      <c r="L2006" s="9">
        <v>52.79</v>
      </c>
      <c r="M2006" s="10">
        <v>38.270000000000003</v>
      </c>
      <c r="N2006" s="5" t="s">
        <v>2035</v>
      </c>
      <c r="O2006" s="5" t="s">
        <v>183</v>
      </c>
      <c r="P2006" s="5" t="s">
        <v>2043</v>
      </c>
      <c r="Q2006" s="4" t="s">
        <v>2049</v>
      </c>
      <c r="R2006" s="4" t="s">
        <v>4431</v>
      </c>
      <c r="S2006" s="13">
        <v>43395</v>
      </c>
      <c r="T2006" s="14" t="s">
        <v>4432</v>
      </c>
      <c r="U2006" s="15"/>
      <c r="V2006" s="13">
        <v>44012</v>
      </c>
      <c r="Z2006" s="1"/>
      <c r="AA2006" s="1"/>
      <c r="AB2006" s="1"/>
      <c r="AC2006" s="1"/>
      <c r="AD2006" s="1"/>
      <c r="AE2006" s="1"/>
      <c r="AF2006" s="1"/>
      <c r="AG2006" s="1"/>
    </row>
    <row r="2007" spans="1:33">
      <c r="A2007" s="4">
        <v>2006</v>
      </c>
      <c r="B2007" s="4" t="s">
        <v>8</v>
      </c>
      <c r="C2007" s="4" t="s">
        <v>497</v>
      </c>
      <c r="D2007" s="4" t="s">
        <v>2029</v>
      </c>
      <c r="E2007" s="4" t="s">
        <v>2030</v>
      </c>
      <c r="F2007" s="5">
        <v>10</v>
      </c>
      <c r="G2007" s="5">
        <v>3</v>
      </c>
      <c r="H2007" s="4">
        <v>21</v>
      </c>
      <c r="I2007" s="5">
        <v>7</v>
      </c>
      <c r="J2007" s="7">
        <v>706</v>
      </c>
      <c r="K2007" s="8" t="s">
        <v>2036</v>
      </c>
      <c r="L2007" s="9">
        <v>78.599999999999994</v>
      </c>
      <c r="M2007" s="10">
        <v>56.98</v>
      </c>
      <c r="N2007" s="5" t="s">
        <v>2032</v>
      </c>
      <c r="O2007" s="5" t="s">
        <v>181</v>
      </c>
      <c r="P2007" s="5" t="s">
        <v>2044</v>
      </c>
      <c r="Q2007" s="4" t="s">
        <v>2049</v>
      </c>
      <c r="R2007" s="4" t="s">
        <v>4433</v>
      </c>
      <c r="S2007" s="13">
        <v>43359</v>
      </c>
      <c r="T2007" s="14" t="s">
        <v>4434</v>
      </c>
      <c r="U2007" s="15"/>
      <c r="V2007" s="13">
        <v>44012</v>
      </c>
      <c r="Z2007" s="1"/>
      <c r="AA2007" s="1"/>
      <c r="AB2007" s="1"/>
      <c r="AC2007" s="1"/>
      <c r="AD2007" s="1"/>
      <c r="AE2007" s="1"/>
      <c r="AF2007" s="1"/>
      <c r="AG2007" s="1"/>
    </row>
    <row r="2008" spans="1:33">
      <c r="A2008" s="4">
        <v>2007</v>
      </c>
      <c r="B2008" s="4" t="s">
        <v>8</v>
      </c>
      <c r="C2008" s="4" t="s">
        <v>497</v>
      </c>
      <c r="D2008" s="4" t="s">
        <v>2029</v>
      </c>
      <c r="E2008" s="4" t="s">
        <v>2030</v>
      </c>
      <c r="F2008" s="5">
        <v>10</v>
      </c>
      <c r="G2008" s="5">
        <v>3</v>
      </c>
      <c r="H2008" s="4">
        <v>21</v>
      </c>
      <c r="I2008" s="5">
        <v>8</v>
      </c>
      <c r="J2008" s="7">
        <v>801</v>
      </c>
      <c r="K2008" s="8" t="s">
        <v>2036</v>
      </c>
      <c r="L2008" s="9">
        <v>78.599999999999994</v>
      </c>
      <c r="M2008" s="10">
        <v>56.98</v>
      </c>
      <c r="N2008" s="5" t="s">
        <v>2032</v>
      </c>
      <c r="O2008" s="5" t="s">
        <v>181</v>
      </c>
      <c r="P2008" s="5" t="s">
        <v>2041</v>
      </c>
      <c r="Q2008" s="4" t="s">
        <v>2049</v>
      </c>
      <c r="R2008" s="4" t="s">
        <v>4435</v>
      </c>
      <c r="S2008" s="13">
        <v>43489</v>
      </c>
      <c r="T2008" s="14" t="s">
        <v>4436</v>
      </c>
      <c r="U2008" s="15" t="s">
        <v>4437</v>
      </c>
      <c r="V2008" s="13">
        <v>44012</v>
      </c>
      <c r="Z2008" s="1"/>
      <c r="AA2008" s="1"/>
      <c r="AB2008" s="1"/>
      <c r="AC2008" s="1"/>
      <c r="AD2008" s="1"/>
      <c r="AE2008" s="1"/>
      <c r="AF2008" s="1"/>
      <c r="AG2008" s="1"/>
    </row>
    <row r="2009" spans="1:33">
      <c r="A2009" s="4">
        <v>2008</v>
      </c>
      <c r="B2009" s="4" t="s">
        <v>8</v>
      </c>
      <c r="C2009" s="4" t="s">
        <v>497</v>
      </c>
      <c r="D2009" s="4" t="s">
        <v>2029</v>
      </c>
      <c r="E2009" s="4" t="s">
        <v>2030</v>
      </c>
      <c r="F2009" s="5">
        <v>10</v>
      </c>
      <c r="G2009" s="5">
        <v>3</v>
      </c>
      <c r="H2009" s="4">
        <v>21</v>
      </c>
      <c r="I2009" s="5">
        <v>8</v>
      </c>
      <c r="J2009" s="7">
        <v>802</v>
      </c>
      <c r="K2009" s="8" t="s">
        <v>2036</v>
      </c>
      <c r="L2009" s="9">
        <v>52.79</v>
      </c>
      <c r="M2009" s="10">
        <v>38.270000000000003</v>
      </c>
      <c r="N2009" s="5" t="s">
        <v>2035</v>
      </c>
      <c r="O2009" s="5" t="s">
        <v>183</v>
      </c>
      <c r="P2009" s="5" t="s">
        <v>2042</v>
      </c>
      <c r="Q2009" s="4" t="s">
        <v>2049</v>
      </c>
      <c r="R2009" s="4" t="s">
        <v>4438</v>
      </c>
      <c r="S2009" s="13">
        <v>43359</v>
      </c>
      <c r="T2009" s="14" t="s">
        <v>4439</v>
      </c>
      <c r="U2009" s="15" t="s">
        <v>4440</v>
      </c>
      <c r="V2009" s="13">
        <v>44012</v>
      </c>
      <c r="Z2009" s="1"/>
      <c r="AA2009" s="1"/>
      <c r="AB2009" s="1"/>
      <c r="AC2009" s="1"/>
      <c r="AD2009" s="1"/>
      <c r="AE2009" s="1"/>
      <c r="AF2009" s="1"/>
      <c r="AG2009" s="1"/>
    </row>
    <row r="2010" spans="1:33">
      <c r="A2010" s="4">
        <v>2009</v>
      </c>
      <c r="B2010" s="4" t="s">
        <v>8</v>
      </c>
      <c r="C2010" s="4" t="s">
        <v>497</v>
      </c>
      <c r="D2010" s="4" t="s">
        <v>2029</v>
      </c>
      <c r="E2010" s="4" t="s">
        <v>2030</v>
      </c>
      <c r="F2010" s="5">
        <v>10</v>
      </c>
      <c r="G2010" s="5">
        <v>3</v>
      </c>
      <c r="H2010" s="4">
        <v>21</v>
      </c>
      <c r="I2010" s="5">
        <v>8</v>
      </c>
      <c r="J2010" s="7">
        <v>803</v>
      </c>
      <c r="K2010" s="8" t="s">
        <v>2036</v>
      </c>
      <c r="L2010" s="9">
        <v>52.74</v>
      </c>
      <c r="M2010" s="10">
        <v>38.229999999999997</v>
      </c>
      <c r="N2010" s="5" t="s">
        <v>2035</v>
      </c>
      <c r="O2010" s="5" t="s">
        <v>183</v>
      </c>
      <c r="P2010" s="5" t="s">
        <v>2043</v>
      </c>
      <c r="Q2010" s="4" t="s">
        <v>2049</v>
      </c>
      <c r="R2010" s="4" t="s">
        <v>4441</v>
      </c>
      <c r="S2010" s="13">
        <v>43359</v>
      </c>
      <c r="T2010" s="14" t="s">
        <v>4442</v>
      </c>
      <c r="U2010" s="15"/>
      <c r="V2010" s="13">
        <v>44012</v>
      </c>
      <c r="Z2010" s="1"/>
      <c r="AA2010" s="1"/>
      <c r="AB2010" s="1"/>
      <c r="AC2010" s="1"/>
      <c r="AD2010" s="1"/>
      <c r="AE2010" s="1"/>
      <c r="AF2010" s="1"/>
      <c r="AG2010" s="1"/>
    </row>
    <row r="2011" spans="1:33">
      <c r="A2011" s="4">
        <v>2010</v>
      </c>
      <c r="B2011" s="4" t="s">
        <v>8</v>
      </c>
      <c r="C2011" s="4" t="s">
        <v>497</v>
      </c>
      <c r="D2011" s="4" t="s">
        <v>2029</v>
      </c>
      <c r="E2011" s="4" t="s">
        <v>2030</v>
      </c>
      <c r="F2011" s="5">
        <v>10</v>
      </c>
      <c r="G2011" s="5">
        <v>3</v>
      </c>
      <c r="H2011" s="4">
        <v>21</v>
      </c>
      <c r="I2011" s="5">
        <v>8</v>
      </c>
      <c r="J2011" s="7">
        <v>804</v>
      </c>
      <c r="K2011" s="8" t="s">
        <v>2036</v>
      </c>
      <c r="L2011" s="9">
        <v>52.74</v>
      </c>
      <c r="M2011" s="10">
        <v>38.229999999999997</v>
      </c>
      <c r="N2011" s="5" t="s">
        <v>2035</v>
      </c>
      <c r="O2011" s="5" t="s">
        <v>183</v>
      </c>
      <c r="P2011" s="5" t="s">
        <v>2042</v>
      </c>
      <c r="Q2011" s="4" t="s">
        <v>2049</v>
      </c>
      <c r="R2011" s="4" t="s">
        <v>4443</v>
      </c>
      <c r="S2011" s="13">
        <v>43359</v>
      </c>
      <c r="T2011" s="14" t="s">
        <v>4444</v>
      </c>
      <c r="U2011" s="15" t="s">
        <v>4445</v>
      </c>
      <c r="V2011" s="13">
        <v>44012</v>
      </c>
      <c r="Z2011" s="1"/>
      <c r="AA2011" s="1"/>
      <c r="AB2011" s="1"/>
      <c r="AC2011" s="1"/>
      <c r="AD2011" s="1"/>
      <c r="AE2011" s="1"/>
      <c r="AF2011" s="1"/>
      <c r="AG2011" s="1"/>
    </row>
    <row r="2012" spans="1:33">
      <c r="A2012" s="4">
        <v>2011</v>
      </c>
      <c r="B2012" s="4" t="s">
        <v>8</v>
      </c>
      <c r="C2012" s="4" t="s">
        <v>497</v>
      </c>
      <c r="D2012" s="4" t="s">
        <v>2029</v>
      </c>
      <c r="E2012" s="4" t="s">
        <v>2030</v>
      </c>
      <c r="F2012" s="5">
        <v>10</v>
      </c>
      <c r="G2012" s="5">
        <v>3</v>
      </c>
      <c r="H2012" s="4">
        <v>21</v>
      </c>
      <c r="I2012" s="5">
        <v>8</v>
      </c>
      <c r="J2012" s="7">
        <v>805</v>
      </c>
      <c r="K2012" s="8" t="s">
        <v>2036</v>
      </c>
      <c r="L2012" s="9">
        <v>52.79</v>
      </c>
      <c r="M2012" s="10">
        <v>38.270000000000003</v>
      </c>
      <c r="N2012" s="5" t="s">
        <v>2035</v>
      </c>
      <c r="O2012" s="5" t="s">
        <v>183</v>
      </c>
      <c r="P2012" s="5" t="s">
        <v>2043</v>
      </c>
      <c r="Q2012" s="4" t="s">
        <v>2049</v>
      </c>
      <c r="R2012" s="4" t="s">
        <v>4446</v>
      </c>
      <c r="S2012" s="13">
        <v>43397</v>
      </c>
      <c r="T2012" s="14" t="s">
        <v>4447</v>
      </c>
      <c r="U2012" s="15" t="s">
        <v>4448</v>
      </c>
      <c r="V2012" s="13">
        <v>44012</v>
      </c>
      <c r="Z2012" s="1"/>
      <c r="AA2012" s="1"/>
      <c r="AB2012" s="1"/>
      <c r="AC2012" s="1"/>
      <c r="AD2012" s="1"/>
      <c r="AE2012" s="1"/>
      <c r="AF2012" s="1"/>
      <c r="AG2012" s="1"/>
    </row>
    <row r="2013" spans="1:33">
      <c r="A2013" s="4">
        <v>2012</v>
      </c>
      <c r="B2013" s="4" t="s">
        <v>8</v>
      </c>
      <c r="C2013" s="4" t="s">
        <v>497</v>
      </c>
      <c r="D2013" s="4" t="s">
        <v>2029</v>
      </c>
      <c r="E2013" s="4" t="s">
        <v>2030</v>
      </c>
      <c r="F2013" s="5">
        <v>10</v>
      </c>
      <c r="G2013" s="5">
        <v>3</v>
      </c>
      <c r="H2013" s="4">
        <v>21</v>
      </c>
      <c r="I2013" s="5">
        <v>8</v>
      </c>
      <c r="J2013" s="7">
        <v>806</v>
      </c>
      <c r="K2013" s="8" t="s">
        <v>2036</v>
      </c>
      <c r="L2013" s="9">
        <v>78.599999999999994</v>
      </c>
      <c r="M2013" s="10">
        <v>56.98</v>
      </c>
      <c r="N2013" s="5" t="s">
        <v>2032</v>
      </c>
      <c r="O2013" s="5" t="s">
        <v>181</v>
      </c>
      <c r="P2013" s="5" t="s">
        <v>2044</v>
      </c>
      <c r="Q2013" s="4" t="s">
        <v>2049</v>
      </c>
      <c r="R2013" s="4" t="s">
        <v>4449</v>
      </c>
      <c r="S2013" s="13">
        <v>43359</v>
      </c>
      <c r="T2013" s="14" t="s">
        <v>4450</v>
      </c>
      <c r="U2013" s="15" t="s">
        <v>4451</v>
      </c>
      <c r="V2013" s="13">
        <v>44012</v>
      </c>
      <c r="Z2013" s="1"/>
      <c r="AA2013" s="1"/>
      <c r="AB2013" s="1"/>
      <c r="AC2013" s="1"/>
      <c r="AD2013" s="1"/>
      <c r="AE2013" s="1"/>
      <c r="AF2013" s="1"/>
      <c r="AG2013" s="1"/>
    </row>
    <row r="2014" spans="1:33">
      <c r="A2014" s="4">
        <v>2013</v>
      </c>
      <c r="B2014" s="4" t="s">
        <v>8</v>
      </c>
      <c r="C2014" s="4" t="s">
        <v>497</v>
      </c>
      <c r="D2014" s="4" t="s">
        <v>2029</v>
      </c>
      <c r="E2014" s="4" t="s">
        <v>2030</v>
      </c>
      <c r="F2014" s="5">
        <v>10</v>
      </c>
      <c r="G2014" s="5">
        <v>3</v>
      </c>
      <c r="H2014" s="4">
        <v>21</v>
      </c>
      <c r="I2014" s="5">
        <v>9</v>
      </c>
      <c r="J2014" s="7">
        <v>901</v>
      </c>
      <c r="K2014" s="8" t="s">
        <v>2036</v>
      </c>
      <c r="L2014" s="9">
        <v>78.599999999999994</v>
      </c>
      <c r="M2014" s="10">
        <v>56.98</v>
      </c>
      <c r="N2014" s="5" t="s">
        <v>2032</v>
      </c>
      <c r="O2014" s="5" t="s">
        <v>181</v>
      </c>
      <c r="P2014" s="5" t="s">
        <v>2041</v>
      </c>
      <c r="Q2014" s="4" t="s">
        <v>2049</v>
      </c>
      <c r="R2014" s="4" t="s">
        <v>4452</v>
      </c>
      <c r="S2014" s="13">
        <v>43359</v>
      </c>
      <c r="T2014" s="14" t="s">
        <v>4453</v>
      </c>
      <c r="U2014" s="15" t="s">
        <v>4454</v>
      </c>
      <c r="V2014" s="13">
        <v>44012</v>
      </c>
      <c r="Z2014" s="1"/>
      <c r="AA2014" s="1"/>
      <c r="AB2014" s="1"/>
      <c r="AC2014" s="1"/>
      <c r="AD2014" s="1"/>
      <c r="AE2014" s="1"/>
      <c r="AF2014" s="1"/>
      <c r="AG2014" s="1"/>
    </row>
    <row r="2015" spans="1:33">
      <c r="A2015" s="4">
        <v>2014</v>
      </c>
      <c r="B2015" s="4" t="s">
        <v>8</v>
      </c>
      <c r="C2015" s="4" t="s">
        <v>497</v>
      </c>
      <c r="D2015" s="4" t="s">
        <v>2029</v>
      </c>
      <c r="E2015" s="4" t="s">
        <v>2030</v>
      </c>
      <c r="F2015" s="5">
        <v>10</v>
      </c>
      <c r="G2015" s="5">
        <v>3</v>
      </c>
      <c r="H2015" s="4">
        <v>21</v>
      </c>
      <c r="I2015" s="5">
        <v>9</v>
      </c>
      <c r="J2015" s="7">
        <v>903</v>
      </c>
      <c r="K2015" s="8" t="s">
        <v>2036</v>
      </c>
      <c r="L2015" s="9">
        <v>52.74</v>
      </c>
      <c r="M2015" s="10">
        <v>38.229999999999997</v>
      </c>
      <c r="N2015" s="5" t="s">
        <v>2035</v>
      </c>
      <c r="O2015" s="5" t="s">
        <v>183</v>
      </c>
      <c r="P2015" s="5" t="s">
        <v>2043</v>
      </c>
      <c r="Q2015" s="4" t="s">
        <v>2049</v>
      </c>
      <c r="R2015" s="4" t="s">
        <v>4455</v>
      </c>
      <c r="S2015" s="13">
        <v>43359</v>
      </c>
      <c r="T2015" s="14" t="s">
        <v>4456</v>
      </c>
      <c r="U2015" s="15"/>
      <c r="V2015" s="13">
        <v>44012</v>
      </c>
      <c r="Z2015" s="1"/>
      <c r="AA2015" s="1"/>
      <c r="AB2015" s="1"/>
      <c r="AC2015" s="1"/>
      <c r="AD2015" s="1"/>
      <c r="AE2015" s="1"/>
      <c r="AF2015" s="1"/>
      <c r="AG2015" s="1"/>
    </row>
    <row r="2016" spans="1:33">
      <c r="A2016" s="4">
        <v>2015</v>
      </c>
      <c r="B2016" s="4" t="s">
        <v>8</v>
      </c>
      <c r="C2016" s="4" t="s">
        <v>497</v>
      </c>
      <c r="D2016" s="4" t="s">
        <v>2029</v>
      </c>
      <c r="E2016" s="4" t="s">
        <v>2030</v>
      </c>
      <c r="F2016" s="5">
        <v>10</v>
      </c>
      <c r="G2016" s="5">
        <v>3</v>
      </c>
      <c r="H2016" s="4">
        <v>21</v>
      </c>
      <c r="I2016" s="5">
        <v>9</v>
      </c>
      <c r="J2016" s="7">
        <v>904</v>
      </c>
      <c r="K2016" s="8" t="s">
        <v>2036</v>
      </c>
      <c r="L2016" s="9">
        <v>52.74</v>
      </c>
      <c r="M2016" s="10">
        <v>38.229999999999997</v>
      </c>
      <c r="N2016" s="5" t="s">
        <v>2035</v>
      </c>
      <c r="O2016" s="5" t="s">
        <v>183</v>
      </c>
      <c r="P2016" s="5" t="s">
        <v>2042</v>
      </c>
      <c r="Q2016" s="4" t="s">
        <v>2049</v>
      </c>
      <c r="R2016" s="4" t="s">
        <v>4457</v>
      </c>
      <c r="S2016" s="13">
        <v>43359</v>
      </c>
      <c r="T2016" s="14" t="s">
        <v>4458</v>
      </c>
      <c r="U2016" s="15" t="s">
        <v>4459</v>
      </c>
      <c r="V2016" s="13">
        <v>44012</v>
      </c>
      <c r="Z2016" s="1"/>
      <c r="AA2016" s="1"/>
      <c r="AB2016" s="1"/>
      <c r="AC2016" s="1"/>
      <c r="AD2016" s="1"/>
      <c r="AE2016" s="1"/>
      <c r="AF2016" s="1"/>
      <c r="AG2016" s="1"/>
    </row>
    <row r="2017" spans="1:33">
      <c r="A2017" s="4">
        <v>2016</v>
      </c>
      <c r="B2017" s="4" t="s">
        <v>8</v>
      </c>
      <c r="C2017" s="4" t="s">
        <v>497</v>
      </c>
      <c r="D2017" s="4" t="s">
        <v>2029</v>
      </c>
      <c r="E2017" s="4" t="s">
        <v>2030</v>
      </c>
      <c r="F2017" s="5">
        <v>10</v>
      </c>
      <c r="G2017" s="5">
        <v>3</v>
      </c>
      <c r="H2017" s="4">
        <v>21</v>
      </c>
      <c r="I2017" s="5">
        <v>9</v>
      </c>
      <c r="J2017" s="7">
        <v>905</v>
      </c>
      <c r="K2017" s="8" t="s">
        <v>2036</v>
      </c>
      <c r="L2017" s="9">
        <v>52.79</v>
      </c>
      <c r="M2017" s="10">
        <v>38.270000000000003</v>
      </c>
      <c r="N2017" s="5" t="s">
        <v>2035</v>
      </c>
      <c r="O2017" s="5" t="s">
        <v>183</v>
      </c>
      <c r="P2017" s="5" t="s">
        <v>2043</v>
      </c>
      <c r="Q2017" s="4" t="s">
        <v>2049</v>
      </c>
      <c r="R2017" s="4" t="s">
        <v>4460</v>
      </c>
      <c r="S2017" s="13">
        <v>43398</v>
      </c>
      <c r="T2017" s="14" t="s">
        <v>4461</v>
      </c>
      <c r="U2017" s="15" t="s">
        <v>4462</v>
      </c>
      <c r="V2017" s="13">
        <v>44012</v>
      </c>
      <c r="Z2017" s="1"/>
      <c r="AA2017" s="1"/>
      <c r="AB2017" s="1"/>
      <c r="AC2017" s="1"/>
      <c r="AD2017" s="1"/>
      <c r="AE2017" s="1"/>
      <c r="AF2017" s="1"/>
      <c r="AG2017" s="1"/>
    </row>
    <row r="2018" spans="1:33">
      <c r="A2018" s="4">
        <v>2017</v>
      </c>
      <c r="B2018" s="4" t="s">
        <v>8</v>
      </c>
      <c r="C2018" s="4" t="s">
        <v>497</v>
      </c>
      <c r="D2018" s="4" t="s">
        <v>2029</v>
      </c>
      <c r="E2018" s="4" t="s">
        <v>2030</v>
      </c>
      <c r="F2018" s="5">
        <v>10</v>
      </c>
      <c r="G2018" s="5">
        <v>3</v>
      </c>
      <c r="H2018" s="4">
        <v>21</v>
      </c>
      <c r="I2018" s="5">
        <v>9</v>
      </c>
      <c r="J2018" s="7">
        <v>906</v>
      </c>
      <c r="K2018" s="8" t="s">
        <v>2036</v>
      </c>
      <c r="L2018" s="9">
        <v>78.599999999999994</v>
      </c>
      <c r="M2018" s="10">
        <v>56.98</v>
      </c>
      <c r="N2018" s="5" t="s">
        <v>2032</v>
      </c>
      <c r="O2018" s="5" t="s">
        <v>181</v>
      </c>
      <c r="P2018" s="5" t="s">
        <v>2044</v>
      </c>
      <c r="Q2018" s="4" t="s">
        <v>2049</v>
      </c>
      <c r="R2018" s="4" t="s">
        <v>4463</v>
      </c>
      <c r="S2018" s="13">
        <v>43359</v>
      </c>
      <c r="T2018" s="14" t="s">
        <v>4464</v>
      </c>
      <c r="U2018" s="15" t="s">
        <v>4465</v>
      </c>
      <c r="V2018" s="13">
        <v>44012</v>
      </c>
      <c r="Z2018" s="1"/>
      <c r="AA2018" s="1"/>
      <c r="AB2018" s="1"/>
      <c r="AC2018" s="1"/>
      <c r="AD2018" s="1"/>
      <c r="AE2018" s="1"/>
      <c r="AF2018" s="1"/>
      <c r="AG2018" s="1"/>
    </row>
    <row r="2019" spans="1:33">
      <c r="A2019" s="4">
        <v>2018</v>
      </c>
      <c r="B2019" s="4" t="s">
        <v>8</v>
      </c>
      <c r="C2019" s="4" t="s">
        <v>497</v>
      </c>
      <c r="D2019" s="4" t="s">
        <v>2029</v>
      </c>
      <c r="E2019" s="4" t="s">
        <v>2030</v>
      </c>
      <c r="F2019" s="5">
        <v>10</v>
      </c>
      <c r="G2019" s="5">
        <v>3</v>
      </c>
      <c r="H2019" s="4">
        <v>21</v>
      </c>
      <c r="I2019" s="5">
        <v>10</v>
      </c>
      <c r="J2019" s="7">
        <v>1001</v>
      </c>
      <c r="K2019" s="8" t="s">
        <v>2036</v>
      </c>
      <c r="L2019" s="9">
        <v>78.599999999999994</v>
      </c>
      <c r="M2019" s="10">
        <v>56.98</v>
      </c>
      <c r="N2019" s="5" t="s">
        <v>2032</v>
      </c>
      <c r="O2019" s="5" t="s">
        <v>181</v>
      </c>
      <c r="P2019" s="5" t="s">
        <v>2041</v>
      </c>
      <c r="Q2019" s="4" t="s">
        <v>2049</v>
      </c>
      <c r="R2019" s="4" t="s">
        <v>4466</v>
      </c>
      <c r="S2019" s="13">
        <v>43359</v>
      </c>
      <c r="T2019" s="14" t="s">
        <v>4467</v>
      </c>
      <c r="U2019" s="15" t="s">
        <v>4468</v>
      </c>
      <c r="V2019" s="13">
        <v>44012</v>
      </c>
      <c r="Z2019" s="1"/>
      <c r="AA2019" s="1"/>
      <c r="AB2019" s="1"/>
      <c r="AC2019" s="1"/>
      <c r="AD2019" s="1"/>
      <c r="AE2019" s="1"/>
      <c r="AF2019" s="1"/>
      <c r="AG2019" s="1"/>
    </row>
    <row r="2020" spans="1:33">
      <c r="A2020" s="4">
        <v>2019</v>
      </c>
      <c r="B2020" s="4" t="s">
        <v>8</v>
      </c>
      <c r="C2020" s="4" t="s">
        <v>497</v>
      </c>
      <c r="D2020" s="4" t="s">
        <v>2029</v>
      </c>
      <c r="E2020" s="4" t="s">
        <v>2030</v>
      </c>
      <c r="F2020" s="5">
        <v>10</v>
      </c>
      <c r="G2020" s="5">
        <v>3</v>
      </c>
      <c r="H2020" s="4">
        <v>21</v>
      </c>
      <c r="I2020" s="5">
        <v>10</v>
      </c>
      <c r="J2020" s="7">
        <v>1002</v>
      </c>
      <c r="K2020" s="8" t="s">
        <v>2036</v>
      </c>
      <c r="L2020" s="26">
        <v>52.79</v>
      </c>
      <c r="M2020" s="27">
        <v>38.270000000000003</v>
      </c>
      <c r="N2020" s="5" t="s">
        <v>2035</v>
      </c>
      <c r="O2020" s="5" t="s">
        <v>183</v>
      </c>
      <c r="P2020" s="5" t="s">
        <v>2042</v>
      </c>
      <c r="Q2020" s="4" t="s">
        <v>2034</v>
      </c>
      <c r="R2020" s="4"/>
      <c r="S2020" s="13"/>
      <c r="T2020" s="14"/>
      <c r="U2020" s="15"/>
      <c r="V2020" s="13">
        <v>44012</v>
      </c>
      <c r="Z2020" s="1"/>
      <c r="AA2020" s="1"/>
      <c r="AB2020" s="1"/>
      <c r="AC2020" s="1"/>
      <c r="AD2020" s="1"/>
      <c r="AE2020" s="1"/>
      <c r="AF2020" s="1"/>
      <c r="AG2020" s="1"/>
    </row>
    <row r="2021" spans="1:33">
      <c r="A2021" s="4">
        <v>2020</v>
      </c>
      <c r="B2021" s="4" t="s">
        <v>8</v>
      </c>
      <c r="C2021" s="4" t="s">
        <v>497</v>
      </c>
      <c r="D2021" s="4" t="s">
        <v>2029</v>
      </c>
      <c r="E2021" s="4" t="s">
        <v>2030</v>
      </c>
      <c r="F2021" s="5">
        <v>10</v>
      </c>
      <c r="G2021" s="5">
        <v>3</v>
      </c>
      <c r="H2021" s="4">
        <v>21</v>
      </c>
      <c r="I2021" s="5">
        <v>10</v>
      </c>
      <c r="J2021" s="7">
        <v>1003</v>
      </c>
      <c r="K2021" s="8" t="s">
        <v>2036</v>
      </c>
      <c r="L2021" s="9">
        <v>52.74</v>
      </c>
      <c r="M2021" s="10">
        <v>38.229999999999997</v>
      </c>
      <c r="N2021" s="5" t="s">
        <v>2035</v>
      </c>
      <c r="O2021" s="5" t="s">
        <v>183</v>
      </c>
      <c r="P2021" s="5" t="s">
        <v>2043</v>
      </c>
      <c r="Q2021" s="4" t="s">
        <v>2049</v>
      </c>
      <c r="R2021" s="4" t="s">
        <v>4469</v>
      </c>
      <c r="S2021" s="13">
        <v>43359</v>
      </c>
      <c r="T2021" s="14" t="s">
        <v>4470</v>
      </c>
      <c r="U2021" s="15"/>
      <c r="V2021" s="13">
        <v>44012</v>
      </c>
      <c r="Z2021" s="1"/>
      <c r="AA2021" s="1"/>
      <c r="AB2021" s="1"/>
      <c r="AC2021" s="1"/>
      <c r="AD2021" s="1"/>
      <c r="AE2021" s="1"/>
      <c r="AF2021" s="1"/>
      <c r="AG2021" s="1"/>
    </row>
    <row r="2022" spans="1:33">
      <c r="A2022" s="4">
        <v>2021</v>
      </c>
      <c r="B2022" s="4" t="s">
        <v>8</v>
      </c>
      <c r="C2022" s="4" t="s">
        <v>497</v>
      </c>
      <c r="D2022" s="4" t="s">
        <v>2029</v>
      </c>
      <c r="E2022" s="4" t="s">
        <v>2030</v>
      </c>
      <c r="F2022" s="5">
        <v>10</v>
      </c>
      <c r="G2022" s="5">
        <v>3</v>
      </c>
      <c r="H2022" s="4">
        <v>21</v>
      </c>
      <c r="I2022" s="5">
        <v>10</v>
      </c>
      <c r="J2022" s="7">
        <v>1004</v>
      </c>
      <c r="K2022" s="8" t="s">
        <v>2036</v>
      </c>
      <c r="L2022" s="9">
        <v>52.74</v>
      </c>
      <c r="M2022" s="10">
        <v>38.229999999999997</v>
      </c>
      <c r="N2022" s="5" t="s">
        <v>2035</v>
      </c>
      <c r="O2022" s="5" t="s">
        <v>183</v>
      </c>
      <c r="P2022" s="5" t="s">
        <v>2042</v>
      </c>
      <c r="Q2022" s="4" t="s">
        <v>2049</v>
      </c>
      <c r="R2022" s="4" t="s">
        <v>4471</v>
      </c>
      <c r="S2022" s="13">
        <v>43397</v>
      </c>
      <c r="T2022" s="14" t="s">
        <v>4472</v>
      </c>
      <c r="U2022" s="15" t="s">
        <v>4473</v>
      </c>
      <c r="V2022" s="13">
        <v>44012</v>
      </c>
      <c r="Z2022" s="1"/>
      <c r="AA2022" s="1"/>
      <c r="AB2022" s="1"/>
      <c r="AC2022" s="1"/>
      <c r="AD2022" s="1"/>
      <c r="AE2022" s="1"/>
      <c r="AF2022" s="1"/>
      <c r="AG2022" s="1"/>
    </row>
    <row r="2023" spans="1:33">
      <c r="A2023" s="4">
        <v>2022</v>
      </c>
      <c r="B2023" s="4" t="s">
        <v>8</v>
      </c>
      <c r="C2023" s="4" t="s">
        <v>497</v>
      </c>
      <c r="D2023" s="4" t="s">
        <v>2029</v>
      </c>
      <c r="E2023" s="4" t="s">
        <v>2030</v>
      </c>
      <c r="F2023" s="5">
        <v>10</v>
      </c>
      <c r="G2023" s="5">
        <v>3</v>
      </c>
      <c r="H2023" s="4">
        <v>21</v>
      </c>
      <c r="I2023" s="5">
        <v>10</v>
      </c>
      <c r="J2023" s="7">
        <v>1005</v>
      </c>
      <c r="K2023" s="8" t="s">
        <v>2036</v>
      </c>
      <c r="L2023" s="9">
        <v>52.79</v>
      </c>
      <c r="M2023" s="10">
        <v>38.270000000000003</v>
      </c>
      <c r="N2023" s="5" t="s">
        <v>2035</v>
      </c>
      <c r="O2023" s="5" t="s">
        <v>183</v>
      </c>
      <c r="P2023" s="5" t="s">
        <v>2043</v>
      </c>
      <c r="Q2023" s="4" t="s">
        <v>2049</v>
      </c>
      <c r="R2023" s="4" t="s">
        <v>4474</v>
      </c>
      <c r="S2023" s="13">
        <v>43359</v>
      </c>
      <c r="T2023" s="14" t="s">
        <v>4475</v>
      </c>
      <c r="U2023" s="15"/>
      <c r="V2023" s="13">
        <v>44012</v>
      </c>
      <c r="Z2023" s="1"/>
      <c r="AA2023" s="1"/>
      <c r="AB2023" s="1"/>
      <c r="AC2023" s="1"/>
      <c r="AD2023" s="1"/>
      <c r="AE2023" s="1"/>
      <c r="AF2023" s="1"/>
      <c r="AG2023" s="1"/>
    </row>
    <row r="2024" spans="1:33">
      <c r="A2024" s="4">
        <v>2023</v>
      </c>
      <c r="B2024" s="4" t="s">
        <v>8</v>
      </c>
      <c r="C2024" s="4" t="s">
        <v>497</v>
      </c>
      <c r="D2024" s="4" t="s">
        <v>2029</v>
      </c>
      <c r="E2024" s="4" t="s">
        <v>2030</v>
      </c>
      <c r="F2024" s="5">
        <v>10</v>
      </c>
      <c r="G2024" s="5">
        <v>3</v>
      </c>
      <c r="H2024" s="4">
        <v>21</v>
      </c>
      <c r="I2024" s="5">
        <v>11</v>
      </c>
      <c r="J2024" s="7">
        <v>1101</v>
      </c>
      <c r="K2024" s="8" t="s">
        <v>2036</v>
      </c>
      <c r="L2024" s="9">
        <v>78.599999999999994</v>
      </c>
      <c r="M2024" s="10">
        <v>56.98</v>
      </c>
      <c r="N2024" s="5" t="s">
        <v>2032</v>
      </c>
      <c r="O2024" s="5" t="s">
        <v>181</v>
      </c>
      <c r="P2024" s="5" t="s">
        <v>2041</v>
      </c>
      <c r="Q2024" s="4" t="s">
        <v>2049</v>
      </c>
      <c r="R2024" s="4" t="s">
        <v>4476</v>
      </c>
      <c r="S2024" s="13">
        <v>43359</v>
      </c>
      <c r="T2024" s="14" t="s">
        <v>4477</v>
      </c>
      <c r="U2024" s="15" t="s">
        <v>4478</v>
      </c>
      <c r="V2024" s="13">
        <v>44012</v>
      </c>
      <c r="Z2024" s="1"/>
      <c r="AA2024" s="1"/>
      <c r="AB2024" s="1"/>
      <c r="AC2024" s="1"/>
      <c r="AD2024" s="1"/>
      <c r="AE2024" s="1"/>
      <c r="AF2024" s="1"/>
      <c r="AG2024" s="1"/>
    </row>
    <row r="2025" spans="1:33">
      <c r="A2025" s="4">
        <v>2024</v>
      </c>
      <c r="B2025" s="4" t="s">
        <v>8</v>
      </c>
      <c r="C2025" s="4" t="s">
        <v>497</v>
      </c>
      <c r="D2025" s="4" t="s">
        <v>2029</v>
      </c>
      <c r="E2025" s="4" t="s">
        <v>2030</v>
      </c>
      <c r="F2025" s="5">
        <v>10</v>
      </c>
      <c r="G2025" s="5">
        <v>3</v>
      </c>
      <c r="H2025" s="4">
        <v>21</v>
      </c>
      <c r="I2025" s="5">
        <v>11</v>
      </c>
      <c r="J2025" s="7">
        <v>1102</v>
      </c>
      <c r="K2025" s="8" t="s">
        <v>2036</v>
      </c>
      <c r="L2025" s="9">
        <v>52.79</v>
      </c>
      <c r="M2025" s="10">
        <v>38.270000000000003</v>
      </c>
      <c r="N2025" s="5" t="s">
        <v>2035</v>
      </c>
      <c r="O2025" s="5" t="s">
        <v>183</v>
      </c>
      <c r="P2025" s="5" t="s">
        <v>2042</v>
      </c>
      <c r="Q2025" s="4" t="s">
        <v>2049</v>
      </c>
      <c r="R2025" s="4" t="s">
        <v>4479</v>
      </c>
      <c r="S2025" s="13">
        <v>43359</v>
      </c>
      <c r="T2025" s="14" t="s">
        <v>4480</v>
      </c>
      <c r="U2025" s="15" t="s">
        <v>4481</v>
      </c>
      <c r="V2025" s="13">
        <v>44012</v>
      </c>
      <c r="Z2025" s="1"/>
      <c r="AA2025" s="1"/>
      <c r="AB2025" s="1"/>
      <c r="AC2025" s="1"/>
      <c r="AD2025" s="1"/>
      <c r="AE2025" s="1"/>
      <c r="AF2025" s="1"/>
      <c r="AG2025" s="1"/>
    </row>
    <row r="2026" spans="1:33">
      <c r="A2026" s="4">
        <v>2025</v>
      </c>
      <c r="B2026" s="4" t="s">
        <v>8</v>
      </c>
      <c r="C2026" s="4" t="s">
        <v>497</v>
      </c>
      <c r="D2026" s="4" t="s">
        <v>2029</v>
      </c>
      <c r="E2026" s="4" t="s">
        <v>2030</v>
      </c>
      <c r="F2026" s="5">
        <v>10</v>
      </c>
      <c r="G2026" s="5">
        <v>3</v>
      </c>
      <c r="H2026" s="4">
        <v>21</v>
      </c>
      <c r="I2026" s="5">
        <v>11</v>
      </c>
      <c r="J2026" s="7">
        <v>1103</v>
      </c>
      <c r="K2026" s="8" t="s">
        <v>2036</v>
      </c>
      <c r="L2026" s="9">
        <v>52.74</v>
      </c>
      <c r="M2026" s="10">
        <v>38.229999999999997</v>
      </c>
      <c r="N2026" s="5" t="s">
        <v>2035</v>
      </c>
      <c r="O2026" s="5" t="s">
        <v>183</v>
      </c>
      <c r="P2026" s="5" t="s">
        <v>2043</v>
      </c>
      <c r="Q2026" s="4" t="s">
        <v>2049</v>
      </c>
      <c r="R2026" s="4" t="s">
        <v>4482</v>
      </c>
      <c r="S2026" s="13">
        <v>43395</v>
      </c>
      <c r="T2026" s="14" t="s">
        <v>4483</v>
      </c>
      <c r="U2026" s="15" t="s">
        <v>4484</v>
      </c>
      <c r="V2026" s="13">
        <v>44012</v>
      </c>
      <c r="Z2026" s="1"/>
      <c r="AA2026" s="1"/>
      <c r="AB2026" s="1"/>
      <c r="AC2026" s="1"/>
      <c r="AD2026" s="1"/>
      <c r="AE2026" s="1"/>
      <c r="AF2026" s="1"/>
      <c r="AG2026" s="1"/>
    </row>
    <row r="2027" spans="1:33">
      <c r="A2027" s="4">
        <v>2026</v>
      </c>
      <c r="B2027" s="4" t="s">
        <v>8</v>
      </c>
      <c r="C2027" s="4" t="s">
        <v>497</v>
      </c>
      <c r="D2027" s="4" t="s">
        <v>2029</v>
      </c>
      <c r="E2027" s="4" t="s">
        <v>2030</v>
      </c>
      <c r="F2027" s="5">
        <v>10</v>
      </c>
      <c r="G2027" s="5">
        <v>3</v>
      </c>
      <c r="H2027" s="4">
        <v>21</v>
      </c>
      <c r="I2027" s="5">
        <v>11</v>
      </c>
      <c r="J2027" s="7">
        <v>1104</v>
      </c>
      <c r="K2027" s="8" t="s">
        <v>2036</v>
      </c>
      <c r="L2027" s="9">
        <v>52.74</v>
      </c>
      <c r="M2027" s="10">
        <v>38.229999999999997</v>
      </c>
      <c r="N2027" s="5" t="s">
        <v>2035</v>
      </c>
      <c r="O2027" s="5" t="s">
        <v>183</v>
      </c>
      <c r="P2027" s="5" t="s">
        <v>2042</v>
      </c>
      <c r="Q2027" s="4" t="s">
        <v>2049</v>
      </c>
      <c r="R2027" s="4" t="s">
        <v>4485</v>
      </c>
      <c r="S2027" s="13">
        <v>43359</v>
      </c>
      <c r="T2027" s="14" t="s">
        <v>4486</v>
      </c>
      <c r="U2027" s="15"/>
      <c r="V2027" s="13">
        <v>44012</v>
      </c>
      <c r="Z2027" s="1"/>
      <c r="AA2027" s="1"/>
      <c r="AB2027" s="1"/>
      <c r="AC2027" s="1"/>
      <c r="AD2027" s="1"/>
      <c r="AE2027" s="1"/>
      <c r="AF2027" s="1"/>
      <c r="AG2027" s="1"/>
    </row>
    <row r="2028" spans="1:33">
      <c r="A2028" s="4">
        <v>2027</v>
      </c>
      <c r="B2028" s="4" t="s">
        <v>8</v>
      </c>
      <c r="C2028" s="4" t="s">
        <v>497</v>
      </c>
      <c r="D2028" s="4" t="s">
        <v>2029</v>
      </c>
      <c r="E2028" s="4" t="s">
        <v>2030</v>
      </c>
      <c r="F2028" s="5">
        <v>10</v>
      </c>
      <c r="G2028" s="5">
        <v>3</v>
      </c>
      <c r="H2028" s="4">
        <v>21</v>
      </c>
      <c r="I2028" s="5">
        <v>11</v>
      </c>
      <c r="J2028" s="7">
        <v>1105</v>
      </c>
      <c r="K2028" s="8" t="s">
        <v>2036</v>
      </c>
      <c r="L2028" s="9">
        <v>52.79</v>
      </c>
      <c r="M2028" s="10">
        <v>38.270000000000003</v>
      </c>
      <c r="N2028" s="5" t="s">
        <v>2035</v>
      </c>
      <c r="O2028" s="5" t="s">
        <v>183</v>
      </c>
      <c r="P2028" s="5" t="s">
        <v>2043</v>
      </c>
      <c r="Q2028" s="4" t="s">
        <v>2049</v>
      </c>
      <c r="R2028" s="4" t="s">
        <v>4487</v>
      </c>
      <c r="S2028" s="13">
        <v>43395</v>
      </c>
      <c r="T2028" s="14" t="s">
        <v>4488</v>
      </c>
      <c r="U2028" s="15" t="s">
        <v>4489</v>
      </c>
      <c r="V2028" s="13">
        <v>44012</v>
      </c>
      <c r="Z2028" s="1"/>
      <c r="AA2028" s="1"/>
      <c r="AB2028" s="1"/>
      <c r="AC2028" s="1"/>
      <c r="AD2028" s="1"/>
      <c r="AE2028" s="1"/>
      <c r="AF2028" s="1"/>
      <c r="AG2028" s="1"/>
    </row>
    <row r="2029" spans="1:33">
      <c r="A2029" s="4">
        <v>2028</v>
      </c>
      <c r="B2029" s="4" t="s">
        <v>8</v>
      </c>
      <c r="C2029" s="4" t="s">
        <v>497</v>
      </c>
      <c r="D2029" s="4" t="s">
        <v>2029</v>
      </c>
      <c r="E2029" s="4" t="s">
        <v>2030</v>
      </c>
      <c r="F2029" s="5">
        <v>10</v>
      </c>
      <c r="G2029" s="5">
        <v>3</v>
      </c>
      <c r="H2029" s="4">
        <v>21</v>
      </c>
      <c r="I2029" s="5">
        <v>11</v>
      </c>
      <c r="J2029" s="7">
        <v>1106</v>
      </c>
      <c r="K2029" s="8" t="s">
        <v>2036</v>
      </c>
      <c r="L2029" s="9">
        <v>78.599999999999994</v>
      </c>
      <c r="M2029" s="10">
        <v>56.98</v>
      </c>
      <c r="N2029" s="5" t="s">
        <v>2032</v>
      </c>
      <c r="O2029" s="5" t="s">
        <v>181</v>
      </c>
      <c r="P2029" s="5" t="s">
        <v>2044</v>
      </c>
      <c r="Q2029" s="4" t="s">
        <v>2049</v>
      </c>
      <c r="R2029" s="4" t="s">
        <v>4490</v>
      </c>
      <c r="S2029" s="13">
        <v>43358</v>
      </c>
      <c r="T2029" s="14" t="s">
        <v>4491</v>
      </c>
      <c r="U2029" s="15" t="s">
        <v>4492</v>
      </c>
      <c r="V2029" s="13">
        <v>44012</v>
      </c>
      <c r="Z2029" s="1"/>
      <c r="AA2029" s="1"/>
      <c r="AB2029" s="1"/>
      <c r="AC2029" s="1"/>
      <c r="AD2029" s="1"/>
      <c r="AE2029" s="1"/>
      <c r="AF2029" s="1"/>
      <c r="AG2029" s="1"/>
    </row>
    <row r="2030" spans="1:33">
      <c r="A2030" s="4">
        <v>2029</v>
      </c>
      <c r="B2030" s="4" t="s">
        <v>8</v>
      </c>
      <c r="C2030" s="4" t="s">
        <v>497</v>
      </c>
      <c r="D2030" s="4" t="s">
        <v>2029</v>
      </c>
      <c r="E2030" s="4" t="s">
        <v>2030</v>
      </c>
      <c r="F2030" s="5">
        <v>10</v>
      </c>
      <c r="G2030" s="5">
        <v>3</v>
      </c>
      <c r="H2030" s="4">
        <v>21</v>
      </c>
      <c r="I2030" s="5">
        <v>12</v>
      </c>
      <c r="J2030" s="7">
        <v>1201</v>
      </c>
      <c r="K2030" s="8" t="s">
        <v>2036</v>
      </c>
      <c r="L2030" s="9">
        <v>78.599999999999994</v>
      </c>
      <c r="M2030" s="10">
        <v>56.98</v>
      </c>
      <c r="N2030" s="5" t="s">
        <v>2032</v>
      </c>
      <c r="O2030" s="5" t="s">
        <v>181</v>
      </c>
      <c r="P2030" s="5" t="s">
        <v>2041</v>
      </c>
      <c r="Q2030" s="4" t="s">
        <v>2049</v>
      </c>
      <c r="R2030" s="4" t="s">
        <v>4493</v>
      </c>
      <c r="S2030" s="13">
        <v>43359</v>
      </c>
      <c r="T2030" s="14" t="s">
        <v>4494</v>
      </c>
      <c r="U2030" s="15" t="s">
        <v>4495</v>
      </c>
      <c r="V2030" s="13">
        <v>44012</v>
      </c>
      <c r="Z2030" s="1"/>
      <c r="AA2030" s="1"/>
      <c r="AB2030" s="1"/>
      <c r="AC2030" s="1"/>
      <c r="AD2030" s="1"/>
      <c r="AE2030" s="1"/>
      <c r="AF2030" s="1"/>
      <c r="AG2030" s="1"/>
    </row>
    <row r="2031" spans="1:33">
      <c r="A2031" s="4">
        <v>2030</v>
      </c>
      <c r="B2031" s="4" t="s">
        <v>8</v>
      </c>
      <c r="C2031" s="4" t="s">
        <v>497</v>
      </c>
      <c r="D2031" s="4" t="s">
        <v>2029</v>
      </c>
      <c r="E2031" s="4" t="s">
        <v>2030</v>
      </c>
      <c r="F2031" s="5">
        <v>10</v>
      </c>
      <c r="G2031" s="5">
        <v>3</v>
      </c>
      <c r="H2031" s="4">
        <v>21</v>
      </c>
      <c r="I2031" s="5">
        <v>12</v>
      </c>
      <c r="J2031" s="7">
        <v>1202</v>
      </c>
      <c r="K2031" s="8" t="s">
        <v>2036</v>
      </c>
      <c r="L2031" s="9">
        <v>52.79</v>
      </c>
      <c r="M2031" s="10">
        <v>38.270000000000003</v>
      </c>
      <c r="N2031" s="5" t="s">
        <v>2035</v>
      </c>
      <c r="O2031" s="5" t="s">
        <v>183</v>
      </c>
      <c r="P2031" s="5" t="s">
        <v>2042</v>
      </c>
      <c r="Q2031" s="4" t="s">
        <v>2049</v>
      </c>
      <c r="R2031" s="4" t="s">
        <v>4496</v>
      </c>
      <c r="S2031" s="13">
        <v>43395</v>
      </c>
      <c r="T2031" s="14" t="s">
        <v>4497</v>
      </c>
      <c r="U2031" s="15" t="s">
        <v>4498</v>
      </c>
      <c r="V2031" s="13">
        <v>44012</v>
      </c>
      <c r="Z2031" s="1"/>
      <c r="AA2031" s="1"/>
      <c r="AB2031" s="1"/>
      <c r="AC2031" s="1"/>
      <c r="AD2031" s="1"/>
      <c r="AE2031" s="1"/>
      <c r="AF2031" s="1"/>
      <c r="AG2031" s="1"/>
    </row>
    <row r="2032" spans="1:33">
      <c r="A2032" s="4">
        <v>2031</v>
      </c>
      <c r="B2032" s="4" t="s">
        <v>8</v>
      </c>
      <c r="C2032" s="4" t="s">
        <v>497</v>
      </c>
      <c r="D2032" s="4" t="s">
        <v>2029</v>
      </c>
      <c r="E2032" s="4" t="s">
        <v>2030</v>
      </c>
      <c r="F2032" s="5">
        <v>10</v>
      </c>
      <c r="G2032" s="5">
        <v>3</v>
      </c>
      <c r="H2032" s="4">
        <v>21</v>
      </c>
      <c r="I2032" s="5">
        <v>12</v>
      </c>
      <c r="J2032" s="7">
        <v>1203</v>
      </c>
      <c r="K2032" s="8" t="s">
        <v>2036</v>
      </c>
      <c r="L2032" s="26">
        <v>52.74</v>
      </c>
      <c r="M2032" s="27">
        <v>38.229999999999997</v>
      </c>
      <c r="N2032" s="5" t="s">
        <v>2035</v>
      </c>
      <c r="O2032" s="5" t="s">
        <v>183</v>
      </c>
      <c r="P2032" s="5" t="s">
        <v>2043</v>
      </c>
      <c r="Q2032" s="4" t="s">
        <v>2034</v>
      </c>
      <c r="R2032" s="4"/>
      <c r="S2032" s="13"/>
      <c r="T2032" s="14"/>
      <c r="U2032" s="15"/>
      <c r="V2032" s="13">
        <v>44012</v>
      </c>
      <c r="Z2032" s="1"/>
      <c r="AA2032" s="1"/>
      <c r="AB2032" s="1"/>
      <c r="AC2032" s="1"/>
      <c r="AD2032" s="1"/>
      <c r="AE2032" s="1"/>
      <c r="AF2032" s="1"/>
      <c r="AG2032" s="1"/>
    </row>
    <row r="2033" spans="1:33">
      <c r="A2033" s="4">
        <v>2032</v>
      </c>
      <c r="B2033" s="4" t="s">
        <v>8</v>
      </c>
      <c r="C2033" s="4" t="s">
        <v>497</v>
      </c>
      <c r="D2033" s="4" t="s">
        <v>2029</v>
      </c>
      <c r="E2033" s="4" t="s">
        <v>2030</v>
      </c>
      <c r="F2033" s="5">
        <v>10</v>
      </c>
      <c r="G2033" s="5">
        <v>3</v>
      </c>
      <c r="H2033" s="4">
        <v>21</v>
      </c>
      <c r="I2033" s="5">
        <v>12</v>
      </c>
      <c r="J2033" s="7">
        <v>1204</v>
      </c>
      <c r="K2033" s="8" t="s">
        <v>2036</v>
      </c>
      <c r="L2033" s="9">
        <v>52.74</v>
      </c>
      <c r="M2033" s="10">
        <v>38.229999999999997</v>
      </c>
      <c r="N2033" s="5" t="s">
        <v>2035</v>
      </c>
      <c r="O2033" s="5" t="s">
        <v>183</v>
      </c>
      <c r="P2033" s="5" t="s">
        <v>2042</v>
      </c>
      <c r="Q2033" s="4" t="s">
        <v>2049</v>
      </c>
      <c r="R2033" s="4" t="s">
        <v>4499</v>
      </c>
      <c r="S2033" s="13">
        <v>43359</v>
      </c>
      <c r="T2033" s="14" t="s">
        <v>4500</v>
      </c>
      <c r="U2033" s="15" t="s">
        <v>4501</v>
      </c>
      <c r="V2033" s="13">
        <v>44012</v>
      </c>
      <c r="Z2033" s="1"/>
      <c r="AA2033" s="1"/>
      <c r="AB2033" s="1"/>
      <c r="AC2033" s="1"/>
      <c r="AD2033" s="1"/>
      <c r="AE2033" s="1"/>
      <c r="AF2033" s="1"/>
      <c r="AG2033" s="1"/>
    </row>
    <row r="2034" spans="1:33">
      <c r="A2034" s="4">
        <v>2033</v>
      </c>
      <c r="B2034" s="4" t="s">
        <v>8</v>
      </c>
      <c r="C2034" s="4" t="s">
        <v>497</v>
      </c>
      <c r="D2034" s="4" t="s">
        <v>2029</v>
      </c>
      <c r="E2034" s="4" t="s">
        <v>2030</v>
      </c>
      <c r="F2034" s="5">
        <v>10</v>
      </c>
      <c r="G2034" s="5">
        <v>3</v>
      </c>
      <c r="H2034" s="4">
        <v>21</v>
      </c>
      <c r="I2034" s="5">
        <v>12</v>
      </c>
      <c r="J2034" s="7">
        <v>1206</v>
      </c>
      <c r="K2034" s="8" t="s">
        <v>2036</v>
      </c>
      <c r="L2034" s="9">
        <v>78.599999999999994</v>
      </c>
      <c r="M2034" s="10">
        <v>56.98</v>
      </c>
      <c r="N2034" s="5" t="s">
        <v>2032</v>
      </c>
      <c r="O2034" s="5" t="s">
        <v>181</v>
      </c>
      <c r="P2034" s="5" t="s">
        <v>2044</v>
      </c>
      <c r="Q2034" s="4" t="s">
        <v>2049</v>
      </c>
      <c r="R2034" s="4" t="s">
        <v>4502</v>
      </c>
      <c r="S2034" s="13">
        <v>43359</v>
      </c>
      <c r="T2034" s="14" t="s">
        <v>4503</v>
      </c>
      <c r="U2034" s="15" t="s">
        <v>4504</v>
      </c>
      <c r="V2034" s="13">
        <v>44012</v>
      </c>
      <c r="Z2034" s="1"/>
      <c r="AA2034" s="1"/>
      <c r="AB2034" s="1"/>
      <c r="AC2034" s="1"/>
      <c r="AD2034" s="1"/>
      <c r="AE2034" s="1"/>
      <c r="AF2034" s="1"/>
      <c r="AG2034" s="1"/>
    </row>
    <row r="2035" spans="1:33">
      <c r="A2035" s="4">
        <v>2034</v>
      </c>
      <c r="B2035" s="4" t="s">
        <v>8</v>
      </c>
      <c r="C2035" s="4" t="s">
        <v>497</v>
      </c>
      <c r="D2035" s="4" t="s">
        <v>2029</v>
      </c>
      <c r="E2035" s="4" t="s">
        <v>2030</v>
      </c>
      <c r="F2035" s="5">
        <v>10</v>
      </c>
      <c r="G2035" s="5">
        <v>3</v>
      </c>
      <c r="H2035" s="4">
        <v>21</v>
      </c>
      <c r="I2035" s="5">
        <v>13</v>
      </c>
      <c r="J2035" s="7">
        <v>1301</v>
      </c>
      <c r="K2035" s="8" t="s">
        <v>2036</v>
      </c>
      <c r="L2035" s="26">
        <v>78.599999999999994</v>
      </c>
      <c r="M2035" s="27">
        <v>56.98</v>
      </c>
      <c r="N2035" s="5" t="s">
        <v>2032</v>
      </c>
      <c r="O2035" s="5" t="s">
        <v>181</v>
      </c>
      <c r="P2035" s="5" t="s">
        <v>2041</v>
      </c>
      <c r="Q2035" s="4" t="s">
        <v>2034</v>
      </c>
      <c r="R2035" s="4"/>
      <c r="S2035" s="13"/>
      <c r="T2035" s="14"/>
      <c r="U2035" s="15"/>
      <c r="V2035" s="13">
        <v>44012</v>
      </c>
      <c r="Z2035" s="1"/>
      <c r="AA2035" s="1"/>
      <c r="AB2035" s="1"/>
      <c r="AC2035" s="1"/>
      <c r="AD2035" s="1"/>
      <c r="AE2035" s="1"/>
      <c r="AF2035" s="1"/>
      <c r="AG2035" s="1"/>
    </row>
    <row r="2036" spans="1:33">
      <c r="A2036" s="4">
        <v>2035</v>
      </c>
      <c r="B2036" s="4" t="s">
        <v>8</v>
      </c>
      <c r="C2036" s="4" t="s">
        <v>497</v>
      </c>
      <c r="D2036" s="4" t="s">
        <v>2029</v>
      </c>
      <c r="E2036" s="4" t="s">
        <v>2030</v>
      </c>
      <c r="F2036" s="5">
        <v>10</v>
      </c>
      <c r="G2036" s="5">
        <v>3</v>
      </c>
      <c r="H2036" s="4">
        <v>21</v>
      </c>
      <c r="I2036" s="5">
        <v>13</v>
      </c>
      <c r="J2036" s="7">
        <v>1302</v>
      </c>
      <c r="K2036" s="8" t="s">
        <v>2036</v>
      </c>
      <c r="L2036" s="9">
        <v>52.79</v>
      </c>
      <c r="M2036" s="10">
        <v>38.270000000000003</v>
      </c>
      <c r="N2036" s="5" t="s">
        <v>2035</v>
      </c>
      <c r="O2036" s="5" t="s">
        <v>183</v>
      </c>
      <c r="P2036" s="5" t="s">
        <v>2042</v>
      </c>
      <c r="Q2036" s="4" t="s">
        <v>2049</v>
      </c>
      <c r="R2036" s="4" t="s">
        <v>4505</v>
      </c>
      <c r="S2036" s="13">
        <v>43395</v>
      </c>
      <c r="T2036" s="14" t="s">
        <v>4506</v>
      </c>
      <c r="U2036" s="15" t="s">
        <v>4507</v>
      </c>
      <c r="V2036" s="13">
        <v>44012</v>
      </c>
      <c r="Z2036" s="1"/>
      <c r="AA2036" s="1"/>
      <c r="AB2036" s="1"/>
      <c r="AC2036" s="1"/>
      <c r="AD2036" s="1"/>
      <c r="AE2036" s="1"/>
      <c r="AF2036" s="1"/>
      <c r="AG2036" s="1"/>
    </row>
    <row r="2037" spans="1:33">
      <c r="A2037" s="4">
        <v>2036</v>
      </c>
      <c r="B2037" s="4" t="s">
        <v>8</v>
      </c>
      <c r="C2037" s="4" t="s">
        <v>497</v>
      </c>
      <c r="D2037" s="4" t="s">
        <v>2029</v>
      </c>
      <c r="E2037" s="4" t="s">
        <v>2030</v>
      </c>
      <c r="F2037" s="5">
        <v>10</v>
      </c>
      <c r="G2037" s="5">
        <v>3</v>
      </c>
      <c r="H2037" s="4">
        <v>21</v>
      </c>
      <c r="I2037" s="5">
        <v>13</v>
      </c>
      <c r="J2037" s="7">
        <v>1303</v>
      </c>
      <c r="K2037" s="8" t="s">
        <v>2036</v>
      </c>
      <c r="L2037" s="26">
        <v>52.74</v>
      </c>
      <c r="M2037" s="27">
        <v>38.229999999999997</v>
      </c>
      <c r="N2037" s="5" t="s">
        <v>2035</v>
      </c>
      <c r="O2037" s="5" t="s">
        <v>183</v>
      </c>
      <c r="P2037" s="5" t="s">
        <v>2043</v>
      </c>
      <c r="Q2037" s="4" t="s">
        <v>2034</v>
      </c>
      <c r="R2037" s="4"/>
      <c r="S2037" s="13"/>
      <c r="T2037" s="14"/>
      <c r="U2037" s="15"/>
      <c r="V2037" s="13">
        <v>44012</v>
      </c>
      <c r="Z2037" s="1"/>
      <c r="AA2037" s="1"/>
      <c r="AB2037" s="1"/>
      <c r="AC2037" s="1"/>
      <c r="AD2037" s="1"/>
      <c r="AE2037" s="1"/>
      <c r="AF2037" s="1"/>
      <c r="AG2037" s="1"/>
    </row>
    <row r="2038" spans="1:33">
      <c r="A2038" s="4">
        <v>2037</v>
      </c>
      <c r="B2038" s="4" t="s">
        <v>8</v>
      </c>
      <c r="C2038" s="4" t="s">
        <v>497</v>
      </c>
      <c r="D2038" s="4" t="s">
        <v>2029</v>
      </c>
      <c r="E2038" s="4" t="s">
        <v>2030</v>
      </c>
      <c r="F2038" s="5">
        <v>10</v>
      </c>
      <c r="G2038" s="5">
        <v>3</v>
      </c>
      <c r="H2038" s="4">
        <v>21</v>
      </c>
      <c r="I2038" s="5">
        <v>13</v>
      </c>
      <c r="J2038" s="7">
        <v>1304</v>
      </c>
      <c r="K2038" s="8" t="s">
        <v>2036</v>
      </c>
      <c r="L2038" s="9">
        <v>52.74</v>
      </c>
      <c r="M2038" s="10">
        <v>38.229999999999997</v>
      </c>
      <c r="N2038" s="5" t="s">
        <v>2035</v>
      </c>
      <c r="O2038" s="5" t="s">
        <v>183</v>
      </c>
      <c r="P2038" s="5" t="s">
        <v>2042</v>
      </c>
      <c r="Q2038" s="4" t="s">
        <v>2049</v>
      </c>
      <c r="R2038" s="4" t="s">
        <v>4508</v>
      </c>
      <c r="S2038" s="13">
        <v>43359</v>
      </c>
      <c r="T2038" s="14" t="s">
        <v>4509</v>
      </c>
      <c r="U2038" s="15" t="s">
        <v>4510</v>
      </c>
      <c r="V2038" s="13">
        <v>44012</v>
      </c>
      <c r="Z2038" s="1"/>
      <c r="AA2038" s="1"/>
      <c r="AB2038" s="1"/>
      <c r="AC2038" s="1"/>
      <c r="AD2038" s="1"/>
      <c r="AE2038" s="1"/>
      <c r="AF2038" s="1"/>
      <c r="AG2038" s="1"/>
    </row>
    <row r="2039" spans="1:33">
      <c r="A2039" s="4">
        <v>2038</v>
      </c>
      <c r="B2039" s="4" t="s">
        <v>8</v>
      </c>
      <c r="C2039" s="4" t="s">
        <v>497</v>
      </c>
      <c r="D2039" s="4" t="s">
        <v>2029</v>
      </c>
      <c r="E2039" s="4" t="s">
        <v>2030</v>
      </c>
      <c r="F2039" s="5">
        <v>10</v>
      </c>
      <c r="G2039" s="5">
        <v>3</v>
      </c>
      <c r="H2039" s="4">
        <v>21</v>
      </c>
      <c r="I2039" s="5">
        <v>13</v>
      </c>
      <c r="J2039" s="7">
        <v>1305</v>
      </c>
      <c r="K2039" s="8" t="s">
        <v>2036</v>
      </c>
      <c r="L2039" s="9">
        <v>52.79</v>
      </c>
      <c r="M2039" s="10">
        <v>38.270000000000003</v>
      </c>
      <c r="N2039" s="5" t="s">
        <v>2035</v>
      </c>
      <c r="O2039" s="5" t="s">
        <v>183</v>
      </c>
      <c r="P2039" s="5" t="s">
        <v>2043</v>
      </c>
      <c r="Q2039" s="4" t="s">
        <v>2049</v>
      </c>
      <c r="R2039" s="4" t="s">
        <v>4511</v>
      </c>
      <c r="S2039" s="13">
        <v>43397</v>
      </c>
      <c r="T2039" s="14" t="s">
        <v>4512</v>
      </c>
      <c r="U2039" s="15" t="s">
        <v>4513</v>
      </c>
      <c r="V2039" s="13">
        <v>44012</v>
      </c>
      <c r="Z2039" s="1"/>
      <c r="AA2039" s="1"/>
      <c r="AB2039" s="1"/>
      <c r="AC2039" s="1"/>
      <c r="AD2039" s="1"/>
      <c r="AE2039" s="1"/>
      <c r="AF2039" s="1"/>
      <c r="AG2039" s="1"/>
    </row>
    <row r="2040" spans="1:33">
      <c r="A2040" s="4">
        <v>2039</v>
      </c>
      <c r="B2040" s="4" t="s">
        <v>8</v>
      </c>
      <c r="C2040" s="4" t="s">
        <v>497</v>
      </c>
      <c r="D2040" s="4" t="s">
        <v>2029</v>
      </c>
      <c r="E2040" s="4" t="s">
        <v>2030</v>
      </c>
      <c r="F2040" s="5">
        <v>10</v>
      </c>
      <c r="G2040" s="5">
        <v>3</v>
      </c>
      <c r="H2040" s="4">
        <v>21</v>
      </c>
      <c r="I2040" s="5">
        <v>13</v>
      </c>
      <c r="J2040" s="7">
        <v>1306</v>
      </c>
      <c r="K2040" s="8" t="s">
        <v>2036</v>
      </c>
      <c r="L2040" s="9">
        <v>78.599999999999994</v>
      </c>
      <c r="M2040" s="10">
        <v>56.98</v>
      </c>
      <c r="N2040" s="5" t="s">
        <v>2032</v>
      </c>
      <c r="O2040" s="5" t="s">
        <v>181</v>
      </c>
      <c r="P2040" s="5" t="s">
        <v>2044</v>
      </c>
      <c r="Q2040" s="4" t="s">
        <v>2049</v>
      </c>
      <c r="R2040" s="4" t="s">
        <v>4514</v>
      </c>
      <c r="S2040" s="13">
        <v>43359</v>
      </c>
      <c r="T2040" s="14" t="s">
        <v>4515</v>
      </c>
      <c r="U2040" s="15" t="s">
        <v>4516</v>
      </c>
      <c r="V2040" s="13">
        <v>44012</v>
      </c>
      <c r="Z2040" s="1"/>
      <c r="AA2040" s="1"/>
      <c r="AB2040" s="1"/>
      <c r="AC2040" s="1"/>
      <c r="AD2040" s="1"/>
      <c r="AE2040" s="1"/>
      <c r="AF2040" s="1"/>
      <c r="AG2040" s="1"/>
    </row>
    <row r="2041" spans="1:33">
      <c r="A2041" s="4">
        <v>2040</v>
      </c>
      <c r="B2041" s="4" t="s">
        <v>8</v>
      </c>
      <c r="C2041" s="4" t="s">
        <v>497</v>
      </c>
      <c r="D2041" s="4" t="s">
        <v>2029</v>
      </c>
      <c r="E2041" s="4" t="s">
        <v>2030</v>
      </c>
      <c r="F2041" s="5">
        <v>10</v>
      </c>
      <c r="G2041" s="5">
        <v>3</v>
      </c>
      <c r="H2041" s="4">
        <v>21</v>
      </c>
      <c r="I2041" s="5">
        <v>14</v>
      </c>
      <c r="J2041" s="7">
        <v>1401</v>
      </c>
      <c r="K2041" s="8" t="s">
        <v>2036</v>
      </c>
      <c r="L2041" s="9">
        <v>78.599999999999994</v>
      </c>
      <c r="M2041" s="10">
        <v>56.98</v>
      </c>
      <c r="N2041" s="5" t="s">
        <v>2032</v>
      </c>
      <c r="O2041" s="5" t="s">
        <v>181</v>
      </c>
      <c r="P2041" s="5" t="s">
        <v>2041</v>
      </c>
      <c r="Q2041" s="4" t="s">
        <v>2049</v>
      </c>
      <c r="R2041" s="4" t="s">
        <v>4517</v>
      </c>
      <c r="S2041" s="13">
        <v>43358</v>
      </c>
      <c r="T2041" s="14" t="s">
        <v>4518</v>
      </c>
      <c r="U2041" s="15" t="s">
        <v>4519</v>
      </c>
      <c r="V2041" s="13">
        <v>44012</v>
      </c>
      <c r="Z2041" s="1"/>
      <c r="AA2041" s="1"/>
      <c r="AB2041" s="1"/>
      <c r="AC2041" s="1"/>
      <c r="AD2041" s="1"/>
      <c r="AE2041" s="1"/>
      <c r="AF2041" s="1"/>
      <c r="AG2041" s="1"/>
    </row>
    <row r="2042" spans="1:33">
      <c r="A2042" s="4">
        <v>2041</v>
      </c>
      <c r="B2042" s="4" t="s">
        <v>8</v>
      </c>
      <c r="C2042" s="4" t="s">
        <v>497</v>
      </c>
      <c r="D2042" s="4" t="s">
        <v>2029</v>
      </c>
      <c r="E2042" s="4" t="s">
        <v>2030</v>
      </c>
      <c r="F2042" s="5">
        <v>10</v>
      </c>
      <c r="G2042" s="5">
        <v>3</v>
      </c>
      <c r="H2042" s="4">
        <v>21</v>
      </c>
      <c r="I2042" s="5">
        <v>14</v>
      </c>
      <c r="J2042" s="7">
        <v>1402</v>
      </c>
      <c r="K2042" s="8" t="s">
        <v>2036</v>
      </c>
      <c r="L2042" s="9">
        <v>52.79</v>
      </c>
      <c r="M2042" s="10">
        <v>38.270000000000003</v>
      </c>
      <c r="N2042" s="5" t="s">
        <v>2035</v>
      </c>
      <c r="O2042" s="5" t="s">
        <v>183</v>
      </c>
      <c r="P2042" s="5" t="s">
        <v>2042</v>
      </c>
      <c r="Q2042" s="4" t="s">
        <v>2049</v>
      </c>
      <c r="R2042" s="4" t="s">
        <v>4520</v>
      </c>
      <c r="S2042" s="13">
        <v>43358</v>
      </c>
      <c r="T2042" s="14" t="s">
        <v>4521</v>
      </c>
      <c r="U2042" s="15" t="s">
        <v>2281</v>
      </c>
      <c r="V2042" s="13">
        <v>44012</v>
      </c>
      <c r="Z2042" s="1"/>
      <c r="AA2042" s="1"/>
      <c r="AB2042" s="1"/>
      <c r="AC2042" s="1"/>
      <c r="AD2042" s="1"/>
      <c r="AE2042" s="1"/>
      <c r="AF2042" s="1"/>
      <c r="AG2042" s="1"/>
    </row>
    <row r="2043" spans="1:33">
      <c r="A2043" s="4">
        <v>2042</v>
      </c>
      <c r="B2043" s="4" t="s">
        <v>8</v>
      </c>
      <c r="C2043" s="4" t="s">
        <v>497</v>
      </c>
      <c r="D2043" s="4" t="s">
        <v>2029</v>
      </c>
      <c r="E2043" s="4" t="s">
        <v>2030</v>
      </c>
      <c r="F2043" s="5">
        <v>10</v>
      </c>
      <c r="G2043" s="5">
        <v>3</v>
      </c>
      <c r="H2043" s="4">
        <v>21</v>
      </c>
      <c r="I2043" s="5">
        <v>14</v>
      </c>
      <c r="J2043" s="7">
        <v>1403</v>
      </c>
      <c r="K2043" s="8" t="s">
        <v>2036</v>
      </c>
      <c r="L2043" s="9">
        <v>52.74</v>
      </c>
      <c r="M2043" s="10">
        <v>38.229999999999997</v>
      </c>
      <c r="N2043" s="5" t="s">
        <v>2035</v>
      </c>
      <c r="O2043" s="5" t="s">
        <v>183</v>
      </c>
      <c r="P2043" s="5" t="s">
        <v>2043</v>
      </c>
      <c r="Q2043" s="4" t="s">
        <v>2049</v>
      </c>
      <c r="R2043" s="4" t="s">
        <v>4522</v>
      </c>
      <c r="S2043" s="13">
        <v>43359</v>
      </c>
      <c r="T2043" s="14" t="s">
        <v>4523</v>
      </c>
      <c r="U2043" s="15" t="s">
        <v>4524</v>
      </c>
      <c r="V2043" s="13">
        <v>44012</v>
      </c>
      <c r="Z2043" s="1"/>
      <c r="AA2043" s="1"/>
      <c r="AB2043" s="1"/>
      <c r="AC2043" s="1"/>
      <c r="AD2043" s="1"/>
      <c r="AE2043" s="1"/>
      <c r="AF2043" s="1"/>
      <c r="AG2043" s="1"/>
    </row>
    <row r="2044" spans="1:33">
      <c r="A2044" s="4">
        <v>2043</v>
      </c>
      <c r="B2044" s="4" t="s">
        <v>8</v>
      </c>
      <c r="C2044" s="4" t="s">
        <v>497</v>
      </c>
      <c r="D2044" s="4" t="s">
        <v>2029</v>
      </c>
      <c r="E2044" s="4" t="s">
        <v>2030</v>
      </c>
      <c r="F2044" s="5">
        <v>10</v>
      </c>
      <c r="G2044" s="5">
        <v>3</v>
      </c>
      <c r="H2044" s="4">
        <v>21</v>
      </c>
      <c r="I2044" s="5">
        <v>14</v>
      </c>
      <c r="J2044" s="7">
        <v>1404</v>
      </c>
      <c r="K2044" s="8" t="s">
        <v>2036</v>
      </c>
      <c r="L2044" s="9">
        <v>52.74</v>
      </c>
      <c r="M2044" s="10">
        <v>38.229999999999997</v>
      </c>
      <c r="N2044" s="5" t="s">
        <v>2035</v>
      </c>
      <c r="O2044" s="5" t="s">
        <v>183</v>
      </c>
      <c r="P2044" s="5" t="s">
        <v>2042</v>
      </c>
      <c r="Q2044" s="4" t="s">
        <v>2049</v>
      </c>
      <c r="R2044" s="4" t="s">
        <v>4525</v>
      </c>
      <c r="S2044" s="13">
        <v>43359</v>
      </c>
      <c r="T2044" s="14" t="s">
        <v>4526</v>
      </c>
      <c r="U2044" s="15" t="s">
        <v>4527</v>
      </c>
      <c r="V2044" s="13">
        <v>44012</v>
      </c>
      <c r="Z2044" s="1"/>
      <c r="AA2044" s="1"/>
      <c r="AB2044" s="1"/>
      <c r="AC2044" s="1"/>
      <c r="AD2044" s="1"/>
      <c r="AE2044" s="1"/>
      <c r="AF2044" s="1"/>
      <c r="AG2044" s="1"/>
    </row>
    <row r="2045" spans="1:33">
      <c r="A2045" s="4">
        <v>2044</v>
      </c>
      <c r="B2045" s="4" t="s">
        <v>8</v>
      </c>
      <c r="C2045" s="4" t="s">
        <v>497</v>
      </c>
      <c r="D2045" s="4" t="s">
        <v>2029</v>
      </c>
      <c r="E2045" s="4" t="s">
        <v>2030</v>
      </c>
      <c r="F2045" s="5">
        <v>10</v>
      </c>
      <c r="G2045" s="5">
        <v>3</v>
      </c>
      <c r="H2045" s="4">
        <v>21</v>
      </c>
      <c r="I2045" s="5">
        <v>14</v>
      </c>
      <c r="J2045" s="7">
        <v>1405</v>
      </c>
      <c r="K2045" s="8" t="s">
        <v>2036</v>
      </c>
      <c r="L2045" s="9">
        <v>52.79</v>
      </c>
      <c r="M2045" s="10">
        <v>38.270000000000003</v>
      </c>
      <c r="N2045" s="5" t="s">
        <v>2035</v>
      </c>
      <c r="O2045" s="5" t="s">
        <v>183</v>
      </c>
      <c r="P2045" s="5" t="s">
        <v>2043</v>
      </c>
      <c r="Q2045" s="4" t="s">
        <v>2049</v>
      </c>
      <c r="R2045" s="4" t="s">
        <v>4528</v>
      </c>
      <c r="S2045" s="13">
        <v>43395</v>
      </c>
      <c r="T2045" s="14" t="s">
        <v>4529</v>
      </c>
      <c r="U2045" s="15" t="s">
        <v>4530</v>
      </c>
      <c r="V2045" s="13">
        <v>44012</v>
      </c>
      <c r="Z2045" s="1"/>
      <c r="AA2045" s="1"/>
      <c r="AB2045" s="1"/>
      <c r="AC2045" s="1"/>
      <c r="AD2045" s="1"/>
      <c r="AE2045" s="1"/>
      <c r="AF2045" s="1"/>
      <c r="AG2045" s="1"/>
    </row>
    <row r="2046" spans="1:33">
      <c r="A2046" s="4">
        <v>2045</v>
      </c>
      <c r="B2046" s="4" t="s">
        <v>8</v>
      </c>
      <c r="C2046" s="4" t="s">
        <v>497</v>
      </c>
      <c r="D2046" s="4" t="s">
        <v>2029</v>
      </c>
      <c r="E2046" s="4" t="s">
        <v>2030</v>
      </c>
      <c r="F2046" s="5">
        <v>10</v>
      </c>
      <c r="G2046" s="5">
        <v>3</v>
      </c>
      <c r="H2046" s="4">
        <v>21</v>
      </c>
      <c r="I2046" s="5">
        <v>14</v>
      </c>
      <c r="J2046" s="7">
        <v>1406</v>
      </c>
      <c r="K2046" s="8" t="s">
        <v>2036</v>
      </c>
      <c r="L2046" s="9">
        <v>78.599999999999994</v>
      </c>
      <c r="M2046" s="10">
        <v>56.98</v>
      </c>
      <c r="N2046" s="5" t="s">
        <v>2032</v>
      </c>
      <c r="O2046" s="5" t="s">
        <v>181</v>
      </c>
      <c r="P2046" s="5" t="s">
        <v>2044</v>
      </c>
      <c r="Q2046" s="4" t="s">
        <v>2049</v>
      </c>
      <c r="R2046" s="4" t="s">
        <v>4531</v>
      </c>
      <c r="S2046" s="13">
        <v>43359</v>
      </c>
      <c r="T2046" s="20" t="s">
        <v>4532</v>
      </c>
      <c r="U2046" s="15" t="s">
        <v>4533</v>
      </c>
      <c r="V2046" s="13">
        <v>44012</v>
      </c>
      <c r="Z2046" s="1"/>
      <c r="AA2046" s="1"/>
      <c r="AB2046" s="1"/>
      <c r="AC2046" s="1"/>
      <c r="AD2046" s="1"/>
      <c r="AE2046" s="1"/>
      <c r="AF2046" s="1"/>
      <c r="AG2046" s="1"/>
    </row>
    <row r="2047" spans="1:33">
      <c r="A2047" s="4">
        <v>2046</v>
      </c>
      <c r="B2047" s="4" t="s">
        <v>8</v>
      </c>
      <c r="C2047" s="4" t="s">
        <v>497</v>
      </c>
      <c r="D2047" s="4" t="s">
        <v>2029</v>
      </c>
      <c r="E2047" s="4" t="s">
        <v>2030</v>
      </c>
      <c r="F2047" s="5">
        <v>10</v>
      </c>
      <c r="G2047" s="5">
        <v>3</v>
      </c>
      <c r="H2047" s="4">
        <v>21</v>
      </c>
      <c r="I2047" s="5">
        <v>15</v>
      </c>
      <c r="J2047" s="7">
        <v>1501</v>
      </c>
      <c r="K2047" s="8" t="s">
        <v>2036</v>
      </c>
      <c r="L2047" s="9">
        <v>78.599999999999994</v>
      </c>
      <c r="M2047" s="10">
        <v>56.98</v>
      </c>
      <c r="N2047" s="5" t="s">
        <v>2032</v>
      </c>
      <c r="O2047" s="5" t="s">
        <v>181</v>
      </c>
      <c r="P2047" s="5" t="s">
        <v>2041</v>
      </c>
      <c r="Q2047" s="4" t="s">
        <v>2049</v>
      </c>
      <c r="R2047" s="4" t="s">
        <v>4534</v>
      </c>
      <c r="S2047" s="13">
        <v>43359</v>
      </c>
      <c r="T2047" s="14" t="s">
        <v>4535</v>
      </c>
      <c r="U2047" s="15" t="s">
        <v>4536</v>
      </c>
      <c r="V2047" s="13">
        <v>44012</v>
      </c>
      <c r="Z2047" s="1"/>
      <c r="AA2047" s="1"/>
      <c r="AB2047" s="1"/>
      <c r="AC2047" s="1"/>
      <c r="AD2047" s="1"/>
      <c r="AE2047" s="1"/>
      <c r="AF2047" s="1"/>
      <c r="AG2047" s="1"/>
    </row>
    <row r="2048" spans="1:33">
      <c r="A2048" s="4">
        <v>2047</v>
      </c>
      <c r="B2048" s="4" t="s">
        <v>8</v>
      </c>
      <c r="C2048" s="4" t="s">
        <v>497</v>
      </c>
      <c r="D2048" s="4" t="s">
        <v>2029</v>
      </c>
      <c r="E2048" s="4" t="s">
        <v>2030</v>
      </c>
      <c r="F2048" s="5">
        <v>10</v>
      </c>
      <c r="G2048" s="5">
        <v>3</v>
      </c>
      <c r="H2048" s="4">
        <v>21</v>
      </c>
      <c r="I2048" s="5">
        <v>15</v>
      </c>
      <c r="J2048" s="7">
        <v>1502</v>
      </c>
      <c r="K2048" s="8" t="s">
        <v>2036</v>
      </c>
      <c r="L2048" s="9">
        <v>52.79</v>
      </c>
      <c r="M2048" s="10">
        <v>38.270000000000003</v>
      </c>
      <c r="N2048" s="5" t="s">
        <v>2035</v>
      </c>
      <c r="O2048" s="5" t="s">
        <v>183</v>
      </c>
      <c r="P2048" s="5" t="s">
        <v>2042</v>
      </c>
      <c r="Q2048" s="4" t="s">
        <v>2049</v>
      </c>
      <c r="R2048" s="4" t="s">
        <v>4537</v>
      </c>
      <c r="S2048" s="13">
        <v>43359</v>
      </c>
      <c r="T2048" s="14" t="s">
        <v>4538</v>
      </c>
      <c r="U2048" s="15"/>
      <c r="V2048" s="13">
        <v>44012</v>
      </c>
      <c r="Z2048" s="1"/>
      <c r="AA2048" s="1"/>
      <c r="AB2048" s="1"/>
      <c r="AC2048" s="1"/>
      <c r="AD2048" s="1"/>
      <c r="AE2048" s="1"/>
      <c r="AF2048" s="1"/>
      <c r="AG2048" s="1"/>
    </row>
    <row r="2049" spans="1:33">
      <c r="A2049" s="4">
        <v>2048</v>
      </c>
      <c r="B2049" s="4" t="s">
        <v>8</v>
      </c>
      <c r="C2049" s="4" t="s">
        <v>497</v>
      </c>
      <c r="D2049" s="4" t="s">
        <v>2029</v>
      </c>
      <c r="E2049" s="4" t="s">
        <v>2030</v>
      </c>
      <c r="F2049" s="5">
        <v>10</v>
      </c>
      <c r="G2049" s="5">
        <v>3</v>
      </c>
      <c r="H2049" s="4">
        <v>21</v>
      </c>
      <c r="I2049" s="5">
        <v>15</v>
      </c>
      <c r="J2049" s="7">
        <v>1503</v>
      </c>
      <c r="K2049" s="8" t="s">
        <v>2036</v>
      </c>
      <c r="L2049" s="9">
        <v>52.74</v>
      </c>
      <c r="M2049" s="10">
        <v>38.229999999999997</v>
      </c>
      <c r="N2049" s="5" t="s">
        <v>2035</v>
      </c>
      <c r="O2049" s="5" t="s">
        <v>183</v>
      </c>
      <c r="P2049" s="5" t="s">
        <v>2043</v>
      </c>
      <c r="Q2049" s="4" t="s">
        <v>2049</v>
      </c>
      <c r="R2049" s="4" t="s">
        <v>4539</v>
      </c>
      <c r="S2049" s="13">
        <v>43359</v>
      </c>
      <c r="T2049" s="14" t="s">
        <v>4540</v>
      </c>
      <c r="U2049" s="15"/>
      <c r="V2049" s="13">
        <v>44012</v>
      </c>
      <c r="Z2049" s="1"/>
      <c r="AA2049" s="1"/>
      <c r="AB2049" s="1"/>
      <c r="AC2049" s="1"/>
      <c r="AD2049" s="1"/>
      <c r="AE2049" s="1"/>
      <c r="AF2049" s="1"/>
      <c r="AG2049" s="1"/>
    </row>
    <row r="2050" spans="1:33">
      <c r="A2050" s="4">
        <v>2049</v>
      </c>
      <c r="B2050" s="4" t="s">
        <v>8</v>
      </c>
      <c r="C2050" s="4" t="s">
        <v>497</v>
      </c>
      <c r="D2050" s="4" t="s">
        <v>2029</v>
      </c>
      <c r="E2050" s="4" t="s">
        <v>2030</v>
      </c>
      <c r="F2050" s="5">
        <v>10</v>
      </c>
      <c r="G2050" s="5">
        <v>3</v>
      </c>
      <c r="H2050" s="4">
        <v>21</v>
      </c>
      <c r="I2050" s="5">
        <v>15</v>
      </c>
      <c r="J2050" s="7">
        <v>1504</v>
      </c>
      <c r="K2050" s="8" t="s">
        <v>2036</v>
      </c>
      <c r="L2050" s="9">
        <v>52.74</v>
      </c>
      <c r="M2050" s="10">
        <v>38.229999999999997</v>
      </c>
      <c r="N2050" s="5" t="s">
        <v>2035</v>
      </c>
      <c r="O2050" s="5" t="s">
        <v>183</v>
      </c>
      <c r="P2050" s="5" t="s">
        <v>2042</v>
      </c>
      <c r="Q2050" s="4" t="s">
        <v>2049</v>
      </c>
      <c r="R2050" s="4" t="s">
        <v>4541</v>
      </c>
      <c r="S2050" s="13">
        <v>43359</v>
      </c>
      <c r="T2050" s="14" t="s">
        <v>4542</v>
      </c>
      <c r="U2050" s="15" t="s">
        <v>4543</v>
      </c>
      <c r="V2050" s="13">
        <v>44012</v>
      </c>
      <c r="Z2050" s="1"/>
      <c r="AA2050" s="1"/>
      <c r="AB2050" s="1"/>
      <c r="AC2050" s="1"/>
      <c r="AD2050" s="1"/>
      <c r="AE2050" s="1"/>
      <c r="AF2050" s="1"/>
      <c r="AG2050" s="1"/>
    </row>
    <row r="2051" spans="1:33">
      <c r="A2051" s="4">
        <v>2050</v>
      </c>
      <c r="B2051" s="4" t="s">
        <v>8</v>
      </c>
      <c r="C2051" s="4" t="s">
        <v>497</v>
      </c>
      <c r="D2051" s="4" t="s">
        <v>2029</v>
      </c>
      <c r="E2051" s="4" t="s">
        <v>2030</v>
      </c>
      <c r="F2051" s="5">
        <v>10</v>
      </c>
      <c r="G2051" s="5">
        <v>3</v>
      </c>
      <c r="H2051" s="4">
        <v>21</v>
      </c>
      <c r="I2051" s="5">
        <v>15</v>
      </c>
      <c r="J2051" s="7">
        <v>1505</v>
      </c>
      <c r="K2051" s="8" t="s">
        <v>2036</v>
      </c>
      <c r="L2051" s="9">
        <v>52.79</v>
      </c>
      <c r="M2051" s="10">
        <v>38.270000000000003</v>
      </c>
      <c r="N2051" s="5" t="s">
        <v>2035</v>
      </c>
      <c r="O2051" s="5" t="s">
        <v>183</v>
      </c>
      <c r="P2051" s="5" t="s">
        <v>2043</v>
      </c>
      <c r="Q2051" s="4" t="s">
        <v>2049</v>
      </c>
      <c r="R2051" s="4" t="s">
        <v>4544</v>
      </c>
      <c r="S2051" s="13">
        <v>43397</v>
      </c>
      <c r="T2051" s="14" t="s">
        <v>4545</v>
      </c>
      <c r="U2051" s="15" t="s">
        <v>4546</v>
      </c>
      <c r="V2051" s="13">
        <v>44012</v>
      </c>
      <c r="Z2051" s="1"/>
      <c r="AA2051" s="1"/>
      <c r="AB2051" s="1"/>
      <c r="AC2051" s="1"/>
      <c r="AD2051" s="1"/>
      <c r="AE2051" s="1"/>
      <c r="AF2051" s="1"/>
      <c r="AG2051" s="1"/>
    </row>
    <row r="2052" spans="1:33">
      <c r="A2052" s="4">
        <v>2051</v>
      </c>
      <c r="B2052" s="4" t="s">
        <v>8</v>
      </c>
      <c r="C2052" s="4" t="s">
        <v>497</v>
      </c>
      <c r="D2052" s="4" t="s">
        <v>2029</v>
      </c>
      <c r="E2052" s="4" t="s">
        <v>2030</v>
      </c>
      <c r="F2052" s="5">
        <v>10</v>
      </c>
      <c r="G2052" s="5">
        <v>3</v>
      </c>
      <c r="H2052" s="4">
        <v>21</v>
      </c>
      <c r="I2052" s="5">
        <v>15</v>
      </c>
      <c r="J2052" s="7">
        <v>1506</v>
      </c>
      <c r="K2052" s="8" t="s">
        <v>2036</v>
      </c>
      <c r="L2052" s="9">
        <v>78.599999999999994</v>
      </c>
      <c r="M2052" s="10">
        <v>56.98</v>
      </c>
      <c r="N2052" s="5" t="s">
        <v>2032</v>
      </c>
      <c r="O2052" s="5" t="s">
        <v>181</v>
      </c>
      <c r="P2052" s="5" t="s">
        <v>2044</v>
      </c>
      <c r="Q2052" s="4" t="s">
        <v>2049</v>
      </c>
      <c r="R2052" s="4" t="s">
        <v>4547</v>
      </c>
      <c r="S2052" s="13">
        <v>43359</v>
      </c>
      <c r="T2052" s="14" t="s">
        <v>4548</v>
      </c>
      <c r="U2052" s="15" t="s">
        <v>4549</v>
      </c>
      <c r="V2052" s="13">
        <v>44012</v>
      </c>
      <c r="Z2052" s="1"/>
      <c r="AA2052" s="1"/>
      <c r="AB2052" s="1"/>
      <c r="AC2052" s="1"/>
      <c r="AD2052" s="1"/>
      <c r="AE2052" s="1"/>
      <c r="AF2052" s="1"/>
      <c r="AG2052" s="1"/>
    </row>
    <row r="2053" spans="1:33">
      <c r="A2053" s="4">
        <v>2052</v>
      </c>
      <c r="B2053" s="4" t="s">
        <v>8</v>
      </c>
      <c r="C2053" s="4" t="s">
        <v>497</v>
      </c>
      <c r="D2053" s="4" t="s">
        <v>2029</v>
      </c>
      <c r="E2053" s="4" t="s">
        <v>2030</v>
      </c>
      <c r="F2053" s="5">
        <v>10</v>
      </c>
      <c r="G2053" s="5">
        <v>3</v>
      </c>
      <c r="H2053" s="4">
        <v>21</v>
      </c>
      <c r="I2053" s="5">
        <v>16</v>
      </c>
      <c r="J2053" s="7">
        <v>1601</v>
      </c>
      <c r="K2053" s="8" t="s">
        <v>2036</v>
      </c>
      <c r="L2053" s="9">
        <v>78.599999999999994</v>
      </c>
      <c r="M2053" s="10">
        <v>56.98</v>
      </c>
      <c r="N2053" s="5" t="s">
        <v>2032</v>
      </c>
      <c r="O2053" s="5" t="s">
        <v>181</v>
      </c>
      <c r="P2053" s="5" t="s">
        <v>2041</v>
      </c>
      <c r="Q2053" s="4" t="s">
        <v>2049</v>
      </c>
      <c r="R2053" s="4" t="s">
        <v>4550</v>
      </c>
      <c r="S2053" s="13">
        <v>43358</v>
      </c>
      <c r="T2053" s="14" t="s">
        <v>4551</v>
      </c>
      <c r="U2053" s="15" t="s">
        <v>4552</v>
      </c>
      <c r="V2053" s="13">
        <v>44012</v>
      </c>
      <c r="Z2053" s="1"/>
      <c r="AA2053" s="1"/>
      <c r="AB2053" s="1"/>
      <c r="AC2053" s="1"/>
      <c r="AD2053" s="1"/>
      <c r="AE2053" s="1"/>
      <c r="AF2053" s="1"/>
      <c r="AG2053" s="1"/>
    </row>
    <row r="2054" spans="1:33">
      <c r="A2054" s="4">
        <v>2053</v>
      </c>
      <c r="B2054" s="4" t="s">
        <v>8</v>
      </c>
      <c r="C2054" s="4" t="s">
        <v>497</v>
      </c>
      <c r="D2054" s="4" t="s">
        <v>2029</v>
      </c>
      <c r="E2054" s="4" t="s">
        <v>2030</v>
      </c>
      <c r="F2054" s="5">
        <v>10</v>
      </c>
      <c r="G2054" s="5">
        <v>3</v>
      </c>
      <c r="H2054" s="4">
        <v>21</v>
      </c>
      <c r="I2054" s="5">
        <v>16</v>
      </c>
      <c r="J2054" s="7">
        <v>1602</v>
      </c>
      <c r="K2054" s="8" t="s">
        <v>2036</v>
      </c>
      <c r="L2054" s="9">
        <v>52.79</v>
      </c>
      <c r="M2054" s="10">
        <v>38.270000000000003</v>
      </c>
      <c r="N2054" s="5" t="s">
        <v>2035</v>
      </c>
      <c r="O2054" s="5" t="s">
        <v>183</v>
      </c>
      <c r="P2054" s="5" t="s">
        <v>2042</v>
      </c>
      <c r="Q2054" s="4" t="s">
        <v>2049</v>
      </c>
      <c r="R2054" s="4" t="s">
        <v>4553</v>
      </c>
      <c r="S2054" s="13">
        <v>43359</v>
      </c>
      <c r="T2054" s="14" t="s">
        <v>4554</v>
      </c>
      <c r="U2054" s="15"/>
      <c r="V2054" s="13">
        <v>44012</v>
      </c>
      <c r="Z2054" s="1"/>
      <c r="AA2054" s="1"/>
      <c r="AB2054" s="1"/>
      <c r="AC2054" s="1"/>
      <c r="AD2054" s="1"/>
      <c r="AE2054" s="1"/>
      <c r="AF2054" s="1"/>
      <c r="AG2054" s="1"/>
    </row>
    <row r="2055" spans="1:33">
      <c r="A2055" s="4">
        <v>2054</v>
      </c>
      <c r="B2055" s="4" t="s">
        <v>8</v>
      </c>
      <c r="C2055" s="4" t="s">
        <v>497</v>
      </c>
      <c r="D2055" s="4" t="s">
        <v>2029</v>
      </c>
      <c r="E2055" s="4" t="s">
        <v>2030</v>
      </c>
      <c r="F2055" s="5">
        <v>10</v>
      </c>
      <c r="G2055" s="5">
        <v>3</v>
      </c>
      <c r="H2055" s="4">
        <v>21</v>
      </c>
      <c r="I2055" s="5">
        <v>16</v>
      </c>
      <c r="J2055" s="7">
        <v>1603</v>
      </c>
      <c r="K2055" s="8" t="s">
        <v>2036</v>
      </c>
      <c r="L2055" s="9">
        <v>52.74</v>
      </c>
      <c r="M2055" s="10">
        <v>38.229999999999997</v>
      </c>
      <c r="N2055" s="5" t="s">
        <v>2035</v>
      </c>
      <c r="O2055" s="5" t="s">
        <v>183</v>
      </c>
      <c r="P2055" s="5" t="s">
        <v>2043</v>
      </c>
      <c r="Q2055" s="4" t="s">
        <v>2049</v>
      </c>
      <c r="R2055" s="4" t="s">
        <v>4555</v>
      </c>
      <c r="S2055" s="13">
        <v>43359</v>
      </c>
      <c r="T2055" s="14" t="s">
        <v>4556</v>
      </c>
      <c r="U2055" s="15" t="s">
        <v>3192</v>
      </c>
      <c r="V2055" s="13">
        <v>44012</v>
      </c>
      <c r="Z2055" s="1"/>
      <c r="AA2055" s="1"/>
      <c r="AB2055" s="1"/>
      <c r="AC2055" s="1"/>
      <c r="AD2055" s="1"/>
      <c r="AE2055" s="1"/>
      <c r="AF2055" s="1"/>
      <c r="AG2055" s="1"/>
    </row>
    <row r="2056" spans="1:33">
      <c r="A2056" s="4">
        <v>2055</v>
      </c>
      <c r="B2056" s="4" t="s">
        <v>8</v>
      </c>
      <c r="C2056" s="4" t="s">
        <v>497</v>
      </c>
      <c r="D2056" s="4" t="s">
        <v>2029</v>
      </c>
      <c r="E2056" s="4" t="s">
        <v>2030</v>
      </c>
      <c r="F2056" s="5">
        <v>10</v>
      </c>
      <c r="G2056" s="5">
        <v>3</v>
      </c>
      <c r="H2056" s="4">
        <v>21</v>
      </c>
      <c r="I2056" s="5">
        <v>16</v>
      </c>
      <c r="J2056" s="7">
        <v>1604</v>
      </c>
      <c r="K2056" s="8" t="s">
        <v>2036</v>
      </c>
      <c r="L2056" s="26">
        <v>52.74</v>
      </c>
      <c r="M2056" s="27">
        <v>38.229999999999997</v>
      </c>
      <c r="N2056" s="5" t="s">
        <v>2035</v>
      </c>
      <c r="O2056" s="5" t="s">
        <v>183</v>
      </c>
      <c r="P2056" s="5" t="s">
        <v>2042</v>
      </c>
      <c r="Q2056" s="4" t="s">
        <v>2034</v>
      </c>
      <c r="R2056" s="4"/>
      <c r="S2056" s="13"/>
      <c r="T2056" s="14"/>
      <c r="U2056" s="15"/>
      <c r="V2056" s="13">
        <v>44012</v>
      </c>
      <c r="Z2056" s="1"/>
      <c r="AA2056" s="1"/>
      <c r="AB2056" s="1"/>
      <c r="AC2056" s="1"/>
      <c r="AD2056" s="1"/>
      <c r="AE2056" s="1"/>
      <c r="AF2056" s="1"/>
      <c r="AG2056" s="1"/>
    </row>
    <row r="2057" spans="1:33">
      <c r="A2057" s="4">
        <v>2056</v>
      </c>
      <c r="B2057" s="4" t="s">
        <v>8</v>
      </c>
      <c r="C2057" s="4" t="s">
        <v>497</v>
      </c>
      <c r="D2057" s="4" t="s">
        <v>2029</v>
      </c>
      <c r="E2057" s="4" t="s">
        <v>2030</v>
      </c>
      <c r="F2057" s="5">
        <v>10</v>
      </c>
      <c r="G2057" s="5">
        <v>3</v>
      </c>
      <c r="H2057" s="4">
        <v>21</v>
      </c>
      <c r="I2057" s="5">
        <v>16</v>
      </c>
      <c r="J2057" s="7">
        <v>1605</v>
      </c>
      <c r="K2057" s="8" t="s">
        <v>2036</v>
      </c>
      <c r="L2057" s="9">
        <v>52.79</v>
      </c>
      <c r="M2057" s="10">
        <v>38.270000000000003</v>
      </c>
      <c r="N2057" s="5" t="s">
        <v>2035</v>
      </c>
      <c r="O2057" s="5" t="s">
        <v>183</v>
      </c>
      <c r="P2057" s="5" t="s">
        <v>2043</v>
      </c>
      <c r="Q2057" s="4" t="s">
        <v>2049</v>
      </c>
      <c r="R2057" s="4" t="s">
        <v>4557</v>
      </c>
      <c r="S2057" s="13">
        <v>43359</v>
      </c>
      <c r="T2057" s="14" t="s">
        <v>4558</v>
      </c>
      <c r="U2057" s="15"/>
      <c r="V2057" s="13">
        <v>44012</v>
      </c>
      <c r="Z2057" s="1"/>
      <c r="AA2057" s="1"/>
      <c r="AB2057" s="1"/>
      <c r="AC2057" s="1"/>
      <c r="AD2057" s="1"/>
      <c r="AE2057" s="1"/>
      <c r="AF2057" s="1"/>
      <c r="AG2057" s="1"/>
    </row>
    <row r="2058" spans="1:33">
      <c r="A2058" s="4">
        <v>2057</v>
      </c>
      <c r="B2058" s="4" t="s">
        <v>8</v>
      </c>
      <c r="C2058" s="4" t="s">
        <v>497</v>
      </c>
      <c r="D2058" s="4" t="s">
        <v>2029</v>
      </c>
      <c r="E2058" s="4" t="s">
        <v>2030</v>
      </c>
      <c r="F2058" s="5">
        <v>10</v>
      </c>
      <c r="G2058" s="5">
        <v>3</v>
      </c>
      <c r="H2058" s="4">
        <v>21</v>
      </c>
      <c r="I2058" s="5">
        <v>16</v>
      </c>
      <c r="J2058" s="7">
        <v>1606</v>
      </c>
      <c r="K2058" s="8" t="s">
        <v>2036</v>
      </c>
      <c r="L2058" s="9">
        <v>78.599999999999994</v>
      </c>
      <c r="M2058" s="10">
        <v>56.98</v>
      </c>
      <c r="N2058" s="5" t="s">
        <v>2032</v>
      </c>
      <c r="O2058" s="5" t="s">
        <v>181</v>
      </c>
      <c r="P2058" s="5" t="s">
        <v>2044</v>
      </c>
      <c r="Q2058" s="4" t="s">
        <v>2049</v>
      </c>
      <c r="R2058" s="4" t="s">
        <v>4559</v>
      </c>
      <c r="S2058" s="13">
        <v>43359</v>
      </c>
      <c r="T2058" s="14" t="s">
        <v>2660</v>
      </c>
      <c r="U2058" s="15" t="s">
        <v>4560</v>
      </c>
      <c r="V2058" s="13">
        <v>44012</v>
      </c>
      <c r="Z2058" s="1"/>
      <c r="AA2058" s="1"/>
      <c r="AB2058" s="1"/>
      <c r="AC2058" s="1"/>
      <c r="AD2058" s="1"/>
      <c r="AE2058" s="1"/>
      <c r="AF2058" s="1"/>
      <c r="AG2058" s="1"/>
    </row>
    <row r="2059" spans="1:33">
      <c r="A2059" s="4">
        <v>2058</v>
      </c>
      <c r="B2059" s="4" t="s">
        <v>8</v>
      </c>
      <c r="C2059" s="4" t="s">
        <v>497</v>
      </c>
      <c r="D2059" s="4" t="s">
        <v>2029</v>
      </c>
      <c r="E2059" s="4" t="s">
        <v>2030</v>
      </c>
      <c r="F2059" s="5">
        <v>10</v>
      </c>
      <c r="G2059" s="5">
        <v>3</v>
      </c>
      <c r="H2059" s="4">
        <v>21</v>
      </c>
      <c r="I2059" s="5">
        <v>17</v>
      </c>
      <c r="J2059" s="7">
        <v>1701</v>
      </c>
      <c r="K2059" s="8" t="s">
        <v>2036</v>
      </c>
      <c r="L2059" s="26">
        <v>78.599999999999994</v>
      </c>
      <c r="M2059" s="27">
        <v>56.98</v>
      </c>
      <c r="N2059" s="5" t="s">
        <v>2032</v>
      </c>
      <c r="O2059" s="5" t="s">
        <v>181</v>
      </c>
      <c r="P2059" s="5" t="s">
        <v>2041</v>
      </c>
      <c r="Q2059" s="4" t="s">
        <v>2034</v>
      </c>
      <c r="R2059" s="4"/>
      <c r="S2059" s="13"/>
      <c r="T2059" s="14"/>
      <c r="U2059" s="15"/>
      <c r="V2059" s="13">
        <v>44012</v>
      </c>
      <c r="Z2059" s="1"/>
      <c r="AA2059" s="1"/>
      <c r="AB2059" s="1"/>
      <c r="AC2059" s="1"/>
      <c r="AD2059" s="1"/>
      <c r="AE2059" s="1"/>
      <c r="AF2059" s="1"/>
      <c r="AG2059" s="1"/>
    </row>
    <row r="2060" spans="1:33">
      <c r="A2060" s="4">
        <v>2059</v>
      </c>
      <c r="B2060" s="4" t="s">
        <v>8</v>
      </c>
      <c r="C2060" s="4" t="s">
        <v>497</v>
      </c>
      <c r="D2060" s="4" t="s">
        <v>2029</v>
      </c>
      <c r="E2060" s="4" t="s">
        <v>2030</v>
      </c>
      <c r="F2060" s="5">
        <v>10</v>
      </c>
      <c r="G2060" s="5">
        <v>3</v>
      </c>
      <c r="H2060" s="4">
        <v>21</v>
      </c>
      <c r="I2060" s="5">
        <v>17</v>
      </c>
      <c r="J2060" s="7">
        <v>1702</v>
      </c>
      <c r="K2060" s="8" t="s">
        <v>2036</v>
      </c>
      <c r="L2060" s="9">
        <v>52.79</v>
      </c>
      <c r="M2060" s="10">
        <v>38.270000000000003</v>
      </c>
      <c r="N2060" s="5" t="s">
        <v>2035</v>
      </c>
      <c r="O2060" s="5" t="s">
        <v>183</v>
      </c>
      <c r="P2060" s="5" t="s">
        <v>2042</v>
      </c>
      <c r="Q2060" s="4" t="s">
        <v>2049</v>
      </c>
      <c r="R2060" s="4" t="s">
        <v>4561</v>
      </c>
      <c r="S2060" s="13">
        <v>43359</v>
      </c>
      <c r="T2060" s="14" t="s">
        <v>4562</v>
      </c>
      <c r="U2060" s="15" t="s">
        <v>4563</v>
      </c>
      <c r="V2060" s="13">
        <v>44012</v>
      </c>
      <c r="Z2060" s="1"/>
      <c r="AA2060" s="1"/>
      <c r="AB2060" s="1"/>
      <c r="AC2060" s="1"/>
      <c r="AD2060" s="1"/>
      <c r="AE2060" s="1"/>
      <c r="AF2060" s="1"/>
      <c r="AG2060" s="1"/>
    </row>
    <row r="2061" spans="1:33">
      <c r="A2061" s="4">
        <v>2060</v>
      </c>
      <c r="B2061" s="4" t="s">
        <v>8</v>
      </c>
      <c r="C2061" s="4" t="s">
        <v>497</v>
      </c>
      <c r="D2061" s="4" t="s">
        <v>2029</v>
      </c>
      <c r="E2061" s="4" t="s">
        <v>2030</v>
      </c>
      <c r="F2061" s="5">
        <v>10</v>
      </c>
      <c r="G2061" s="5">
        <v>3</v>
      </c>
      <c r="H2061" s="4">
        <v>21</v>
      </c>
      <c r="I2061" s="5">
        <v>17</v>
      </c>
      <c r="J2061" s="7">
        <v>1703</v>
      </c>
      <c r="K2061" s="8" t="s">
        <v>2036</v>
      </c>
      <c r="L2061" s="9">
        <v>52.74</v>
      </c>
      <c r="M2061" s="10">
        <v>38.229999999999997</v>
      </c>
      <c r="N2061" s="5" t="s">
        <v>2035</v>
      </c>
      <c r="O2061" s="5" t="s">
        <v>183</v>
      </c>
      <c r="P2061" s="5" t="s">
        <v>2043</v>
      </c>
      <c r="Q2061" s="4" t="s">
        <v>2049</v>
      </c>
      <c r="R2061" s="4" t="s">
        <v>4564</v>
      </c>
      <c r="S2061" s="13">
        <v>43359</v>
      </c>
      <c r="T2061" s="14" t="s">
        <v>4565</v>
      </c>
      <c r="U2061" s="15" t="s">
        <v>4566</v>
      </c>
      <c r="V2061" s="13">
        <v>44012</v>
      </c>
      <c r="Z2061" s="1"/>
      <c r="AA2061" s="1"/>
      <c r="AB2061" s="1"/>
      <c r="AC2061" s="1"/>
      <c r="AD2061" s="1"/>
      <c r="AE2061" s="1"/>
      <c r="AF2061" s="1"/>
      <c r="AG2061" s="1"/>
    </row>
    <row r="2062" spans="1:33">
      <c r="A2062" s="4">
        <v>2061</v>
      </c>
      <c r="B2062" s="4" t="s">
        <v>8</v>
      </c>
      <c r="C2062" s="4" t="s">
        <v>497</v>
      </c>
      <c r="D2062" s="4" t="s">
        <v>2029</v>
      </c>
      <c r="E2062" s="4" t="s">
        <v>2030</v>
      </c>
      <c r="F2062" s="5">
        <v>10</v>
      </c>
      <c r="G2062" s="5">
        <v>3</v>
      </c>
      <c r="H2062" s="4">
        <v>21</v>
      </c>
      <c r="I2062" s="5">
        <v>17</v>
      </c>
      <c r="J2062" s="7">
        <v>1704</v>
      </c>
      <c r="K2062" s="8" t="s">
        <v>2036</v>
      </c>
      <c r="L2062" s="9">
        <v>52.74</v>
      </c>
      <c r="M2062" s="10">
        <v>38.229999999999997</v>
      </c>
      <c r="N2062" s="5" t="s">
        <v>2035</v>
      </c>
      <c r="O2062" s="5" t="s">
        <v>183</v>
      </c>
      <c r="P2062" s="5" t="s">
        <v>2042</v>
      </c>
      <c r="Q2062" s="4" t="s">
        <v>2049</v>
      </c>
      <c r="R2062" s="4" t="s">
        <v>4567</v>
      </c>
      <c r="S2062" s="13">
        <v>43359</v>
      </c>
      <c r="T2062" s="14" t="s">
        <v>4568</v>
      </c>
      <c r="U2062" s="15"/>
      <c r="V2062" s="13">
        <v>44012</v>
      </c>
      <c r="Z2062" s="1"/>
      <c r="AA2062" s="1"/>
      <c r="AB2062" s="1"/>
      <c r="AC2062" s="1"/>
      <c r="AD2062" s="1"/>
      <c r="AE2062" s="1"/>
      <c r="AF2062" s="1"/>
      <c r="AG2062" s="1"/>
    </row>
    <row r="2063" spans="1:33">
      <c r="A2063" s="4">
        <v>2062</v>
      </c>
      <c r="B2063" s="4" t="s">
        <v>8</v>
      </c>
      <c r="C2063" s="4" t="s">
        <v>497</v>
      </c>
      <c r="D2063" s="4" t="s">
        <v>2029</v>
      </c>
      <c r="E2063" s="4" t="s">
        <v>2030</v>
      </c>
      <c r="F2063" s="5">
        <v>10</v>
      </c>
      <c r="G2063" s="5">
        <v>3</v>
      </c>
      <c r="H2063" s="4">
        <v>21</v>
      </c>
      <c r="I2063" s="5">
        <v>17</v>
      </c>
      <c r="J2063" s="7">
        <v>1705</v>
      </c>
      <c r="K2063" s="8" t="s">
        <v>2036</v>
      </c>
      <c r="L2063" s="9">
        <v>52.79</v>
      </c>
      <c r="M2063" s="10">
        <v>38.270000000000003</v>
      </c>
      <c r="N2063" s="5" t="s">
        <v>2035</v>
      </c>
      <c r="O2063" s="5" t="s">
        <v>183</v>
      </c>
      <c r="P2063" s="5" t="s">
        <v>2043</v>
      </c>
      <c r="Q2063" s="4" t="s">
        <v>2049</v>
      </c>
      <c r="R2063" s="4" t="s">
        <v>4569</v>
      </c>
      <c r="S2063" s="13">
        <v>43359</v>
      </c>
      <c r="T2063" s="14" t="s">
        <v>4570</v>
      </c>
      <c r="U2063" s="15" t="s">
        <v>4571</v>
      </c>
      <c r="V2063" s="13">
        <v>44012</v>
      </c>
      <c r="Z2063" s="1"/>
      <c r="AA2063" s="1"/>
      <c r="AB2063" s="1"/>
      <c r="AC2063" s="1"/>
      <c r="AD2063" s="1"/>
      <c r="AE2063" s="1"/>
      <c r="AF2063" s="1"/>
      <c r="AG2063" s="1"/>
    </row>
    <row r="2064" spans="1:33">
      <c r="A2064" s="4">
        <v>2063</v>
      </c>
      <c r="B2064" s="4" t="s">
        <v>8</v>
      </c>
      <c r="C2064" s="4" t="s">
        <v>497</v>
      </c>
      <c r="D2064" s="4" t="s">
        <v>2029</v>
      </c>
      <c r="E2064" s="4" t="s">
        <v>2030</v>
      </c>
      <c r="F2064" s="5">
        <v>10</v>
      </c>
      <c r="G2064" s="5">
        <v>3</v>
      </c>
      <c r="H2064" s="4">
        <v>21</v>
      </c>
      <c r="I2064" s="5">
        <v>17</v>
      </c>
      <c r="J2064" s="7">
        <v>1706</v>
      </c>
      <c r="K2064" s="8" t="s">
        <v>2036</v>
      </c>
      <c r="L2064" s="9">
        <v>78.599999999999994</v>
      </c>
      <c r="M2064" s="10">
        <v>56.98</v>
      </c>
      <c r="N2064" s="5" t="s">
        <v>2032</v>
      </c>
      <c r="O2064" s="5" t="s">
        <v>181</v>
      </c>
      <c r="P2064" s="5" t="s">
        <v>2044</v>
      </c>
      <c r="Q2064" s="4" t="s">
        <v>2049</v>
      </c>
      <c r="R2064" s="4" t="s">
        <v>4572</v>
      </c>
      <c r="S2064" s="13">
        <v>43397</v>
      </c>
      <c r="T2064" s="14" t="s">
        <v>4573</v>
      </c>
      <c r="U2064" s="15" t="s">
        <v>4574</v>
      </c>
      <c r="V2064" s="13">
        <v>44012</v>
      </c>
      <c r="Z2064" s="1"/>
      <c r="AA2064" s="1"/>
      <c r="AB2064" s="1"/>
      <c r="AC2064" s="1"/>
      <c r="AD2064" s="1"/>
      <c r="AE2064" s="1"/>
      <c r="AF2064" s="1"/>
      <c r="AG2064" s="1"/>
    </row>
    <row r="2065" spans="1:33">
      <c r="A2065" s="4">
        <v>2064</v>
      </c>
      <c r="B2065" s="4" t="s">
        <v>8</v>
      </c>
      <c r="C2065" s="4" t="s">
        <v>497</v>
      </c>
      <c r="D2065" s="4" t="s">
        <v>2029</v>
      </c>
      <c r="E2065" s="4" t="s">
        <v>2030</v>
      </c>
      <c r="F2065" s="5">
        <v>10</v>
      </c>
      <c r="G2065" s="5">
        <v>3</v>
      </c>
      <c r="H2065" s="4">
        <v>21</v>
      </c>
      <c r="I2065" s="5">
        <v>18</v>
      </c>
      <c r="J2065" s="7">
        <v>1801</v>
      </c>
      <c r="K2065" s="8" t="s">
        <v>2036</v>
      </c>
      <c r="L2065" s="9">
        <v>78.599999999999994</v>
      </c>
      <c r="M2065" s="10">
        <v>56.98</v>
      </c>
      <c r="N2065" s="5" t="s">
        <v>2032</v>
      </c>
      <c r="O2065" s="5" t="s">
        <v>181</v>
      </c>
      <c r="P2065" s="5" t="s">
        <v>2041</v>
      </c>
      <c r="Q2065" s="4" t="s">
        <v>2049</v>
      </c>
      <c r="R2065" s="4" t="s">
        <v>4575</v>
      </c>
      <c r="S2065" s="13">
        <v>43359</v>
      </c>
      <c r="T2065" s="14" t="s">
        <v>4576</v>
      </c>
      <c r="U2065" s="15" t="s">
        <v>4577</v>
      </c>
      <c r="V2065" s="13">
        <v>44012</v>
      </c>
      <c r="Z2065" s="1"/>
      <c r="AA2065" s="1"/>
      <c r="AB2065" s="1"/>
      <c r="AC2065" s="1"/>
      <c r="AD2065" s="1"/>
      <c r="AE2065" s="1"/>
      <c r="AF2065" s="1"/>
      <c r="AG2065" s="1"/>
    </row>
    <row r="2066" spans="1:33">
      <c r="A2066" s="4">
        <v>2065</v>
      </c>
      <c r="B2066" s="4" t="s">
        <v>8</v>
      </c>
      <c r="C2066" s="4" t="s">
        <v>497</v>
      </c>
      <c r="D2066" s="4" t="s">
        <v>2029</v>
      </c>
      <c r="E2066" s="4" t="s">
        <v>2030</v>
      </c>
      <c r="F2066" s="5">
        <v>10</v>
      </c>
      <c r="G2066" s="5">
        <v>3</v>
      </c>
      <c r="H2066" s="4">
        <v>21</v>
      </c>
      <c r="I2066" s="5">
        <v>18</v>
      </c>
      <c r="J2066" s="7">
        <v>1803</v>
      </c>
      <c r="K2066" s="8" t="s">
        <v>2036</v>
      </c>
      <c r="L2066" s="9">
        <v>52.74</v>
      </c>
      <c r="M2066" s="10">
        <v>38.229999999999997</v>
      </c>
      <c r="N2066" s="5" t="s">
        <v>2035</v>
      </c>
      <c r="O2066" s="5" t="s">
        <v>183</v>
      </c>
      <c r="P2066" s="5" t="s">
        <v>2043</v>
      </c>
      <c r="Q2066" s="4" t="s">
        <v>2049</v>
      </c>
      <c r="R2066" s="4" t="s">
        <v>4578</v>
      </c>
      <c r="S2066" s="13">
        <v>43359</v>
      </c>
      <c r="T2066" s="14" t="s">
        <v>4579</v>
      </c>
      <c r="U2066" s="15" t="s">
        <v>4580</v>
      </c>
      <c r="V2066" s="13">
        <v>44012</v>
      </c>
      <c r="Z2066" s="1"/>
      <c r="AA2066" s="1"/>
      <c r="AB2066" s="1"/>
      <c r="AC2066" s="1"/>
      <c r="AD2066" s="1"/>
      <c r="AE2066" s="1"/>
      <c r="AF2066" s="1"/>
      <c r="AG2066" s="1"/>
    </row>
    <row r="2067" spans="1:33">
      <c r="A2067" s="4">
        <v>2066</v>
      </c>
      <c r="B2067" s="4" t="s">
        <v>8</v>
      </c>
      <c r="C2067" s="4" t="s">
        <v>497</v>
      </c>
      <c r="D2067" s="4" t="s">
        <v>2029</v>
      </c>
      <c r="E2067" s="4" t="s">
        <v>2030</v>
      </c>
      <c r="F2067" s="5">
        <v>10</v>
      </c>
      <c r="G2067" s="5">
        <v>3</v>
      </c>
      <c r="H2067" s="4">
        <v>21</v>
      </c>
      <c r="I2067" s="5">
        <v>18</v>
      </c>
      <c r="J2067" s="7">
        <v>1804</v>
      </c>
      <c r="K2067" s="8" t="s">
        <v>2036</v>
      </c>
      <c r="L2067" s="9">
        <v>52.74</v>
      </c>
      <c r="M2067" s="10">
        <v>38.229999999999997</v>
      </c>
      <c r="N2067" s="5" t="s">
        <v>2035</v>
      </c>
      <c r="O2067" s="5" t="s">
        <v>183</v>
      </c>
      <c r="P2067" s="5" t="s">
        <v>2042</v>
      </c>
      <c r="Q2067" s="4" t="s">
        <v>2049</v>
      </c>
      <c r="R2067" s="4" t="s">
        <v>4581</v>
      </c>
      <c r="S2067" s="13">
        <v>43359</v>
      </c>
      <c r="T2067" s="14" t="s">
        <v>4582</v>
      </c>
      <c r="U2067" s="15"/>
      <c r="V2067" s="13">
        <v>44012</v>
      </c>
      <c r="Z2067" s="1"/>
      <c r="AA2067" s="1"/>
      <c r="AB2067" s="1"/>
      <c r="AC2067" s="1"/>
      <c r="AD2067" s="1"/>
      <c r="AE2067" s="1"/>
      <c r="AF2067" s="1"/>
      <c r="AG2067" s="1"/>
    </row>
    <row r="2068" spans="1:33">
      <c r="A2068" s="4">
        <v>2067</v>
      </c>
      <c r="B2068" s="4" t="s">
        <v>8</v>
      </c>
      <c r="C2068" s="4" t="s">
        <v>497</v>
      </c>
      <c r="D2068" s="4" t="s">
        <v>2029</v>
      </c>
      <c r="E2068" s="4" t="s">
        <v>2030</v>
      </c>
      <c r="F2068" s="5">
        <v>10</v>
      </c>
      <c r="G2068" s="5">
        <v>3</v>
      </c>
      <c r="H2068" s="4">
        <v>21</v>
      </c>
      <c r="I2068" s="5">
        <v>18</v>
      </c>
      <c r="J2068" s="7">
        <v>1805</v>
      </c>
      <c r="K2068" s="8" t="s">
        <v>2036</v>
      </c>
      <c r="L2068" s="26">
        <v>52.79</v>
      </c>
      <c r="M2068" s="27">
        <v>38.270000000000003</v>
      </c>
      <c r="N2068" s="5" t="s">
        <v>2035</v>
      </c>
      <c r="O2068" s="5" t="s">
        <v>183</v>
      </c>
      <c r="P2068" s="5" t="s">
        <v>2043</v>
      </c>
      <c r="Q2068" s="4" t="s">
        <v>2034</v>
      </c>
      <c r="R2068" s="4"/>
      <c r="S2068" s="13"/>
      <c r="T2068" s="14"/>
      <c r="U2068" s="15"/>
      <c r="V2068" s="13">
        <v>44012</v>
      </c>
      <c r="Z2068" s="1"/>
      <c r="AA2068" s="1"/>
      <c r="AB2068" s="1"/>
      <c r="AC2068" s="1"/>
      <c r="AD2068" s="1"/>
      <c r="AE2068" s="1"/>
      <c r="AF2068" s="1"/>
      <c r="AG2068" s="1"/>
    </row>
    <row r="2069" spans="1:33">
      <c r="A2069" s="4">
        <v>2068</v>
      </c>
      <c r="B2069" s="4" t="s">
        <v>8</v>
      </c>
      <c r="C2069" s="4" t="s">
        <v>497</v>
      </c>
      <c r="D2069" s="4" t="s">
        <v>2029</v>
      </c>
      <c r="E2069" s="4" t="s">
        <v>2030</v>
      </c>
      <c r="F2069" s="5">
        <v>10</v>
      </c>
      <c r="G2069" s="5">
        <v>3</v>
      </c>
      <c r="H2069" s="4">
        <v>21</v>
      </c>
      <c r="I2069" s="5">
        <v>18</v>
      </c>
      <c r="J2069" s="7">
        <v>1806</v>
      </c>
      <c r="K2069" s="8" t="s">
        <v>2036</v>
      </c>
      <c r="L2069" s="9">
        <v>78.599999999999994</v>
      </c>
      <c r="M2069" s="10">
        <v>56.98</v>
      </c>
      <c r="N2069" s="5" t="s">
        <v>2032</v>
      </c>
      <c r="O2069" s="5" t="s">
        <v>181</v>
      </c>
      <c r="P2069" s="5" t="s">
        <v>2044</v>
      </c>
      <c r="Q2069" s="4" t="s">
        <v>2049</v>
      </c>
      <c r="R2069" s="4" t="s">
        <v>4583</v>
      </c>
      <c r="S2069" s="13">
        <v>43398</v>
      </c>
      <c r="T2069" s="14" t="s">
        <v>4584</v>
      </c>
      <c r="U2069" s="15" t="s">
        <v>4585</v>
      </c>
      <c r="V2069" s="13">
        <v>44012</v>
      </c>
      <c r="Z2069" s="1"/>
      <c r="AA2069" s="1"/>
      <c r="AB2069" s="1"/>
      <c r="AC2069" s="1"/>
      <c r="AD2069" s="1"/>
      <c r="AE2069" s="1"/>
      <c r="AF2069" s="1"/>
      <c r="AG2069" s="1"/>
    </row>
    <row r="2070" spans="1:33">
      <c r="A2070" s="4">
        <v>2069</v>
      </c>
      <c r="B2070" s="4" t="s">
        <v>8</v>
      </c>
      <c r="C2070" s="4" t="s">
        <v>497</v>
      </c>
      <c r="D2070" s="4" t="s">
        <v>2029</v>
      </c>
      <c r="E2070" s="4" t="s">
        <v>2030</v>
      </c>
      <c r="F2070" s="5">
        <v>10</v>
      </c>
      <c r="G2070" s="5">
        <v>3</v>
      </c>
      <c r="H2070" s="4">
        <v>21</v>
      </c>
      <c r="I2070" s="5">
        <v>19</v>
      </c>
      <c r="J2070" s="7">
        <v>1901</v>
      </c>
      <c r="K2070" s="8" t="s">
        <v>2036</v>
      </c>
      <c r="L2070" s="9">
        <v>78.599999999999994</v>
      </c>
      <c r="M2070" s="10">
        <v>56.98</v>
      </c>
      <c r="N2070" s="5" t="s">
        <v>2032</v>
      </c>
      <c r="O2070" s="5" t="s">
        <v>181</v>
      </c>
      <c r="P2070" s="5" t="s">
        <v>2041</v>
      </c>
      <c r="Q2070" s="4" t="s">
        <v>2049</v>
      </c>
      <c r="R2070" s="4" t="s">
        <v>4586</v>
      </c>
      <c r="S2070" s="13">
        <v>43359</v>
      </c>
      <c r="T2070" s="14" t="s">
        <v>4587</v>
      </c>
      <c r="U2070" s="15" t="s">
        <v>4588</v>
      </c>
      <c r="V2070" s="13">
        <v>44012</v>
      </c>
      <c r="Z2070" s="1"/>
      <c r="AA2070" s="1"/>
      <c r="AB2070" s="1"/>
      <c r="AC2070" s="1"/>
      <c r="AD2070" s="1"/>
      <c r="AE2070" s="1"/>
      <c r="AF2070" s="1"/>
      <c r="AG2070" s="1"/>
    </row>
    <row r="2071" spans="1:33">
      <c r="A2071" s="4">
        <v>2070</v>
      </c>
      <c r="B2071" s="4" t="s">
        <v>8</v>
      </c>
      <c r="C2071" s="4" t="s">
        <v>497</v>
      </c>
      <c r="D2071" s="4" t="s">
        <v>2029</v>
      </c>
      <c r="E2071" s="4" t="s">
        <v>2030</v>
      </c>
      <c r="F2071" s="5">
        <v>10</v>
      </c>
      <c r="G2071" s="5">
        <v>3</v>
      </c>
      <c r="H2071" s="4">
        <v>21</v>
      </c>
      <c r="I2071" s="5">
        <v>19</v>
      </c>
      <c r="J2071" s="7">
        <v>1902</v>
      </c>
      <c r="K2071" s="8" t="s">
        <v>2036</v>
      </c>
      <c r="L2071" s="9">
        <v>52.79</v>
      </c>
      <c r="M2071" s="10">
        <v>38.270000000000003</v>
      </c>
      <c r="N2071" s="5" t="s">
        <v>2035</v>
      </c>
      <c r="O2071" s="5" t="s">
        <v>183</v>
      </c>
      <c r="P2071" s="5" t="s">
        <v>2042</v>
      </c>
      <c r="Q2071" s="4" t="s">
        <v>2049</v>
      </c>
      <c r="R2071" s="4" t="s">
        <v>4589</v>
      </c>
      <c r="S2071" s="13">
        <v>43395</v>
      </c>
      <c r="T2071" s="14" t="s">
        <v>4590</v>
      </c>
      <c r="U2071" s="15" t="s">
        <v>4591</v>
      </c>
      <c r="V2071" s="13">
        <v>44012</v>
      </c>
      <c r="Z2071" s="1"/>
      <c r="AA2071" s="1"/>
      <c r="AB2071" s="1"/>
      <c r="AC2071" s="1"/>
      <c r="AD2071" s="1"/>
      <c r="AE2071" s="1"/>
      <c r="AF2071" s="1"/>
      <c r="AG2071" s="1"/>
    </row>
    <row r="2072" spans="1:33">
      <c r="A2072" s="4">
        <v>2071</v>
      </c>
      <c r="B2072" s="4" t="s">
        <v>8</v>
      </c>
      <c r="C2072" s="4" t="s">
        <v>497</v>
      </c>
      <c r="D2072" s="4" t="s">
        <v>2029</v>
      </c>
      <c r="E2072" s="4" t="s">
        <v>2030</v>
      </c>
      <c r="F2072" s="5">
        <v>10</v>
      </c>
      <c r="G2072" s="5">
        <v>3</v>
      </c>
      <c r="H2072" s="4">
        <v>21</v>
      </c>
      <c r="I2072" s="5">
        <v>19</v>
      </c>
      <c r="J2072" s="7">
        <v>1903</v>
      </c>
      <c r="K2072" s="8" t="s">
        <v>2036</v>
      </c>
      <c r="L2072" s="26">
        <v>52.74</v>
      </c>
      <c r="M2072" s="27">
        <v>38.229999999999997</v>
      </c>
      <c r="N2072" s="5" t="s">
        <v>2035</v>
      </c>
      <c r="O2072" s="5" t="s">
        <v>183</v>
      </c>
      <c r="P2072" s="5" t="s">
        <v>2043</v>
      </c>
      <c r="Q2072" s="4" t="s">
        <v>2034</v>
      </c>
      <c r="R2072" s="4"/>
      <c r="S2072" s="13"/>
      <c r="T2072" s="14"/>
      <c r="U2072" s="15"/>
      <c r="V2072" s="13">
        <v>44012</v>
      </c>
      <c r="Z2072" s="1"/>
      <c r="AA2072" s="1"/>
      <c r="AB2072" s="1"/>
      <c r="AC2072" s="1"/>
      <c r="AD2072" s="1"/>
      <c r="AE2072" s="1"/>
      <c r="AF2072" s="1"/>
      <c r="AG2072" s="1"/>
    </row>
    <row r="2073" spans="1:33">
      <c r="A2073" s="4">
        <v>2072</v>
      </c>
      <c r="B2073" s="4" t="s">
        <v>8</v>
      </c>
      <c r="C2073" s="4" t="s">
        <v>497</v>
      </c>
      <c r="D2073" s="4" t="s">
        <v>2029</v>
      </c>
      <c r="E2073" s="4" t="s">
        <v>2030</v>
      </c>
      <c r="F2073" s="5">
        <v>10</v>
      </c>
      <c r="G2073" s="5">
        <v>3</v>
      </c>
      <c r="H2073" s="4">
        <v>21</v>
      </c>
      <c r="I2073" s="5">
        <v>19</v>
      </c>
      <c r="J2073" s="7">
        <v>1904</v>
      </c>
      <c r="K2073" s="8" t="s">
        <v>2036</v>
      </c>
      <c r="L2073" s="9">
        <v>52.74</v>
      </c>
      <c r="M2073" s="10">
        <v>38.229999999999997</v>
      </c>
      <c r="N2073" s="5" t="s">
        <v>2035</v>
      </c>
      <c r="O2073" s="5" t="s">
        <v>183</v>
      </c>
      <c r="P2073" s="5" t="s">
        <v>2042</v>
      </c>
      <c r="Q2073" s="4" t="s">
        <v>2049</v>
      </c>
      <c r="R2073" s="4" t="s">
        <v>4592</v>
      </c>
      <c r="S2073" s="13">
        <v>43359</v>
      </c>
      <c r="T2073" s="14" t="s">
        <v>3729</v>
      </c>
      <c r="U2073" s="15" t="s">
        <v>4593</v>
      </c>
      <c r="V2073" s="13">
        <v>44012</v>
      </c>
      <c r="Z2073" s="1"/>
      <c r="AA2073" s="1"/>
      <c r="AB2073" s="1"/>
      <c r="AC2073" s="1"/>
      <c r="AD2073" s="1"/>
      <c r="AE2073" s="1"/>
      <c r="AF2073" s="1"/>
      <c r="AG2073" s="1"/>
    </row>
    <row r="2074" spans="1:33">
      <c r="A2074" s="4">
        <v>2073</v>
      </c>
      <c r="B2074" s="4" t="s">
        <v>8</v>
      </c>
      <c r="C2074" s="4" t="s">
        <v>497</v>
      </c>
      <c r="D2074" s="4" t="s">
        <v>2029</v>
      </c>
      <c r="E2074" s="4" t="s">
        <v>2030</v>
      </c>
      <c r="F2074" s="5">
        <v>10</v>
      </c>
      <c r="G2074" s="5">
        <v>3</v>
      </c>
      <c r="H2074" s="4">
        <v>21</v>
      </c>
      <c r="I2074" s="5">
        <v>19</v>
      </c>
      <c r="J2074" s="7">
        <v>1905</v>
      </c>
      <c r="K2074" s="8" t="s">
        <v>2036</v>
      </c>
      <c r="L2074" s="9">
        <v>52.79</v>
      </c>
      <c r="M2074" s="10">
        <v>38.270000000000003</v>
      </c>
      <c r="N2074" s="5" t="s">
        <v>2035</v>
      </c>
      <c r="O2074" s="5" t="s">
        <v>183</v>
      </c>
      <c r="P2074" s="5" t="s">
        <v>2043</v>
      </c>
      <c r="Q2074" s="4" t="s">
        <v>2049</v>
      </c>
      <c r="R2074" s="4" t="s">
        <v>4594</v>
      </c>
      <c r="S2074" s="13">
        <v>43359</v>
      </c>
      <c r="T2074" s="14" t="s">
        <v>4595</v>
      </c>
      <c r="U2074" s="15" t="s">
        <v>4596</v>
      </c>
      <c r="V2074" s="13">
        <v>44012</v>
      </c>
      <c r="Z2074" s="1"/>
      <c r="AA2074" s="1"/>
      <c r="AB2074" s="1"/>
      <c r="AC2074" s="1"/>
      <c r="AD2074" s="1"/>
      <c r="AE2074" s="1"/>
      <c r="AF2074" s="1"/>
      <c r="AG2074" s="1"/>
    </row>
    <row r="2075" spans="1:33">
      <c r="A2075" s="4">
        <v>2074</v>
      </c>
      <c r="B2075" s="4" t="s">
        <v>8</v>
      </c>
      <c r="C2075" s="4" t="s">
        <v>497</v>
      </c>
      <c r="D2075" s="4" t="s">
        <v>2029</v>
      </c>
      <c r="E2075" s="4" t="s">
        <v>2030</v>
      </c>
      <c r="F2075" s="5">
        <v>10</v>
      </c>
      <c r="G2075" s="5">
        <v>3</v>
      </c>
      <c r="H2075" s="4">
        <v>21</v>
      </c>
      <c r="I2075" s="5">
        <v>19</v>
      </c>
      <c r="J2075" s="7">
        <v>1906</v>
      </c>
      <c r="K2075" s="8" t="s">
        <v>2036</v>
      </c>
      <c r="L2075" s="9">
        <v>78.599999999999994</v>
      </c>
      <c r="M2075" s="10">
        <v>56.98</v>
      </c>
      <c r="N2075" s="5" t="s">
        <v>2032</v>
      </c>
      <c r="O2075" s="5" t="s">
        <v>181</v>
      </c>
      <c r="P2075" s="5" t="s">
        <v>2044</v>
      </c>
      <c r="Q2075" s="4" t="s">
        <v>2049</v>
      </c>
      <c r="R2075" s="4" t="s">
        <v>4597</v>
      </c>
      <c r="S2075" s="13">
        <v>43359</v>
      </c>
      <c r="T2075" s="14" t="s">
        <v>4598</v>
      </c>
      <c r="U2075" s="15" t="s">
        <v>4599</v>
      </c>
      <c r="V2075" s="13">
        <v>44012</v>
      </c>
      <c r="Z2075" s="1"/>
      <c r="AA2075" s="1"/>
      <c r="AB2075" s="1"/>
      <c r="AC2075" s="1"/>
      <c r="AD2075" s="1"/>
      <c r="AE2075" s="1"/>
      <c r="AF2075" s="1"/>
      <c r="AG2075" s="1"/>
    </row>
    <row r="2076" spans="1:33">
      <c r="A2076" s="4">
        <v>2075</v>
      </c>
      <c r="B2076" s="4" t="s">
        <v>8</v>
      </c>
      <c r="C2076" s="4" t="s">
        <v>497</v>
      </c>
      <c r="D2076" s="4" t="s">
        <v>2029</v>
      </c>
      <c r="E2076" s="4" t="s">
        <v>2030</v>
      </c>
      <c r="F2076" s="5">
        <v>10</v>
      </c>
      <c r="G2076" s="5">
        <v>3</v>
      </c>
      <c r="H2076" s="4">
        <v>21</v>
      </c>
      <c r="I2076" s="5">
        <v>20</v>
      </c>
      <c r="J2076" s="7">
        <v>2001</v>
      </c>
      <c r="K2076" s="8" t="s">
        <v>2036</v>
      </c>
      <c r="L2076" s="9">
        <v>78.599999999999994</v>
      </c>
      <c r="M2076" s="10">
        <v>56.98</v>
      </c>
      <c r="N2076" s="5" t="s">
        <v>2032</v>
      </c>
      <c r="O2076" s="5" t="s">
        <v>181</v>
      </c>
      <c r="P2076" s="5" t="s">
        <v>2041</v>
      </c>
      <c r="Q2076" s="4" t="s">
        <v>2049</v>
      </c>
      <c r="R2076" s="4" t="s">
        <v>4600</v>
      </c>
      <c r="S2076" s="13">
        <v>43359</v>
      </c>
      <c r="T2076" s="14" t="s">
        <v>4601</v>
      </c>
      <c r="U2076" s="15" t="s">
        <v>4602</v>
      </c>
      <c r="V2076" s="13">
        <v>44012</v>
      </c>
      <c r="Z2076" s="1"/>
      <c r="AA2076" s="1"/>
      <c r="AB2076" s="1"/>
      <c r="AC2076" s="1"/>
      <c r="AD2076" s="1"/>
      <c r="AE2076" s="1"/>
      <c r="AF2076" s="1"/>
      <c r="AG2076" s="1"/>
    </row>
    <row r="2077" spans="1:33">
      <c r="A2077" s="4">
        <v>2076</v>
      </c>
      <c r="B2077" s="4" t="s">
        <v>8</v>
      </c>
      <c r="C2077" s="4" t="s">
        <v>497</v>
      </c>
      <c r="D2077" s="4" t="s">
        <v>2029</v>
      </c>
      <c r="E2077" s="4" t="s">
        <v>2030</v>
      </c>
      <c r="F2077" s="5">
        <v>10</v>
      </c>
      <c r="G2077" s="5">
        <v>3</v>
      </c>
      <c r="H2077" s="4">
        <v>21</v>
      </c>
      <c r="I2077" s="5">
        <v>20</v>
      </c>
      <c r="J2077" s="7">
        <v>2002</v>
      </c>
      <c r="K2077" s="8" t="s">
        <v>2036</v>
      </c>
      <c r="L2077" s="9">
        <v>52.79</v>
      </c>
      <c r="M2077" s="10">
        <v>38.270000000000003</v>
      </c>
      <c r="N2077" s="5" t="s">
        <v>2035</v>
      </c>
      <c r="O2077" s="5" t="s">
        <v>183</v>
      </c>
      <c r="P2077" s="5" t="s">
        <v>2042</v>
      </c>
      <c r="Q2077" s="4" t="s">
        <v>2049</v>
      </c>
      <c r="R2077" s="4" t="s">
        <v>4603</v>
      </c>
      <c r="S2077" s="13">
        <v>43359</v>
      </c>
      <c r="T2077" s="14" t="s">
        <v>4604</v>
      </c>
      <c r="U2077" s="15" t="s">
        <v>4605</v>
      </c>
      <c r="V2077" s="13">
        <v>44012</v>
      </c>
      <c r="Z2077" s="1"/>
      <c r="AA2077" s="1"/>
      <c r="AB2077" s="1"/>
      <c r="AC2077" s="1"/>
      <c r="AD2077" s="1"/>
      <c r="AE2077" s="1"/>
      <c r="AF2077" s="1"/>
      <c r="AG2077" s="1"/>
    </row>
    <row r="2078" spans="1:33">
      <c r="A2078" s="4">
        <v>2077</v>
      </c>
      <c r="B2078" s="4" t="s">
        <v>8</v>
      </c>
      <c r="C2078" s="4" t="s">
        <v>497</v>
      </c>
      <c r="D2078" s="4" t="s">
        <v>2029</v>
      </c>
      <c r="E2078" s="4" t="s">
        <v>2030</v>
      </c>
      <c r="F2078" s="5">
        <v>10</v>
      </c>
      <c r="G2078" s="5">
        <v>3</v>
      </c>
      <c r="H2078" s="4">
        <v>21</v>
      </c>
      <c r="I2078" s="5">
        <v>20</v>
      </c>
      <c r="J2078" s="7">
        <v>2003</v>
      </c>
      <c r="K2078" s="8" t="s">
        <v>2036</v>
      </c>
      <c r="L2078" s="26">
        <v>52.74</v>
      </c>
      <c r="M2078" s="27">
        <v>38.229999999999997</v>
      </c>
      <c r="N2078" s="5" t="s">
        <v>2035</v>
      </c>
      <c r="O2078" s="5" t="s">
        <v>183</v>
      </c>
      <c r="P2078" s="5" t="s">
        <v>2043</v>
      </c>
      <c r="Q2078" s="4" t="s">
        <v>2034</v>
      </c>
      <c r="R2078" s="4"/>
      <c r="S2078" s="13"/>
      <c r="T2078" s="14"/>
      <c r="U2078" s="15"/>
      <c r="V2078" s="13">
        <v>44012</v>
      </c>
      <c r="Z2078" s="1"/>
      <c r="AA2078" s="1"/>
      <c r="AB2078" s="1"/>
      <c r="AC2078" s="1"/>
      <c r="AD2078" s="1"/>
      <c r="AE2078" s="1"/>
      <c r="AF2078" s="1"/>
      <c r="AG2078" s="1"/>
    </row>
    <row r="2079" spans="1:33">
      <c r="A2079" s="4">
        <v>2078</v>
      </c>
      <c r="B2079" s="4" t="s">
        <v>8</v>
      </c>
      <c r="C2079" s="4" t="s">
        <v>497</v>
      </c>
      <c r="D2079" s="4" t="s">
        <v>2029</v>
      </c>
      <c r="E2079" s="4" t="s">
        <v>2030</v>
      </c>
      <c r="F2079" s="5">
        <v>10</v>
      </c>
      <c r="G2079" s="5">
        <v>3</v>
      </c>
      <c r="H2079" s="4">
        <v>21</v>
      </c>
      <c r="I2079" s="5">
        <v>20</v>
      </c>
      <c r="J2079" s="7">
        <v>2004</v>
      </c>
      <c r="K2079" s="8" t="s">
        <v>2036</v>
      </c>
      <c r="L2079" s="9">
        <v>52.74</v>
      </c>
      <c r="M2079" s="10">
        <v>38.229999999999997</v>
      </c>
      <c r="N2079" s="5" t="s">
        <v>2035</v>
      </c>
      <c r="O2079" s="5" t="s">
        <v>183</v>
      </c>
      <c r="P2079" s="5" t="s">
        <v>2042</v>
      </c>
      <c r="Q2079" s="4" t="s">
        <v>2049</v>
      </c>
      <c r="R2079" s="4" t="s">
        <v>4606</v>
      </c>
      <c r="S2079" s="13">
        <v>43359</v>
      </c>
      <c r="T2079" s="14" t="s">
        <v>4607</v>
      </c>
      <c r="U2079" s="15" t="s">
        <v>4608</v>
      </c>
      <c r="V2079" s="13">
        <v>44012</v>
      </c>
      <c r="Z2079" s="1"/>
      <c r="AA2079" s="1"/>
      <c r="AB2079" s="1"/>
      <c r="AC2079" s="1"/>
      <c r="AD2079" s="1"/>
      <c r="AE2079" s="1"/>
      <c r="AF2079" s="1"/>
      <c r="AG2079" s="1"/>
    </row>
    <row r="2080" spans="1:33">
      <c r="A2080" s="4">
        <v>2079</v>
      </c>
      <c r="B2080" s="4" t="s">
        <v>8</v>
      </c>
      <c r="C2080" s="4" t="s">
        <v>497</v>
      </c>
      <c r="D2080" s="4" t="s">
        <v>2029</v>
      </c>
      <c r="E2080" s="4" t="s">
        <v>2030</v>
      </c>
      <c r="F2080" s="5">
        <v>10</v>
      </c>
      <c r="G2080" s="5">
        <v>3</v>
      </c>
      <c r="H2080" s="4">
        <v>21</v>
      </c>
      <c r="I2080" s="5">
        <v>20</v>
      </c>
      <c r="J2080" s="7">
        <v>2005</v>
      </c>
      <c r="K2080" s="8" t="s">
        <v>2036</v>
      </c>
      <c r="L2080" s="9">
        <v>52.79</v>
      </c>
      <c r="M2080" s="10">
        <v>38.270000000000003</v>
      </c>
      <c r="N2080" s="5" t="s">
        <v>2035</v>
      </c>
      <c r="O2080" s="5" t="s">
        <v>183</v>
      </c>
      <c r="P2080" s="5" t="s">
        <v>2043</v>
      </c>
      <c r="Q2080" s="4" t="s">
        <v>2049</v>
      </c>
      <c r="R2080" s="4" t="s">
        <v>4609</v>
      </c>
      <c r="S2080" s="13">
        <v>43359</v>
      </c>
      <c r="T2080" s="14" t="s">
        <v>4610</v>
      </c>
      <c r="U2080" s="15"/>
      <c r="V2080" s="13">
        <v>44012</v>
      </c>
      <c r="Z2080" s="1"/>
      <c r="AA2080" s="1"/>
      <c r="AB2080" s="1"/>
      <c r="AC2080" s="1"/>
      <c r="AD2080" s="1"/>
      <c r="AE2080" s="1"/>
      <c r="AF2080" s="1"/>
      <c r="AG2080" s="1"/>
    </row>
    <row r="2081" spans="1:33">
      <c r="A2081" s="4">
        <v>2080</v>
      </c>
      <c r="B2081" s="4" t="s">
        <v>8</v>
      </c>
      <c r="C2081" s="4" t="s">
        <v>497</v>
      </c>
      <c r="D2081" s="4" t="s">
        <v>2029</v>
      </c>
      <c r="E2081" s="4" t="s">
        <v>2030</v>
      </c>
      <c r="F2081" s="5">
        <v>10</v>
      </c>
      <c r="G2081" s="5">
        <v>3</v>
      </c>
      <c r="H2081" s="4">
        <v>21</v>
      </c>
      <c r="I2081" s="5">
        <v>20</v>
      </c>
      <c r="J2081" s="7">
        <v>2006</v>
      </c>
      <c r="K2081" s="8" t="s">
        <v>2036</v>
      </c>
      <c r="L2081" s="9">
        <v>78.599999999999994</v>
      </c>
      <c r="M2081" s="10">
        <v>56.98</v>
      </c>
      <c r="N2081" s="5" t="s">
        <v>2032</v>
      </c>
      <c r="O2081" s="5" t="s">
        <v>181</v>
      </c>
      <c r="P2081" s="5" t="s">
        <v>2044</v>
      </c>
      <c r="Q2081" s="4" t="s">
        <v>2049</v>
      </c>
      <c r="R2081" s="4" t="s">
        <v>4611</v>
      </c>
      <c r="S2081" s="13">
        <v>43359</v>
      </c>
      <c r="T2081" s="14" t="s">
        <v>4105</v>
      </c>
      <c r="U2081" s="15" t="s">
        <v>4612</v>
      </c>
      <c r="V2081" s="13">
        <v>44012</v>
      </c>
      <c r="Z2081" s="1"/>
      <c r="AA2081" s="1"/>
      <c r="AB2081" s="1"/>
      <c r="AC2081" s="1"/>
      <c r="AD2081" s="1"/>
      <c r="AE2081" s="1"/>
      <c r="AF2081" s="1"/>
      <c r="AG2081" s="1"/>
    </row>
    <row r="2082" spans="1:33">
      <c r="A2082" s="4">
        <v>2081</v>
      </c>
      <c r="B2082" s="4" t="s">
        <v>8</v>
      </c>
      <c r="C2082" s="4" t="s">
        <v>497</v>
      </c>
      <c r="D2082" s="4" t="s">
        <v>2029</v>
      </c>
      <c r="E2082" s="4" t="s">
        <v>2030</v>
      </c>
      <c r="F2082" s="5">
        <v>10</v>
      </c>
      <c r="G2082" s="5">
        <v>3</v>
      </c>
      <c r="H2082" s="4">
        <v>21</v>
      </c>
      <c r="I2082" s="5">
        <v>21</v>
      </c>
      <c r="J2082" s="7">
        <v>2101</v>
      </c>
      <c r="K2082" s="8" t="s">
        <v>2036</v>
      </c>
      <c r="L2082" s="9">
        <v>78.599999999999994</v>
      </c>
      <c r="M2082" s="10">
        <v>56.98</v>
      </c>
      <c r="N2082" s="5" t="s">
        <v>2032</v>
      </c>
      <c r="O2082" s="5" t="s">
        <v>181</v>
      </c>
      <c r="P2082" s="5" t="s">
        <v>2041</v>
      </c>
      <c r="Q2082" s="4" t="s">
        <v>2049</v>
      </c>
      <c r="R2082" s="4" t="s">
        <v>4613</v>
      </c>
      <c r="S2082" s="13">
        <v>43359</v>
      </c>
      <c r="T2082" s="14" t="s">
        <v>4614</v>
      </c>
      <c r="U2082" s="15"/>
      <c r="V2082" s="13">
        <v>44012</v>
      </c>
      <c r="Z2082" s="1"/>
      <c r="AA2082" s="1"/>
      <c r="AB2082" s="1"/>
      <c r="AC2082" s="1"/>
      <c r="AD2082" s="1"/>
      <c r="AE2082" s="1"/>
      <c r="AF2082" s="1"/>
      <c r="AG2082" s="1"/>
    </row>
    <row r="2083" spans="1:33">
      <c r="A2083" s="4">
        <v>2082</v>
      </c>
      <c r="B2083" s="4" t="s">
        <v>8</v>
      </c>
      <c r="C2083" s="4" t="s">
        <v>497</v>
      </c>
      <c r="D2083" s="4" t="s">
        <v>2029</v>
      </c>
      <c r="E2083" s="4" t="s">
        <v>2030</v>
      </c>
      <c r="F2083" s="5">
        <v>10</v>
      </c>
      <c r="G2083" s="5">
        <v>3</v>
      </c>
      <c r="H2083" s="4">
        <v>21</v>
      </c>
      <c r="I2083" s="5">
        <v>21</v>
      </c>
      <c r="J2083" s="7">
        <v>2102</v>
      </c>
      <c r="K2083" s="8" t="s">
        <v>2036</v>
      </c>
      <c r="L2083" s="9">
        <v>52.79</v>
      </c>
      <c r="M2083" s="10">
        <v>38.270000000000003</v>
      </c>
      <c r="N2083" s="5" t="s">
        <v>2035</v>
      </c>
      <c r="O2083" s="5" t="s">
        <v>183</v>
      </c>
      <c r="P2083" s="5" t="s">
        <v>2042</v>
      </c>
      <c r="Q2083" s="4" t="s">
        <v>2049</v>
      </c>
      <c r="R2083" s="4" t="s">
        <v>4615</v>
      </c>
      <c r="S2083" s="13">
        <v>43359</v>
      </c>
      <c r="T2083" s="14" t="s">
        <v>4616</v>
      </c>
      <c r="U2083" s="15" t="s">
        <v>4617</v>
      </c>
      <c r="V2083" s="13">
        <v>44012</v>
      </c>
      <c r="Z2083" s="1"/>
      <c r="AA2083" s="1"/>
      <c r="AB2083" s="1"/>
      <c r="AC2083" s="1"/>
      <c r="AD2083" s="1"/>
      <c r="AE2083" s="1"/>
      <c r="AF2083" s="1"/>
      <c r="AG2083" s="1"/>
    </row>
    <row r="2084" spans="1:33">
      <c r="A2084" s="4">
        <v>2083</v>
      </c>
      <c r="B2084" s="4" t="s">
        <v>8</v>
      </c>
      <c r="C2084" s="4" t="s">
        <v>497</v>
      </c>
      <c r="D2084" s="4" t="s">
        <v>2029</v>
      </c>
      <c r="E2084" s="4" t="s">
        <v>2030</v>
      </c>
      <c r="F2084" s="5">
        <v>10</v>
      </c>
      <c r="G2084" s="5">
        <v>3</v>
      </c>
      <c r="H2084" s="4">
        <v>21</v>
      </c>
      <c r="I2084" s="5">
        <v>21</v>
      </c>
      <c r="J2084" s="7">
        <v>2103</v>
      </c>
      <c r="K2084" s="8" t="s">
        <v>2036</v>
      </c>
      <c r="L2084" s="9">
        <v>52.74</v>
      </c>
      <c r="M2084" s="10">
        <v>38.229999999999997</v>
      </c>
      <c r="N2084" s="5" t="s">
        <v>2035</v>
      </c>
      <c r="O2084" s="5" t="s">
        <v>183</v>
      </c>
      <c r="P2084" s="5" t="s">
        <v>2043</v>
      </c>
      <c r="Q2084" s="4" t="s">
        <v>2049</v>
      </c>
      <c r="R2084" s="4" t="s">
        <v>4618</v>
      </c>
      <c r="S2084" s="13">
        <v>43359</v>
      </c>
      <c r="T2084" s="14" t="s">
        <v>4619</v>
      </c>
      <c r="U2084" s="15"/>
      <c r="V2084" s="13">
        <v>44012</v>
      </c>
      <c r="Z2084" s="1"/>
      <c r="AA2084" s="1"/>
      <c r="AB2084" s="1"/>
      <c r="AC2084" s="1"/>
      <c r="AD2084" s="1"/>
      <c r="AE2084" s="1"/>
      <c r="AF2084" s="1"/>
      <c r="AG2084" s="1"/>
    </row>
    <row r="2085" spans="1:33">
      <c r="A2085" s="4">
        <v>2084</v>
      </c>
      <c r="B2085" s="4" t="s">
        <v>8</v>
      </c>
      <c r="C2085" s="4" t="s">
        <v>497</v>
      </c>
      <c r="D2085" s="4" t="s">
        <v>2029</v>
      </c>
      <c r="E2085" s="4" t="s">
        <v>2030</v>
      </c>
      <c r="F2085" s="5">
        <v>10</v>
      </c>
      <c r="G2085" s="5">
        <v>3</v>
      </c>
      <c r="H2085" s="4">
        <v>21</v>
      </c>
      <c r="I2085" s="5">
        <v>21</v>
      </c>
      <c r="J2085" s="7">
        <v>2104</v>
      </c>
      <c r="K2085" s="8" t="s">
        <v>2036</v>
      </c>
      <c r="L2085" s="9">
        <v>52.74</v>
      </c>
      <c r="M2085" s="10">
        <v>38.229999999999997</v>
      </c>
      <c r="N2085" s="5" t="s">
        <v>2035</v>
      </c>
      <c r="O2085" s="5" t="s">
        <v>183</v>
      </c>
      <c r="P2085" s="5" t="s">
        <v>2042</v>
      </c>
      <c r="Q2085" s="4" t="s">
        <v>2049</v>
      </c>
      <c r="R2085" s="4" t="s">
        <v>4620</v>
      </c>
      <c r="S2085" s="13">
        <v>43359</v>
      </c>
      <c r="T2085" s="14" t="s">
        <v>4621</v>
      </c>
      <c r="U2085" s="15"/>
      <c r="V2085" s="13">
        <v>44012</v>
      </c>
      <c r="Z2085" s="1"/>
      <c r="AA2085" s="1"/>
      <c r="AB2085" s="1"/>
      <c r="AC2085" s="1"/>
      <c r="AD2085" s="1"/>
      <c r="AE2085" s="1"/>
      <c r="AF2085" s="1"/>
      <c r="AG2085" s="1"/>
    </row>
    <row r="2086" spans="1:33">
      <c r="A2086" s="4">
        <v>2085</v>
      </c>
      <c r="B2086" s="4" t="s">
        <v>8</v>
      </c>
      <c r="C2086" s="4" t="s">
        <v>497</v>
      </c>
      <c r="D2086" s="4" t="s">
        <v>2029</v>
      </c>
      <c r="E2086" s="4" t="s">
        <v>2030</v>
      </c>
      <c r="F2086" s="5">
        <v>10</v>
      </c>
      <c r="G2086" s="5">
        <v>3</v>
      </c>
      <c r="H2086" s="4">
        <v>21</v>
      </c>
      <c r="I2086" s="5">
        <v>21</v>
      </c>
      <c r="J2086" s="7">
        <v>2105</v>
      </c>
      <c r="K2086" s="8" t="s">
        <v>2036</v>
      </c>
      <c r="L2086" s="9">
        <v>52.79</v>
      </c>
      <c r="M2086" s="10">
        <v>38.270000000000003</v>
      </c>
      <c r="N2086" s="5" t="s">
        <v>2035</v>
      </c>
      <c r="O2086" s="5" t="s">
        <v>183</v>
      </c>
      <c r="P2086" s="5" t="s">
        <v>2043</v>
      </c>
      <c r="Q2086" s="4" t="s">
        <v>2049</v>
      </c>
      <c r="R2086" s="4" t="s">
        <v>4622</v>
      </c>
      <c r="S2086" s="13">
        <v>43394</v>
      </c>
      <c r="T2086" s="14" t="s">
        <v>3556</v>
      </c>
      <c r="U2086" s="15" t="s">
        <v>4623</v>
      </c>
      <c r="V2086" s="13">
        <v>44012</v>
      </c>
      <c r="Z2086" s="1"/>
      <c r="AA2086" s="1"/>
      <c r="AB2086" s="1"/>
      <c r="AC2086" s="1"/>
      <c r="AD2086" s="1"/>
      <c r="AE2086" s="1"/>
      <c r="AF2086" s="1"/>
      <c r="AG2086" s="1"/>
    </row>
    <row r="2087" spans="1:33">
      <c r="A2087" s="4">
        <v>2086</v>
      </c>
      <c r="B2087" s="4" t="s">
        <v>8</v>
      </c>
      <c r="C2087" s="4" t="s">
        <v>497</v>
      </c>
      <c r="D2087" s="4" t="s">
        <v>2029</v>
      </c>
      <c r="E2087" s="4" t="s">
        <v>2030</v>
      </c>
      <c r="F2087" s="5">
        <v>10</v>
      </c>
      <c r="G2087" s="5">
        <v>3</v>
      </c>
      <c r="H2087" s="4">
        <v>21</v>
      </c>
      <c r="I2087" s="5">
        <v>21</v>
      </c>
      <c r="J2087" s="7">
        <v>2106</v>
      </c>
      <c r="K2087" s="8" t="s">
        <v>2036</v>
      </c>
      <c r="L2087" s="9">
        <v>78.599999999999994</v>
      </c>
      <c r="M2087" s="10">
        <v>56.98</v>
      </c>
      <c r="N2087" s="5" t="s">
        <v>2032</v>
      </c>
      <c r="O2087" s="5" t="s">
        <v>181</v>
      </c>
      <c r="P2087" s="5" t="s">
        <v>2044</v>
      </c>
      <c r="Q2087" s="4" t="s">
        <v>2049</v>
      </c>
      <c r="R2087" s="4" t="s">
        <v>4624</v>
      </c>
      <c r="S2087" s="13">
        <v>43359</v>
      </c>
      <c r="T2087" s="14" t="s">
        <v>4625</v>
      </c>
      <c r="U2087" s="15" t="s">
        <v>4626</v>
      </c>
      <c r="V2087" s="13">
        <v>44012</v>
      </c>
      <c r="Z2087" s="1"/>
      <c r="AA2087" s="1"/>
      <c r="AB2087" s="1"/>
      <c r="AC2087" s="1"/>
      <c r="AD2087" s="1"/>
      <c r="AE2087" s="1"/>
      <c r="AF2087" s="1"/>
      <c r="AG2087" s="1"/>
    </row>
    <row r="2088" spans="1:33">
      <c r="A2088" s="4">
        <v>2087</v>
      </c>
      <c r="B2088" s="4" t="s">
        <v>8</v>
      </c>
      <c r="C2088" s="4" t="s">
        <v>497</v>
      </c>
      <c r="D2088" s="4" t="s">
        <v>2029</v>
      </c>
      <c r="E2088" s="4" t="s">
        <v>2030</v>
      </c>
      <c r="F2088" s="5">
        <v>11</v>
      </c>
      <c r="G2088" s="5">
        <v>1</v>
      </c>
      <c r="H2088" s="4">
        <v>18</v>
      </c>
      <c r="I2088" s="5">
        <v>1</v>
      </c>
      <c r="J2088" s="7">
        <v>101</v>
      </c>
      <c r="K2088" s="8" t="s">
        <v>2036</v>
      </c>
      <c r="L2088" s="9">
        <v>77.66</v>
      </c>
      <c r="M2088" s="10">
        <v>56.71</v>
      </c>
      <c r="N2088" s="5" t="s">
        <v>2032</v>
      </c>
      <c r="O2088" s="5" t="s">
        <v>535</v>
      </c>
      <c r="P2088" s="5" t="s">
        <v>508</v>
      </c>
      <c r="Q2088" s="4" t="s">
        <v>2049</v>
      </c>
      <c r="R2088" s="4" t="s">
        <v>4627</v>
      </c>
      <c r="S2088" s="13">
        <v>43359</v>
      </c>
      <c r="T2088" s="14" t="s">
        <v>4628</v>
      </c>
      <c r="U2088" s="15"/>
      <c r="V2088" s="13">
        <v>44012</v>
      </c>
      <c r="Z2088" s="1"/>
      <c r="AA2088" s="1"/>
      <c r="AB2088" s="1"/>
      <c r="AC2088" s="1"/>
      <c r="AD2088" s="1"/>
      <c r="AE2088" s="1"/>
      <c r="AF2088" s="1"/>
      <c r="AG2088" s="1"/>
    </row>
    <row r="2089" spans="1:33">
      <c r="A2089" s="4">
        <v>2088</v>
      </c>
      <c r="B2089" s="4" t="s">
        <v>8</v>
      </c>
      <c r="C2089" s="4" t="s">
        <v>497</v>
      </c>
      <c r="D2089" s="4" t="s">
        <v>2029</v>
      </c>
      <c r="E2089" s="4" t="s">
        <v>2030</v>
      </c>
      <c r="F2089" s="5">
        <v>11</v>
      </c>
      <c r="G2089" s="5">
        <v>1</v>
      </c>
      <c r="H2089" s="4">
        <v>18</v>
      </c>
      <c r="I2089" s="5">
        <v>1</v>
      </c>
      <c r="J2089" s="7">
        <v>102</v>
      </c>
      <c r="K2089" s="8" t="s">
        <v>2036</v>
      </c>
      <c r="L2089" s="9">
        <v>53.57</v>
      </c>
      <c r="M2089" s="10">
        <v>39.119999999999997</v>
      </c>
      <c r="N2089" s="5" t="s">
        <v>2035</v>
      </c>
      <c r="O2089" s="5" t="s">
        <v>218</v>
      </c>
      <c r="P2089" s="5" t="s">
        <v>504</v>
      </c>
      <c r="Q2089" s="4" t="s">
        <v>2049</v>
      </c>
      <c r="R2089" s="4" t="s">
        <v>4629</v>
      </c>
      <c r="S2089" s="13">
        <v>43394</v>
      </c>
      <c r="T2089" s="14" t="s">
        <v>4630</v>
      </c>
      <c r="U2089" s="15" t="s">
        <v>4631</v>
      </c>
      <c r="V2089" s="13">
        <v>44012</v>
      </c>
      <c r="Z2089" s="1"/>
      <c r="AA2089" s="1"/>
      <c r="AB2089" s="1"/>
      <c r="AC2089" s="1"/>
      <c r="AD2089" s="1"/>
      <c r="AE2089" s="1"/>
      <c r="AF2089" s="1"/>
      <c r="AG2089" s="1"/>
    </row>
    <row r="2090" spans="1:33">
      <c r="A2090" s="4">
        <v>2089</v>
      </c>
      <c r="B2090" s="4" t="s">
        <v>8</v>
      </c>
      <c r="C2090" s="4" t="s">
        <v>497</v>
      </c>
      <c r="D2090" s="4" t="s">
        <v>2029</v>
      </c>
      <c r="E2090" s="4" t="s">
        <v>2030</v>
      </c>
      <c r="F2090" s="5">
        <v>11</v>
      </c>
      <c r="G2090" s="5">
        <v>1</v>
      </c>
      <c r="H2090" s="4">
        <v>18</v>
      </c>
      <c r="I2090" s="5">
        <v>1</v>
      </c>
      <c r="J2090" s="7">
        <v>103</v>
      </c>
      <c r="K2090" s="8" t="s">
        <v>2036</v>
      </c>
      <c r="L2090" s="26">
        <v>51.93</v>
      </c>
      <c r="M2090" s="27">
        <v>37.92</v>
      </c>
      <c r="N2090" s="5" t="s">
        <v>2035</v>
      </c>
      <c r="O2090" s="5" t="s">
        <v>218</v>
      </c>
      <c r="P2090" s="5" t="s">
        <v>2037</v>
      </c>
      <c r="Q2090" s="4" t="s">
        <v>2034</v>
      </c>
      <c r="R2090" s="4"/>
      <c r="S2090" s="13"/>
      <c r="T2090" s="16"/>
      <c r="U2090" s="15"/>
      <c r="V2090" s="13">
        <v>44012</v>
      </c>
      <c r="Z2090" s="1"/>
      <c r="AA2090" s="1"/>
      <c r="AB2090" s="1"/>
      <c r="AC2090" s="1"/>
      <c r="AD2090" s="1"/>
      <c r="AE2090" s="1"/>
      <c r="AF2090" s="1"/>
      <c r="AG2090" s="1"/>
    </row>
    <row r="2091" spans="1:33">
      <c r="A2091" s="4">
        <v>2090</v>
      </c>
      <c r="B2091" s="4" t="s">
        <v>8</v>
      </c>
      <c r="C2091" s="4" t="s">
        <v>497</v>
      </c>
      <c r="D2091" s="4" t="s">
        <v>2029</v>
      </c>
      <c r="E2091" s="4" t="s">
        <v>2030</v>
      </c>
      <c r="F2091" s="5">
        <v>11</v>
      </c>
      <c r="G2091" s="5">
        <v>1</v>
      </c>
      <c r="H2091" s="4">
        <v>18</v>
      </c>
      <c r="I2091" s="5">
        <v>1</v>
      </c>
      <c r="J2091" s="7">
        <v>104</v>
      </c>
      <c r="K2091" s="8" t="s">
        <v>2036</v>
      </c>
      <c r="L2091" s="26">
        <v>51.93</v>
      </c>
      <c r="M2091" s="27">
        <v>37.92</v>
      </c>
      <c r="N2091" s="5" t="s">
        <v>2035</v>
      </c>
      <c r="O2091" s="5" t="s">
        <v>218</v>
      </c>
      <c r="P2091" s="5" t="s">
        <v>2038</v>
      </c>
      <c r="Q2091" s="4" t="s">
        <v>2034</v>
      </c>
      <c r="R2091" s="4"/>
      <c r="S2091" s="13"/>
      <c r="T2091" s="16"/>
      <c r="U2091" s="15"/>
      <c r="V2091" s="13">
        <v>44012</v>
      </c>
      <c r="Z2091" s="1"/>
      <c r="AA2091" s="1"/>
      <c r="AB2091" s="1"/>
      <c r="AC2091" s="1"/>
      <c r="AD2091" s="1"/>
      <c r="AE2091" s="1"/>
      <c r="AF2091" s="1"/>
      <c r="AG2091" s="1"/>
    </row>
    <row r="2092" spans="1:33">
      <c r="A2092" s="4">
        <v>2091</v>
      </c>
      <c r="B2092" s="4" t="s">
        <v>8</v>
      </c>
      <c r="C2092" s="4" t="s">
        <v>497</v>
      </c>
      <c r="D2092" s="4" t="s">
        <v>2029</v>
      </c>
      <c r="E2092" s="4" t="s">
        <v>2030</v>
      </c>
      <c r="F2092" s="5">
        <v>11</v>
      </c>
      <c r="G2092" s="5">
        <v>1</v>
      </c>
      <c r="H2092" s="4">
        <v>18</v>
      </c>
      <c r="I2092" s="5">
        <v>1</v>
      </c>
      <c r="J2092" s="7">
        <v>105</v>
      </c>
      <c r="K2092" s="8" t="s">
        <v>2036</v>
      </c>
      <c r="L2092" s="26">
        <v>53.57</v>
      </c>
      <c r="M2092" s="27">
        <v>39.119999999999997</v>
      </c>
      <c r="N2092" s="5" t="s">
        <v>2035</v>
      </c>
      <c r="O2092" s="5" t="s">
        <v>218</v>
      </c>
      <c r="P2092" s="5" t="s">
        <v>1843</v>
      </c>
      <c r="Q2092" s="4" t="s">
        <v>2034</v>
      </c>
      <c r="R2092" s="4"/>
      <c r="S2092" s="13"/>
      <c r="T2092" s="16"/>
      <c r="U2092" s="15"/>
      <c r="V2092" s="13">
        <v>44012</v>
      </c>
      <c r="Z2092" s="1"/>
      <c r="AA2092" s="1"/>
      <c r="AB2092" s="1"/>
      <c r="AC2092" s="1"/>
      <c r="AD2092" s="1"/>
      <c r="AE2092" s="1"/>
      <c r="AF2092" s="1"/>
      <c r="AG2092" s="1"/>
    </row>
    <row r="2093" spans="1:33">
      <c r="A2093" s="4">
        <v>2092</v>
      </c>
      <c r="B2093" s="4" t="s">
        <v>8</v>
      </c>
      <c r="C2093" s="4" t="s">
        <v>497</v>
      </c>
      <c r="D2093" s="4" t="s">
        <v>2029</v>
      </c>
      <c r="E2093" s="4" t="s">
        <v>2030</v>
      </c>
      <c r="F2093" s="5">
        <v>11</v>
      </c>
      <c r="G2093" s="5">
        <v>1</v>
      </c>
      <c r="H2093" s="4">
        <v>18</v>
      </c>
      <c r="I2093" s="5">
        <v>1</v>
      </c>
      <c r="J2093" s="7">
        <v>106</v>
      </c>
      <c r="K2093" s="8" t="s">
        <v>2036</v>
      </c>
      <c r="L2093" s="9">
        <v>78.05</v>
      </c>
      <c r="M2093" s="10">
        <v>56.99</v>
      </c>
      <c r="N2093" s="5" t="s">
        <v>2032</v>
      </c>
      <c r="O2093" s="5" t="s">
        <v>190</v>
      </c>
      <c r="P2093" s="5" t="s">
        <v>771</v>
      </c>
      <c r="Q2093" s="4" t="s">
        <v>2049</v>
      </c>
      <c r="R2093" s="4" t="s">
        <v>4632</v>
      </c>
      <c r="S2093" s="13">
        <v>43359</v>
      </c>
      <c r="T2093" s="14" t="s">
        <v>4633</v>
      </c>
      <c r="U2093" s="15"/>
      <c r="V2093" s="13">
        <v>44012</v>
      </c>
      <c r="Z2093" s="1"/>
      <c r="AA2093" s="1"/>
      <c r="AB2093" s="1"/>
      <c r="AC2093" s="1"/>
      <c r="AD2093" s="1"/>
      <c r="AE2093" s="1"/>
      <c r="AF2093" s="1"/>
      <c r="AG2093" s="1"/>
    </row>
    <row r="2094" spans="1:33">
      <c r="A2094" s="4">
        <v>2093</v>
      </c>
      <c r="B2094" s="4" t="s">
        <v>8</v>
      </c>
      <c r="C2094" s="4" t="s">
        <v>497</v>
      </c>
      <c r="D2094" s="4" t="s">
        <v>2029</v>
      </c>
      <c r="E2094" s="4" t="s">
        <v>2030</v>
      </c>
      <c r="F2094" s="5">
        <v>11</v>
      </c>
      <c r="G2094" s="5">
        <v>1</v>
      </c>
      <c r="H2094" s="4">
        <v>18</v>
      </c>
      <c r="I2094" s="5">
        <v>2</v>
      </c>
      <c r="J2094" s="7">
        <v>201</v>
      </c>
      <c r="K2094" s="8" t="s">
        <v>2036</v>
      </c>
      <c r="L2094" s="9">
        <v>77.66</v>
      </c>
      <c r="M2094" s="10">
        <v>56.71</v>
      </c>
      <c r="N2094" s="5" t="s">
        <v>2032</v>
      </c>
      <c r="O2094" s="5" t="s">
        <v>535</v>
      </c>
      <c r="P2094" s="5" t="s">
        <v>508</v>
      </c>
      <c r="Q2094" s="4" t="s">
        <v>2049</v>
      </c>
      <c r="R2094" s="4" t="s">
        <v>4634</v>
      </c>
      <c r="S2094" s="13">
        <v>43358</v>
      </c>
      <c r="T2094" s="14" t="s">
        <v>4635</v>
      </c>
      <c r="U2094" s="15" t="s">
        <v>4636</v>
      </c>
      <c r="V2094" s="13">
        <v>44012</v>
      </c>
      <c r="Z2094" s="1"/>
      <c r="AA2094" s="1"/>
      <c r="AB2094" s="1"/>
      <c r="AC2094" s="1"/>
      <c r="AD2094" s="1"/>
      <c r="AE2094" s="1"/>
      <c r="AF2094" s="1"/>
      <c r="AG2094" s="1"/>
    </row>
    <row r="2095" spans="1:33">
      <c r="A2095" s="4">
        <v>2094</v>
      </c>
      <c r="B2095" s="4" t="s">
        <v>8</v>
      </c>
      <c r="C2095" s="4" t="s">
        <v>497</v>
      </c>
      <c r="D2095" s="4" t="s">
        <v>2029</v>
      </c>
      <c r="E2095" s="4" t="s">
        <v>2030</v>
      </c>
      <c r="F2095" s="5">
        <v>11</v>
      </c>
      <c r="G2095" s="5">
        <v>1</v>
      </c>
      <c r="H2095" s="4">
        <v>18</v>
      </c>
      <c r="I2095" s="5">
        <v>2</v>
      </c>
      <c r="J2095" s="7">
        <v>202</v>
      </c>
      <c r="K2095" s="8" t="s">
        <v>2036</v>
      </c>
      <c r="L2095" s="26">
        <v>53.57</v>
      </c>
      <c r="M2095" s="27">
        <v>39.119999999999997</v>
      </c>
      <c r="N2095" s="5" t="s">
        <v>2035</v>
      </c>
      <c r="O2095" s="5" t="s">
        <v>218</v>
      </c>
      <c r="P2095" s="5" t="s">
        <v>504</v>
      </c>
      <c r="Q2095" s="4" t="s">
        <v>2034</v>
      </c>
      <c r="R2095" s="4"/>
      <c r="S2095" s="13"/>
      <c r="T2095" s="16"/>
      <c r="U2095" s="15"/>
      <c r="V2095" s="13">
        <v>44012</v>
      </c>
      <c r="Z2095" s="1"/>
      <c r="AA2095" s="1"/>
      <c r="AB2095" s="1"/>
      <c r="AC2095" s="1"/>
      <c r="AD2095" s="1"/>
      <c r="AE2095" s="1"/>
      <c r="AF2095" s="1"/>
      <c r="AG2095" s="1"/>
    </row>
    <row r="2096" spans="1:33">
      <c r="A2096" s="4">
        <v>2095</v>
      </c>
      <c r="B2096" s="4" t="s">
        <v>8</v>
      </c>
      <c r="C2096" s="4" t="s">
        <v>497</v>
      </c>
      <c r="D2096" s="4" t="s">
        <v>2029</v>
      </c>
      <c r="E2096" s="4" t="s">
        <v>2030</v>
      </c>
      <c r="F2096" s="5">
        <v>11</v>
      </c>
      <c r="G2096" s="5">
        <v>1</v>
      </c>
      <c r="H2096" s="4">
        <v>18</v>
      </c>
      <c r="I2096" s="5">
        <v>2</v>
      </c>
      <c r="J2096" s="7">
        <v>203</v>
      </c>
      <c r="K2096" s="8" t="s">
        <v>2036</v>
      </c>
      <c r="L2096" s="26">
        <v>51.93</v>
      </c>
      <c r="M2096" s="27">
        <v>37.92</v>
      </c>
      <c r="N2096" s="5" t="s">
        <v>2035</v>
      </c>
      <c r="O2096" s="5" t="s">
        <v>218</v>
      </c>
      <c r="P2096" s="5" t="s">
        <v>2037</v>
      </c>
      <c r="Q2096" s="4" t="s">
        <v>2034</v>
      </c>
      <c r="R2096" s="4"/>
      <c r="S2096" s="13"/>
      <c r="T2096" s="16"/>
      <c r="U2096" s="15"/>
      <c r="V2096" s="13">
        <v>44012</v>
      </c>
      <c r="Z2096" s="1"/>
      <c r="AA2096" s="1"/>
      <c r="AB2096" s="1"/>
      <c r="AC2096" s="1"/>
      <c r="AD2096" s="1"/>
      <c r="AE2096" s="1"/>
      <c r="AF2096" s="1"/>
      <c r="AG2096" s="1"/>
    </row>
    <row r="2097" spans="1:33">
      <c r="A2097" s="4">
        <v>2096</v>
      </c>
      <c r="B2097" s="4" t="s">
        <v>8</v>
      </c>
      <c r="C2097" s="4" t="s">
        <v>497</v>
      </c>
      <c r="D2097" s="4" t="s">
        <v>2029</v>
      </c>
      <c r="E2097" s="4" t="s">
        <v>2030</v>
      </c>
      <c r="F2097" s="5">
        <v>11</v>
      </c>
      <c r="G2097" s="5">
        <v>1</v>
      </c>
      <c r="H2097" s="4">
        <v>18</v>
      </c>
      <c r="I2097" s="5">
        <v>2</v>
      </c>
      <c r="J2097" s="7">
        <v>204</v>
      </c>
      <c r="K2097" s="8" t="s">
        <v>2036</v>
      </c>
      <c r="L2097" s="26">
        <v>51.93</v>
      </c>
      <c r="M2097" s="27">
        <v>37.92</v>
      </c>
      <c r="N2097" s="5" t="s">
        <v>2035</v>
      </c>
      <c r="O2097" s="5" t="s">
        <v>218</v>
      </c>
      <c r="P2097" s="5" t="s">
        <v>2038</v>
      </c>
      <c r="Q2097" s="4" t="s">
        <v>2034</v>
      </c>
      <c r="R2097" s="4"/>
      <c r="S2097" s="13"/>
      <c r="T2097" s="16"/>
      <c r="U2097" s="15"/>
      <c r="V2097" s="13">
        <v>44012</v>
      </c>
      <c r="Z2097" s="1"/>
      <c r="AA2097" s="1"/>
      <c r="AB2097" s="1"/>
      <c r="AC2097" s="1"/>
      <c r="AD2097" s="1"/>
      <c r="AE2097" s="1"/>
      <c r="AF2097" s="1"/>
      <c r="AG2097" s="1"/>
    </row>
    <row r="2098" spans="1:33">
      <c r="A2098" s="4">
        <v>2097</v>
      </c>
      <c r="B2098" s="4" t="s">
        <v>8</v>
      </c>
      <c r="C2098" s="4" t="s">
        <v>497</v>
      </c>
      <c r="D2098" s="4" t="s">
        <v>2029</v>
      </c>
      <c r="E2098" s="4" t="s">
        <v>2030</v>
      </c>
      <c r="F2098" s="5">
        <v>11</v>
      </c>
      <c r="G2098" s="5">
        <v>1</v>
      </c>
      <c r="H2098" s="4">
        <v>18</v>
      </c>
      <c r="I2098" s="5">
        <v>2</v>
      </c>
      <c r="J2098" s="7">
        <v>205</v>
      </c>
      <c r="K2098" s="8" t="s">
        <v>2036</v>
      </c>
      <c r="L2098" s="26">
        <v>53.57</v>
      </c>
      <c r="M2098" s="27">
        <v>39.119999999999997</v>
      </c>
      <c r="N2098" s="5" t="s">
        <v>2035</v>
      </c>
      <c r="O2098" s="5" t="s">
        <v>218</v>
      </c>
      <c r="P2098" s="5" t="s">
        <v>1843</v>
      </c>
      <c r="Q2098" s="4" t="s">
        <v>2034</v>
      </c>
      <c r="R2098" s="4"/>
      <c r="S2098" s="13"/>
      <c r="T2098" s="16"/>
      <c r="U2098" s="15"/>
      <c r="V2098" s="13">
        <v>44012</v>
      </c>
      <c r="Z2098" s="1"/>
      <c r="AA2098" s="1"/>
      <c r="AB2098" s="1"/>
      <c r="AC2098" s="1"/>
      <c r="AD2098" s="1"/>
      <c r="AE2098" s="1"/>
      <c r="AF2098" s="1"/>
      <c r="AG2098" s="1"/>
    </row>
    <row r="2099" spans="1:33">
      <c r="A2099" s="4">
        <v>2098</v>
      </c>
      <c r="B2099" s="4" t="s">
        <v>8</v>
      </c>
      <c r="C2099" s="4" t="s">
        <v>497</v>
      </c>
      <c r="D2099" s="4" t="s">
        <v>2029</v>
      </c>
      <c r="E2099" s="4" t="s">
        <v>2030</v>
      </c>
      <c r="F2099" s="5">
        <v>11</v>
      </c>
      <c r="G2099" s="5">
        <v>1</v>
      </c>
      <c r="H2099" s="4">
        <v>18</v>
      </c>
      <c r="I2099" s="5">
        <v>2</v>
      </c>
      <c r="J2099" s="7">
        <v>206</v>
      </c>
      <c r="K2099" s="8" t="s">
        <v>2036</v>
      </c>
      <c r="L2099" s="9">
        <v>78.05</v>
      </c>
      <c r="M2099" s="10">
        <v>56.99</v>
      </c>
      <c r="N2099" s="5" t="s">
        <v>2032</v>
      </c>
      <c r="O2099" s="5" t="s">
        <v>190</v>
      </c>
      <c r="P2099" s="5" t="s">
        <v>771</v>
      </c>
      <c r="Q2099" s="4" t="s">
        <v>2049</v>
      </c>
      <c r="R2099" s="4" t="s">
        <v>4637</v>
      </c>
      <c r="S2099" s="13">
        <v>43358</v>
      </c>
      <c r="T2099" s="14" t="s">
        <v>4638</v>
      </c>
      <c r="U2099" s="15" t="s">
        <v>4639</v>
      </c>
      <c r="V2099" s="13">
        <v>44012</v>
      </c>
      <c r="Z2099" s="1"/>
      <c r="AA2099" s="1"/>
      <c r="AB2099" s="1"/>
      <c r="AC2099" s="1"/>
      <c r="AD2099" s="1"/>
      <c r="AE2099" s="1"/>
      <c r="AF2099" s="1"/>
      <c r="AG2099" s="1"/>
    </row>
    <row r="2100" spans="1:33">
      <c r="A2100" s="4">
        <v>2099</v>
      </c>
      <c r="B2100" s="4" t="s">
        <v>8</v>
      </c>
      <c r="C2100" s="4" t="s">
        <v>497</v>
      </c>
      <c r="D2100" s="4" t="s">
        <v>2029</v>
      </c>
      <c r="E2100" s="4" t="s">
        <v>2030</v>
      </c>
      <c r="F2100" s="5">
        <v>11</v>
      </c>
      <c r="G2100" s="5">
        <v>1</v>
      </c>
      <c r="H2100" s="4">
        <v>18</v>
      </c>
      <c r="I2100" s="5">
        <v>3</v>
      </c>
      <c r="J2100" s="7">
        <v>301</v>
      </c>
      <c r="K2100" s="8" t="s">
        <v>2036</v>
      </c>
      <c r="L2100" s="9">
        <v>77.66</v>
      </c>
      <c r="M2100" s="10">
        <v>56.71</v>
      </c>
      <c r="N2100" s="5" t="s">
        <v>2032</v>
      </c>
      <c r="O2100" s="5" t="s">
        <v>535</v>
      </c>
      <c r="P2100" s="5" t="s">
        <v>508</v>
      </c>
      <c r="Q2100" s="4" t="s">
        <v>2049</v>
      </c>
      <c r="R2100" s="4" t="s">
        <v>4640</v>
      </c>
      <c r="S2100" s="13">
        <v>43358</v>
      </c>
      <c r="T2100" s="14" t="s">
        <v>4641</v>
      </c>
      <c r="U2100" s="15" t="s">
        <v>4642</v>
      </c>
      <c r="V2100" s="13">
        <v>44012</v>
      </c>
      <c r="Z2100" s="1"/>
      <c r="AA2100" s="1"/>
      <c r="AB2100" s="1"/>
      <c r="AC2100" s="1"/>
      <c r="AD2100" s="1"/>
      <c r="AE2100" s="1"/>
      <c r="AF2100" s="1"/>
      <c r="AG2100" s="1"/>
    </row>
    <row r="2101" spans="1:33">
      <c r="A2101" s="4">
        <v>2100</v>
      </c>
      <c r="B2101" s="4" t="s">
        <v>8</v>
      </c>
      <c r="C2101" s="4" t="s">
        <v>497</v>
      </c>
      <c r="D2101" s="4" t="s">
        <v>2029</v>
      </c>
      <c r="E2101" s="4" t="s">
        <v>2030</v>
      </c>
      <c r="F2101" s="5">
        <v>11</v>
      </c>
      <c r="G2101" s="5">
        <v>1</v>
      </c>
      <c r="H2101" s="4">
        <v>18</v>
      </c>
      <c r="I2101" s="5">
        <v>3</v>
      </c>
      <c r="J2101" s="7">
        <v>302</v>
      </c>
      <c r="K2101" s="8" t="s">
        <v>2036</v>
      </c>
      <c r="L2101" s="9">
        <v>53.57</v>
      </c>
      <c r="M2101" s="10">
        <v>39.119999999999997</v>
      </c>
      <c r="N2101" s="5" t="s">
        <v>2035</v>
      </c>
      <c r="O2101" s="5" t="s">
        <v>218</v>
      </c>
      <c r="P2101" s="5" t="s">
        <v>504</v>
      </c>
      <c r="Q2101" s="4" t="s">
        <v>2049</v>
      </c>
      <c r="R2101" s="4" t="s">
        <v>4643</v>
      </c>
      <c r="S2101" s="13">
        <v>43358</v>
      </c>
      <c r="T2101" s="14" t="s">
        <v>4644</v>
      </c>
      <c r="U2101" s="15" t="s">
        <v>4645</v>
      </c>
      <c r="V2101" s="13">
        <v>44012</v>
      </c>
      <c r="Z2101" s="1"/>
      <c r="AA2101" s="1"/>
      <c r="AB2101" s="1"/>
      <c r="AC2101" s="1"/>
      <c r="AD2101" s="1"/>
      <c r="AE2101" s="1"/>
      <c r="AF2101" s="1"/>
      <c r="AG2101" s="1"/>
    </row>
    <row r="2102" spans="1:33">
      <c r="A2102" s="4">
        <v>2101</v>
      </c>
      <c r="B2102" s="4" t="s">
        <v>8</v>
      </c>
      <c r="C2102" s="4" t="s">
        <v>497</v>
      </c>
      <c r="D2102" s="4" t="s">
        <v>2029</v>
      </c>
      <c r="E2102" s="4" t="s">
        <v>2030</v>
      </c>
      <c r="F2102" s="5">
        <v>11</v>
      </c>
      <c r="G2102" s="5">
        <v>1</v>
      </c>
      <c r="H2102" s="4">
        <v>18</v>
      </c>
      <c r="I2102" s="5">
        <v>3</v>
      </c>
      <c r="J2102" s="7">
        <v>303</v>
      </c>
      <c r="K2102" s="8" t="s">
        <v>2036</v>
      </c>
      <c r="L2102" s="26">
        <v>51.93</v>
      </c>
      <c r="M2102" s="27">
        <v>37.92</v>
      </c>
      <c r="N2102" s="5" t="s">
        <v>2035</v>
      </c>
      <c r="O2102" s="5" t="s">
        <v>218</v>
      </c>
      <c r="P2102" s="5" t="s">
        <v>2037</v>
      </c>
      <c r="Q2102" s="4" t="s">
        <v>2034</v>
      </c>
      <c r="R2102" s="4"/>
      <c r="S2102" s="13"/>
      <c r="T2102" s="16"/>
      <c r="U2102" s="15"/>
      <c r="V2102" s="13">
        <v>44012</v>
      </c>
      <c r="Z2102" s="1"/>
      <c r="AA2102" s="1"/>
      <c r="AB2102" s="1"/>
      <c r="AC2102" s="1"/>
      <c r="AD2102" s="1"/>
      <c r="AE2102" s="1"/>
      <c r="AF2102" s="1"/>
      <c r="AG2102" s="1"/>
    </row>
    <row r="2103" spans="1:33">
      <c r="A2103" s="4">
        <v>2102</v>
      </c>
      <c r="B2103" s="4" t="s">
        <v>8</v>
      </c>
      <c r="C2103" s="4" t="s">
        <v>497</v>
      </c>
      <c r="D2103" s="4" t="s">
        <v>2029</v>
      </c>
      <c r="E2103" s="4" t="s">
        <v>2030</v>
      </c>
      <c r="F2103" s="5">
        <v>11</v>
      </c>
      <c r="G2103" s="5">
        <v>1</v>
      </c>
      <c r="H2103" s="4">
        <v>18</v>
      </c>
      <c r="I2103" s="5">
        <v>3</v>
      </c>
      <c r="J2103" s="7">
        <v>304</v>
      </c>
      <c r="K2103" s="8" t="s">
        <v>2036</v>
      </c>
      <c r="L2103" s="26">
        <v>51.93</v>
      </c>
      <c r="M2103" s="27">
        <v>37.92</v>
      </c>
      <c r="N2103" s="5" t="s">
        <v>2035</v>
      </c>
      <c r="O2103" s="5" t="s">
        <v>218</v>
      </c>
      <c r="P2103" s="5" t="s">
        <v>2038</v>
      </c>
      <c r="Q2103" s="4" t="s">
        <v>2034</v>
      </c>
      <c r="R2103" s="4"/>
      <c r="S2103" s="13"/>
      <c r="T2103" s="16"/>
      <c r="U2103" s="15"/>
      <c r="V2103" s="13">
        <v>44012</v>
      </c>
      <c r="Z2103" s="1"/>
      <c r="AA2103" s="1"/>
      <c r="AB2103" s="1"/>
      <c r="AC2103" s="1"/>
      <c r="AD2103" s="1"/>
      <c r="AE2103" s="1"/>
      <c r="AF2103" s="1"/>
      <c r="AG2103" s="1"/>
    </row>
    <row r="2104" spans="1:33">
      <c r="A2104" s="4">
        <v>2103</v>
      </c>
      <c r="B2104" s="4" t="s">
        <v>8</v>
      </c>
      <c r="C2104" s="4" t="s">
        <v>497</v>
      </c>
      <c r="D2104" s="4" t="s">
        <v>2029</v>
      </c>
      <c r="E2104" s="4" t="s">
        <v>2030</v>
      </c>
      <c r="F2104" s="5">
        <v>11</v>
      </c>
      <c r="G2104" s="5">
        <v>1</v>
      </c>
      <c r="H2104" s="4">
        <v>18</v>
      </c>
      <c r="I2104" s="5">
        <v>3</v>
      </c>
      <c r="J2104" s="7">
        <v>305</v>
      </c>
      <c r="K2104" s="8" t="s">
        <v>2036</v>
      </c>
      <c r="L2104" s="26">
        <v>53.57</v>
      </c>
      <c r="M2104" s="27">
        <v>39.119999999999997</v>
      </c>
      <c r="N2104" s="5" t="s">
        <v>2035</v>
      </c>
      <c r="O2104" s="5" t="s">
        <v>218</v>
      </c>
      <c r="P2104" s="5" t="s">
        <v>1843</v>
      </c>
      <c r="Q2104" s="4" t="s">
        <v>2034</v>
      </c>
      <c r="R2104" s="4"/>
      <c r="S2104" s="13"/>
      <c r="T2104" s="16"/>
      <c r="U2104" s="15"/>
      <c r="V2104" s="13">
        <v>44012</v>
      </c>
      <c r="Z2104" s="1"/>
      <c r="AA2104" s="1"/>
      <c r="AB2104" s="1"/>
      <c r="AC2104" s="1"/>
      <c r="AD2104" s="1"/>
      <c r="AE2104" s="1"/>
      <c r="AF2104" s="1"/>
      <c r="AG2104" s="1"/>
    </row>
    <row r="2105" spans="1:33">
      <c r="A2105" s="4">
        <v>2104</v>
      </c>
      <c r="B2105" s="4" t="s">
        <v>8</v>
      </c>
      <c r="C2105" s="4" t="s">
        <v>497</v>
      </c>
      <c r="D2105" s="4" t="s">
        <v>2029</v>
      </c>
      <c r="E2105" s="4" t="s">
        <v>2030</v>
      </c>
      <c r="F2105" s="5">
        <v>11</v>
      </c>
      <c r="G2105" s="5">
        <v>1</v>
      </c>
      <c r="H2105" s="4">
        <v>18</v>
      </c>
      <c r="I2105" s="5">
        <v>3</v>
      </c>
      <c r="J2105" s="7">
        <v>306</v>
      </c>
      <c r="K2105" s="8" t="s">
        <v>2036</v>
      </c>
      <c r="L2105" s="9">
        <v>78.05</v>
      </c>
      <c r="M2105" s="10">
        <v>56.99</v>
      </c>
      <c r="N2105" s="5" t="s">
        <v>2032</v>
      </c>
      <c r="O2105" s="5" t="s">
        <v>190</v>
      </c>
      <c r="P2105" s="5" t="s">
        <v>771</v>
      </c>
      <c r="Q2105" s="4" t="s">
        <v>2049</v>
      </c>
      <c r="R2105" s="4" t="s">
        <v>4646</v>
      </c>
      <c r="S2105" s="13">
        <v>43359</v>
      </c>
      <c r="T2105" s="14" t="s">
        <v>4647</v>
      </c>
      <c r="U2105" s="15" t="s">
        <v>4648</v>
      </c>
      <c r="V2105" s="13">
        <v>44012</v>
      </c>
      <c r="Z2105" s="1"/>
      <c r="AA2105" s="1"/>
      <c r="AB2105" s="1"/>
      <c r="AC2105" s="1"/>
      <c r="AD2105" s="1"/>
      <c r="AE2105" s="1"/>
      <c r="AF2105" s="1"/>
      <c r="AG2105" s="1"/>
    </row>
    <row r="2106" spans="1:33">
      <c r="A2106" s="4">
        <v>2105</v>
      </c>
      <c r="B2106" s="4" t="s">
        <v>8</v>
      </c>
      <c r="C2106" s="4" t="s">
        <v>497</v>
      </c>
      <c r="D2106" s="4" t="s">
        <v>2029</v>
      </c>
      <c r="E2106" s="4" t="s">
        <v>2030</v>
      </c>
      <c r="F2106" s="5">
        <v>11</v>
      </c>
      <c r="G2106" s="5">
        <v>1</v>
      </c>
      <c r="H2106" s="4">
        <v>18</v>
      </c>
      <c r="I2106" s="5">
        <v>4</v>
      </c>
      <c r="J2106" s="7">
        <v>401</v>
      </c>
      <c r="K2106" s="8" t="s">
        <v>2036</v>
      </c>
      <c r="L2106" s="9">
        <v>77.66</v>
      </c>
      <c r="M2106" s="10">
        <v>56.71</v>
      </c>
      <c r="N2106" s="5" t="s">
        <v>2032</v>
      </c>
      <c r="O2106" s="5" t="s">
        <v>535</v>
      </c>
      <c r="P2106" s="5" t="s">
        <v>508</v>
      </c>
      <c r="Q2106" s="4" t="s">
        <v>2049</v>
      </c>
      <c r="R2106" s="4" t="s">
        <v>4649</v>
      </c>
      <c r="S2106" s="13">
        <v>43359</v>
      </c>
      <c r="T2106" s="14" t="s">
        <v>4650</v>
      </c>
      <c r="U2106" s="15"/>
      <c r="V2106" s="13">
        <v>44012</v>
      </c>
      <c r="Z2106" s="1"/>
      <c r="AA2106" s="1"/>
      <c r="AB2106" s="1"/>
      <c r="AC2106" s="1"/>
      <c r="AD2106" s="1"/>
      <c r="AE2106" s="1"/>
      <c r="AF2106" s="1"/>
      <c r="AG2106" s="1"/>
    </row>
    <row r="2107" spans="1:33">
      <c r="A2107" s="4">
        <v>2106</v>
      </c>
      <c r="B2107" s="4" t="s">
        <v>8</v>
      </c>
      <c r="C2107" s="4" t="s">
        <v>497</v>
      </c>
      <c r="D2107" s="4" t="s">
        <v>2029</v>
      </c>
      <c r="E2107" s="4" t="s">
        <v>2030</v>
      </c>
      <c r="F2107" s="5">
        <v>11</v>
      </c>
      <c r="G2107" s="5">
        <v>1</v>
      </c>
      <c r="H2107" s="4">
        <v>18</v>
      </c>
      <c r="I2107" s="5">
        <v>4</v>
      </c>
      <c r="J2107" s="7">
        <v>402</v>
      </c>
      <c r="K2107" s="8" t="s">
        <v>2036</v>
      </c>
      <c r="L2107" s="26">
        <v>53.57</v>
      </c>
      <c r="M2107" s="27">
        <v>39.119999999999997</v>
      </c>
      <c r="N2107" s="5" t="s">
        <v>2035</v>
      </c>
      <c r="O2107" s="5" t="s">
        <v>218</v>
      </c>
      <c r="P2107" s="5" t="s">
        <v>504</v>
      </c>
      <c r="Q2107" s="4" t="s">
        <v>2034</v>
      </c>
      <c r="R2107" s="4"/>
      <c r="S2107" s="13"/>
      <c r="T2107" s="16"/>
      <c r="U2107" s="15"/>
      <c r="V2107" s="13">
        <v>44012</v>
      </c>
      <c r="Z2107" s="1"/>
      <c r="AA2107" s="1"/>
      <c r="AB2107" s="1"/>
      <c r="AC2107" s="1"/>
      <c r="AD2107" s="1"/>
      <c r="AE2107" s="1"/>
      <c r="AF2107" s="1"/>
      <c r="AG2107" s="1"/>
    </row>
    <row r="2108" spans="1:33">
      <c r="A2108" s="4">
        <v>2107</v>
      </c>
      <c r="B2108" s="4" t="s">
        <v>8</v>
      </c>
      <c r="C2108" s="4" t="s">
        <v>497</v>
      </c>
      <c r="D2108" s="4" t="s">
        <v>2029</v>
      </c>
      <c r="E2108" s="4" t="s">
        <v>2030</v>
      </c>
      <c r="F2108" s="5">
        <v>11</v>
      </c>
      <c r="G2108" s="5">
        <v>1</v>
      </c>
      <c r="H2108" s="4">
        <v>18</v>
      </c>
      <c r="I2108" s="5">
        <v>4</v>
      </c>
      <c r="J2108" s="7">
        <v>403</v>
      </c>
      <c r="K2108" s="8" t="s">
        <v>2036</v>
      </c>
      <c r="L2108" s="26">
        <v>51.93</v>
      </c>
      <c r="M2108" s="27">
        <v>37.92</v>
      </c>
      <c r="N2108" s="5" t="s">
        <v>2035</v>
      </c>
      <c r="O2108" s="5" t="s">
        <v>218</v>
      </c>
      <c r="P2108" s="5" t="s">
        <v>2037</v>
      </c>
      <c r="Q2108" s="4" t="s">
        <v>2034</v>
      </c>
      <c r="R2108" s="4"/>
      <c r="S2108" s="13"/>
      <c r="T2108" s="16"/>
      <c r="U2108" s="15"/>
      <c r="V2108" s="13">
        <v>44012</v>
      </c>
      <c r="Z2108" s="1"/>
      <c r="AA2108" s="1"/>
      <c r="AB2108" s="1"/>
      <c r="AC2108" s="1"/>
      <c r="AD2108" s="1"/>
      <c r="AE2108" s="1"/>
      <c r="AF2108" s="1"/>
      <c r="AG2108" s="1"/>
    </row>
    <row r="2109" spans="1:33">
      <c r="A2109" s="4">
        <v>2108</v>
      </c>
      <c r="B2109" s="4" t="s">
        <v>8</v>
      </c>
      <c r="C2109" s="4" t="s">
        <v>497</v>
      </c>
      <c r="D2109" s="4" t="s">
        <v>2029</v>
      </c>
      <c r="E2109" s="4" t="s">
        <v>2030</v>
      </c>
      <c r="F2109" s="5">
        <v>11</v>
      </c>
      <c r="G2109" s="5">
        <v>1</v>
      </c>
      <c r="H2109" s="4">
        <v>18</v>
      </c>
      <c r="I2109" s="5">
        <v>4</v>
      </c>
      <c r="J2109" s="7">
        <v>404</v>
      </c>
      <c r="K2109" s="8" t="s">
        <v>2036</v>
      </c>
      <c r="L2109" s="26">
        <v>51.93</v>
      </c>
      <c r="M2109" s="27">
        <v>37.92</v>
      </c>
      <c r="N2109" s="5" t="s">
        <v>2035</v>
      </c>
      <c r="O2109" s="5" t="s">
        <v>218</v>
      </c>
      <c r="P2109" s="5" t="s">
        <v>2038</v>
      </c>
      <c r="Q2109" s="4" t="s">
        <v>2034</v>
      </c>
      <c r="R2109" s="4"/>
      <c r="S2109" s="13"/>
      <c r="T2109" s="16"/>
      <c r="U2109" s="15"/>
      <c r="V2109" s="13">
        <v>44012</v>
      </c>
      <c r="Z2109" s="1"/>
      <c r="AA2109" s="1"/>
      <c r="AB2109" s="1"/>
      <c r="AC2109" s="1"/>
      <c r="AD2109" s="1"/>
      <c r="AE2109" s="1"/>
      <c r="AF2109" s="1"/>
      <c r="AG2109" s="1"/>
    </row>
    <row r="2110" spans="1:33">
      <c r="A2110" s="4">
        <v>2109</v>
      </c>
      <c r="B2110" s="4" t="s">
        <v>8</v>
      </c>
      <c r="C2110" s="4" t="s">
        <v>497</v>
      </c>
      <c r="D2110" s="4" t="s">
        <v>2029</v>
      </c>
      <c r="E2110" s="4" t="s">
        <v>2030</v>
      </c>
      <c r="F2110" s="5">
        <v>11</v>
      </c>
      <c r="G2110" s="5">
        <v>1</v>
      </c>
      <c r="H2110" s="4">
        <v>18</v>
      </c>
      <c r="I2110" s="5">
        <v>4</v>
      </c>
      <c r="J2110" s="7">
        <v>405</v>
      </c>
      <c r="K2110" s="8" t="s">
        <v>2036</v>
      </c>
      <c r="L2110" s="26">
        <v>53.57</v>
      </c>
      <c r="M2110" s="27">
        <v>39.119999999999997</v>
      </c>
      <c r="N2110" s="5" t="s">
        <v>2035</v>
      </c>
      <c r="O2110" s="5" t="s">
        <v>218</v>
      </c>
      <c r="P2110" s="5" t="s">
        <v>1843</v>
      </c>
      <c r="Q2110" s="4" t="s">
        <v>2034</v>
      </c>
      <c r="R2110" s="4"/>
      <c r="S2110" s="13"/>
      <c r="T2110" s="16"/>
      <c r="U2110" s="15"/>
      <c r="V2110" s="13">
        <v>44012</v>
      </c>
      <c r="Z2110" s="1"/>
      <c r="AA2110" s="1"/>
      <c r="AB2110" s="1"/>
      <c r="AC2110" s="1"/>
      <c r="AD2110" s="1"/>
      <c r="AE2110" s="1"/>
      <c r="AF2110" s="1"/>
      <c r="AG2110" s="1"/>
    </row>
    <row r="2111" spans="1:33">
      <c r="A2111" s="4">
        <v>2110</v>
      </c>
      <c r="B2111" s="4" t="s">
        <v>8</v>
      </c>
      <c r="C2111" s="4" t="s">
        <v>497</v>
      </c>
      <c r="D2111" s="4" t="s">
        <v>2029</v>
      </c>
      <c r="E2111" s="4" t="s">
        <v>2030</v>
      </c>
      <c r="F2111" s="5">
        <v>11</v>
      </c>
      <c r="G2111" s="5">
        <v>1</v>
      </c>
      <c r="H2111" s="4">
        <v>18</v>
      </c>
      <c r="I2111" s="5">
        <v>4</v>
      </c>
      <c r="J2111" s="7">
        <v>406</v>
      </c>
      <c r="K2111" s="8" t="s">
        <v>2036</v>
      </c>
      <c r="L2111" s="9">
        <v>78.05</v>
      </c>
      <c r="M2111" s="10">
        <v>56.99</v>
      </c>
      <c r="N2111" s="5" t="s">
        <v>2032</v>
      </c>
      <c r="O2111" s="5" t="s">
        <v>190</v>
      </c>
      <c r="P2111" s="5" t="s">
        <v>771</v>
      </c>
      <c r="Q2111" s="4" t="s">
        <v>2049</v>
      </c>
      <c r="R2111" s="4" t="s">
        <v>4651</v>
      </c>
      <c r="S2111" s="13">
        <v>43359</v>
      </c>
      <c r="T2111" s="14" t="s">
        <v>4652</v>
      </c>
      <c r="U2111" s="15" t="s">
        <v>4653</v>
      </c>
      <c r="V2111" s="13">
        <v>44012</v>
      </c>
      <c r="Z2111" s="1"/>
      <c r="AA2111" s="1"/>
      <c r="AB2111" s="1"/>
      <c r="AC2111" s="1"/>
      <c r="AD2111" s="1"/>
      <c r="AE2111" s="1"/>
      <c r="AF2111" s="1"/>
      <c r="AG2111" s="1"/>
    </row>
    <row r="2112" spans="1:33">
      <c r="A2112" s="4">
        <v>2111</v>
      </c>
      <c r="B2112" s="4" t="s">
        <v>8</v>
      </c>
      <c r="C2112" s="4" t="s">
        <v>497</v>
      </c>
      <c r="D2112" s="4" t="s">
        <v>2029</v>
      </c>
      <c r="E2112" s="4" t="s">
        <v>2030</v>
      </c>
      <c r="F2112" s="5">
        <v>11</v>
      </c>
      <c r="G2112" s="5">
        <v>1</v>
      </c>
      <c r="H2112" s="4">
        <v>18</v>
      </c>
      <c r="I2112" s="5">
        <v>5</v>
      </c>
      <c r="J2112" s="7">
        <v>501</v>
      </c>
      <c r="K2112" s="8" t="s">
        <v>2036</v>
      </c>
      <c r="L2112" s="9">
        <v>78.31</v>
      </c>
      <c r="M2112" s="10">
        <v>57.18</v>
      </c>
      <c r="N2112" s="5" t="s">
        <v>2032</v>
      </c>
      <c r="O2112" s="5" t="s">
        <v>535</v>
      </c>
      <c r="P2112" s="5" t="s">
        <v>508</v>
      </c>
      <c r="Q2112" s="4" t="s">
        <v>2049</v>
      </c>
      <c r="R2112" s="4" t="s">
        <v>4654</v>
      </c>
      <c r="S2112" s="13">
        <v>43359</v>
      </c>
      <c r="T2112" s="14" t="s">
        <v>4647</v>
      </c>
      <c r="U2112" s="15" t="s">
        <v>4655</v>
      </c>
      <c r="V2112" s="13">
        <v>44012</v>
      </c>
      <c r="Z2112" s="1"/>
      <c r="AA2112" s="1"/>
      <c r="AB2112" s="1"/>
      <c r="AC2112" s="1"/>
      <c r="AD2112" s="1"/>
      <c r="AE2112" s="1"/>
      <c r="AF2112" s="1"/>
      <c r="AG2112" s="1"/>
    </row>
    <row r="2113" spans="1:33">
      <c r="A2113" s="4">
        <v>2112</v>
      </c>
      <c r="B2113" s="4" t="s">
        <v>8</v>
      </c>
      <c r="C2113" s="4" t="s">
        <v>497</v>
      </c>
      <c r="D2113" s="4" t="s">
        <v>2029</v>
      </c>
      <c r="E2113" s="4" t="s">
        <v>2030</v>
      </c>
      <c r="F2113" s="5">
        <v>11</v>
      </c>
      <c r="G2113" s="5">
        <v>1</v>
      </c>
      <c r="H2113" s="4">
        <v>18</v>
      </c>
      <c r="I2113" s="5">
        <v>5</v>
      </c>
      <c r="J2113" s="7">
        <v>502</v>
      </c>
      <c r="K2113" s="8" t="s">
        <v>2036</v>
      </c>
      <c r="L2113" s="26">
        <v>53.57</v>
      </c>
      <c r="M2113" s="27">
        <v>39.119999999999997</v>
      </c>
      <c r="N2113" s="5" t="s">
        <v>2035</v>
      </c>
      <c r="O2113" s="5" t="s">
        <v>218</v>
      </c>
      <c r="P2113" s="5" t="s">
        <v>504</v>
      </c>
      <c r="Q2113" s="4" t="s">
        <v>2034</v>
      </c>
      <c r="R2113" s="4"/>
      <c r="S2113" s="13"/>
      <c r="T2113" s="16"/>
      <c r="U2113" s="15"/>
      <c r="V2113" s="13">
        <v>44012</v>
      </c>
      <c r="Z2113" s="1"/>
      <c r="AA2113" s="1"/>
      <c r="AB2113" s="1"/>
      <c r="AC2113" s="1"/>
      <c r="AD2113" s="1"/>
      <c r="AE2113" s="1"/>
      <c r="AF2113" s="1"/>
      <c r="AG2113" s="1"/>
    </row>
    <row r="2114" spans="1:33">
      <c r="A2114" s="4">
        <v>2113</v>
      </c>
      <c r="B2114" s="4" t="s">
        <v>8</v>
      </c>
      <c r="C2114" s="4" t="s">
        <v>497</v>
      </c>
      <c r="D2114" s="4" t="s">
        <v>2029</v>
      </c>
      <c r="E2114" s="4" t="s">
        <v>2030</v>
      </c>
      <c r="F2114" s="5">
        <v>11</v>
      </c>
      <c r="G2114" s="5">
        <v>1</v>
      </c>
      <c r="H2114" s="4">
        <v>18</v>
      </c>
      <c r="I2114" s="5">
        <v>5</v>
      </c>
      <c r="J2114" s="7">
        <v>503</v>
      </c>
      <c r="K2114" s="8" t="s">
        <v>2036</v>
      </c>
      <c r="L2114" s="9">
        <v>51.93</v>
      </c>
      <c r="M2114" s="10">
        <v>37.92</v>
      </c>
      <c r="N2114" s="5" t="s">
        <v>2035</v>
      </c>
      <c r="O2114" s="5" t="s">
        <v>218</v>
      </c>
      <c r="P2114" s="5" t="s">
        <v>2037</v>
      </c>
      <c r="Q2114" s="4" t="s">
        <v>2049</v>
      </c>
      <c r="R2114" s="4" t="s">
        <v>4656</v>
      </c>
      <c r="S2114" s="13">
        <v>43394</v>
      </c>
      <c r="T2114" s="14" t="s">
        <v>4657</v>
      </c>
      <c r="U2114" s="15" t="s">
        <v>4658</v>
      </c>
      <c r="V2114" s="13">
        <v>44012</v>
      </c>
      <c r="Z2114" s="1"/>
      <c r="AA2114" s="1"/>
      <c r="AB2114" s="1"/>
      <c r="AC2114" s="1"/>
      <c r="AD2114" s="1"/>
      <c r="AE2114" s="1"/>
      <c r="AF2114" s="1"/>
      <c r="AG2114" s="1"/>
    </row>
    <row r="2115" spans="1:33">
      <c r="A2115" s="4">
        <v>2114</v>
      </c>
      <c r="B2115" s="4" t="s">
        <v>8</v>
      </c>
      <c r="C2115" s="4" t="s">
        <v>497</v>
      </c>
      <c r="D2115" s="4" t="s">
        <v>2029</v>
      </c>
      <c r="E2115" s="4" t="s">
        <v>2030</v>
      </c>
      <c r="F2115" s="5">
        <v>11</v>
      </c>
      <c r="G2115" s="5">
        <v>1</v>
      </c>
      <c r="H2115" s="4">
        <v>18</v>
      </c>
      <c r="I2115" s="5">
        <v>5</v>
      </c>
      <c r="J2115" s="7">
        <v>504</v>
      </c>
      <c r="K2115" s="8" t="s">
        <v>2036</v>
      </c>
      <c r="L2115" s="9">
        <v>51.93</v>
      </c>
      <c r="M2115" s="10">
        <v>37.92</v>
      </c>
      <c r="N2115" s="5" t="s">
        <v>2035</v>
      </c>
      <c r="O2115" s="5" t="s">
        <v>218</v>
      </c>
      <c r="P2115" s="5" t="s">
        <v>2038</v>
      </c>
      <c r="Q2115" s="4" t="s">
        <v>2049</v>
      </c>
      <c r="R2115" s="4" t="s">
        <v>4659</v>
      </c>
      <c r="S2115" s="13">
        <v>43359</v>
      </c>
      <c r="T2115" s="14" t="s">
        <v>4660</v>
      </c>
      <c r="U2115" s="15" t="s">
        <v>4661</v>
      </c>
      <c r="V2115" s="13">
        <v>44012</v>
      </c>
      <c r="Z2115" s="1"/>
      <c r="AA2115" s="1"/>
      <c r="AB2115" s="1"/>
      <c r="AC2115" s="1"/>
      <c r="AD2115" s="1"/>
      <c r="AE2115" s="1"/>
      <c r="AF2115" s="1"/>
      <c r="AG2115" s="1"/>
    </row>
    <row r="2116" spans="1:33">
      <c r="A2116" s="4">
        <v>2115</v>
      </c>
      <c r="B2116" s="4" t="s">
        <v>8</v>
      </c>
      <c r="C2116" s="4" t="s">
        <v>497</v>
      </c>
      <c r="D2116" s="4" t="s">
        <v>2029</v>
      </c>
      <c r="E2116" s="4" t="s">
        <v>2030</v>
      </c>
      <c r="F2116" s="5">
        <v>11</v>
      </c>
      <c r="G2116" s="5">
        <v>1</v>
      </c>
      <c r="H2116" s="4">
        <v>18</v>
      </c>
      <c r="I2116" s="5">
        <v>5</v>
      </c>
      <c r="J2116" s="7">
        <v>505</v>
      </c>
      <c r="K2116" s="8" t="s">
        <v>2036</v>
      </c>
      <c r="L2116" s="26">
        <v>53.57</v>
      </c>
      <c r="M2116" s="27">
        <v>39.119999999999997</v>
      </c>
      <c r="N2116" s="5" t="s">
        <v>2035</v>
      </c>
      <c r="O2116" s="5" t="s">
        <v>218</v>
      </c>
      <c r="P2116" s="5" t="s">
        <v>1843</v>
      </c>
      <c r="Q2116" s="4" t="s">
        <v>2034</v>
      </c>
      <c r="R2116" s="4"/>
      <c r="S2116" s="13"/>
      <c r="T2116" s="16"/>
      <c r="U2116" s="15"/>
      <c r="V2116" s="13">
        <v>44012</v>
      </c>
      <c r="Z2116" s="1"/>
      <c r="AA2116" s="1"/>
      <c r="AB2116" s="1"/>
      <c r="AC2116" s="1"/>
      <c r="AD2116" s="1"/>
      <c r="AE2116" s="1"/>
      <c r="AF2116" s="1"/>
      <c r="AG2116" s="1"/>
    </row>
    <row r="2117" spans="1:33">
      <c r="A2117" s="4">
        <v>2116</v>
      </c>
      <c r="B2117" s="4" t="s">
        <v>8</v>
      </c>
      <c r="C2117" s="4" t="s">
        <v>497</v>
      </c>
      <c r="D2117" s="4" t="s">
        <v>2029</v>
      </c>
      <c r="E2117" s="4" t="s">
        <v>2030</v>
      </c>
      <c r="F2117" s="5">
        <v>11</v>
      </c>
      <c r="G2117" s="5">
        <v>1</v>
      </c>
      <c r="H2117" s="4">
        <v>18</v>
      </c>
      <c r="I2117" s="5">
        <v>5</v>
      </c>
      <c r="J2117" s="7">
        <v>506</v>
      </c>
      <c r="K2117" s="8" t="s">
        <v>2036</v>
      </c>
      <c r="L2117" s="9">
        <v>78.05</v>
      </c>
      <c r="M2117" s="10">
        <v>56.99</v>
      </c>
      <c r="N2117" s="5" t="s">
        <v>2032</v>
      </c>
      <c r="O2117" s="5" t="s">
        <v>190</v>
      </c>
      <c r="P2117" s="5" t="s">
        <v>771</v>
      </c>
      <c r="Q2117" s="4" t="s">
        <v>2049</v>
      </c>
      <c r="R2117" s="4" t="s">
        <v>4662</v>
      </c>
      <c r="S2117" s="13">
        <v>43359</v>
      </c>
      <c r="T2117" s="14" t="s">
        <v>4663</v>
      </c>
      <c r="U2117" s="15" t="s">
        <v>3227</v>
      </c>
      <c r="V2117" s="13">
        <v>44012</v>
      </c>
      <c r="Z2117" s="1"/>
      <c r="AA2117" s="1"/>
      <c r="AB2117" s="1"/>
      <c r="AC2117" s="1"/>
      <c r="AD2117" s="1"/>
      <c r="AE2117" s="1"/>
      <c r="AF2117" s="1"/>
      <c r="AG2117" s="1"/>
    </row>
    <row r="2118" spans="1:33">
      <c r="A2118" s="4">
        <v>2117</v>
      </c>
      <c r="B2118" s="4" t="s">
        <v>8</v>
      </c>
      <c r="C2118" s="4" t="s">
        <v>497</v>
      </c>
      <c r="D2118" s="4" t="s">
        <v>2029</v>
      </c>
      <c r="E2118" s="4" t="s">
        <v>2030</v>
      </c>
      <c r="F2118" s="5">
        <v>11</v>
      </c>
      <c r="G2118" s="5">
        <v>1</v>
      </c>
      <c r="H2118" s="4">
        <v>18</v>
      </c>
      <c r="I2118" s="5">
        <v>6</v>
      </c>
      <c r="J2118" s="7">
        <v>601</v>
      </c>
      <c r="K2118" s="8" t="s">
        <v>2036</v>
      </c>
      <c r="L2118" s="9">
        <v>78.31</v>
      </c>
      <c r="M2118" s="10">
        <v>57.18</v>
      </c>
      <c r="N2118" s="5" t="s">
        <v>2032</v>
      </c>
      <c r="O2118" s="5" t="s">
        <v>535</v>
      </c>
      <c r="P2118" s="5" t="s">
        <v>508</v>
      </c>
      <c r="Q2118" s="4" t="s">
        <v>2049</v>
      </c>
      <c r="R2118" s="4" t="s">
        <v>4664</v>
      </c>
      <c r="S2118" s="13">
        <v>43359</v>
      </c>
      <c r="T2118" s="14" t="s">
        <v>4665</v>
      </c>
      <c r="U2118" s="15"/>
      <c r="V2118" s="13">
        <v>44012</v>
      </c>
      <c r="Z2118" s="1"/>
      <c r="AA2118" s="1"/>
      <c r="AB2118" s="1"/>
      <c r="AC2118" s="1"/>
      <c r="AD2118" s="1"/>
      <c r="AE2118" s="1"/>
      <c r="AF2118" s="1"/>
      <c r="AG2118" s="1"/>
    </row>
    <row r="2119" spans="1:33">
      <c r="A2119" s="4">
        <v>2118</v>
      </c>
      <c r="B2119" s="4" t="s">
        <v>8</v>
      </c>
      <c r="C2119" s="4" t="s">
        <v>497</v>
      </c>
      <c r="D2119" s="4" t="s">
        <v>2029</v>
      </c>
      <c r="E2119" s="4" t="s">
        <v>2030</v>
      </c>
      <c r="F2119" s="5">
        <v>11</v>
      </c>
      <c r="G2119" s="5">
        <v>1</v>
      </c>
      <c r="H2119" s="4">
        <v>18</v>
      </c>
      <c r="I2119" s="5">
        <v>6</v>
      </c>
      <c r="J2119" s="7">
        <v>602</v>
      </c>
      <c r="K2119" s="8" t="s">
        <v>2036</v>
      </c>
      <c r="L2119" s="26">
        <v>53.57</v>
      </c>
      <c r="M2119" s="27">
        <v>39.119999999999997</v>
      </c>
      <c r="N2119" s="5" t="s">
        <v>2035</v>
      </c>
      <c r="O2119" s="5" t="s">
        <v>218</v>
      </c>
      <c r="P2119" s="5" t="s">
        <v>504</v>
      </c>
      <c r="Q2119" s="4" t="s">
        <v>2034</v>
      </c>
      <c r="R2119" s="4"/>
      <c r="S2119" s="13"/>
      <c r="T2119" s="16"/>
      <c r="U2119" s="15"/>
      <c r="V2119" s="13">
        <v>44012</v>
      </c>
      <c r="Z2119" s="1"/>
      <c r="AA2119" s="1"/>
      <c r="AB2119" s="1"/>
      <c r="AC2119" s="1"/>
      <c r="AD2119" s="1"/>
      <c r="AE2119" s="1"/>
      <c r="AF2119" s="1"/>
      <c r="AG2119" s="1"/>
    </row>
    <row r="2120" spans="1:33">
      <c r="A2120" s="4">
        <v>2119</v>
      </c>
      <c r="B2120" s="4" t="s">
        <v>8</v>
      </c>
      <c r="C2120" s="4" t="s">
        <v>497</v>
      </c>
      <c r="D2120" s="4" t="s">
        <v>2029</v>
      </c>
      <c r="E2120" s="4" t="s">
        <v>2030</v>
      </c>
      <c r="F2120" s="5">
        <v>11</v>
      </c>
      <c r="G2120" s="5">
        <v>1</v>
      </c>
      <c r="H2120" s="4">
        <v>18</v>
      </c>
      <c r="I2120" s="5">
        <v>6</v>
      </c>
      <c r="J2120" s="7">
        <v>603</v>
      </c>
      <c r="K2120" s="8" t="s">
        <v>2036</v>
      </c>
      <c r="L2120" s="9">
        <v>51.93</v>
      </c>
      <c r="M2120" s="10">
        <v>37.92</v>
      </c>
      <c r="N2120" s="5" t="s">
        <v>2035</v>
      </c>
      <c r="O2120" s="5" t="s">
        <v>218</v>
      </c>
      <c r="P2120" s="5" t="s">
        <v>2037</v>
      </c>
      <c r="Q2120" s="4" t="s">
        <v>2049</v>
      </c>
      <c r="R2120" s="4" t="s">
        <v>4666</v>
      </c>
      <c r="S2120" s="13">
        <v>43359</v>
      </c>
      <c r="T2120" s="14" t="s">
        <v>4667</v>
      </c>
      <c r="U2120" s="15" t="s">
        <v>4668</v>
      </c>
      <c r="V2120" s="13">
        <v>44012</v>
      </c>
      <c r="Z2120" s="1"/>
      <c r="AA2120" s="1"/>
      <c r="AB2120" s="1"/>
      <c r="AC2120" s="1"/>
      <c r="AD2120" s="1"/>
      <c r="AE2120" s="1"/>
      <c r="AF2120" s="1"/>
      <c r="AG2120" s="1"/>
    </row>
    <row r="2121" spans="1:33">
      <c r="A2121" s="4">
        <v>2120</v>
      </c>
      <c r="B2121" s="4" t="s">
        <v>8</v>
      </c>
      <c r="C2121" s="4" t="s">
        <v>497</v>
      </c>
      <c r="D2121" s="4" t="s">
        <v>2029</v>
      </c>
      <c r="E2121" s="4" t="s">
        <v>2030</v>
      </c>
      <c r="F2121" s="5">
        <v>11</v>
      </c>
      <c r="G2121" s="5">
        <v>1</v>
      </c>
      <c r="H2121" s="4">
        <v>18</v>
      </c>
      <c r="I2121" s="5">
        <v>6</v>
      </c>
      <c r="J2121" s="7">
        <v>604</v>
      </c>
      <c r="K2121" s="8" t="s">
        <v>2036</v>
      </c>
      <c r="L2121" s="26">
        <v>51.93</v>
      </c>
      <c r="M2121" s="27">
        <v>37.92</v>
      </c>
      <c r="N2121" s="5" t="s">
        <v>2035</v>
      </c>
      <c r="O2121" s="5" t="s">
        <v>218</v>
      </c>
      <c r="P2121" s="5" t="s">
        <v>2038</v>
      </c>
      <c r="Q2121" s="4" t="s">
        <v>2034</v>
      </c>
      <c r="R2121" s="4"/>
      <c r="S2121" s="13"/>
      <c r="T2121" s="14"/>
      <c r="U2121" s="15"/>
      <c r="V2121" s="13">
        <v>44012</v>
      </c>
      <c r="Z2121" s="1"/>
      <c r="AA2121" s="1"/>
      <c r="AB2121" s="1"/>
      <c r="AC2121" s="1"/>
      <c r="AD2121" s="1"/>
      <c r="AE2121" s="1"/>
      <c r="AF2121" s="1"/>
      <c r="AG2121" s="1"/>
    </row>
    <row r="2122" spans="1:33">
      <c r="A2122" s="4">
        <v>2121</v>
      </c>
      <c r="B2122" s="4" t="s">
        <v>8</v>
      </c>
      <c r="C2122" s="4" t="s">
        <v>497</v>
      </c>
      <c r="D2122" s="4" t="s">
        <v>2029</v>
      </c>
      <c r="E2122" s="4" t="s">
        <v>2030</v>
      </c>
      <c r="F2122" s="5">
        <v>11</v>
      </c>
      <c r="G2122" s="5">
        <v>1</v>
      </c>
      <c r="H2122" s="4">
        <v>18</v>
      </c>
      <c r="I2122" s="5">
        <v>6</v>
      </c>
      <c r="J2122" s="7">
        <v>605</v>
      </c>
      <c r="K2122" s="8" t="s">
        <v>2036</v>
      </c>
      <c r="L2122" s="9">
        <v>53.57</v>
      </c>
      <c r="M2122" s="10">
        <v>39.119999999999997</v>
      </c>
      <c r="N2122" s="5" t="s">
        <v>2035</v>
      </c>
      <c r="O2122" s="5" t="s">
        <v>218</v>
      </c>
      <c r="P2122" s="5" t="s">
        <v>1843</v>
      </c>
      <c r="Q2122" s="4" t="s">
        <v>2049</v>
      </c>
      <c r="R2122" s="4" t="s">
        <v>4669</v>
      </c>
      <c r="S2122" s="13">
        <v>43358</v>
      </c>
      <c r="T2122" s="14" t="s">
        <v>4670</v>
      </c>
      <c r="U2122" s="15"/>
      <c r="V2122" s="13">
        <v>44012</v>
      </c>
      <c r="Z2122" s="1"/>
      <c r="AA2122" s="1"/>
      <c r="AB2122" s="1"/>
      <c r="AC2122" s="1"/>
      <c r="AD2122" s="1"/>
      <c r="AE2122" s="1"/>
      <c r="AF2122" s="1"/>
      <c r="AG2122" s="1"/>
    </row>
    <row r="2123" spans="1:33">
      <c r="A2123" s="4">
        <v>2122</v>
      </c>
      <c r="B2123" s="4" t="s">
        <v>8</v>
      </c>
      <c r="C2123" s="4" t="s">
        <v>497</v>
      </c>
      <c r="D2123" s="4" t="s">
        <v>2029</v>
      </c>
      <c r="E2123" s="4" t="s">
        <v>2030</v>
      </c>
      <c r="F2123" s="5">
        <v>11</v>
      </c>
      <c r="G2123" s="5">
        <v>1</v>
      </c>
      <c r="H2123" s="4">
        <v>18</v>
      </c>
      <c r="I2123" s="5">
        <v>6</v>
      </c>
      <c r="J2123" s="7">
        <v>606</v>
      </c>
      <c r="K2123" s="8" t="s">
        <v>2036</v>
      </c>
      <c r="L2123" s="9">
        <v>78.05</v>
      </c>
      <c r="M2123" s="10">
        <v>56.99</v>
      </c>
      <c r="N2123" s="5" t="s">
        <v>2032</v>
      </c>
      <c r="O2123" s="5" t="s">
        <v>190</v>
      </c>
      <c r="P2123" s="5" t="s">
        <v>771</v>
      </c>
      <c r="Q2123" s="4" t="s">
        <v>2049</v>
      </c>
      <c r="R2123" s="4" t="s">
        <v>4671</v>
      </c>
      <c r="S2123" s="13">
        <v>43358</v>
      </c>
      <c r="T2123" s="14" t="s">
        <v>4672</v>
      </c>
      <c r="U2123" s="15" t="s">
        <v>4673</v>
      </c>
      <c r="V2123" s="13">
        <v>44012</v>
      </c>
      <c r="Z2123" s="1"/>
      <c r="AA2123" s="1"/>
      <c r="AB2123" s="1"/>
      <c r="AC2123" s="1"/>
      <c r="AD2123" s="1"/>
      <c r="AE2123" s="1"/>
      <c r="AF2123" s="1"/>
      <c r="AG2123" s="1"/>
    </row>
    <row r="2124" spans="1:33">
      <c r="A2124" s="4">
        <v>2123</v>
      </c>
      <c r="B2124" s="4" t="s">
        <v>8</v>
      </c>
      <c r="C2124" s="4" t="s">
        <v>497</v>
      </c>
      <c r="D2124" s="4" t="s">
        <v>2029</v>
      </c>
      <c r="E2124" s="4" t="s">
        <v>2030</v>
      </c>
      <c r="F2124" s="5">
        <v>11</v>
      </c>
      <c r="G2124" s="5">
        <v>1</v>
      </c>
      <c r="H2124" s="4">
        <v>18</v>
      </c>
      <c r="I2124" s="5">
        <v>7</v>
      </c>
      <c r="J2124" s="7">
        <v>701</v>
      </c>
      <c r="K2124" s="8" t="s">
        <v>2036</v>
      </c>
      <c r="L2124" s="9">
        <v>78.31</v>
      </c>
      <c r="M2124" s="10">
        <v>57.18</v>
      </c>
      <c r="N2124" s="5" t="s">
        <v>2032</v>
      </c>
      <c r="O2124" s="5" t="s">
        <v>190</v>
      </c>
      <c r="P2124" s="5" t="s">
        <v>508</v>
      </c>
      <c r="Q2124" s="4" t="s">
        <v>2049</v>
      </c>
      <c r="R2124" s="4" t="s">
        <v>4674</v>
      </c>
      <c r="S2124" s="13">
        <v>43394</v>
      </c>
      <c r="T2124" s="14" t="s">
        <v>4675</v>
      </c>
      <c r="U2124" s="15" t="s">
        <v>4676</v>
      </c>
      <c r="V2124" s="13">
        <v>44012</v>
      </c>
      <c r="Z2124" s="1"/>
      <c r="AA2124" s="1"/>
      <c r="AB2124" s="1"/>
      <c r="AC2124" s="1"/>
      <c r="AD2124" s="1"/>
      <c r="AE2124" s="1"/>
      <c r="AF2124" s="1"/>
      <c r="AG2124" s="1"/>
    </row>
    <row r="2125" spans="1:33">
      <c r="A2125" s="4">
        <v>2124</v>
      </c>
      <c r="B2125" s="4" t="s">
        <v>8</v>
      </c>
      <c r="C2125" s="4" t="s">
        <v>497</v>
      </c>
      <c r="D2125" s="4" t="s">
        <v>2029</v>
      </c>
      <c r="E2125" s="4" t="s">
        <v>2030</v>
      </c>
      <c r="F2125" s="5">
        <v>11</v>
      </c>
      <c r="G2125" s="5">
        <v>1</v>
      </c>
      <c r="H2125" s="4">
        <v>18</v>
      </c>
      <c r="I2125" s="5">
        <v>7</v>
      </c>
      <c r="J2125" s="7">
        <v>702</v>
      </c>
      <c r="K2125" s="8" t="s">
        <v>2036</v>
      </c>
      <c r="L2125" s="26">
        <v>53.57</v>
      </c>
      <c r="M2125" s="27">
        <v>39.119999999999997</v>
      </c>
      <c r="N2125" s="5" t="s">
        <v>2035</v>
      </c>
      <c r="O2125" s="5" t="s">
        <v>218</v>
      </c>
      <c r="P2125" s="5" t="s">
        <v>504</v>
      </c>
      <c r="Q2125" s="4" t="s">
        <v>2034</v>
      </c>
      <c r="R2125" s="4"/>
      <c r="S2125" s="13"/>
      <c r="T2125" s="16"/>
      <c r="U2125" s="15"/>
      <c r="V2125" s="13">
        <v>44012</v>
      </c>
      <c r="Z2125" s="1"/>
      <c r="AA2125" s="1"/>
      <c r="AB2125" s="1"/>
      <c r="AC2125" s="1"/>
      <c r="AD2125" s="1"/>
      <c r="AE2125" s="1"/>
      <c r="AF2125" s="1"/>
      <c r="AG2125" s="1"/>
    </row>
    <row r="2126" spans="1:33">
      <c r="A2126" s="4">
        <v>2125</v>
      </c>
      <c r="B2126" s="4" t="s">
        <v>8</v>
      </c>
      <c r="C2126" s="4" t="s">
        <v>497</v>
      </c>
      <c r="D2126" s="4" t="s">
        <v>2029</v>
      </c>
      <c r="E2126" s="4" t="s">
        <v>2030</v>
      </c>
      <c r="F2126" s="5">
        <v>11</v>
      </c>
      <c r="G2126" s="5">
        <v>1</v>
      </c>
      <c r="H2126" s="4">
        <v>18</v>
      </c>
      <c r="I2126" s="5">
        <v>7</v>
      </c>
      <c r="J2126" s="7">
        <v>703</v>
      </c>
      <c r="K2126" s="8" t="s">
        <v>2036</v>
      </c>
      <c r="L2126" s="9">
        <v>51.93</v>
      </c>
      <c r="M2126" s="10">
        <v>37.92</v>
      </c>
      <c r="N2126" s="5" t="s">
        <v>2035</v>
      </c>
      <c r="O2126" s="5" t="s">
        <v>218</v>
      </c>
      <c r="P2126" s="5" t="s">
        <v>2037</v>
      </c>
      <c r="Q2126" s="4" t="s">
        <v>2049</v>
      </c>
      <c r="R2126" s="4" t="s">
        <v>4677</v>
      </c>
      <c r="S2126" s="13">
        <v>43358</v>
      </c>
      <c r="T2126" s="14" t="s">
        <v>4678</v>
      </c>
      <c r="U2126" s="15"/>
      <c r="V2126" s="13">
        <v>44012</v>
      </c>
      <c r="Z2126" s="1"/>
      <c r="AA2126" s="1"/>
      <c r="AB2126" s="1"/>
      <c r="AC2126" s="1"/>
      <c r="AD2126" s="1"/>
      <c r="AE2126" s="1"/>
      <c r="AF2126" s="1"/>
      <c r="AG2126" s="1"/>
    </row>
    <row r="2127" spans="1:33">
      <c r="A2127" s="4">
        <v>2126</v>
      </c>
      <c r="B2127" s="4" t="s">
        <v>8</v>
      </c>
      <c r="C2127" s="4" t="s">
        <v>497</v>
      </c>
      <c r="D2127" s="4" t="s">
        <v>2029</v>
      </c>
      <c r="E2127" s="4" t="s">
        <v>2030</v>
      </c>
      <c r="F2127" s="5">
        <v>11</v>
      </c>
      <c r="G2127" s="5">
        <v>1</v>
      </c>
      <c r="H2127" s="4">
        <v>18</v>
      </c>
      <c r="I2127" s="5">
        <v>7</v>
      </c>
      <c r="J2127" s="7">
        <v>704</v>
      </c>
      <c r="K2127" s="8" t="s">
        <v>2036</v>
      </c>
      <c r="L2127" s="9">
        <v>51.93</v>
      </c>
      <c r="M2127" s="10">
        <v>37.92</v>
      </c>
      <c r="N2127" s="5" t="s">
        <v>2035</v>
      </c>
      <c r="O2127" s="5" t="s">
        <v>218</v>
      </c>
      <c r="P2127" s="5" t="s">
        <v>2038</v>
      </c>
      <c r="Q2127" s="4" t="s">
        <v>2049</v>
      </c>
      <c r="R2127" s="4" t="s">
        <v>4679</v>
      </c>
      <c r="S2127" s="13">
        <v>43358</v>
      </c>
      <c r="T2127" s="14" t="s">
        <v>4680</v>
      </c>
      <c r="U2127" s="15"/>
      <c r="V2127" s="13">
        <v>44012</v>
      </c>
      <c r="Z2127" s="1"/>
      <c r="AA2127" s="1"/>
      <c r="AB2127" s="1"/>
      <c r="AC2127" s="1"/>
      <c r="AD2127" s="1"/>
      <c r="AE2127" s="1"/>
      <c r="AF2127" s="1"/>
      <c r="AG2127" s="1"/>
    </row>
    <row r="2128" spans="1:33">
      <c r="A2128" s="4">
        <v>2127</v>
      </c>
      <c r="B2128" s="4" t="s">
        <v>8</v>
      </c>
      <c r="C2128" s="4" t="s">
        <v>497</v>
      </c>
      <c r="D2128" s="4" t="s">
        <v>2029</v>
      </c>
      <c r="E2128" s="4" t="s">
        <v>2030</v>
      </c>
      <c r="F2128" s="5">
        <v>11</v>
      </c>
      <c r="G2128" s="5">
        <v>1</v>
      </c>
      <c r="H2128" s="4">
        <v>18</v>
      </c>
      <c r="I2128" s="5">
        <v>7</v>
      </c>
      <c r="J2128" s="7">
        <v>705</v>
      </c>
      <c r="K2128" s="8" t="s">
        <v>2036</v>
      </c>
      <c r="L2128" s="26">
        <v>53.57</v>
      </c>
      <c r="M2128" s="27">
        <v>39.119999999999997</v>
      </c>
      <c r="N2128" s="5" t="s">
        <v>2035</v>
      </c>
      <c r="O2128" s="5" t="s">
        <v>218</v>
      </c>
      <c r="P2128" s="5" t="s">
        <v>1843</v>
      </c>
      <c r="Q2128" s="4" t="s">
        <v>2034</v>
      </c>
      <c r="R2128" s="4"/>
      <c r="S2128" s="13"/>
      <c r="T2128" s="16"/>
      <c r="U2128" s="15"/>
      <c r="V2128" s="13">
        <v>44012</v>
      </c>
      <c r="Z2128" s="1"/>
      <c r="AA2128" s="1"/>
      <c r="AB2128" s="1"/>
      <c r="AC2128" s="1"/>
      <c r="AD2128" s="1"/>
      <c r="AE2128" s="1"/>
      <c r="AF2128" s="1"/>
      <c r="AG2128" s="1"/>
    </row>
    <row r="2129" spans="1:33">
      <c r="A2129" s="4">
        <v>2128</v>
      </c>
      <c r="B2129" s="4" t="s">
        <v>8</v>
      </c>
      <c r="C2129" s="4" t="s">
        <v>497</v>
      </c>
      <c r="D2129" s="4" t="s">
        <v>2029</v>
      </c>
      <c r="E2129" s="4" t="s">
        <v>2030</v>
      </c>
      <c r="F2129" s="5">
        <v>11</v>
      </c>
      <c r="G2129" s="5">
        <v>1</v>
      </c>
      <c r="H2129" s="4">
        <v>18</v>
      </c>
      <c r="I2129" s="5">
        <v>7</v>
      </c>
      <c r="J2129" s="7">
        <v>706</v>
      </c>
      <c r="K2129" s="8" t="s">
        <v>2036</v>
      </c>
      <c r="L2129" s="9">
        <v>78.05</v>
      </c>
      <c r="M2129" s="10">
        <v>56.99</v>
      </c>
      <c r="N2129" s="5" t="s">
        <v>2032</v>
      </c>
      <c r="O2129" s="5" t="s">
        <v>190</v>
      </c>
      <c r="P2129" s="5" t="s">
        <v>771</v>
      </c>
      <c r="Q2129" s="4" t="s">
        <v>2049</v>
      </c>
      <c r="R2129" s="4" t="s">
        <v>4681</v>
      </c>
      <c r="S2129" s="13">
        <v>43358</v>
      </c>
      <c r="T2129" s="14" t="s">
        <v>4682</v>
      </c>
      <c r="U2129" s="15"/>
      <c r="V2129" s="13">
        <v>44012</v>
      </c>
      <c r="Z2129" s="1"/>
      <c r="AA2129" s="1"/>
      <c r="AB2129" s="1"/>
      <c r="AC2129" s="1"/>
      <c r="AD2129" s="1"/>
      <c r="AE2129" s="1"/>
      <c r="AF2129" s="1"/>
      <c r="AG2129" s="1"/>
    </row>
    <row r="2130" spans="1:33">
      <c r="A2130" s="4">
        <v>2129</v>
      </c>
      <c r="B2130" s="4" t="s">
        <v>8</v>
      </c>
      <c r="C2130" s="4" t="s">
        <v>497</v>
      </c>
      <c r="D2130" s="4" t="s">
        <v>2029</v>
      </c>
      <c r="E2130" s="4" t="s">
        <v>2030</v>
      </c>
      <c r="F2130" s="5">
        <v>11</v>
      </c>
      <c r="G2130" s="5">
        <v>1</v>
      </c>
      <c r="H2130" s="4">
        <v>18</v>
      </c>
      <c r="I2130" s="5">
        <v>8</v>
      </c>
      <c r="J2130" s="7">
        <v>801</v>
      </c>
      <c r="K2130" s="8" t="s">
        <v>2036</v>
      </c>
      <c r="L2130" s="9">
        <v>78.31</v>
      </c>
      <c r="M2130" s="10">
        <v>57.18</v>
      </c>
      <c r="N2130" s="5" t="s">
        <v>2032</v>
      </c>
      <c r="O2130" s="5" t="s">
        <v>535</v>
      </c>
      <c r="P2130" s="5" t="s">
        <v>508</v>
      </c>
      <c r="Q2130" s="4" t="s">
        <v>2049</v>
      </c>
      <c r="R2130" s="4" t="s">
        <v>4683</v>
      </c>
      <c r="S2130" s="13">
        <v>43359</v>
      </c>
      <c r="T2130" s="14" t="s">
        <v>4684</v>
      </c>
      <c r="U2130" s="15" t="s">
        <v>4685</v>
      </c>
      <c r="V2130" s="13">
        <v>44012</v>
      </c>
      <c r="Z2130" s="1"/>
      <c r="AA2130" s="1"/>
      <c r="AB2130" s="1"/>
      <c r="AC2130" s="1"/>
      <c r="AD2130" s="1"/>
      <c r="AE2130" s="1"/>
      <c r="AF2130" s="1"/>
      <c r="AG2130" s="1"/>
    </row>
    <row r="2131" spans="1:33">
      <c r="A2131" s="4">
        <v>2130</v>
      </c>
      <c r="B2131" s="4" t="s">
        <v>8</v>
      </c>
      <c r="C2131" s="4" t="s">
        <v>497</v>
      </c>
      <c r="D2131" s="4" t="s">
        <v>2029</v>
      </c>
      <c r="E2131" s="4" t="s">
        <v>2030</v>
      </c>
      <c r="F2131" s="5">
        <v>11</v>
      </c>
      <c r="G2131" s="5">
        <v>1</v>
      </c>
      <c r="H2131" s="4">
        <v>18</v>
      </c>
      <c r="I2131" s="5">
        <v>8</v>
      </c>
      <c r="J2131" s="7">
        <v>802</v>
      </c>
      <c r="K2131" s="8" t="s">
        <v>2036</v>
      </c>
      <c r="L2131" s="9">
        <v>53.57</v>
      </c>
      <c r="M2131" s="10">
        <v>39.119999999999997</v>
      </c>
      <c r="N2131" s="5" t="s">
        <v>2035</v>
      </c>
      <c r="O2131" s="5" t="s">
        <v>218</v>
      </c>
      <c r="P2131" s="5" t="s">
        <v>504</v>
      </c>
      <c r="Q2131" s="4" t="s">
        <v>2049</v>
      </c>
      <c r="R2131" s="4" t="s">
        <v>4686</v>
      </c>
      <c r="S2131" s="13">
        <v>43359</v>
      </c>
      <c r="T2131" s="14" t="s">
        <v>4687</v>
      </c>
      <c r="U2131" s="15" t="s">
        <v>4688</v>
      </c>
      <c r="V2131" s="13">
        <v>44012</v>
      </c>
      <c r="Z2131" s="1"/>
      <c r="AA2131" s="1"/>
      <c r="AB2131" s="1"/>
      <c r="AC2131" s="1"/>
      <c r="AD2131" s="1"/>
      <c r="AE2131" s="1"/>
      <c r="AF2131" s="1"/>
      <c r="AG2131" s="1"/>
    </row>
    <row r="2132" spans="1:33">
      <c r="A2132" s="4">
        <v>2131</v>
      </c>
      <c r="B2132" s="4" t="s">
        <v>8</v>
      </c>
      <c r="C2132" s="4" t="s">
        <v>497</v>
      </c>
      <c r="D2132" s="4" t="s">
        <v>2029</v>
      </c>
      <c r="E2132" s="4" t="s">
        <v>2030</v>
      </c>
      <c r="F2132" s="5">
        <v>11</v>
      </c>
      <c r="G2132" s="5">
        <v>1</v>
      </c>
      <c r="H2132" s="4">
        <v>18</v>
      </c>
      <c r="I2132" s="5">
        <v>8</v>
      </c>
      <c r="J2132" s="7">
        <v>803</v>
      </c>
      <c r="K2132" s="8" t="s">
        <v>2036</v>
      </c>
      <c r="L2132" s="9">
        <v>51.93</v>
      </c>
      <c r="M2132" s="10">
        <v>37.92</v>
      </c>
      <c r="N2132" s="5" t="s">
        <v>2035</v>
      </c>
      <c r="O2132" s="5" t="s">
        <v>218</v>
      </c>
      <c r="P2132" s="5" t="s">
        <v>2037</v>
      </c>
      <c r="Q2132" s="4" t="s">
        <v>2049</v>
      </c>
      <c r="R2132" s="4" t="s">
        <v>4689</v>
      </c>
      <c r="S2132" s="13">
        <v>43358</v>
      </c>
      <c r="T2132" s="14" t="s">
        <v>4690</v>
      </c>
      <c r="U2132" s="15"/>
      <c r="V2132" s="13">
        <v>44012</v>
      </c>
      <c r="Z2132" s="1"/>
      <c r="AA2132" s="1"/>
      <c r="AB2132" s="1"/>
      <c r="AC2132" s="1"/>
      <c r="AD2132" s="1"/>
      <c r="AE2132" s="1"/>
      <c r="AF2132" s="1"/>
      <c r="AG2132" s="1"/>
    </row>
    <row r="2133" spans="1:33">
      <c r="A2133" s="4">
        <v>2132</v>
      </c>
      <c r="B2133" s="4" t="s">
        <v>8</v>
      </c>
      <c r="C2133" s="4" t="s">
        <v>497</v>
      </c>
      <c r="D2133" s="4" t="s">
        <v>2029</v>
      </c>
      <c r="E2133" s="4" t="s">
        <v>2030</v>
      </c>
      <c r="F2133" s="5">
        <v>11</v>
      </c>
      <c r="G2133" s="5">
        <v>1</v>
      </c>
      <c r="H2133" s="4">
        <v>18</v>
      </c>
      <c r="I2133" s="5">
        <v>8</v>
      </c>
      <c r="J2133" s="7">
        <v>804</v>
      </c>
      <c r="K2133" s="8" t="s">
        <v>2036</v>
      </c>
      <c r="L2133" s="9">
        <v>51.93</v>
      </c>
      <c r="M2133" s="10">
        <v>37.92</v>
      </c>
      <c r="N2133" s="5" t="s">
        <v>2035</v>
      </c>
      <c r="O2133" s="5" t="s">
        <v>218</v>
      </c>
      <c r="P2133" s="5" t="s">
        <v>2038</v>
      </c>
      <c r="Q2133" s="4" t="s">
        <v>2049</v>
      </c>
      <c r="R2133" s="4" t="s">
        <v>4691</v>
      </c>
      <c r="S2133" s="13">
        <v>43359</v>
      </c>
      <c r="T2133" s="14" t="s">
        <v>4692</v>
      </c>
      <c r="U2133" s="15"/>
      <c r="V2133" s="13">
        <v>44012</v>
      </c>
      <c r="Z2133" s="1"/>
      <c r="AA2133" s="1"/>
      <c r="AB2133" s="1"/>
      <c r="AC2133" s="1"/>
      <c r="AD2133" s="1"/>
      <c r="AE2133" s="1"/>
      <c r="AF2133" s="1"/>
      <c r="AG2133" s="1"/>
    </row>
    <row r="2134" spans="1:33">
      <c r="A2134" s="4">
        <v>2133</v>
      </c>
      <c r="B2134" s="4" t="s">
        <v>8</v>
      </c>
      <c r="C2134" s="4" t="s">
        <v>497</v>
      </c>
      <c r="D2134" s="4" t="s">
        <v>2029</v>
      </c>
      <c r="E2134" s="4" t="s">
        <v>2030</v>
      </c>
      <c r="F2134" s="5">
        <v>11</v>
      </c>
      <c r="G2134" s="5">
        <v>1</v>
      </c>
      <c r="H2134" s="4">
        <v>18</v>
      </c>
      <c r="I2134" s="5">
        <v>8</v>
      </c>
      <c r="J2134" s="7">
        <v>805</v>
      </c>
      <c r="K2134" s="8" t="s">
        <v>2036</v>
      </c>
      <c r="L2134" s="9">
        <v>53.57</v>
      </c>
      <c r="M2134" s="10">
        <v>39.119999999999997</v>
      </c>
      <c r="N2134" s="5" t="s">
        <v>2035</v>
      </c>
      <c r="O2134" s="5" t="s">
        <v>218</v>
      </c>
      <c r="P2134" s="5" t="s">
        <v>1843</v>
      </c>
      <c r="Q2134" s="4" t="s">
        <v>2049</v>
      </c>
      <c r="R2134" s="4" t="s">
        <v>4693</v>
      </c>
      <c r="S2134" s="13">
        <v>43358</v>
      </c>
      <c r="T2134" s="14" t="s">
        <v>4694</v>
      </c>
      <c r="U2134" s="15" t="s">
        <v>4695</v>
      </c>
      <c r="V2134" s="13">
        <v>44012</v>
      </c>
      <c r="Z2134" s="1"/>
      <c r="AA2134" s="1"/>
      <c r="AB2134" s="1"/>
      <c r="AC2134" s="1"/>
      <c r="AD2134" s="1"/>
      <c r="AE2134" s="1"/>
      <c r="AF2134" s="1"/>
      <c r="AG2134" s="1"/>
    </row>
    <row r="2135" spans="1:33">
      <c r="A2135" s="4">
        <v>2134</v>
      </c>
      <c r="B2135" s="4" t="s">
        <v>8</v>
      </c>
      <c r="C2135" s="4" t="s">
        <v>497</v>
      </c>
      <c r="D2135" s="4" t="s">
        <v>2029</v>
      </c>
      <c r="E2135" s="4" t="s">
        <v>2030</v>
      </c>
      <c r="F2135" s="5">
        <v>11</v>
      </c>
      <c r="G2135" s="5">
        <v>1</v>
      </c>
      <c r="H2135" s="4">
        <v>18</v>
      </c>
      <c r="I2135" s="5">
        <v>8</v>
      </c>
      <c r="J2135" s="7">
        <v>806</v>
      </c>
      <c r="K2135" s="8" t="s">
        <v>2036</v>
      </c>
      <c r="L2135" s="26">
        <v>78.05</v>
      </c>
      <c r="M2135" s="27">
        <v>56.99</v>
      </c>
      <c r="N2135" s="5" t="s">
        <v>2032</v>
      </c>
      <c r="O2135" s="5" t="s">
        <v>190</v>
      </c>
      <c r="P2135" s="5" t="s">
        <v>771</v>
      </c>
      <c r="Q2135" s="4" t="s">
        <v>2034</v>
      </c>
      <c r="R2135" s="4"/>
      <c r="S2135" s="13"/>
      <c r="T2135" s="14"/>
      <c r="U2135" s="15"/>
      <c r="V2135" s="13">
        <v>44012</v>
      </c>
      <c r="Z2135" s="1"/>
      <c r="AA2135" s="1"/>
      <c r="AB2135" s="1"/>
      <c r="AC2135" s="1"/>
      <c r="AD2135" s="1"/>
      <c r="AE2135" s="1"/>
      <c r="AF2135" s="1"/>
      <c r="AG2135" s="1"/>
    </row>
    <row r="2136" spans="1:33">
      <c r="A2136" s="4">
        <v>2135</v>
      </c>
      <c r="B2136" s="4" t="s">
        <v>8</v>
      </c>
      <c r="C2136" s="4" t="s">
        <v>497</v>
      </c>
      <c r="D2136" s="4" t="s">
        <v>2029</v>
      </c>
      <c r="E2136" s="4" t="s">
        <v>2030</v>
      </c>
      <c r="F2136" s="5">
        <v>11</v>
      </c>
      <c r="G2136" s="5">
        <v>1</v>
      </c>
      <c r="H2136" s="4">
        <v>18</v>
      </c>
      <c r="I2136" s="5">
        <v>9</v>
      </c>
      <c r="J2136" s="7">
        <v>901</v>
      </c>
      <c r="K2136" s="8" t="s">
        <v>2036</v>
      </c>
      <c r="L2136" s="9">
        <v>78.31</v>
      </c>
      <c r="M2136" s="10">
        <v>57.18</v>
      </c>
      <c r="N2136" s="5" t="s">
        <v>2032</v>
      </c>
      <c r="O2136" s="5" t="s">
        <v>535</v>
      </c>
      <c r="P2136" s="5" t="s">
        <v>508</v>
      </c>
      <c r="Q2136" s="4" t="s">
        <v>2049</v>
      </c>
      <c r="R2136" s="4" t="s">
        <v>4696</v>
      </c>
      <c r="S2136" s="13">
        <v>43359</v>
      </c>
      <c r="T2136" s="14" t="s">
        <v>3412</v>
      </c>
      <c r="U2136" s="15"/>
      <c r="V2136" s="13">
        <v>44012</v>
      </c>
      <c r="Z2136" s="1"/>
      <c r="AA2136" s="1"/>
      <c r="AB2136" s="1"/>
      <c r="AC2136" s="1"/>
      <c r="AD2136" s="1"/>
      <c r="AE2136" s="1"/>
      <c r="AF2136" s="1"/>
      <c r="AG2136" s="1"/>
    </row>
    <row r="2137" spans="1:33">
      <c r="A2137" s="4">
        <v>2136</v>
      </c>
      <c r="B2137" s="4" t="s">
        <v>8</v>
      </c>
      <c r="C2137" s="4" t="s">
        <v>497</v>
      </c>
      <c r="D2137" s="4" t="s">
        <v>2029</v>
      </c>
      <c r="E2137" s="4" t="s">
        <v>2030</v>
      </c>
      <c r="F2137" s="5">
        <v>11</v>
      </c>
      <c r="G2137" s="5">
        <v>1</v>
      </c>
      <c r="H2137" s="4">
        <v>18</v>
      </c>
      <c r="I2137" s="5">
        <v>9</v>
      </c>
      <c r="J2137" s="7">
        <v>902</v>
      </c>
      <c r="K2137" s="8" t="s">
        <v>2036</v>
      </c>
      <c r="L2137" s="9">
        <v>53.57</v>
      </c>
      <c r="M2137" s="10">
        <v>39.119999999999997</v>
      </c>
      <c r="N2137" s="5" t="s">
        <v>2035</v>
      </c>
      <c r="O2137" s="5" t="s">
        <v>218</v>
      </c>
      <c r="P2137" s="5" t="s">
        <v>504</v>
      </c>
      <c r="Q2137" s="4" t="s">
        <v>2049</v>
      </c>
      <c r="R2137" s="4" t="s">
        <v>4697</v>
      </c>
      <c r="S2137" s="13">
        <v>43395</v>
      </c>
      <c r="T2137" s="14" t="s">
        <v>4698</v>
      </c>
      <c r="U2137" s="15" t="s">
        <v>4699</v>
      </c>
      <c r="V2137" s="13">
        <v>44012</v>
      </c>
      <c r="Z2137" s="1"/>
      <c r="AA2137" s="1"/>
      <c r="AB2137" s="1"/>
      <c r="AC2137" s="1"/>
      <c r="AD2137" s="1"/>
      <c r="AE2137" s="1"/>
      <c r="AF2137" s="1"/>
      <c r="AG2137" s="1"/>
    </row>
    <row r="2138" spans="1:33">
      <c r="A2138" s="4">
        <v>2137</v>
      </c>
      <c r="B2138" s="4" t="s">
        <v>8</v>
      </c>
      <c r="C2138" s="4" t="s">
        <v>497</v>
      </c>
      <c r="D2138" s="4" t="s">
        <v>2029</v>
      </c>
      <c r="E2138" s="4" t="s">
        <v>2030</v>
      </c>
      <c r="F2138" s="5">
        <v>11</v>
      </c>
      <c r="G2138" s="5">
        <v>1</v>
      </c>
      <c r="H2138" s="4">
        <v>18</v>
      </c>
      <c r="I2138" s="5">
        <v>9</v>
      </c>
      <c r="J2138" s="7">
        <v>903</v>
      </c>
      <c r="K2138" s="8" t="s">
        <v>2036</v>
      </c>
      <c r="L2138" s="9">
        <v>51.93</v>
      </c>
      <c r="M2138" s="10">
        <v>37.92</v>
      </c>
      <c r="N2138" s="5" t="s">
        <v>2035</v>
      </c>
      <c r="O2138" s="5" t="s">
        <v>218</v>
      </c>
      <c r="P2138" s="5" t="s">
        <v>2037</v>
      </c>
      <c r="Q2138" s="4" t="s">
        <v>2049</v>
      </c>
      <c r="R2138" s="4" t="s">
        <v>4700</v>
      </c>
      <c r="S2138" s="13">
        <v>43397</v>
      </c>
      <c r="T2138" s="14" t="s">
        <v>4701</v>
      </c>
      <c r="U2138" s="15"/>
      <c r="V2138" s="13">
        <v>44012</v>
      </c>
      <c r="Z2138" s="1"/>
      <c r="AA2138" s="1"/>
      <c r="AB2138" s="1"/>
      <c r="AC2138" s="1"/>
      <c r="AD2138" s="1"/>
      <c r="AE2138" s="1"/>
      <c r="AF2138" s="1"/>
      <c r="AG2138" s="1"/>
    </row>
    <row r="2139" spans="1:33">
      <c r="A2139" s="4">
        <v>2138</v>
      </c>
      <c r="B2139" s="4" t="s">
        <v>8</v>
      </c>
      <c r="C2139" s="4" t="s">
        <v>497</v>
      </c>
      <c r="D2139" s="4" t="s">
        <v>2029</v>
      </c>
      <c r="E2139" s="4" t="s">
        <v>2030</v>
      </c>
      <c r="F2139" s="5">
        <v>11</v>
      </c>
      <c r="G2139" s="5">
        <v>1</v>
      </c>
      <c r="H2139" s="4">
        <v>18</v>
      </c>
      <c r="I2139" s="5">
        <v>9</v>
      </c>
      <c r="J2139" s="7">
        <v>904</v>
      </c>
      <c r="K2139" s="8" t="s">
        <v>2036</v>
      </c>
      <c r="L2139" s="9">
        <v>51.93</v>
      </c>
      <c r="M2139" s="10">
        <v>37.92</v>
      </c>
      <c r="N2139" s="5" t="s">
        <v>2035</v>
      </c>
      <c r="O2139" s="5" t="s">
        <v>218</v>
      </c>
      <c r="P2139" s="5" t="s">
        <v>2038</v>
      </c>
      <c r="Q2139" s="4" t="s">
        <v>2049</v>
      </c>
      <c r="R2139" s="4" t="s">
        <v>4702</v>
      </c>
      <c r="S2139" s="13">
        <v>43359</v>
      </c>
      <c r="T2139" s="14" t="s">
        <v>4703</v>
      </c>
      <c r="U2139" s="15" t="s">
        <v>4704</v>
      </c>
      <c r="V2139" s="13">
        <v>44012</v>
      </c>
      <c r="Z2139" s="1"/>
      <c r="AA2139" s="1"/>
      <c r="AB2139" s="1"/>
      <c r="AC2139" s="1"/>
      <c r="AD2139" s="1"/>
      <c r="AE2139" s="1"/>
      <c r="AF2139" s="1"/>
      <c r="AG2139" s="1"/>
    </row>
    <row r="2140" spans="1:33">
      <c r="A2140" s="4">
        <v>2139</v>
      </c>
      <c r="B2140" s="4" t="s">
        <v>8</v>
      </c>
      <c r="C2140" s="4" t="s">
        <v>497</v>
      </c>
      <c r="D2140" s="4" t="s">
        <v>2029</v>
      </c>
      <c r="E2140" s="4" t="s">
        <v>2030</v>
      </c>
      <c r="F2140" s="5">
        <v>11</v>
      </c>
      <c r="G2140" s="5">
        <v>1</v>
      </c>
      <c r="H2140" s="4">
        <v>18</v>
      </c>
      <c r="I2140" s="5">
        <v>9</v>
      </c>
      <c r="J2140" s="7">
        <v>905</v>
      </c>
      <c r="K2140" s="8" t="s">
        <v>2036</v>
      </c>
      <c r="L2140" s="9">
        <v>53.57</v>
      </c>
      <c r="M2140" s="10">
        <v>39.119999999999997</v>
      </c>
      <c r="N2140" s="5" t="s">
        <v>2035</v>
      </c>
      <c r="O2140" s="5" t="s">
        <v>218</v>
      </c>
      <c r="P2140" s="5" t="s">
        <v>1843</v>
      </c>
      <c r="Q2140" s="4" t="s">
        <v>2049</v>
      </c>
      <c r="R2140" s="4" t="s">
        <v>4705</v>
      </c>
      <c r="S2140" s="13">
        <v>43395</v>
      </c>
      <c r="T2140" s="14" t="s">
        <v>4706</v>
      </c>
      <c r="U2140" s="15" t="s">
        <v>4707</v>
      </c>
      <c r="V2140" s="13">
        <v>44012</v>
      </c>
      <c r="Z2140" s="1"/>
      <c r="AA2140" s="1"/>
      <c r="AB2140" s="1"/>
      <c r="AC2140" s="1"/>
      <c r="AD2140" s="1"/>
      <c r="AE2140" s="1"/>
      <c r="AF2140" s="1"/>
      <c r="AG2140" s="1"/>
    </row>
    <row r="2141" spans="1:33">
      <c r="A2141" s="4">
        <v>2140</v>
      </c>
      <c r="B2141" s="4" t="s">
        <v>8</v>
      </c>
      <c r="C2141" s="4" t="s">
        <v>497</v>
      </c>
      <c r="D2141" s="4" t="s">
        <v>2029</v>
      </c>
      <c r="E2141" s="4" t="s">
        <v>2030</v>
      </c>
      <c r="F2141" s="5">
        <v>11</v>
      </c>
      <c r="G2141" s="5">
        <v>1</v>
      </c>
      <c r="H2141" s="4">
        <v>18</v>
      </c>
      <c r="I2141" s="5">
        <v>9</v>
      </c>
      <c r="J2141" s="7">
        <v>906</v>
      </c>
      <c r="K2141" s="8" t="s">
        <v>2036</v>
      </c>
      <c r="L2141" s="9">
        <v>78.05</v>
      </c>
      <c r="M2141" s="10">
        <v>56.99</v>
      </c>
      <c r="N2141" s="5" t="s">
        <v>2032</v>
      </c>
      <c r="O2141" s="5" t="s">
        <v>190</v>
      </c>
      <c r="P2141" s="5" t="s">
        <v>771</v>
      </c>
      <c r="Q2141" s="4" t="s">
        <v>2049</v>
      </c>
      <c r="R2141" s="4" t="s">
        <v>4708</v>
      </c>
      <c r="S2141" s="13">
        <v>43359</v>
      </c>
      <c r="T2141" s="14" t="s">
        <v>4709</v>
      </c>
      <c r="U2141" s="15" t="s">
        <v>4710</v>
      </c>
      <c r="V2141" s="13">
        <v>44012</v>
      </c>
      <c r="Z2141" s="1"/>
      <c r="AA2141" s="1"/>
      <c r="AB2141" s="1"/>
      <c r="AC2141" s="1"/>
      <c r="AD2141" s="1"/>
      <c r="AE2141" s="1"/>
      <c r="AF2141" s="1"/>
      <c r="AG2141" s="1"/>
    </row>
    <row r="2142" spans="1:33">
      <c r="A2142" s="4">
        <v>2141</v>
      </c>
      <c r="B2142" s="4" t="s">
        <v>8</v>
      </c>
      <c r="C2142" s="4" t="s">
        <v>497</v>
      </c>
      <c r="D2142" s="4" t="s">
        <v>2029</v>
      </c>
      <c r="E2142" s="4" t="s">
        <v>2030</v>
      </c>
      <c r="F2142" s="5">
        <v>11</v>
      </c>
      <c r="G2142" s="5">
        <v>1</v>
      </c>
      <c r="H2142" s="4">
        <v>18</v>
      </c>
      <c r="I2142" s="5">
        <v>10</v>
      </c>
      <c r="J2142" s="7">
        <v>1001</v>
      </c>
      <c r="K2142" s="8" t="s">
        <v>2036</v>
      </c>
      <c r="L2142" s="9">
        <v>78.31</v>
      </c>
      <c r="M2142" s="10">
        <v>57.18</v>
      </c>
      <c r="N2142" s="5" t="s">
        <v>2032</v>
      </c>
      <c r="O2142" s="5" t="s">
        <v>535</v>
      </c>
      <c r="P2142" s="5" t="s">
        <v>508</v>
      </c>
      <c r="Q2142" s="4" t="s">
        <v>2049</v>
      </c>
      <c r="R2142" s="4" t="s">
        <v>4711</v>
      </c>
      <c r="S2142" s="13">
        <v>43359</v>
      </c>
      <c r="T2142" s="14" t="s">
        <v>4712</v>
      </c>
      <c r="U2142" s="15"/>
      <c r="V2142" s="13">
        <v>44012</v>
      </c>
      <c r="Z2142" s="1"/>
      <c r="AA2142" s="1"/>
      <c r="AB2142" s="1"/>
      <c r="AC2142" s="1"/>
      <c r="AD2142" s="1"/>
      <c r="AE2142" s="1"/>
      <c r="AF2142" s="1"/>
      <c r="AG2142" s="1"/>
    </row>
    <row r="2143" spans="1:33">
      <c r="A2143" s="4">
        <v>2142</v>
      </c>
      <c r="B2143" s="4" t="s">
        <v>8</v>
      </c>
      <c r="C2143" s="4" t="s">
        <v>497</v>
      </c>
      <c r="D2143" s="4" t="s">
        <v>2029</v>
      </c>
      <c r="E2143" s="4" t="s">
        <v>2030</v>
      </c>
      <c r="F2143" s="5">
        <v>11</v>
      </c>
      <c r="G2143" s="5">
        <v>1</v>
      </c>
      <c r="H2143" s="4">
        <v>18</v>
      </c>
      <c r="I2143" s="5">
        <v>10</v>
      </c>
      <c r="J2143" s="7">
        <v>1002</v>
      </c>
      <c r="K2143" s="8" t="s">
        <v>2036</v>
      </c>
      <c r="L2143" s="9">
        <v>53.57</v>
      </c>
      <c r="M2143" s="10">
        <v>39.119999999999997</v>
      </c>
      <c r="N2143" s="5" t="s">
        <v>2035</v>
      </c>
      <c r="O2143" s="5" t="s">
        <v>218</v>
      </c>
      <c r="P2143" s="5" t="s">
        <v>504</v>
      </c>
      <c r="Q2143" s="4" t="s">
        <v>2049</v>
      </c>
      <c r="R2143" s="4" t="s">
        <v>4713</v>
      </c>
      <c r="S2143" s="13">
        <v>43359</v>
      </c>
      <c r="T2143" s="14" t="s">
        <v>4714</v>
      </c>
      <c r="U2143" s="15" t="s">
        <v>4715</v>
      </c>
      <c r="V2143" s="13">
        <v>44012</v>
      </c>
      <c r="Z2143" s="1"/>
      <c r="AA2143" s="1"/>
      <c r="AB2143" s="1"/>
      <c r="AC2143" s="1"/>
      <c r="AD2143" s="1"/>
      <c r="AE2143" s="1"/>
      <c r="AF2143" s="1"/>
      <c r="AG2143" s="1"/>
    </row>
    <row r="2144" spans="1:33">
      <c r="A2144" s="4">
        <v>2143</v>
      </c>
      <c r="B2144" s="4" t="s">
        <v>8</v>
      </c>
      <c r="C2144" s="4" t="s">
        <v>497</v>
      </c>
      <c r="D2144" s="4" t="s">
        <v>2029</v>
      </c>
      <c r="E2144" s="4" t="s">
        <v>2030</v>
      </c>
      <c r="F2144" s="5">
        <v>11</v>
      </c>
      <c r="G2144" s="5">
        <v>1</v>
      </c>
      <c r="H2144" s="4">
        <v>18</v>
      </c>
      <c r="I2144" s="5">
        <v>10</v>
      </c>
      <c r="J2144" s="7">
        <v>1003</v>
      </c>
      <c r="K2144" s="8" t="s">
        <v>2036</v>
      </c>
      <c r="L2144" s="26">
        <v>51.93</v>
      </c>
      <c r="M2144" s="27">
        <v>37.92</v>
      </c>
      <c r="N2144" s="5" t="s">
        <v>2035</v>
      </c>
      <c r="O2144" s="5" t="s">
        <v>218</v>
      </c>
      <c r="P2144" s="5" t="s">
        <v>2037</v>
      </c>
      <c r="Q2144" s="4" t="s">
        <v>2034</v>
      </c>
      <c r="R2144" s="4"/>
      <c r="S2144" s="13"/>
      <c r="T2144" s="14"/>
      <c r="U2144" s="15"/>
      <c r="V2144" s="13">
        <v>44012</v>
      </c>
      <c r="Z2144" s="1"/>
      <c r="AA2144" s="1"/>
      <c r="AB2144" s="1"/>
      <c r="AC2144" s="1"/>
      <c r="AD2144" s="1"/>
      <c r="AE2144" s="1"/>
      <c r="AF2144" s="1"/>
      <c r="AG2144" s="1"/>
    </row>
    <row r="2145" spans="1:33">
      <c r="A2145" s="4">
        <v>2144</v>
      </c>
      <c r="B2145" s="4" t="s">
        <v>8</v>
      </c>
      <c r="C2145" s="4" t="s">
        <v>497</v>
      </c>
      <c r="D2145" s="4" t="s">
        <v>2029</v>
      </c>
      <c r="E2145" s="4" t="s">
        <v>2030</v>
      </c>
      <c r="F2145" s="5">
        <v>11</v>
      </c>
      <c r="G2145" s="5">
        <v>1</v>
      </c>
      <c r="H2145" s="4">
        <v>18</v>
      </c>
      <c r="I2145" s="5">
        <v>10</v>
      </c>
      <c r="J2145" s="7">
        <v>1004</v>
      </c>
      <c r="K2145" s="8" t="s">
        <v>2036</v>
      </c>
      <c r="L2145" s="9">
        <v>51.93</v>
      </c>
      <c r="M2145" s="10">
        <v>37.92</v>
      </c>
      <c r="N2145" s="5" t="s">
        <v>2035</v>
      </c>
      <c r="O2145" s="5" t="s">
        <v>218</v>
      </c>
      <c r="P2145" s="5" t="s">
        <v>2038</v>
      </c>
      <c r="Q2145" s="4" t="s">
        <v>2049</v>
      </c>
      <c r="R2145" s="4" t="s">
        <v>4716</v>
      </c>
      <c r="S2145" s="13">
        <v>43359</v>
      </c>
      <c r="T2145" s="14" t="s">
        <v>4717</v>
      </c>
      <c r="U2145" s="15" t="s">
        <v>4718</v>
      </c>
      <c r="V2145" s="13">
        <v>44012</v>
      </c>
      <c r="Z2145" s="1"/>
      <c r="AA2145" s="1"/>
      <c r="AB2145" s="1"/>
      <c r="AC2145" s="1"/>
      <c r="AD2145" s="1"/>
      <c r="AE2145" s="1"/>
      <c r="AF2145" s="1"/>
      <c r="AG2145" s="1"/>
    </row>
    <row r="2146" spans="1:33">
      <c r="A2146" s="4">
        <v>2145</v>
      </c>
      <c r="B2146" s="4" t="s">
        <v>8</v>
      </c>
      <c r="C2146" s="4" t="s">
        <v>497</v>
      </c>
      <c r="D2146" s="4" t="s">
        <v>2029</v>
      </c>
      <c r="E2146" s="4" t="s">
        <v>2030</v>
      </c>
      <c r="F2146" s="5">
        <v>11</v>
      </c>
      <c r="G2146" s="5">
        <v>1</v>
      </c>
      <c r="H2146" s="4">
        <v>18</v>
      </c>
      <c r="I2146" s="5">
        <v>10</v>
      </c>
      <c r="J2146" s="7">
        <v>1005</v>
      </c>
      <c r="K2146" s="8" t="s">
        <v>2036</v>
      </c>
      <c r="L2146" s="9">
        <v>53.57</v>
      </c>
      <c r="M2146" s="10">
        <v>39.119999999999997</v>
      </c>
      <c r="N2146" s="5" t="s">
        <v>2035</v>
      </c>
      <c r="O2146" s="5" t="s">
        <v>218</v>
      </c>
      <c r="P2146" s="5" t="s">
        <v>1843</v>
      </c>
      <c r="Q2146" s="4" t="s">
        <v>2049</v>
      </c>
      <c r="R2146" s="4" t="s">
        <v>4719</v>
      </c>
      <c r="S2146" s="13">
        <v>43359</v>
      </c>
      <c r="T2146" s="14" t="s">
        <v>4720</v>
      </c>
      <c r="U2146" s="15" t="s">
        <v>4721</v>
      </c>
      <c r="V2146" s="13">
        <v>44012</v>
      </c>
      <c r="Z2146" s="1"/>
      <c r="AA2146" s="1"/>
      <c r="AB2146" s="1"/>
      <c r="AC2146" s="1"/>
      <c r="AD2146" s="1"/>
      <c r="AE2146" s="1"/>
      <c r="AF2146" s="1"/>
      <c r="AG2146" s="1"/>
    </row>
    <row r="2147" spans="1:33">
      <c r="A2147" s="4">
        <v>2146</v>
      </c>
      <c r="B2147" s="4" t="s">
        <v>8</v>
      </c>
      <c r="C2147" s="4" t="s">
        <v>497</v>
      </c>
      <c r="D2147" s="4" t="s">
        <v>2029</v>
      </c>
      <c r="E2147" s="4" t="s">
        <v>2030</v>
      </c>
      <c r="F2147" s="5">
        <v>11</v>
      </c>
      <c r="G2147" s="5">
        <v>1</v>
      </c>
      <c r="H2147" s="4">
        <v>18</v>
      </c>
      <c r="I2147" s="5">
        <v>10</v>
      </c>
      <c r="J2147" s="7">
        <v>1006</v>
      </c>
      <c r="K2147" s="8" t="s">
        <v>2036</v>
      </c>
      <c r="L2147" s="9">
        <v>78.05</v>
      </c>
      <c r="M2147" s="10">
        <v>56.99</v>
      </c>
      <c r="N2147" s="5" t="s">
        <v>2032</v>
      </c>
      <c r="O2147" s="5" t="s">
        <v>190</v>
      </c>
      <c r="P2147" s="5" t="s">
        <v>771</v>
      </c>
      <c r="Q2147" s="4" t="s">
        <v>2049</v>
      </c>
      <c r="R2147" s="4" t="s">
        <v>4722</v>
      </c>
      <c r="S2147" s="13">
        <v>43395</v>
      </c>
      <c r="T2147" s="14" t="s">
        <v>4723</v>
      </c>
      <c r="U2147" s="15" t="s">
        <v>4724</v>
      </c>
      <c r="V2147" s="13">
        <v>44012</v>
      </c>
      <c r="Z2147" s="1"/>
      <c r="AA2147" s="1"/>
      <c r="AB2147" s="1"/>
      <c r="AC2147" s="1"/>
      <c r="AD2147" s="1"/>
      <c r="AE2147" s="1"/>
      <c r="AF2147" s="1"/>
      <c r="AG2147" s="1"/>
    </row>
    <row r="2148" spans="1:33">
      <c r="A2148" s="4">
        <v>2147</v>
      </c>
      <c r="B2148" s="4" t="s">
        <v>8</v>
      </c>
      <c r="C2148" s="4" t="s">
        <v>497</v>
      </c>
      <c r="D2148" s="4" t="s">
        <v>2029</v>
      </c>
      <c r="E2148" s="4" t="s">
        <v>2030</v>
      </c>
      <c r="F2148" s="5">
        <v>11</v>
      </c>
      <c r="G2148" s="5">
        <v>1</v>
      </c>
      <c r="H2148" s="4">
        <v>18</v>
      </c>
      <c r="I2148" s="5">
        <v>11</v>
      </c>
      <c r="J2148" s="7">
        <v>1101</v>
      </c>
      <c r="K2148" s="8" t="s">
        <v>2036</v>
      </c>
      <c r="L2148" s="9">
        <v>78.31</v>
      </c>
      <c r="M2148" s="10">
        <v>57.18</v>
      </c>
      <c r="N2148" s="5" t="s">
        <v>2032</v>
      </c>
      <c r="O2148" s="5" t="s">
        <v>535</v>
      </c>
      <c r="P2148" s="5" t="s">
        <v>508</v>
      </c>
      <c r="Q2148" s="4" t="s">
        <v>2034</v>
      </c>
      <c r="R2148" s="4"/>
      <c r="S2148" s="13"/>
      <c r="T2148" s="14"/>
      <c r="U2148" s="15"/>
      <c r="V2148" s="13">
        <v>44012</v>
      </c>
      <c r="Z2148" s="1"/>
      <c r="AA2148" s="1"/>
      <c r="AB2148" s="1"/>
      <c r="AC2148" s="1"/>
      <c r="AD2148" s="1"/>
      <c r="AE2148" s="1"/>
      <c r="AF2148" s="1"/>
      <c r="AG2148" s="1"/>
    </row>
    <row r="2149" spans="1:33">
      <c r="A2149" s="4">
        <v>2148</v>
      </c>
      <c r="B2149" s="4" t="s">
        <v>8</v>
      </c>
      <c r="C2149" s="4" t="s">
        <v>497</v>
      </c>
      <c r="D2149" s="4" t="s">
        <v>2029</v>
      </c>
      <c r="E2149" s="4" t="s">
        <v>2030</v>
      </c>
      <c r="F2149" s="5">
        <v>11</v>
      </c>
      <c r="G2149" s="5">
        <v>1</v>
      </c>
      <c r="H2149" s="4">
        <v>18</v>
      </c>
      <c r="I2149" s="5">
        <v>11</v>
      </c>
      <c r="J2149" s="7">
        <v>1102</v>
      </c>
      <c r="K2149" s="8" t="s">
        <v>2036</v>
      </c>
      <c r="L2149" s="9">
        <v>53.57</v>
      </c>
      <c r="M2149" s="10">
        <v>39.119999999999997</v>
      </c>
      <c r="N2149" s="5" t="s">
        <v>2035</v>
      </c>
      <c r="O2149" s="5" t="s">
        <v>218</v>
      </c>
      <c r="P2149" s="5" t="s">
        <v>504</v>
      </c>
      <c r="Q2149" s="4" t="s">
        <v>2049</v>
      </c>
      <c r="R2149" s="4" t="s">
        <v>4725</v>
      </c>
      <c r="S2149" s="13">
        <v>43359</v>
      </c>
      <c r="T2149" s="14" t="s">
        <v>4726</v>
      </c>
      <c r="U2149" s="15"/>
      <c r="V2149" s="13">
        <v>44012</v>
      </c>
      <c r="Z2149" s="1"/>
      <c r="AA2149" s="1"/>
      <c r="AB2149" s="1"/>
      <c r="AC2149" s="1"/>
      <c r="AD2149" s="1"/>
      <c r="AE2149" s="1"/>
      <c r="AF2149" s="1"/>
      <c r="AG2149" s="1"/>
    </row>
    <row r="2150" spans="1:33">
      <c r="A2150" s="4">
        <v>2149</v>
      </c>
      <c r="B2150" s="4" t="s">
        <v>8</v>
      </c>
      <c r="C2150" s="4" t="s">
        <v>497</v>
      </c>
      <c r="D2150" s="4" t="s">
        <v>2029</v>
      </c>
      <c r="E2150" s="4" t="s">
        <v>2030</v>
      </c>
      <c r="F2150" s="5">
        <v>11</v>
      </c>
      <c r="G2150" s="5">
        <v>1</v>
      </c>
      <c r="H2150" s="4">
        <v>18</v>
      </c>
      <c r="I2150" s="5">
        <v>11</v>
      </c>
      <c r="J2150" s="7">
        <v>1103</v>
      </c>
      <c r="K2150" s="8" t="s">
        <v>2036</v>
      </c>
      <c r="L2150" s="9">
        <v>51.93</v>
      </c>
      <c r="M2150" s="10">
        <v>37.92</v>
      </c>
      <c r="N2150" s="5" t="s">
        <v>2035</v>
      </c>
      <c r="O2150" s="5" t="s">
        <v>218</v>
      </c>
      <c r="P2150" s="5" t="s">
        <v>2037</v>
      </c>
      <c r="Q2150" s="4" t="s">
        <v>2049</v>
      </c>
      <c r="R2150" s="4" t="s">
        <v>4727</v>
      </c>
      <c r="S2150" s="13">
        <v>43395</v>
      </c>
      <c r="T2150" s="14" t="s">
        <v>4728</v>
      </c>
      <c r="U2150" s="15" t="s">
        <v>4729</v>
      </c>
      <c r="V2150" s="13">
        <v>44012</v>
      </c>
      <c r="Z2150" s="1"/>
      <c r="AA2150" s="1"/>
      <c r="AB2150" s="1"/>
      <c r="AC2150" s="1"/>
      <c r="AD2150" s="1"/>
      <c r="AE2150" s="1"/>
      <c r="AF2150" s="1"/>
      <c r="AG2150" s="1"/>
    </row>
    <row r="2151" spans="1:33">
      <c r="A2151" s="4">
        <v>2150</v>
      </c>
      <c r="B2151" s="4" t="s">
        <v>8</v>
      </c>
      <c r="C2151" s="4" t="s">
        <v>497</v>
      </c>
      <c r="D2151" s="4" t="s">
        <v>2029</v>
      </c>
      <c r="E2151" s="4" t="s">
        <v>2030</v>
      </c>
      <c r="F2151" s="5">
        <v>11</v>
      </c>
      <c r="G2151" s="5">
        <v>1</v>
      </c>
      <c r="H2151" s="4">
        <v>18</v>
      </c>
      <c r="I2151" s="5">
        <v>11</v>
      </c>
      <c r="J2151" s="7">
        <v>1104</v>
      </c>
      <c r="K2151" s="8" t="s">
        <v>2036</v>
      </c>
      <c r="L2151" s="9">
        <v>51.93</v>
      </c>
      <c r="M2151" s="10">
        <v>37.92</v>
      </c>
      <c r="N2151" s="5" t="s">
        <v>2035</v>
      </c>
      <c r="O2151" s="5" t="s">
        <v>218</v>
      </c>
      <c r="P2151" s="5" t="s">
        <v>2038</v>
      </c>
      <c r="Q2151" s="4" t="s">
        <v>2049</v>
      </c>
      <c r="R2151" s="4" t="s">
        <v>4730</v>
      </c>
      <c r="S2151" s="13">
        <v>43359</v>
      </c>
      <c r="T2151" s="14" t="s">
        <v>4731</v>
      </c>
      <c r="U2151" s="15"/>
      <c r="V2151" s="13">
        <v>44012</v>
      </c>
      <c r="Z2151" s="1"/>
      <c r="AA2151" s="1"/>
      <c r="AB2151" s="1"/>
      <c r="AC2151" s="1"/>
      <c r="AD2151" s="1"/>
      <c r="AE2151" s="1"/>
      <c r="AF2151" s="1"/>
      <c r="AG2151" s="1"/>
    </row>
    <row r="2152" spans="1:33">
      <c r="A2152" s="4">
        <v>2151</v>
      </c>
      <c r="B2152" s="4" t="s">
        <v>8</v>
      </c>
      <c r="C2152" s="4" t="s">
        <v>497</v>
      </c>
      <c r="D2152" s="4" t="s">
        <v>2029</v>
      </c>
      <c r="E2152" s="4" t="s">
        <v>2030</v>
      </c>
      <c r="F2152" s="5">
        <v>11</v>
      </c>
      <c r="G2152" s="5">
        <v>1</v>
      </c>
      <c r="H2152" s="4">
        <v>18</v>
      </c>
      <c r="I2152" s="5">
        <v>11</v>
      </c>
      <c r="J2152" s="7">
        <v>1105</v>
      </c>
      <c r="K2152" s="8" t="s">
        <v>2036</v>
      </c>
      <c r="L2152" s="26">
        <v>53.57</v>
      </c>
      <c r="M2152" s="27">
        <v>39.119999999999997</v>
      </c>
      <c r="N2152" s="5" t="s">
        <v>2035</v>
      </c>
      <c r="O2152" s="5" t="s">
        <v>218</v>
      </c>
      <c r="P2152" s="5" t="s">
        <v>1843</v>
      </c>
      <c r="Q2152" s="4" t="s">
        <v>2034</v>
      </c>
      <c r="R2152" s="4"/>
      <c r="S2152" s="13"/>
      <c r="T2152" s="16"/>
      <c r="U2152" s="15"/>
      <c r="V2152" s="13">
        <v>44012</v>
      </c>
      <c r="Z2152" s="1"/>
      <c r="AA2152" s="1"/>
      <c r="AB2152" s="1"/>
      <c r="AC2152" s="1"/>
      <c r="AD2152" s="1"/>
      <c r="AE2152" s="1"/>
      <c r="AF2152" s="1"/>
      <c r="AG2152" s="1"/>
    </row>
    <row r="2153" spans="1:33">
      <c r="A2153" s="4">
        <v>2152</v>
      </c>
      <c r="B2153" s="4" t="s">
        <v>8</v>
      </c>
      <c r="C2153" s="4" t="s">
        <v>497</v>
      </c>
      <c r="D2153" s="4" t="s">
        <v>2029</v>
      </c>
      <c r="E2153" s="4" t="s">
        <v>2030</v>
      </c>
      <c r="F2153" s="5">
        <v>11</v>
      </c>
      <c r="G2153" s="5">
        <v>1</v>
      </c>
      <c r="H2153" s="4">
        <v>18</v>
      </c>
      <c r="I2153" s="5">
        <v>11</v>
      </c>
      <c r="J2153" s="7">
        <v>1106</v>
      </c>
      <c r="K2153" s="8" t="s">
        <v>2036</v>
      </c>
      <c r="L2153" s="9">
        <v>78.05</v>
      </c>
      <c r="M2153" s="10">
        <v>56.99</v>
      </c>
      <c r="N2153" s="5" t="s">
        <v>2032</v>
      </c>
      <c r="O2153" s="5" t="s">
        <v>190</v>
      </c>
      <c r="P2153" s="5" t="s">
        <v>771</v>
      </c>
      <c r="Q2153" s="4" t="s">
        <v>2049</v>
      </c>
      <c r="R2153" s="4" t="s">
        <v>4732</v>
      </c>
      <c r="S2153" s="13">
        <v>43359</v>
      </c>
      <c r="T2153" s="14" t="s">
        <v>4733</v>
      </c>
      <c r="U2153" s="15"/>
      <c r="V2153" s="13">
        <v>44012</v>
      </c>
      <c r="Z2153" s="1"/>
      <c r="AA2153" s="1"/>
      <c r="AB2153" s="1"/>
      <c r="AC2153" s="1"/>
      <c r="AD2153" s="1"/>
      <c r="AE2153" s="1"/>
      <c r="AF2153" s="1"/>
      <c r="AG2153" s="1"/>
    </row>
    <row r="2154" spans="1:33">
      <c r="A2154" s="4">
        <v>2153</v>
      </c>
      <c r="B2154" s="4" t="s">
        <v>8</v>
      </c>
      <c r="C2154" s="4" t="s">
        <v>497</v>
      </c>
      <c r="D2154" s="4" t="s">
        <v>2029</v>
      </c>
      <c r="E2154" s="4" t="s">
        <v>2030</v>
      </c>
      <c r="F2154" s="5">
        <v>11</v>
      </c>
      <c r="G2154" s="5">
        <v>1</v>
      </c>
      <c r="H2154" s="4">
        <v>18</v>
      </c>
      <c r="I2154" s="5">
        <v>12</v>
      </c>
      <c r="J2154" s="7">
        <v>1201</v>
      </c>
      <c r="K2154" s="8" t="s">
        <v>2036</v>
      </c>
      <c r="L2154" s="9">
        <v>78.31</v>
      </c>
      <c r="M2154" s="10">
        <v>57.18</v>
      </c>
      <c r="N2154" s="5" t="s">
        <v>2032</v>
      </c>
      <c r="O2154" s="5" t="s">
        <v>535</v>
      </c>
      <c r="P2154" s="5" t="s">
        <v>508</v>
      </c>
      <c r="Q2154" s="4" t="s">
        <v>2034</v>
      </c>
      <c r="R2154" s="4"/>
      <c r="S2154" s="13"/>
      <c r="T2154" s="14"/>
      <c r="U2154" s="15"/>
      <c r="V2154" s="13">
        <v>44012</v>
      </c>
      <c r="Z2154" s="1"/>
      <c r="AA2154" s="1"/>
      <c r="AB2154" s="1"/>
      <c r="AC2154" s="1"/>
      <c r="AD2154" s="1"/>
      <c r="AE2154" s="1"/>
      <c r="AF2154" s="1"/>
      <c r="AG2154" s="1"/>
    </row>
    <row r="2155" spans="1:33">
      <c r="A2155" s="4">
        <v>2154</v>
      </c>
      <c r="B2155" s="4" t="s">
        <v>8</v>
      </c>
      <c r="C2155" s="4" t="s">
        <v>497</v>
      </c>
      <c r="D2155" s="4" t="s">
        <v>2029</v>
      </c>
      <c r="E2155" s="4" t="s">
        <v>2030</v>
      </c>
      <c r="F2155" s="5">
        <v>11</v>
      </c>
      <c r="G2155" s="5">
        <v>1</v>
      </c>
      <c r="H2155" s="4">
        <v>18</v>
      </c>
      <c r="I2155" s="5">
        <v>12</v>
      </c>
      <c r="J2155" s="7">
        <v>1202</v>
      </c>
      <c r="K2155" s="8" t="s">
        <v>2036</v>
      </c>
      <c r="L2155" s="9">
        <v>53.57</v>
      </c>
      <c r="M2155" s="10">
        <v>39.119999999999997</v>
      </c>
      <c r="N2155" s="5" t="s">
        <v>2035</v>
      </c>
      <c r="O2155" s="5" t="s">
        <v>218</v>
      </c>
      <c r="P2155" s="5" t="s">
        <v>504</v>
      </c>
      <c r="Q2155" s="4" t="s">
        <v>2049</v>
      </c>
      <c r="R2155" s="4" t="s">
        <v>4734</v>
      </c>
      <c r="S2155" s="13">
        <v>43359</v>
      </c>
      <c r="T2155" s="14" t="s">
        <v>4735</v>
      </c>
      <c r="U2155" s="15" t="s">
        <v>4736</v>
      </c>
      <c r="V2155" s="13">
        <v>44012</v>
      </c>
      <c r="Z2155" s="1"/>
      <c r="AA2155" s="1"/>
      <c r="AB2155" s="1"/>
      <c r="AC2155" s="1"/>
      <c r="AD2155" s="1"/>
      <c r="AE2155" s="1"/>
      <c r="AF2155" s="1"/>
      <c r="AG2155" s="1"/>
    </row>
    <row r="2156" spans="1:33">
      <c r="A2156" s="4">
        <v>2155</v>
      </c>
      <c r="B2156" s="4" t="s">
        <v>8</v>
      </c>
      <c r="C2156" s="4" t="s">
        <v>497</v>
      </c>
      <c r="D2156" s="4" t="s">
        <v>2029</v>
      </c>
      <c r="E2156" s="4" t="s">
        <v>2030</v>
      </c>
      <c r="F2156" s="5">
        <v>11</v>
      </c>
      <c r="G2156" s="5">
        <v>1</v>
      </c>
      <c r="H2156" s="4">
        <v>18</v>
      </c>
      <c r="I2156" s="5">
        <v>12</v>
      </c>
      <c r="J2156" s="7">
        <v>1203</v>
      </c>
      <c r="K2156" s="8" t="s">
        <v>2036</v>
      </c>
      <c r="L2156" s="9">
        <v>51.93</v>
      </c>
      <c r="M2156" s="10">
        <v>37.92</v>
      </c>
      <c r="N2156" s="5" t="s">
        <v>2035</v>
      </c>
      <c r="O2156" s="5" t="s">
        <v>218</v>
      </c>
      <c r="P2156" s="5" t="s">
        <v>2037</v>
      </c>
      <c r="Q2156" s="4" t="s">
        <v>2049</v>
      </c>
      <c r="R2156" s="4" t="s">
        <v>4737</v>
      </c>
      <c r="S2156" s="13">
        <v>43359</v>
      </c>
      <c r="T2156" s="14" t="s">
        <v>4738</v>
      </c>
      <c r="U2156" s="15" t="s">
        <v>4739</v>
      </c>
      <c r="V2156" s="13">
        <v>44012</v>
      </c>
      <c r="Z2156" s="1"/>
      <c r="AA2156" s="1"/>
      <c r="AB2156" s="1"/>
      <c r="AC2156" s="1"/>
      <c r="AD2156" s="1"/>
      <c r="AE2156" s="1"/>
      <c r="AF2156" s="1"/>
      <c r="AG2156" s="1"/>
    </row>
    <row r="2157" spans="1:33">
      <c r="A2157" s="4">
        <v>2156</v>
      </c>
      <c r="B2157" s="4" t="s">
        <v>8</v>
      </c>
      <c r="C2157" s="4" t="s">
        <v>497</v>
      </c>
      <c r="D2157" s="4" t="s">
        <v>2029</v>
      </c>
      <c r="E2157" s="4" t="s">
        <v>2030</v>
      </c>
      <c r="F2157" s="5">
        <v>11</v>
      </c>
      <c r="G2157" s="5">
        <v>1</v>
      </c>
      <c r="H2157" s="4">
        <v>18</v>
      </c>
      <c r="I2157" s="5">
        <v>12</v>
      </c>
      <c r="J2157" s="7">
        <v>1204</v>
      </c>
      <c r="K2157" s="8" t="s">
        <v>2036</v>
      </c>
      <c r="L2157" s="9">
        <v>51.93</v>
      </c>
      <c r="M2157" s="10">
        <v>37.92</v>
      </c>
      <c r="N2157" s="5" t="s">
        <v>2035</v>
      </c>
      <c r="O2157" s="5" t="s">
        <v>218</v>
      </c>
      <c r="P2157" s="5" t="s">
        <v>2038</v>
      </c>
      <c r="Q2157" s="4" t="s">
        <v>2049</v>
      </c>
      <c r="R2157" s="4" t="s">
        <v>4740</v>
      </c>
      <c r="S2157" s="13">
        <v>43359</v>
      </c>
      <c r="T2157" s="14" t="s">
        <v>4741</v>
      </c>
      <c r="U2157" s="15" t="s">
        <v>2117</v>
      </c>
      <c r="V2157" s="13">
        <v>44012</v>
      </c>
      <c r="Z2157" s="1"/>
      <c r="AA2157" s="1"/>
      <c r="AB2157" s="1"/>
      <c r="AC2157" s="1"/>
      <c r="AD2157" s="1"/>
      <c r="AE2157" s="1"/>
      <c r="AF2157" s="1"/>
      <c r="AG2157" s="1"/>
    </row>
    <row r="2158" spans="1:33">
      <c r="A2158" s="4">
        <v>2157</v>
      </c>
      <c r="B2158" s="4" t="s">
        <v>8</v>
      </c>
      <c r="C2158" s="4" t="s">
        <v>497</v>
      </c>
      <c r="D2158" s="4" t="s">
        <v>2029</v>
      </c>
      <c r="E2158" s="4" t="s">
        <v>2030</v>
      </c>
      <c r="F2158" s="5">
        <v>11</v>
      </c>
      <c r="G2158" s="5">
        <v>1</v>
      </c>
      <c r="H2158" s="4">
        <v>18</v>
      </c>
      <c r="I2158" s="5">
        <v>12</v>
      </c>
      <c r="J2158" s="7">
        <v>1205</v>
      </c>
      <c r="K2158" s="8" t="s">
        <v>2036</v>
      </c>
      <c r="L2158" s="9">
        <v>53.57</v>
      </c>
      <c r="M2158" s="10">
        <v>39.119999999999997</v>
      </c>
      <c r="N2158" s="5" t="s">
        <v>2035</v>
      </c>
      <c r="O2158" s="5" t="s">
        <v>218</v>
      </c>
      <c r="P2158" s="5" t="s">
        <v>1843</v>
      </c>
      <c r="Q2158" s="4" t="s">
        <v>2049</v>
      </c>
      <c r="R2158" s="4" t="s">
        <v>4742</v>
      </c>
      <c r="S2158" s="13">
        <v>43359</v>
      </c>
      <c r="T2158" s="14" t="s">
        <v>4743</v>
      </c>
      <c r="U2158" s="15" t="s">
        <v>4744</v>
      </c>
      <c r="V2158" s="13">
        <v>44012</v>
      </c>
      <c r="Z2158" s="1"/>
      <c r="AA2158" s="1"/>
      <c r="AB2158" s="1"/>
      <c r="AC2158" s="1"/>
      <c r="AD2158" s="1"/>
      <c r="AE2158" s="1"/>
      <c r="AF2158" s="1"/>
      <c r="AG2158" s="1"/>
    </row>
    <row r="2159" spans="1:33">
      <c r="A2159" s="4">
        <v>2158</v>
      </c>
      <c r="B2159" s="4" t="s">
        <v>8</v>
      </c>
      <c r="C2159" s="4" t="s">
        <v>497</v>
      </c>
      <c r="D2159" s="4" t="s">
        <v>2029</v>
      </c>
      <c r="E2159" s="4" t="s">
        <v>2030</v>
      </c>
      <c r="F2159" s="5">
        <v>11</v>
      </c>
      <c r="G2159" s="5">
        <v>1</v>
      </c>
      <c r="H2159" s="4">
        <v>18</v>
      </c>
      <c r="I2159" s="5">
        <v>12</v>
      </c>
      <c r="J2159" s="7">
        <v>1206</v>
      </c>
      <c r="K2159" s="8" t="s">
        <v>2036</v>
      </c>
      <c r="L2159" s="9">
        <v>78.05</v>
      </c>
      <c r="M2159" s="10">
        <v>56.99</v>
      </c>
      <c r="N2159" s="5" t="s">
        <v>2032</v>
      </c>
      <c r="O2159" s="5" t="s">
        <v>190</v>
      </c>
      <c r="P2159" s="5" t="s">
        <v>771</v>
      </c>
      <c r="Q2159" s="4" t="s">
        <v>2049</v>
      </c>
      <c r="R2159" s="4" t="s">
        <v>4745</v>
      </c>
      <c r="S2159" s="13">
        <v>43359</v>
      </c>
      <c r="T2159" s="14" t="s">
        <v>4746</v>
      </c>
      <c r="U2159" s="15" t="s">
        <v>4747</v>
      </c>
      <c r="V2159" s="13">
        <v>44012</v>
      </c>
      <c r="Z2159" s="1"/>
      <c r="AA2159" s="1"/>
      <c r="AB2159" s="1"/>
      <c r="AC2159" s="1"/>
      <c r="AD2159" s="1"/>
      <c r="AE2159" s="1"/>
      <c r="AF2159" s="1"/>
      <c r="AG2159" s="1"/>
    </row>
    <row r="2160" spans="1:33">
      <c r="A2160" s="4">
        <v>2159</v>
      </c>
      <c r="B2160" s="4" t="s">
        <v>8</v>
      </c>
      <c r="C2160" s="4" t="s">
        <v>497</v>
      </c>
      <c r="D2160" s="4" t="s">
        <v>2029</v>
      </c>
      <c r="E2160" s="4" t="s">
        <v>2030</v>
      </c>
      <c r="F2160" s="5">
        <v>11</v>
      </c>
      <c r="G2160" s="5">
        <v>1</v>
      </c>
      <c r="H2160" s="4">
        <v>18</v>
      </c>
      <c r="I2160" s="5">
        <v>13</v>
      </c>
      <c r="J2160" s="7">
        <v>1301</v>
      </c>
      <c r="K2160" s="8" t="s">
        <v>2036</v>
      </c>
      <c r="L2160" s="9">
        <v>78.31</v>
      </c>
      <c r="M2160" s="10">
        <v>57.18</v>
      </c>
      <c r="N2160" s="5" t="s">
        <v>2032</v>
      </c>
      <c r="O2160" s="5" t="s">
        <v>535</v>
      </c>
      <c r="P2160" s="5" t="s">
        <v>508</v>
      </c>
      <c r="Q2160" s="4" t="s">
        <v>2049</v>
      </c>
      <c r="R2160" s="4" t="s">
        <v>4748</v>
      </c>
      <c r="S2160" s="13">
        <v>43359</v>
      </c>
      <c r="T2160" s="14" t="s">
        <v>4749</v>
      </c>
      <c r="U2160" s="15" t="s">
        <v>4750</v>
      </c>
      <c r="V2160" s="13">
        <v>44012</v>
      </c>
      <c r="Z2160" s="1"/>
      <c r="AA2160" s="1"/>
      <c r="AB2160" s="1"/>
      <c r="AC2160" s="1"/>
      <c r="AD2160" s="1"/>
      <c r="AE2160" s="1"/>
      <c r="AF2160" s="1"/>
      <c r="AG2160" s="1"/>
    </row>
    <row r="2161" spans="1:33">
      <c r="A2161" s="4">
        <v>2160</v>
      </c>
      <c r="B2161" s="4" t="s">
        <v>8</v>
      </c>
      <c r="C2161" s="4" t="s">
        <v>497</v>
      </c>
      <c r="D2161" s="4" t="s">
        <v>2029</v>
      </c>
      <c r="E2161" s="4" t="s">
        <v>2030</v>
      </c>
      <c r="F2161" s="5">
        <v>11</v>
      </c>
      <c r="G2161" s="5">
        <v>1</v>
      </c>
      <c r="H2161" s="4">
        <v>18</v>
      </c>
      <c r="I2161" s="5">
        <v>13</v>
      </c>
      <c r="J2161" s="7">
        <v>1302</v>
      </c>
      <c r="K2161" s="8" t="s">
        <v>2036</v>
      </c>
      <c r="L2161" s="9">
        <v>53.57</v>
      </c>
      <c r="M2161" s="10">
        <v>39.119999999999997</v>
      </c>
      <c r="N2161" s="5" t="s">
        <v>2035</v>
      </c>
      <c r="O2161" s="5" t="s">
        <v>218</v>
      </c>
      <c r="P2161" s="5" t="s">
        <v>504</v>
      </c>
      <c r="Q2161" s="4" t="s">
        <v>2049</v>
      </c>
      <c r="R2161" s="4" t="s">
        <v>4751</v>
      </c>
      <c r="S2161" s="13">
        <v>43359</v>
      </c>
      <c r="T2161" s="14" t="s">
        <v>4752</v>
      </c>
      <c r="U2161" s="15" t="s">
        <v>4753</v>
      </c>
      <c r="V2161" s="13">
        <v>44012</v>
      </c>
      <c r="Z2161" s="1"/>
      <c r="AA2161" s="1"/>
      <c r="AB2161" s="1"/>
      <c r="AC2161" s="1"/>
      <c r="AD2161" s="1"/>
      <c r="AE2161" s="1"/>
      <c r="AF2161" s="1"/>
      <c r="AG2161" s="1"/>
    </row>
    <row r="2162" spans="1:33">
      <c r="A2162" s="4">
        <v>2161</v>
      </c>
      <c r="B2162" s="4" t="s">
        <v>8</v>
      </c>
      <c r="C2162" s="4" t="s">
        <v>497</v>
      </c>
      <c r="D2162" s="4" t="s">
        <v>2029</v>
      </c>
      <c r="E2162" s="4" t="s">
        <v>2030</v>
      </c>
      <c r="F2162" s="5">
        <v>11</v>
      </c>
      <c r="G2162" s="5">
        <v>1</v>
      </c>
      <c r="H2162" s="4">
        <v>18</v>
      </c>
      <c r="I2162" s="5">
        <v>13</v>
      </c>
      <c r="J2162" s="7">
        <v>1303</v>
      </c>
      <c r="K2162" s="8" t="s">
        <v>2036</v>
      </c>
      <c r="L2162" s="9">
        <v>51.93</v>
      </c>
      <c r="M2162" s="10">
        <v>37.92</v>
      </c>
      <c r="N2162" s="5" t="s">
        <v>2035</v>
      </c>
      <c r="O2162" s="5" t="s">
        <v>218</v>
      </c>
      <c r="P2162" s="5" t="s">
        <v>2037</v>
      </c>
      <c r="Q2162" s="4" t="s">
        <v>2049</v>
      </c>
      <c r="R2162" s="4" t="s">
        <v>4754</v>
      </c>
      <c r="S2162" s="13">
        <v>43359</v>
      </c>
      <c r="T2162" s="14" t="s">
        <v>4755</v>
      </c>
      <c r="U2162" s="15"/>
      <c r="V2162" s="13">
        <v>44012</v>
      </c>
      <c r="Z2162" s="1"/>
      <c r="AA2162" s="1"/>
      <c r="AB2162" s="1"/>
      <c r="AC2162" s="1"/>
      <c r="AD2162" s="1"/>
      <c r="AE2162" s="1"/>
      <c r="AF2162" s="1"/>
      <c r="AG2162" s="1"/>
    </row>
    <row r="2163" spans="1:33">
      <c r="A2163" s="4">
        <v>2162</v>
      </c>
      <c r="B2163" s="4" t="s">
        <v>8</v>
      </c>
      <c r="C2163" s="4" t="s">
        <v>497</v>
      </c>
      <c r="D2163" s="4" t="s">
        <v>2029</v>
      </c>
      <c r="E2163" s="4" t="s">
        <v>2030</v>
      </c>
      <c r="F2163" s="5">
        <v>11</v>
      </c>
      <c r="G2163" s="5">
        <v>1</v>
      </c>
      <c r="H2163" s="4">
        <v>18</v>
      </c>
      <c r="I2163" s="5">
        <v>13</v>
      </c>
      <c r="J2163" s="7">
        <v>1304</v>
      </c>
      <c r="K2163" s="8" t="s">
        <v>2036</v>
      </c>
      <c r="L2163" s="9">
        <v>51.93</v>
      </c>
      <c r="M2163" s="10">
        <v>37.92</v>
      </c>
      <c r="N2163" s="5" t="s">
        <v>2035</v>
      </c>
      <c r="O2163" s="5" t="s">
        <v>218</v>
      </c>
      <c r="P2163" s="5" t="s">
        <v>2038</v>
      </c>
      <c r="Q2163" s="4" t="s">
        <v>2049</v>
      </c>
      <c r="R2163" s="4" t="s">
        <v>4756</v>
      </c>
      <c r="S2163" s="13">
        <v>43359</v>
      </c>
      <c r="T2163" s="14" t="s">
        <v>4757</v>
      </c>
      <c r="U2163" s="15" t="s">
        <v>3744</v>
      </c>
      <c r="V2163" s="13">
        <v>44012</v>
      </c>
      <c r="Z2163" s="1"/>
      <c r="AA2163" s="1"/>
      <c r="AB2163" s="1"/>
      <c r="AC2163" s="1"/>
      <c r="AD2163" s="1"/>
      <c r="AE2163" s="1"/>
      <c r="AF2163" s="1"/>
      <c r="AG2163" s="1"/>
    </row>
    <row r="2164" spans="1:33">
      <c r="A2164" s="4">
        <v>2163</v>
      </c>
      <c r="B2164" s="4" t="s">
        <v>8</v>
      </c>
      <c r="C2164" s="4" t="s">
        <v>497</v>
      </c>
      <c r="D2164" s="4" t="s">
        <v>2029</v>
      </c>
      <c r="E2164" s="4" t="s">
        <v>2030</v>
      </c>
      <c r="F2164" s="5">
        <v>11</v>
      </c>
      <c r="G2164" s="5">
        <v>1</v>
      </c>
      <c r="H2164" s="4">
        <v>18</v>
      </c>
      <c r="I2164" s="5">
        <v>13</v>
      </c>
      <c r="J2164" s="7">
        <v>1305</v>
      </c>
      <c r="K2164" s="8" t="s">
        <v>2036</v>
      </c>
      <c r="L2164" s="9">
        <v>53.57</v>
      </c>
      <c r="M2164" s="10">
        <v>39.119999999999997</v>
      </c>
      <c r="N2164" s="5" t="s">
        <v>2035</v>
      </c>
      <c r="O2164" s="5" t="s">
        <v>218</v>
      </c>
      <c r="P2164" s="5" t="s">
        <v>1843</v>
      </c>
      <c r="Q2164" s="4" t="s">
        <v>2049</v>
      </c>
      <c r="R2164" s="4" t="s">
        <v>4758</v>
      </c>
      <c r="S2164" s="13">
        <v>43358</v>
      </c>
      <c r="T2164" s="14" t="s">
        <v>4759</v>
      </c>
      <c r="U2164" s="15"/>
      <c r="V2164" s="13">
        <v>44012</v>
      </c>
      <c r="Z2164" s="1"/>
      <c r="AA2164" s="1"/>
      <c r="AB2164" s="1"/>
      <c r="AC2164" s="1"/>
      <c r="AD2164" s="1"/>
      <c r="AE2164" s="1"/>
      <c r="AF2164" s="1"/>
      <c r="AG2164" s="1"/>
    </row>
    <row r="2165" spans="1:33">
      <c r="A2165" s="4">
        <v>2164</v>
      </c>
      <c r="B2165" s="4" t="s">
        <v>8</v>
      </c>
      <c r="C2165" s="4" t="s">
        <v>497</v>
      </c>
      <c r="D2165" s="4" t="s">
        <v>2029</v>
      </c>
      <c r="E2165" s="4" t="s">
        <v>2030</v>
      </c>
      <c r="F2165" s="5">
        <v>11</v>
      </c>
      <c r="G2165" s="5">
        <v>1</v>
      </c>
      <c r="H2165" s="4">
        <v>18</v>
      </c>
      <c r="I2165" s="5">
        <v>13</v>
      </c>
      <c r="J2165" s="7">
        <v>1306</v>
      </c>
      <c r="K2165" s="8" t="s">
        <v>2036</v>
      </c>
      <c r="L2165" s="26">
        <v>78.05</v>
      </c>
      <c r="M2165" s="27">
        <v>56.99</v>
      </c>
      <c r="N2165" s="5" t="s">
        <v>2032</v>
      </c>
      <c r="O2165" s="5" t="s">
        <v>190</v>
      </c>
      <c r="P2165" s="5" t="s">
        <v>771</v>
      </c>
      <c r="Q2165" s="4" t="s">
        <v>2034</v>
      </c>
      <c r="R2165" s="4"/>
      <c r="S2165" s="13"/>
      <c r="T2165" s="14"/>
      <c r="U2165" s="15"/>
      <c r="V2165" s="13">
        <v>44012</v>
      </c>
      <c r="Z2165" s="1"/>
      <c r="AA2165" s="1"/>
      <c r="AB2165" s="1"/>
      <c r="AC2165" s="1"/>
      <c r="AD2165" s="1"/>
      <c r="AE2165" s="1"/>
      <c r="AF2165" s="1"/>
      <c r="AG2165" s="1"/>
    </row>
    <row r="2166" spans="1:33">
      <c r="A2166" s="4">
        <v>2165</v>
      </c>
      <c r="B2166" s="4" t="s">
        <v>8</v>
      </c>
      <c r="C2166" s="4" t="s">
        <v>497</v>
      </c>
      <c r="D2166" s="4" t="s">
        <v>2029</v>
      </c>
      <c r="E2166" s="4" t="s">
        <v>2030</v>
      </c>
      <c r="F2166" s="5">
        <v>11</v>
      </c>
      <c r="G2166" s="5">
        <v>1</v>
      </c>
      <c r="H2166" s="4">
        <v>18</v>
      </c>
      <c r="I2166" s="5">
        <v>14</v>
      </c>
      <c r="J2166" s="7">
        <v>1401</v>
      </c>
      <c r="K2166" s="8" t="s">
        <v>2036</v>
      </c>
      <c r="L2166" s="9">
        <v>78.31</v>
      </c>
      <c r="M2166" s="10">
        <v>57.18</v>
      </c>
      <c r="N2166" s="5" t="s">
        <v>2032</v>
      </c>
      <c r="O2166" s="5" t="s">
        <v>535</v>
      </c>
      <c r="P2166" s="5" t="s">
        <v>508</v>
      </c>
      <c r="Q2166" s="4" t="s">
        <v>2049</v>
      </c>
      <c r="R2166" s="4" t="s">
        <v>4760</v>
      </c>
      <c r="S2166" s="13">
        <v>43359</v>
      </c>
      <c r="T2166" s="14" t="s">
        <v>4761</v>
      </c>
      <c r="U2166" s="15" t="s">
        <v>4762</v>
      </c>
      <c r="V2166" s="13">
        <v>44012</v>
      </c>
      <c r="Z2166" s="1"/>
      <c r="AA2166" s="1"/>
      <c r="AB2166" s="1"/>
      <c r="AC2166" s="1"/>
      <c r="AD2166" s="1"/>
      <c r="AE2166" s="1"/>
      <c r="AF2166" s="1"/>
      <c r="AG2166" s="1"/>
    </row>
    <row r="2167" spans="1:33">
      <c r="A2167" s="4">
        <v>2166</v>
      </c>
      <c r="B2167" s="4" t="s">
        <v>8</v>
      </c>
      <c r="C2167" s="4" t="s">
        <v>497</v>
      </c>
      <c r="D2167" s="4" t="s">
        <v>2029</v>
      </c>
      <c r="E2167" s="4" t="s">
        <v>2030</v>
      </c>
      <c r="F2167" s="5">
        <v>11</v>
      </c>
      <c r="G2167" s="5">
        <v>1</v>
      </c>
      <c r="H2167" s="4">
        <v>18</v>
      </c>
      <c r="I2167" s="5">
        <v>14</v>
      </c>
      <c r="J2167" s="7">
        <v>1402</v>
      </c>
      <c r="K2167" s="8" t="s">
        <v>2036</v>
      </c>
      <c r="L2167" s="26">
        <v>53.57</v>
      </c>
      <c r="M2167" s="27">
        <v>39.119999999999997</v>
      </c>
      <c r="N2167" s="5" t="s">
        <v>2035</v>
      </c>
      <c r="O2167" s="5" t="s">
        <v>218</v>
      </c>
      <c r="P2167" s="5" t="s">
        <v>504</v>
      </c>
      <c r="Q2167" s="4" t="s">
        <v>2034</v>
      </c>
      <c r="R2167" s="4"/>
      <c r="S2167" s="13"/>
      <c r="T2167" s="16"/>
      <c r="U2167" s="15"/>
      <c r="V2167" s="13">
        <v>44012</v>
      </c>
      <c r="Z2167" s="1"/>
      <c r="AA2167" s="1"/>
      <c r="AB2167" s="1"/>
      <c r="AC2167" s="1"/>
      <c r="AD2167" s="1"/>
      <c r="AE2167" s="1"/>
      <c r="AF2167" s="1"/>
      <c r="AG2167" s="1"/>
    </row>
    <row r="2168" spans="1:33">
      <c r="A2168" s="4">
        <v>2167</v>
      </c>
      <c r="B2168" s="4" t="s">
        <v>8</v>
      </c>
      <c r="C2168" s="4" t="s">
        <v>497</v>
      </c>
      <c r="D2168" s="4" t="s">
        <v>2029</v>
      </c>
      <c r="E2168" s="4" t="s">
        <v>2030</v>
      </c>
      <c r="F2168" s="5">
        <v>11</v>
      </c>
      <c r="G2168" s="5">
        <v>1</v>
      </c>
      <c r="H2168" s="4">
        <v>18</v>
      </c>
      <c r="I2168" s="5">
        <v>14</v>
      </c>
      <c r="J2168" s="7">
        <v>1403</v>
      </c>
      <c r="K2168" s="8" t="s">
        <v>2036</v>
      </c>
      <c r="L2168" s="9">
        <v>51.93</v>
      </c>
      <c r="M2168" s="10">
        <v>37.92</v>
      </c>
      <c r="N2168" s="5" t="s">
        <v>2035</v>
      </c>
      <c r="O2168" s="5" t="s">
        <v>218</v>
      </c>
      <c r="P2168" s="5" t="s">
        <v>2037</v>
      </c>
      <c r="Q2168" s="4" t="s">
        <v>2049</v>
      </c>
      <c r="R2168" s="4" t="s">
        <v>4763</v>
      </c>
      <c r="S2168" s="13">
        <v>43359</v>
      </c>
      <c r="T2168" s="14" t="s">
        <v>4764</v>
      </c>
      <c r="U2168" s="15"/>
      <c r="V2168" s="13">
        <v>44012</v>
      </c>
      <c r="Z2168" s="1"/>
      <c r="AA2168" s="1"/>
      <c r="AB2168" s="1"/>
      <c r="AC2168" s="1"/>
      <c r="AD2168" s="1"/>
      <c r="AE2168" s="1"/>
      <c r="AF2168" s="1"/>
      <c r="AG2168" s="1"/>
    </row>
    <row r="2169" spans="1:33">
      <c r="A2169" s="4">
        <v>2168</v>
      </c>
      <c r="B2169" s="4" t="s">
        <v>8</v>
      </c>
      <c r="C2169" s="4" t="s">
        <v>497</v>
      </c>
      <c r="D2169" s="4" t="s">
        <v>2029</v>
      </c>
      <c r="E2169" s="4" t="s">
        <v>2030</v>
      </c>
      <c r="F2169" s="5">
        <v>11</v>
      </c>
      <c r="G2169" s="5">
        <v>1</v>
      </c>
      <c r="H2169" s="4">
        <v>18</v>
      </c>
      <c r="I2169" s="5">
        <v>14</v>
      </c>
      <c r="J2169" s="7">
        <v>1404</v>
      </c>
      <c r="K2169" s="8" t="s">
        <v>2036</v>
      </c>
      <c r="L2169" s="9">
        <v>51.93</v>
      </c>
      <c r="M2169" s="10">
        <v>37.92</v>
      </c>
      <c r="N2169" s="5" t="s">
        <v>2035</v>
      </c>
      <c r="O2169" s="5" t="s">
        <v>218</v>
      </c>
      <c r="P2169" s="5" t="s">
        <v>2038</v>
      </c>
      <c r="Q2169" s="4" t="s">
        <v>2049</v>
      </c>
      <c r="R2169" s="4" t="s">
        <v>4765</v>
      </c>
      <c r="S2169" s="13">
        <v>43359</v>
      </c>
      <c r="T2169" s="14" t="s">
        <v>4766</v>
      </c>
      <c r="U2169" s="15"/>
      <c r="V2169" s="13">
        <v>44012</v>
      </c>
      <c r="Z2169" s="1"/>
      <c r="AA2169" s="1"/>
      <c r="AB2169" s="1"/>
      <c r="AC2169" s="1"/>
      <c r="AD2169" s="1"/>
      <c r="AE2169" s="1"/>
      <c r="AF2169" s="1"/>
      <c r="AG2169" s="1"/>
    </row>
    <row r="2170" spans="1:33">
      <c r="A2170" s="4">
        <v>2169</v>
      </c>
      <c r="B2170" s="4" t="s">
        <v>8</v>
      </c>
      <c r="C2170" s="4" t="s">
        <v>497</v>
      </c>
      <c r="D2170" s="4" t="s">
        <v>2029</v>
      </c>
      <c r="E2170" s="4" t="s">
        <v>2030</v>
      </c>
      <c r="F2170" s="5">
        <v>11</v>
      </c>
      <c r="G2170" s="5">
        <v>1</v>
      </c>
      <c r="H2170" s="4">
        <v>18</v>
      </c>
      <c r="I2170" s="5">
        <v>14</v>
      </c>
      <c r="J2170" s="7">
        <v>1405</v>
      </c>
      <c r="K2170" s="8" t="s">
        <v>2036</v>
      </c>
      <c r="L2170" s="26">
        <v>53.57</v>
      </c>
      <c r="M2170" s="27">
        <v>39.119999999999997</v>
      </c>
      <c r="N2170" s="5" t="s">
        <v>2035</v>
      </c>
      <c r="O2170" s="5" t="s">
        <v>218</v>
      </c>
      <c r="P2170" s="5" t="s">
        <v>1843</v>
      </c>
      <c r="Q2170" s="4" t="s">
        <v>2034</v>
      </c>
      <c r="R2170" s="4"/>
      <c r="S2170" s="13"/>
      <c r="T2170" s="16"/>
      <c r="U2170" s="15"/>
      <c r="V2170" s="13">
        <v>44012</v>
      </c>
      <c r="Z2170" s="1"/>
      <c r="AA2170" s="1"/>
      <c r="AB2170" s="1"/>
      <c r="AC2170" s="1"/>
      <c r="AD2170" s="1"/>
      <c r="AE2170" s="1"/>
      <c r="AF2170" s="1"/>
      <c r="AG2170" s="1"/>
    </row>
    <row r="2171" spans="1:33">
      <c r="A2171" s="4">
        <v>2170</v>
      </c>
      <c r="B2171" s="4" t="s">
        <v>8</v>
      </c>
      <c r="C2171" s="4" t="s">
        <v>497</v>
      </c>
      <c r="D2171" s="4" t="s">
        <v>2029</v>
      </c>
      <c r="E2171" s="4" t="s">
        <v>2030</v>
      </c>
      <c r="F2171" s="5">
        <v>11</v>
      </c>
      <c r="G2171" s="5">
        <v>1</v>
      </c>
      <c r="H2171" s="4">
        <v>18</v>
      </c>
      <c r="I2171" s="5">
        <v>14</v>
      </c>
      <c r="J2171" s="7">
        <v>1406</v>
      </c>
      <c r="K2171" s="8" t="s">
        <v>2036</v>
      </c>
      <c r="L2171" s="9">
        <v>78.05</v>
      </c>
      <c r="M2171" s="10">
        <v>56.99</v>
      </c>
      <c r="N2171" s="5" t="s">
        <v>2032</v>
      </c>
      <c r="O2171" s="5" t="s">
        <v>190</v>
      </c>
      <c r="P2171" s="5" t="s">
        <v>771</v>
      </c>
      <c r="Q2171" s="4" t="s">
        <v>2049</v>
      </c>
      <c r="R2171" s="4" t="s">
        <v>4767</v>
      </c>
      <c r="S2171" s="13">
        <v>43359</v>
      </c>
      <c r="T2171" s="14" t="s">
        <v>4768</v>
      </c>
      <c r="U2171" s="15" t="s">
        <v>4769</v>
      </c>
      <c r="V2171" s="13">
        <v>44012</v>
      </c>
      <c r="Z2171" s="1"/>
      <c r="AA2171" s="1"/>
      <c r="AB2171" s="1"/>
      <c r="AC2171" s="1"/>
      <c r="AD2171" s="1"/>
      <c r="AE2171" s="1"/>
      <c r="AF2171" s="1"/>
      <c r="AG2171" s="1"/>
    </row>
    <row r="2172" spans="1:33">
      <c r="A2172" s="4">
        <v>2171</v>
      </c>
      <c r="B2172" s="4" t="s">
        <v>8</v>
      </c>
      <c r="C2172" s="4" t="s">
        <v>497</v>
      </c>
      <c r="D2172" s="4" t="s">
        <v>2029</v>
      </c>
      <c r="E2172" s="4" t="s">
        <v>2030</v>
      </c>
      <c r="F2172" s="5">
        <v>11</v>
      </c>
      <c r="G2172" s="5">
        <v>1</v>
      </c>
      <c r="H2172" s="4">
        <v>18</v>
      </c>
      <c r="I2172" s="5">
        <v>15</v>
      </c>
      <c r="J2172" s="7">
        <v>1501</v>
      </c>
      <c r="K2172" s="8" t="s">
        <v>2036</v>
      </c>
      <c r="L2172" s="9">
        <v>78.31</v>
      </c>
      <c r="M2172" s="10">
        <v>57.18</v>
      </c>
      <c r="N2172" s="5" t="s">
        <v>2032</v>
      </c>
      <c r="O2172" s="5" t="s">
        <v>535</v>
      </c>
      <c r="P2172" s="5" t="s">
        <v>508</v>
      </c>
      <c r="Q2172" s="4" t="s">
        <v>2049</v>
      </c>
      <c r="R2172" s="4" t="s">
        <v>4770</v>
      </c>
      <c r="S2172" s="13">
        <v>43359</v>
      </c>
      <c r="T2172" s="14" t="s">
        <v>4771</v>
      </c>
      <c r="U2172" s="15" t="s">
        <v>4772</v>
      </c>
      <c r="V2172" s="13">
        <v>44012</v>
      </c>
      <c r="Z2172" s="1"/>
      <c r="AA2172" s="1"/>
      <c r="AB2172" s="1"/>
      <c r="AC2172" s="1"/>
      <c r="AD2172" s="1"/>
      <c r="AE2172" s="1"/>
      <c r="AF2172" s="1"/>
      <c r="AG2172" s="1"/>
    </row>
    <row r="2173" spans="1:33">
      <c r="A2173" s="4">
        <v>2172</v>
      </c>
      <c r="B2173" s="4" t="s">
        <v>8</v>
      </c>
      <c r="C2173" s="4" t="s">
        <v>497</v>
      </c>
      <c r="D2173" s="4" t="s">
        <v>2029</v>
      </c>
      <c r="E2173" s="4" t="s">
        <v>2030</v>
      </c>
      <c r="F2173" s="5">
        <v>11</v>
      </c>
      <c r="G2173" s="5">
        <v>1</v>
      </c>
      <c r="H2173" s="4">
        <v>18</v>
      </c>
      <c r="I2173" s="5">
        <v>15</v>
      </c>
      <c r="J2173" s="7">
        <v>1502</v>
      </c>
      <c r="K2173" s="8" t="s">
        <v>2036</v>
      </c>
      <c r="L2173" s="9">
        <v>53.57</v>
      </c>
      <c r="M2173" s="10">
        <v>39.119999999999997</v>
      </c>
      <c r="N2173" s="5" t="s">
        <v>2035</v>
      </c>
      <c r="O2173" s="5" t="s">
        <v>218</v>
      </c>
      <c r="P2173" s="5" t="s">
        <v>504</v>
      </c>
      <c r="Q2173" s="4" t="s">
        <v>2049</v>
      </c>
      <c r="R2173" s="4" t="s">
        <v>4773</v>
      </c>
      <c r="S2173" s="13">
        <v>43359</v>
      </c>
      <c r="T2173" s="14" t="s">
        <v>4774</v>
      </c>
      <c r="U2173" s="15" t="s">
        <v>4775</v>
      </c>
      <c r="V2173" s="13">
        <v>44012</v>
      </c>
      <c r="Z2173" s="1"/>
      <c r="AA2173" s="1"/>
      <c r="AB2173" s="1"/>
      <c r="AC2173" s="1"/>
      <c r="AD2173" s="1"/>
      <c r="AE2173" s="1"/>
      <c r="AF2173" s="1"/>
      <c r="AG2173" s="1"/>
    </row>
    <row r="2174" spans="1:33">
      <c r="A2174" s="4">
        <v>2173</v>
      </c>
      <c r="B2174" s="4" t="s">
        <v>8</v>
      </c>
      <c r="C2174" s="4" t="s">
        <v>497</v>
      </c>
      <c r="D2174" s="4" t="s">
        <v>2029</v>
      </c>
      <c r="E2174" s="4" t="s">
        <v>2030</v>
      </c>
      <c r="F2174" s="5">
        <v>11</v>
      </c>
      <c r="G2174" s="5">
        <v>1</v>
      </c>
      <c r="H2174" s="4">
        <v>18</v>
      </c>
      <c r="I2174" s="5">
        <v>15</v>
      </c>
      <c r="J2174" s="7">
        <v>1503</v>
      </c>
      <c r="K2174" s="8" t="s">
        <v>2036</v>
      </c>
      <c r="L2174" s="9">
        <v>51.93</v>
      </c>
      <c r="M2174" s="10">
        <v>37.92</v>
      </c>
      <c r="N2174" s="19" t="s">
        <v>2035</v>
      </c>
      <c r="O2174" s="5" t="s">
        <v>218</v>
      </c>
      <c r="P2174" s="5" t="s">
        <v>2037</v>
      </c>
      <c r="Q2174" s="4" t="s">
        <v>2049</v>
      </c>
      <c r="R2174" s="4" t="s">
        <v>4776</v>
      </c>
      <c r="S2174" s="13">
        <v>43359</v>
      </c>
      <c r="T2174" s="14" t="s">
        <v>4777</v>
      </c>
      <c r="U2174" s="15" t="s">
        <v>3471</v>
      </c>
      <c r="V2174" s="13">
        <v>44012</v>
      </c>
      <c r="Z2174" s="1"/>
      <c r="AA2174" s="1"/>
      <c r="AB2174" s="1"/>
      <c r="AC2174" s="1"/>
      <c r="AD2174" s="1"/>
      <c r="AE2174" s="1"/>
      <c r="AF2174" s="1"/>
      <c r="AG2174" s="1"/>
    </row>
    <row r="2175" spans="1:33">
      <c r="A2175" s="4">
        <v>2174</v>
      </c>
      <c r="B2175" s="4" t="s">
        <v>8</v>
      </c>
      <c r="C2175" s="4" t="s">
        <v>497</v>
      </c>
      <c r="D2175" s="4" t="s">
        <v>2029</v>
      </c>
      <c r="E2175" s="4" t="s">
        <v>2030</v>
      </c>
      <c r="F2175" s="5">
        <v>11</v>
      </c>
      <c r="G2175" s="5">
        <v>1</v>
      </c>
      <c r="H2175" s="4">
        <v>18</v>
      </c>
      <c r="I2175" s="5">
        <v>15</v>
      </c>
      <c r="J2175" s="7">
        <v>1504</v>
      </c>
      <c r="K2175" s="8" t="s">
        <v>2036</v>
      </c>
      <c r="L2175" s="9">
        <v>51.93</v>
      </c>
      <c r="M2175" s="10">
        <v>37.92</v>
      </c>
      <c r="N2175" s="19" t="s">
        <v>2035</v>
      </c>
      <c r="O2175" s="5" t="s">
        <v>218</v>
      </c>
      <c r="P2175" s="5" t="s">
        <v>2038</v>
      </c>
      <c r="Q2175" s="4" t="s">
        <v>2049</v>
      </c>
      <c r="R2175" s="4" t="s">
        <v>4778</v>
      </c>
      <c r="S2175" s="13">
        <v>43359</v>
      </c>
      <c r="T2175" s="14" t="s">
        <v>4779</v>
      </c>
      <c r="U2175" s="15"/>
      <c r="V2175" s="13">
        <v>44012</v>
      </c>
      <c r="Z2175" s="1"/>
      <c r="AA2175" s="1"/>
      <c r="AB2175" s="1"/>
      <c r="AC2175" s="1"/>
      <c r="AD2175" s="1"/>
      <c r="AE2175" s="1"/>
      <c r="AF2175" s="1"/>
      <c r="AG2175" s="1"/>
    </row>
    <row r="2176" spans="1:33">
      <c r="A2176" s="4">
        <v>2175</v>
      </c>
      <c r="B2176" s="4" t="s">
        <v>8</v>
      </c>
      <c r="C2176" s="4" t="s">
        <v>497</v>
      </c>
      <c r="D2176" s="4" t="s">
        <v>2029</v>
      </c>
      <c r="E2176" s="4" t="s">
        <v>2030</v>
      </c>
      <c r="F2176" s="5">
        <v>11</v>
      </c>
      <c r="G2176" s="5">
        <v>1</v>
      </c>
      <c r="H2176" s="4">
        <v>18</v>
      </c>
      <c r="I2176" s="5">
        <v>15</v>
      </c>
      <c r="J2176" s="7">
        <v>1505</v>
      </c>
      <c r="K2176" s="8" t="s">
        <v>2036</v>
      </c>
      <c r="L2176" s="9">
        <v>53.57</v>
      </c>
      <c r="M2176" s="10">
        <v>39.119999999999997</v>
      </c>
      <c r="N2176" s="5" t="s">
        <v>2035</v>
      </c>
      <c r="O2176" s="5" t="s">
        <v>218</v>
      </c>
      <c r="P2176" s="5" t="s">
        <v>1843</v>
      </c>
      <c r="Q2176" s="4" t="s">
        <v>2049</v>
      </c>
      <c r="R2176" s="4" t="s">
        <v>4780</v>
      </c>
      <c r="S2176" s="13">
        <v>43359</v>
      </c>
      <c r="T2176" s="14" t="s">
        <v>4781</v>
      </c>
      <c r="U2176" s="15" t="s">
        <v>4782</v>
      </c>
      <c r="V2176" s="13">
        <v>44012</v>
      </c>
      <c r="Z2176" s="1"/>
      <c r="AA2176" s="1"/>
      <c r="AB2176" s="1"/>
      <c r="AC2176" s="1"/>
      <c r="AD2176" s="1"/>
      <c r="AE2176" s="1"/>
      <c r="AF2176" s="1"/>
      <c r="AG2176" s="1"/>
    </row>
    <row r="2177" spans="1:33">
      <c r="A2177" s="4">
        <v>2176</v>
      </c>
      <c r="B2177" s="4" t="s">
        <v>8</v>
      </c>
      <c r="C2177" s="4" t="s">
        <v>497</v>
      </c>
      <c r="D2177" s="4" t="s">
        <v>2029</v>
      </c>
      <c r="E2177" s="4" t="s">
        <v>2030</v>
      </c>
      <c r="F2177" s="5">
        <v>11</v>
      </c>
      <c r="G2177" s="5">
        <v>1</v>
      </c>
      <c r="H2177" s="4">
        <v>18</v>
      </c>
      <c r="I2177" s="5">
        <v>15</v>
      </c>
      <c r="J2177" s="7">
        <v>1506</v>
      </c>
      <c r="K2177" s="8" t="s">
        <v>2036</v>
      </c>
      <c r="L2177" s="9">
        <v>78.05</v>
      </c>
      <c r="M2177" s="10">
        <v>56.99</v>
      </c>
      <c r="N2177" s="5" t="s">
        <v>2032</v>
      </c>
      <c r="O2177" s="5" t="s">
        <v>190</v>
      </c>
      <c r="P2177" s="5" t="s">
        <v>771</v>
      </c>
      <c r="Q2177" s="4" t="s">
        <v>2049</v>
      </c>
      <c r="R2177" s="4" t="s">
        <v>4783</v>
      </c>
      <c r="S2177" s="13">
        <v>43359</v>
      </c>
      <c r="T2177" s="14" t="s">
        <v>4784</v>
      </c>
      <c r="U2177" s="15" t="s">
        <v>4785</v>
      </c>
      <c r="V2177" s="13">
        <v>44012</v>
      </c>
      <c r="Z2177" s="1"/>
      <c r="AA2177" s="1"/>
      <c r="AB2177" s="1"/>
      <c r="AC2177" s="1"/>
      <c r="AD2177" s="1"/>
      <c r="AE2177" s="1"/>
      <c r="AF2177" s="1"/>
      <c r="AG2177" s="1"/>
    </row>
    <row r="2178" spans="1:33">
      <c r="A2178" s="4">
        <v>2177</v>
      </c>
      <c r="B2178" s="4" t="s">
        <v>8</v>
      </c>
      <c r="C2178" s="4" t="s">
        <v>497</v>
      </c>
      <c r="D2178" s="4" t="s">
        <v>2029</v>
      </c>
      <c r="E2178" s="4" t="s">
        <v>2030</v>
      </c>
      <c r="F2178" s="5">
        <v>11</v>
      </c>
      <c r="G2178" s="5">
        <v>1</v>
      </c>
      <c r="H2178" s="4">
        <v>18</v>
      </c>
      <c r="I2178" s="5">
        <v>16</v>
      </c>
      <c r="J2178" s="7">
        <v>1601</v>
      </c>
      <c r="K2178" s="8" t="s">
        <v>2036</v>
      </c>
      <c r="L2178" s="9">
        <v>78.31</v>
      </c>
      <c r="M2178" s="10">
        <v>57.18</v>
      </c>
      <c r="N2178" s="19" t="s">
        <v>2032</v>
      </c>
      <c r="O2178" s="5" t="s">
        <v>535</v>
      </c>
      <c r="P2178" s="5" t="s">
        <v>508</v>
      </c>
      <c r="Q2178" s="4" t="s">
        <v>2049</v>
      </c>
      <c r="R2178" s="4" t="s">
        <v>4786</v>
      </c>
      <c r="S2178" s="13">
        <v>43359</v>
      </c>
      <c r="T2178" s="14" t="s">
        <v>4787</v>
      </c>
      <c r="U2178" s="15" t="s">
        <v>4788</v>
      </c>
      <c r="V2178" s="13">
        <v>44012</v>
      </c>
      <c r="Z2178" s="1"/>
      <c r="AA2178" s="1"/>
      <c r="AB2178" s="1"/>
      <c r="AC2178" s="1"/>
      <c r="AD2178" s="1"/>
      <c r="AE2178" s="1"/>
      <c r="AF2178" s="1"/>
      <c r="AG2178" s="1"/>
    </row>
    <row r="2179" spans="1:33">
      <c r="A2179" s="4">
        <v>2178</v>
      </c>
      <c r="B2179" s="4" t="s">
        <v>8</v>
      </c>
      <c r="C2179" s="4" t="s">
        <v>497</v>
      </c>
      <c r="D2179" s="4" t="s">
        <v>2029</v>
      </c>
      <c r="E2179" s="4" t="s">
        <v>2030</v>
      </c>
      <c r="F2179" s="5">
        <v>11</v>
      </c>
      <c r="G2179" s="5">
        <v>1</v>
      </c>
      <c r="H2179" s="4">
        <v>18</v>
      </c>
      <c r="I2179" s="5">
        <v>16</v>
      </c>
      <c r="J2179" s="7">
        <v>1602</v>
      </c>
      <c r="K2179" s="8" t="s">
        <v>2036</v>
      </c>
      <c r="L2179" s="9">
        <v>53.57</v>
      </c>
      <c r="M2179" s="10">
        <v>39.119999999999997</v>
      </c>
      <c r="N2179" s="19" t="s">
        <v>2035</v>
      </c>
      <c r="O2179" s="5" t="s">
        <v>218</v>
      </c>
      <c r="P2179" s="5" t="s">
        <v>504</v>
      </c>
      <c r="Q2179" s="4" t="s">
        <v>2049</v>
      </c>
      <c r="R2179" s="4" t="s">
        <v>4789</v>
      </c>
      <c r="S2179" s="13">
        <v>43359</v>
      </c>
      <c r="T2179" s="14" t="s">
        <v>4790</v>
      </c>
      <c r="U2179" s="15" t="s">
        <v>4791</v>
      </c>
      <c r="V2179" s="13">
        <v>44012</v>
      </c>
      <c r="Z2179" s="1"/>
      <c r="AA2179" s="1"/>
      <c r="AB2179" s="1"/>
      <c r="AC2179" s="1"/>
      <c r="AD2179" s="1"/>
      <c r="AE2179" s="1"/>
      <c r="AF2179" s="1"/>
      <c r="AG2179" s="1"/>
    </row>
    <row r="2180" spans="1:33">
      <c r="A2180" s="4">
        <v>2179</v>
      </c>
      <c r="B2180" s="4" t="s">
        <v>8</v>
      </c>
      <c r="C2180" s="4" t="s">
        <v>497</v>
      </c>
      <c r="D2180" s="4" t="s">
        <v>2029</v>
      </c>
      <c r="E2180" s="4" t="s">
        <v>2030</v>
      </c>
      <c r="F2180" s="5">
        <v>11</v>
      </c>
      <c r="G2180" s="5">
        <v>1</v>
      </c>
      <c r="H2180" s="4">
        <v>18</v>
      </c>
      <c r="I2180" s="5">
        <v>16</v>
      </c>
      <c r="J2180" s="7">
        <v>1603</v>
      </c>
      <c r="K2180" s="8" t="s">
        <v>2036</v>
      </c>
      <c r="L2180" s="9">
        <v>51.93</v>
      </c>
      <c r="M2180" s="10">
        <v>37.92</v>
      </c>
      <c r="N2180" s="5" t="s">
        <v>2035</v>
      </c>
      <c r="O2180" s="5" t="s">
        <v>218</v>
      </c>
      <c r="P2180" s="5" t="s">
        <v>2037</v>
      </c>
      <c r="Q2180" s="4" t="s">
        <v>2049</v>
      </c>
      <c r="R2180" s="4" t="s">
        <v>4792</v>
      </c>
      <c r="S2180" s="13">
        <v>43395</v>
      </c>
      <c r="T2180" s="14" t="s">
        <v>4793</v>
      </c>
      <c r="U2180" s="15" t="s">
        <v>4794</v>
      </c>
      <c r="V2180" s="13">
        <v>44012</v>
      </c>
      <c r="Z2180" s="1"/>
      <c r="AA2180" s="1"/>
      <c r="AB2180" s="1"/>
      <c r="AC2180" s="1"/>
      <c r="AD2180" s="1"/>
      <c r="AE2180" s="1"/>
      <c r="AF2180" s="1"/>
      <c r="AG2180" s="1"/>
    </row>
    <row r="2181" spans="1:33">
      <c r="A2181" s="4">
        <v>2180</v>
      </c>
      <c r="B2181" s="4" t="s">
        <v>8</v>
      </c>
      <c r="C2181" s="4" t="s">
        <v>497</v>
      </c>
      <c r="D2181" s="4" t="s">
        <v>2029</v>
      </c>
      <c r="E2181" s="4" t="s">
        <v>2030</v>
      </c>
      <c r="F2181" s="5">
        <v>11</v>
      </c>
      <c r="G2181" s="5">
        <v>1</v>
      </c>
      <c r="H2181" s="4">
        <v>18</v>
      </c>
      <c r="I2181" s="5">
        <v>16</v>
      </c>
      <c r="J2181" s="7">
        <v>1604</v>
      </c>
      <c r="K2181" s="8" t="s">
        <v>2036</v>
      </c>
      <c r="L2181" s="9">
        <v>51.93</v>
      </c>
      <c r="M2181" s="10">
        <v>37.92</v>
      </c>
      <c r="N2181" s="5" t="s">
        <v>2035</v>
      </c>
      <c r="O2181" s="5" t="s">
        <v>218</v>
      </c>
      <c r="P2181" s="5" t="s">
        <v>2038</v>
      </c>
      <c r="Q2181" s="4" t="s">
        <v>2049</v>
      </c>
      <c r="R2181" s="4" t="s">
        <v>4795</v>
      </c>
      <c r="S2181" s="13">
        <v>43359</v>
      </c>
      <c r="T2181" s="14" t="s">
        <v>4796</v>
      </c>
      <c r="U2181" s="15" t="s">
        <v>4797</v>
      </c>
      <c r="V2181" s="13">
        <v>44012</v>
      </c>
      <c r="Z2181" s="1"/>
      <c r="AA2181" s="1"/>
      <c r="AB2181" s="1"/>
      <c r="AC2181" s="1"/>
      <c r="AD2181" s="1"/>
      <c r="AE2181" s="1"/>
      <c r="AF2181" s="1"/>
      <c r="AG2181" s="1"/>
    </row>
    <row r="2182" spans="1:33">
      <c r="A2182" s="4">
        <v>2181</v>
      </c>
      <c r="B2182" s="4" t="s">
        <v>8</v>
      </c>
      <c r="C2182" s="4" t="s">
        <v>497</v>
      </c>
      <c r="D2182" s="4" t="s">
        <v>2029</v>
      </c>
      <c r="E2182" s="4" t="s">
        <v>2030</v>
      </c>
      <c r="F2182" s="5">
        <v>11</v>
      </c>
      <c r="G2182" s="5">
        <v>1</v>
      </c>
      <c r="H2182" s="4">
        <v>18</v>
      </c>
      <c r="I2182" s="5">
        <v>16</v>
      </c>
      <c r="J2182" s="7">
        <v>1605</v>
      </c>
      <c r="K2182" s="8" t="s">
        <v>2036</v>
      </c>
      <c r="L2182" s="9">
        <v>53.57</v>
      </c>
      <c r="M2182" s="10">
        <v>39.119999999999997</v>
      </c>
      <c r="N2182" s="19" t="s">
        <v>2035</v>
      </c>
      <c r="O2182" s="5" t="s">
        <v>218</v>
      </c>
      <c r="P2182" s="5" t="s">
        <v>1843</v>
      </c>
      <c r="Q2182" s="4" t="s">
        <v>2049</v>
      </c>
      <c r="R2182" s="4" t="s">
        <v>4798</v>
      </c>
      <c r="S2182" s="13">
        <v>43395</v>
      </c>
      <c r="T2182" s="14" t="s">
        <v>4799</v>
      </c>
      <c r="U2182" s="15" t="s">
        <v>4800</v>
      </c>
      <c r="V2182" s="13">
        <v>44012</v>
      </c>
      <c r="Z2182" s="1"/>
      <c r="AA2182" s="1"/>
      <c r="AB2182" s="1"/>
      <c r="AC2182" s="1"/>
      <c r="AD2182" s="1"/>
      <c r="AE2182" s="1"/>
      <c r="AF2182" s="1"/>
      <c r="AG2182" s="1"/>
    </row>
    <row r="2183" spans="1:33">
      <c r="A2183" s="4">
        <v>2182</v>
      </c>
      <c r="B2183" s="4" t="s">
        <v>8</v>
      </c>
      <c r="C2183" s="4" t="s">
        <v>497</v>
      </c>
      <c r="D2183" s="4" t="s">
        <v>2029</v>
      </c>
      <c r="E2183" s="4" t="s">
        <v>2030</v>
      </c>
      <c r="F2183" s="5">
        <v>11</v>
      </c>
      <c r="G2183" s="5">
        <v>1</v>
      </c>
      <c r="H2183" s="4">
        <v>18</v>
      </c>
      <c r="I2183" s="5">
        <v>16</v>
      </c>
      <c r="J2183" s="7">
        <v>1606</v>
      </c>
      <c r="K2183" s="8" t="s">
        <v>2036</v>
      </c>
      <c r="L2183" s="9">
        <v>78.05</v>
      </c>
      <c r="M2183" s="10">
        <v>56.99</v>
      </c>
      <c r="N2183" s="19" t="s">
        <v>2032</v>
      </c>
      <c r="O2183" s="5" t="s">
        <v>190</v>
      </c>
      <c r="P2183" s="5" t="s">
        <v>771</v>
      </c>
      <c r="Q2183" s="4" t="s">
        <v>2049</v>
      </c>
      <c r="R2183" s="4" t="s">
        <v>4801</v>
      </c>
      <c r="S2183" s="13">
        <v>43359</v>
      </c>
      <c r="T2183" s="14" t="s">
        <v>4802</v>
      </c>
      <c r="U2183" s="15" t="s">
        <v>4803</v>
      </c>
      <c r="V2183" s="13">
        <v>44012</v>
      </c>
      <c r="Z2183" s="1"/>
      <c r="AA2183" s="1"/>
      <c r="AB2183" s="1"/>
      <c r="AC2183" s="1"/>
      <c r="AD2183" s="1"/>
      <c r="AE2183" s="1"/>
      <c r="AF2183" s="1"/>
      <c r="AG2183" s="1"/>
    </row>
    <row r="2184" spans="1:33">
      <c r="A2184" s="4">
        <v>2183</v>
      </c>
      <c r="B2184" s="4" t="s">
        <v>8</v>
      </c>
      <c r="C2184" s="4" t="s">
        <v>497</v>
      </c>
      <c r="D2184" s="4" t="s">
        <v>2029</v>
      </c>
      <c r="E2184" s="4" t="s">
        <v>2030</v>
      </c>
      <c r="F2184" s="5">
        <v>11</v>
      </c>
      <c r="G2184" s="5">
        <v>1</v>
      </c>
      <c r="H2184" s="4">
        <v>18</v>
      </c>
      <c r="I2184" s="5">
        <v>17</v>
      </c>
      <c r="J2184" s="7">
        <v>1701</v>
      </c>
      <c r="K2184" s="8" t="s">
        <v>2036</v>
      </c>
      <c r="L2184" s="9">
        <v>78.31</v>
      </c>
      <c r="M2184" s="10">
        <v>57.18</v>
      </c>
      <c r="N2184" s="5" t="s">
        <v>2032</v>
      </c>
      <c r="O2184" s="5" t="s">
        <v>535</v>
      </c>
      <c r="P2184" s="5" t="s">
        <v>508</v>
      </c>
      <c r="Q2184" s="4" t="s">
        <v>2049</v>
      </c>
      <c r="R2184" s="4" t="s">
        <v>4804</v>
      </c>
      <c r="S2184" s="13">
        <v>43359</v>
      </c>
      <c r="T2184" s="14" t="s">
        <v>4805</v>
      </c>
      <c r="U2184" s="15"/>
      <c r="V2184" s="13">
        <v>44012</v>
      </c>
      <c r="Z2184" s="1"/>
      <c r="AA2184" s="1"/>
      <c r="AB2184" s="1"/>
      <c r="AC2184" s="1"/>
      <c r="AD2184" s="1"/>
      <c r="AE2184" s="1"/>
      <c r="AF2184" s="1"/>
      <c r="AG2184" s="1"/>
    </row>
    <row r="2185" spans="1:33">
      <c r="A2185" s="4">
        <v>2184</v>
      </c>
      <c r="B2185" s="4" t="s">
        <v>8</v>
      </c>
      <c r="C2185" s="4" t="s">
        <v>497</v>
      </c>
      <c r="D2185" s="4" t="s">
        <v>2029</v>
      </c>
      <c r="E2185" s="4" t="s">
        <v>2030</v>
      </c>
      <c r="F2185" s="5">
        <v>11</v>
      </c>
      <c r="G2185" s="5">
        <v>1</v>
      </c>
      <c r="H2185" s="4">
        <v>18</v>
      </c>
      <c r="I2185" s="5">
        <v>17</v>
      </c>
      <c r="J2185" s="7">
        <v>1702</v>
      </c>
      <c r="K2185" s="8" t="s">
        <v>2036</v>
      </c>
      <c r="L2185" s="9">
        <v>53.57</v>
      </c>
      <c r="M2185" s="10">
        <v>39.119999999999997</v>
      </c>
      <c r="N2185" s="5" t="s">
        <v>2035</v>
      </c>
      <c r="O2185" s="5" t="s">
        <v>218</v>
      </c>
      <c r="P2185" s="5" t="s">
        <v>504</v>
      </c>
      <c r="Q2185" s="4" t="s">
        <v>2049</v>
      </c>
      <c r="R2185" s="4" t="s">
        <v>4806</v>
      </c>
      <c r="S2185" s="13">
        <v>43359</v>
      </c>
      <c r="T2185" s="14" t="s">
        <v>4807</v>
      </c>
      <c r="U2185" s="15" t="s">
        <v>4808</v>
      </c>
      <c r="V2185" s="13">
        <v>44012</v>
      </c>
      <c r="Z2185" s="1"/>
      <c r="AA2185" s="1"/>
      <c r="AB2185" s="1"/>
      <c r="AC2185" s="1"/>
      <c r="AD2185" s="1"/>
      <c r="AE2185" s="1"/>
      <c r="AF2185" s="1"/>
      <c r="AG2185" s="1"/>
    </row>
    <row r="2186" spans="1:33">
      <c r="A2186" s="4">
        <v>2185</v>
      </c>
      <c r="B2186" s="4" t="s">
        <v>8</v>
      </c>
      <c r="C2186" s="4" t="s">
        <v>497</v>
      </c>
      <c r="D2186" s="4" t="s">
        <v>2029</v>
      </c>
      <c r="E2186" s="4" t="s">
        <v>2030</v>
      </c>
      <c r="F2186" s="5">
        <v>11</v>
      </c>
      <c r="G2186" s="5">
        <v>1</v>
      </c>
      <c r="H2186" s="4">
        <v>18</v>
      </c>
      <c r="I2186" s="5">
        <v>17</v>
      </c>
      <c r="J2186" s="7">
        <v>1703</v>
      </c>
      <c r="K2186" s="8" t="s">
        <v>2036</v>
      </c>
      <c r="L2186" s="9">
        <v>51.93</v>
      </c>
      <c r="M2186" s="10">
        <v>37.92</v>
      </c>
      <c r="N2186" s="19" t="s">
        <v>2035</v>
      </c>
      <c r="O2186" s="5" t="s">
        <v>218</v>
      </c>
      <c r="P2186" s="5" t="s">
        <v>2037</v>
      </c>
      <c r="Q2186" s="4" t="s">
        <v>2049</v>
      </c>
      <c r="R2186" s="4" t="s">
        <v>4809</v>
      </c>
      <c r="S2186" s="13">
        <v>43395</v>
      </c>
      <c r="T2186" s="14" t="s">
        <v>4810</v>
      </c>
      <c r="U2186" s="15" t="s">
        <v>4811</v>
      </c>
      <c r="V2186" s="13">
        <v>44012</v>
      </c>
      <c r="Z2186" s="1"/>
      <c r="AA2186" s="1"/>
      <c r="AB2186" s="1"/>
      <c r="AC2186" s="1"/>
      <c r="AD2186" s="1"/>
      <c r="AE2186" s="1"/>
      <c r="AF2186" s="1"/>
      <c r="AG2186" s="1"/>
    </row>
    <row r="2187" spans="1:33">
      <c r="A2187" s="4">
        <v>2186</v>
      </c>
      <c r="B2187" s="4" t="s">
        <v>8</v>
      </c>
      <c r="C2187" s="4" t="s">
        <v>497</v>
      </c>
      <c r="D2187" s="4" t="s">
        <v>2029</v>
      </c>
      <c r="E2187" s="4" t="s">
        <v>2030</v>
      </c>
      <c r="F2187" s="5">
        <v>11</v>
      </c>
      <c r="G2187" s="5">
        <v>1</v>
      </c>
      <c r="H2187" s="4">
        <v>18</v>
      </c>
      <c r="I2187" s="5">
        <v>17</v>
      </c>
      <c r="J2187" s="7">
        <v>1704</v>
      </c>
      <c r="K2187" s="8" t="s">
        <v>2036</v>
      </c>
      <c r="L2187" s="9">
        <v>51.93</v>
      </c>
      <c r="M2187" s="10">
        <v>37.92</v>
      </c>
      <c r="N2187" s="19" t="s">
        <v>2035</v>
      </c>
      <c r="O2187" s="5" t="s">
        <v>218</v>
      </c>
      <c r="P2187" s="5" t="s">
        <v>2038</v>
      </c>
      <c r="Q2187" s="4" t="s">
        <v>2049</v>
      </c>
      <c r="R2187" s="4" t="s">
        <v>4812</v>
      </c>
      <c r="S2187" s="13">
        <v>43359</v>
      </c>
      <c r="T2187" s="14" t="s">
        <v>4813</v>
      </c>
      <c r="U2187" s="15" t="s">
        <v>4814</v>
      </c>
      <c r="V2187" s="13">
        <v>44012</v>
      </c>
      <c r="Z2187" s="1"/>
      <c r="AA2187" s="1"/>
      <c r="AB2187" s="1"/>
      <c r="AC2187" s="1"/>
      <c r="AD2187" s="1"/>
      <c r="AE2187" s="1"/>
      <c r="AF2187" s="1"/>
      <c r="AG2187" s="1"/>
    </row>
    <row r="2188" spans="1:33">
      <c r="A2188" s="4">
        <v>2187</v>
      </c>
      <c r="B2188" s="4" t="s">
        <v>8</v>
      </c>
      <c r="C2188" s="4" t="s">
        <v>497</v>
      </c>
      <c r="D2188" s="4" t="s">
        <v>2029</v>
      </c>
      <c r="E2188" s="4" t="s">
        <v>2030</v>
      </c>
      <c r="F2188" s="5">
        <v>11</v>
      </c>
      <c r="G2188" s="5">
        <v>1</v>
      </c>
      <c r="H2188" s="4">
        <v>18</v>
      </c>
      <c r="I2188" s="5">
        <v>17</v>
      </c>
      <c r="J2188" s="7">
        <v>1705</v>
      </c>
      <c r="K2188" s="8" t="s">
        <v>2036</v>
      </c>
      <c r="L2188" s="9">
        <v>53.57</v>
      </c>
      <c r="M2188" s="10">
        <v>39.119999999999997</v>
      </c>
      <c r="N2188" s="5" t="s">
        <v>2035</v>
      </c>
      <c r="O2188" s="5" t="s">
        <v>218</v>
      </c>
      <c r="P2188" s="5" t="s">
        <v>1843</v>
      </c>
      <c r="Q2188" s="4" t="s">
        <v>2049</v>
      </c>
      <c r="R2188" s="4" t="s">
        <v>4815</v>
      </c>
      <c r="S2188" s="13">
        <v>43359</v>
      </c>
      <c r="T2188" s="14" t="s">
        <v>4816</v>
      </c>
      <c r="U2188" s="15" t="s">
        <v>4817</v>
      </c>
      <c r="V2188" s="13">
        <v>44012</v>
      </c>
      <c r="Z2188" s="1"/>
      <c r="AA2188" s="1"/>
      <c r="AB2188" s="1"/>
      <c r="AC2188" s="1"/>
      <c r="AD2188" s="1"/>
      <c r="AE2188" s="1"/>
      <c r="AF2188" s="1"/>
      <c r="AG2188" s="1"/>
    </row>
    <row r="2189" spans="1:33">
      <c r="A2189" s="4">
        <v>2188</v>
      </c>
      <c r="B2189" s="4" t="s">
        <v>8</v>
      </c>
      <c r="C2189" s="4" t="s">
        <v>497</v>
      </c>
      <c r="D2189" s="4" t="s">
        <v>2029</v>
      </c>
      <c r="E2189" s="4" t="s">
        <v>2030</v>
      </c>
      <c r="F2189" s="5">
        <v>11</v>
      </c>
      <c r="G2189" s="5">
        <v>1</v>
      </c>
      <c r="H2189" s="4">
        <v>18</v>
      </c>
      <c r="I2189" s="5">
        <v>17</v>
      </c>
      <c r="J2189" s="7">
        <v>1706</v>
      </c>
      <c r="K2189" s="8" t="s">
        <v>2036</v>
      </c>
      <c r="L2189" s="9">
        <v>78.05</v>
      </c>
      <c r="M2189" s="10">
        <v>56.99</v>
      </c>
      <c r="N2189" s="5" t="s">
        <v>2032</v>
      </c>
      <c r="O2189" s="5" t="s">
        <v>190</v>
      </c>
      <c r="P2189" s="5" t="s">
        <v>771</v>
      </c>
      <c r="Q2189" s="4" t="s">
        <v>2049</v>
      </c>
      <c r="R2189" s="4" t="s">
        <v>4818</v>
      </c>
      <c r="S2189" s="13">
        <v>43359</v>
      </c>
      <c r="T2189" s="14" t="s">
        <v>4819</v>
      </c>
      <c r="U2189" s="15" t="s">
        <v>4820</v>
      </c>
      <c r="V2189" s="13">
        <v>44012</v>
      </c>
      <c r="Z2189" s="1"/>
      <c r="AA2189" s="1"/>
      <c r="AB2189" s="1"/>
      <c r="AC2189" s="1"/>
      <c r="AD2189" s="1"/>
      <c r="AE2189" s="1"/>
      <c r="AF2189" s="1"/>
      <c r="AG2189" s="1"/>
    </row>
    <row r="2190" spans="1:33">
      <c r="A2190" s="4">
        <v>2189</v>
      </c>
      <c r="B2190" s="4" t="s">
        <v>8</v>
      </c>
      <c r="C2190" s="4" t="s">
        <v>497</v>
      </c>
      <c r="D2190" s="4" t="s">
        <v>2029</v>
      </c>
      <c r="E2190" s="4" t="s">
        <v>2030</v>
      </c>
      <c r="F2190" s="5">
        <v>11</v>
      </c>
      <c r="G2190" s="5">
        <v>1</v>
      </c>
      <c r="H2190" s="4">
        <v>18</v>
      </c>
      <c r="I2190" s="5">
        <v>18</v>
      </c>
      <c r="J2190" s="7">
        <v>1801</v>
      </c>
      <c r="K2190" s="8" t="s">
        <v>2036</v>
      </c>
      <c r="L2190" s="9">
        <v>78.31</v>
      </c>
      <c r="M2190" s="10">
        <v>57.18</v>
      </c>
      <c r="N2190" s="19" t="s">
        <v>2032</v>
      </c>
      <c r="O2190" s="5" t="s">
        <v>535</v>
      </c>
      <c r="P2190" s="5" t="s">
        <v>508</v>
      </c>
      <c r="Q2190" s="4" t="s">
        <v>2049</v>
      </c>
      <c r="R2190" s="4" t="s">
        <v>4821</v>
      </c>
      <c r="S2190" s="13">
        <v>43359</v>
      </c>
      <c r="T2190" s="14" t="s">
        <v>4822</v>
      </c>
      <c r="U2190" s="15" t="s">
        <v>4823</v>
      </c>
      <c r="V2190" s="13">
        <v>44012</v>
      </c>
      <c r="Z2190" s="1"/>
      <c r="AA2190" s="1"/>
      <c r="AB2190" s="1"/>
      <c r="AC2190" s="1"/>
      <c r="AD2190" s="1"/>
      <c r="AE2190" s="1"/>
      <c r="AF2190" s="1"/>
      <c r="AG2190" s="1"/>
    </row>
    <row r="2191" spans="1:33">
      <c r="A2191" s="4">
        <v>2190</v>
      </c>
      <c r="B2191" s="4" t="s">
        <v>8</v>
      </c>
      <c r="C2191" s="4" t="s">
        <v>497</v>
      </c>
      <c r="D2191" s="4" t="s">
        <v>2029</v>
      </c>
      <c r="E2191" s="4" t="s">
        <v>2030</v>
      </c>
      <c r="F2191" s="5">
        <v>11</v>
      </c>
      <c r="G2191" s="5">
        <v>1</v>
      </c>
      <c r="H2191" s="4">
        <v>18</v>
      </c>
      <c r="I2191" s="5">
        <v>18</v>
      </c>
      <c r="J2191" s="7">
        <v>1802</v>
      </c>
      <c r="K2191" s="8" t="s">
        <v>2036</v>
      </c>
      <c r="L2191" s="26">
        <v>53.57</v>
      </c>
      <c r="M2191" s="27">
        <v>39.119999999999997</v>
      </c>
      <c r="N2191" s="19" t="s">
        <v>2035</v>
      </c>
      <c r="O2191" s="5" t="s">
        <v>218</v>
      </c>
      <c r="P2191" s="5" t="s">
        <v>504</v>
      </c>
      <c r="Q2191" s="4" t="s">
        <v>2034</v>
      </c>
      <c r="R2191" s="4"/>
      <c r="S2191" s="13"/>
      <c r="T2191" s="16"/>
      <c r="U2191" s="15"/>
      <c r="V2191" s="13">
        <v>44012</v>
      </c>
      <c r="Z2191" s="1"/>
      <c r="AA2191" s="1"/>
      <c r="AB2191" s="1"/>
      <c r="AC2191" s="1"/>
      <c r="AD2191" s="1"/>
      <c r="AE2191" s="1"/>
      <c r="AF2191" s="1"/>
      <c r="AG2191" s="1"/>
    </row>
    <row r="2192" spans="1:33">
      <c r="A2192" s="4">
        <v>2191</v>
      </c>
      <c r="B2192" s="4" t="s">
        <v>8</v>
      </c>
      <c r="C2192" s="4" t="s">
        <v>497</v>
      </c>
      <c r="D2192" s="4" t="s">
        <v>2029</v>
      </c>
      <c r="E2192" s="4" t="s">
        <v>2030</v>
      </c>
      <c r="F2192" s="5">
        <v>11</v>
      </c>
      <c r="G2192" s="5">
        <v>1</v>
      </c>
      <c r="H2192" s="4">
        <v>18</v>
      </c>
      <c r="I2192" s="5">
        <v>18</v>
      </c>
      <c r="J2192" s="7">
        <v>1803</v>
      </c>
      <c r="K2192" s="8" t="s">
        <v>2036</v>
      </c>
      <c r="L2192" s="26">
        <v>51.93</v>
      </c>
      <c r="M2192" s="27">
        <v>37.92</v>
      </c>
      <c r="N2192" s="5" t="s">
        <v>2035</v>
      </c>
      <c r="O2192" s="5" t="s">
        <v>218</v>
      </c>
      <c r="P2192" s="5" t="s">
        <v>2037</v>
      </c>
      <c r="Q2192" s="4" t="s">
        <v>2034</v>
      </c>
      <c r="R2192" s="4"/>
      <c r="S2192" s="13"/>
      <c r="T2192" s="16"/>
      <c r="U2192" s="15"/>
      <c r="V2192" s="13">
        <v>44012</v>
      </c>
      <c r="Z2192" s="1"/>
      <c r="AA2192" s="1"/>
      <c r="AB2192" s="1"/>
      <c r="AC2192" s="1"/>
      <c r="AD2192" s="1"/>
      <c r="AE2192" s="1"/>
      <c r="AF2192" s="1"/>
      <c r="AG2192" s="1"/>
    </row>
    <row r="2193" spans="1:33">
      <c r="A2193" s="4">
        <v>2192</v>
      </c>
      <c r="B2193" s="4" t="s">
        <v>8</v>
      </c>
      <c r="C2193" s="4" t="s">
        <v>497</v>
      </c>
      <c r="D2193" s="4" t="s">
        <v>2029</v>
      </c>
      <c r="E2193" s="4" t="s">
        <v>2030</v>
      </c>
      <c r="F2193" s="5">
        <v>11</v>
      </c>
      <c r="G2193" s="5">
        <v>1</v>
      </c>
      <c r="H2193" s="4">
        <v>18</v>
      </c>
      <c r="I2193" s="5">
        <v>18</v>
      </c>
      <c r="J2193" s="7">
        <v>1804</v>
      </c>
      <c r="K2193" s="8" t="s">
        <v>2036</v>
      </c>
      <c r="L2193" s="26">
        <v>51.93</v>
      </c>
      <c r="M2193" s="27">
        <v>37.92</v>
      </c>
      <c r="N2193" s="5" t="s">
        <v>2035</v>
      </c>
      <c r="O2193" s="5" t="s">
        <v>218</v>
      </c>
      <c r="P2193" s="5" t="s">
        <v>2038</v>
      </c>
      <c r="Q2193" s="4" t="s">
        <v>2034</v>
      </c>
      <c r="R2193" s="4"/>
      <c r="S2193" s="13"/>
      <c r="T2193" s="16"/>
      <c r="U2193" s="15"/>
      <c r="V2193" s="13">
        <v>44012</v>
      </c>
      <c r="Z2193" s="1"/>
      <c r="AA2193" s="1"/>
      <c r="AB2193" s="1"/>
      <c r="AC2193" s="1"/>
      <c r="AD2193" s="1"/>
      <c r="AE2193" s="1"/>
      <c r="AF2193" s="1"/>
      <c r="AG2193" s="1"/>
    </row>
    <row r="2194" spans="1:33">
      <c r="A2194" s="4">
        <v>2193</v>
      </c>
      <c r="B2194" s="4" t="s">
        <v>8</v>
      </c>
      <c r="C2194" s="4" t="s">
        <v>497</v>
      </c>
      <c r="D2194" s="4" t="s">
        <v>2029</v>
      </c>
      <c r="E2194" s="4" t="s">
        <v>2030</v>
      </c>
      <c r="F2194" s="5">
        <v>11</v>
      </c>
      <c r="G2194" s="5">
        <v>1</v>
      </c>
      <c r="H2194" s="4">
        <v>18</v>
      </c>
      <c r="I2194" s="5">
        <v>18</v>
      </c>
      <c r="J2194" s="7">
        <v>1805</v>
      </c>
      <c r="K2194" s="8" t="s">
        <v>2036</v>
      </c>
      <c r="L2194" s="26">
        <v>53.57</v>
      </c>
      <c r="M2194" s="27">
        <v>39.119999999999997</v>
      </c>
      <c r="N2194" s="19" t="s">
        <v>2035</v>
      </c>
      <c r="O2194" s="5" t="s">
        <v>218</v>
      </c>
      <c r="P2194" s="5" t="s">
        <v>1843</v>
      </c>
      <c r="Q2194" s="4" t="s">
        <v>2034</v>
      </c>
      <c r="R2194" s="4"/>
      <c r="S2194" s="13"/>
      <c r="T2194" s="16"/>
      <c r="U2194" s="15"/>
      <c r="V2194" s="13">
        <v>44012</v>
      </c>
      <c r="Z2194" s="1"/>
      <c r="AA2194" s="1"/>
      <c r="AB2194" s="1"/>
      <c r="AC2194" s="1"/>
      <c r="AD2194" s="1"/>
      <c r="AE2194" s="1"/>
      <c r="AF2194" s="1"/>
      <c r="AG2194" s="1"/>
    </row>
    <row r="2195" spans="1:33">
      <c r="A2195" s="4">
        <v>2194</v>
      </c>
      <c r="B2195" s="4" t="s">
        <v>8</v>
      </c>
      <c r="C2195" s="4" t="s">
        <v>497</v>
      </c>
      <c r="D2195" s="4" t="s">
        <v>2029</v>
      </c>
      <c r="E2195" s="4" t="s">
        <v>2030</v>
      </c>
      <c r="F2195" s="5">
        <v>11</v>
      </c>
      <c r="G2195" s="5">
        <v>1</v>
      </c>
      <c r="H2195" s="4">
        <v>18</v>
      </c>
      <c r="I2195" s="5">
        <v>18</v>
      </c>
      <c r="J2195" s="7">
        <v>1806</v>
      </c>
      <c r="K2195" s="8" t="s">
        <v>2036</v>
      </c>
      <c r="L2195" s="9">
        <v>78.05</v>
      </c>
      <c r="M2195" s="10">
        <v>56.99</v>
      </c>
      <c r="N2195" s="19" t="s">
        <v>2032</v>
      </c>
      <c r="O2195" s="5" t="s">
        <v>190</v>
      </c>
      <c r="P2195" s="5" t="s">
        <v>771</v>
      </c>
      <c r="Q2195" s="4" t="s">
        <v>2049</v>
      </c>
      <c r="R2195" s="4" t="s">
        <v>4824</v>
      </c>
      <c r="S2195" s="13">
        <v>43394</v>
      </c>
      <c r="T2195" s="14" t="s">
        <v>4825</v>
      </c>
      <c r="U2195" s="15"/>
      <c r="V2195" s="13">
        <v>44012</v>
      </c>
      <c r="Z2195" s="1"/>
      <c r="AA2195" s="1"/>
      <c r="AB2195" s="1"/>
      <c r="AC2195" s="1"/>
      <c r="AD2195" s="1"/>
      <c r="AE2195" s="1"/>
      <c r="AF2195" s="1"/>
      <c r="AG2195" s="1"/>
    </row>
    <row r="2196" spans="1:33">
      <c r="A2196" s="4">
        <v>2195</v>
      </c>
      <c r="B2196" s="4" t="s">
        <v>8</v>
      </c>
      <c r="C2196" s="4" t="s">
        <v>497</v>
      </c>
      <c r="D2196" s="4" t="s">
        <v>2029</v>
      </c>
      <c r="E2196" s="4" t="s">
        <v>2030</v>
      </c>
      <c r="F2196" s="5">
        <v>11</v>
      </c>
      <c r="G2196" s="5">
        <v>2</v>
      </c>
      <c r="H2196" s="4">
        <v>23</v>
      </c>
      <c r="I2196" s="5">
        <v>1</v>
      </c>
      <c r="J2196" s="7">
        <v>101</v>
      </c>
      <c r="K2196" s="8" t="s">
        <v>2036</v>
      </c>
      <c r="L2196" s="9">
        <v>78.16</v>
      </c>
      <c r="M2196" s="10">
        <v>57.07</v>
      </c>
      <c r="N2196" s="5" t="s">
        <v>2032</v>
      </c>
      <c r="O2196" s="5" t="s">
        <v>190</v>
      </c>
      <c r="P2196" s="5" t="s">
        <v>2040</v>
      </c>
      <c r="Q2196" s="4" t="s">
        <v>2049</v>
      </c>
      <c r="R2196" s="4" t="s">
        <v>4826</v>
      </c>
      <c r="S2196" s="13">
        <v>43359</v>
      </c>
      <c r="T2196" s="14" t="s">
        <v>4827</v>
      </c>
      <c r="U2196" s="15" t="s">
        <v>4828</v>
      </c>
      <c r="V2196" s="13">
        <v>44012</v>
      </c>
      <c r="Z2196" s="1"/>
      <c r="AA2196" s="1"/>
      <c r="AB2196" s="1"/>
      <c r="AC2196" s="1"/>
      <c r="AD2196" s="1"/>
      <c r="AE2196" s="1"/>
      <c r="AF2196" s="1"/>
      <c r="AG2196" s="1"/>
    </row>
    <row r="2197" spans="1:33">
      <c r="A2197" s="4">
        <v>2196</v>
      </c>
      <c r="B2197" s="4" t="s">
        <v>8</v>
      </c>
      <c r="C2197" s="4" t="s">
        <v>497</v>
      </c>
      <c r="D2197" s="4" t="s">
        <v>2029</v>
      </c>
      <c r="E2197" s="4" t="s">
        <v>2030</v>
      </c>
      <c r="F2197" s="5">
        <v>11</v>
      </c>
      <c r="G2197" s="5">
        <v>2</v>
      </c>
      <c r="H2197" s="4">
        <v>23</v>
      </c>
      <c r="I2197" s="5">
        <v>1</v>
      </c>
      <c r="J2197" s="7">
        <v>102</v>
      </c>
      <c r="K2197" s="8" t="s">
        <v>2036</v>
      </c>
      <c r="L2197" s="26">
        <v>53.57</v>
      </c>
      <c r="M2197" s="27">
        <v>39.119999999999997</v>
      </c>
      <c r="N2197" s="5" t="s">
        <v>2035</v>
      </c>
      <c r="O2197" s="5" t="s">
        <v>218</v>
      </c>
      <c r="P2197" s="5" t="s">
        <v>504</v>
      </c>
      <c r="Q2197" s="4" t="s">
        <v>2034</v>
      </c>
      <c r="R2197" s="4"/>
      <c r="S2197" s="13"/>
      <c r="T2197" s="16"/>
      <c r="U2197" s="15"/>
      <c r="V2197" s="13">
        <v>44012</v>
      </c>
      <c r="Z2197" s="1"/>
      <c r="AA2197" s="1"/>
      <c r="AB2197" s="1"/>
      <c r="AC2197" s="1"/>
      <c r="AD2197" s="1"/>
      <c r="AE2197" s="1"/>
      <c r="AF2197" s="1"/>
      <c r="AG2197" s="1"/>
    </row>
    <row r="2198" spans="1:33">
      <c r="A2198" s="4">
        <v>2197</v>
      </c>
      <c r="B2198" s="4" t="s">
        <v>8</v>
      </c>
      <c r="C2198" s="4" t="s">
        <v>497</v>
      </c>
      <c r="D2198" s="4" t="s">
        <v>2029</v>
      </c>
      <c r="E2198" s="4" t="s">
        <v>2030</v>
      </c>
      <c r="F2198" s="5">
        <v>11</v>
      </c>
      <c r="G2198" s="5">
        <v>2</v>
      </c>
      <c r="H2198" s="4">
        <v>23</v>
      </c>
      <c r="I2198" s="5">
        <v>1</v>
      </c>
      <c r="J2198" s="7">
        <v>103</v>
      </c>
      <c r="K2198" s="8" t="s">
        <v>2036</v>
      </c>
      <c r="L2198" s="26">
        <v>51.93</v>
      </c>
      <c r="M2198" s="27">
        <v>37.92</v>
      </c>
      <c r="N2198" s="19" t="s">
        <v>2035</v>
      </c>
      <c r="O2198" s="5" t="s">
        <v>218</v>
      </c>
      <c r="P2198" s="5" t="s">
        <v>2037</v>
      </c>
      <c r="Q2198" s="4" t="s">
        <v>2034</v>
      </c>
      <c r="R2198" s="4"/>
      <c r="S2198" s="13"/>
      <c r="T2198" s="16"/>
      <c r="U2198" s="15"/>
      <c r="V2198" s="13">
        <v>44012</v>
      </c>
      <c r="Z2198" s="1"/>
      <c r="AA2198" s="1"/>
      <c r="AB2198" s="1"/>
      <c r="AC2198" s="1"/>
      <c r="AD2198" s="1"/>
      <c r="AE2198" s="1"/>
      <c r="AF2198" s="1"/>
      <c r="AG2198" s="1"/>
    </row>
    <row r="2199" spans="1:33">
      <c r="A2199" s="4">
        <v>2198</v>
      </c>
      <c r="B2199" s="4" t="s">
        <v>8</v>
      </c>
      <c r="C2199" s="4" t="s">
        <v>497</v>
      </c>
      <c r="D2199" s="4" t="s">
        <v>2029</v>
      </c>
      <c r="E2199" s="4" t="s">
        <v>2030</v>
      </c>
      <c r="F2199" s="5">
        <v>11</v>
      </c>
      <c r="G2199" s="5">
        <v>2</v>
      </c>
      <c r="H2199" s="4">
        <v>23</v>
      </c>
      <c r="I2199" s="5">
        <v>1</v>
      </c>
      <c r="J2199" s="7">
        <v>104</v>
      </c>
      <c r="K2199" s="8" t="s">
        <v>2036</v>
      </c>
      <c r="L2199" s="26">
        <v>51.93</v>
      </c>
      <c r="M2199" s="27">
        <v>37.92</v>
      </c>
      <c r="N2199" s="19" t="s">
        <v>2035</v>
      </c>
      <c r="O2199" s="5" t="s">
        <v>218</v>
      </c>
      <c r="P2199" s="5" t="s">
        <v>2038</v>
      </c>
      <c r="Q2199" s="4" t="s">
        <v>2034</v>
      </c>
      <c r="R2199" s="4"/>
      <c r="S2199" s="13"/>
      <c r="T2199" s="16"/>
      <c r="U2199" s="15"/>
      <c r="V2199" s="13">
        <v>44012</v>
      </c>
      <c r="Z2199" s="1"/>
      <c r="AA2199" s="1"/>
      <c r="AB2199" s="1"/>
      <c r="AC2199" s="1"/>
      <c r="AD2199" s="1"/>
      <c r="AE2199" s="1"/>
      <c r="AF2199" s="1"/>
      <c r="AG2199" s="1"/>
    </row>
    <row r="2200" spans="1:33">
      <c r="A2200" s="4">
        <v>2199</v>
      </c>
      <c r="B2200" s="4" t="s">
        <v>8</v>
      </c>
      <c r="C2200" s="4" t="s">
        <v>497</v>
      </c>
      <c r="D2200" s="4" t="s">
        <v>2029</v>
      </c>
      <c r="E2200" s="4" t="s">
        <v>2030</v>
      </c>
      <c r="F2200" s="5">
        <v>11</v>
      </c>
      <c r="G2200" s="5">
        <v>2</v>
      </c>
      <c r="H2200" s="4">
        <v>23</v>
      </c>
      <c r="I2200" s="5">
        <v>1</v>
      </c>
      <c r="J2200" s="7">
        <v>105</v>
      </c>
      <c r="K2200" s="8" t="s">
        <v>2036</v>
      </c>
      <c r="L2200" s="26">
        <v>53.57</v>
      </c>
      <c r="M2200" s="27">
        <v>39.119999999999997</v>
      </c>
      <c r="N2200" s="5" t="s">
        <v>2035</v>
      </c>
      <c r="O2200" s="5" t="s">
        <v>218</v>
      </c>
      <c r="P2200" s="5" t="s">
        <v>1843</v>
      </c>
      <c r="Q2200" s="4" t="s">
        <v>2034</v>
      </c>
      <c r="R2200" s="4"/>
      <c r="S2200" s="13"/>
      <c r="T2200" s="16"/>
      <c r="U2200" s="15"/>
      <c r="V2200" s="13">
        <v>44012</v>
      </c>
      <c r="Z2200" s="1"/>
      <c r="AA2200" s="1"/>
      <c r="AB2200" s="1"/>
      <c r="AC2200" s="1"/>
      <c r="AD2200" s="1"/>
      <c r="AE2200" s="1"/>
      <c r="AF2200" s="1"/>
      <c r="AG2200" s="1"/>
    </row>
    <row r="2201" spans="1:33">
      <c r="A2201" s="4">
        <v>2200</v>
      </c>
      <c r="B2201" s="4" t="s">
        <v>8</v>
      </c>
      <c r="C2201" s="4" t="s">
        <v>497</v>
      </c>
      <c r="D2201" s="4" t="s">
        <v>2029</v>
      </c>
      <c r="E2201" s="4" t="s">
        <v>2030</v>
      </c>
      <c r="F2201" s="5">
        <v>11</v>
      </c>
      <c r="G2201" s="5">
        <v>2</v>
      </c>
      <c r="H2201" s="4">
        <v>23</v>
      </c>
      <c r="I2201" s="5">
        <v>1</v>
      </c>
      <c r="J2201" s="7">
        <v>106</v>
      </c>
      <c r="K2201" s="8" t="s">
        <v>2036</v>
      </c>
      <c r="L2201" s="9">
        <v>77.62</v>
      </c>
      <c r="M2201" s="10">
        <v>56.68</v>
      </c>
      <c r="N2201" s="5" t="s">
        <v>2032</v>
      </c>
      <c r="O2201" s="5" t="s">
        <v>190</v>
      </c>
      <c r="P2201" s="5" t="s">
        <v>2039</v>
      </c>
      <c r="Q2201" s="4" t="s">
        <v>2049</v>
      </c>
      <c r="R2201" s="4" t="s">
        <v>4829</v>
      </c>
      <c r="S2201" s="13">
        <v>43359</v>
      </c>
      <c r="T2201" s="14" t="s">
        <v>4830</v>
      </c>
      <c r="U2201" s="15"/>
      <c r="V2201" s="13">
        <v>44012</v>
      </c>
      <c r="Z2201" s="1"/>
      <c r="AA2201" s="1"/>
      <c r="AB2201" s="1"/>
      <c r="AC2201" s="1"/>
      <c r="AD2201" s="1"/>
      <c r="AE2201" s="1"/>
      <c r="AF2201" s="1"/>
      <c r="AG2201" s="1"/>
    </row>
    <row r="2202" spans="1:33">
      <c r="A2202" s="4">
        <v>2201</v>
      </c>
      <c r="B2202" s="4" t="s">
        <v>8</v>
      </c>
      <c r="C2202" s="4" t="s">
        <v>497</v>
      </c>
      <c r="D2202" s="4" t="s">
        <v>2029</v>
      </c>
      <c r="E2202" s="4" t="s">
        <v>2030</v>
      </c>
      <c r="F2202" s="5">
        <v>11</v>
      </c>
      <c r="G2202" s="5">
        <v>2</v>
      </c>
      <c r="H2202" s="4">
        <v>23</v>
      </c>
      <c r="I2202" s="5">
        <v>2</v>
      </c>
      <c r="J2202" s="7">
        <v>201</v>
      </c>
      <c r="K2202" s="8" t="s">
        <v>2036</v>
      </c>
      <c r="L2202" s="9">
        <v>78.16</v>
      </c>
      <c r="M2202" s="10">
        <v>57.07</v>
      </c>
      <c r="N2202" s="19" t="s">
        <v>2032</v>
      </c>
      <c r="O2202" s="5" t="s">
        <v>190</v>
      </c>
      <c r="P2202" s="5" t="s">
        <v>2040</v>
      </c>
      <c r="Q2202" s="4" t="s">
        <v>2049</v>
      </c>
      <c r="R2202" s="4" t="s">
        <v>4831</v>
      </c>
      <c r="S2202" s="13">
        <v>43395</v>
      </c>
      <c r="T2202" s="14" t="s">
        <v>4832</v>
      </c>
      <c r="U2202" s="15" t="s">
        <v>4833</v>
      </c>
      <c r="V2202" s="13">
        <v>44012</v>
      </c>
      <c r="Z2202" s="1"/>
      <c r="AA2202" s="1"/>
      <c r="AB2202" s="1"/>
      <c r="AC2202" s="1"/>
      <c r="AD2202" s="1"/>
      <c r="AE2202" s="1"/>
      <c r="AF2202" s="1"/>
      <c r="AG2202" s="1"/>
    </row>
    <row r="2203" spans="1:33">
      <c r="A2203" s="4">
        <v>2202</v>
      </c>
      <c r="B2203" s="4" t="s">
        <v>8</v>
      </c>
      <c r="C2203" s="4" t="s">
        <v>497</v>
      </c>
      <c r="D2203" s="4" t="s">
        <v>2029</v>
      </c>
      <c r="E2203" s="4" t="s">
        <v>2030</v>
      </c>
      <c r="F2203" s="5">
        <v>11</v>
      </c>
      <c r="G2203" s="5">
        <v>2</v>
      </c>
      <c r="H2203" s="4">
        <v>23</v>
      </c>
      <c r="I2203" s="5">
        <v>2</v>
      </c>
      <c r="J2203" s="7">
        <v>202</v>
      </c>
      <c r="K2203" s="8" t="s">
        <v>2036</v>
      </c>
      <c r="L2203" s="26">
        <v>53.57</v>
      </c>
      <c r="M2203" s="27">
        <v>39.119999999999997</v>
      </c>
      <c r="N2203" s="19" t="s">
        <v>2035</v>
      </c>
      <c r="O2203" s="5" t="s">
        <v>218</v>
      </c>
      <c r="P2203" s="5" t="s">
        <v>504</v>
      </c>
      <c r="Q2203" s="4" t="s">
        <v>2034</v>
      </c>
      <c r="R2203" s="4"/>
      <c r="S2203" s="13"/>
      <c r="T2203" s="16"/>
      <c r="U2203" s="15"/>
      <c r="V2203" s="13">
        <v>44012</v>
      </c>
      <c r="Z2203" s="1"/>
      <c r="AA2203" s="1"/>
      <c r="AB2203" s="1"/>
      <c r="AC2203" s="1"/>
      <c r="AD2203" s="1"/>
      <c r="AE2203" s="1"/>
      <c r="AF2203" s="1"/>
      <c r="AG2203" s="1"/>
    </row>
    <row r="2204" spans="1:33">
      <c r="A2204" s="4">
        <v>2203</v>
      </c>
      <c r="B2204" s="4" t="s">
        <v>8</v>
      </c>
      <c r="C2204" s="4" t="s">
        <v>497</v>
      </c>
      <c r="D2204" s="4" t="s">
        <v>2029</v>
      </c>
      <c r="E2204" s="4" t="s">
        <v>2030</v>
      </c>
      <c r="F2204" s="5">
        <v>11</v>
      </c>
      <c r="G2204" s="5">
        <v>2</v>
      </c>
      <c r="H2204" s="4">
        <v>23</v>
      </c>
      <c r="I2204" s="5">
        <v>2</v>
      </c>
      <c r="J2204" s="7">
        <v>203</v>
      </c>
      <c r="K2204" s="8" t="s">
        <v>2036</v>
      </c>
      <c r="L2204" s="26">
        <v>51.93</v>
      </c>
      <c r="M2204" s="27">
        <v>37.92</v>
      </c>
      <c r="N2204" s="5" t="s">
        <v>2035</v>
      </c>
      <c r="O2204" s="5" t="s">
        <v>218</v>
      </c>
      <c r="P2204" s="5" t="s">
        <v>2037</v>
      </c>
      <c r="Q2204" s="4" t="s">
        <v>2034</v>
      </c>
      <c r="R2204" s="4"/>
      <c r="S2204" s="13"/>
      <c r="T2204" s="16"/>
      <c r="U2204" s="15"/>
      <c r="V2204" s="13">
        <v>44012</v>
      </c>
      <c r="Z2204" s="1"/>
      <c r="AA2204" s="1"/>
      <c r="AB2204" s="1"/>
      <c r="AC2204" s="1"/>
      <c r="AD2204" s="1"/>
      <c r="AE2204" s="1"/>
      <c r="AF2204" s="1"/>
      <c r="AG2204" s="1"/>
    </row>
    <row r="2205" spans="1:33">
      <c r="A2205" s="4">
        <v>2204</v>
      </c>
      <c r="B2205" s="4" t="s">
        <v>8</v>
      </c>
      <c r="C2205" s="4" t="s">
        <v>497</v>
      </c>
      <c r="D2205" s="4" t="s">
        <v>2029</v>
      </c>
      <c r="E2205" s="4" t="s">
        <v>2030</v>
      </c>
      <c r="F2205" s="5">
        <v>11</v>
      </c>
      <c r="G2205" s="5">
        <v>2</v>
      </c>
      <c r="H2205" s="4">
        <v>23</v>
      </c>
      <c r="I2205" s="5">
        <v>2</v>
      </c>
      <c r="J2205" s="7">
        <v>204</v>
      </c>
      <c r="K2205" s="8" t="s">
        <v>2036</v>
      </c>
      <c r="L2205" s="26">
        <v>51.93</v>
      </c>
      <c r="M2205" s="27">
        <v>37.92</v>
      </c>
      <c r="N2205" s="5" t="s">
        <v>2035</v>
      </c>
      <c r="O2205" s="5" t="s">
        <v>218</v>
      </c>
      <c r="P2205" s="5" t="s">
        <v>2038</v>
      </c>
      <c r="Q2205" s="4" t="s">
        <v>2034</v>
      </c>
      <c r="R2205" s="4"/>
      <c r="S2205" s="13"/>
      <c r="T2205" s="16"/>
      <c r="U2205" s="15"/>
      <c r="V2205" s="13">
        <v>44012</v>
      </c>
      <c r="Z2205" s="1"/>
      <c r="AA2205" s="1"/>
      <c r="AB2205" s="1"/>
      <c r="AC2205" s="1"/>
      <c r="AD2205" s="1"/>
      <c r="AE2205" s="1"/>
      <c r="AF2205" s="1"/>
      <c r="AG2205" s="1"/>
    </row>
    <row r="2206" spans="1:33">
      <c r="A2206" s="4">
        <v>2205</v>
      </c>
      <c r="B2206" s="4" t="s">
        <v>8</v>
      </c>
      <c r="C2206" s="4" t="s">
        <v>497</v>
      </c>
      <c r="D2206" s="4" t="s">
        <v>2029</v>
      </c>
      <c r="E2206" s="4" t="s">
        <v>2030</v>
      </c>
      <c r="F2206" s="5">
        <v>11</v>
      </c>
      <c r="G2206" s="5">
        <v>2</v>
      </c>
      <c r="H2206" s="4">
        <v>23</v>
      </c>
      <c r="I2206" s="5">
        <v>2</v>
      </c>
      <c r="J2206" s="7">
        <v>205</v>
      </c>
      <c r="K2206" s="8" t="s">
        <v>2036</v>
      </c>
      <c r="L2206" s="26">
        <v>53.57</v>
      </c>
      <c r="M2206" s="27">
        <v>39.119999999999997</v>
      </c>
      <c r="N2206" s="19" t="s">
        <v>2035</v>
      </c>
      <c r="O2206" s="5" t="s">
        <v>218</v>
      </c>
      <c r="P2206" s="5" t="s">
        <v>1843</v>
      </c>
      <c r="Q2206" s="4" t="s">
        <v>2034</v>
      </c>
      <c r="R2206" s="4"/>
      <c r="S2206" s="13"/>
      <c r="T2206" s="16"/>
      <c r="U2206" s="15"/>
      <c r="V2206" s="13">
        <v>44012</v>
      </c>
      <c r="Z2206" s="1"/>
      <c r="AA2206" s="1"/>
      <c r="AB2206" s="1"/>
      <c r="AC2206" s="1"/>
      <c r="AD2206" s="1"/>
      <c r="AE2206" s="1"/>
      <c r="AF2206" s="1"/>
      <c r="AG2206" s="1"/>
    </row>
    <row r="2207" spans="1:33">
      <c r="A2207" s="4">
        <v>2206</v>
      </c>
      <c r="B2207" s="4" t="s">
        <v>8</v>
      </c>
      <c r="C2207" s="4" t="s">
        <v>497</v>
      </c>
      <c r="D2207" s="4" t="s">
        <v>2029</v>
      </c>
      <c r="E2207" s="4" t="s">
        <v>2030</v>
      </c>
      <c r="F2207" s="5">
        <v>11</v>
      </c>
      <c r="G2207" s="5">
        <v>2</v>
      </c>
      <c r="H2207" s="4">
        <v>23</v>
      </c>
      <c r="I2207" s="5">
        <v>2</v>
      </c>
      <c r="J2207" s="7">
        <v>206</v>
      </c>
      <c r="K2207" s="8" t="s">
        <v>2036</v>
      </c>
      <c r="L2207" s="9">
        <v>77.62</v>
      </c>
      <c r="M2207" s="10">
        <v>56.68</v>
      </c>
      <c r="N2207" s="19" t="s">
        <v>2032</v>
      </c>
      <c r="O2207" s="5" t="s">
        <v>190</v>
      </c>
      <c r="P2207" s="5" t="s">
        <v>2039</v>
      </c>
      <c r="Q2207" s="4" t="s">
        <v>2049</v>
      </c>
      <c r="R2207" s="4" t="s">
        <v>4834</v>
      </c>
      <c r="S2207" s="13">
        <v>43359</v>
      </c>
      <c r="T2207" s="14" t="s">
        <v>4835</v>
      </c>
      <c r="U2207" s="15" t="s">
        <v>4836</v>
      </c>
      <c r="V2207" s="13">
        <v>44012</v>
      </c>
      <c r="Z2207" s="1"/>
      <c r="AA2207" s="1"/>
      <c r="AB2207" s="1"/>
      <c r="AC2207" s="1"/>
      <c r="AD2207" s="1"/>
      <c r="AE2207" s="1"/>
      <c r="AF2207" s="1"/>
      <c r="AG2207" s="1"/>
    </row>
    <row r="2208" spans="1:33">
      <c r="A2208" s="4">
        <v>2207</v>
      </c>
      <c r="B2208" s="4" t="s">
        <v>8</v>
      </c>
      <c r="C2208" s="4" t="s">
        <v>497</v>
      </c>
      <c r="D2208" s="4" t="s">
        <v>2029</v>
      </c>
      <c r="E2208" s="4" t="s">
        <v>2030</v>
      </c>
      <c r="F2208" s="5">
        <v>11</v>
      </c>
      <c r="G2208" s="5">
        <v>2</v>
      </c>
      <c r="H2208" s="4">
        <v>23</v>
      </c>
      <c r="I2208" s="5">
        <v>3</v>
      </c>
      <c r="J2208" s="7">
        <v>301</v>
      </c>
      <c r="K2208" s="8" t="s">
        <v>2036</v>
      </c>
      <c r="L2208" s="9">
        <v>78.16</v>
      </c>
      <c r="M2208" s="10">
        <v>57.07</v>
      </c>
      <c r="N2208" s="5" t="s">
        <v>2032</v>
      </c>
      <c r="O2208" s="5" t="s">
        <v>190</v>
      </c>
      <c r="P2208" s="5" t="s">
        <v>2040</v>
      </c>
      <c r="Q2208" s="4" t="s">
        <v>2049</v>
      </c>
      <c r="R2208" s="4" t="s">
        <v>4837</v>
      </c>
      <c r="S2208" s="13">
        <v>43359</v>
      </c>
      <c r="T2208" s="14" t="s">
        <v>4838</v>
      </c>
      <c r="U2208" s="15" t="s">
        <v>4839</v>
      </c>
      <c r="V2208" s="13">
        <v>44012</v>
      </c>
      <c r="Z2208" s="1"/>
      <c r="AA2208" s="1"/>
      <c r="AB2208" s="1"/>
      <c r="AC2208" s="1"/>
      <c r="AD2208" s="1"/>
      <c r="AE2208" s="1"/>
      <c r="AF2208" s="1"/>
      <c r="AG2208" s="1"/>
    </row>
    <row r="2209" spans="1:33">
      <c r="A2209" s="4">
        <v>2208</v>
      </c>
      <c r="B2209" s="4" t="s">
        <v>8</v>
      </c>
      <c r="C2209" s="4" t="s">
        <v>497</v>
      </c>
      <c r="D2209" s="4" t="s">
        <v>2029</v>
      </c>
      <c r="E2209" s="4" t="s">
        <v>2030</v>
      </c>
      <c r="F2209" s="5">
        <v>11</v>
      </c>
      <c r="G2209" s="5">
        <v>2</v>
      </c>
      <c r="H2209" s="4">
        <v>23</v>
      </c>
      <c r="I2209" s="5">
        <v>3</v>
      </c>
      <c r="J2209" s="7">
        <v>302</v>
      </c>
      <c r="K2209" s="8" t="s">
        <v>2036</v>
      </c>
      <c r="L2209" s="26">
        <v>53.57</v>
      </c>
      <c r="M2209" s="27">
        <v>39.119999999999997</v>
      </c>
      <c r="N2209" s="5" t="s">
        <v>2035</v>
      </c>
      <c r="O2209" s="5" t="s">
        <v>218</v>
      </c>
      <c r="P2209" s="5" t="s">
        <v>504</v>
      </c>
      <c r="Q2209" s="4" t="s">
        <v>2034</v>
      </c>
      <c r="R2209" s="4"/>
      <c r="S2209" s="13"/>
      <c r="T2209" s="16"/>
      <c r="U2209" s="15"/>
      <c r="V2209" s="13">
        <v>44012</v>
      </c>
      <c r="Z2209" s="1"/>
      <c r="AA2209" s="1"/>
      <c r="AB2209" s="1"/>
      <c r="AC2209" s="1"/>
      <c r="AD2209" s="1"/>
      <c r="AE2209" s="1"/>
      <c r="AF2209" s="1"/>
      <c r="AG2209" s="1"/>
    </row>
    <row r="2210" spans="1:33">
      <c r="A2210" s="4">
        <v>2209</v>
      </c>
      <c r="B2210" s="4" t="s">
        <v>8</v>
      </c>
      <c r="C2210" s="4" t="s">
        <v>497</v>
      </c>
      <c r="D2210" s="4" t="s">
        <v>2029</v>
      </c>
      <c r="E2210" s="4" t="s">
        <v>2030</v>
      </c>
      <c r="F2210" s="5">
        <v>11</v>
      </c>
      <c r="G2210" s="5">
        <v>2</v>
      </c>
      <c r="H2210" s="4">
        <v>23</v>
      </c>
      <c r="I2210" s="5">
        <v>3</v>
      </c>
      <c r="J2210" s="7">
        <v>303</v>
      </c>
      <c r="K2210" s="8" t="s">
        <v>2036</v>
      </c>
      <c r="L2210" s="26">
        <v>51.93</v>
      </c>
      <c r="M2210" s="27">
        <v>37.92</v>
      </c>
      <c r="N2210" s="19" t="s">
        <v>2035</v>
      </c>
      <c r="O2210" s="5" t="s">
        <v>218</v>
      </c>
      <c r="P2210" s="5" t="s">
        <v>2037</v>
      </c>
      <c r="Q2210" s="4" t="s">
        <v>2034</v>
      </c>
      <c r="R2210" s="4"/>
      <c r="S2210" s="13"/>
      <c r="T2210" s="16"/>
      <c r="U2210" s="15"/>
      <c r="V2210" s="13">
        <v>44012</v>
      </c>
      <c r="Z2210" s="1"/>
      <c r="AA2210" s="1"/>
      <c r="AB2210" s="1"/>
      <c r="AC2210" s="1"/>
      <c r="AD2210" s="1"/>
      <c r="AE2210" s="1"/>
      <c r="AF2210" s="1"/>
      <c r="AG2210" s="1"/>
    </row>
    <row r="2211" spans="1:33">
      <c r="A2211" s="4">
        <v>2210</v>
      </c>
      <c r="B2211" s="4" t="s">
        <v>8</v>
      </c>
      <c r="C2211" s="4" t="s">
        <v>497</v>
      </c>
      <c r="D2211" s="4" t="s">
        <v>2029</v>
      </c>
      <c r="E2211" s="4" t="s">
        <v>2030</v>
      </c>
      <c r="F2211" s="5">
        <v>11</v>
      </c>
      <c r="G2211" s="5">
        <v>2</v>
      </c>
      <c r="H2211" s="4">
        <v>23</v>
      </c>
      <c r="I2211" s="5">
        <v>3</v>
      </c>
      <c r="J2211" s="7">
        <v>304</v>
      </c>
      <c r="K2211" s="8" t="s">
        <v>2036</v>
      </c>
      <c r="L2211" s="26">
        <v>51.93</v>
      </c>
      <c r="M2211" s="27">
        <v>37.92</v>
      </c>
      <c r="N2211" s="19" t="s">
        <v>2035</v>
      </c>
      <c r="O2211" s="5" t="s">
        <v>218</v>
      </c>
      <c r="P2211" s="5" t="s">
        <v>2038</v>
      </c>
      <c r="Q2211" s="4" t="s">
        <v>2034</v>
      </c>
      <c r="R2211" s="4"/>
      <c r="S2211" s="13"/>
      <c r="T2211" s="16"/>
      <c r="U2211" s="15"/>
      <c r="V2211" s="13">
        <v>44012</v>
      </c>
      <c r="Z2211" s="1"/>
      <c r="AA2211" s="1"/>
      <c r="AB2211" s="1"/>
      <c r="AC2211" s="1"/>
      <c r="AD2211" s="1"/>
      <c r="AE2211" s="1"/>
      <c r="AF2211" s="1"/>
      <c r="AG2211" s="1"/>
    </row>
    <row r="2212" spans="1:33">
      <c r="A2212" s="4">
        <v>2211</v>
      </c>
      <c r="B2212" s="4" t="s">
        <v>8</v>
      </c>
      <c r="C2212" s="4" t="s">
        <v>497</v>
      </c>
      <c r="D2212" s="4" t="s">
        <v>2029</v>
      </c>
      <c r="E2212" s="4" t="s">
        <v>2030</v>
      </c>
      <c r="F2212" s="5">
        <v>11</v>
      </c>
      <c r="G2212" s="5">
        <v>2</v>
      </c>
      <c r="H2212" s="4">
        <v>23</v>
      </c>
      <c r="I2212" s="5">
        <v>3</v>
      </c>
      <c r="J2212" s="7">
        <v>305</v>
      </c>
      <c r="K2212" s="8" t="s">
        <v>2036</v>
      </c>
      <c r="L2212" s="26">
        <v>53.57</v>
      </c>
      <c r="M2212" s="27">
        <v>39.119999999999997</v>
      </c>
      <c r="N2212" s="5" t="s">
        <v>2035</v>
      </c>
      <c r="O2212" s="5" t="s">
        <v>218</v>
      </c>
      <c r="P2212" s="5" t="s">
        <v>1843</v>
      </c>
      <c r="Q2212" s="4" t="s">
        <v>2034</v>
      </c>
      <c r="R2212" s="4"/>
      <c r="S2212" s="13"/>
      <c r="T2212" s="16"/>
      <c r="U2212" s="15"/>
      <c r="V2212" s="13">
        <v>44012</v>
      </c>
      <c r="Z2212" s="1"/>
      <c r="AA2212" s="1"/>
      <c r="AB2212" s="1"/>
      <c r="AC2212" s="1"/>
      <c r="AD2212" s="1"/>
      <c r="AE2212" s="1"/>
      <c r="AF2212" s="1"/>
      <c r="AG2212" s="1"/>
    </row>
    <row r="2213" spans="1:33">
      <c r="A2213" s="4">
        <v>2212</v>
      </c>
      <c r="B2213" s="4" t="s">
        <v>8</v>
      </c>
      <c r="C2213" s="4" t="s">
        <v>497</v>
      </c>
      <c r="D2213" s="4" t="s">
        <v>2029</v>
      </c>
      <c r="E2213" s="4" t="s">
        <v>2030</v>
      </c>
      <c r="F2213" s="5">
        <v>11</v>
      </c>
      <c r="G2213" s="5">
        <v>2</v>
      </c>
      <c r="H2213" s="4">
        <v>23</v>
      </c>
      <c r="I2213" s="5">
        <v>3</v>
      </c>
      <c r="J2213" s="7">
        <v>306</v>
      </c>
      <c r="K2213" s="8" t="s">
        <v>2036</v>
      </c>
      <c r="L2213" s="9">
        <v>77.62</v>
      </c>
      <c r="M2213" s="10">
        <v>56.68</v>
      </c>
      <c r="N2213" s="5" t="s">
        <v>2032</v>
      </c>
      <c r="O2213" s="5" t="s">
        <v>190</v>
      </c>
      <c r="P2213" s="5" t="s">
        <v>2039</v>
      </c>
      <c r="Q2213" s="4" t="s">
        <v>2049</v>
      </c>
      <c r="R2213" s="4" t="s">
        <v>4840</v>
      </c>
      <c r="S2213" s="13">
        <v>43359</v>
      </c>
      <c r="T2213" s="14" t="s">
        <v>4841</v>
      </c>
      <c r="U2213" s="15" t="s">
        <v>4842</v>
      </c>
      <c r="V2213" s="13">
        <v>44012</v>
      </c>
      <c r="Z2213" s="1"/>
      <c r="AA2213" s="1"/>
      <c r="AB2213" s="1"/>
      <c r="AC2213" s="1"/>
      <c r="AD2213" s="1"/>
      <c r="AE2213" s="1"/>
      <c r="AF2213" s="1"/>
      <c r="AG2213" s="1"/>
    </row>
    <row r="2214" spans="1:33">
      <c r="A2214" s="4">
        <v>2213</v>
      </c>
      <c r="B2214" s="4" t="s">
        <v>8</v>
      </c>
      <c r="C2214" s="4" t="s">
        <v>497</v>
      </c>
      <c r="D2214" s="4" t="s">
        <v>2029</v>
      </c>
      <c r="E2214" s="4" t="s">
        <v>2030</v>
      </c>
      <c r="F2214" s="5">
        <v>11</v>
      </c>
      <c r="G2214" s="5">
        <v>2</v>
      </c>
      <c r="H2214" s="4">
        <v>23</v>
      </c>
      <c r="I2214" s="5">
        <v>4</v>
      </c>
      <c r="J2214" s="7">
        <v>401</v>
      </c>
      <c r="K2214" s="8" t="s">
        <v>2036</v>
      </c>
      <c r="L2214" s="9">
        <v>78.16</v>
      </c>
      <c r="M2214" s="10">
        <v>57.07</v>
      </c>
      <c r="N2214" s="19" t="s">
        <v>2032</v>
      </c>
      <c r="O2214" s="5" t="s">
        <v>190</v>
      </c>
      <c r="P2214" s="5" t="s">
        <v>2040</v>
      </c>
      <c r="Q2214" s="4" t="s">
        <v>2049</v>
      </c>
      <c r="R2214" s="4" t="s">
        <v>4843</v>
      </c>
      <c r="S2214" s="13">
        <v>43359</v>
      </c>
      <c r="T2214" s="14" t="s">
        <v>4844</v>
      </c>
      <c r="U2214" s="15" t="s">
        <v>4845</v>
      </c>
      <c r="V2214" s="13">
        <v>44012</v>
      </c>
      <c r="Z2214" s="1"/>
      <c r="AA2214" s="1"/>
      <c r="AB2214" s="1"/>
      <c r="AC2214" s="1"/>
      <c r="AD2214" s="1"/>
      <c r="AE2214" s="1"/>
      <c r="AF2214" s="1"/>
      <c r="AG2214" s="1"/>
    </row>
    <row r="2215" spans="1:33">
      <c r="A2215" s="4">
        <v>2214</v>
      </c>
      <c r="B2215" s="4" t="s">
        <v>8</v>
      </c>
      <c r="C2215" s="4" t="s">
        <v>497</v>
      </c>
      <c r="D2215" s="4" t="s">
        <v>2029</v>
      </c>
      <c r="E2215" s="4" t="s">
        <v>2030</v>
      </c>
      <c r="F2215" s="5">
        <v>11</v>
      </c>
      <c r="G2215" s="5">
        <v>2</v>
      </c>
      <c r="H2215" s="4">
        <v>23</v>
      </c>
      <c r="I2215" s="5">
        <v>4</v>
      </c>
      <c r="J2215" s="7">
        <v>402</v>
      </c>
      <c r="K2215" s="8" t="s">
        <v>2036</v>
      </c>
      <c r="L2215" s="26">
        <v>53.57</v>
      </c>
      <c r="M2215" s="27">
        <v>39.119999999999997</v>
      </c>
      <c r="N2215" s="19" t="s">
        <v>2035</v>
      </c>
      <c r="O2215" s="5" t="s">
        <v>218</v>
      </c>
      <c r="P2215" s="5" t="s">
        <v>504</v>
      </c>
      <c r="Q2215" s="4" t="s">
        <v>2034</v>
      </c>
      <c r="R2215" s="4"/>
      <c r="S2215" s="13"/>
      <c r="T2215" s="16"/>
      <c r="U2215" s="15"/>
      <c r="V2215" s="13">
        <v>44012</v>
      </c>
      <c r="Z2215" s="1"/>
      <c r="AA2215" s="1"/>
      <c r="AB2215" s="1"/>
      <c r="AC2215" s="1"/>
      <c r="AD2215" s="1"/>
      <c r="AE2215" s="1"/>
      <c r="AF2215" s="1"/>
      <c r="AG2215" s="1"/>
    </row>
    <row r="2216" spans="1:33">
      <c r="A2216" s="4">
        <v>2215</v>
      </c>
      <c r="B2216" s="4" t="s">
        <v>8</v>
      </c>
      <c r="C2216" s="4" t="s">
        <v>497</v>
      </c>
      <c r="D2216" s="4" t="s">
        <v>2029</v>
      </c>
      <c r="E2216" s="4" t="s">
        <v>2030</v>
      </c>
      <c r="F2216" s="5">
        <v>11</v>
      </c>
      <c r="G2216" s="5">
        <v>2</v>
      </c>
      <c r="H2216" s="4">
        <v>23</v>
      </c>
      <c r="I2216" s="5">
        <v>4</v>
      </c>
      <c r="J2216" s="7">
        <v>403</v>
      </c>
      <c r="K2216" s="8" t="s">
        <v>2036</v>
      </c>
      <c r="L2216" s="26">
        <v>51.93</v>
      </c>
      <c r="M2216" s="27">
        <v>37.92</v>
      </c>
      <c r="N2216" s="5" t="s">
        <v>2035</v>
      </c>
      <c r="O2216" s="5" t="s">
        <v>218</v>
      </c>
      <c r="P2216" s="5" t="s">
        <v>2037</v>
      </c>
      <c r="Q2216" s="4" t="s">
        <v>2034</v>
      </c>
      <c r="R2216" s="4"/>
      <c r="S2216" s="13"/>
      <c r="T2216" s="16"/>
      <c r="U2216" s="15"/>
      <c r="V2216" s="13">
        <v>44012</v>
      </c>
      <c r="Z2216" s="1"/>
      <c r="AA2216" s="1"/>
      <c r="AB2216" s="1"/>
      <c r="AC2216" s="1"/>
      <c r="AD2216" s="1"/>
      <c r="AE2216" s="1"/>
      <c r="AF2216" s="1"/>
      <c r="AG2216" s="1"/>
    </row>
    <row r="2217" spans="1:33">
      <c r="A2217" s="4">
        <v>2216</v>
      </c>
      <c r="B2217" s="4" t="s">
        <v>8</v>
      </c>
      <c r="C2217" s="4" t="s">
        <v>497</v>
      </c>
      <c r="D2217" s="4" t="s">
        <v>2029</v>
      </c>
      <c r="E2217" s="4" t="s">
        <v>2030</v>
      </c>
      <c r="F2217" s="5">
        <v>11</v>
      </c>
      <c r="G2217" s="5">
        <v>2</v>
      </c>
      <c r="H2217" s="4">
        <v>23</v>
      </c>
      <c r="I2217" s="5">
        <v>4</v>
      </c>
      <c r="J2217" s="7">
        <v>404</v>
      </c>
      <c r="K2217" s="8" t="s">
        <v>2036</v>
      </c>
      <c r="L2217" s="26">
        <v>51.93</v>
      </c>
      <c r="M2217" s="27">
        <v>37.92</v>
      </c>
      <c r="N2217" s="5" t="s">
        <v>2035</v>
      </c>
      <c r="O2217" s="5" t="s">
        <v>218</v>
      </c>
      <c r="P2217" s="5" t="s">
        <v>2038</v>
      </c>
      <c r="Q2217" s="4" t="s">
        <v>2034</v>
      </c>
      <c r="R2217" s="4"/>
      <c r="S2217" s="13"/>
      <c r="T2217" s="16"/>
      <c r="U2217" s="15"/>
      <c r="V2217" s="13">
        <v>44012</v>
      </c>
      <c r="Z2217" s="1"/>
      <c r="AA2217" s="1"/>
      <c r="AB2217" s="1"/>
      <c r="AC2217" s="1"/>
      <c r="AD2217" s="1"/>
      <c r="AE2217" s="1"/>
      <c r="AF2217" s="1"/>
      <c r="AG2217" s="1"/>
    </row>
    <row r="2218" spans="1:33">
      <c r="A2218" s="4">
        <v>2217</v>
      </c>
      <c r="B2218" s="4" t="s">
        <v>8</v>
      </c>
      <c r="C2218" s="4" t="s">
        <v>497</v>
      </c>
      <c r="D2218" s="4" t="s">
        <v>2029</v>
      </c>
      <c r="E2218" s="4" t="s">
        <v>2030</v>
      </c>
      <c r="F2218" s="5">
        <v>11</v>
      </c>
      <c r="G2218" s="5">
        <v>2</v>
      </c>
      <c r="H2218" s="4">
        <v>23</v>
      </c>
      <c r="I2218" s="5">
        <v>4</v>
      </c>
      <c r="J2218" s="7">
        <v>405</v>
      </c>
      <c r="K2218" s="8" t="s">
        <v>2036</v>
      </c>
      <c r="L2218" s="26">
        <v>53.57</v>
      </c>
      <c r="M2218" s="27">
        <v>39.119999999999997</v>
      </c>
      <c r="N2218" s="19" t="s">
        <v>2035</v>
      </c>
      <c r="O2218" s="5" t="s">
        <v>218</v>
      </c>
      <c r="P2218" s="5" t="s">
        <v>1843</v>
      </c>
      <c r="Q2218" s="4" t="s">
        <v>2034</v>
      </c>
      <c r="R2218" s="4"/>
      <c r="S2218" s="13"/>
      <c r="T2218" s="16"/>
      <c r="U2218" s="15"/>
      <c r="V2218" s="13">
        <v>44012</v>
      </c>
      <c r="Z2218" s="1"/>
      <c r="AA2218" s="1"/>
      <c r="AB2218" s="1"/>
      <c r="AC2218" s="1"/>
      <c r="AD2218" s="1"/>
      <c r="AE2218" s="1"/>
      <c r="AF2218" s="1"/>
      <c r="AG2218" s="1"/>
    </row>
    <row r="2219" spans="1:33">
      <c r="A2219" s="4">
        <v>2218</v>
      </c>
      <c r="B2219" s="4" t="s">
        <v>8</v>
      </c>
      <c r="C2219" s="4" t="s">
        <v>497</v>
      </c>
      <c r="D2219" s="4" t="s">
        <v>2029</v>
      </c>
      <c r="E2219" s="4" t="s">
        <v>2030</v>
      </c>
      <c r="F2219" s="5">
        <v>11</v>
      </c>
      <c r="G2219" s="5">
        <v>2</v>
      </c>
      <c r="H2219" s="4">
        <v>23</v>
      </c>
      <c r="I2219" s="5">
        <v>4</v>
      </c>
      <c r="J2219" s="7">
        <v>406</v>
      </c>
      <c r="K2219" s="8" t="s">
        <v>2036</v>
      </c>
      <c r="L2219" s="9">
        <v>77.62</v>
      </c>
      <c r="M2219" s="10">
        <v>56.68</v>
      </c>
      <c r="N2219" s="19" t="s">
        <v>2032</v>
      </c>
      <c r="O2219" s="5" t="s">
        <v>190</v>
      </c>
      <c r="P2219" s="5" t="s">
        <v>2039</v>
      </c>
      <c r="Q2219" s="4" t="s">
        <v>2049</v>
      </c>
      <c r="R2219" s="4" t="s">
        <v>4846</v>
      </c>
      <c r="S2219" s="13">
        <v>43359</v>
      </c>
      <c r="T2219" s="14" t="s">
        <v>4847</v>
      </c>
      <c r="U2219" s="15" t="s">
        <v>4848</v>
      </c>
      <c r="V2219" s="13">
        <v>44012</v>
      </c>
      <c r="Z2219" s="1"/>
      <c r="AA2219" s="1"/>
      <c r="AB2219" s="1"/>
      <c r="AC2219" s="1"/>
      <c r="AD2219" s="1"/>
      <c r="AE2219" s="1"/>
      <c r="AF2219" s="1"/>
      <c r="AG2219" s="1"/>
    </row>
    <row r="2220" spans="1:33">
      <c r="A2220" s="4">
        <v>2219</v>
      </c>
      <c r="B2220" s="4" t="s">
        <v>8</v>
      </c>
      <c r="C2220" s="4" t="s">
        <v>497</v>
      </c>
      <c r="D2220" s="4" t="s">
        <v>2029</v>
      </c>
      <c r="E2220" s="4" t="s">
        <v>2030</v>
      </c>
      <c r="F2220" s="5">
        <v>11</v>
      </c>
      <c r="G2220" s="5">
        <v>2</v>
      </c>
      <c r="H2220" s="4">
        <v>23</v>
      </c>
      <c r="I2220" s="5">
        <v>5</v>
      </c>
      <c r="J2220" s="7">
        <v>501</v>
      </c>
      <c r="K2220" s="8" t="s">
        <v>2036</v>
      </c>
      <c r="L2220" s="9">
        <v>78.16</v>
      </c>
      <c r="M2220" s="10">
        <v>57.07</v>
      </c>
      <c r="N2220" s="5" t="s">
        <v>2032</v>
      </c>
      <c r="O2220" s="5" t="s">
        <v>190</v>
      </c>
      <c r="P2220" s="5" t="s">
        <v>2040</v>
      </c>
      <c r="Q2220" s="4" t="s">
        <v>2049</v>
      </c>
      <c r="R2220" s="4" t="s">
        <v>4849</v>
      </c>
      <c r="S2220" s="13">
        <v>43359</v>
      </c>
      <c r="T2220" s="14" t="s">
        <v>4850</v>
      </c>
      <c r="U2220" s="15"/>
      <c r="V2220" s="13">
        <v>44012</v>
      </c>
      <c r="Z2220" s="1"/>
      <c r="AA2220" s="1"/>
      <c r="AB2220" s="1"/>
      <c r="AC2220" s="1"/>
      <c r="AD2220" s="1"/>
      <c r="AE2220" s="1"/>
      <c r="AF2220" s="1"/>
      <c r="AG2220" s="1"/>
    </row>
    <row r="2221" spans="1:33">
      <c r="A2221" s="4">
        <v>2220</v>
      </c>
      <c r="B2221" s="4" t="s">
        <v>8</v>
      </c>
      <c r="C2221" s="4" t="s">
        <v>497</v>
      </c>
      <c r="D2221" s="4" t="s">
        <v>2029</v>
      </c>
      <c r="E2221" s="4" t="s">
        <v>2030</v>
      </c>
      <c r="F2221" s="5">
        <v>11</v>
      </c>
      <c r="G2221" s="5">
        <v>2</v>
      </c>
      <c r="H2221" s="4">
        <v>23</v>
      </c>
      <c r="I2221" s="5">
        <v>5</v>
      </c>
      <c r="J2221" s="7">
        <v>502</v>
      </c>
      <c r="K2221" s="8" t="s">
        <v>2036</v>
      </c>
      <c r="L2221" s="26">
        <v>53.57</v>
      </c>
      <c r="M2221" s="27">
        <v>39.119999999999997</v>
      </c>
      <c r="N2221" s="5" t="s">
        <v>2035</v>
      </c>
      <c r="O2221" s="5" t="s">
        <v>218</v>
      </c>
      <c r="P2221" s="5" t="s">
        <v>504</v>
      </c>
      <c r="Q2221" s="4" t="s">
        <v>2034</v>
      </c>
      <c r="R2221" s="4"/>
      <c r="S2221" s="13"/>
      <c r="T2221" s="16"/>
      <c r="U2221" s="15"/>
      <c r="V2221" s="13">
        <v>44012</v>
      </c>
      <c r="Z2221" s="1"/>
      <c r="AA2221" s="1"/>
      <c r="AB2221" s="1"/>
      <c r="AC2221" s="1"/>
      <c r="AD2221" s="1"/>
      <c r="AE2221" s="1"/>
      <c r="AF2221" s="1"/>
      <c r="AG2221" s="1"/>
    </row>
    <row r="2222" spans="1:33">
      <c r="A2222" s="4">
        <v>2221</v>
      </c>
      <c r="B2222" s="4" t="s">
        <v>8</v>
      </c>
      <c r="C2222" s="4" t="s">
        <v>497</v>
      </c>
      <c r="D2222" s="4" t="s">
        <v>2029</v>
      </c>
      <c r="E2222" s="4" t="s">
        <v>2030</v>
      </c>
      <c r="F2222" s="5">
        <v>11</v>
      </c>
      <c r="G2222" s="5">
        <v>2</v>
      </c>
      <c r="H2222" s="4">
        <v>23</v>
      </c>
      <c r="I2222" s="5">
        <v>5</v>
      </c>
      <c r="J2222" s="7">
        <v>503</v>
      </c>
      <c r="K2222" s="8" t="s">
        <v>2036</v>
      </c>
      <c r="L2222" s="26">
        <v>51.93</v>
      </c>
      <c r="M2222" s="27">
        <v>37.92</v>
      </c>
      <c r="N2222" s="19" t="s">
        <v>2035</v>
      </c>
      <c r="O2222" s="5" t="s">
        <v>218</v>
      </c>
      <c r="P2222" s="5" t="s">
        <v>2037</v>
      </c>
      <c r="Q2222" s="4" t="s">
        <v>2034</v>
      </c>
      <c r="R2222" s="4"/>
      <c r="S2222" s="13"/>
      <c r="T2222" s="16"/>
      <c r="U2222" s="15"/>
      <c r="V2222" s="13">
        <v>44012</v>
      </c>
      <c r="Z2222" s="1"/>
      <c r="AA2222" s="1"/>
      <c r="AB2222" s="1"/>
      <c r="AC2222" s="1"/>
      <c r="AD2222" s="1"/>
      <c r="AE2222" s="1"/>
      <c r="AF2222" s="1"/>
      <c r="AG2222" s="1"/>
    </row>
    <row r="2223" spans="1:33">
      <c r="A2223" s="4">
        <v>2222</v>
      </c>
      <c r="B2223" s="4" t="s">
        <v>8</v>
      </c>
      <c r="C2223" s="4" t="s">
        <v>497</v>
      </c>
      <c r="D2223" s="4" t="s">
        <v>2029</v>
      </c>
      <c r="E2223" s="4" t="s">
        <v>2030</v>
      </c>
      <c r="F2223" s="5">
        <v>11</v>
      </c>
      <c r="G2223" s="5">
        <v>2</v>
      </c>
      <c r="H2223" s="4">
        <v>23</v>
      </c>
      <c r="I2223" s="5">
        <v>5</v>
      </c>
      <c r="J2223" s="7">
        <v>504</v>
      </c>
      <c r="K2223" s="8" t="s">
        <v>2036</v>
      </c>
      <c r="L2223" s="9">
        <v>51.93</v>
      </c>
      <c r="M2223" s="10">
        <v>37.92</v>
      </c>
      <c r="N2223" s="19" t="s">
        <v>2035</v>
      </c>
      <c r="O2223" s="5" t="s">
        <v>218</v>
      </c>
      <c r="P2223" s="5" t="s">
        <v>2038</v>
      </c>
      <c r="Q2223" s="4" t="s">
        <v>2049</v>
      </c>
      <c r="R2223" s="4" t="s">
        <v>4851</v>
      </c>
      <c r="S2223" s="13">
        <v>43359</v>
      </c>
      <c r="T2223" s="14" t="s">
        <v>4852</v>
      </c>
      <c r="U2223" s="15" t="s">
        <v>4588</v>
      </c>
      <c r="V2223" s="13">
        <v>44012</v>
      </c>
      <c r="Z2223" s="1"/>
      <c r="AA2223" s="1"/>
      <c r="AB2223" s="1"/>
      <c r="AC2223" s="1"/>
      <c r="AD2223" s="1"/>
      <c r="AE2223" s="1"/>
      <c r="AF2223" s="1"/>
      <c r="AG2223" s="1"/>
    </row>
    <row r="2224" spans="1:33">
      <c r="A2224" s="4">
        <v>2223</v>
      </c>
      <c r="B2224" s="4" t="s">
        <v>8</v>
      </c>
      <c r="C2224" s="4" t="s">
        <v>497</v>
      </c>
      <c r="D2224" s="4" t="s">
        <v>2029</v>
      </c>
      <c r="E2224" s="4" t="s">
        <v>2030</v>
      </c>
      <c r="F2224" s="5">
        <v>11</v>
      </c>
      <c r="G2224" s="5">
        <v>2</v>
      </c>
      <c r="H2224" s="4">
        <v>23</v>
      </c>
      <c r="I2224" s="5">
        <v>5</v>
      </c>
      <c r="J2224" s="7">
        <v>505</v>
      </c>
      <c r="K2224" s="8" t="s">
        <v>2036</v>
      </c>
      <c r="L2224" s="9">
        <v>53.57</v>
      </c>
      <c r="M2224" s="10">
        <v>39.119999999999997</v>
      </c>
      <c r="N2224" s="5" t="s">
        <v>2035</v>
      </c>
      <c r="O2224" s="5" t="s">
        <v>218</v>
      </c>
      <c r="P2224" s="5" t="s">
        <v>1843</v>
      </c>
      <c r="Q2224" s="4" t="s">
        <v>2049</v>
      </c>
      <c r="R2224" s="4" t="s">
        <v>4853</v>
      </c>
      <c r="S2224" s="13">
        <v>43359</v>
      </c>
      <c r="T2224" s="14" t="s">
        <v>4854</v>
      </c>
      <c r="U2224" s="15" t="s">
        <v>4855</v>
      </c>
      <c r="V2224" s="13">
        <v>44012</v>
      </c>
      <c r="Z2224" s="1"/>
      <c r="AA2224" s="1"/>
      <c r="AB2224" s="1"/>
      <c r="AC2224" s="1"/>
      <c r="AD2224" s="1"/>
      <c r="AE2224" s="1"/>
      <c r="AF2224" s="1"/>
      <c r="AG2224" s="1"/>
    </row>
    <row r="2225" spans="1:33">
      <c r="A2225" s="4">
        <v>2224</v>
      </c>
      <c r="B2225" s="4" t="s">
        <v>8</v>
      </c>
      <c r="C2225" s="4" t="s">
        <v>497</v>
      </c>
      <c r="D2225" s="4" t="s">
        <v>2029</v>
      </c>
      <c r="E2225" s="4" t="s">
        <v>2030</v>
      </c>
      <c r="F2225" s="5">
        <v>11</v>
      </c>
      <c r="G2225" s="5">
        <v>2</v>
      </c>
      <c r="H2225" s="4">
        <v>23</v>
      </c>
      <c r="I2225" s="5">
        <v>5</v>
      </c>
      <c r="J2225" s="7">
        <v>506</v>
      </c>
      <c r="K2225" s="8" t="s">
        <v>2036</v>
      </c>
      <c r="L2225" s="9">
        <v>77.62</v>
      </c>
      <c r="M2225" s="10">
        <v>56.68</v>
      </c>
      <c r="N2225" s="5" t="s">
        <v>2032</v>
      </c>
      <c r="O2225" s="5" t="s">
        <v>190</v>
      </c>
      <c r="P2225" s="5" t="s">
        <v>2039</v>
      </c>
      <c r="Q2225" s="4" t="s">
        <v>2049</v>
      </c>
      <c r="R2225" s="4" t="s">
        <v>4856</v>
      </c>
      <c r="S2225" s="13">
        <v>43395</v>
      </c>
      <c r="T2225" s="14" t="s">
        <v>4857</v>
      </c>
      <c r="U2225" s="15"/>
      <c r="V2225" s="13">
        <v>44012</v>
      </c>
      <c r="Z2225" s="1"/>
      <c r="AA2225" s="1"/>
      <c r="AB2225" s="1"/>
      <c r="AC2225" s="1"/>
      <c r="AD2225" s="1"/>
      <c r="AE2225" s="1"/>
      <c r="AF2225" s="1"/>
      <c r="AG2225" s="1"/>
    </row>
    <row r="2226" spans="1:33">
      <c r="A2226" s="4">
        <v>2225</v>
      </c>
      <c r="B2226" s="4" t="s">
        <v>8</v>
      </c>
      <c r="C2226" s="4" t="s">
        <v>497</v>
      </c>
      <c r="D2226" s="4" t="s">
        <v>2029</v>
      </c>
      <c r="E2226" s="4" t="s">
        <v>2030</v>
      </c>
      <c r="F2226" s="5">
        <v>11</v>
      </c>
      <c r="G2226" s="5">
        <v>2</v>
      </c>
      <c r="H2226" s="4">
        <v>23</v>
      </c>
      <c r="I2226" s="5">
        <v>6</v>
      </c>
      <c r="J2226" s="7">
        <v>601</v>
      </c>
      <c r="K2226" s="8" t="s">
        <v>2036</v>
      </c>
      <c r="L2226" s="9">
        <v>78.16</v>
      </c>
      <c r="M2226" s="10">
        <v>57.07</v>
      </c>
      <c r="N2226" s="19" t="s">
        <v>2032</v>
      </c>
      <c r="O2226" s="5" t="s">
        <v>190</v>
      </c>
      <c r="P2226" s="5" t="s">
        <v>2040</v>
      </c>
      <c r="Q2226" s="4" t="s">
        <v>2049</v>
      </c>
      <c r="R2226" s="4" t="s">
        <v>4858</v>
      </c>
      <c r="S2226" s="13">
        <v>43359</v>
      </c>
      <c r="T2226" s="14" t="s">
        <v>4859</v>
      </c>
      <c r="U2226" s="15" t="s">
        <v>4860</v>
      </c>
      <c r="V2226" s="13">
        <v>44012</v>
      </c>
      <c r="Z2226" s="1"/>
      <c r="AA2226" s="1"/>
      <c r="AB2226" s="1"/>
      <c r="AC2226" s="1"/>
      <c r="AD2226" s="1"/>
      <c r="AE2226" s="1"/>
      <c r="AF2226" s="1"/>
      <c r="AG2226" s="1"/>
    </row>
    <row r="2227" spans="1:33">
      <c r="A2227" s="4">
        <v>2226</v>
      </c>
      <c r="B2227" s="4" t="s">
        <v>8</v>
      </c>
      <c r="C2227" s="4" t="s">
        <v>497</v>
      </c>
      <c r="D2227" s="4" t="s">
        <v>2029</v>
      </c>
      <c r="E2227" s="4" t="s">
        <v>2030</v>
      </c>
      <c r="F2227" s="5">
        <v>11</v>
      </c>
      <c r="G2227" s="5">
        <v>2</v>
      </c>
      <c r="H2227" s="4">
        <v>23</v>
      </c>
      <c r="I2227" s="5">
        <v>6</v>
      </c>
      <c r="J2227" s="7">
        <v>602</v>
      </c>
      <c r="K2227" s="8" t="s">
        <v>2036</v>
      </c>
      <c r="L2227" s="26">
        <v>53.57</v>
      </c>
      <c r="M2227" s="27">
        <v>39.119999999999997</v>
      </c>
      <c r="N2227" s="19" t="s">
        <v>2035</v>
      </c>
      <c r="O2227" s="5" t="s">
        <v>218</v>
      </c>
      <c r="P2227" s="5" t="s">
        <v>504</v>
      </c>
      <c r="Q2227" s="4" t="s">
        <v>2034</v>
      </c>
      <c r="R2227" s="4"/>
      <c r="S2227" s="13"/>
      <c r="T2227" s="16"/>
      <c r="U2227" s="15"/>
      <c r="V2227" s="13">
        <v>44012</v>
      </c>
      <c r="Z2227" s="1"/>
      <c r="AA2227" s="1"/>
      <c r="AB2227" s="1"/>
      <c r="AC2227" s="1"/>
      <c r="AD2227" s="1"/>
      <c r="AE2227" s="1"/>
      <c r="AF2227" s="1"/>
      <c r="AG2227" s="1"/>
    </row>
    <row r="2228" spans="1:33">
      <c r="A2228" s="4">
        <v>2227</v>
      </c>
      <c r="B2228" s="4" t="s">
        <v>8</v>
      </c>
      <c r="C2228" s="4" t="s">
        <v>497</v>
      </c>
      <c r="D2228" s="4" t="s">
        <v>2029</v>
      </c>
      <c r="E2228" s="4" t="s">
        <v>2030</v>
      </c>
      <c r="F2228" s="5">
        <v>11</v>
      </c>
      <c r="G2228" s="5">
        <v>2</v>
      </c>
      <c r="H2228" s="4">
        <v>23</v>
      </c>
      <c r="I2228" s="5">
        <v>6</v>
      </c>
      <c r="J2228" s="7">
        <v>603</v>
      </c>
      <c r="K2228" s="8" t="s">
        <v>2036</v>
      </c>
      <c r="L2228" s="9">
        <v>51.93</v>
      </c>
      <c r="M2228" s="10">
        <v>37.92</v>
      </c>
      <c r="N2228" s="5" t="s">
        <v>2035</v>
      </c>
      <c r="O2228" s="5" t="s">
        <v>218</v>
      </c>
      <c r="P2228" s="5" t="s">
        <v>2037</v>
      </c>
      <c r="Q2228" s="4" t="s">
        <v>2049</v>
      </c>
      <c r="R2228" s="4" t="s">
        <v>4861</v>
      </c>
      <c r="S2228" s="13">
        <v>43359</v>
      </c>
      <c r="T2228" s="14" t="s">
        <v>4862</v>
      </c>
      <c r="U2228" s="15"/>
      <c r="V2228" s="13">
        <v>44012</v>
      </c>
      <c r="Z2228" s="1"/>
      <c r="AA2228" s="1"/>
      <c r="AB2228" s="1"/>
      <c r="AC2228" s="1"/>
      <c r="AD2228" s="1"/>
      <c r="AE2228" s="1"/>
      <c r="AF2228" s="1"/>
      <c r="AG2228" s="1"/>
    </row>
    <row r="2229" spans="1:33">
      <c r="A2229" s="4">
        <v>2228</v>
      </c>
      <c r="B2229" s="4" t="s">
        <v>8</v>
      </c>
      <c r="C2229" s="4" t="s">
        <v>497</v>
      </c>
      <c r="D2229" s="4" t="s">
        <v>2029</v>
      </c>
      <c r="E2229" s="4" t="s">
        <v>2030</v>
      </c>
      <c r="F2229" s="5">
        <v>11</v>
      </c>
      <c r="G2229" s="5">
        <v>2</v>
      </c>
      <c r="H2229" s="4">
        <v>23</v>
      </c>
      <c r="I2229" s="5">
        <v>6</v>
      </c>
      <c r="J2229" s="7">
        <v>604</v>
      </c>
      <c r="K2229" s="8" t="s">
        <v>2036</v>
      </c>
      <c r="L2229" s="26">
        <v>51.93</v>
      </c>
      <c r="M2229" s="27">
        <v>37.92</v>
      </c>
      <c r="N2229" s="5" t="s">
        <v>2035</v>
      </c>
      <c r="O2229" s="5" t="s">
        <v>218</v>
      </c>
      <c r="P2229" s="5" t="s">
        <v>2038</v>
      </c>
      <c r="Q2229" s="4" t="s">
        <v>2034</v>
      </c>
      <c r="R2229" s="4"/>
      <c r="S2229" s="13"/>
      <c r="T2229" s="14"/>
      <c r="U2229" s="15"/>
      <c r="V2229" s="13">
        <v>44012</v>
      </c>
      <c r="Z2229" s="1"/>
      <c r="AA2229" s="1"/>
      <c r="AB2229" s="1"/>
      <c r="AC2229" s="1"/>
      <c r="AD2229" s="1"/>
      <c r="AE2229" s="1"/>
      <c r="AF2229" s="1"/>
      <c r="AG2229" s="1"/>
    </row>
    <row r="2230" spans="1:33">
      <c r="A2230" s="4">
        <v>2229</v>
      </c>
      <c r="B2230" s="4" t="s">
        <v>8</v>
      </c>
      <c r="C2230" s="4" t="s">
        <v>497</v>
      </c>
      <c r="D2230" s="4" t="s">
        <v>2029</v>
      </c>
      <c r="E2230" s="4" t="s">
        <v>2030</v>
      </c>
      <c r="F2230" s="5">
        <v>11</v>
      </c>
      <c r="G2230" s="5">
        <v>2</v>
      </c>
      <c r="H2230" s="4">
        <v>23</v>
      </c>
      <c r="I2230" s="5">
        <v>6</v>
      </c>
      <c r="J2230" s="7">
        <v>605</v>
      </c>
      <c r="K2230" s="8" t="s">
        <v>2036</v>
      </c>
      <c r="L2230" s="26">
        <v>53.57</v>
      </c>
      <c r="M2230" s="27">
        <v>39.119999999999997</v>
      </c>
      <c r="N2230" s="19" t="s">
        <v>2035</v>
      </c>
      <c r="O2230" s="5" t="s">
        <v>218</v>
      </c>
      <c r="P2230" s="5" t="s">
        <v>1843</v>
      </c>
      <c r="Q2230" s="4" t="s">
        <v>2034</v>
      </c>
      <c r="R2230" s="4"/>
      <c r="S2230" s="13"/>
      <c r="T2230" s="16"/>
      <c r="U2230" s="15"/>
      <c r="V2230" s="13">
        <v>44012</v>
      </c>
      <c r="Z2230" s="1"/>
      <c r="AA2230" s="1"/>
      <c r="AB2230" s="1"/>
      <c r="AC2230" s="1"/>
      <c r="AD2230" s="1"/>
      <c r="AE2230" s="1"/>
      <c r="AF2230" s="1"/>
      <c r="AG2230" s="1"/>
    </row>
    <row r="2231" spans="1:33">
      <c r="A2231" s="4">
        <v>2230</v>
      </c>
      <c r="B2231" s="4" t="s">
        <v>8</v>
      </c>
      <c r="C2231" s="4" t="s">
        <v>497</v>
      </c>
      <c r="D2231" s="4" t="s">
        <v>2029</v>
      </c>
      <c r="E2231" s="4" t="s">
        <v>2030</v>
      </c>
      <c r="F2231" s="5">
        <v>11</v>
      </c>
      <c r="G2231" s="5">
        <v>2</v>
      </c>
      <c r="H2231" s="4">
        <v>23</v>
      </c>
      <c r="I2231" s="5">
        <v>6</v>
      </c>
      <c r="J2231" s="7">
        <v>606</v>
      </c>
      <c r="K2231" s="8" t="s">
        <v>2036</v>
      </c>
      <c r="L2231" s="9">
        <v>77.62</v>
      </c>
      <c r="M2231" s="10">
        <v>56.68</v>
      </c>
      <c r="N2231" s="19" t="s">
        <v>2032</v>
      </c>
      <c r="O2231" s="5" t="s">
        <v>190</v>
      </c>
      <c r="P2231" s="5" t="s">
        <v>2039</v>
      </c>
      <c r="Q2231" s="4" t="s">
        <v>2049</v>
      </c>
      <c r="R2231" s="4" t="s">
        <v>4863</v>
      </c>
      <c r="S2231" s="13">
        <v>43359</v>
      </c>
      <c r="T2231" s="14" t="s">
        <v>4864</v>
      </c>
      <c r="U2231" s="15" t="s">
        <v>4865</v>
      </c>
      <c r="V2231" s="13">
        <v>44012</v>
      </c>
      <c r="Z2231" s="1"/>
      <c r="AA2231" s="1"/>
      <c r="AB2231" s="1"/>
      <c r="AC2231" s="1"/>
      <c r="AD2231" s="1"/>
      <c r="AE2231" s="1"/>
      <c r="AF2231" s="1"/>
      <c r="AG2231" s="1"/>
    </row>
    <row r="2232" spans="1:33">
      <c r="A2232" s="4">
        <v>2231</v>
      </c>
      <c r="B2232" s="4" t="s">
        <v>8</v>
      </c>
      <c r="C2232" s="4" t="s">
        <v>497</v>
      </c>
      <c r="D2232" s="4" t="s">
        <v>2029</v>
      </c>
      <c r="E2232" s="4" t="s">
        <v>2030</v>
      </c>
      <c r="F2232" s="5">
        <v>11</v>
      </c>
      <c r="G2232" s="5">
        <v>2</v>
      </c>
      <c r="H2232" s="4">
        <v>23</v>
      </c>
      <c r="I2232" s="5">
        <v>7</v>
      </c>
      <c r="J2232" s="7">
        <v>701</v>
      </c>
      <c r="K2232" s="8" t="s">
        <v>2036</v>
      </c>
      <c r="L2232" s="9">
        <v>78.16</v>
      </c>
      <c r="M2232" s="10">
        <v>57.07</v>
      </c>
      <c r="N2232" s="5" t="s">
        <v>2032</v>
      </c>
      <c r="O2232" s="5" t="s">
        <v>190</v>
      </c>
      <c r="P2232" s="5" t="s">
        <v>2040</v>
      </c>
      <c r="Q2232" s="4" t="s">
        <v>2049</v>
      </c>
      <c r="R2232" s="4" t="s">
        <v>4866</v>
      </c>
      <c r="S2232" s="13">
        <v>43359</v>
      </c>
      <c r="T2232" s="14" t="s">
        <v>4867</v>
      </c>
      <c r="U2232" s="15" t="s">
        <v>4868</v>
      </c>
      <c r="V2232" s="13">
        <v>44012</v>
      </c>
      <c r="Z2232" s="1"/>
      <c r="AA2232" s="1"/>
      <c r="AB2232" s="1"/>
      <c r="AC2232" s="1"/>
      <c r="AD2232" s="1"/>
      <c r="AE2232" s="1"/>
      <c r="AF2232" s="1"/>
      <c r="AG2232" s="1"/>
    </row>
    <row r="2233" spans="1:33">
      <c r="A2233" s="4">
        <v>2232</v>
      </c>
      <c r="B2233" s="4" t="s">
        <v>8</v>
      </c>
      <c r="C2233" s="4" t="s">
        <v>497</v>
      </c>
      <c r="D2233" s="4" t="s">
        <v>2029</v>
      </c>
      <c r="E2233" s="4" t="s">
        <v>2030</v>
      </c>
      <c r="F2233" s="5">
        <v>11</v>
      </c>
      <c r="G2233" s="5">
        <v>2</v>
      </c>
      <c r="H2233" s="4">
        <v>23</v>
      </c>
      <c r="I2233" s="5">
        <v>7</v>
      </c>
      <c r="J2233" s="7">
        <v>702</v>
      </c>
      <c r="K2233" s="8" t="s">
        <v>2036</v>
      </c>
      <c r="L2233" s="9">
        <v>53.57</v>
      </c>
      <c r="M2233" s="10">
        <v>39.119999999999997</v>
      </c>
      <c r="N2233" s="5" t="s">
        <v>2035</v>
      </c>
      <c r="O2233" s="5" t="s">
        <v>218</v>
      </c>
      <c r="P2233" s="5" t="s">
        <v>504</v>
      </c>
      <c r="Q2233" s="4" t="s">
        <v>2049</v>
      </c>
      <c r="R2233" s="4" t="s">
        <v>4869</v>
      </c>
      <c r="S2233" s="13">
        <v>43359</v>
      </c>
      <c r="T2233" s="14" t="s">
        <v>4870</v>
      </c>
      <c r="U2233" s="15" t="s">
        <v>4871</v>
      </c>
      <c r="V2233" s="13">
        <v>44012</v>
      </c>
      <c r="Z2233" s="1"/>
      <c r="AA2233" s="1"/>
      <c r="AB2233" s="1"/>
      <c r="AC2233" s="1"/>
      <c r="AD2233" s="1"/>
      <c r="AE2233" s="1"/>
      <c r="AF2233" s="1"/>
      <c r="AG2233" s="1"/>
    </row>
    <row r="2234" spans="1:33">
      <c r="A2234" s="4">
        <v>2233</v>
      </c>
      <c r="B2234" s="4" t="s">
        <v>8</v>
      </c>
      <c r="C2234" s="4" t="s">
        <v>497</v>
      </c>
      <c r="D2234" s="4" t="s">
        <v>2029</v>
      </c>
      <c r="E2234" s="4" t="s">
        <v>2030</v>
      </c>
      <c r="F2234" s="5">
        <v>11</v>
      </c>
      <c r="G2234" s="5">
        <v>2</v>
      </c>
      <c r="H2234" s="4">
        <v>23</v>
      </c>
      <c r="I2234" s="5">
        <v>7</v>
      </c>
      <c r="J2234" s="7">
        <v>703</v>
      </c>
      <c r="K2234" s="8" t="s">
        <v>2036</v>
      </c>
      <c r="L2234" s="9">
        <v>51.93</v>
      </c>
      <c r="M2234" s="10">
        <v>37.92</v>
      </c>
      <c r="N2234" s="19" t="s">
        <v>2035</v>
      </c>
      <c r="O2234" s="5" t="s">
        <v>218</v>
      </c>
      <c r="P2234" s="5" t="s">
        <v>2037</v>
      </c>
      <c r="Q2234" s="4" t="s">
        <v>2049</v>
      </c>
      <c r="R2234" s="4" t="s">
        <v>4872</v>
      </c>
      <c r="S2234" s="13">
        <v>43359</v>
      </c>
      <c r="T2234" s="14" t="s">
        <v>4873</v>
      </c>
      <c r="U2234" s="15" t="s">
        <v>4874</v>
      </c>
      <c r="V2234" s="13">
        <v>44012</v>
      </c>
      <c r="Z2234" s="1"/>
      <c r="AA2234" s="1"/>
      <c r="AB2234" s="1"/>
      <c r="AC2234" s="1"/>
      <c r="AD2234" s="1"/>
      <c r="AE2234" s="1"/>
      <c r="AF2234" s="1"/>
      <c r="AG2234" s="1"/>
    </row>
    <row r="2235" spans="1:33">
      <c r="A2235" s="4">
        <v>2234</v>
      </c>
      <c r="B2235" s="4" t="s">
        <v>8</v>
      </c>
      <c r="C2235" s="4" t="s">
        <v>497</v>
      </c>
      <c r="D2235" s="4" t="s">
        <v>2029</v>
      </c>
      <c r="E2235" s="4" t="s">
        <v>2030</v>
      </c>
      <c r="F2235" s="5">
        <v>11</v>
      </c>
      <c r="G2235" s="5">
        <v>2</v>
      </c>
      <c r="H2235" s="4">
        <v>23</v>
      </c>
      <c r="I2235" s="5">
        <v>7</v>
      </c>
      <c r="J2235" s="7">
        <v>704</v>
      </c>
      <c r="K2235" s="8" t="s">
        <v>2036</v>
      </c>
      <c r="L2235" s="26">
        <v>51.93</v>
      </c>
      <c r="M2235" s="27">
        <v>37.92</v>
      </c>
      <c r="N2235" s="19" t="s">
        <v>2035</v>
      </c>
      <c r="O2235" s="5" t="s">
        <v>218</v>
      </c>
      <c r="P2235" s="5" t="s">
        <v>2038</v>
      </c>
      <c r="Q2235" s="4" t="s">
        <v>2034</v>
      </c>
      <c r="R2235" s="4"/>
      <c r="S2235" s="13"/>
      <c r="T2235" s="14"/>
      <c r="U2235" s="15"/>
      <c r="V2235" s="13">
        <v>44012</v>
      </c>
      <c r="Z2235" s="1"/>
      <c r="AA2235" s="1"/>
      <c r="AB2235" s="1"/>
      <c r="AC2235" s="1"/>
      <c r="AD2235" s="1"/>
      <c r="AE2235" s="1"/>
      <c r="AF2235" s="1"/>
      <c r="AG2235" s="1"/>
    </row>
    <row r="2236" spans="1:33">
      <c r="A2236" s="4">
        <v>2235</v>
      </c>
      <c r="B2236" s="4" t="s">
        <v>8</v>
      </c>
      <c r="C2236" s="4" t="s">
        <v>497</v>
      </c>
      <c r="D2236" s="4" t="s">
        <v>2029</v>
      </c>
      <c r="E2236" s="4" t="s">
        <v>2030</v>
      </c>
      <c r="F2236" s="5">
        <v>11</v>
      </c>
      <c r="G2236" s="5">
        <v>2</v>
      </c>
      <c r="H2236" s="4">
        <v>23</v>
      </c>
      <c r="I2236" s="5">
        <v>7</v>
      </c>
      <c r="J2236" s="7">
        <v>705</v>
      </c>
      <c r="K2236" s="8" t="s">
        <v>2036</v>
      </c>
      <c r="L2236" s="26">
        <v>53.57</v>
      </c>
      <c r="M2236" s="27">
        <v>39.119999999999997</v>
      </c>
      <c r="N2236" s="5" t="s">
        <v>2035</v>
      </c>
      <c r="O2236" s="5" t="s">
        <v>218</v>
      </c>
      <c r="P2236" s="5" t="s">
        <v>1843</v>
      </c>
      <c r="Q2236" s="4" t="s">
        <v>2034</v>
      </c>
      <c r="R2236" s="4"/>
      <c r="S2236" s="13"/>
      <c r="T2236" s="16"/>
      <c r="U2236" s="15"/>
      <c r="V2236" s="13">
        <v>44012</v>
      </c>
      <c r="Z2236" s="1"/>
      <c r="AA2236" s="1"/>
      <c r="AB2236" s="1"/>
      <c r="AC2236" s="1"/>
      <c r="AD2236" s="1"/>
      <c r="AE2236" s="1"/>
      <c r="AF2236" s="1"/>
      <c r="AG2236" s="1"/>
    </row>
    <row r="2237" spans="1:33">
      <c r="A2237" s="4">
        <v>2236</v>
      </c>
      <c r="B2237" s="4" t="s">
        <v>8</v>
      </c>
      <c r="C2237" s="4" t="s">
        <v>497</v>
      </c>
      <c r="D2237" s="4" t="s">
        <v>2029</v>
      </c>
      <c r="E2237" s="4" t="s">
        <v>2030</v>
      </c>
      <c r="F2237" s="5">
        <v>11</v>
      </c>
      <c r="G2237" s="5">
        <v>2</v>
      </c>
      <c r="H2237" s="4">
        <v>23</v>
      </c>
      <c r="I2237" s="5">
        <v>7</v>
      </c>
      <c r="J2237" s="7">
        <v>706</v>
      </c>
      <c r="K2237" s="8" t="s">
        <v>2036</v>
      </c>
      <c r="L2237" s="9">
        <v>77.62</v>
      </c>
      <c r="M2237" s="10">
        <v>56.68</v>
      </c>
      <c r="N2237" s="5" t="s">
        <v>2032</v>
      </c>
      <c r="O2237" s="5" t="s">
        <v>190</v>
      </c>
      <c r="P2237" s="5" t="s">
        <v>2039</v>
      </c>
      <c r="Q2237" s="4" t="s">
        <v>2049</v>
      </c>
      <c r="R2237" s="4" t="s">
        <v>4875</v>
      </c>
      <c r="S2237" s="13">
        <v>43359</v>
      </c>
      <c r="T2237" s="14" t="s">
        <v>4876</v>
      </c>
      <c r="U2237" s="15" t="s">
        <v>4877</v>
      </c>
      <c r="V2237" s="13">
        <v>44012</v>
      </c>
      <c r="Z2237" s="1"/>
      <c r="AA2237" s="1"/>
      <c r="AB2237" s="1"/>
      <c r="AC2237" s="1"/>
      <c r="AD2237" s="1"/>
      <c r="AE2237" s="1"/>
      <c r="AF2237" s="1"/>
      <c r="AG2237" s="1"/>
    </row>
    <row r="2238" spans="1:33">
      <c r="A2238" s="4">
        <v>2237</v>
      </c>
      <c r="B2238" s="4" t="s">
        <v>8</v>
      </c>
      <c r="C2238" s="4" t="s">
        <v>497</v>
      </c>
      <c r="D2238" s="4" t="s">
        <v>2029</v>
      </c>
      <c r="E2238" s="4" t="s">
        <v>2030</v>
      </c>
      <c r="F2238" s="5">
        <v>11</v>
      </c>
      <c r="G2238" s="5">
        <v>2</v>
      </c>
      <c r="H2238" s="4">
        <v>23</v>
      </c>
      <c r="I2238" s="5">
        <v>8</v>
      </c>
      <c r="J2238" s="7">
        <v>801</v>
      </c>
      <c r="K2238" s="8" t="s">
        <v>2036</v>
      </c>
      <c r="L2238" s="9">
        <v>78.16</v>
      </c>
      <c r="M2238" s="10">
        <v>57.07</v>
      </c>
      <c r="N2238" s="19" t="s">
        <v>2032</v>
      </c>
      <c r="O2238" s="5" t="s">
        <v>190</v>
      </c>
      <c r="P2238" s="5" t="s">
        <v>2040</v>
      </c>
      <c r="Q2238" s="4" t="s">
        <v>2049</v>
      </c>
      <c r="R2238" s="4" t="s">
        <v>4878</v>
      </c>
      <c r="S2238" s="13">
        <v>43359</v>
      </c>
      <c r="T2238" s="14" t="s">
        <v>4879</v>
      </c>
      <c r="U2238" s="15"/>
      <c r="V2238" s="13">
        <v>44012</v>
      </c>
      <c r="Z2238" s="1"/>
      <c r="AA2238" s="1"/>
      <c r="AB2238" s="1"/>
      <c r="AC2238" s="1"/>
      <c r="AD2238" s="1"/>
      <c r="AE2238" s="1"/>
      <c r="AF2238" s="1"/>
      <c r="AG2238" s="1"/>
    </row>
    <row r="2239" spans="1:33">
      <c r="A2239" s="4">
        <v>2238</v>
      </c>
      <c r="B2239" s="4" t="s">
        <v>8</v>
      </c>
      <c r="C2239" s="4" t="s">
        <v>497</v>
      </c>
      <c r="D2239" s="4" t="s">
        <v>2029</v>
      </c>
      <c r="E2239" s="4" t="s">
        <v>2030</v>
      </c>
      <c r="F2239" s="5">
        <v>11</v>
      </c>
      <c r="G2239" s="5">
        <v>2</v>
      </c>
      <c r="H2239" s="4">
        <v>23</v>
      </c>
      <c r="I2239" s="5">
        <v>8</v>
      </c>
      <c r="J2239" s="7">
        <v>802</v>
      </c>
      <c r="K2239" s="8" t="s">
        <v>2036</v>
      </c>
      <c r="L2239" s="9">
        <v>53.57</v>
      </c>
      <c r="M2239" s="10">
        <v>39.119999999999997</v>
      </c>
      <c r="N2239" s="19" t="s">
        <v>2035</v>
      </c>
      <c r="O2239" s="5" t="s">
        <v>218</v>
      </c>
      <c r="P2239" s="5" t="s">
        <v>504</v>
      </c>
      <c r="Q2239" s="4" t="s">
        <v>2049</v>
      </c>
      <c r="R2239" s="4" t="s">
        <v>4880</v>
      </c>
      <c r="S2239" s="13">
        <v>43359</v>
      </c>
      <c r="T2239" s="14" t="s">
        <v>4881</v>
      </c>
      <c r="U2239" s="15" t="s">
        <v>4882</v>
      </c>
      <c r="V2239" s="13">
        <v>44012</v>
      </c>
      <c r="Z2239" s="1"/>
      <c r="AA2239" s="1"/>
      <c r="AB2239" s="1"/>
      <c r="AC2239" s="1"/>
      <c r="AD2239" s="1"/>
      <c r="AE2239" s="1"/>
      <c r="AF2239" s="1"/>
      <c r="AG2239" s="1"/>
    </row>
    <row r="2240" spans="1:33">
      <c r="A2240" s="4">
        <v>2239</v>
      </c>
      <c r="B2240" s="4" t="s">
        <v>8</v>
      </c>
      <c r="C2240" s="4" t="s">
        <v>497</v>
      </c>
      <c r="D2240" s="4" t="s">
        <v>2029</v>
      </c>
      <c r="E2240" s="4" t="s">
        <v>2030</v>
      </c>
      <c r="F2240" s="5">
        <v>11</v>
      </c>
      <c r="G2240" s="5">
        <v>2</v>
      </c>
      <c r="H2240" s="4">
        <v>23</v>
      </c>
      <c r="I2240" s="5">
        <v>8</v>
      </c>
      <c r="J2240" s="7">
        <v>803</v>
      </c>
      <c r="K2240" s="8" t="s">
        <v>2036</v>
      </c>
      <c r="L2240" s="9">
        <v>51.93</v>
      </c>
      <c r="M2240" s="10">
        <v>37.92</v>
      </c>
      <c r="N2240" s="5" t="s">
        <v>2035</v>
      </c>
      <c r="O2240" s="5" t="s">
        <v>218</v>
      </c>
      <c r="P2240" s="5" t="s">
        <v>2037</v>
      </c>
      <c r="Q2240" s="4" t="s">
        <v>2049</v>
      </c>
      <c r="R2240" s="4" t="s">
        <v>4883</v>
      </c>
      <c r="S2240" s="13">
        <v>43395</v>
      </c>
      <c r="T2240" s="14" t="s">
        <v>4884</v>
      </c>
      <c r="U2240" s="15" t="s">
        <v>4885</v>
      </c>
      <c r="V2240" s="13">
        <v>44012</v>
      </c>
      <c r="Z2240" s="1"/>
      <c r="AA2240" s="1"/>
      <c r="AB2240" s="1"/>
      <c r="AC2240" s="1"/>
      <c r="AD2240" s="1"/>
      <c r="AE2240" s="1"/>
      <c r="AF2240" s="1"/>
      <c r="AG2240" s="1"/>
    </row>
    <row r="2241" spans="1:33">
      <c r="A2241" s="4">
        <v>2240</v>
      </c>
      <c r="B2241" s="4" t="s">
        <v>8</v>
      </c>
      <c r="C2241" s="4" t="s">
        <v>497</v>
      </c>
      <c r="D2241" s="4" t="s">
        <v>2029</v>
      </c>
      <c r="E2241" s="4" t="s">
        <v>2030</v>
      </c>
      <c r="F2241" s="5">
        <v>11</v>
      </c>
      <c r="G2241" s="5">
        <v>2</v>
      </c>
      <c r="H2241" s="4">
        <v>23</v>
      </c>
      <c r="I2241" s="5">
        <v>8</v>
      </c>
      <c r="J2241" s="7">
        <v>804</v>
      </c>
      <c r="K2241" s="8" t="s">
        <v>2036</v>
      </c>
      <c r="L2241" s="9">
        <v>51.93</v>
      </c>
      <c r="M2241" s="10">
        <v>37.92</v>
      </c>
      <c r="N2241" s="5" t="s">
        <v>2035</v>
      </c>
      <c r="O2241" s="5" t="s">
        <v>218</v>
      </c>
      <c r="P2241" s="5" t="s">
        <v>2038</v>
      </c>
      <c r="Q2241" s="4" t="s">
        <v>2049</v>
      </c>
      <c r="R2241" s="4" t="s">
        <v>4886</v>
      </c>
      <c r="S2241" s="13">
        <v>43359</v>
      </c>
      <c r="T2241" s="14" t="s">
        <v>4887</v>
      </c>
      <c r="U2241" s="15" t="s">
        <v>4888</v>
      </c>
      <c r="V2241" s="13">
        <v>44012</v>
      </c>
      <c r="Z2241" s="1"/>
      <c r="AA2241" s="1"/>
      <c r="AB2241" s="1"/>
      <c r="AC2241" s="1"/>
      <c r="AD2241" s="1"/>
      <c r="AE2241" s="1"/>
      <c r="AF2241" s="1"/>
      <c r="AG2241" s="1"/>
    </row>
    <row r="2242" spans="1:33">
      <c r="A2242" s="4">
        <v>2241</v>
      </c>
      <c r="B2242" s="4" t="s">
        <v>8</v>
      </c>
      <c r="C2242" s="4" t="s">
        <v>497</v>
      </c>
      <c r="D2242" s="4" t="s">
        <v>2029</v>
      </c>
      <c r="E2242" s="4" t="s">
        <v>2030</v>
      </c>
      <c r="F2242" s="5">
        <v>11</v>
      </c>
      <c r="G2242" s="5">
        <v>2</v>
      </c>
      <c r="H2242" s="4">
        <v>23</v>
      </c>
      <c r="I2242" s="5">
        <v>8</v>
      </c>
      <c r="J2242" s="7">
        <v>805</v>
      </c>
      <c r="K2242" s="8" t="s">
        <v>2036</v>
      </c>
      <c r="L2242" s="9">
        <v>53.57</v>
      </c>
      <c r="M2242" s="10">
        <v>39.119999999999997</v>
      </c>
      <c r="N2242" s="19" t="s">
        <v>2035</v>
      </c>
      <c r="O2242" s="5" t="s">
        <v>218</v>
      </c>
      <c r="P2242" s="5" t="s">
        <v>1843</v>
      </c>
      <c r="Q2242" s="4" t="s">
        <v>2049</v>
      </c>
      <c r="R2242" s="4" t="s">
        <v>4889</v>
      </c>
      <c r="S2242" s="13">
        <v>43395</v>
      </c>
      <c r="T2242" s="14" t="s">
        <v>4890</v>
      </c>
      <c r="U2242" s="15" t="s">
        <v>4891</v>
      </c>
      <c r="V2242" s="13">
        <v>44012</v>
      </c>
      <c r="Z2242" s="1"/>
      <c r="AA2242" s="1"/>
      <c r="AB2242" s="1"/>
      <c r="AC2242" s="1"/>
      <c r="AD2242" s="1"/>
      <c r="AE2242" s="1"/>
      <c r="AF2242" s="1"/>
      <c r="AG2242" s="1"/>
    </row>
    <row r="2243" spans="1:33">
      <c r="A2243" s="4">
        <v>2242</v>
      </c>
      <c r="B2243" s="4" t="s">
        <v>8</v>
      </c>
      <c r="C2243" s="4" t="s">
        <v>497</v>
      </c>
      <c r="D2243" s="4" t="s">
        <v>2029</v>
      </c>
      <c r="E2243" s="4" t="s">
        <v>2030</v>
      </c>
      <c r="F2243" s="5">
        <v>11</v>
      </c>
      <c r="G2243" s="5">
        <v>2</v>
      </c>
      <c r="H2243" s="4">
        <v>23</v>
      </c>
      <c r="I2243" s="5">
        <v>8</v>
      </c>
      <c r="J2243" s="7">
        <v>806</v>
      </c>
      <c r="K2243" s="8" t="s">
        <v>2036</v>
      </c>
      <c r="L2243" s="9">
        <v>77.62</v>
      </c>
      <c r="M2243" s="10">
        <v>56.68</v>
      </c>
      <c r="N2243" s="19" t="s">
        <v>2032</v>
      </c>
      <c r="O2243" s="5" t="s">
        <v>190</v>
      </c>
      <c r="P2243" s="5" t="s">
        <v>2039</v>
      </c>
      <c r="Q2243" s="4" t="s">
        <v>2049</v>
      </c>
      <c r="R2243" s="4" t="s">
        <v>4892</v>
      </c>
      <c r="S2243" s="13">
        <v>43395</v>
      </c>
      <c r="T2243" s="14" t="s">
        <v>4893</v>
      </c>
      <c r="U2243" s="15"/>
      <c r="V2243" s="13">
        <v>44012</v>
      </c>
      <c r="Z2243" s="1"/>
      <c r="AA2243" s="1"/>
      <c r="AB2243" s="1"/>
      <c r="AC2243" s="1"/>
      <c r="AD2243" s="1"/>
      <c r="AE2243" s="1"/>
      <c r="AF2243" s="1"/>
      <c r="AG2243" s="1"/>
    </row>
    <row r="2244" spans="1:33">
      <c r="A2244" s="4">
        <v>2243</v>
      </c>
      <c r="B2244" s="4" t="s">
        <v>8</v>
      </c>
      <c r="C2244" s="4" t="s">
        <v>497</v>
      </c>
      <c r="D2244" s="4" t="s">
        <v>2029</v>
      </c>
      <c r="E2244" s="4" t="s">
        <v>2030</v>
      </c>
      <c r="F2244" s="5">
        <v>11</v>
      </c>
      <c r="G2244" s="5">
        <v>2</v>
      </c>
      <c r="H2244" s="4">
        <v>23</v>
      </c>
      <c r="I2244" s="5">
        <v>9</v>
      </c>
      <c r="J2244" s="7">
        <v>901</v>
      </c>
      <c r="K2244" s="8" t="s">
        <v>2036</v>
      </c>
      <c r="L2244" s="9">
        <v>78.16</v>
      </c>
      <c r="M2244" s="10">
        <v>57.07</v>
      </c>
      <c r="N2244" s="5" t="s">
        <v>2032</v>
      </c>
      <c r="O2244" s="5" t="s">
        <v>190</v>
      </c>
      <c r="P2244" s="5" t="s">
        <v>2040</v>
      </c>
      <c r="Q2244" s="4" t="s">
        <v>2049</v>
      </c>
      <c r="R2244" s="4" t="s">
        <v>4894</v>
      </c>
      <c r="S2244" s="13">
        <v>43459</v>
      </c>
      <c r="T2244" s="14" t="s">
        <v>4895</v>
      </c>
      <c r="U2244" s="15" t="s">
        <v>4896</v>
      </c>
      <c r="V2244" s="13">
        <v>44012</v>
      </c>
      <c r="Z2244" s="1"/>
      <c r="AA2244" s="1"/>
      <c r="AB2244" s="1"/>
      <c r="AC2244" s="1"/>
      <c r="AD2244" s="1"/>
      <c r="AE2244" s="1"/>
      <c r="AF2244" s="1"/>
      <c r="AG2244" s="1"/>
    </row>
    <row r="2245" spans="1:33">
      <c r="A2245" s="4">
        <v>2244</v>
      </c>
      <c r="B2245" s="4" t="s">
        <v>8</v>
      </c>
      <c r="C2245" s="4" t="s">
        <v>497</v>
      </c>
      <c r="D2245" s="4" t="s">
        <v>2029</v>
      </c>
      <c r="E2245" s="4" t="s">
        <v>2030</v>
      </c>
      <c r="F2245" s="5">
        <v>11</v>
      </c>
      <c r="G2245" s="5">
        <v>2</v>
      </c>
      <c r="H2245" s="4">
        <v>23</v>
      </c>
      <c r="I2245" s="5">
        <v>9</v>
      </c>
      <c r="J2245" s="7">
        <v>902</v>
      </c>
      <c r="K2245" s="8" t="s">
        <v>2036</v>
      </c>
      <c r="L2245" s="9">
        <v>53.57</v>
      </c>
      <c r="M2245" s="10">
        <v>39.119999999999997</v>
      </c>
      <c r="N2245" s="5" t="s">
        <v>2035</v>
      </c>
      <c r="O2245" s="5" t="s">
        <v>218</v>
      </c>
      <c r="P2245" s="5" t="s">
        <v>504</v>
      </c>
      <c r="Q2245" s="4" t="s">
        <v>2049</v>
      </c>
      <c r="R2245" s="4" t="s">
        <v>4897</v>
      </c>
      <c r="S2245" s="13">
        <v>43359</v>
      </c>
      <c r="T2245" s="14" t="s">
        <v>3345</v>
      </c>
      <c r="U2245" s="15" t="s">
        <v>4898</v>
      </c>
      <c r="V2245" s="13">
        <v>44012</v>
      </c>
      <c r="Z2245" s="1"/>
      <c r="AA2245" s="1"/>
      <c r="AB2245" s="1"/>
      <c r="AC2245" s="1"/>
      <c r="AD2245" s="1"/>
      <c r="AE2245" s="1"/>
      <c r="AF2245" s="1"/>
      <c r="AG2245" s="1"/>
    </row>
    <row r="2246" spans="1:33">
      <c r="A2246" s="4">
        <v>2245</v>
      </c>
      <c r="B2246" s="4" t="s">
        <v>8</v>
      </c>
      <c r="C2246" s="4" t="s">
        <v>497</v>
      </c>
      <c r="D2246" s="4" t="s">
        <v>2029</v>
      </c>
      <c r="E2246" s="4" t="s">
        <v>2030</v>
      </c>
      <c r="F2246" s="5">
        <v>11</v>
      </c>
      <c r="G2246" s="5">
        <v>2</v>
      </c>
      <c r="H2246" s="4">
        <v>23</v>
      </c>
      <c r="I2246" s="5">
        <v>9</v>
      </c>
      <c r="J2246" s="7">
        <v>903</v>
      </c>
      <c r="K2246" s="8" t="s">
        <v>2036</v>
      </c>
      <c r="L2246" s="9">
        <v>51.93</v>
      </c>
      <c r="M2246" s="10">
        <v>37.92</v>
      </c>
      <c r="N2246" s="19" t="s">
        <v>2035</v>
      </c>
      <c r="O2246" s="5" t="s">
        <v>218</v>
      </c>
      <c r="P2246" s="5" t="s">
        <v>2037</v>
      </c>
      <c r="Q2246" s="4" t="s">
        <v>2049</v>
      </c>
      <c r="R2246" s="4" t="s">
        <v>4899</v>
      </c>
      <c r="S2246" s="13">
        <v>43359</v>
      </c>
      <c r="T2246" s="14" t="s">
        <v>4900</v>
      </c>
      <c r="U2246" s="15" t="s">
        <v>4901</v>
      </c>
      <c r="V2246" s="13">
        <v>44012</v>
      </c>
      <c r="Z2246" s="1"/>
      <c r="AA2246" s="1"/>
      <c r="AB2246" s="1"/>
      <c r="AC2246" s="1"/>
      <c r="AD2246" s="1"/>
      <c r="AE2246" s="1"/>
      <c r="AF2246" s="1"/>
      <c r="AG2246" s="1"/>
    </row>
    <row r="2247" spans="1:33">
      <c r="A2247" s="4">
        <v>2246</v>
      </c>
      <c r="B2247" s="4" t="s">
        <v>8</v>
      </c>
      <c r="C2247" s="4" t="s">
        <v>497</v>
      </c>
      <c r="D2247" s="4" t="s">
        <v>2029</v>
      </c>
      <c r="E2247" s="4" t="s">
        <v>2030</v>
      </c>
      <c r="F2247" s="5">
        <v>11</v>
      </c>
      <c r="G2247" s="5">
        <v>2</v>
      </c>
      <c r="H2247" s="4">
        <v>23</v>
      </c>
      <c r="I2247" s="5">
        <v>9</v>
      </c>
      <c r="J2247" s="7">
        <v>904</v>
      </c>
      <c r="K2247" s="8" t="s">
        <v>2036</v>
      </c>
      <c r="L2247" s="26">
        <v>51.93</v>
      </c>
      <c r="M2247" s="27">
        <v>37.92</v>
      </c>
      <c r="N2247" s="19" t="s">
        <v>2035</v>
      </c>
      <c r="O2247" s="5" t="s">
        <v>218</v>
      </c>
      <c r="P2247" s="5" t="s">
        <v>2038</v>
      </c>
      <c r="Q2247" s="4" t="s">
        <v>2034</v>
      </c>
      <c r="R2247" s="4"/>
      <c r="S2247" s="13"/>
      <c r="T2247" s="14"/>
      <c r="U2247" s="15"/>
      <c r="V2247" s="13">
        <v>44012</v>
      </c>
      <c r="Z2247" s="1"/>
      <c r="AA2247" s="1"/>
      <c r="AB2247" s="1"/>
      <c r="AC2247" s="1"/>
      <c r="AD2247" s="1"/>
      <c r="AE2247" s="1"/>
      <c r="AF2247" s="1"/>
      <c r="AG2247" s="1"/>
    </row>
    <row r="2248" spans="1:33">
      <c r="A2248" s="4">
        <v>2247</v>
      </c>
      <c r="B2248" s="4" t="s">
        <v>8</v>
      </c>
      <c r="C2248" s="4" t="s">
        <v>497</v>
      </c>
      <c r="D2248" s="4" t="s">
        <v>2029</v>
      </c>
      <c r="E2248" s="4" t="s">
        <v>2030</v>
      </c>
      <c r="F2248" s="5">
        <v>11</v>
      </c>
      <c r="G2248" s="5">
        <v>2</v>
      </c>
      <c r="H2248" s="4">
        <v>23</v>
      </c>
      <c r="I2248" s="5">
        <v>9</v>
      </c>
      <c r="J2248" s="7">
        <v>905</v>
      </c>
      <c r="K2248" s="8" t="s">
        <v>2036</v>
      </c>
      <c r="L2248" s="9">
        <v>53.57</v>
      </c>
      <c r="M2248" s="10">
        <v>39.119999999999997</v>
      </c>
      <c r="N2248" s="5" t="s">
        <v>2035</v>
      </c>
      <c r="O2248" s="5" t="s">
        <v>218</v>
      </c>
      <c r="P2248" s="5" t="s">
        <v>1843</v>
      </c>
      <c r="Q2248" s="4" t="s">
        <v>2049</v>
      </c>
      <c r="R2248" s="4" t="s">
        <v>4902</v>
      </c>
      <c r="S2248" s="13">
        <v>43359</v>
      </c>
      <c r="T2248" s="14" t="s">
        <v>4903</v>
      </c>
      <c r="U2248" s="15" t="s">
        <v>4904</v>
      </c>
      <c r="V2248" s="13">
        <v>44012</v>
      </c>
      <c r="Z2248" s="1"/>
      <c r="AA2248" s="1"/>
      <c r="AB2248" s="1"/>
      <c r="AC2248" s="1"/>
      <c r="AD2248" s="1"/>
      <c r="AE2248" s="1"/>
      <c r="AF2248" s="1"/>
      <c r="AG2248" s="1"/>
    </row>
    <row r="2249" spans="1:33">
      <c r="A2249" s="4">
        <v>2248</v>
      </c>
      <c r="B2249" s="4" t="s">
        <v>8</v>
      </c>
      <c r="C2249" s="4" t="s">
        <v>497</v>
      </c>
      <c r="D2249" s="4" t="s">
        <v>2029</v>
      </c>
      <c r="E2249" s="4" t="s">
        <v>2030</v>
      </c>
      <c r="F2249" s="5">
        <v>11</v>
      </c>
      <c r="G2249" s="5">
        <v>2</v>
      </c>
      <c r="H2249" s="4">
        <v>23</v>
      </c>
      <c r="I2249" s="5">
        <v>9</v>
      </c>
      <c r="J2249" s="7">
        <v>906</v>
      </c>
      <c r="K2249" s="8" t="s">
        <v>2036</v>
      </c>
      <c r="L2249" s="9">
        <v>77.62</v>
      </c>
      <c r="M2249" s="10">
        <v>56.68</v>
      </c>
      <c r="N2249" s="5" t="s">
        <v>2032</v>
      </c>
      <c r="O2249" s="5" t="s">
        <v>190</v>
      </c>
      <c r="P2249" s="5" t="s">
        <v>2039</v>
      </c>
      <c r="Q2249" s="4" t="s">
        <v>2049</v>
      </c>
      <c r="R2249" s="4" t="s">
        <v>4905</v>
      </c>
      <c r="S2249" s="13">
        <v>43359</v>
      </c>
      <c r="T2249" s="14" t="s">
        <v>4906</v>
      </c>
      <c r="U2249" s="15"/>
      <c r="V2249" s="13">
        <v>44012</v>
      </c>
      <c r="Z2249" s="1"/>
      <c r="AA2249" s="1"/>
      <c r="AB2249" s="1"/>
      <c r="AC2249" s="1"/>
      <c r="AD2249" s="1"/>
      <c r="AE2249" s="1"/>
      <c r="AF2249" s="1"/>
      <c r="AG2249" s="1"/>
    </row>
    <row r="2250" spans="1:33">
      <c r="A2250" s="4">
        <v>2249</v>
      </c>
      <c r="B2250" s="4" t="s">
        <v>8</v>
      </c>
      <c r="C2250" s="4" t="s">
        <v>497</v>
      </c>
      <c r="D2250" s="4" t="s">
        <v>2029</v>
      </c>
      <c r="E2250" s="4" t="s">
        <v>2030</v>
      </c>
      <c r="F2250" s="5">
        <v>11</v>
      </c>
      <c r="G2250" s="5">
        <v>2</v>
      </c>
      <c r="H2250" s="4">
        <v>23</v>
      </c>
      <c r="I2250" s="5">
        <v>10</v>
      </c>
      <c r="J2250" s="7">
        <v>1001</v>
      </c>
      <c r="K2250" s="8" t="s">
        <v>2036</v>
      </c>
      <c r="L2250" s="26">
        <v>78.16</v>
      </c>
      <c r="M2250" s="27">
        <v>57.07</v>
      </c>
      <c r="N2250" s="19" t="s">
        <v>2032</v>
      </c>
      <c r="O2250" s="5" t="s">
        <v>190</v>
      </c>
      <c r="P2250" s="5" t="s">
        <v>2040</v>
      </c>
      <c r="Q2250" s="4" t="s">
        <v>2034</v>
      </c>
      <c r="R2250" s="4"/>
      <c r="S2250" s="13"/>
      <c r="T2250" s="14"/>
      <c r="U2250" s="15"/>
      <c r="V2250" s="13">
        <v>44012</v>
      </c>
      <c r="Z2250" s="1"/>
      <c r="AA2250" s="1"/>
      <c r="AB2250" s="1"/>
      <c r="AC2250" s="1"/>
      <c r="AD2250" s="1"/>
      <c r="AE2250" s="1"/>
      <c r="AF2250" s="1"/>
      <c r="AG2250" s="1"/>
    </row>
    <row r="2251" spans="1:33">
      <c r="A2251" s="4">
        <v>2250</v>
      </c>
      <c r="B2251" s="4" t="s">
        <v>8</v>
      </c>
      <c r="C2251" s="4" t="s">
        <v>497</v>
      </c>
      <c r="D2251" s="4" t="s">
        <v>2029</v>
      </c>
      <c r="E2251" s="4" t="s">
        <v>2030</v>
      </c>
      <c r="F2251" s="5">
        <v>11</v>
      </c>
      <c r="G2251" s="5">
        <v>2</v>
      </c>
      <c r="H2251" s="4">
        <v>23</v>
      </c>
      <c r="I2251" s="5">
        <v>10</v>
      </c>
      <c r="J2251" s="7">
        <v>1002</v>
      </c>
      <c r="K2251" s="8" t="s">
        <v>2036</v>
      </c>
      <c r="L2251" s="9">
        <v>53.57</v>
      </c>
      <c r="M2251" s="10">
        <v>39.119999999999997</v>
      </c>
      <c r="N2251" s="19" t="s">
        <v>2035</v>
      </c>
      <c r="O2251" s="5" t="s">
        <v>218</v>
      </c>
      <c r="P2251" s="5" t="s">
        <v>504</v>
      </c>
      <c r="Q2251" s="4" t="s">
        <v>2049</v>
      </c>
      <c r="R2251" s="4" t="s">
        <v>4907</v>
      </c>
      <c r="S2251" s="13">
        <v>43395</v>
      </c>
      <c r="T2251" s="14" t="s">
        <v>4908</v>
      </c>
      <c r="U2251" s="15" t="s">
        <v>4909</v>
      </c>
      <c r="V2251" s="13">
        <v>44012</v>
      </c>
      <c r="Z2251" s="1"/>
      <c r="AA2251" s="1"/>
      <c r="AB2251" s="1"/>
      <c r="AC2251" s="1"/>
      <c r="AD2251" s="1"/>
      <c r="AE2251" s="1"/>
      <c r="AF2251" s="1"/>
      <c r="AG2251" s="1"/>
    </row>
    <row r="2252" spans="1:33">
      <c r="A2252" s="4">
        <v>2251</v>
      </c>
      <c r="B2252" s="4" t="s">
        <v>8</v>
      </c>
      <c r="C2252" s="4" t="s">
        <v>497</v>
      </c>
      <c r="D2252" s="4" t="s">
        <v>2029</v>
      </c>
      <c r="E2252" s="4" t="s">
        <v>2030</v>
      </c>
      <c r="F2252" s="5">
        <v>11</v>
      </c>
      <c r="G2252" s="5">
        <v>2</v>
      </c>
      <c r="H2252" s="4">
        <v>23</v>
      </c>
      <c r="I2252" s="5">
        <v>10</v>
      </c>
      <c r="J2252" s="7">
        <v>1003</v>
      </c>
      <c r="K2252" s="8" t="s">
        <v>2036</v>
      </c>
      <c r="L2252" s="26">
        <v>51.93</v>
      </c>
      <c r="M2252" s="27">
        <v>37.92</v>
      </c>
      <c r="N2252" s="5" t="s">
        <v>2035</v>
      </c>
      <c r="O2252" s="5" t="s">
        <v>218</v>
      </c>
      <c r="P2252" s="5" t="s">
        <v>2037</v>
      </c>
      <c r="Q2252" s="4" t="s">
        <v>2034</v>
      </c>
      <c r="R2252" s="4"/>
      <c r="S2252" s="13"/>
      <c r="T2252" s="14"/>
      <c r="U2252" s="15"/>
      <c r="V2252" s="13">
        <v>44012</v>
      </c>
      <c r="Z2252" s="1"/>
      <c r="AA2252" s="1"/>
      <c r="AB2252" s="1"/>
      <c r="AC2252" s="1"/>
      <c r="AD2252" s="1"/>
      <c r="AE2252" s="1"/>
      <c r="AF2252" s="1"/>
      <c r="AG2252" s="1"/>
    </row>
    <row r="2253" spans="1:33">
      <c r="A2253" s="4">
        <v>2252</v>
      </c>
      <c r="B2253" s="4" t="s">
        <v>8</v>
      </c>
      <c r="C2253" s="4" t="s">
        <v>497</v>
      </c>
      <c r="D2253" s="4" t="s">
        <v>2029</v>
      </c>
      <c r="E2253" s="4" t="s">
        <v>2030</v>
      </c>
      <c r="F2253" s="5">
        <v>11</v>
      </c>
      <c r="G2253" s="5">
        <v>2</v>
      </c>
      <c r="H2253" s="4">
        <v>23</v>
      </c>
      <c r="I2253" s="5">
        <v>10</v>
      </c>
      <c r="J2253" s="7">
        <v>1004</v>
      </c>
      <c r="K2253" s="8" t="s">
        <v>2036</v>
      </c>
      <c r="L2253" s="9">
        <v>51.93</v>
      </c>
      <c r="M2253" s="10">
        <v>37.92</v>
      </c>
      <c r="N2253" s="5" t="s">
        <v>2035</v>
      </c>
      <c r="O2253" s="5" t="s">
        <v>218</v>
      </c>
      <c r="P2253" s="5" t="s">
        <v>2038</v>
      </c>
      <c r="Q2253" s="4" t="s">
        <v>2049</v>
      </c>
      <c r="R2253" s="4" t="s">
        <v>4910</v>
      </c>
      <c r="S2253" s="13">
        <v>43359</v>
      </c>
      <c r="T2253" s="14" t="s">
        <v>4911</v>
      </c>
      <c r="U2253" s="15" t="s">
        <v>4912</v>
      </c>
      <c r="V2253" s="13">
        <v>44012</v>
      </c>
      <c r="Z2253" s="1"/>
      <c r="AA2253" s="1"/>
      <c r="AB2253" s="1"/>
      <c r="AC2253" s="1"/>
      <c r="AD2253" s="1"/>
      <c r="AE2253" s="1"/>
      <c r="AF2253" s="1"/>
      <c r="AG2253" s="1"/>
    </row>
    <row r="2254" spans="1:33">
      <c r="A2254" s="4">
        <v>2253</v>
      </c>
      <c r="B2254" s="4" t="s">
        <v>8</v>
      </c>
      <c r="C2254" s="4" t="s">
        <v>497</v>
      </c>
      <c r="D2254" s="4" t="s">
        <v>2029</v>
      </c>
      <c r="E2254" s="4" t="s">
        <v>2030</v>
      </c>
      <c r="F2254" s="5">
        <v>11</v>
      </c>
      <c r="G2254" s="5">
        <v>2</v>
      </c>
      <c r="H2254" s="4">
        <v>23</v>
      </c>
      <c r="I2254" s="5">
        <v>10</v>
      </c>
      <c r="J2254" s="7">
        <v>1005</v>
      </c>
      <c r="K2254" s="8" t="s">
        <v>2036</v>
      </c>
      <c r="L2254" s="9">
        <v>53.57</v>
      </c>
      <c r="M2254" s="10">
        <v>39.119999999999997</v>
      </c>
      <c r="N2254" s="19" t="s">
        <v>2035</v>
      </c>
      <c r="O2254" s="5" t="s">
        <v>218</v>
      </c>
      <c r="P2254" s="5" t="s">
        <v>1843</v>
      </c>
      <c r="Q2254" s="4" t="s">
        <v>2049</v>
      </c>
      <c r="R2254" s="4" t="s">
        <v>4913</v>
      </c>
      <c r="S2254" s="13">
        <v>43359</v>
      </c>
      <c r="T2254" s="14" t="s">
        <v>4914</v>
      </c>
      <c r="U2254" s="15" t="s">
        <v>4915</v>
      </c>
      <c r="V2254" s="13">
        <v>44012</v>
      </c>
      <c r="Z2254" s="1"/>
      <c r="AA2254" s="1"/>
      <c r="AB2254" s="1"/>
      <c r="AC2254" s="1"/>
      <c r="AD2254" s="1"/>
      <c r="AE2254" s="1"/>
      <c r="AF2254" s="1"/>
      <c r="AG2254" s="1"/>
    </row>
    <row r="2255" spans="1:33">
      <c r="A2255" s="4">
        <v>2254</v>
      </c>
      <c r="B2255" s="4" t="s">
        <v>8</v>
      </c>
      <c r="C2255" s="4" t="s">
        <v>497</v>
      </c>
      <c r="D2255" s="4" t="s">
        <v>2029</v>
      </c>
      <c r="E2255" s="4" t="s">
        <v>2030</v>
      </c>
      <c r="F2255" s="5">
        <v>11</v>
      </c>
      <c r="G2255" s="5">
        <v>2</v>
      </c>
      <c r="H2255" s="4">
        <v>23</v>
      </c>
      <c r="I2255" s="5">
        <v>10</v>
      </c>
      <c r="J2255" s="7">
        <v>1006</v>
      </c>
      <c r="K2255" s="8" t="s">
        <v>2036</v>
      </c>
      <c r="L2255" s="9">
        <v>77.62</v>
      </c>
      <c r="M2255" s="10">
        <v>56.68</v>
      </c>
      <c r="N2255" s="19" t="s">
        <v>2032</v>
      </c>
      <c r="O2255" s="5" t="s">
        <v>190</v>
      </c>
      <c r="P2255" s="5" t="s">
        <v>2039</v>
      </c>
      <c r="Q2255" s="4" t="s">
        <v>2049</v>
      </c>
      <c r="R2255" s="4" t="s">
        <v>4916</v>
      </c>
      <c r="S2255" s="13">
        <v>43359</v>
      </c>
      <c r="T2255" s="14" t="s">
        <v>4917</v>
      </c>
      <c r="U2255" s="15" t="s">
        <v>4819</v>
      </c>
      <c r="V2255" s="13">
        <v>44012</v>
      </c>
      <c r="Z2255" s="1"/>
      <c r="AA2255" s="1"/>
      <c r="AB2255" s="1"/>
      <c r="AC2255" s="1"/>
      <c r="AD2255" s="1"/>
      <c r="AE2255" s="1"/>
      <c r="AF2255" s="1"/>
      <c r="AG2255" s="1"/>
    </row>
    <row r="2256" spans="1:33">
      <c r="A2256" s="4">
        <v>2255</v>
      </c>
      <c r="B2256" s="4" t="s">
        <v>8</v>
      </c>
      <c r="C2256" s="4" t="s">
        <v>497</v>
      </c>
      <c r="D2256" s="4" t="s">
        <v>2029</v>
      </c>
      <c r="E2256" s="4" t="s">
        <v>2030</v>
      </c>
      <c r="F2256" s="5">
        <v>11</v>
      </c>
      <c r="G2256" s="5">
        <v>2</v>
      </c>
      <c r="H2256" s="4">
        <v>23</v>
      </c>
      <c r="I2256" s="5">
        <v>11</v>
      </c>
      <c r="J2256" s="7">
        <v>1101</v>
      </c>
      <c r="K2256" s="8" t="s">
        <v>2036</v>
      </c>
      <c r="L2256" s="9">
        <v>78.16</v>
      </c>
      <c r="M2256" s="10">
        <v>57.07</v>
      </c>
      <c r="N2256" s="5" t="s">
        <v>2032</v>
      </c>
      <c r="O2256" s="5" t="s">
        <v>190</v>
      </c>
      <c r="P2256" s="5" t="s">
        <v>2040</v>
      </c>
      <c r="Q2256" s="4" t="s">
        <v>2049</v>
      </c>
      <c r="R2256" s="4" t="s">
        <v>4918</v>
      </c>
      <c r="S2256" s="13">
        <v>43359</v>
      </c>
      <c r="T2256" s="14" t="s">
        <v>4919</v>
      </c>
      <c r="U2256" s="15" t="s">
        <v>4920</v>
      </c>
      <c r="V2256" s="13">
        <v>44012</v>
      </c>
      <c r="Z2256" s="1"/>
      <c r="AA2256" s="1"/>
      <c r="AB2256" s="1"/>
      <c r="AC2256" s="1"/>
      <c r="AD2256" s="1"/>
      <c r="AE2256" s="1"/>
      <c r="AF2256" s="1"/>
      <c r="AG2256" s="1"/>
    </row>
    <row r="2257" spans="1:33">
      <c r="A2257" s="4">
        <v>2256</v>
      </c>
      <c r="B2257" s="4" t="s">
        <v>8</v>
      </c>
      <c r="C2257" s="4" t="s">
        <v>497</v>
      </c>
      <c r="D2257" s="4" t="s">
        <v>2029</v>
      </c>
      <c r="E2257" s="4" t="s">
        <v>2030</v>
      </c>
      <c r="F2257" s="5">
        <v>11</v>
      </c>
      <c r="G2257" s="5">
        <v>2</v>
      </c>
      <c r="H2257" s="4">
        <v>23</v>
      </c>
      <c r="I2257" s="5">
        <v>11</v>
      </c>
      <c r="J2257" s="7">
        <v>1102</v>
      </c>
      <c r="K2257" s="8" t="s">
        <v>2036</v>
      </c>
      <c r="L2257" s="9">
        <v>53.57</v>
      </c>
      <c r="M2257" s="10">
        <v>39.119999999999997</v>
      </c>
      <c r="N2257" s="5" t="s">
        <v>2035</v>
      </c>
      <c r="O2257" s="5" t="s">
        <v>218</v>
      </c>
      <c r="P2257" s="5" t="s">
        <v>504</v>
      </c>
      <c r="Q2257" s="4" t="s">
        <v>2049</v>
      </c>
      <c r="R2257" s="4" t="s">
        <v>4921</v>
      </c>
      <c r="S2257" s="13">
        <v>43359</v>
      </c>
      <c r="T2257" s="14" t="s">
        <v>4922</v>
      </c>
      <c r="U2257" s="15" t="s">
        <v>4923</v>
      </c>
      <c r="V2257" s="13">
        <v>44012</v>
      </c>
      <c r="Z2257" s="1"/>
      <c r="AA2257" s="1"/>
      <c r="AB2257" s="1"/>
      <c r="AC2257" s="1"/>
      <c r="AD2257" s="1"/>
      <c r="AE2257" s="1"/>
      <c r="AF2257" s="1"/>
      <c r="AG2257" s="1"/>
    </row>
    <row r="2258" spans="1:33">
      <c r="A2258" s="4">
        <v>2257</v>
      </c>
      <c r="B2258" s="4" t="s">
        <v>8</v>
      </c>
      <c r="C2258" s="4" t="s">
        <v>497</v>
      </c>
      <c r="D2258" s="4" t="s">
        <v>2029</v>
      </c>
      <c r="E2258" s="4" t="s">
        <v>2030</v>
      </c>
      <c r="F2258" s="5">
        <v>11</v>
      </c>
      <c r="G2258" s="5">
        <v>2</v>
      </c>
      <c r="H2258" s="4">
        <v>23</v>
      </c>
      <c r="I2258" s="5">
        <v>11</v>
      </c>
      <c r="J2258" s="7">
        <v>1103</v>
      </c>
      <c r="K2258" s="8" t="s">
        <v>2036</v>
      </c>
      <c r="L2258" s="9">
        <v>51.93</v>
      </c>
      <c r="M2258" s="10">
        <v>37.92</v>
      </c>
      <c r="N2258" s="19" t="s">
        <v>2035</v>
      </c>
      <c r="O2258" s="5" t="s">
        <v>218</v>
      </c>
      <c r="P2258" s="5" t="s">
        <v>2037</v>
      </c>
      <c r="Q2258" s="4" t="s">
        <v>2049</v>
      </c>
      <c r="R2258" s="4" t="s">
        <v>4924</v>
      </c>
      <c r="S2258" s="13">
        <v>43359</v>
      </c>
      <c r="T2258" s="14" t="s">
        <v>4925</v>
      </c>
      <c r="U2258" s="15" t="s">
        <v>4926</v>
      </c>
      <c r="V2258" s="13">
        <v>44012</v>
      </c>
      <c r="Z2258" s="1"/>
      <c r="AA2258" s="1"/>
      <c r="AB2258" s="1"/>
      <c r="AC2258" s="1"/>
      <c r="AD2258" s="1"/>
      <c r="AE2258" s="1"/>
      <c r="AF2258" s="1"/>
      <c r="AG2258" s="1"/>
    </row>
    <row r="2259" spans="1:33">
      <c r="A2259" s="4">
        <v>2258</v>
      </c>
      <c r="B2259" s="4" t="s">
        <v>8</v>
      </c>
      <c r="C2259" s="4" t="s">
        <v>497</v>
      </c>
      <c r="D2259" s="4" t="s">
        <v>2029</v>
      </c>
      <c r="E2259" s="4" t="s">
        <v>2030</v>
      </c>
      <c r="F2259" s="5">
        <v>11</v>
      </c>
      <c r="G2259" s="5">
        <v>2</v>
      </c>
      <c r="H2259" s="4">
        <v>23</v>
      </c>
      <c r="I2259" s="5">
        <v>11</v>
      </c>
      <c r="J2259" s="7">
        <v>1104</v>
      </c>
      <c r="K2259" s="8" t="s">
        <v>2036</v>
      </c>
      <c r="L2259" s="9">
        <v>51.93</v>
      </c>
      <c r="M2259" s="10">
        <v>37.92</v>
      </c>
      <c r="N2259" s="19" t="s">
        <v>2035</v>
      </c>
      <c r="O2259" s="5" t="s">
        <v>218</v>
      </c>
      <c r="P2259" s="5" t="s">
        <v>2038</v>
      </c>
      <c r="Q2259" s="4" t="s">
        <v>2049</v>
      </c>
      <c r="R2259" s="4" t="s">
        <v>4927</v>
      </c>
      <c r="S2259" s="13">
        <v>43359</v>
      </c>
      <c r="T2259" s="14" t="s">
        <v>4928</v>
      </c>
      <c r="U2259" s="15" t="s">
        <v>4929</v>
      </c>
      <c r="V2259" s="13">
        <v>44012</v>
      </c>
      <c r="Z2259" s="1"/>
      <c r="AA2259" s="1"/>
      <c r="AB2259" s="1"/>
      <c r="AC2259" s="1"/>
      <c r="AD2259" s="1"/>
      <c r="AE2259" s="1"/>
      <c r="AF2259" s="1"/>
      <c r="AG2259" s="1"/>
    </row>
    <row r="2260" spans="1:33">
      <c r="A2260" s="4">
        <v>2259</v>
      </c>
      <c r="B2260" s="4" t="s">
        <v>8</v>
      </c>
      <c r="C2260" s="4" t="s">
        <v>497</v>
      </c>
      <c r="D2260" s="4" t="s">
        <v>2029</v>
      </c>
      <c r="E2260" s="4" t="s">
        <v>2030</v>
      </c>
      <c r="F2260" s="5">
        <v>11</v>
      </c>
      <c r="G2260" s="5">
        <v>2</v>
      </c>
      <c r="H2260" s="4">
        <v>23</v>
      </c>
      <c r="I2260" s="5">
        <v>11</v>
      </c>
      <c r="J2260" s="7">
        <v>1105</v>
      </c>
      <c r="K2260" s="8" t="s">
        <v>2036</v>
      </c>
      <c r="L2260" s="26">
        <v>53.57</v>
      </c>
      <c r="M2260" s="27">
        <v>39.119999999999997</v>
      </c>
      <c r="N2260" s="5" t="s">
        <v>2035</v>
      </c>
      <c r="O2260" s="5" t="s">
        <v>218</v>
      </c>
      <c r="P2260" s="5" t="s">
        <v>1843</v>
      </c>
      <c r="Q2260" s="4" t="s">
        <v>2034</v>
      </c>
      <c r="R2260" s="4"/>
      <c r="S2260" s="13"/>
      <c r="T2260" s="16"/>
      <c r="U2260" s="15"/>
      <c r="V2260" s="13">
        <v>44012</v>
      </c>
      <c r="Z2260" s="1"/>
      <c r="AA2260" s="1"/>
      <c r="AB2260" s="1"/>
      <c r="AC2260" s="1"/>
      <c r="AD2260" s="1"/>
      <c r="AE2260" s="1"/>
      <c r="AF2260" s="1"/>
      <c r="AG2260" s="1"/>
    </row>
    <row r="2261" spans="1:33">
      <c r="A2261" s="4">
        <v>2260</v>
      </c>
      <c r="B2261" s="4" t="s">
        <v>8</v>
      </c>
      <c r="C2261" s="4" t="s">
        <v>497</v>
      </c>
      <c r="D2261" s="4" t="s">
        <v>2029</v>
      </c>
      <c r="E2261" s="4" t="s">
        <v>2030</v>
      </c>
      <c r="F2261" s="5">
        <v>11</v>
      </c>
      <c r="G2261" s="5">
        <v>2</v>
      </c>
      <c r="H2261" s="4">
        <v>23</v>
      </c>
      <c r="I2261" s="5">
        <v>11</v>
      </c>
      <c r="J2261" s="7">
        <v>1106</v>
      </c>
      <c r="K2261" s="8" t="s">
        <v>2036</v>
      </c>
      <c r="L2261" s="9">
        <v>77.62</v>
      </c>
      <c r="M2261" s="10">
        <v>56.68</v>
      </c>
      <c r="N2261" s="5" t="s">
        <v>2032</v>
      </c>
      <c r="O2261" s="5" t="s">
        <v>190</v>
      </c>
      <c r="P2261" s="5" t="s">
        <v>2039</v>
      </c>
      <c r="Q2261" s="4" t="s">
        <v>2049</v>
      </c>
      <c r="R2261" s="4" t="s">
        <v>4930</v>
      </c>
      <c r="S2261" s="13">
        <v>43359</v>
      </c>
      <c r="T2261" s="14" t="s">
        <v>4931</v>
      </c>
      <c r="U2261" s="15" t="s">
        <v>4932</v>
      </c>
      <c r="V2261" s="13">
        <v>44012</v>
      </c>
      <c r="Z2261" s="1"/>
      <c r="AA2261" s="1"/>
      <c r="AB2261" s="1"/>
      <c r="AC2261" s="1"/>
      <c r="AD2261" s="1"/>
      <c r="AE2261" s="1"/>
      <c r="AF2261" s="1"/>
      <c r="AG2261" s="1"/>
    </row>
    <row r="2262" spans="1:33">
      <c r="A2262" s="4">
        <v>2261</v>
      </c>
      <c r="B2262" s="4" t="s">
        <v>8</v>
      </c>
      <c r="C2262" s="4" t="s">
        <v>497</v>
      </c>
      <c r="D2262" s="4" t="s">
        <v>2029</v>
      </c>
      <c r="E2262" s="4" t="s">
        <v>2030</v>
      </c>
      <c r="F2262" s="5">
        <v>11</v>
      </c>
      <c r="G2262" s="5">
        <v>2</v>
      </c>
      <c r="H2262" s="4">
        <v>23</v>
      </c>
      <c r="I2262" s="5">
        <v>12</v>
      </c>
      <c r="J2262" s="7">
        <v>1201</v>
      </c>
      <c r="K2262" s="8" t="s">
        <v>2036</v>
      </c>
      <c r="L2262" s="9">
        <v>78.16</v>
      </c>
      <c r="M2262" s="10">
        <v>57.07</v>
      </c>
      <c r="N2262" s="5" t="s">
        <v>2032</v>
      </c>
      <c r="O2262" s="5" t="s">
        <v>190</v>
      </c>
      <c r="P2262" s="5" t="s">
        <v>2040</v>
      </c>
      <c r="Q2262" s="4" t="s">
        <v>2049</v>
      </c>
      <c r="R2262" s="4" t="s">
        <v>4933</v>
      </c>
      <c r="S2262" s="13">
        <v>43359</v>
      </c>
      <c r="T2262" s="14" t="s">
        <v>4934</v>
      </c>
      <c r="U2262" s="15" t="s">
        <v>4935</v>
      </c>
      <c r="V2262" s="13">
        <v>44012</v>
      </c>
      <c r="Z2262" s="1"/>
      <c r="AA2262" s="1"/>
      <c r="AB2262" s="1"/>
      <c r="AC2262" s="1"/>
      <c r="AD2262" s="1"/>
      <c r="AE2262" s="1"/>
      <c r="AF2262" s="1"/>
      <c r="AG2262" s="1"/>
    </row>
    <row r="2263" spans="1:33">
      <c r="A2263" s="4">
        <v>2262</v>
      </c>
      <c r="B2263" s="4" t="s">
        <v>8</v>
      </c>
      <c r="C2263" s="4" t="s">
        <v>497</v>
      </c>
      <c r="D2263" s="4" t="s">
        <v>2029</v>
      </c>
      <c r="E2263" s="4" t="s">
        <v>2030</v>
      </c>
      <c r="F2263" s="5">
        <v>11</v>
      </c>
      <c r="G2263" s="5">
        <v>2</v>
      </c>
      <c r="H2263" s="4">
        <v>23</v>
      </c>
      <c r="I2263" s="5">
        <v>12</v>
      </c>
      <c r="J2263" s="7">
        <v>1202</v>
      </c>
      <c r="K2263" s="8" t="s">
        <v>2036</v>
      </c>
      <c r="L2263" s="9">
        <v>53.57</v>
      </c>
      <c r="M2263" s="10">
        <v>39.119999999999997</v>
      </c>
      <c r="N2263" s="5" t="s">
        <v>2035</v>
      </c>
      <c r="O2263" s="5" t="s">
        <v>218</v>
      </c>
      <c r="P2263" s="5" t="s">
        <v>504</v>
      </c>
      <c r="Q2263" s="4" t="s">
        <v>2049</v>
      </c>
      <c r="R2263" s="4" t="s">
        <v>4936</v>
      </c>
      <c r="S2263" s="13">
        <v>43359</v>
      </c>
      <c r="T2263" s="14" t="s">
        <v>4937</v>
      </c>
      <c r="U2263" s="15" t="s">
        <v>4938</v>
      </c>
      <c r="V2263" s="13">
        <v>44012</v>
      </c>
      <c r="Z2263" s="1"/>
      <c r="AA2263" s="1"/>
      <c r="AB2263" s="1"/>
      <c r="AC2263" s="1"/>
      <c r="AD2263" s="1"/>
      <c r="AE2263" s="1"/>
      <c r="AF2263" s="1"/>
      <c r="AG2263" s="1"/>
    </row>
    <row r="2264" spans="1:33">
      <c r="A2264" s="4">
        <v>2263</v>
      </c>
      <c r="B2264" s="4" t="s">
        <v>8</v>
      </c>
      <c r="C2264" s="4" t="s">
        <v>497</v>
      </c>
      <c r="D2264" s="4" t="s">
        <v>2029</v>
      </c>
      <c r="E2264" s="4" t="s">
        <v>2030</v>
      </c>
      <c r="F2264" s="5">
        <v>11</v>
      </c>
      <c r="G2264" s="5">
        <v>2</v>
      </c>
      <c r="H2264" s="4">
        <v>23</v>
      </c>
      <c r="I2264" s="5">
        <v>12</v>
      </c>
      <c r="J2264" s="7">
        <v>1203</v>
      </c>
      <c r="K2264" s="8" t="s">
        <v>2036</v>
      </c>
      <c r="L2264" s="9">
        <v>51.93</v>
      </c>
      <c r="M2264" s="10">
        <v>37.92</v>
      </c>
      <c r="N2264" s="5" t="s">
        <v>2035</v>
      </c>
      <c r="O2264" s="5" t="s">
        <v>218</v>
      </c>
      <c r="P2264" s="5" t="s">
        <v>2037</v>
      </c>
      <c r="Q2264" s="4" t="s">
        <v>2049</v>
      </c>
      <c r="R2264" s="4" t="s">
        <v>4939</v>
      </c>
      <c r="S2264" s="13">
        <v>43359</v>
      </c>
      <c r="T2264" s="14" t="s">
        <v>4940</v>
      </c>
      <c r="U2264" s="15"/>
      <c r="V2264" s="13">
        <v>44012</v>
      </c>
      <c r="Z2264" s="1"/>
      <c r="AA2264" s="1"/>
      <c r="AB2264" s="1"/>
      <c r="AC2264" s="1"/>
      <c r="AD2264" s="1"/>
      <c r="AE2264" s="1"/>
      <c r="AF2264" s="1"/>
      <c r="AG2264" s="1"/>
    </row>
    <row r="2265" spans="1:33">
      <c r="A2265" s="4">
        <v>2264</v>
      </c>
      <c r="B2265" s="4" t="s">
        <v>8</v>
      </c>
      <c r="C2265" s="4" t="s">
        <v>497</v>
      </c>
      <c r="D2265" s="4" t="s">
        <v>2029</v>
      </c>
      <c r="E2265" s="4" t="s">
        <v>2030</v>
      </c>
      <c r="F2265" s="5">
        <v>11</v>
      </c>
      <c r="G2265" s="5">
        <v>2</v>
      </c>
      <c r="H2265" s="4">
        <v>23</v>
      </c>
      <c r="I2265" s="5">
        <v>12</v>
      </c>
      <c r="J2265" s="7">
        <v>1204</v>
      </c>
      <c r="K2265" s="8" t="s">
        <v>2036</v>
      </c>
      <c r="L2265" s="9">
        <v>51.93</v>
      </c>
      <c r="M2265" s="10">
        <v>37.92</v>
      </c>
      <c r="N2265" s="5" t="s">
        <v>2035</v>
      </c>
      <c r="O2265" s="5" t="s">
        <v>218</v>
      </c>
      <c r="P2265" s="5" t="s">
        <v>2038</v>
      </c>
      <c r="Q2265" s="4" t="s">
        <v>2049</v>
      </c>
      <c r="R2265" s="4" t="s">
        <v>4941</v>
      </c>
      <c r="S2265" s="13">
        <v>43359</v>
      </c>
      <c r="T2265" s="14" t="s">
        <v>4942</v>
      </c>
      <c r="U2265" s="15"/>
      <c r="V2265" s="13">
        <v>44012</v>
      </c>
      <c r="Z2265" s="1"/>
      <c r="AA2265" s="1"/>
      <c r="AB2265" s="1"/>
      <c r="AC2265" s="1"/>
      <c r="AD2265" s="1"/>
      <c r="AE2265" s="1"/>
      <c r="AF2265" s="1"/>
      <c r="AG2265" s="1"/>
    </row>
    <row r="2266" spans="1:33">
      <c r="A2266" s="4">
        <v>2265</v>
      </c>
      <c r="B2266" s="4" t="s">
        <v>8</v>
      </c>
      <c r="C2266" s="4" t="s">
        <v>497</v>
      </c>
      <c r="D2266" s="4" t="s">
        <v>2029</v>
      </c>
      <c r="E2266" s="4" t="s">
        <v>2030</v>
      </c>
      <c r="F2266" s="5">
        <v>11</v>
      </c>
      <c r="G2266" s="5">
        <v>2</v>
      </c>
      <c r="H2266" s="4">
        <v>23</v>
      </c>
      <c r="I2266" s="5">
        <v>12</v>
      </c>
      <c r="J2266" s="7">
        <v>1205</v>
      </c>
      <c r="K2266" s="8" t="s">
        <v>2036</v>
      </c>
      <c r="L2266" s="9">
        <v>53.57</v>
      </c>
      <c r="M2266" s="10">
        <v>39.119999999999997</v>
      </c>
      <c r="N2266" s="5" t="s">
        <v>2035</v>
      </c>
      <c r="O2266" s="5" t="s">
        <v>218</v>
      </c>
      <c r="P2266" s="5" t="s">
        <v>1843</v>
      </c>
      <c r="Q2266" s="4" t="s">
        <v>2049</v>
      </c>
      <c r="R2266" s="4" t="s">
        <v>4943</v>
      </c>
      <c r="S2266" s="13">
        <v>43359</v>
      </c>
      <c r="T2266" s="14" t="s">
        <v>4944</v>
      </c>
      <c r="U2266" s="15" t="s">
        <v>4945</v>
      </c>
      <c r="V2266" s="13">
        <v>44012</v>
      </c>
      <c r="Z2266" s="1"/>
      <c r="AA2266" s="1"/>
      <c r="AB2266" s="1"/>
      <c r="AC2266" s="1"/>
      <c r="AD2266" s="1"/>
      <c r="AE2266" s="1"/>
      <c r="AF2266" s="1"/>
      <c r="AG2266" s="1"/>
    </row>
    <row r="2267" spans="1:33">
      <c r="A2267" s="4">
        <v>2266</v>
      </c>
      <c r="B2267" s="4" t="s">
        <v>8</v>
      </c>
      <c r="C2267" s="4" t="s">
        <v>497</v>
      </c>
      <c r="D2267" s="4" t="s">
        <v>2029</v>
      </c>
      <c r="E2267" s="4" t="s">
        <v>2030</v>
      </c>
      <c r="F2267" s="5">
        <v>11</v>
      </c>
      <c r="G2267" s="5">
        <v>2</v>
      </c>
      <c r="H2267" s="4">
        <v>23</v>
      </c>
      <c r="I2267" s="5">
        <v>12</v>
      </c>
      <c r="J2267" s="7">
        <v>1206</v>
      </c>
      <c r="K2267" s="8" t="s">
        <v>2036</v>
      </c>
      <c r="L2267" s="9">
        <v>77.62</v>
      </c>
      <c r="M2267" s="10">
        <v>56.68</v>
      </c>
      <c r="N2267" s="5" t="s">
        <v>2032</v>
      </c>
      <c r="O2267" s="5" t="s">
        <v>190</v>
      </c>
      <c r="P2267" s="5" t="s">
        <v>2039</v>
      </c>
      <c r="Q2267" s="4" t="s">
        <v>2049</v>
      </c>
      <c r="R2267" s="4" t="s">
        <v>4946</v>
      </c>
      <c r="S2267" s="13">
        <v>43359</v>
      </c>
      <c r="T2267" s="14" t="s">
        <v>4947</v>
      </c>
      <c r="U2267" s="15" t="s">
        <v>4948</v>
      </c>
      <c r="V2267" s="13">
        <v>44012</v>
      </c>
      <c r="Z2267" s="1"/>
      <c r="AA2267" s="1"/>
      <c r="AB2267" s="1"/>
      <c r="AC2267" s="1"/>
      <c r="AD2267" s="1"/>
      <c r="AE2267" s="1"/>
      <c r="AF2267" s="1"/>
      <c r="AG2267" s="1"/>
    </row>
    <row r="2268" spans="1:33">
      <c r="A2268" s="4">
        <v>2267</v>
      </c>
      <c r="B2268" s="4" t="s">
        <v>8</v>
      </c>
      <c r="C2268" s="4" t="s">
        <v>497</v>
      </c>
      <c r="D2268" s="4" t="s">
        <v>2029</v>
      </c>
      <c r="E2268" s="4" t="s">
        <v>2030</v>
      </c>
      <c r="F2268" s="5">
        <v>11</v>
      </c>
      <c r="G2268" s="5">
        <v>2</v>
      </c>
      <c r="H2268" s="4">
        <v>23</v>
      </c>
      <c r="I2268" s="5">
        <v>13</v>
      </c>
      <c r="J2268" s="7">
        <v>1301</v>
      </c>
      <c r="K2268" s="8" t="s">
        <v>2036</v>
      </c>
      <c r="L2268" s="9">
        <v>78.16</v>
      </c>
      <c r="M2268" s="10">
        <v>57.07</v>
      </c>
      <c r="N2268" s="5" t="s">
        <v>2032</v>
      </c>
      <c r="O2268" s="5" t="s">
        <v>190</v>
      </c>
      <c r="P2268" s="5" t="s">
        <v>2040</v>
      </c>
      <c r="Q2268" s="4" t="s">
        <v>2049</v>
      </c>
      <c r="R2268" s="4" t="s">
        <v>4949</v>
      </c>
      <c r="S2268" s="13">
        <v>43359</v>
      </c>
      <c r="T2268" s="14" t="s">
        <v>4950</v>
      </c>
      <c r="U2268" s="15" t="s">
        <v>4951</v>
      </c>
      <c r="V2268" s="13">
        <v>44012</v>
      </c>
      <c r="Z2268" s="1"/>
      <c r="AA2268" s="1"/>
      <c r="AB2268" s="1"/>
      <c r="AC2268" s="1"/>
      <c r="AD2268" s="1"/>
      <c r="AE2268" s="1"/>
      <c r="AF2268" s="1"/>
      <c r="AG2268" s="1"/>
    </row>
    <row r="2269" spans="1:33">
      <c r="A2269" s="4">
        <v>2268</v>
      </c>
      <c r="B2269" s="4" t="s">
        <v>8</v>
      </c>
      <c r="C2269" s="4" t="s">
        <v>497</v>
      </c>
      <c r="D2269" s="4" t="s">
        <v>2029</v>
      </c>
      <c r="E2269" s="4" t="s">
        <v>2030</v>
      </c>
      <c r="F2269" s="5">
        <v>11</v>
      </c>
      <c r="G2269" s="5">
        <v>2</v>
      </c>
      <c r="H2269" s="4">
        <v>23</v>
      </c>
      <c r="I2269" s="5">
        <v>13</v>
      </c>
      <c r="J2269" s="7">
        <v>1302</v>
      </c>
      <c r="K2269" s="8" t="s">
        <v>2036</v>
      </c>
      <c r="L2269" s="26">
        <v>53.57</v>
      </c>
      <c r="M2269" s="27">
        <v>39.119999999999997</v>
      </c>
      <c r="N2269" s="5" t="s">
        <v>2035</v>
      </c>
      <c r="O2269" s="5" t="s">
        <v>218</v>
      </c>
      <c r="P2269" s="5" t="s">
        <v>504</v>
      </c>
      <c r="Q2269" s="4" t="s">
        <v>2034</v>
      </c>
      <c r="R2269" s="4"/>
      <c r="S2269" s="13"/>
      <c r="T2269" s="16"/>
      <c r="U2269" s="15"/>
      <c r="V2269" s="13">
        <v>44012</v>
      </c>
      <c r="Z2269" s="1"/>
      <c r="AA2269" s="1"/>
      <c r="AB2269" s="1"/>
      <c r="AC2269" s="1"/>
      <c r="AD2269" s="1"/>
      <c r="AE2269" s="1"/>
      <c r="AF2269" s="1"/>
      <c r="AG2269" s="1"/>
    </row>
    <row r="2270" spans="1:33">
      <c r="A2270" s="4">
        <v>2269</v>
      </c>
      <c r="B2270" s="4" t="s">
        <v>8</v>
      </c>
      <c r="C2270" s="4" t="s">
        <v>497</v>
      </c>
      <c r="D2270" s="4" t="s">
        <v>2029</v>
      </c>
      <c r="E2270" s="4" t="s">
        <v>2030</v>
      </c>
      <c r="F2270" s="5">
        <v>11</v>
      </c>
      <c r="G2270" s="5">
        <v>2</v>
      </c>
      <c r="H2270" s="4">
        <v>23</v>
      </c>
      <c r="I2270" s="5">
        <v>13</v>
      </c>
      <c r="J2270" s="7">
        <v>1303</v>
      </c>
      <c r="K2270" s="8" t="s">
        <v>2036</v>
      </c>
      <c r="L2270" s="9">
        <v>51.93</v>
      </c>
      <c r="M2270" s="10">
        <v>37.92</v>
      </c>
      <c r="N2270" s="5" t="s">
        <v>2035</v>
      </c>
      <c r="O2270" s="5" t="s">
        <v>218</v>
      </c>
      <c r="P2270" s="5" t="s">
        <v>2037</v>
      </c>
      <c r="Q2270" s="4" t="s">
        <v>2049</v>
      </c>
      <c r="R2270" s="4" t="s">
        <v>4952</v>
      </c>
      <c r="S2270" s="13">
        <v>43359</v>
      </c>
      <c r="T2270" s="14" t="s">
        <v>4953</v>
      </c>
      <c r="U2270" s="15" t="s">
        <v>4954</v>
      </c>
      <c r="V2270" s="13">
        <v>44012</v>
      </c>
      <c r="Z2270" s="1"/>
      <c r="AA2270" s="1"/>
      <c r="AB2270" s="1"/>
      <c r="AC2270" s="1"/>
      <c r="AD2270" s="1"/>
      <c r="AE2270" s="1"/>
      <c r="AF2270" s="1"/>
      <c r="AG2270" s="1"/>
    </row>
    <row r="2271" spans="1:33">
      <c r="A2271" s="4">
        <v>2270</v>
      </c>
      <c r="B2271" s="4" t="s">
        <v>8</v>
      </c>
      <c r="C2271" s="4" t="s">
        <v>497</v>
      </c>
      <c r="D2271" s="4" t="s">
        <v>2029</v>
      </c>
      <c r="E2271" s="4" t="s">
        <v>2030</v>
      </c>
      <c r="F2271" s="5">
        <v>11</v>
      </c>
      <c r="G2271" s="5">
        <v>2</v>
      </c>
      <c r="H2271" s="4">
        <v>23</v>
      </c>
      <c r="I2271" s="5">
        <v>13</v>
      </c>
      <c r="J2271" s="7">
        <v>1304</v>
      </c>
      <c r="K2271" s="8" t="s">
        <v>2036</v>
      </c>
      <c r="L2271" s="9">
        <v>51.93</v>
      </c>
      <c r="M2271" s="10">
        <v>37.92</v>
      </c>
      <c r="N2271" s="5" t="s">
        <v>2035</v>
      </c>
      <c r="O2271" s="5" t="s">
        <v>218</v>
      </c>
      <c r="P2271" s="5" t="s">
        <v>2038</v>
      </c>
      <c r="Q2271" s="4" t="s">
        <v>2049</v>
      </c>
      <c r="R2271" s="4" t="s">
        <v>4955</v>
      </c>
      <c r="S2271" s="13">
        <v>43359</v>
      </c>
      <c r="T2271" s="14" t="s">
        <v>4956</v>
      </c>
      <c r="U2271" s="15" t="s">
        <v>4957</v>
      </c>
      <c r="V2271" s="13">
        <v>44012</v>
      </c>
      <c r="Z2271" s="1"/>
      <c r="AA2271" s="1"/>
      <c r="AB2271" s="1"/>
      <c r="AC2271" s="1"/>
      <c r="AD2271" s="1"/>
      <c r="AE2271" s="1"/>
      <c r="AF2271" s="1"/>
      <c r="AG2271" s="1"/>
    </row>
    <row r="2272" spans="1:33">
      <c r="A2272" s="4">
        <v>2271</v>
      </c>
      <c r="B2272" s="4" t="s">
        <v>8</v>
      </c>
      <c r="C2272" s="4" t="s">
        <v>497</v>
      </c>
      <c r="D2272" s="4" t="s">
        <v>2029</v>
      </c>
      <c r="E2272" s="4" t="s">
        <v>2030</v>
      </c>
      <c r="F2272" s="5">
        <v>11</v>
      </c>
      <c r="G2272" s="5">
        <v>2</v>
      </c>
      <c r="H2272" s="4">
        <v>23</v>
      </c>
      <c r="I2272" s="5">
        <v>13</v>
      </c>
      <c r="J2272" s="7">
        <v>1305</v>
      </c>
      <c r="K2272" s="8" t="s">
        <v>2036</v>
      </c>
      <c r="L2272" s="26">
        <v>53.57</v>
      </c>
      <c r="M2272" s="27">
        <v>39.119999999999997</v>
      </c>
      <c r="N2272" s="5" t="s">
        <v>2035</v>
      </c>
      <c r="O2272" s="5" t="s">
        <v>218</v>
      </c>
      <c r="P2272" s="5" t="s">
        <v>1843</v>
      </c>
      <c r="Q2272" s="4" t="s">
        <v>2034</v>
      </c>
      <c r="R2272" s="4"/>
      <c r="S2272" s="13"/>
      <c r="T2272" s="16"/>
      <c r="U2272" s="15"/>
      <c r="V2272" s="13">
        <v>44012</v>
      </c>
      <c r="Z2272" s="1"/>
      <c r="AA2272" s="1"/>
      <c r="AB2272" s="1"/>
      <c r="AC2272" s="1"/>
      <c r="AD2272" s="1"/>
      <c r="AE2272" s="1"/>
      <c r="AF2272" s="1"/>
      <c r="AG2272" s="1"/>
    </row>
    <row r="2273" spans="1:33">
      <c r="A2273" s="4">
        <v>2272</v>
      </c>
      <c r="B2273" s="4" t="s">
        <v>8</v>
      </c>
      <c r="C2273" s="4" t="s">
        <v>497</v>
      </c>
      <c r="D2273" s="4" t="s">
        <v>2029</v>
      </c>
      <c r="E2273" s="4" t="s">
        <v>2030</v>
      </c>
      <c r="F2273" s="5">
        <v>11</v>
      </c>
      <c r="G2273" s="5">
        <v>2</v>
      </c>
      <c r="H2273" s="4">
        <v>23</v>
      </c>
      <c r="I2273" s="5">
        <v>13</v>
      </c>
      <c r="J2273" s="7">
        <v>1306</v>
      </c>
      <c r="K2273" s="8" t="s">
        <v>2036</v>
      </c>
      <c r="L2273" s="9">
        <v>77.62</v>
      </c>
      <c r="M2273" s="10">
        <v>56.68</v>
      </c>
      <c r="N2273" s="5" t="s">
        <v>2032</v>
      </c>
      <c r="O2273" s="5" t="s">
        <v>190</v>
      </c>
      <c r="P2273" s="5" t="s">
        <v>2039</v>
      </c>
      <c r="Q2273" s="4" t="s">
        <v>2049</v>
      </c>
      <c r="R2273" s="4" t="s">
        <v>4958</v>
      </c>
      <c r="S2273" s="13">
        <v>43359</v>
      </c>
      <c r="T2273" s="14" t="s">
        <v>3342</v>
      </c>
      <c r="U2273" s="15" t="s">
        <v>4959</v>
      </c>
      <c r="V2273" s="13">
        <v>44012</v>
      </c>
      <c r="Z2273" s="1"/>
      <c r="AA2273" s="1"/>
      <c r="AB2273" s="1"/>
      <c r="AC2273" s="1"/>
      <c r="AD2273" s="1"/>
      <c r="AE2273" s="1"/>
      <c r="AF2273" s="1"/>
      <c r="AG2273" s="1"/>
    </row>
    <row r="2274" spans="1:33">
      <c r="A2274" s="4">
        <v>2273</v>
      </c>
      <c r="B2274" s="4" t="s">
        <v>8</v>
      </c>
      <c r="C2274" s="4" t="s">
        <v>497</v>
      </c>
      <c r="D2274" s="4" t="s">
        <v>2029</v>
      </c>
      <c r="E2274" s="4" t="s">
        <v>2030</v>
      </c>
      <c r="F2274" s="5">
        <v>11</v>
      </c>
      <c r="G2274" s="5">
        <v>2</v>
      </c>
      <c r="H2274" s="4">
        <v>23</v>
      </c>
      <c r="I2274" s="5">
        <v>14</v>
      </c>
      <c r="J2274" s="7">
        <v>1401</v>
      </c>
      <c r="K2274" s="8" t="s">
        <v>2036</v>
      </c>
      <c r="L2274" s="9">
        <v>78.16</v>
      </c>
      <c r="M2274" s="10">
        <v>57.07</v>
      </c>
      <c r="N2274" s="5" t="s">
        <v>2032</v>
      </c>
      <c r="O2274" s="5" t="s">
        <v>190</v>
      </c>
      <c r="P2274" s="5" t="s">
        <v>2040</v>
      </c>
      <c r="Q2274" s="4" t="s">
        <v>2049</v>
      </c>
      <c r="R2274" s="4" t="s">
        <v>4960</v>
      </c>
      <c r="S2274" s="13">
        <v>43359</v>
      </c>
      <c r="T2274" s="14" t="s">
        <v>4961</v>
      </c>
      <c r="U2274" s="15" t="s">
        <v>4962</v>
      </c>
      <c r="V2274" s="13">
        <v>44012</v>
      </c>
      <c r="Z2274" s="1"/>
      <c r="AA2274" s="1"/>
      <c r="AB2274" s="1"/>
      <c r="AC2274" s="1"/>
      <c r="AD2274" s="1"/>
      <c r="AE2274" s="1"/>
      <c r="AF2274" s="1"/>
      <c r="AG2274" s="1"/>
    </row>
    <row r="2275" spans="1:33">
      <c r="A2275" s="4">
        <v>2274</v>
      </c>
      <c r="B2275" s="4" t="s">
        <v>8</v>
      </c>
      <c r="C2275" s="4" t="s">
        <v>497</v>
      </c>
      <c r="D2275" s="4" t="s">
        <v>2029</v>
      </c>
      <c r="E2275" s="4" t="s">
        <v>2030</v>
      </c>
      <c r="F2275" s="5">
        <v>11</v>
      </c>
      <c r="G2275" s="5">
        <v>2</v>
      </c>
      <c r="H2275" s="4">
        <v>23</v>
      </c>
      <c r="I2275" s="5">
        <v>14</v>
      </c>
      <c r="J2275" s="7">
        <v>1402</v>
      </c>
      <c r="K2275" s="8" t="s">
        <v>2036</v>
      </c>
      <c r="L2275" s="26">
        <v>53.57</v>
      </c>
      <c r="M2275" s="27">
        <v>39.119999999999997</v>
      </c>
      <c r="N2275" s="5" t="s">
        <v>2035</v>
      </c>
      <c r="O2275" s="5" t="s">
        <v>218</v>
      </c>
      <c r="P2275" s="5" t="s">
        <v>504</v>
      </c>
      <c r="Q2275" s="4" t="s">
        <v>2034</v>
      </c>
      <c r="R2275" s="4"/>
      <c r="S2275" s="13"/>
      <c r="T2275" s="16"/>
      <c r="U2275" s="15"/>
      <c r="V2275" s="13">
        <v>44012</v>
      </c>
      <c r="Z2275" s="1"/>
      <c r="AA2275" s="1"/>
      <c r="AB2275" s="1"/>
      <c r="AC2275" s="1"/>
      <c r="AD2275" s="1"/>
      <c r="AE2275" s="1"/>
      <c r="AF2275" s="1"/>
      <c r="AG2275" s="1"/>
    </row>
    <row r="2276" spans="1:33">
      <c r="A2276" s="4">
        <v>2275</v>
      </c>
      <c r="B2276" s="4" t="s">
        <v>8</v>
      </c>
      <c r="C2276" s="4" t="s">
        <v>497</v>
      </c>
      <c r="D2276" s="4" t="s">
        <v>2029</v>
      </c>
      <c r="E2276" s="4" t="s">
        <v>2030</v>
      </c>
      <c r="F2276" s="5">
        <v>11</v>
      </c>
      <c r="G2276" s="5">
        <v>2</v>
      </c>
      <c r="H2276" s="4">
        <v>23</v>
      </c>
      <c r="I2276" s="5">
        <v>14</v>
      </c>
      <c r="J2276" s="7">
        <v>1403</v>
      </c>
      <c r="K2276" s="8" t="s">
        <v>2036</v>
      </c>
      <c r="L2276" s="9">
        <v>51.93</v>
      </c>
      <c r="M2276" s="10">
        <v>37.92</v>
      </c>
      <c r="N2276" s="5" t="s">
        <v>2035</v>
      </c>
      <c r="O2276" s="5" t="s">
        <v>218</v>
      </c>
      <c r="P2276" s="5" t="s">
        <v>2037</v>
      </c>
      <c r="Q2276" s="4" t="s">
        <v>2049</v>
      </c>
      <c r="R2276" s="4" t="s">
        <v>4963</v>
      </c>
      <c r="S2276" s="13">
        <v>43359</v>
      </c>
      <c r="T2276" s="14" t="s">
        <v>4964</v>
      </c>
      <c r="U2276" s="15" t="s">
        <v>4965</v>
      </c>
      <c r="V2276" s="13">
        <v>44012</v>
      </c>
      <c r="Z2276" s="1"/>
      <c r="AA2276" s="1"/>
      <c r="AB2276" s="1"/>
      <c r="AC2276" s="1"/>
      <c r="AD2276" s="1"/>
      <c r="AE2276" s="1"/>
      <c r="AF2276" s="1"/>
      <c r="AG2276" s="1"/>
    </row>
    <row r="2277" spans="1:33">
      <c r="A2277" s="4">
        <v>2276</v>
      </c>
      <c r="B2277" s="4" t="s">
        <v>8</v>
      </c>
      <c r="C2277" s="4" t="s">
        <v>497</v>
      </c>
      <c r="D2277" s="4" t="s">
        <v>2029</v>
      </c>
      <c r="E2277" s="4" t="s">
        <v>2030</v>
      </c>
      <c r="F2277" s="5">
        <v>11</v>
      </c>
      <c r="G2277" s="5">
        <v>2</v>
      </c>
      <c r="H2277" s="4">
        <v>23</v>
      </c>
      <c r="I2277" s="5">
        <v>14</v>
      </c>
      <c r="J2277" s="7">
        <v>1404</v>
      </c>
      <c r="K2277" s="8" t="s">
        <v>2036</v>
      </c>
      <c r="L2277" s="9">
        <v>51.93</v>
      </c>
      <c r="M2277" s="10">
        <v>37.92</v>
      </c>
      <c r="N2277" s="5" t="s">
        <v>2035</v>
      </c>
      <c r="O2277" s="5" t="s">
        <v>218</v>
      </c>
      <c r="P2277" s="5" t="s">
        <v>2038</v>
      </c>
      <c r="Q2277" s="4" t="s">
        <v>2049</v>
      </c>
      <c r="R2277" s="4" t="s">
        <v>4966</v>
      </c>
      <c r="S2277" s="13">
        <v>43359</v>
      </c>
      <c r="T2277" s="14" t="s">
        <v>4967</v>
      </c>
      <c r="U2277" s="15" t="s">
        <v>4819</v>
      </c>
      <c r="V2277" s="13">
        <v>44012</v>
      </c>
      <c r="Z2277" s="1"/>
      <c r="AA2277" s="1"/>
      <c r="AB2277" s="1"/>
      <c r="AC2277" s="1"/>
      <c r="AD2277" s="1"/>
      <c r="AE2277" s="1"/>
      <c r="AF2277" s="1"/>
      <c r="AG2277" s="1"/>
    </row>
    <row r="2278" spans="1:33">
      <c r="A2278" s="4">
        <v>2277</v>
      </c>
      <c r="B2278" s="4" t="s">
        <v>8</v>
      </c>
      <c r="C2278" s="4" t="s">
        <v>497</v>
      </c>
      <c r="D2278" s="4" t="s">
        <v>2029</v>
      </c>
      <c r="E2278" s="4" t="s">
        <v>2030</v>
      </c>
      <c r="F2278" s="5">
        <v>11</v>
      </c>
      <c r="G2278" s="5">
        <v>2</v>
      </c>
      <c r="H2278" s="4">
        <v>23</v>
      </c>
      <c r="I2278" s="5">
        <v>14</v>
      </c>
      <c r="J2278" s="7">
        <v>1405</v>
      </c>
      <c r="K2278" s="8" t="s">
        <v>2036</v>
      </c>
      <c r="L2278" s="26">
        <v>53.57</v>
      </c>
      <c r="M2278" s="27">
        <v>39.119999999999997</v>
      </c>
      <c r="N2278" s="5" t="s">
        <v>2035</v>
      </c>
      <c r="O2278" s="5" t="s">
        <v>218</v>
      </c>
      <c r="P2278" s="5" t="s">
        <v>1843</v>
      </c>
      <c r="Q2278" s="4" t="s">
        <v>2034</v>
      </c>
      <c r="R2278" s="4"/>
      <c r="S2278" s="13"/>
      <c r="T2278" s="16"/>
      <c r="U2278" s="15"/>
      <c r="V2278" s="13">
        <v>44012</v>
      </c>
      <c r="Z2278" s="1"/>
      <c r="AA2278" s="1"/>
      <c r="AB2278" s="1"/>
      <c r="AC2278" s="1"/>
      <c r="AD2278" s="1"/>
      <c r="AE2278" s="1"/>
      <c r="AF2278" s="1"/>
      <c r="AG2278" s="1"/>
    </row>
    <row r="2279" spans="1:33">
      <c r="A2279" s="4">
        <v>2278</v>
      </c>
      <c r="B2279" s="4" t="s">
        <v>8</v>
      </c>
      <c r="C2279" s="4" t="s">
        <v>497</v>
      </c>
      <c r="D2279" s="4" t="s">
        <v>2029</v>
      </c>
      <c r="E2279" s="4" t="s">
        <v>2030</v>
      </c>
      <c r="F2279" s="5">
        <v>11</v>
      </c>
      <c r="G2279" s="5">
        <v>2</v>
      </c>
      <c r="H2279" s="4">
        <v>23</v>
      </c>
      <c r="I2279" s="5">
        <v>14</v>
      </c>
      <c r="J2279" s="7">
        <v>1406</v>
      </c>
      <c r="K2279" s="8" t="s">
        <v>2036</v>
      </c>
      <c r="L2279" s="9">
        <v>77.62</v>
      </c>
      <c r="M2279" s="10">
        <v>56.68</v>
      </c>
      <c r="N2279" s="5" t="s">
        <v>2032</v>
      </c>
      <c r="O2279" s="5" t="s">
        <v>190</v>
      </c>
      <c r="P2279" s="5" t="s">
        <v>2039</v>
      </c>
      <c r="Q2279" s="4" t="s">
        <v>2049</v>
      </c>
      <c r="R2279" s="4" t="s">
        <v>4968</v>
      </c>
      <c r="S2279" s="13">
        <v>43359</v>
      </c>
      <c r="T2279" s="14" t="s">
        <v>4969</v>
      </c>
      <c r="U2279" s="15"/>
      <c r="V2279" s="13">
        <v>44012</v>
      </c>
      <c r="Z2279" s="1"/>
      <c r="AA2279" s="1"/>
      <c r="AB2279" s="1"/>
      <c r="AC2279" s="1"/>
      <c r="AD2279" s="1"/>
      <c r="AE2279" s="1"/>
      <c r="AF2279" s="1"/>
      <c r="AG2279" s="1"/>
    </row>
    <row r="2280" spans="1:33">
      <c r="A2280" s="4">
        <v>2279</v>
      </c>
      <c r="B2280" s="4" t="s">
        <v>8</v>
      </c>
      <c r="C2280" s="4" t="s">
        <v>497</v>
      </c>
      <c r="D2280" s="4" t="s">
        <v>2029</v>
      </c>
      <c r="E2280" s="4" t="s">
        <v>2030</v>
      </c>
      <c r="F2280" s="5">
        <v>11</v>
      </c>
      <c r="G2280" s="5">
        <v>2</v>
      </c>
      <c r="H2280" s="4">
        <v>23</v>
      </c>
      <c r="I2280" s="5">
        <v>15</v>
      </c>
      <c r="J2280" s="7">
        <v>1501</v>
      </c>
      <c r="K2280" s="8" t="s">
        <v>2036</v>
      </c>
      <c r="L2280" s="9">
        <v>78.16</v>
      </c>
      <c r="M2280" s="10">
        <v>57.07</v>
      </c>
      <c r="N2280" s="5" t="s">
        <v>2032</v>
      </c>
      <c r="O2280" s="5" t="s">
        <v>190</v>
      </c>
      <c r="P2280" s="5" t="s">
        <v>2040</v>
      </c>
      <c r="Q2280" s="4" t="s">
        <v>2049</v>
      </c>
      <c r="R2280" s="4" t="s">
        <v>4970</v>
      </c>
      <c r="S2280" s="13">
        <v>43359</v>
      </c>
      <c r="T2280" s="14" t="s">
        <v>4971</v>
      </c>
      <c r="U2280" s="15" t="s">
        <v>4972</v>
      </c>
      <c r="V2280" s="13">
        <v>44012</v>
      </c>
      <c r="Z2280" s="1"/>
      <c r="AA2280" s="1"/>
      <c r="AB2280" s="1"/>
      <c r="AC2280" s="1"/>
      <c r="AD2280" s="1"/>
      <c r="AE2280" s="1"/>
      <c r="AF2280" s="1"/>
      <c r="AG2280" s="1"/>
    </row>
    <row r="2281" spans="1:33">
      <c r="A2281" s="4">
        <v>2280</v>
      </c>
      <c r="B2281" s="4" t="s">
        <v>8</v>
      </c>
      <c r="C2281" s="4" t="s">
        <v>497</v>
      </c>
      <c r="D2281" s="4" t="s">
        <v>2029</v>
      </c>
      <c r="E2281" s="4" t="s">
        <v>2030</v>
      </c>
      <c r="F2281" s="5">
        <v>11</v>
      </c>
      <c r="G2281" s="5">
        <v>2</v>
      </c>
      <c r="H2281" s="4">
        <v>23</v>
      </c>
      <c r="I2281" s="5">
        <v>15</v>
      </c>
      <c r="J2281" s="7">
        <v>1502</v>
      </c>
      <c r="K2281" s="8" t="s">
        <v>2036</v>
      </c>
      <c r="L2281" s="26">
        <v>53.57</v>
      </c>
      <c r="M2281" s="27">
        <v>39.119999999999997</v>
      </c>
      <c r="N2281" s="5" t="s">
        <v>2035</v>
      </c>
      <c r="O2281" s="5" t="s">
        <v>218</v>
      </c>
      <c r="P2281" s="5" t="s">
        <v>504</v>
      </c>
      <c r="Q2281" s="4" t="s">
        <v>2034</v>
      </c>
      <c r="R2281" s="4"/>
      <c r="S2281" s="13"/>
      <c r="T2281" s="14"/>
      <c r="U2281" s="15"/>
      <c r="V2281" s="13">
        <v>44012</v>
      </c>
      <c r="Z2281" s="1"/>
      <c r="AA2281" s="1"/>
      <c r="AB2281" s="1"/>
      <c r="AC2281" s="1"/>
      <c r="AD2281" s="1"/>
      <c r="AE2281" s="1"/>
      <c r="AF2281" s="1"/>
      <c r="AG2281" s="1"/>
    </row>
    <row r="2282" spans="1:33">
      <c r="A2282" s="4">
        <v>2281</v>
      </c>
      <c r="B2282" s="4" t="s">
        <v>8</v>
      </c>
      <c r="C2282" s="4" t="s">
        <v>497</v>
      </c>
      <c r="D2282" s="4" t="s">
        <v>2029</v>
      </c>
      <c r="E2282" s="4" t="s">
        <v>2030</v>
      </c>
      <c r="F2282" s="5">
        <v>11</v>
      </c>
      <c r="G2282" s="5">
        <v>2</v>
      </c>
      <c r="H2282" s="4">
        <v>23</v>
      </c>
      <c r="I2282" s="5">
        <v>15</v>
      </c>
      <c r="J2282" s="7">
        <v>1503</v>
      </c>
      <c r="K2282" s="8" t="s">
        <v>2036</v>
      </c>
      <c r="L2282" s="26">
        <v>51.93</v>
      </c>
      <c r="M2282" s="27">
        <v>37.92</v>
      </c>
      <c r="N2282" s="5" t="s">
        <v>2035</v>
      </c>
      <c r="O2282" s="5" t="s">
        <v>218</v>
      </c>
      <c r="P2282" s="5" t="s">
        <v>2037</v>
      </c>
      <c r="Q2282" s="4" t="s">
        <v>2034</v>
      </c>
      <c r="R2282" s="4"/>
      <c r="S2282" s="13"/>
      <c r="T2282" s="14"/>
      <c r="U2282" s="15"/>
      <c r="V2282" s="13">
        <v>44012</v>
      </c>
      <c r="Z2282" s="1"/>
      <c r="AA2282" s="1"/>
      <c r="AB2282" s="1"/>
      <c r="AC2282" s="1"/>
      <c r="AD2282" s="1"/>
      <c r="AE2282" s="1"/>
      <c r="AF2282" s="1"/>
      <c r="AG2282" s="1"/>
    </row>
    <row r="2283" spans="1:33">
      <c r="A2283" s="4">
        <v>2282</v>
      </c>
      <c r="B2283" s="4" t="s">
        <v>8</v>
      </c>
      <c r="C2283" s="4" t="s">
        <v>497</v>
      </c>
      <c r="D2283" s="4" t="s">
        <v>2029</v>
      </c>
      <c r="E2283" s="4" t="s">
        <v>2030</v>
      </c>
      <c r="F2283" s="5">
        <v>11</v>
      </c>
      <c r="G2283" s="5">
        <v>2</v>
      </c>
      <c r="H2283" s="4">
        <v>23</v>
      </c>
      <c r="I2283" s="5">
        <v>15</v>
      </c>
      <c r="J2283" s="7">
        <v>1504</v>
      </c>
      <c r="K2283" s="8" t="s">
        <v>2036</v>
      </c>
      <c r="L2283" s="9">
        <v>51.93</v>
      </c>
      <c r="M2283" s="10">
        <v>37.92</v>
      </c>
      <c r="N2283" s="5" t="s">
        <v>2035</v>
      </c>
      <c r="O2283" s="5" t="s">
        <v>218</v>
      </c>
      <c r="P2283" s="5" t="s">
        <v>2038</v>
      </c>
      <c r="Q2283" s="4" t="s">
        <v>2049</v>
      </c>
      <c r="R2283" s="4" t="s">
        <v>4973</v>
      </c>
      <c r="S2283" s="13">
        <v>43359</v>
      </c>
      <c r="T2283" s="14" t="s">
        <v>4974</v>
      </c>
      <c r="U2283" s="15" t="s">
        <v>4975</v>
      </c>
      <c r="V2283" s="13">
        <v>44012</v>
      </c>
      <c r="Z2283" s="1"/>
      <c r="AA2283" s="1"/>
      <c r="AB2283" s="1"/>
      <c r="AC2283" s="1"/>
      <c r="AD2283" s="1"/>
      <c r="AE2283" s="1"/>
      <c r="AF2283" s="1"/>
      <c r="AG2283" s="1"/>
    </row>
    <row r="2284" spans="1:33">
      <c r="A2284" s="4">
        <v>2283</v>
      </c>
      <c r="B2284" s="4" t="s">
        <v>8</v>
      </c>
      <c r="C2284" s="4" t="s">
        <v>497</v>
      </c>
      <c r="D2284" s="4" t="s">
        <v>2029</v>
      </c>
      <c r="E2284" s="4" t="s">
        <v>2030</v>
      </c>
      <c r="F2284" s="5">
        <v>11</v>
      </c>
      <c r="G2284" s="5">
        <v>2</v>
      </c>
      <c r="H2284" s="4">
        <v>23</v>
      </c>
      <c r="I2284" s="5">
        <v>15</v>
      </c>
      <c r="J2284" s="7">
        <v>1505</v>
      </c>
      <c r="K2284" s="8" t="s">
        <v>2036</v>
      </c>
      <c r="L2284" s="9">
        <v>53.57</v>
      </c>
      <c r="M2284" s="10">
        <v>39.119999999999997</v>
      </c>
      <c r="N2284" s="5" t="s">
        <v>2035</v>
      </c>
      <c r="O2284" s="5" t="s">
        <v>218</v>
      </c>
      <c r="P2284" s="5" t="s">
        <v>1843</v>
      </c>
      <c r="Q2284" s="4" t="s">
        <v>2049</v>
      </c>
      <c r="R2284" s="4" t="s">
        <v>4976</v>
      </c>
      <c r="S2284" s="13">
        <v>43359</v>
      </c>
      <c r="T2284" s="14" t="s">
        <v>4977</v>
      </c>
      <c r="U2284" s="15" t="s">
        <v>4978</v>
      </c>
      <c r="V2284" s="13">
        <v>44012</v>
      </c>
      <c r="Z2284" s="1"/>
      <c r="AA2284" s="1"/>
      <c r="AB2284" s="1"/>
      <c r="AC2284" s="1"/>
      <c r="AD2284" s="1"/>
      <c r="AE2284" s="1"/>
      <c r="AF2284" s="1"/>
      <c r="AG2284" s="1"/>
    </row>
    <row r="2285" spans="1:33">
      <c r="A2285" s="4">
        <v>2284</v>
      </c>
      <c r="B2285" s="4" t="s">
        <v>8</v>
      </c>
      <c r="C2285" s="4" t="s">
        <v>497</v>
      </c>
      <c r="D2285" s="4" t="s">
        <v>2029</v>
      </c>
      <c r="E2285" s="4" t="s">
        <v>2030</v>
      </c>
      <c r="F2285" s="5">
        <v>11</v>
      </c>
      <c r="G2285" s="5">
        <v>2</v>
      </c>
      <c r="H2285" s="4">
        <v>23</v>
      </c>
      <c r="I2285" s="5">
        <v>15</v>
      </c>
      <c r="J2285" s="7">
        <v>1506</v>
      </c>
      <c r="K2285" s="8" t="s">
        <v>2036</v>
      </c>
      <c r="L2285" s="9">
        <v>77.62</v>
      </c>
      <c r="M2285" s="10">
        <v>56.68</v>
      </c>
      <c r="N2285" s="5" t="s">
        <v>2032</v>
      </c>
      <c r="O2285" s="5" t="s">
        <v>190</v>
      </c>
      <c r="P2285" s="5" t="s">
        <v>2039</v>
      </c>
      <c r="Q2285" s="4" t="s">
        <v>2049</v>
      </c>
      <c r="R2285" s="4" t="s">
        <v>4979</v>
      </c>
      <c r="S2285" s="13">
        <v>43359</v>
      </c>
      <c r="T2285" s="14" t="s">
        <v>4980</v>
      </c>
      <c r="U2285" s="15" t="s">
        <v>4981</v>
      </c>
      <c r="V2285" s="13">
        <v>44012</v>
      </c>
      <c r="Z2285" s="1"/>
      <c r="AA2285" s="1"/>
      <c r="AB2285" s="1"/>
      <c r="AC2285" s="1"/>
      <c r="AD2285" s="1"/>
      <c r="AE2285" s="1"/>
      <c r="AF2285" s="1"/>
      <c r="AG2285" s="1"/>
    </row>
    <row r="2286" spans="1:33">
      <c r="A2286" s="4">
        <v>2285</v>
      </c>
      <c r="B2286" s="4" t="s">
        <v>8</v>
      </c>
      <c r="C2286" s="4" t="s">
        <v>497</v>
      </c>
      <c r="D2286" s="4" t="s">
        <v>2029</v>
      </c>
      <c r="E2286" s="4" t="s">
        <v>2030</v>
      </c>
      <c r="F2286" s="5">
        <v>11</v>
      </c>
      <c r="G2286" s="5">
        <v>2</v>
      </c>
      <c r="H2286" s="4">
        <v>23</v>
      </c>
      <c r="I2286" s="5">
        <v>16</v>
      </c>
      <c r="J2286" s="7">
        <v>1601</v>
      </c>
      <c r="K2286" s="8" t="s">
        <v>2036</v>
      </c>
      <c r="L2286" s="9">
        <v>78.16</v>
      </c>
      <c r="M2286" s="10">
        <v>57.07</v>
      </c>
      <c r="N2286" s="5" t="s">
        <v>2032</v>
      </c>
      <c r="O2286" s="5" t="s">
        <v>190</v>
      </c>
      <c r="P2286" s="5" t="s">
        <v>2040</v>
      </c>
      <c r="Q2286" s="4" t="s">
        <v>2049</v>
      </c>
      <c r="R2286" s="4" t="s">
        <v>4982</v>
      </c>
      <c r="S2286" s="13">
        <v>43397</v>
      </c>
      <c r="T2286" s="14" t="s">
        <v>4983</v>
      </c>
      <c r="U2286" s="15"/>
      <c r="V2286" s="13">
        <v>44012</v>
      </c>
      <c r="Z2286" s="1"/>
      <c r="AA2286" s="1"/>
      <c r="AB2286" s="1"/>
      <c r="AC2286" s="1"/>
      <c r="AD2286" s="1"/>
      <c r="AE2286" s="1"/>
      <c r="AF2286" s="1"/>
      <c r="AG2286" s="1"/>
    </row>
    <row r="2287" spans="1:33">
      <c r="A2287" s="4">
        <v>2286</v>
      </c>
      <c r="B2287" s="4" t="s">
        <v>8</v>
      </c>
      <c r="C2287" s="4" t="s">
        <v>497</v>
      </c>
      <c r="D2287" s="4" t="s">
        <v>2029</v>
      </c>
      <c r="E2287" s="4" t="s">
        <v>2030</v>
      </c>
      <c r="F2287" s="5">
        <v>11</v>
      </c>
      <c r="G2287" s="5">
        <v>2</v>
      </c>
      <c r="H2287" s="4">
        <v>23</v>
      </c>
      <c r="I2287" s="5">
        <v>16</v>
      </c>
      <c r="J2287" s="7">
        <v>1602</v>
      </c>
      <c r="K2287" s="8" t="s">
        <v>2036</v>
      </c>
      <c r="L2287" s="9">
        <v>53.57</v>
      </c>
      <c r="M2287" s="10">
        <v>39.119999999999997</v>
      </c>
      <c r="N2287" s="5" t="s">
        <v>2035</v>
      </c>
      <c r="O2287" s="5" t="s">
        <v>218</v>
      </c>
      <c r="P2287" s="5" t="s">
        <v>504</v>
      </c>
      <c r="Q2287" s="4" t="s">
        <v>2049</v>
      </c>
      <c r="R2287" s="4" t="s">
        <v>4984</v>
      </c>
      <c r="S2287" s="13">
        <v>43359</v>
      </c>
      <c r="T2287" s="14" t="s">
        <v>4985</v>
      </c>
      <c r="U2287" s="15" t="s">
        <v>4986</v>
      </c>
      <c r="V2287" s="13">
        <v>44012</v>
      </c>
      <c r="Z2287" s="1"/>
      <c r="AA2287" s="1"/>
      <c r="AB2287" s="1"/>
      <c r="AC2287" s="1"/>
      <c r="AD2287" s="1"/>
      <c r="AE2287" s="1"/>
      <c r="AF2287" s="1"/>
      <c r="AG2287" s="1"/>
    </row>
    <row r="2288" spans="1:33">
      <c r="A2288" s="4">
        <v>2287</v>
      </c>
      <c r="B2288" s="4" t="s">
        <v>8</v>
      </c>
      <c r="C2288" s="4" t="s">
        <v>497</v>
      </c>
      <c r="D2288" s="4" t="s">
        <v>2029</v>
      </c>
      <c r="E2288" s="4" t="s">
        <v>2030</v>
      </c>
      <c r="F2288" s="5">
        <v>11</v>
      </c>
      <c r="G2288" s="5">
        <v>2</v>
      </c>
      <c r="H2288" s="4">
        <v>23</v>
      </c>
      <c r="I2288" s="5">
        <v>16</v>
      </c>
      <c r="J2288" s="7">
        <v>1603</v>
      </c>
      <c r="K2288" s="8" t="s">
        <v>2036</v>
      </c>
      <c r="L2288" s="9">
        <v>51.93</v>
      </c>
      <c r="M2288" s="10">
        <v>37.92</v>
      </c>
      <c r="N2288" s="5" t="s">
        <v>2035</v>
      </c>
      <c r="O2288" s="5" t="s">
        <v>218</v>
      </c>
      <c r="P2288" s="5" t="s">
        <v>2037</v>
      </c>
      <c r="Q2288" s="4" t="s">
        <v>2049</v>
      </c>
      <c r="R2288" s="4" t="s">
        <v>4987</v>
      </c>
      <c r="S2288" s="13">
        <v>43359</v>
      </c>
      <c r="T2288" s="14" t="s">
        <v>4988</v>
      </c>
      <c r="U2288" s="15" t="s">
        <v>4989</v>
      </c>
      <c r="V2288" s="13">
        <v>44012</v>
      </c>
      <c r="Z2288" s="1"/>
      <c r="AA2288" s="1"/>
      <c r="AB2288" s="1"/>
      <c r="AC2288" s="1"/>
      <c r="AD2288" s="1"/>
      <c r="AE2288" s="1"/>
      <c r="AF2288" s="1"/>
      <c r="AG2288" s="1"/>
    </row>
    <row r="2289" spans="1:33">
      <c r="A2289" s="4">
        <v>2288</v>
      </c>
      <c r="B2289" s="4" t="s">
        <v>8</v>
      </c>
      <c r="C2289" s="4" t="s">
        <v>497</v>
      </c>
      <c r="D2289" s="4" t="s">
        <v>2029</v>
      </c>
      <c r="E2289" s="4" t="s">
        <v>2030</v>
      </c>
      <c r="F2289" s="5">
        <v>11</v>
      </c>
      <c r="G2289" s="5">
        <v>2</v>
      </c>
      <c r="H2289" s="4">
        <v>23</v>
      </c>
      <c r="I2289" s="5">
        <v>16</v>
      </c>
      <c r="J2289" s="7">
        <v>1604</v>
      </c>
      <c r="K2289" s="8" t="s">
        <v>2036</v>
      </c>
      <c r="L2289" s="9">
        <v>51.93</v>
      </c>
      <c r="M2289" s="10">
        <v>37.92</v>
      </c>
      <c r="N2289" s="5" t="s">
        <v>2035</v>
      </c>
      <c r="O2289" s="5" t="s">
        <v>218</v>
      </c>
      <c r="P2289" s="5" t="s">
        <v>2038</v>
      </c>
      <c r="Q2289" s="4" t="s">
        <v>2049</v>
      </c>
      <c r="R2289" s="4" t="s">
        <v>4990</v>
      </c>
      <c r="S2289" s="13">
        <v>43395</v>
      </c>
      <c r="T2289" s="14" t="s">
        <v>4991</v>
      </c>
      <c r="U2289" s="15" t="s">
        <v>4992</v>
      </c>
      <c r="V2289" s="13">
        <v>44012</v>
      </c>
      <c r="Z2289" s="1"/>
      <c r="AA2289" s="1"/>
      <c r="AB2289" s="1"/>
      <c r="AC2289" s="1"/>
      <c r="AD2289" s="1"/>
      <c r="AE2289" s="1"/>
      <c r="AF2289" s="1"/>
      <c r="AG2289" s="1"/>
    </row>
    <row r="2290" spans="1:33">
      <c r="A2290" s="4">
        <v>2289</v>
      </c>
      <c r="B2290" s="4" t="s">
        <v>8</v>
      </c>
      <c r="C2290" s="4" t="s">
        <v>497</v>
      </c>
      <c r="D2290" s="4" t="s">
        <v>2029</v>
      </c>
      <c r="E2290" s="4" t="s">
        <v>2030</v>
      </c>
      <c r="F2290" s="5">
        <v>11</v>
      </c>
      <c r="G2290" s="5">
        <v>2</v>
      </c>
      <c r="H2290" s="4">
        <v>23</v>
      </c>
      <c r="I2290" s="5">
        <v>16</v>
      </c>
      <c r="J2290" s="7">
        <v>1605</v>
      </c>
      <c r="K2290" s="8" t="s">
        <v>2036</v>
      </c>
      <c r="L2290" s="9">
        <v>53.57</v>
      </c>
      <c r="M2290" s="10">
        <v>39.119999999999997</v>
      </c>
      <c r="N2290" s="5" t="s">
        <v>2035</v>
      </c>
      <c r="O2290" s="5" t="s">
        <v>218</v>
      </c>
      <c r="P2290" s="5" t="s">
        <v>1843</v>
      </c>
      <c r="Q2290" s="4" t="s">
        <v>2049</v>
      </c>
      <c r="R2290" s="4" t="s">
        <v>4993</v>
      </c>
      <c r="S2290" s="13">
        <v>43359</v>
      </c>
      <c r="T2290" s="14" t="s">
        <v>4994</v>
      </c>
      <c r="U2290" s="15"/>
      <c r="V2290" s="13">
        <v>44012</v>
      </c>
      <c r="Z2290" s="1"/>
      <c r="AA2290" s="1"/>
      <c r="AB2290" s="1"/>
      <c r="AC2290" s="1"/>
      <c r="AD2290" s="1"/>
      <c r="AE2290" s="1"/>
      <c r="AF2290" s="1"/>
      <c r="AG2290" s="1"/>
    </row>
    <row r="2291" spans="1:33">
      <c r="A2291" s="4">
        <v>2290</v>
      </c>
      <c r="B2291" s="4" t="s">
        <v>8</v>
      </c>
      <c r="C2291" s="4" t="s">
        <v>497</v>
      </c>
      <c r="D2291" s="4" t="s">
        <v>2029</v>
      </c>
      <c r="E2291" s="4" t="s">
        <v>2030</v>
      </c>
      <c r="F2291" s="5">
        <v>11</v>
      </c>
      <c r="G2291" s="5">
        <v>2</v>
      </c>
      <c r="H2291" s="4">
        <v>23</v>
      </c>
      <c r="I2291" s="5">
        <v>16</v>
      </c>
      <c r="J2291" s="7">
        <v>1606</v>
      </c>
      <c r="K2291" s="8" t="s">
        <v>2036</v>
      </c>
      <c r="L2291" s="9">
        <v>77.62</v>
      </c>
      <c r="M2291" s="10">
        <v>56.68</v>
      </c>
      <c r="N2291" s="5" t="s">
        <v>2032</v>
      </c>
      <c r="O2291" s="5" t="s">
        <v>190</v>
      </c>
      <c r="P2291" s="5" t="s">
        <v>2039</v>
      </c>
      <c r="Q2291" s="4" t="s">
        <v>2049</v>
      </c>
      <c r="R2291" s="4" t="s">
        <v>4995</v>
      </c>
      <c r="S2291" s="13">
        <v>43359</v>
      </c>
      <c r="T2291" s="14" t="s">
        <v>4996</v>
      </c>
      <c r="U2291" s="15" t="s">
        <v>4997</v>
      </c>
      <c r="V2291" s="13">
        <v>44012</v>
      </c>
      <c r="Z2291" s="1"/>
      <c r="AA2291" s="1"/>
      <c r="AB2291" s="1"/>
      <c r="AC2291" s="1"/>
      <c r="AD2291" s="1"/>
      <c r="AE2291" s="1"/>
      <c r="AF2291" s="1"/>
      <c r="AG2291" s="1"/>
    </row>
    <row r="2292" spans="1:33">
      <c r="A2292" s="4">
        <v>2291</v>
      </c>
      <c r="B2292" s="4" t="s">
        <v>8</v>
      </c>
      <c r="C2292" s="4" t="s">
        <v>497</v>
      </c>
      <c r="D2292" s="4" t="s">
        <v>2029</v>
      </c>
      <c r="E2292" s="4" t="s">
        <v>2030</v>
      </c>
      <c r="F2292" s="5">
        <v>11</v>
      </c>
      <c r="G2292" s="5">
        <v>2</v>
      </c>
      <c r="H2292" s="4">
        <v>23</v>
      </c>
      <c r="I2292" s="5">
        <v>17</v>
      </c>
      <c r="J2292" s="7">
        <v>1701</v>
      </c>
      <c r="K2292" s="8" t="s">
        <v>2036</v>
      </c>
      <c r="L2292" s="9">
        <v>78.16</v>
      </c>
      <c r="M2292" s="10">
        <v>57.07</v>
      </c>
      <c r="N2292" s="5" t="s">
        <v>2032</v>
      </c>
      <c r="O2292" s="5" t="s">
        <v>190</v>
      </c>
      <c r="P2292" s="5" t="s">
        <v>2040</v>
      </c>
      <c r="Q2292" s="4" t="s">
        <v>2049</v>
      </c>
      <c r="R2292" s="4" t="s">
        <v>4998</v>
      </c>
      <c r="S2292" s="13">
        <v>43359</v>
      </c>
      <c r="T2292" s="14" t="s">
        <v>4999</v>
      </c>
      <c r="U2292" s="15"/>
      <c r="V2292" s="13">
        <v>44012</v>
      </c>
      <c r="Z2292" s="1"/>
      <c r="AA2292" s="1"/>
      <c r="AB2292" s="1"/>
      <c r="AC2292" s="1"/>
      <c r="AD2292" s="1"/>
      <c r="AE2292" s="1"/>
      <c r="AF2292" s="1"/>
      <c r="AG2292" s="1"/>
    </row>
    <row r="2293" spans="1:33">
      <c r="A2293" s="4">
        <v>2292</v>
      </c>
      <c r="B2293" s="4" t="s">
        <v>8</v>
      </c>
      <c r="C2293" s="4" t="s">
        <v>497</v>
      </c>
      <c r="D2293" s="4" t="s">
        <v>2029</v>
      </c>
      <c r="E2293" s="4" t="s">
        <v>2030</v>
      </c>
      <c r="F2293" s="5">
        <v>11</v>
      </c>
      <c r="G2293" s="5">
        <v>2</v>
      </c>
      <c r="H2293" s="4">
        <v>23</v>
      </c>
      <c r="I2293" s="5">
        <v>17</v>
      </c>
      <c r="J2293" s="7">
        <v>1702</v>
      </c>
      <c r="K2293" s="8" t="s">
        <v>2036</v>
      </c>
      <c r="L2293" s="26">
        <v>53.57</v>
      </c>
      <c r="M2293" s="27">
        <v>39.119999999999997</v>
      </c>
      <c r="N2293" s="5" t="s">
        <v>2035</v>
      </c>
      <c r="O2293" s="5" t="s">
        <v>218</v>
      </c>
      <c r="P2293" s="5" t="s">
        <v>504</v>
      </c>
      <c r="Q2293" s="4" t="s">
        <v>2034</v>
      </c>
      <c r="R2293" s="4"/>
      <c r="S2293" s="13"/>
      <c r="T2293" s="16"/>
      <c r="U2293" s="15"/>
      <c r="V2293" s="13">
        <v>44012</v>
      </c>
      <c r="Z2293" s="1"/>
      <c r="AA2293" s="1"/>
      <c r="AB2293" s="1"/>
      <c r="AC2293" s="1"/>
      <c r="AD2293" s="1"/>
      <c r="AE2293" s="1"/>
      <c r="AF2293" s="1"/>
      <c r="AG2293" s="1"/>
    </row>
    <row r="2294" spans="1:33">
      <c r="A2294" s="4">
        <v>2293</v>
      </c>
      <c r="B2294" s="4" t="s">
        <v>8</v>
      </c>
      <c r="C2294" s="4" t="s">
        <v>497</v>
      </c>
      <c r="D2294" s="4" t="s">
        <v>2029</v>
      </c>
      <c r="E2294" s="4" t="s">
        <v>2030</v>
      </c>
      <c r="F2294" s="5">
        <v>11</v>
      </c>
      <c r="G2294" s="5">
        <v>2</v>
      </c>
      <c r="H2294" s="4">
        <v>23</v>
      </c>
      <c r="I2294" s="5">
        <v>17</v>
      </c>
      <c r="J2294" s="7">
        <v>1703</v>
      </c>
      <c r="K2294" s="8" t="s">
        <v>2036</v>
      </c>
      <c r="L2294" s="9">
        <v>51.93</v>
      </c>
      <c r="M2294" s="10">
        <v>37.92</v>
      </c>
      <c r="N2294" s="5" t="s">
        <v>2035</v>
      </c>
      <c r="O2294" s="5" t="s">
        <v>218</v>
      </c>
      <c r="P2294" s="5" t="s">
        <v>2037</v>
      </c>
      <c r="Q2294" s="4" t="s">
        <v>2049</v>
      </c>
      <c r="R2294" s="4" t="s">
        <v>5000</v>
      </c>
      <c r="S2294" s="13">
        <v>43359</v>
      </c>
      <c r="T2294" s="14" t="s">
        <v>5001</v>
      </c>
      <c r="U2294" s="15"/>
      <c r="V2294" s="13">
        <v>44012</v>
      </c>
      <c r="Z2294" s="1"/>
      <c r="AA2294" s="1"/>
      <c r="AB2294" s="1"/>
      <c r="AC2294" s="1"/>
      <c r="AD2294" s="1"/>
      <c r="AE2294" s="1"/>
      <c r="AF2294" s="1"/>
      <c r="AG2294" s="1"/>
    </row>
    <row r="2295" spans="1:33">
      <c r="A2295" s="4">
        <v>2294</v>
      </c>
      <c r="B2295" s="4" t="s">
        <v>8</v>
      </c>
      <c r="C2295" s="4" t="s">
        <v>497</v>
      </c>
      <c r="D2295" s="4" t="s">
        <v>2029</v>
      </c>
      <c r="E2295" s="4" t="s">
        <v>2030</v>
      </c>
      <c r="F2295" s="5">
        <v>11</v>
      </c>
      <c r="G2295" s="5">
        <v>2</v>
      </c>
      <c r="H2295" s="4">
        <v>23</v>
      </c>
      <c r="I2295" s="5">
        <v>17</v>
      </c>
      <c r="J2295" s="7">
        <v>1704</v>
      </c>
      <c r="K2295" s="8" t="s">
        <v>2036</v>
      </c>
      <c r="L2295" s="9">
        <v>51.93</v>
      </c>
      <c r="M2295" s="10">
        <v>37.92</v>
      </c>
      <c r="N2295" s="5" t="s">
        <v>2035</v>
      </c>
      <c r="O2295" s="5" t="s">
        <v>218</v>
      </c>
      <c r="P2295" s="5" t="s">
        <v>2038</v>
      </c>
      <c r="Q2295" s="4" t="s">
        <v>2049</v>
      </c>
      <c r="R2295" s="4" t="s">
        <v>5002</v>
      </c>
      <c r="S2295" s="13">
        <v>43359</v>
      </c>
      <c r="T2295" s="14" t="s">
        <v>5003</v>
      </c>
      <c r="U2295" s="15" t="s">
        <v>5004</v>
      </c>
      <c r="V2295" s="13">
        <v>44012</v>
      </c>
      <c r="Z2295" s="1"/>
      <c r="AA2295" s="1"/>
      <c r="AB2295" s="1"/>
      <c r="AC2295" s="1"/>
      <c r="AD2295" s="1"/>
      <c r="AE2295" s="1"/>
      <c r="AF2295" s="1"/>
      <c r="AG2295" s="1"/>
    </row>
    <row r="2296" spans="1:33">
      <c r="A2296" s="4">
        <v>2295</v>
      </c>
      <c r="B2296" s="4" t="s">
        <v>8</v>
      </c>
      <c r="C2296" s="4" t="s">
        <v>497</v>
      </c>
      <c r="D2296" s="4" t="s">
        <v>2029</v>
      </c>
      <c r="E2296" s="4" t="s">
        <v>2030</v>
      </c>
      <c r="F2296" s="5">
        <v>11</v>
      </c>
      <c r="G2296" s="5">
        <v>2</v>
      </c>
      <c r="H2296" s="4">
        <v>23</v>
      </c>
      <c r="I2296" s="5">
        <v>17</v>
      </c>
      <c r="J2296" s="7">
        <v>1705</v>
      </c>
      <c r="K2296" s="8" t="s">
        <v>2036</v>
      </c>
      <c r="L2296" s="26">
        <v>53.57</v>
      </c>
      <c r="M2296" s="27">
        <v>39.119999999999997</v>
      </c>
      <c r="N2296" s="5" t="s">
        <v>2035</v>
      </c>
      <c r="O2296" s="5" t="s">
        <v>218</v>
      </c>
      <c r="P2296" s="5" t="s">
        <v>1843</v>
      </c>
      <c r="Q2296" s="4" t="s">
        <v>2034</v>
      </c>
      <c r="R2296" s="4"/>
      <c r="S2296" s="13"/>
      <c r="T2296" s="16"/>
      <c r="U2296" s="15"/>
      <c r="V2296" s="13">
        <v>44012</v>
      </c>
      <c r="Z2296" s="1"/>
      <c r="AA2296" s="1"/>
      <c r="AB2296" s="1"/>
      <c r="AC2296" s="1"/>
      <c r="AD2296" s="1"/>
      <c r="AE2296" s="1"/>
      <c r="AF2296" s="1"/>
      <c r="AG2296" s="1"/>
    </row>
    <row r="2297" spans="1:33">
      <c r="A2297" s="4">
        <v>2296</v>
      </c>
      <c r="B2297" s="4" t="s">
        <v>8</v>
      </c>
      <c r="C2297" s="4" t="s">
        <v>497</v>
      </c>
      <c r="D2297" s="4" t="s">
        <v>2029</v>
      </c>
      <c r="E2297" s="4" t="s">
        <v>2030</v>
      </c>
      <c r="F2297" s="5">
        <v>11</v>
      </c>
      <c r="G2297" s="5">
        <v>2</v>
      </c>
      <c r="H2297" s="4">
        <v>23</v>
      </c>
      <c r="I2297" s="5">
        <v>17</v>
      </c>
      <c r="J2297" s="7">
        <v>1706</v>
      </c>
      <c r="K2297" s="8" t="s">
        <v>2036</v>
      </c>
      <c r="L2297" s="9">
        <v>77.62</v>
      </c>
      <c r="M2297" s="10">
        <v>56.68</v>
      </c>
      <c r="N2297" s="5" t="s">
        <v>2032</v>
      </c>
      <c r="O2297" s="5" t="s">
        <v>190</v>
      </c>
      <c r="P2297" s="5" t="s">
        <v>2039</v>
      </c>
      <c r="Q2297" s="4" t="s">
        <v>2049</v>
      </c>
      <c r="R2297" s="4" t="s">
        <v>5005</v>
      </c>
      <c r="S2297" s="13">
        <v>43359</v>
      </c>
      <c r="T2297" s="14" t="s">
        <v>5006</v>
      </c>
      <c r="U2297" s="15" t="s">
        <v>5007</v>
      </c>
      <c r="V2297" s="13">
        <v>44012</v>
      </c>
      <c r="Z2297" s="1"/>
      <c r="AA2297" s="1"/>
      <c r="AB2297" s="1"/>
      <c r="AC2297" s="1"/>
      <c r="AD2297" s="1"/>
      <c r="AE2297" s="1"/>
      <c r="AF2297" s="1"/>
      <c r="AG2297" s="1"/>
    </row>
    <row r="2298" spans="1:33">
      <c r="A2298" s="4">
        <v>2297</v>
      </c>
      <c r="B2298" s="4" t="s">
        <v>8</v>
      </c>
      <c r="C2298" s="4" t="s">
        <v>497</v>
      </c>
      <c r="D2298" s="4" t="s">
        <v>2029</v>
      </c>
      <c r="E2298" s="4" t="s">
        <v>2030</v>
      </c>
      <c r="F2298" s="5">
        <v>11</v>
      </c>
      <c r="G2298" s="5">
        <v>2</v>
      </c>
      <c r="H2298" s="4">
        <v>23</v>
      </c>
      <c r="I2298" s="5">
        <v>18</v>
      </c>
      <c r="J2298" s="7">
        <v>1801</v>
      </c>
      <c r="K2298" s="8" t="s">
        <v>2036</v>
      </c>
      <c r="L2298" s="9">
        <v>78.16</v>
      </c>
      <c r="M2298" s="10">
        <v>57.07</v>
      </c>
      <c r="N2298" s="5" t="s">
        <v>2032</v>
      </c>
      <c r="O2298" s="5" t="s">
        <v>190</v>
      </c>
      <c r="P2298" s="5" t="s">
        <v>2040</v>
      </c>
      <c r="Q2298" s="4" t="s">
        <v>2049</v>
      </c>
      <c r="R2298" s="4" t="s">
        <v>5008</v>
      </c>
      <c r="S2298" s="13">
        <v>43359</v>
      </c>
      <c r="T2298" s="14" t="s">
        <v>5009</v>
      </c>
      <c r="U2298" s="15" t="s">
        <v>5010</v>
      </c>
      <c r="V2298" s="13">
        <v>44012</v>
      </c>
      <c r="Z2298" s="1"/>
      <c r="AA2298" s="1"/>
      <c r="AB2298" s="1"/>
      <c r="AC2298" s="1"/>
      <c r="AD2298" s="1"/>
      <c r="AE2298" s="1"/>
      <c r="AF2298" s="1"/>
      <c r="AG2298" s="1"/>
    </row>
    <row r="2299" spans="1:33">
      <c r="A2299" s="4">
        <v>2298</v>
      </c>
      <c r="B2299" s="4" t="s">
        <v>8</v>
      </c>
      <c r="C2299" s="4" t="s">
        <v>497</v>
      </c>
      <c r="D2299" s="4" t="s">
        <v>2029</v>
      </c>
      <c r="E2299" s="4" t="s">
        <v>2030</v>
      </c>
      <c r="F2299" s="5">
        <v>11</v>
      </c>
      <c r="G2299" s="5">
        <v>2</v>
      </c>
      <c r="H2299" s="4">
        <v>23</v>
      </c>
      <c r="I2299" s="5">
        <v>18</v>
      </c>
      <c r="J2299" s="7">
        <v>1802</v>
      </c>
      <c r="K2299" s="8" t="s">
        <v>2036</v>
      </c>
      <c r="L2299" s="9">
        <v>53.57</v>
      </c>
      <c r="M2299" s="10">
        <v>39.119999999999997</v>
      </c>
      <c r="N2299" s="5" t="s">
        <v>2035</v>
      </c>
      <c r="O2299" s="5" t="s">
        <v>218</v>
      </c>
      <c r="P2299" s="5" t="s">
        <v>504</v>
      </c>
      <c r="Q2299" s="4" t="s">
        <v>2049</v>
      </c>
      <c r="R2299" s="4" t="s">
        <v>5011</v>
      </c>
      <c r="S2299" s="13">
        <v>43359</v>
      </c>
      <c r="T2299" s="14" t="s">
        <v>5012</v>
      </c>
      <c r="U2299" s="15" t="s">
        <v>5013</v>
      </c>
      <c r="V2299" s="13">
        <v>44012</v>
      </c>
      <c r="Z2299" s="1"/>
      <c r="AA2299" s="1"/>
      <c r="AB2299" s="1"/>
      <c r="AC2299" s="1"/>
      <c r="AD2299" s="1"/>
      <c r="AE2299" s="1"/>
      <c r="AF2299" s="1"/>
      <c r="AG2299" s="1"/>
    </row>
    <row r="2300" spans="1:33">
      <c r="A2300" s="4">
        <v>2299</v>
      </c>
      <c r="B2300" s="4" t="s">
        <v>8</v>
      </c>
      <c r="C2300" s="4" t="s">
        <v>497</v>
      </c>
      <c r="D2300" s="4" t="s">
        <v>2029</v>
      </c>
      <c r="E2300" s="4" t="s">
        <v>2030</v>
      </c>
      <c r="F2300" s="5">
        <v>11</v>
      </c>
      <c r="G2300" s="5">
        <v>2</v>
      </c>
      <c r="H2300" s="4">
        <v>23</v>
      </c>
      <c r="I2300" s="5">
        <v>18</v>
      </c>
      <c r="J2300" s="7">
        <v>1803</v>
      </c>
      <c r="K2300" s="8" t="s">
        <v>2036</v>
      </c>
      <c r="L2300" s="9">
        <v>51.93</v>
      </c>
      <c r="M2300" s="10">
        <v>37.92</v>
      </c>
      <c r="N2300" s="5" t="s">
        <v>2035</v>
      </c>
      <c r="O2300" s="5" t="s">
        <v>218</v>
      </c>
      <c r="P2300" s="5" t="s">
        <v>2037</v>
      </c>
      <c r="Q2300" s="4" t="s">
        <v>2049</v>
      </c>
      <c r="R2300" s="4" t="s">
        <v>5014</v>
      </c>
      <c r="S2300" s="13">
        <v>43359</v>
      </c>
      <c r="T2300" s="14" t="s">
        <v>5015</v>
      </c>
      <c r="U2300" s="15" t="s">
        <v>5016</v>
      </c>
      <c r="V2300" s="13">
        <v>44012</v>
      </c>
      <c r="Z2300" s="1"/>
      <c r="AA2300" s="1"/>
      <c r="AB2300" s="1"/>
      <c r="AC2300" s="1"/>
      <c r="AD2300" s="1"/>
      <c r="AE2300" s="1"/>
      <c r="AF2300" s="1"/>
      <c r="AG2300" s="1"/>
    </row>
    <row r="2301" spans="1:33">
      <c r="A2301" s="4">
        <v>2300</v>
      </c>
      <c r="B2301" s="4" t="s">
        <v>8</v>
      </c>
      <c r="C2301" s="4" t="s">
        <v>497</v>
      </c>
      <c r="D2301" s="4" t="s">
        <v>2029</v>
      </c>
      <c r="E2301" s="4" t="s">
        <v>2030</v>
      </c>
      <c r="F2301" s="5">
        <v>11</v>
      </c>
      <c r="G2301" s="5">
        <v>2</v>
      </c>
      <c r="H2301" s="4">
        <v>23</v>
      </c>
      <c r="I2301" s="5">
        <v>18</v>
      </c>
      <c r="J2301" s="7">
        <v>1804</v>
      </c>
      <c r="K2301" s="8" t="s">
        <v>2036</v>
      </c>
      <c r="L2301" s="9">
        <v>51.93</v>
      </c>
      <c r="M2301" s="10">
        <v>37.92</v>
      </c>
      <c r="N2301" s="5" t="s">
        <v>2035</v>
      </c>
      <c r="O2301" s="5" t="s">
        <v>218</v>
      </c>
      <c r="P2301" s="5" t="s">
        <v>2038</v>
      </c>
      <c r="Q2301" s="4" t="s">
        <v>2049</v>
      </c>
      <c r="R2301" s="4" t="s">
        <v>5017</v>
      </c>
      <c r="S2301" s="13">
        <v>43359</v>
      </c>
      <c r="T2301" s="14" t="s">
        <v>5018</v>
      </c>
      <c r="U2301" s="15" t="s">
        <v>5019</v>
      </c>
      <c r="V2301" s="13">
        <v>44012</v>
      </c>
      <c r="Z2301" s="1"/>
      <c r="AA2301" s="1"/>
      <c r="AB2301" s="1"/>
      <c r="AC2301" s="1"/>
      <c r="AD2301" s="1"/>
      <c r="AE2301" s="1"/>
      <c r="AF2301" s="1"/>
      <c r="AG2301" s="1"/>
    </row>
    <row r="2302" spans="1:33">
      <c r="A2302" s="4">
        <v>2301</v>
      </c>
      <c r="B2302" s="4" t="s">
        <v>8</v>
      </c>
      <c r="C2302" s="4" t="s">
        <v>497</v>
      </c>
      <c r="D2302" s="4" t="s">
        <v>2029</v>
      </c>
      <c r="E2302" s="4" t="s">
        <v>2030</v>
      </c>
      <c r="F2302" s="5">
        <v>11</v>
      </c>
      <c r="G2302" s="5">
        <v>2</v>
      </c>
      <c r="H2302" s="4">
        <v>23</v>
      </c>
      <c r="I2302" s="5">
        <v>18</v>
      </c>
      <c r="J2302" s="7">
        <v>1805</v>
      </c>
      <c r="K2302" s="8" t="s">
        <v>2036</v>
      </c>
      <c r="L2302" s="26">
        <v>53.57</v>
      </c>
      <c r="M2302" s="27">
        <v>39.119999999999997</v>
      </c>
      <c r="N2302" s="5" t="s">
        <v>2035</v>
      </c>
      <c r="O2302" s="5" t="s">
        <v>218</v>
      </c>
      <c r="P2302" s="5" t="s">
        <v>1843</v>
      </c>
      <c r="Q2302" s="4" t="s">
        <v>2034</v>
      </c>
      <c r="R2302" s="4"/>
      <c r="S2302" s="13"/>
      <c r="T2302" s="14"/>
      <c r="U2302" s="15"/>
      <c r="V2302" s="13">
        <v>44012</v>
      </c>
      <c r="Z2302" s="1"/>
      <c r="AA2302" s="1"/>
      <c r="AB2302" s="1"/>
      <c r="AC2302" s="1"/>
      <c r="AD2302" s="1"/>
      <c r="AE2302" s="1"/>
      <c r="AF2302" s="1"/>
      <c r="AG2302" s="1"/>
    </row>
    <row r="2303" spans="1:33">
      <c r="A2303" s="4">
        <v>2302</v>
      </c>
      <c r="B2303" s="4" t="s">
        <v>8</v>
      </c>
      <c r="C2303" s="4" t="s">
        <v>497</v>
      </c>
      <c r="D2303" s="4" t="s">
        <v>2029</v>
      </c>
      <c r="E2303" s="4" t="s">
        <v>2030</v>
      </c>
      <c r="F2303" s="5">
        <v>11</v>
      </c>
      <c r="G2303" s="5">
        <v>2</v>
      </c>
      <c r="H2303" s="4">
        <v>23</v>
      </c>
      <c r="I2303" s="5">
        <v>18</v>
      </c>
      <c r="J2303" s="7">
        <v>1806</v>
      </c>
      <c r="K2303" s="8" t="s">
        <v>2036</v>
      </c>
      <c r="L2303" s="9">
        <v>77.62</v>
      </c>
      <c r="M2303" s="10">
        <v>56.68</v>
      </c>
      <c r="N2303" s="5" t="s">
        <v>2032</v>
      </c>
      <c r="O2303" s="5" t="s">
        <v>190</v>
      </c>
      <c r="P2303" s="5" t="s">
        <v>2039</v>
      </c>
      <c r="Q2303" s="4" t="s">
        <v>2049</v>
      </c>
      <c r="R2303" s="4" t="s">
        <v>5020</v>
      </c>
      <c r="S2303" s="13">
        <v>43359</v>
      </c>
      <c r="T2303" s="14" t="s">
        <v>5021</v>
      </c>
      <c r="U2303" s="15" t="s">
        <v>5022</v>
      </c>
      <c r="V2303" s="13">
        <v>44012</v>
      </c>
      <c r="Z2303" s="1"/>
      <c r="AA2303" s="1"/>
      <c r="AB2303" s="1"/>
      <c r="AC2303" s="1"/>
      <c r="AD2303" s="1"/>
      <c r="AE2303" s="1"/>
      <c r="AF2303" s="1"/>
      <c r="AG2303" s="1"/>
    </row>
    <row r="2304" spans="1:33">
      <c r="A2304" s="4">
        <v>2303</v>
      </c>
      <c r="B2304" s="4" t="s">
        <v>8</v>
      </c>
      <c r="C2304" s="4" t="s">
        <v>497</v>
      </c>
      <c r="D2304" s="4" t="s">
        <v>2029</v>
      </c>
      <c r="E2304" s="4" t="s">
        <v>2030</v>
      </c>
      <c r="F2304" s="5">
        <v>11</v>
      </c>
      <c r="G2304" s="5">
        <v>2</v>
      </c>
      <c r="H2304" s="4">
        <v>23</v>
      </c>
      <c r="I2304" s="5">
        <v>19</v>
      </c>
      <c r="J2304" s="7">
        <v>1901</v>
      </c>
      <c r="K2304" s="8" t="s">
        <v>2036</v>
      </c>
      <c r="L2304" s="9">
        <v>78.8</v>
      </c>
      <c r="M2304" s="10">
        <v>57.54</v>
      </c>
      <c r="N2304" s="5" t="s">
        <v>2032</v>
      </c>
      <c r="O2304" s="5" t="s">
        <v>190</v>
      </c>
      <c r="P2304" s="5" t="s">
        <v>2040</v>
      </c>
      <c r="Q2304" s="4" t="s">
        <v>2049</v>
      </c>
      <c r="R2304" s="4" t="s">
        <v>5023</v>
      </c>
      <c r="S2304" s="13">
        <v>43395</v>
      </c>
      <c r="T2304" s="14" t="s">
        <v>5024</v>
      </c>
      <c r="U2304" s="15" t="s">
        <v>5025</v>
      </c>
      <c r="V2304" s="13">
        <v>44012</v>
      </c>
      <c r="Z2304" s="1"/>
      <c r="AA2304" s="1"/>
      <c r="AB2304" s="1"/>
      <c r="AC2304" s="1"/>
      <c r="AD2304" s="1"/>
      <c r="AE2304" s="1"/>
      <c r="AF2304" s="1"/>
      <c r="AG2304" s="1"/>
    </row>
    <row r="2305" spans="1:33">
      <c r="A2305" s="4">
        <v>2304</v>
      </c>
      <c r="B2305" s="4" t="s">
        <v>8</v>
      </c>
      <c r="C2305" s="4" t="s">
        <v>497</v>
      </c>
      <c r="D2305" s="4" t="s">
        <v>2029</v>
      </c>
      <c r="E2305" s="4" t="s">
        <v>2030</v>
      </c>
      <c r="F2305" s="5">
        <v>11</v>
      </c>
      <c r="G2305" s="5">
        <v>2</v>
      </c>
      <c r="H2305" s="4">
        <v>23</v>
      </c>
      <c r="I2305" s="5">
        <v>19</v>
      </c>
      <c r="J2305" s="7">
        <v>1902</v>
      </c>
      <c r="K2305" s="8" t="s">
        <v>2036</v>
      </c>
      <c r="L2305" s="9">
        <v>53.57</v>
      </c>
      <c r="M2305" s="10">
        <v>39.119999999999997</v>
      </c>
      <c r="N2305" s="5" t="s">
        <v>2035</v>
      </c>
      <c r="O2305" s="5" t="s">
        <v>218</v>
      </c>
      <c r="P2305" s="5" t="s">
        <v>504</v>
      </c>
      <c r="Q2305" s="4" t="s">
        <v>2049</v>
      </c>
      <c r="R2305" s="4" t="s">
        <v>5026</v>
      </c>
      <c r="S2305" s="13">
        <v>43359</v>
      </c>
      <c r="T2305" s="14" t="s">
        <v>5027</v>
      </c>
      <c r="U2305" s="15" t="s">
        <v>5028</v>
      </c>
      <c r="V2305" s="13">
        <v>44012</v>
      </c>
      <c r="Z2305" s="1"/>
      <c r="AA2305" s="1"/>
      <c r="AB2305" s="1"/>
      <c r="AC2305" s="1"/>
      <c r="AD2305" s="1"/>
      <c r="AE2305" s="1"/>
      <c r="AF2305" s="1"/>
      <c r="AG2305" s="1"/>
    </row>
    <row r="2306" spans="1:33">
      <c r="A2306" s="4">
        <v>2305</v>
      </c>
      <c r="B2306" s="4" t="s">
        <v>8</v>
      </c>
      <c r="C2306" s="4" t="s">
        <v>497</v>
      </c>
      <c r="D2306" s="4" t="s">
        <v>2029</v>
      </c>
      <c r="E2306" s="4" t="s">
        <v>2030</v>
      </c>
      <c r="F2306" s="5">
        <v>11</v>
      </c>
      <c r="G2306" s="5">
        <v>2</v>
      </c>
      <c r="H2306" s="4">
        <v>23</v>
      </c>
      <c r="I2306" s="5">
        <v>19</v>
      </c>
      <c r="J2306" s="7">
        <v>1903</v>
      </c>
      <c r="K2306" s="8" t="s">
        <v>2036</v>
      </c>
      <c r="L2306" s="9">
        <v>51.93</v>
      </c>
      <c r="M2306" s="10">
        <v>37.92</v>
      </c>
      <c r="N2306" s="5" t="s">
        <v>2035</v>
      </c>
      <c r="O2306" s="5" t="s">
        <v>218</v>
      </c>
      <c r="P2306" s="5" t="s">
        <v>2037</v>
      </c>
      <c r="Q2306" s="4" t="s">
        <v>2049</v>
      </c>
      <c r="R2306" s="4" t="s">
        <v>5029</v>
      </c>
      <c r="S2306" s="13">
        <v>43359</v>
      </c>
      <c r="T2306" s="14" t="s">
        <v>5030</v>
      </c>
      <c r="U2306" s="15"/>
      <c r="V2306" s="13">
        <v>44012</v>
      </c>
      <c r="Z2306" s="1"/>
      <c r="AA2306" s="1"/>
      <c r="AB2306" s="1"/>
      <c r="AC2306" s="1"/>
      <c r="AD2306" s="1"/>
      <c r="AE2306" s="1"/>
      <c r="AF2306" s="1"/>
      <c r="AG2306" s="1"/>
    </row>
    <row r="2307" spans="1:33">
      <c r="A2307" s="4">
        <v>2306</v>
      </c>
      <c r="B2307" s="4" t="s">
        <v>8</v>
      </c>
      <c r="C2307" s="4" t="s">
        <v>497</v>
      </c>
      <c r="D2307" s="4" t="s">
        <v>2029</v>
      </c>
      <c r="E2307" s="4" t="s">
        <v>2030</v>
      </c>
      <c r="F2307" s="5">
        <v>11</v>
      </c>
      <c r="G2307" s="5">
        <v>2</v>
      </c>
      <c r="H2307" s="4">
        <v>23</v>
      </c>
      <c r="I2307" s="5">
        <v>19</v>
      </c>
      <c r="J2307" s="7">
        <v>1904</v>
      </c>
      <c r="K2307" s="8" t="s">
        <v>2036</v>
      </c>
      <c r="L2307" s="9">
        <v>51.93</v>
      </c>
      <c r="M2307" s="10">
        <v>37.92</v>
      </c>
      <c r="N2307" s="5" t="s">
        <v>2035</v>
      </c>
      <c r="O2307" s="5" t="s">
        <v>218</v>
      </c>
      <c r="P2307" s="5" t="s">
        <v>2038</v>
      </c>
      <c r="Q2307" s="4" t="s">
        <v>2049</v>
      </c>
      <c r="R2307" s="4" t="s">
        <v>5031</v>
      </c>
      <c r="S2307" s="13">
        <v>43359</v>
      </c>
      <c r="T2307" s="14" t="s">
        <v>5032</v>
      </c>
      <c r="U2307" s="15"/>
      <c r="V2307" s="13">
        <v>44012</v>
      </c>
      <c r="Z2307" s="1"/>
      <c r="AA2307" s="1"/>
      <c r="AB2307" s="1"/>
      <c r="AC2307" s="1"/>
      <c r="AD2307" s="1"/>
      <c r="AE2307" s="1"/>
      <c r="AF2307" s="1"/>
      <c r="AG2307" s="1"/>
    </row>
    <row r="2308" spans="1:33">
      <c r="A2308" s="4">
        <v>2307</v>
      </c>
      <c r="B2308" s="4" t="s">
        <v>8</v>
      </c>
      <c r="C2308" s="4" t="s">
        <v>497</v>
      </c>
      <c r="D2308" s="4" t="s">
        <v>2029</v>
      </c>
      <c r="E2308" s="4" t="s">
        <v>2030</v>
      </c>
      <c r="F2308" s="5">
        <v>11</v>
      </c>
      <c r="G2308" s="5">
        <v>2</v>
      </c>
      <c r="H2308" s="4">
        <v>23</v>
      </c>
      <c r="I2308" s="5">
        <v>19</v>
      </c>
      <c r="J2308" s="7">
        <v>1905</v>
      </c>
      <c r="K2308" s="8" t="s">
        <v>2036</v>
      </c>
      <c r="L2308" s="26">
        <v>53.57</v>
      </c>
      <c r="M2308" s="27">
        <v>39.119999999999997</v>
      </c>
      <c r="N2308" s="5" t="s">
        <v>2035</v>
      </c>
      <c r="O2308" s="5" t="s">
        <v>218</v>
      </c>
      <c r="P2308" s="5" t="s">
        <v>1843</v>
      </c>
      <c r="Q2308" s="4" t="s">
        <v>2034</v>
      </c>
      <c r="R2308" s="4"/>
      <c r="S2308" s="13"/>
      <c r="T2308" s="16"/>
      <c r="U2308" s="15"/>
      <c r="V2308" s="13">
        <v>44012</v>
      </c>
      <c r="Z2308" s="1"/>
      <c r="AA2308" s="1"/>
      <c r="AB2308" s="1"/>
      <c r="AC2308" s="1"/>
      <c r="AD2308" s="1"/>
      <c r="AE2308" s="1"/>
      <c r="AF2308" s="1"/>
      <c r="AG2308" s="1"/>
    </row>
    <row r="2309" spans="1:33">
      <c r="A2309" s="4">
        <v>2308</v>
      </c>
      <c r="B2309" s="4" t="s">
        <v>8</v>
      </c>
      <c r="C2309" s="4" t="s">
        <v>497</v>
      </c>
      <c r="D2309" s="4" t="s">
        <v>2029</v>
      </c>
      <c r="E2309" s="4" t="s">
        <v>2030</v>
      </c>
      <c r="F2309" s="5">
        <v>11</v>
      </c>
      <c r="G2309" s="5">
        <v>2</v>
      </c>
      <c r="H2309" s="4">
        <v>23</v>
      </c>
      <c r="I2309" s="5">
        <v>19</v>
      </c>
      <c r="J2309" s="7">
        <v>1906</v>
      </c>
      <c r="K2309" s="8" t="s">
        <v>2036</v>
      </c>
      <c r="L2309" s="9">
        <v>77.62</v>
      </c>
      <c r="M2309" s="10">
        <v>56.68</v>
      </c>
      <c r="N2309" s="5" t="s">
        <v>2032</v>
      </c>
      <c r="O2309" s="5" t="s">
        <v>190</v>
      </c>
      <c r="P2309" s="5" t="s">
        <v>2039</v>
      </c>
      <c r="Q2309" s="4" t="s">
        <v>2034</v>
      </c>
      <c r="R2309" s="4"/>
      <c r="S2309" s="13"/>
      <c r="T2309" s="14"/>
      <c r="U2309" s="15"/>
      <c r="V2309" s="13">
        <v>44012</v>
      </c>
      <c r="Z2309" s="1"/>
      <c r="AA2309" s="1"/>
      <c r="AB2309" s="1"/>
      <c r="AC2309" s="1"/>
      <c r="AD2309" s="1"/>
      <c r="AE2309" s="1"/>
      <c r="AF2309" s="1"/>
      <c r="AG2309" s="1"/>
    </row>
    <row r="2310" spans="1:33">
      <c r="A2310" s="4">
        <v>2309</v>
      </c>
      <c r="B2310" s="4" t="s">
        <v>8</v>
      </c>
      <c r="C2310" s="4" t="s">
        <v>497</v>
      </c>
      <c r="D2310" s="4" t="s">
        <v>2029</v>
      </c>
      <c r="E2310" s="4" t="s">
        <v>2030</v>
      </c>
      <c r="F2310" s="5">
        <v>11</v>
      </c>
      <c r="G2310" s="5">
        <v>2</v>
      </c>
      <c r="H2310" s="4">
        <v>23</v>
      </c>
      <c r="I2310" s="5">
        <v>20</v>
      </c>
      <c r="J2310" s="7">
        <v>2001</v>
      </c>
      <c r="K2310" s="8" t="s">
        <v>2036</v>
      </c>
      <c r="L2310" s="26">
        <v>78.8</v>
      </c>
      <c r="M2310" s="27">
        <v>57.54</v>
      </c>
      <c r="N2310" s="5" t="s">
        <v>2032</v>
      </c>
      <c r="O2310" s="5" t="s">
        <v>190</v>
      </c>
      <c r="P2310" s="5" t="s">
        <v>2040</v>
      </c>
      <c r="Q2310" s="4" t="s">
        <v>2034</v>
      </c>
      <c r="R2310" s="4"/>
      <c r="S2310" s="13"/>
      <c r="T2310" s="14"/>
      <c r="U2310" s="15"/>
      <c r="V2310" s="13">
        <v>44012</v>
      </c>
      <c r="Z2310" s="1"/>
      <c r="AA2310" s="1"/>
      <c r="AB2310" s="1"/>
      <c r="AC2310" s="1"/>
      <c r="AD2310" s="1"/>
      <c r="AE2310" s="1"/>
      <c r="AF2310" s="1"/>
      <c r="AG2310" s="1"/>
    </row>
    <row r="2311" spans="1:33">
      <c r="A2311" s="4">
        <v>2310</v>
      </c>
      <c r="B2311" s="4" t="s">
        <v>8</v>
      </c>
      <c r="C2311" s="4" t="s">
        <v>497</v>
      </c>
      <c r="D2311" s="4" t="s">
        <v>2029</v>
      </c>
      <c r="E2311" s="4" t="s">
        <v>2030</v>
      </c>
      <c r="F2311" s="5">
        <v>11</v>
      </c>
      <c r="G2311" s="5">
        <v>2</v>
      </c>
      <c r="H2311" s="4">
        <v>23</v>
      </c>
      <c r="I2311" s="5">
        <v>20</v>
      </c>
      <c r="J2311" s="7">
        <v>2002</v>
      </c>
      <c r="K2311" s="8" t="s">
        <v>2036</v>
      </c>
      <c r="L2311" s="9">
        <v>53.57</v>
      </c>
      <c r="M2311" s="10">
        <v>39.119999999999997</v>
      </c>
      <c r="N2311" s="5" t="s">
        <v>2035</v>
      </c>
      <c r="O2311" s="5" t="s">
        <v>218</v>
      </c>
      <c r="P2311" s="5" t="s">
        <v>504</v>
      </c>
      <c r="Q2311" s="4" t="s">
        <v>2049</v>
      </c>
      <c r="R2311" s="4" t="s">
        <v>5033</v>
      </c>
      <c r="S2311" s="13">
        <v>43359</v>
      </c>
      <c r="T2311" s="14" t="s">
        <v>5034</v>
      </c>
      <c r="U2311" s="15"/>
      <c r="V2311" s="13">
        <v>44012</v>
      </c>
      <c r="Z2311" s="1"/>
      <c r="AA2311" s="1"/>
      <c r="AB2311" s="1"/>
      <c r="AC2311" s="1"/>
      <c r="AD2311" s="1"/>
      <c r="AE2311" s="1"/>
      <c r="AF2311" s="1"/>
      <c r="AG2311" s="1"/>
    </row>
    <row r="2312" spans="1:33">
      <c r="A2312" s="4">
        <v>2311</v>
      </c>
      <c r="B2312" s="4" t="s">
        <v>8</v>
      </c>
      <c r="C2312" s="4" t="s">
        <v>497</v>
      </c>
      <c r="D2312" s="4" t="s">
        <v>2029</v>
      </c>
      <c r="E2312" s="4" t="s">
        <v>2030</v>
      </c>
      <c r="F2312" s="5">
        <v>11</v>
      </c>
      <c r="G2312" s="5">
        <v>2</v>
      </c>
      <c r="H2312" s="4">
        <v>23</v>
      </c>
      <c r="I2312" s="5">
        <v>20</v>
      </c>
      <c r="J2312" s="7">
        <v>2003</v>
      </c>
      <c r="K2312" s="8" t="s">
        <v>2036</v>
      </c>
      <c r="L2312" s="9">
        <v>51.93</v>
      </c>
      <c r="M2312" s="10">
        <v>37.92</v>
      </c>
      <c r="N2312" s="5" t="s">
        <v>2035</v>
      </c>
      <c r="O2312" s="5" t="s">
        <v>218</v>
      </c>
      <c r="P2312" s="5" t="s">
        <v>2037</v>
      </c>
      <c r="Q2312" s="4" t="s">
        <v>2049</v>
      </c>
      <c r="R2312" s="4" t="s">
        <v>5035</v>
      </c>
      <c r="S2312" s="13">
        <v>43397</v>
      </c>
      <c r="T2312" s="14" t="s">
        <v>5036</v>
      </c>
      <c r="U2312" s="15"/>
      <c r="V2312" s="13">
        <v>44012</v>
      </c>
      <c r="Z2312" s="1"/>
      <c r="AA2312" s="1"/>
      <c r="AB2312" s="1"/>
      <c r="AC2312" s="1"/>
      <c r="AD2312" s="1"/>
      <c r="AE2312" s="1"/>
      <c r="AF2312" s="1"/>
      <c r="AG2312" s="1"/>
    </row>
    <row r="2313" spans="1:33">
      <c r="A2313" s="4">
        <v>2312</v>
      </c>
      <c r="B2313" s="4" t="s">
        <v>8</v>
      </c>
      <c r="C2313" s="4" t="s">
        <v>497</v>
      </c>
      <c r="D2313" s="4" t="s">
        <v>2029</v>
      </c>
      <c r="E2313" s="4" t="s">
        <v>2030</v>
      </c>
      <c r="F2313" s="5">
        <v>11</v>
      </c>
      <c r="G2313" s="5">
        <v>2</v>
      </c>
      <c r="H2313" s="4">
        <v>23</v>
      </c>
      <c r="I2313" s="5">
        <v>20</v>
      </c>
      <c r="J2313" s="7">
        <v>2004</v>
      </c>
      <c r="K2313" s="8" t="s">
        <v>2036</v>
      </c>
      <c r="L2313" s="9">
        <v>51.93</v>
      </c>
      <c r="M2313" s="10">
        <v>37.92</v>
      </c>
      <c r="N2313" s="5" t="s">
        <v>2035</v>
      </c>
      <c r="O2313" s="5" t="s">
        <v>218</v>
      </c>
      <c r="P2313" s="5" t="s">
        <v>2038</v>
      </c>
      <c r="Q2313" s="4" t="s">
        <v>2049</v>
      </c>
      <c r="R2313" s="4" t="s">
        <v>5037</v>
      </c>
      <c r="S2313" s="13">
        <v>43395</v>
      </c>
      <c r="T2313" s="14" t="s">
        <v>5038</v>
      </c>
      <c r="U2313" s="15"/>
      <c r="V2313" s="13">
        <v>44012</v>
      </c>
      <c r="Z2313" s="1"/>
      <c r="AA2313" s="1"/>
      <c r="AB2313" s="1"/>
      <c r="AC2313" s="1"/>
      <c r="AD2313" s="1"/>
      <c r="AE2313" s="1"/>
      <c r="AF2313" s="1"/>
      <c r="AG2313" s="1"/>
    </row>
    <row r="2314" spans="1:33">
      <c r="A2314" s="4">
        <v>2313</v>
      </c>
      <c r="B2314" s="4" t="s">
        <v>8</v>
      </c>
      <c r="C2314" s="4" t="s">
        <v>497</v>
      </c>
      <c r="D2314" s="4" t="s">
        <v>2029</v>
      </c>
      <c r="E2314" s="4" t="s">
        <v>2030</v>
      </c>
      <c r="F2314" s="5">
        <v>11</v>
      </c>
      <c r="G2314" s="5">
        <v>2</v>
      </c>
      <c r="H2314" s="4">
        <v>23</v>
      </c>
      <c r="I2314" s="5">
        <v>20</v>
      </c>
      <c r="J2314" s="7">
        <v>2005</v>
      </c>
      <c r="K2314" s="8" t="s">
        <v>2036</v>
      </c>
      <c r="L2314" s="26">
        <v>53.57</v>
      </c>
      <c r="M2314" s="27">
        <v>39.119999999999997</v>
      </c>
      <c r="N2314" s="5" t="s">
        <v>2035</v>
      </c>
      <c r="O2314" s="5" t="s">
        <v>218</v>
      </c>
      <c r="P2314" s="5" t="s">
        <v>1843</v>
      </c>
      <c r="Q2314" s="4" t="s">
        <v>2034</v>
      </c>
      <c r="R2314" s="4"/>
      <c r="S2314" s="13"/>
      <c r="T2314" s="16"/>
      <c r="U2314" s="15"/>
      <c r="V2314" s="13">
        <v>44012</v>
      </c>
      <c r="Z2314" s="1"/>
      <c r="AA2314" s="1"/>
      <c r="AB2314" s="1"/>
      <c r="AC2314" s="1"/>
      <c r="AD2314" s="1"/>
      <c r="AE2314" s="1"/>
      <c r="AF2314" s="1"/>
      <c r="AG2314" s="1"/>
    </row>
    <row r="2315" spans="1:33">
      <c r="A2315" s="4">
        <v>2314</v>
      </c>
      <c r="B2315" s="4" t="s">
        <v>8</v>
      </c>
      <c r="C2315" s="4" t="s">
        <v>497</v>
      </c>
      <c r="D2315" s="4" t="s">
        <v>2029</v>
      </c>
      <c r="E2315" s="4" t="s">
        <v>2030</v>
      </c>
      <c r="F2315" s="5">
        <v>11</v>
      </c>
      <c r="G2315" s="5">
        <v>2</v>
      </c>
      <c r="H2315" s="4">
        <v>23</v>
      </c>
      <c r="I2315" s="5">
        <v>20</v>
      </c>
      <c r="J2315" s="7">
        <v>2006</v>
      </c>
      <c r="K2315" s="8" t="s">
        <v>2036</v>
      </c>
      <c r="L2315" s="9">
        <v>77.62</v>
      </c>
      <c r="M2315" s="10">
        <v>56.68</v>
      </c>
      <c r="N2315" s="5" t="s">
        <v>2032</v>
      </c>
      <c r="O2315" s="5" t="s">
        <v>190</v>
      </c>
      <c r="P2315" s="5" t="s">
        <v>2039</v>
      </c>
      <c r="Q2315" s="4" t="s">
        <v>2049</v>
      </c>
      <c r="R2315" s="4" t="s">
        <v>5039</v>
      </c>
      <c r="S2315" s="13">
        <v>43359</v>
      </c>
      <c r="T2315" s="14" t="s">
        <v>5040</v>
      </c>
      <c r="U2315" s="15" t="s">
        <v>5041</v>
      </c>
      <c r="V2315" s="13">
        <v>44012</v>
      </c>
      <c r="Z2315" s="1"/>
      <c r="AA2315" s="1"/>
      <c r="AB2315" s="1"/>
      <c r="AC2315" s="1"/>
      <c r="AD2315" s="1"/>
      <c r="AE2315" s="1"/>
      <c r="AF2315" s="1"/>
      <c r="AG2315" s="1"/>
    </row>
    <row r="2316" spans="1:33">
      <c r="A2316" s="4">
        <v>2315</v>
      </c>
      <c r="B2316" s="4" t="s">
        <v>8</v>
      </c>
      <c r="C2316" s="4" t="s">
        <v>497</v>
      </c>
      <c r="D2316" s="4" t="s">
        <v>2029</v>
      </c>
      <c r="E2316" s="4" t="s">
        <v>2030</v>
      </c>
      <c r="F2316" s="5">
        <v>11</v>
      </c>
      <c r="G2316" s="5">
        <v>2</v>
      </c>
      <c r="H2316" s="4">
        <v>23</v>
      </c>
      <c r="I2316" s="5">
        <v>21</v>
      </c>
      <c r="J2316" s="7">
        <v>2101</v>
      </c>
      <c r="K2316" s="8" t="s">
        <v>2036</v>
      </c>
      <c r="L2316" s="9">
        <v>78.8</v>
      </c>
      <c r="M2316" s="10">
        <v>57.54</v>
      </c>
      <c r="N2316" s="5" t="s">
        <v>2032</v>
      </c>
      <c r="O2316" s="5" t="s">
        <v>190</v>
      </c>
      <c r="P2316" s="5" t="s">
        <v>2040</v>
      </c>
      <c r="Q2316" s="4" t="s">
        <v>2049</v>
      </c>
      <c r="R2316" s="4" t="s">
        <v>5042</v>
      </c>
      <c r="S2316" s="13">
        <v>43359</v>
      </c>
      <c r="T2316" s="14" t="s">
        <v>5043</v>
      </c>
      <c r="U2316" s="15"/>
      <c r="V2316" s="13">
        <v>44012</v>
      </c>
      <c r="Z2316" s="1"/>
      <c r="AA2316" s="1"/>
      <c r="AB2316" s="1"/>
      <c r="AC2316" s="1"/>
      <c r="AD2316" s="1"/>
      <c r="AE2316" s="1"/>
      <c r="AF2316" s="1"/>
      <c r="AG2316" s="1"/>
    </row>
    <row r="2317" spans="1:33">
      <c r="A2317" s="4">
        <v>2316</v>
      </c>
      <c r="B2317" s="4" t="s">
        <v>8</v>
      </c>
      <c r="C2317" s="4" t="s">
        <v>497</v>
      </c>
      <c r="D2317" s="4" t="s">
        <v>2029</v>
      </c>
      <c r="E2317" s="4" t="s">
        <v>2030</v>
      </c>
      <c r="F2317" s="5">
        <v>11</v>
      </c>
      <c r="G2317" s="5">
        <v>2</v>
      </c>
      <c r="H2317" s="4">
        <v>23</v>
      </c>
      <c r="I2317" s="5">
        <v>21</v>
      </c>
      <c r="J2317" s="7">
        <v>2102</v>
      </c>
      <c r="K2317" s="8" t="s">
        <v>2036</v>
      </c>
      <c r="L2317" s="9">
        <v>53.57</v>
      </c>
      <c r="M2317" s="10">
        <v>39.119999999999997</v>
      </c>
      <c r="N2317" s="5" t="s">
        <v>2035</v>
      </c>
      <c r="O2317" s="5" t="s">
        <v>218</v>
      </c>
      <c r="P2317" s="5" t="s">
        <v>504</v>
      </c>
      <c r="Q2317" s="4" t="s">
        <v>2049</v>
      </c>
      <c r="R2317" s="4" t="s">
        <v>5044</v>
      </c>
      <c r="S2317" s="13">
        <v>43395</v>
      </c>
      <c r="T2317" s="14" t="s">
        <v>5045</v>
      </c>
      <c r="U2317" s="15"/>
      <c r="V2317" s="13">
        <v>44012</v>
      </c>
      <c r="Z2317" s="1"/>
      <c r="AA2317" s="1"/>
      <c r="AB2317" s="1"/>
      <c r="AC2317" s="1"/>
      <c r="AD2317" s="1"/>
      <c r="AE2317" s="1"/>
      <c r="AF2317" s="1"/>
      <c r="AG2317" s="1"/>
    </row>
    <row r="2318" spans="1:33">
      <c r="A2318" s="4">
        <v>2317</v>
      </c>
      <c r="B2318" s="4" t="s">
        <v>8</v>
      </c>
      <c r="C2318" s="4" t="s">
        <v>497</v>
      </c>
      <c r="D2318" s="4" t="s">
        <v>2029</v>
      </c>
      <c r="E2318" s="4" t="s">
        <v>2030</v>
      </c>
      <c r="F2318" s="5">
        <v>11</v>
      </c>
      <c r="G2318" s="5">
        <v>2</v>
      </c>
      <c r="H2318" s="4">
        <v>23</v>
      </c>
      <c r="I2318" s="5">
        <v>21</v>
      </c>
      <c r="J2318" s="7">
        <v>2103</v>
      </c>
      <c r="K2318" s="8" t="s">
        <v>2036</v>
      </c>
      <c r="L2318" s="26">
        <v>51.93</v>
      </c>
      <c r="M2318" s="27">
        <v>37.92</v>
      </c>
      <c r="N2318" s="5" t="s">
        <v>2035</v>
      </c>
      <c r="O2318" s="5" t="s">
        <v>218</v>
      </c>
      <c r="P2318" s="5" t="s">
        <v>2037</v>
      </c>
      <c r="Q2318" s="4" t="s">
        <v>2034</v>
      </c>
      <c r="R2318" s="4"/>
      <c r="S2318" s="13"/>
      <c r="T2318" s="14"/>
      <c r="U2318" s="15"/>
      <c r="V2318" s="13">
        <v>44012</v>
      </c>
      <c r="Z2318" s="1"/>
      <c r="AA2318" s="1"/>
      <c r="AB2318" s="1"/>
      <c r="AC2318" s="1"/>
      <c r="AD2318" s="1"/>
      <c r="AE2318" s="1"/>
      <c r="AF2318" s="1"/>
      <c r="AG2318" s="1"/>
    </row>
    <row r="2319" spans="1:33">
      <c r="A2319" s="4">
        <v>2318</v>
      </c>
      <c r="B2319" s="4" t="s">
        <v>8</v>
      </c>
      <c r="C2319" s="4" t="s">
        <v>497</v>
      </c>
      <c r="D2319" s="4" t="s">
        <v>2029</v>
      </c>
      <c r="E2319" s="4" t="s">
        <v>2030</v>
      </c>
      <c r="F2319" s="5">
        <v>11</v>
      </c>
      <c r="G2319" s="5">
        <v>2</v>
      </c>
      <c r="H2319" s="4">
        <v>23</v>
      </c>
      <c r="I2319" s="5">
        <v>21</v>
      </c>
      <c r="J2319" s="7">
        <v>2104</v>
      </c>
      <c r="K2319" s="8" t="s">
        <v>2036</v>
      </c>
      <c r="L2319" s="26">
        <v>51.93</v>
      </c>
      <c r="M2319" s="27">
        <v>37.92</v>
      </c>
      <c r="N2319" s="5" t="s">
        <v>2035</v>
      </c>
      <c r="O2319" s="5" t="s">
        <v>218</v>
      </c>
      <c r="P2319" s="5" t="s">
        <v>2038</v>
      </c>
      <c r="Q2319" s="4" t="s">
        <v>2034</v>
      </c>
      <c r="R2319" s="4"/>
      <c r="S2319" s="13"/>
      <c r="T2319" s="14"/>
      <c r="U2319" s="15"/>
      <c r="V2319" s="13">
        <v>44012</v>
      </c>
      <c r="Z2319" s="1"/>
      <c r="AA2319" s="1"/>
      <c r="AB2319" s="1"/>
      <c r="AC2319" s="1"/>
      <c r="AD2319" s="1"/>
      <c r="AE2319" s="1"/>
      <c r="AF2319" s="1"/>
      <c r="AG2319" s="1"/>
    </row>
    <row r="2320" spans="1:33">
      <c r="A2320" s="4">
        <v>2319</v>
      </c>
      <c r="B2320" s="4" t="s">
        <v>8</v>
      </c>
      <c r="C2320" s="4" t="s">
        <v>497</v>
      </c>
      <c r="D2320" s="4" t="s">
        <v>2029</v>
      </c>
      <c r="E2320" s="4" t="s">
        <v>2030</v>
      </c>
      <c r="F2320" s="5">
        <v>11</v>
      </c>
      <c r="G2320" s="5">
        <v>2</v>
      </c>
      <c r="H2320" s="4">
        <v>23</v>
      </c>
      <c r="I2320" s="5">
        <v>21</v>
      </c>
      <c r="J2320" s="7">
        <v>2105</v>
      </c>
      <c r="K2320" s="8" t="s">
        <v>2036</v>
      </c>
      <c r="L2320" s="26">
        <v>53.57</v>
      </c>
      <c r="M2320" s="27">
        <v>39.119999999999997</v>
      </c>
      <c r="N2320" s="5" t="s">
        <v>2035</v>
      </c>
      <c r="O2320" s="5" t="s">
        <v>218</v>
      </c>
      <c r="P2320" s="5" t="s">
        <v>1843</v>
      </c>
      <c r="Q2320" s="4" t="s">
        <v>2034</v>
      </c>
      <c r="R2320" s="4"/>
      <c r="S2320" s="13"/>
      <c r="T2320" s="16"/>
      <c r="U2320" s="15"/>
      <c r="V2320" s="13">
        <v>44012</v>
      </c>
      <c r="Z2320" s="1"/>
      <c r="AA2320" s="1"/>
      <c r="AB2320" s="1"/>
      <c r="AC2320" s="1"/>
      <c r="AD2320" s="1"/>
      <c r="AE2320" s="1"/>
      <c r="AF2320" s="1"/>
      <c r="AG2320" s="1"/>
    </row>
    <row r="2321" spans="1:33">
      <c r="A2321" s="4">
        <v>2320</v>
      </c>
      <c r="B2321" s="4" t="s">
        <v>8</v>
      </c>
      <c r="C2321" s="4" t="s">
        <v>497</v>
      </c>
      <c r="D2321" s="4" t="s">
        <v>2029</v>
      </c>
      <c r="E2321" s="4" t="s">
        <v>2030</v>
      </c>
      <c r="F2321" s="5">
        <v>11</v>
      </c>
      <c r="G2321" s="5">
        <v>2</v>
      </c>
      <c r="H2321" s="4">
        <v>23</v>
      </c>
      <c r="I2321" s="5">
        <v>21</v>
      </c>
      <c r="J2321" s="7">
        <v>2106</v>
      </c>
      <c r="K2321" s="8" t="s">
        <v>2036</v>
      </c>
      <c r="L2321" s="9">
        <v>77.62</v>
      </c>
      <c r="M2321" s="10">
        <v>56.68</v>
      </c>
      <c r="N2321" s="5" t="s">
        <v>2032</v>
      </c>
      <c r="O2321" s="5" t="s">
        <v>190</v>
      </c>
      <c r="P2321" s="5" t="s">
        <v>2039</v>
      </c>
      <c r="Q2321" s="4" t="s">
        <v>2049</v>
      </c>
      <c r="R2321" s="4" t="s">
        <v>5046</v>
      </c>
      <c r="S2321" s="13">
        <v>43359</v>
      </c>
      <c r="T2321" s="14" t="s">
        <v>3556</v>
      </c>
      <c r="U2321" s="15" t="s">
        <v>5047</v>
      </c>
      <c r="V2321" s="13">
        <v>44012</v>
      </c>
      <c r="Z2321" s="1"/>
      <c r="AA2321" s="1"/>
      <c r="AB2321" s="1"/>
      <c r="AC2321" s="1"/>
      <c r="AD2321" s="1"/>
      <c r="AE2321" s="1"/>
      <c r="AF2321" s="1"/>
      <c r="AG2321" s="1"/>
    </row>
    <row r="2322" spans="1:33">
      <c r="A2322" s="4">
        <v>2321</v>
      </c>
      <c r="B2322" s="4" t="s">
        <v>8</v>
      </c>
      <c r="C2322" s="4" t="s">
        <v>497</v>
      </c>
      <c r="D2322" s="4" t="s">
        <v>2029</v>
      </c>
      <c r="E2322" s="4" t="s">
        <v>2030</v>
      </c>
      <c r="F2322" s="5">
        <v>11</v>
      </c>
      <c r="G2322" s="5">
        <v>2</v>
      </c>
      <c r="H2322" s="4">
        <v>23</v>
      </c>
      <c r="I2322" s="5">
        <v>22</v>
      </c>
      <c r="J2322" s="7">
        <v>2201</v>
      </c>
      <c r="K2322" s="8" t="s">
        <v>2036</v>
      </c>
      <c r="L2322" s="9">
        <v>78.8</v>
      </c>
      <c r="M2322" s="10">
        <v>57.54</v>
      </c>
      <c r="N2322" s="5" t="s">
        <v>2032</v>
      </c>
      <c r="O2322" s="5" t="s">
        <v>190</v>
      </c>
      <c r="P2322" s="5" t="s">
        <v>2040</v>
      </c>
      <c r="Q2322" s="4" t="s">
        <v>2049</v>
      </c>
      <c r="R2322" s="4" t="s">
        <v>5048</v>
      </c>
      <c r="S2322" s="13">
        <v>43359</v>
      </c>
      <c r="T2322" s="14" t="s">
        <v>5049</v>
      </c>
      <c r="U2322" s="15" t="s">
        <v>5050</v>
      </c>
      <c r="V2322" s="13">
        <v>44012</v>
      </c>
      <c r="Z2322" s="1"/>
      <c r="AA2322" s="1"/>
      <c r="AB2322" s="1"/>
      <c r="AC2322" s="1"/>
      <c r="AD2322" s="1"/>
      <c r="AE2322" s="1"/>
      <c r="AF2322" s="1"/>
      <c r="AG2322" s="1"/>
    </row>
    <row r="2323" spans="1:33">
      <c r="A2323" s="4">
        <v>2322</v>
      </c>
      <c r="B2323" s="4" t="s">
        <v>8</v>
      </c>
      <c r="C2323" s="4" t="s">
        <v>497</v>
      </c>
      <c r="D2323" s="4" t="s">
        <v>2029</v>
      </c>
      <c r="E2323" s="4" t="s">
        <v>2030</v>
      </c>
      <c r="F2323" s="5">
        <v>11</v>
      </c>
      <c r="G2323" s="5">
        <v>2</v>
      </c>
      <c r="H2323" s="4">
        <v>23</v>
      </c>
      <c r="I2323" s="5">
        <v>22</v>
      </c>
      <c r="J2323" s="7">
        <v>2202</v>
      </c>
      <c r="K2323" s="8" t="s">
        <v>2036</v>
      </c>
      <c r="L2323" s="9">
        <v>53.57</v>
      </c>
      <c r="M2323" s="10">
        <v>39.119999999999997</v>
      </c>
      <c r="N2323" s="5" t="s">
        <v>2035</v>
      </c>
      <c r="O2323" s="5" t="s">
        <v>218</v>
      </c>
      <c r="P2323" s="5" t="s">
        <v>504</v>
      </c>
      <c r="Q2323" s="4" t="s">
        <v>2049</v>
      </c>
      <c r="R2323" s="4" t="s">
        <v>5051</v>
      </c>
      <c r="S2323" s="13">
        <v>43359</v>
      </c>
      <c r="T2323" s="14" t="s">
        <v>5052</v>
      </c>
      <c r="U2323" s="15" t="s">
        <v>5053</v>
      </c>
      <c r="V2323" s="13">
        <v>44012</v>
      </c>
      <c r="Z2323" s="1"/>
      <c r="AA2323" s="1"/>
      <c r="AB2323" s="1"/>
      <c r="AC2323" s="1"/>
      <c r="AD2323" s="1"/>
      <c r="AE2323" s="1"/>
      <c r="AF2323" s="1"/>
      <c r="AG2323" s="1"/>
    </row>
    <row r="2324" spans="1:33">
      <c r="A2324" s="4">
        <v>2323</v>
      </c>
      <c r="B2324" s="4" t="s">
        <v>8</v>
      </c>
      <c r="C2324" s="4" t="s">
        <v>497</v>
      </c>
      <c r="D2324" s="4" t="s">
        <v>2029</v>
      </c>
      <c r="E2324" s="4" t="s">
        <v>2030</v>
      </c>
      <c r="F2324" s="5">
        <v>11</v>
      </c>
      <c r="G2324" s="5">
        <v>2</v>
      </c>
      <c r="H2324" s="4">
        <v>23</v>
      </c>
      <c r="I2324" s="5">
        <v>22</v>
      </c>
      <c r="J2324" s="7">
        <v>2203</v>
      </c>
      <c r="K2324" s="8" t="s">
        <v>2036</v>
      </c>
      <c r="L2324" s="9">
        <v>51.93</v>
      </c>
      <c r="M2324" s="10">
        <v>37.92</v>
      </c>
      <c r="N2324" s="5" t="s">
        <v>2035</v>
      </c>
      <c r="O2324" s="5" t="s">
        <v>218</v>
      </c>
      <c r="P2324" s="5" t="s">
        <v>2037</v>
      </c>
      <c r="Q2324" s="4" t="s">
        <v>2049</v>
      </c>
      <c r="R2324" s="4" t="s">
        <v>5054</v>
      </c>
      <c r="S2324" s="13">
        <v>43395</v>
      </c>
      <c r="T2324" s="14" t="s">
        <v>5055</v>
      </c>
      <c r="U2324" s="15" t="s">
        <v>5056</v>
      </c>
      <c r="V2324" s="13">
        <v>44012</v>
      </c>
      <c r="Z2324" s="1"/>
      <c r="AA2324" s="1"/>
      <c r="AB2324" s="1"/>
      <c r="AC2324" s="1"/>
      <c r="AD2324" s="1"/>
      <c r="AE2324" s="1"/>
      <c r="AF2324" s="1"/>
      <c r="AG2324" s="1"/>
    </row>
    <row r="2325" spans="1:33">
      <c r="A2325" s="4">
        <v>2324</v>
      </c>
      <c r="B2325" s="4" t="s">
        <v>8</v>
      </c>
      <c r="C2325" s="4" t="s">
        <v>497</v>
      </c>
      <c r="D2325" s="4" t="s">
        <v>2029</v>
      </c>
      <c r="E2325" s="4" t="s">
        <v>2030</v>
      </c>
      <c r="F2325" s="5">
        <v>11</v>
      </c>
      <c r="G2325" s="5">
        <v>2</v>
      </c>
      <c r="H2325" s="4">
        <v>23</v>
      </c>
      <c r="I2325" s="5">
        <v>22</v>
      </c>
      <c r="J2325" s="7">
        <v>2204</v>
      </c>
      <c r="K2325" s="8" t="s">
        <v>2036</v>
      </c>
      <c r="L2325" s="9">
        <v>51.93</v>
      </c>
      <c r="M2325" s="10">
        <v>37.92</v>
      </c>
      <c r="N2325" s="5" t="s">
        <v>2035</v>
      </c>
      <c r="O2325" s="5" t="s">
        <v>218</v>
      </c>
      <c r="P2325" s="5" t="s">
        <v>2038</v>
      </c>
      <c r="Q2325" s="4" t="s">
        <v>2049</v>
      </c>
      <c r="R2325" s="4" t="s">
        <v>5057</v>
      </c>
      <c r="S2325" s="13">
        <v>43359</v>
      </c>
      <c r="T2325" s="14" t="s">
        <v>5058</v>
      </c>
      <c r="U2325" s="15" t="s">
        <v>5059</v>
      </c>
      <c r="V2325" s="13">
        <v>44012</v>
      </c>
      <c r="Z2325" s="1"/>
      <c r="AA2325" s="1"/>
      <c r="AB2325" s="1"/>
      <c r="AC2325" s="1"/>
      <c r="AD2325" s="1"/>
      <c r="AE2325" s="1"/>
      <c r="AF2325" s="1"/>
      <c r="AG2325" s="1"/>
    </row>
    <row r="2326" spans="1:33">
      <c r="A2326" s="4">
        <v>2325</v>
      </c>
      <c r="B2326" s="4" t="s">
        <v>8</v>
      </c>
      <c r="C2326" s="4" t="s">
        <v>497</v>
      </c>
      <c r="D2326" s="4" t="s">
        <v>2029</v>
      </c>
      <c r="E2326" s="4" t="s">
        <v>2030</v>
      </c>
      <c r="F2326" s="5">
        <v>11</v>
      </c>
      <c r="G2326" s="5">
        <v>2</v>
      </c>
      <c r="H2326" s="4">
        <v>23</v>
      </c>
      <c r="I2326" s="5">
        <v>22</v>
      </c>
      <c r="J2326" s="7">
        <v>2205</v>
      </c>
      <c r="K2326" s="8" t="s">
        <v>2036</v>
      </c>
      <c r="L2326" s="9">
        <v>53.57</v>
      </c>
      <c r="M2326" s="10">
        <v>39.119999999999997</v>
      </c>
      <c r="N2326" s="5" t="s">
        <v>2035</v>
      </c>
      <c r="O2326" s="5" t="s">
        <v>218</v>
      </c>
      <c r="P2326" s="5" t="s">
        <v>1843</v>
      </c>
      <c r="Q2326" s="4" t="s">
        <v>2049</v>
      </c>
      <c r="R2326" s="4" t="s">
        <v>5060</v>
      </c>
      <c r="S2326" s="13">
        <v>43359</v>
      </c>
      <c r="T2326" s="14" t="s">
        <v>5061</v>
      </c>
      <c r="U2326" s="15" t="s">
        <v>5062</v>
      </c>
      <c r="V2326" s="13">
        <v>44012</v>
      </c>
      <c r="Z2326" s="1"/>
      <c r="AA2326" s="1"/>
      <c r="AB2326" s="1"/>
      <c r="AC2326" s="1"/>
      <c r="AD2326" s="1"/>
      <c r="AE2326" s="1"/>
      <c r="AF2326" s="1"/>
      <c r="AG2326" s="1"/>
    </row>
    <row r="2327" spans="1:33">
      <c r="A2327" s="4">
        <v>2326</v>
      </c>
      <c r="B2327" s="4" t="s">
        <v>8</v>
      </c>
      <c r="C2327" s="4" t="s">
        <v>497</v>
      </c>
      <c r="D2327" s="4" t="s">
        <v>2029</v>
      </c>
      <c r="E2327" s="4" t="s">
        <v>2030</v>
      </c>
      <c r="F2327" s="5">
        <v>11</v>
      </c>
      <c r="G2327" s="5">
        <v>2</v>
      </c>
      <c r="H2327" s="4">
        <v>23</v>
      </c>
      <c r="I2327" s="5">
        <v>22</v>
      </c>
      <c r="J2327" s="7">
        <v>2206</v>
      </c>
      <c r="K2327" s="8" t="s">
        <v>2036</v>
      </c>
      <c r="L2327" s="9">
        <v>77.62</v>
      </c>
      <c r="M2327" s="10">
        <v>56.68</v>
      </c>
      <c r="N2327" s="5" t="s">
        <v>2032</v>
      </c>
      <c r="O2327" s="5" t="s">
        <v>190</v>
      </c>
      <c r="P2327" s="5" t="s">
        <v>2039</v>
      </c>
      <c r="Q2327" s="4" t="s">
        <v>2049</v>
      </c>
      <c r="R2327" s="4" t="s">
        <v>5063</v>
      </c>
      <c r="S2327" s="13">
        <v>43395</v>
      </c>
      <c r="T2327" s="14" t="s">
        <v>5064</v>
      </c>
      <c r="U2327" s="15" t="s">
        <v>5065</v>
      </c>
      <c r="V2327" s="13">
        <v>44012</v>
      </c>
      <c r="Z2327" s="1"/>
      <c r="AA2327" s="1"/>
      <c r="AB2327" s="1"/>
      <c r="AC2327" s="1"/>
      <c r="AD2327" s="1"/>
      <c r="AE2327" s="1"/>
      <c r="AF2327" s="1"/>
      <c r="AG2327" s="1"/>
    </row>
    <row r="2328" spans="1:33">
      <c r="A2328" s="4">
        <v>2327</v>
      </c>
      <c r="B2328" s="4" t="s">
        <v>8</v>
      </c>
      <c r="C2328" s="4" t="s">
        <v>497</v>
      </c>
      <c r="D2328" s="4" t="s">
        <v>2029</v>
      </c>
      <c r="E2328" s="4" t="s">
        <v>2030</v>
      </c>
      <c r="F2328" s="5">
        <v>11</v>
      </c>
      <c r="G2328" s="5">
        <v>2</v>
      </c>
      <c r="H2328" s="4">
        <v>23</v>
      </c>
      <c r="I2328" s="5">
        <v>23</v>
      </c>
      <c r="J2328" s="7">
        <v>2301</v>
      </c>
      <c r="K2328" s="8" t="s">
        <v>2036</v>
      </c>
      <c r="L2328" s="9">
        <v>78.8</v>
      </c>
      <c r="M2328" s="10">
        <v>57.54</v>
      </c>
      <c r="N2328" s="5" t="s">
        <v>2032</v>
      </c>
      <c r="O2328" s="5" t="s">
        <v>190</v>
      </c>
      <c r="P2328" s="5" t="s">
        <v>2040</v>
      </c>
      <c r="Q2328" s="4" t="s">
        <v>2049</v>
      </c>
      <c r="R2328" s="4" t="s">
        <v>5066</v>
      </c>
      <c r="S2328" s="13">
        <v>43359</v>
      </c>
      <c r="T2328" s="14" t="s">
        <v>5067</v>
      </c>
      <c r="U2328" s="15" t="s">
        <v>5068</v>
      </c>
      <c r="V2328" s="13">
        <v>44012</v>
      </c>
      <c r="Z2328" s="1"/>
      <c r="AA2328" s="1"/>
      <c r="AB2328" s="1"/>
      <c r="AC2328" s="1"/>
      <c r="AD2328" s="1"/>
      <c r="AE2328" s="1"/>
      <c r="AF2328" s="1"/>
      <c r="AG2328" s="1"/>
    </row>
    <row r="2329" spans="1:33">
      <c r="A2329" s="4">
        <v>2328</v>
      </c>
      <c r="B2329" s="4" t="s">
        <v>8</v>
      </c>
      <c r="C2329" s="4" t="s">
        <v>497</v>
      </c>
      <c r="D2329" s="4" t="s">
        <v>2029</v>
      </c>
      <c r="E2329" s="4" t="s">
        <v>2030</v>
      </c>
      <c r="F2329" s="5">
        <v>11</v>
      </c>
      <c r="G2329" s="5">
        <v>2</v>
      </c>
      <c r="H2329" s="4">
        <v>23</v>
      </c>
      <c r="I2329" s="5">
        <v>23</v>
      </c>
      <c r="J2329" s="7">
        <v>2302</v>
      </c>
      <c r="K2329" s="8" t="s">
        <v>2036</v>
      </c>
      <c r="L2329" s="9">
        <v>53.57</v>
      </c>
      <c r="M2329" s="10">
        <v>39.119999999999997</v>
      </c>
      <c r="N2329" s="5" t="s">
        <v>2035</v>
      </c>
      <c r="O2329" s="5" t="s">
        <v>218</v>
      </c>
      <c r="P2329" s="5" t="s">
        <v>504</v>
      </c>
      <c r="Q2329" s="4" t="s">
        <v>2049</v>
      </c>
      <c r="R2329" s="4" t="s">
        <v>5069</v>
      </c>
      <c r="S2329" s="13">
        <v>43359</v>
      </c>
      <c r="T2329" s="14" t="s">
        <v>5070</v>
      </c>
      <c r="U2329" s="15"/>
      <c r="V2329" s="13">
        <v>44012</v>
      </c>
      <c r="Z2329" s="1"/>
      <c r="AA2329" s="1"/>
      <c r="AB2329" s="1"/>
      <c r="AC2329" s="1"/>
      <c r="AD2329" s="1"/>
      <c r="AE2329" s="1"/>
      <c r="AF2329" s="1"/>
      <c r="AG2329" s="1"/>
    </row>
    <row r="2330" spans="1:33">
      <c r="A2330" s="4">
        <v>2329</v>
      </c>
      <c r="B2330" s="4" t="s">
        <v>8</v>
      </c>
      <c r="C2330" s="4" t="s">
        <v>497</v>
      </c>
      <c r="D2330" s="4" t="s">
        <v>2029</v>
      </c>
      <c r="E2330" s="4" t="s">
        <v>2030</v>
      </c>
      <c r="F2330" s="5">
        <v>11</v>
      </c>
      <c r="G2330" s="5">
        <v>2</v>
      </c>
      <c r="H2330" s="4">
        <v>23</v>
      </c>
      <c r="I2330" s="5">
        <v>23</v>
      </c>
      <c r="J2330" s="7">
        <v>2303</v>
      </c>
      <c r="K2330" s="8" t="s">
        <v>2036</v>
      </c>
      <c r="L2330" s="9">
        <v>51.93</v>
      </c>
      <c r="M2330" s="10">
        <v>37.92</v>
      </c>
      <c r="N2330" s="5" t="s">
        <v>2035</v>
      </c>
      <c r="O2330" s="5" t="s">
        <v>218</v>
      </c>
      <c r="P2330" s="5" t="s">
        <v>2037</v>
      </c>
      <c r="Q2330" s="4" t="s">
        <v>2049</v>
      </c>
      <c r="R2330" s="4" t="s">
        <v>5071</v>
      </c>
      <c r="S2330" s="13">
        <v>43397</v>
      </c>
      <c r="T2330" s="14" t="s">
        <v>5072</v>
      </c>
      <c r="U2330" s="15" t="s">
        <v>5073</v>
      </c>
      <c r="V2330" s="13">
        <v>44012</v>
      </c>
      <c r="Z2330" s="1"/>
      <c r="AA2330" s="1"/>
      <c r="AB2330" s="1"/>
      <c r="AC2330" s="1"/>
      <c r="AD2330" s="1"/>
      <c r="AE2330" s="1"/>
      <c r="AF2330" s="1"/>
      <c r="AG2330" s="1"/>
    </row>
    <row r="2331" spans="1:33">
      <c r="A2331" s="4">
        <v>2330</v>
      </c>
      <c r="B2331" s="4" t="s">
        <v>8</v>
      </c>
      <c r="C2331" s="4" t="s">
        <v>497</v>
      </c>
      <c r="D2331" s="4" t="s">
        <v>2029</v>
      </c>
      <c r="E2331" s="4" t="s">
        <v>2030</v>
      </c>
      <c r="F2331" s="5">
        <v>11</v>
      </c>
      <c r="G2331" s="5">
        <v>2</v>
      </c>
      <c r="H2331" s="4">
        <v>23</v>
      </c>
      <c r="I2331" s="5">
        <v>23</v>
      </c>
      <c r="J2331" s="7">
        <v>2304</v>
      </c>
      <c r="K2331" s="8" t="s">
        <v>2036</v>
      </c>
      <c r="L2331" s="26">
        <v>51.93</v>
      </c>
      <c r="M2331" s="27">
        <v>37.92</v>
      </c>
      <c r="N2331" s="5" t="s">
        <v>2035</v>
      </c>
      <c r="O2331" s="5" t="s">
        <v>218</v>
      </c>
      <c r="P2331" s="5" t="s">
        <v>2038</v>
      </c>
      <c r="Q2331" s="4" t="s">
        <v>2034</v>
      </c>
      <c r="R2331" s="4"/>
      <c r="S2331" s="13"/>
      <c r="T2331" s="16"/>
      <c r="U2331" s="15"/>
      <c r="V2331" s="13">
        <v>44012</v>
      </c>
      <c r="Z2331" s="1"/>
      <c r="AA2331" s="1"/>
      <c r="AB2331" s="1"/>
      <c r="AC2331" s="1"/>
      <c r="AD2331" s="1"/>
      <c r="AE2331" s="1"/>
      <c r="AF2331" s="1"/>
      <c r="AG2331" s="1"/>
    </row>
    <row r="2332" spans="1:33">
      <c r="A2332" s="4">
        <v>2331</v>
      </c>
      <c r="B2332" s="4" t="s">
        <v>8</v>
      </c>
      <c r="C2332" s="4" t="s">
        <v>497</v>
      </c>
      <c r="D2332" s="4" t="s">
        <v>2029</v>
      </c>
      <c r="E2332" s="4" t="s">
        <v>2030</v>
      </c>
      <c r="F2332" s="5">
        <v>11</v>
      </c>
      <c r="G2332" s="5">
        <v>2</v>
      </c>
      <c r="H2332" s="4">
        <v>23</v>
      </c>
      <c r="I2332" s="5">
        <v>23</v>
      </c>
      <c r="J2332" s="7">
        <v>2305</v>
      </c>
      <c r="K2332" s="8" t="s">
        <v>2036</v>
      </c>
      <c r="L2332" s="26">
        <v>53.57</v>
      </c>
      <c r="M2332" s="27">
        <v>39.119999999999997</v>
      </c>
      <c r="N2332" s="5" t="s">
        <v>2035</v>
      </c>
      <c r="O2332" s="5" t="s">
        <v>218</v>
      </c>
      <c r="P2332" s="5" t="s">
        <v>1843</v>
      </c>
      <c r="Q2332" s="4" t="s">
        <v>2034</v>
      </c>
      <c r="R2332" s="4"/>
      <c r="S2332" s="13"/>
      <c r="T2332" s="16"/>
      <c r="U2332" s="15"/>
      <c r="V2332" s="13">
        <v>44012</v>
      </c>
      <c r="Z2332" s="1"/>
      <c r="AA2332" s="1"/>
      <c r="AB2332" s="1"/>
      <c r="AC2332" s="1"/>
      <c r="AD2332" s="1"/>
      <c r="AE2332" s="1"/>
      <c r="AF2332" s="1"/>
      <c r="AG2332" s="1"/>
    </row>
    <row r="2333" spans="1:33">
      <c r="A2333" s="4">
        <v>2332</v>
      </c>
      <c r="B2333" s="4" t="s">
        <v>8</v>
      </c>
      <c r="C2333" s="4" t="s">
        <v>497</v>
      </c>
      <c r="D2333" s="4" t="s">
        <v>2029</v>
      </c>
      <c r="E2333" s="4" t="s">
        <v>2030</v>
      </c>
      <c r="F2333" s="5">
        <v>11</v>
      </c>
      <c r="G2333" s="5">
        <v>2</v>
      </c>
      <c r="H2333" s="4">
        <v>23</v>
      </c>
      <c r="I2333" s="5">
        <v>23</v>
      </c>
      <c r="J2333" s="7">
        <v>2306</v>
      </c>
      <c r="K2333" s="8" t="s">
        <v>2036</v>
      </c>
      <c r="L2333" s="9">
        <v>77.62</v>
      </c>
      <c r="M2333" s="10">
        <v>56.68</v>
      </c>
      <c r="N2333" s="5" t="s">
        <v>2032</v>
      </c>
      <c r="O2333" s="5" t="s">
        <v>190</v>
      </c>
      <c r="P2333" s="5" t="s">
        <v>2039</v>
      </c>
      <c r="Q2333" s="4" t="s">
        <v>2049</v>
      </c>
      <c r="R2333" s="4" t="s">
        <v>5074</v>
      </c>
      <c r="S2333" s="13">
        <v>43358</v>
      </c>
      <c r="T2333" s="14" t="s">
        <v>5075</v>
      </c>
      <c r="U2333" s="15" t="s">
        <v>5076</v>
      </c>
      <c r="V2333" s="13">
        <v>44012</v>
      </c>
      <c r="Z2333" s="1"/>
      <c r="AA2333" s="1"/>
      <c r="AB2333" s="1"/>
      <c r="AC2333" s="1"/>
      <c r="AD2333" s="1"/>
      <c r="AE2333" s="1"/>
      <c r="AF2333" s="1"/>
      <c r="AG2333" s="1"/>
    </row>
    <row r="2334" spans="1:33">
      <c r="A2334" s="4">
        <v>2333</v>
      </c>
      <c r="B2334" s="4" t="s">
        <v>8</v>
      </c>
      <c r="C2334" s="4" t="s">
        <v>497</v>
      </c>
      <c r="D2334" s="4" t="s">
        <v>2029</v>
      </c>
      <c r="E2334" s="4" t="s">
        <v>2030</v>
      </c>
      <c r="F2334" s="5">
        <v>11</v>
      </c>
      <c r="G2334" s="5">
        <v>3</v>
      </c>
      <c r="H2334" s="4">
        <v>23</v>
      </c>
      <c r="I2334" s="5">
        <v>1</v>
      </c>
      <c r="J2334" s="7">
        <v>101</v>
      </c>
      <c r="K2334" s="8" t="s">
        <v>2036</v>
      </c>
      <c r="L2334" s="9">
        <v>77.62</v>
      </c>
      <c r="M2334" s="10">
        <v>56.68</v>
      </c>
      <c r="N2334" s="5" t="s">
        <v>2032</v>
      </c>
      <c r="O2334" s="5" t="s">
        <v>190</v>
      </c>
      <c r="P2334" s="5" t="s">
        <v>2040</v>
      </c>
      <c r="Q2334" s="4" t="s">
        <v>2049</v>
      </c>
      <c r="R2334" s="4" t="s">
        <v>5077</v>
      </c>
      <c r="S2334" s="13">
        <v>43395</v>
      </c>
      <c r="T2334" s="14" t="s">
        <v>5078</v>
      </c>
      <c r="U2334" s="15" t="s">
        <v>5079</v>
      </c>
      <c r="V2334" s="13">
        <v>44012</v>
      </c>
      <c r="Z2334" s="1"/>
      <c r="AA2334" s="1"/>
      <c r="AB2334" s="1"/>
      <c r="AC2334" s="1"/>
      <c r="AD2334" s="1"/>
      <c r="AE2334" s="1"/>
      <c r="AF2334" s="1"/>
      <c r="AG2334" s="1"/>
    </row>
    <row r="2335" spans="1:33">
      <c r="A2335" s="4">
        <v>2334</v>
      </c>
      <c r="B2335" s="4" t="s">
        <v>8</v>
      </c>
      <c r="C2335" s="4" t="s">
        <v>497</v>
      </c>
      <c r="D2335" s="4" t="s">
        <v>2029</v>
      </c>
      <c r="E2335" s="4" t="s">
        <v>2030</v>
      </c>
      <c r="F2335" s="5">
        <v>11</v>
      </c>
      <c r="G2335" s="5">
        <v>3</v>
      </c>
      <c r="H2335" s="4">
        <v>23</v>
      </c>
      <c r="I2335" s="5">
        <v>1</v>
      </c>
      <c r="J2335" s="7">
        <v>102</v>
      </c>
      <c r="K2335" s="8" t="s">
        <v>2036</v>
      </c>
      <c r="L2335" s="26">
        <v>53.57</v>
      </c>
      <c r="M2335" s="27">
        <v>39.119999999999997</v>
      </c>
      <c r="N2335" s="5" t="s">
        <v>2035</v>
      </c>
      <c r="O2335" s="5" t="s">
        <v>218</v>
      </c>
      <c r="P2335" s="5" t="s">
        <v>504</v>
      </c>
      <c r="Q2335" s="4" t="s">
        <v>2034</v>
      </c>
      <c r="R2335" s="4"/>
      <c r="S2335" s="13"/>
      <c r="T2335" s="16"/>
      <c r="U2335" s="15"/>
      <c r="V2335" s="13">
        <v>44012</v>
      </c>
      <c r="Z2335" s="1"/>
      <c r="AA2335" s="1"/>
      <c r="AB2335" s="1"/>
      <c r="AC2335" s="1"/>
      <c r="AD2335" s="1"/>
      <c r="AE2335" s="1"/>
      <c r="AF2335" s="1"/>
      <c r="AG2335" s="1"/>
    </row>
    <row r="2336" spans="1:33">
      <c r="A2336" s="4">
        <v>2335</v>
      </c>
      <c r="B2336" s="4" t="s">
        <v>8</v>
      </c>
      <c r="C2336" s="4" t="s">
        <v>497</v>
      </c>
      <c r="D2336" s="4" t="s">
        <v>2029</v>
      </c>
      <c r="E2336" s="4" t="s">
        <v>2030</v>
      </c>
      <c r="F2336" s="5">
        <v>11</v>
      </c>
      <c r="G2336" s="5">
        <v>3</v>
      </c>
      <c r="H2336" s="4">
        <v>23</v>
      </c>
      <c r="I2336" s="5">
        <v>1</v>
      </c>
      <c r="J2336" s="7">
        <v>103</v>
      </c>
      <c r="K2336" s="8" t="s">
        <v>2036</v>
      </c>
      <c r="L2336" s="26">
        <v>51.93</v>
      </c>
      <c r="M2336" s="27">
        <v>37.92</v>
      </c>
      <c r="N2336" s="5" t="s">
        <v>2035</v>
      </c>
      <c r="O2336" s="5" t="s">
        <v>218</v>
      </c>
      <c r="P2336" s="5" t="s">
        <v>2037</v>
      </c>
      <c r="Q2336" s="4" t="s">
        <v>2034</v>
      </c>
      <c r="R2336" s="4"/>
      <c r="S2336" s="13"/>
      <c r="T2336" s="16"/>
      <c r="U2336" s="15"/>
      <c r="V2336" s="13">
        <v>44012</v>
      </c>
      <c r="Z2336" s="1"/>
      <c r="AA2336" s="1"/>
      <c r="AB2336" s="1"/>
      <c r="AC2336" s="1"/>
      <c r="AD2336" s="1"/>
      <c r="AE2336" s="1"/>
      <c r="AF2336" s="1"/>
      <c r="AG2336" s="1"/>
    </row>
    <row r="2337" spans="1:33">
      <c r="A2337" s="4">
        <v>2336</v>
      </c>
      <c r="B2337" s="4" t="s">
        <v>8</v>
      </c>
      <c r="C2337" s="4" t="s">
        <v>497</v>
      </c>
      <c r="D2337" s="4" t="s">
        <v>2029</v>
      </c>
      <c r="E2337" s="4" t="s">
        <v>2030</v>
      </c>
      <c r="F2337" s="5">
        <v>11</v>
      </c>
      <c r="G2337" s="5">
        <v>3</v>
      </c>
      <c r="H2337" s="4">
        <v>23</v>
      </c>
      <c r="I2337" s="5">
        <v>1</v>
      </c>
      <c r="J2337" s="7">
        <v>104</v>
      </c>
      <c r="K2337" s="8" t="s">
        <v>2036</v>
      </c>
      <c r="L2337" s="26">
        <v>51.93</v>
      </c>
      <c r="M2337" s="27">
        <v>37.92</v>
      </c>
      <c r="N2337" s="5" t="s">
        <v>2035</v>
      </c>
      <c r="O2337" s="5" t="s">
        <v>218</v>
      </c>
      <c r="P2337" s="5" t="s">
        <v>2038</v>
      </c>
      <c r="Q2337" s="4" t="s">
        <v>2034</v>
      </c>
      <c r="R2337" s="4"/>
      <c r="S2337" s="13"/>
      <c r="T2337" s="16"/>
      <c r="U2337" s="15"/>
      <c r="V2337" s="13">
        <v>44012</v>
      </c>
      <c r="Z2337" s="1"/>
      <c r="AA2337" s="1"/>
      <c r="AB2337" s="1"/>
      <c r="AC2337" s="1"/>
      <c r="AD2337" s="1"/>
      <c r="AE2337" s="1"/>
      <c r="AF2337" s="1"/>
      <c r="AG2337" s="1"/>
    </row>
    <row r="2338" spans="1:33">
      <c r="A2338" s="4">
        <v>2337</v>
      </c>
      <c r="B2338" s="4" t="s">
        <v>8</v>
      </c>
      <c r="C2338" s="4" t="s">
        <v>497</v>
      </c>
      <c r="D2338" s="4" t="s">
        <v>2029</v>
      </c>
      <c r="E2338" s="4" t="s">
        <v>2030</v>
      </c>
      <c r="F2338" s="5">
        <v>11</v>
      </c>
      <c r="G2338" s="5">
        <v>3</v>
      </c>
      <c r="H2338" s="4">
        <v>23</v>
      </c>
      <c r="I2338" s="5">
        <v>1</v>
      </c>
      <c r="J2338" s="7">
        <v>105</v>
      </c>
      <c r="K2338" s="8" t="s">
        <v>2036</v>
      </c>
      <c r="L2338" s="26">
        <v>53.57</v>
      </c>
      <c r="M2338" s="27">
        <v>39.119999999999997</v>
      </c>
      <c r="N2338" s="5" t="s">
        <v>2035</v>
      </c>
      <c r="O2338" s="5" t="s">
        <v>218</v>
      </c>
      <c r="P2338" s="5" t="s">
        <v>1843</v>
      </c>
      <c r="Q2338" s="4" t="s">
        <v>2034</v>
      </c>
      <c r="R2338" s="4"/>
      <c r="S2338" s="13"/>
      <c r="T2338" s="16"/>
      <c r="U2338" s="15"/>
      <c r="V2338" s="13">
        <v>44012</v>
      </c>
      <c r="Z2338" s="1"/>
      <c r="AA2338" s="1"/>
      <c r="AB2338" s="1"/>
      <c r="AC2338" s="1"/>
      <c r="AD2338" s="1"/>
      <c r="AE2338" s="1"/>
      <c r="AF2338" s="1"/>
      <c r="AG2338" s="1"/>
    </row>
    <row r="2339" spans="1:33">
      <c r="A2339" s="4">
        <v>2338</v>
      </c>
      <c r="B2339" s="4" t="s">
        <v>8</v>
      </c>
      <c r="C2339" s="4" t="s">
        <v>497</v>
      </c>
      <c r="D2339" s="4" t="s">
        <v>2029</v>
      </c>
      <c r="E2339" s="4" t="s">
        <v>2030</v>
      </c>
      <c r="F2339" s="5">
        <v>11</v>
      </c>
      <c r="G2339" s="5">
        <v>3</v>
      </c>
      <c r="H2339" s="4">
        <v>23</v>
      </c>
      <c r="I2339" s="5">
        <v>1</v>
      </c>
      <c r="J2339" s="7">
        <v>106</v>
      </c>
      <c r="K2339" s="8" t="s">
        <v>2036</v>
      </c>
      <c r="L2339" s="9">
        <v>78.8</v>
      </c>
      <c r="M2339" s="10">
        <v>57.54</v>
      </c>
      <c r="N2339" s="5" t="s">
        <v>2032</v>
      </c>
      <c r="O2339" s="5" t="s">
        <v>210</v>
      </c>
      <c r="P2339" s="5" t="s">
        <v>2039</v>
      </c>
      <c r="Q2339" s="4" t="s">
        <v>2049</v>
      </c>
      <c r="R2339" s="4" t="s">
        <v>5080</v>
      </c>
      <c r="S2339" s="13">
        <v>43359</v>
      </c>
      <c r="T2339" s="14" t="s">
        <v>5081</v>
      </c>
      <c r="U2339" s="15" t="s">
        <v>5082</v>
      </c>
      <c r="V2339" s="13">
        <v>44012</v>
      </c>
      <c r="Z2339" s="1"/>
      <c r="AA2339" s="1"/>
      <c r="AB2339" s="1"/>
      <c r="AC2339" s="1"/>
      <c r="AD2339" s="1"/>
      <c r="AE2339" s="1"/>
      <c r="AF2339" s="1"/>
      <c r="AG2339" s="1"/>
    </row>
    <row r="2340" spans="1:33">
      <c r="A2340" s="4">
        <v>2339</v>
      </c>
      <c r="B2340" s="4" t="s">
        <v>8</v>
      </c>
      <c r="C2340" s="4" t="s">
        <v>497</v>
      </c>
      <c r="D2340" s="4" t="s">
        <v>2029</v>
      </c>
      <c r="E2340" s="4" t="s">
        <v>2030</v>
      </c>
      <c r="F2340" s="5">
        <v>11</v>
      </c>
      <c r="G2340" s="5">
        <v>3</v>
      </c>
      <c r="H2340" s="4">
        <v>23</v>
      </c>
      <c r="I2340" s="5">
        <v>2</v>
      </c>
      <c r="J2340" s="7">
        <v>201</v>
      </c>
      <c r="K2340" s="8" t="s">
        <v>2036</v>
      </c>
      <c r="L2340" s="9">
        <v>77.62</v>
      </c>
      <c r="M2340" s="10">
        <v>56.68</v>
      </c>
      <c r="N2340" s="5" t="s">
        <v>2032</v>
      </c>
      <c r="O2340" s="5" t="s">
        <v>190</v>
      </c>
      <c r="P2340" s="5" t="s">
        <v>2040</v>
      </c>
      <c r="Q2340" s="4" t="s">
        <v>2049</v>
      </c>
      <c r="R2340" s="4" t="s">
        <v>5083</v>
      </c>
      <c r="S2340" s="13">
        <v>43359</v>
      </c>
      <c r="T2340" s="14" t="s">
        <v>5084</v>
      </c>
      <c r="U2340" s="15" t="s">
        <v>5085</v>
      </c>
      <c r="V2340" s="13">
        <v>44012</v>
      </c>
      <c r="Z2340" s="1"/>
      <c r="AA2340" s="1"/>
      <c r="AB2340" s="1"/>
      <c r="AC2340" s="1"/>
      <c r="AD2340" s="1"/>
      <c r="AE2340" s="1"/>
      <c r="AF2340" s="1"/>
      <c r="AG2340" s="1"/>
    </row>
    <row r="2341" spans="1:33">
      <c r="A2341" s="4">
        <v>2340</v>
      </c>
      <c r="B2341" s="4" t="s">
        <v>8</v>
      </c>
      <c r="C2341" s="4" t="s">
        <v>497</v>
      </c>
      <c r="D2341" s="4" t="s">
        <v>2029</v>
      </c>
      <c r="E2341" s="4" t="s">
        <v>2030</v>
      </c>
      <c r="F2341" s="5">
        <v>11</v>
      </c>
      <c r="G2341" s="5">
        <v>3</v>
      </c>
      <c r="H2341" s="4">
        <v>23</v>
      </c>
      <c r="I2341" s="5">
        <v>2</v>
      </c>
      <c r="J2341" s="7">
        <v>202</v>
      </c>
      <c r="K2341" s="8" t="s">
        <v>2036</v>
      </c>
      <c r="L2341" s="26">
        <v>53.57</v>
      </c>
      <c r="M2341" s="27">
        <v>39.119999999999997</v>
      </c>
      <c r="N2341" s="5" t="s">
        <v>2035</v>
      </c>
      <c r="O2341" s="5" t="s">
        <v>218</v>
      </c>
      <c r="P2341" s="5" t="s">
        <v>504</v>
      </c>
      <c r="Q2341" s="4" t="s">
        <v>2034</v>
      </c>
      <c r="R2341" s="4"/>
      <c r="S2341" s="13"/>
      <c r="T2341" s="16"/>
      <c r="U2341" s="15"/>
      <c r="V2341" s="13">
        <v>44012</v>
      </c>
      <c r="Z2341" s="1"/>
      <c r="AA2341" s="1"/>
      <c r="AB2341" s="1"/>
      <c r="AC2341" s="1"/>
      <c r="AD2341" s="1"/>
      <c r="AE2341" s="1"/>
      <c r="AF2341" s="1"/>
      <c r="AG2341" s="1"/>
    </row>
    <row r="2342" spans="1:33">
      <c r="A2342" s="4">
        <v>2341</v>
      </c>
      <c r="B2342" s="4" t="s">
        <v>8</v>
      </c>
      <c r="C2342" s="4" t="s">
        <v>497</v>
      </c>
      <c r="D2342" s="4" t="s">
        <v>2029</v>
      </c>
      <c r="E2342" s="4" t="s">
        <v>2030</v>
      </c>
      <c r="F2342" s="5">
        <v>11</v>
      </c>
      <c r="G2342" s="5">
        <v>3</v>
      </c>
      <c r="H2342" s="4">
        <v>23</v>
      </c>
      <c r="I2342" s="5">
        <v>2</v>
      </c>
      <c r="J2342" s="7">
        <v>203</v>
      </c>
      <c r="K2342" s="8" t="s">
        <v>2036</v>
      </c>
      <c r="L2342" s="26">
        <v>51.93</v>
      </c>
      <c r="M2342" s="27">
        <v>37.92</v>
      </c>
      <c r="N2342" s="5" t="s">
        <v>2035</v>
      </c>
      <c r="O2342" s="5" t="s">
        <v>218</v>
      </c>
      <c r="P2342" s="5" t="s">
        <v>2037</v>
      </c>
      <c r="Q2342" s="4" t="s">
        <v>2034</v>
      </c>
      <c r="R2342" s="4"/>
      <c r="S2342" s="13"/>
      <c r="T2342" s="16"/>
      <c r="U2342" s="15"/>
      <c r="V2342" s="13">
        <v>44012</v>
      </c>
      <c r="Z2342" s="1"/>
      <c r="AA2342" s="1"/>
      <c r="AB2342" s="1"/>
      <c r="AC2342" s="1"/>
      <c r="AD2342" s="1"/>
      <c r="AE2342" s="1"/>
      <c r="AF2342" s="1"/>
      <c r="AG2342" s="1"/>
    </row>
    <row r="2343" spans="1:33">
      <c r="A2343" s="4">
        <v>2342</v>
      </c>
      <c r="B2343" s="4" t="s">
        <v>8</v>
      </c>
      <c r="C2343" s="4" t="s">
        <v>497</v>
      </c>
      <c r="D2343" s="4" t="s">
        <v>2029</v>
      </c>
      <c r="E2343" s="4" t="s">
        <v>2030</v>
      </c>
      <c r="F2343" s="5">
        <v>11</v>
      </c>
      <c r="G2343" s="5">
        <v>3</v>
      </c>
      <c r="H2343" s="4">
        <v>23</v>
      </c>
      <c r="I2343" s="5">
        <v>2</v>
      </c>
      <c r="J2343" s="7">
        <v>204</v>
      </c>
      <c r="K2343" s="8" t="s">
        <v>2036</v>
      </c>
      <c r="L2343" s="26">
        <v>51.93</v>
      </c>
      <c r="M2343" s="27">
        <v>37.92</v>
      </c>
      <c r="N2343" s="5" t="s">
        <v>2035</v>
      </c>
      <c r="O2343" s="5" t="s">
        <v>218</v>
      </c>
      <c r="P2343" s="5" t="s">
        <v>2038</v>
      </c>
      <c r="Q2343" s="4" t="s">
        <v>2034</v>
      </c>
      <c r="R2343" s="4"/>
      <c r="S2343" s="13"/>
      <c r="T2343" s="16"/>
      <c r="U2343" s="15"/>
      <c r="V2343" s="13">
        <v>44012</v>
      </c>
      <c r="Z2343" s="1"/>
      <c r="AA2343" s="1"/>
      <c r="AB2343" s="1"/>
      <c r="AC2343" s="1"/>
      <c r="AD2343" s="1"/>
      <c r="AE2343" s="1"/>
      <c r="AF2343" s="1"/>
      <c r="AG2343" s="1"/>
    </row>
    <row r="2344" spans="1:33">
      <c r="A2344" s="4">
        <v>2343</v>
      </c>
      <c r="B2344" s="4" t="s">
        <v>8</v>
      </c>
      <c r="C2344" s="4" t="s">
        <v>497</v>
      </c>
      <c r="D2344" s="4" t="s">
        <v>2029</v>
      </c>
      <c r="E2344" s="4" t="s">
        <v>2030</v>
      </c>
      <c r="F2344" s="5">
        <v>11</v>
      </c>
      <c r="G2344" s="5">
        <v>3</v>
      </c>
      <c r="H2344" s="4">
        <v>23</v>
      </c>
      <c r="I2344" s="5">
        <v>2</v>
      </c>
      <c r="J2344" s="7">
        <v>205</v>
      </c>
      <c r="K2344" s="8" t="s">
        <v>2036</v>
      </c>
      <c r="L2344" s="26">
        <v>53.57</v>
      </c>
      <c r="M2344" s="27">
        <v>39.119999999999997</v>
      </c>
      <c r="N2344" s="5" t="s">
        <v>2035</v>
      </c>
      <c r="O2344" s="5" t="s">
        <v>218</v>
      </c>
      <c r="P2344" s="5" t="s">
        <v>1843</v>
      </c>
      <c r="Q2344" s="4" t="s">
        <v>2034</v>
      </c>
      <c r="R2344" s="4"/>
      <c r="S2344" s="13"/>
      <c r="T2344" s="16"/>
      <c r="U2344" s="15"/>
      <c r="V2344" s="13">
        <v>44012</v>
      </c>
      <c r="Z2344" s="1"/>
      <c r="AA2344" s="1"/>
      <c r="AB2344" s="1"/>
      <c r="AC2344" s="1"/>
      <c r="AD2344" s="1"/>
      <c r="AE2344" s="1"/>
      <c r="AF2344" s="1"/>
      <c r="AG2344" s="1"/>
    </row>
    <row r="2345" spans="1:33">
      <c r="A2345" s="4">
        <v>2344</v>
      </c>
      <c r="B2345" s="4" t="s">
        <v>8</v>
      </c>
      <c r="C2345" s="4" t="s">
        <v>497</v>
      </c>
      <c r="D2345" s="4" t="s">
        <v>2029</v>
      </c>
      <c r="E2345" s="4" t="s">
        <v>2030</v>
      </c>
      <c r="F2345" s="5">
        <v>11</v>
      </c>
      <c r="G2345" s="5">
        <v>3</v>
      </c>
      <c r="H2345" s="4">
        <v>23</v>
      </c>
      <c r="I2345" s="5">
        <v>2</v>
      </c>
      <c r="J2345" s="7">
        <v>206</v>
      </c>
      <c r="K2345" s="8" t="s">
        <v>2036</v>
      </c>
      <c r="L2345" s="9">
        <v>78.8</v>
      </c>
      <c r="M2345" s="10">
        <v>57.54</v>
      </c>
      <c r="N2345" s="5" t="s">
        <v>2032</v>
      </c>
      <c r="O2345" s="5" t="s">
        <v>210</v>
      </c>
      <c r="P2345" s="5" t="s">
        <v>2039</v>
      </c>
      <c r="Q2345" s="4" t="s">
        <v>2049</v>
      </c>
      <c r="R2345" s="4" t="s">
        <v>5086</v>
      </c>
      <c r="S2345" s="13">
        <v>43359</v>
      </c>
      <c r="T2345" s="14" t="s">
        <v>5087</v>
      </c>
      <c r="U2345" s="15" t="s">
        <v>5088</v>
      </c>
      <c r="V2345" s="13">
        <v>44012</v>
      </c>
      <c r="Z2345" s="1"/>
      <c r="AA2345" s="1"/>
      <c r="AB2345" s="1"/>
      <c r="AC2345" s="1"/>
      <c r="AD2345" s="1"/>
      <c r="AE2345" s="1"/>
      <c r="AF2345" s="1"/>
      <c r="AG2345" s="1"/>
    </row>
    <row r="2346" spans="1:33">
      <c r="A2346" s="4">
        <v>2345</v>
      </c>
      <c r="B2346" s="4" t="s">
        <v>8</v>
      </c>
      <c r="C2346" s="4" t="s">
        <v>497</v>
      </c>
      <c r="D2346" s="4" t="s">
        <v>2029</v>
      </c>
      <c r="E2346" s="4" t="s">
        <v>2030</v>
      </c>
      <c r="F2346" s="5">
        <v>11</v>
      </c>
      <c r="G2346" s="5">
        <v>3</v>
      </c>
      <c r="H2346" s="4">
        <v>23</v>
      </c>
      <c r="I2346" s="5">
        <v>3</v>
      </c>
      <c r="J2346" s="7">
        <v>301</v>
      </c>
      <c r="K2346" s="8" t="s">
        <v>2036</v>
      </c>
      <c r="L2346" s="9">
        <v>77.62</v>
      </c>
      <c r="M2346" s="10">
        <v>56.68</v>
      </c>
      <c r="N2346" s="5" t="s">
        <v>2032</v>
      </c>
      <c r="O2346" s="5" t="s">
        <v>190</v>
      </c>
      <c r="P2346" s="5" t="s">
        <v>2040</v>
      </c>
      <c r="Q2346" s="4" t="s">
        <v>2034</v>
      </c>
      <c r="R2346" s="4"/>
      <c r="S2346" s="13"/>
      <c r="T2346" s="14"/>
      <c r="U2346" s="15"/>
      <c r="V2346" s="13">
        <v>44012</v>
      </c>
      <c r="Z2346" s="1"/>
      <c r="AA2346" s="1"/>
      <c r="AB2346" s="1"/>
      <c r="AC2346" s="1"/>
      <c r="AD2346" s="1"/>
      <c r="AE2346" s="1"/>
      <c r="AF2346" s="1"/>
      <c r="AG2346" s="1"/>
    </row>
    <row r="2347" spans="1:33">
      <c r="A2347" s="4">
        <v>2346</v>
      </c>
      <c r="B2347" s="4" t="s">
        <v>8</v>
      </c>
      <c r="C2347" s="4" t="s">
        <v>497</v>
      </c>
      <c r="D2347" s="4" t="s">
        <v>2029</v>
      </c>
      <c r="E2347" s="4" t="s">
        <v>2030</v>
      </c>
      <c r="F2347" s="5">
        <v>11</v>
      </c>
      <c r="G2347" s="5">
        <v>3</v>
      </c>
      <c r="H2347" s="4">
        <v>23</v>
      </c>
      <c r="I2347" s="5">
        <v>3</v>
      </c>
      <c r="J2347" s="7">
        <v>302</v>
      </c>
      <c r="K2347" s="8" t="s">
        <v>2036</v>
      </c>
      <c r="L2347" s="26">
        <v>53.57</v>
      </c>
      <c r="M2347" s="27">
        <v>39.119999999999997</v>
      </c>
      <c r="N2347" s="5" t="s">
        <v>2035</v>
      </c>
      <c r="O2347" s="5" t="s">
        <v>218</v>
      </c>
      <c r="P2347" s="5" t="s">
        <v>504</v>
      </c>
      <c r="Q2347" s="4" t="s">
        <v>2034</v>
      </c>
      <c r="R2347" s="4"/>
      <c r="S2347" s="13"/>
      <c r="T2347" s="16"/>
      <c r="U2347" s="15"/>
      <c r="V2347" s="13">
        <v>44012</v>
      </c>
      <c r="Z2347" s="1"/>
      <c r="AA2347" s="1"/>
      <c r="AB2347" s="1"/>
      <c r="AC2347" s="1"/>
      <c r="AD2347" s="1"/>
      <c r="AE2347" s="1"/>
      <c r="AF2347" s="1"/>
      <c r="AG2347" s="1"/>
    </row>
    <row r="2348" spans="1:33">
      <c r="A2348" s="4">
        <v>2347</v>
      </c>
      <c r="B2348" s="4" t="s">
        <v>8</v>
      </c>
      <c r="C2348" s="4" t="s">
        <v>497</v>
      </c>
      <c r="D2348" s="4" t="s">
        <v>2029</v>
      </c>
      <c r="E2348" s="4" t="s">
        <v>2030</v>
      </c>
      <c r="F2348" s="5">
        <v>11</v>
      </c>
      <c r="G2348" s="5">
        <v>3</v>
      </c>
      <c r="H2348" s="4">
        <v>23</v>
      </c>
      <c r="I2348" s="5">
        <v>3</v>
      </c>
      <c r="J2348" s="7">
        <v>303</v>
      </c>
      <c r="K2348" s="8" t="s">
        <v>2036</v>
      </c>
      <c r="L2348" s="26">
        <v>51.93</v>
      </c>
      <c r="M2348" s="27">
        <v>37.92</v>
      </c>
      <c r="N2348" s="5" t="s">
        <v>2035</v>
      </c>
      <c r="O2348" s="5" t="s">
        <v>218</v>
      </c>
      <c r="P2348" s="5" t="s">
        <v>2037</v>
      </c>
      <c r="Q2348" s="4" t="s">
        <v>2034</v>
      </c>
      <c r="R2348" s="4"/>
      <c r="S2348" s="13"/>
      <c r="T2348" s="16"/>
      <c r="U2348" s="15"/>
      <c r="V2348" s="13">
        <v>44012</v>
      </c>
      <c r="Z2348" s="1"/>
      <c r="AA2348" s="1"/>
      <c r="AB2348" s="1"/>
      <c r="AC2348" s="1"/>
      <c r="AD2348" s="1"/>
      <c r="AE2348" s="1"/>
      <c r="AF2348" s="1"/>
      <c r="AG2348" s="1"/>
    </row>
    <row r="2349" spans="1:33">
      <c r="A2349" s="4">
        <v>2348</v>
      </c>
      <c r="B2349" s="4" t="s">
        <v>8</v>
      </c>
      <c r="C2349" s="4" t="s">
        <v>497</v>
      </c>
      <c r="D2349" s="4" t="s">
        <v>2029</v>
      </c>
      <c r="E2349" s="4" t="s">
        <v>2030</v>
      </c>
      <c r="F2349" s="5">
        <v>11</v>
      </c>
      <c r="G2349" s="5">
        <v>3</v>
      </c>
      <c r="H2349" s="4">
        <v>23</v>
      </c>
      <c r="I2349" s="5">
        <v>3</v>
      </c>
      <c r="J2349" s="7">
        <v>304</v>
      </c>
      <c r="K2349" s="8" t="s">
        <v>2036</v>
      </c>
      <c r="L2349" s="26">
        <v>51.93</v>
      </c>
      <c r="M2349" s="27">
        <v>37.92</v>
      </c>
      <c r="N2349" s="5" t="s">
        <v>2035</v>
      </c>
      <c r="O2349" s="5" t="s">
        <v>218</v>
      </c>
      <c r="P2349" s="5" t="s">
        <v>2038</v>
      </c>
      <c r="Q2349" s="4" t="s">
        <v>2034</v>
      </c>
      <c r="R2349" s="4"/>
      <c r="S2349" s="13"/>
      <c r="T2349" s="16"/>
      <c r="U2349" s="15"/>
      <c r="V2349" s="13">
        <v>44012</v>
      </c>
      <c r="Z2349" s="1"/>
      <c r="AA2349" s="1"/>
      <c r="AB2349" s="1"/>
      <c r="AC2349" s="1"/>
      <c r="AD2349" s="1"/>
      <c r="AE2349" s="1"/>
      <c r="AF2349" s="1"/>
      <c r="AG2349" s="1"/>
    </row>
    <row r="2350" spans="1:33">
      <c r="A2350" s="4">
        <v>2349</v>
      </c>
      <c r="B2350" s="4" t="s">
        <v>8</v>
      </c>
      <c r="C2350" s="4" t="s">
        <v>497</v>
      </c>
      <c r="D2350" s="4" t="s">
        <v>2029</v>
      </c>
      <c r="E2350" s="4" t="s">
        <v>2030</v>
      </c>
      <c r="F2350" s="5">
        <v>11</v>
      </c>
      <c r="G2350" s="5">
        <v>3</v>
      </c>
      <c r="H2350" s="4">
        <v>23</v>
      </c>
      <c r="I2350" s="5">
        <v>3</v>
      </c>
      <c r="J2350" s="7">
        <v>305</v>
      </c>
      <c r="K2350" s="8" t="s">
        <v>2036</v>
      </c>
      <c r="L2350" s="9">
        <v>53.57</v>
      </c>
      <c r="M2350" s="10">
        <v>39.119999999999997</v>
      </c>
      <c r="N2350" s="5" t="s">
        <v>2035</v>
      </c>
      <c r="O2350" s="5" t="s">
        <v>218</v>
      </c>
      <c r="P2350" s="5" t="s">
        <v>1843</v>
      </c>
      <c r="Q2350" s="4" t="s">
        <v>2049</v>
      </c>
      <c r="R2350" s="4" t="s">
        <v>5089</v>
      </c>
      <c r="S2350" s="13">
        <v>43395</v>
      </c>
      <c r="T2350" s="14" t="s">
        <v>5090</v>
      </c>
      <c r="U2350" s="15" t="s">
        <v>5091</v>
      </c>
      <c r="V2350" s="13">
        <v>44012</v>
      </c>
      <c r="Z2350" s="1"/>
      <c r="AA2350" s="1"/>
      <c r="AB2350" s="1"/>
      <c r="AC2350" s="1"/>
      <c r="AD2350" s="1"/>
      <c r="AE2350" s="1"/>
      <c r="AF2350" s="1"/>
      <c r="AG2350" s="1"/>
    </row>
    <row r="2351" spans="1:33">
      <c r="A2351" s="4">
        <v>2350</v>
      </c>
      <c r="B2351" s="4" t="s">
        <v>8</v>
      </c>
      <c r="C2351" s="4" t="s">
        <v>497</v>
      </c>
      <c r="D2351" s="4" t="s">
        <v>2029</v>
      </c>
      <c r="E2351" s="4" t="s">
        <v>2030</v>
      </c>
      <c r="F2351" s="5">
        <v>11</v>
      </c>
      <c r="G2351" s="5">
        <v>3</v>
      </c>
      <c r="H2351" s="4">
        <v>23</v>
      </c>
      <c r="I2351" s="5">
        <v>3</v>
      </c>
      <c r="J2351" s="7">
        <v>306</v>
      </c>
      <c r="K2351" s="8" t="s">
        <v>2036</v>
      </c>
      <c r="L2351" s="9">
        <v>78.8</v>
      </c>
      <c r="M2351" s="10">
        <v>57.54</v>
      </c>
      <c r="N2351" s="5" t="s">
        <v>2032</v>
      </c>
      <c r="O2351" s="5" t="s">
        <v>210</v>
      </c>
      <c r="P2351" s="5" t="s">
        <v>2039</v>
      </c>
      <c r="Q2351" s="4" t="s">
        <v>2049</v>
      </c>
      <c r="R2351" s="4" t="s">
        <v>5092</v>
      </c>
      <c r="S2351" s="13">
        <v>43359</v>
      </c>
      <c r="T2351" s="14" t="s">
        <v>5093</v>
      </c>
      <c r="U2351" s="15" t="s">
        <v>5094</v>
      </c>
      <c r="V2351" s="13">
        <v>44012</v>
      </c>
      <c r="Z2351" s="1"/>
      <c r="AA2351" s="1"/>
      <c r="AB2351" s="1"/>
      <c r="AC2351" s="1"/>
      <c r="AD2351" s="1"/>
      <c r="AE2351" s="1"/>
      <c r="AF2351" s="1"/>
      <c r="AG2351" s="1"/>
    </row>
    <row r="2352" spans="1:33">
      <c r="A2352" s="4">
        <v>2351</v>
      </c>
      <c r="B2352" s="4" t="s">
        <v>8</v>
      </c>
      <c r="C2352" s="4" t="s">
        <v>497</v>
      </c>
      <c r="D2352" s="4" t="s">
        <v>2029</v>
      </c>
      <c r="E2352" s="4" t="s">
        <v>2030</v>
      </c>
      <c r="F2352" s="5">
        <v>11</v>
      </c>
      <c r="G2352" s="5">
        <v>3</v>
      </c>
      <c r="H2352" s="4">
        <v>23</v>
      </c>
      <c r="I2352" s="5">
        <v>4</v>
      </c>
      <c r="J2352" s="7">
        <v>401</v>
      </c>
      <c r="K2352" s="8" t="s">
        <v>2036</v>
      </c>
      <c r="L2352" s="9">
        <v>77.62</v>
      </c>
      <c r="M2352" s="10">
        <v>56.68</v>
      </c>
      <c r="N2352" s="5" t="s">
        <v>2032</v>
      </c>
      <c r="O2352" s="5" t="s">
        <v>190</v>
      </c>
      <c r="P2352" s="5" t="s">
        <v>2040</v>
      </c>
      <c r="Q2352" s="4" t="s">
        <v>2049</v>
      </c>
      <c r="R2352" s="4" t="s">
        <v>5095</v>
      </c>
      <c r="S2352" s="13">
        <v>43395</v>
      </c>
      <c r="T2352" s="14" t="s">
        <v>5096</v>
      </c>
      <c r="U2352" s="15" t="s">
        <v>5097</v>
      </c>
      <c r="V2352" s="13">
        <v>44012</v>
      </c>
      <c r="Z2352" s="1"/>
      <c r="AA2352" s="1"/>
      <c r="AB2352" s="1"/>
      <c r="AC2352" s="1"/>
      <c r="AD2352" s="1"/>
      <c r="AE2352" s="1"/>
      <c r="AF2352" s="1"/>
      <c r="AG2352" s="1"/>
    </row>
    <row r="2353" spans="1:33">
      <c r="A2353" s="4">
        <v>2352</v>
      </c>
      <c r="B2353" s="4" t="s">
        <v>8</v>
      </c>
      <c r="C2353" s="4" t="s">
        <v>497</v>
      </c>
      <c r="D2353" s="4" t="s">
        <v>2029</v>
      </c>
      <c r="E2353" s="4" t="s">
        <v>2030</v>
      </c>
      <c r="F2353" s="5">
        <v>11</v>
      </c>
      <c r="G2353" s="5">
        <v>3</v>
      </c>
      <c r="H2353" s="4">
        <v>23</v>
      </c>
      <c r="I2353" s="5">
        <v>4</v>
      </c>
      <c r="J2353" s="7">
        <v>402</v>
      </c>
      <c r="K2353" s="8" t="s">
        <v>2036</v>
      </c>
      <c r="L2353" s="26">
        <v>53.57</v>
      </c>
      <c r="M2353" s="27">
        <v>39.119999999999997</v>
      </c>
      <c r="N2353" s="5" t="s">
        <v>2035</v>
      </c>
      <c r="O2353" s="5" t="s">
        <v>218</v>
      </c>
      <c r="P2353" s="5" t="s">
        <v>504</v>
      </c>
      <c r="Q2353" s="4" t="s">
        <v>2034</v>
      </c>
      <c r="R2353" s="4"/>
      <c r="S2353" s="13"/>
      <c r="T2353" s="16"/>
      <c r="U2353" s="15"/>
      <c r="V2353" s="13">
        <v>44012</v>
      </c>
      <c r="Z2353" s="1"/>
      <c r="AA2353" s="1"/>
      <c r="AB2353" s="1"/>
      <c r="AC2353" s="1"/>
      <c r="AD2353" s="1"/>
      <c r="AE2353" s="1"/>
      <c r="AF2353" s="1"/>
      <c r="AG2353" s="1"/>
    </row>
    <row r="2354" spans="1:33">
      <c r="A2354" s="4">
        <v>2353</v>
      </c>
      <c r="B2354" s="4" t="s">
        <v>8</v>
      </c>
      <c r="C2354" s="4" t="s">
        <v>497</v>
      </c>
      <c r="D2354" s="4" t="s">
        <v>2029</v>
      </c>
      <c r="E2354" s="4" t="s">
        <v>2030</v>
      </c>
      <c r="F2354" s="5">
        <v>11</v>
      </c>
      <c r="G2354" s="5">
        <v>3</v>
      </c>
      <c r="H2354" s="4">
        <v>23</v>
      </c>
      <c r="I2354" s="5">
        <v>4</v>
      </c>
      <c r="J2354" s="7">
        <v>403</v>
      </c>
      <c r="K2354" s="8" t="s">
        <v>2036</v>
      </c>
      <c r="L2354" s="26">
        <v>51.93</v>
      </c>
      <c r="M2354" s="27">
        <v>37.92</v>
      </c>
      <c r="N2354" s="5" t="s">
        <v>2035</v>
      </c>
      <c r="O2354" s="5" t="s">
        <v>218</v>
      </c>
      <c r="P2354" s="5" t="s">
        <v>2037</v>
      </c>
      <c r="Q2354" s="4" t="s">
        <v>2034</v>
      </c>
      <c r="R2354" s="4"/>
      <c r="S2354" s="13"/>
      <c r="T2354" s="16"/>
      <c r="U2354" s="15"/>
      <c r="V2354" s="13">
        <v>44012</v>
      </c>
      <c r="Z2354" s="1"/>
      <c r="AA2354" s="1"/>
      <c r="AB2354" s="1"/>
      <c r="AC2354" s="1"/>
      <c r="AD2354" s="1"/>
      <c r="AE2354" s="1"/>
      <c r="AF2354" s="1"/>
      <c r="AG2354" s="1"/>
    </row>
    <row r="2355" spans="1:33">
      <c r="A2355" s="4">
        <v>2354</v>
      </c>
      <c r="B2355" s="4" t="s">
        <v>8</v>
      </c>
      <c r="C2355" s="4" t="s">
        <v>497</v>
      </c>
      <c r="D2355" s="4" t="s">
        <v>2029</v>
      </c>
      <c r="E2355" s="4" t="s">
        <v>2030</v>
      </c>
      <c r="F2355" s="5">
        <v>11</v>
      </c>
      <c r="G2355" s="5">
        <v>3</v>
      </c>
      <c r="H2355" s="4">
        <v>23</v>
      </c>
      <c r="I2355" s="5">
        <v>4</v>
      </c>
      <c r="J2355" s="7">
        <v>404</v>
      </c>
      <c r="K2355" s="8" t="s">
        <v>2036</v>
      </c>
      <c r="L2355" s="26">
        <v>51.93</v>
      </c>
      <c r="M2355" s="27">
        <v>37.92</v>
      </c>
      <c r="N2355" s="5" t="s">
        <v>2035</v>
      </c>
      <c r="O2355" s="5" t="s">
        <v>218</v>
      </c>
      <c r="P2355" s="5" t="s">
        <v>2038</v>
      </c>
      <c r="Q2355" s="4" t="s">
        <v>2034</v>
      </c>
      <c r="R2355" s="4"/>
      <c r="S2355" s="13"/>
      <c r="T2355" s="16"/>
      <c r="U2355" s="15"/>
      <c r="V2355" s="13">
        <v>44012</v>
      </c>
      <c r="Z2355" s="1"/>
      <c r="AA2355" s="1"/>
      <c r="AB2355" s="1"/>
      <c r="AC2355" s="1"/>
      <c r="AD2355" s="1"/>
      <c r="AE2355" s="1"/>
      <c r="AF2355" s="1"/>
      <c r="AG2355" s="1"/>
    </row>
    <row r="2356" spans="1:33">
      <c r="A2356" s="4">
        <v>2355</v>
      </c>
      <c r="B2356" s="4" t="s">
        <v>8</v>
      </c>
      <c r="C2356" s="4" t="s">
        <v>497</v>
      </c>
      <c r="D2356" s="4" t="s">
        <v>2029</v>
      </c>
      <c r="E2356" s="4" t="s">
        <v>2030</v>
      </c>
      <c r="F2356" s="5">
        <v>11</v>
      </c>
      <c r="G2356" s="5">
        <v>3</v>
      </c>
      <c r="H2356" s="4">
        <v>23</v>
      </c>
      <c r="I2356" s="5">
        <v>4</v>
      </c>
      <c r="J2356" s="7">
        <v>405</v>
      </c>
      <c r="K2356" s="8" t="s">
        <v>2036</v>
      </c>
      <c r="L2356" s="26">
        <v>53.57</v>
      </c>
      <c r="M2356" s="27">
        <v>39.119999999999997</v>
      </c>
      <c r="N2356" s="5" t="s">
        <v>2035</v>
      </c>
      <c r="O2356" s="5" t="s">
        <v>218</v>
      </c>
      <c r="P2356" s="5" t="s">
        <v>1843</v>
      </c>
      <c r="Q2356" s="4" t="s">
        <v>2034</v>
      </c>
      <c r="R2356" s="4"/>
      <c r="S2356" s="13"/>
      <c r="T2356" s="16"/>
      <c r="U2356" s="15"/>
      <c r="V2356" s="13">
        <v>44012</v>
      </c>
      <c r="Z2356" s="1"/>
      <c r="AA2356" s="1"/>
      <c r="AB2356" s="1"/>
      <c r="AC2356" s="1"/>
      <c r="AD2356" s="1"/>
      <c r="AE2356" s="1"/>
      <c r="AF2356" s="1"/>
      <c r="AG2356" s="1"/>
    </row>
    <row r="2357" spans="1:33">
      <c r="A2357" s="4">
        <v>2356</v>
      </c>
      <c r="B2357" s="4" t="s">
        <v>8</v>
      </c>
      <c r="C2357" s="4" t="s">
        <v>497</v>
      </c>
      <c r="D2357" s="4" t="s">
        <v>2029</v>
      </c>
      <c r="E2357" s="4" t="s">
        <v>2030</v>
      </c>
      <c r="F2357" s="5">
        <v>11</v>
      </c>
      <c r="G2357" s="5">
        <v>3</v>
      </c>
      <c r="H2357" s="4">
        <v>23</v>
      </c>
      <c r="I2357" s="5">
        <v>4</v>
      </c>
      <c r="J2357" s="7">
        <v>406</v>
      </c>
      <c r="K2357" s="8" t="s">
        <v>2036</v>
      </c>
      <c r="L2357" s="9">
        <v>78.8</v>
      </c>
      <c r="M2357" s="10">
        <v>57.54</v>
      </c>
      <c r="N2357" s="5" t="s">
        <v>2032</v>
      </c>
      <c r="O2357" s="5" t="s">
        <v>210</v>
      </c>
      <c r="P2357" s="5" t="s">
        <v>2039</v>
      </c>
      <c r="Q2357" s="4" t="s">
        <v>2049</v>
      </c>
      <c r="R2357" s="4" t="s">
        <v>5098</v>
      </c>
      <c r="S2357" s="13">
        <v>43394</v>
      </c>
      <c r="T2357" s="14" t="s">
        <v>5099</v>
      </c>
      <c r="U2357" s="15" t="s">
        <v>5100</v>
      </c>
      <c r="V2357" s="13">
        <v>44012</v>
      </c>
      <c r="Z2357" s="1"/>
      <c r="AA2357" s="1"/>
      <c r="AB2357" s="1"/>
      <c r="AC2357" s="1"/>
      <c r="AD2357" s="1"/>
      <c r="AE2357" s="1"/>
      <c r="AF2357" s="1"/>
      <c r="AG2357" s="1"/>
    </row>
    <row r="2358" spans="1:33">
      <c r="A2358" s="4">
        <v>2357</v>
      </c>
      <c r="B2358" s="4" t="s">
        <v>8</v>
      </c>
      <c r="C2358" s="4" t="s">
        <v>497</v>
      </c>
      <c r="D2358" s="4" t="s">
        <v>2029</v>
      </c>
      <c r="E2358" s="4" t="s">
        <v>2030</v>
      </c>
      <c r="F2358" s="5">
        <v>11</v>
      </c>
      <c r="G2358" s="5">
        <v>3</v>
      </c>
      <c r="H2358" s="4">
        <v>23</v>
      </c>
      <c r="I2358" s="5">
        <v>5</v>
      </c>
      <c r="J2358" s="7">
        <v>501</v>
      </c>
      <c r="K2358" s="8" t="s">
        <v>2036</v>
      </c>
      <c r="L2358" s="9">
        <v>77.62</v>
      </c>
      <c r="M2358" s="10">
        <v>56.68</v>
      </c>
      <c r="N2358" s="5" t="s">
        <v>2032</v>
      </c>
      <c r="O2358" s="5" t="s">
        <v>190</v>
      </c>
      <c r="P2358" s="5" t="s">
        <v>2040</v>
      </c>
      <c r="Q2358" s="4" t="s">
        <v>2049</v>
      </c>
      <c r="R2358" s="4" t="s">
        <v>5101</v>
      </c>
      <c r="S2358" s="13">
        <v>43394</v>
      </c>
      <c r="T2358" s="14" t="s">
        <v>5102</v>
      </c>
      <c r="U2358" s="15" t="s">
        <v>5103</v>
      </c>
      <c r="V2358" s="13">
        <v>44012</v>
      </c>
      <c r="Z2358" s="1"/>
      <c r="AA2358" s="1"/>
      <c r="AB2358" s="1"/>
      <c r="AC2358" s="1"/>
      <c r="AD2358" s="1"/>
      <c r="AE2358" s="1"/>
      <c r="AF2358" s="1"/>
      <c r="AG2358" s="1"/>
    </row>
    <row r="2359" spans="1:33">
      <c r="A2359" s="4">
        <v>2358</v>
      </c>
      <c r="B2359" s="4" t="s">
        <v>8</v>
      </c>
      <c r="C2359" s="4" t="s">
        <v>497</v>
      </c>
      <c r="D2359" s="4" t="s">
        <v>2029</v>
      </c>
      <c r="E2359" s="4" t="s">
        <v>2030</v>
      </c>
      <c r="F2359" s="5">
        <v>11</v>
      </c>
      <c r="G2359" s="5">
        <v>3</v>
      </c>
      <c r="H2359" s="4">
        <v>23</v>
      </c>
      <c r="I2359" s="5">
        <v>5</v>
      </c>
      <c r="J2359" s="7">
        <v>502</v>
      </c>
      <c r="K2359" s="8" t="s">
        <v>2036</v>
      </c>
      <c r="L2359" s="26">
        <v>53.57</v>
      </c>
      <c r="M2359" s="27">
        <v>39.119999999999997</v>
      </c>
      <c r="N2359" s="5" t="s">
        <v>2035</v>
      </c>
      <c r="O2359" s="5" t="s">
        <v>218</v>
      </c>
      <c r="P2359" s="5" t="s">
        <v>504</v>
      </c>
      <c r="Q2359" s="4" t="s">
        <v>2034</v>
      </c>
      <c r="R2359" s="4"/>
      <c r="S2359" s="13"/>
      <c r="T2359" s="16"/>
      <c r="U2359" s="15"/>
      <c r="V2359" s="13">
        <v>44012</v>
      </c>
      <c r="Z2359" s="1"/>
      <c r="AA2359" s="1"/>
      <c r="AB2359" s="1"/>
      <c r="AC2359" s="1"/>
      <c r="AD2359" s="1"/>
      <c r="AE2359" s="1"/>
      <c r="AF2359" s="1"/>
      <c r="AG2359" s="1"/>
    </row>
    <row r="2360" spans="1:33">
      <c r="A2360" s="4">
        <v>2359</v>
      </c>
      <c r="B2360" s="4" t="s">
        <v>8</v>
      </c>
      <c r="C2360" s="4" t="s">
        <v>497</v>
      </c>
      <c r="D2360" s="4" t="s">
        <v>2029</v>
      </c>
      <c r="E2360" s="4" t="s">
        <v>2030</v>
      </c>
      <c r="F2360" s="5">
        <v>11</v>
      </c>
      <c r="G2360" s="5">
        <v>3</v>
      </c>
      <c r="H2360" s="4">
        <v>23</v>
      </c>
      <c r="I2360" s="5">
        <v>5</v>
      </c>
      <c r="J2360" s="7">
        <v>503</v>
      </c>
      <c r="K2360" s="8" t="s">
        <v>2036</v>
      </c>
      <c r="L2360" s="26">
        <v>51.93</v>
      </c>
      <c r="M2360" s="27">
        <v>37.92</v>
      </c>
      <c r="N2360" s="5" t="s">
        <v>2035</v>
      </c>
      <c r="O2360" s="5" t="s">
        <v>218</v>
      </c>
      <c r="P2360" s="5" t="s">
        <v>2037</v>
      </c>
      <c r="Q2360" s="4" t="s">
        <v>2034</v>
      </c>
      <c r="R2360" s="4"/>
      <c r="S2360" s="13"/>
      <c r="T2360" s="16"/>
      <c r="U2360" s="15"/>
      <c r="V2360" s="13">
        <v>44012</v>
      </c>
      <c r="Z2360" s="1"/>
      <c r="AA2360" s="1"/>
      <c r="AB2360" s="1"/>
      <c r="AC2360" s="1"/>
      <c r="AD2360" s="1"/>
      <c r="AE2360" s="1"/>
      <c r="AF2360" s="1"/>
      <c r="AG2360" s="1"/>
    </row>
    <row r="2361" spans="1:33">
      <c r="A2361" s="4">
        <v>2360</v>
      </c>
      <c r="B2361" s="4" t="s">
        <v>8</v>
      </c>
      <c r="C2361" s="4" t="s">
        <v>497</v>
      </c>
      <c r="D2361" s="4" t="s">
        <v>2029</v>
      </c>
      <c r="E2361" s="4" t="s">
        <v>2030</v>
      </c>
      <c r="F2361" s="5">
        <v>11</v>
      </c>
      <c r="G2361" s="5">
        <v>3</v>
      </c>
      <c r="H2361" s="4">
        <v>23</v>
      </c>
      <c r="I2361" s="5">
        <v>5</v>
      </c>
      <c r="J2361" s="7">
        <v>504</v>
      </c>
      <c r="K2361" s="8" t="s">
        <v>2036</v>
      </c>
      <c r="L2361" s="9">
        <v>51.93</v>
      </c>
      <c r="M2361" s="10">
        <v>37.92</v>
      </c>
      <c r="N2361" s="5" t="s">
        <v>2035</v>
      </c>
      <c r="O2361" s="5" t="s">
        <v>218</v>
      </c>
      <c r="P2361" s="5" t="s">
        <v>2038</v>
      </c>
      <c r="Q2361" s="4" t="s">
        <v>2049</v>
      </c>
      <c r="R2361" s="4" t="s">
        <v>5104</v>
      </c>
      <c r="S2361" s="13">
        <v>43397</v>
      </c>
      <c r="T2361" s="14" t="s">
        <v>5105</v>
      </c>
      <c r="U2361" s="15"/>
      <c r="V2361" s="13">
        <v>44012</v>
      </c>
      <c r="Z2361" s="1"/>
      <c r="AA2361" s="1"/>
      <c r="AB2361" s="1"/>
      <c r="AC2361" s="1"/>
      <c r="AD2361" s="1"/>
      <c r="AE2361" s="1"/>
      <c r="AF2361" s="1"/>
      <c r="AG2361" s="1"/>
    </row>
    <row r="2362" spans="1:33">
      <c r="A2362" s="4">
        <v>2361</v>
      </c>
      <c r="B2362" s="4" t="s">
        <v>8</v>
      </c>
      <c r="C2362" s="4" t="s">
        <v>497</v>
      </c>
      <c r="D2362" s="4" t="s">
        <v>2029</v>
      </c>
      <c r="E2362" s="4" t="s">
        <v>2030</v>
      </c>
      <c r="F2362" s="5">
        <v>11</v>
      </c>
      <c r="G2362" s="5">
        <v>3</v>
      </c>
      <c r="H2362" s="4">
        <v>23</v>
      </c>
      <c r="I2362" s="5">
        <v>5</v>
      </c>
      <c r="J2362" s="7">
        <v>505</v>
      </c>
      <c r="K2362" s="8" t="s">
        <v>2036</v>
      </c>
      <c r="L2362" s="26">
        <v>53.57</v>
      </c>
      <c r="M2362" s="27">
        <v>39.119999999999997</v>
      </c>
      <c r="N2362" s="5" t="s">
        <v>2035</v>
      </c>
      <c r="O2362" s="5" t="s">
        <v>218</v>
      </c>
      <c r="P2362" s="5" t="s">
        <v>1843</v>
      </c>
      <c r="Q2362" s="4" t="s">
        <v>2034</v>
      </c>
      <c r="R2362" s="4"/>
      <c r="S2362" s="13"/>
      <c r="T2362" s="16"/>
      <c r="U2362" s="15"/>
      <c r="V2362" s="13">
        <v>44012</v>
      </c>
      <c r="Z2362" s="1"/>
      <c r="AA2362" s="1"/>
      <c r="AB2362" s="1"/>
      <c r="AC2362" s="1"/>
      <c r="AD2362" s="1"/>
      <c r="AE2362" s="1"/>
      <c r="AF2362" s="1"/>
      <c r="AG2362" s="1"/>
    </row>
    <row r="2363" spans="1:33">
      <c r="A2363" s="4">
        <v>2362</v>
      </c>
      <c r="B2363" s="4" t="s">
        <v>8</v>
      </c>
      <c r="C2363" s="4" t="s">
        <v>497</v>
      </c>
      <c r="D2363" s="4" t="s">
        <v>2029</v>
      </c>
      <c r="E2363" s="4" t="s">
        <v>2030</v>
      </c>
      <c r="F2363" s="5">
        <v>11</v>
      </c>
      <c r="G2363" s="5">
        <v>3</v>
      </c>
      <c r="H2363" s="4">
        <v>23</v>
      </c>
      <c r="I2363" s="5">
        <v>5</v>
      </c>
      <c r="J2363" s="7">
        <v>506</v>
      </c>
      <c r="K2363" s="8" t="s">
        <v>2036</v>
      </c>
      <c r="L2363" s="9">
        <v>78.8</v>
      </c>
      <c r="M2363" s="10">
        <v>57.54</v>
      </c>
      <c r="N2363" s="5" t="s">
        <v>2032</v>
      </c>
      <c r="O2363" s="5" t="s">
        <v>210</v>
      </c>
      <c r="P2363" s="5" t="s">
        <v>2039</v>
      </c>
      <c r="Q2363" s="4" t="s">
        <v>2049</v>
      </c>
      <c r="R2363" s="4" t="s">
        <v>5106</v>
      </c>
      <c r="S2363" s="13">
        <v>43359</v>
      </c>
      <c r="T2363" s="14" t="s">
        <v>5107</v>
      </c>
      <c r="U2363" s="15" t="s">
        <v>5108</v>
      </c>
      <c r="V2363" s="13">
        <v>44012</v>
      </c>
      <c r="Z2363" s="1"/>
      <c r="AA2363" s="1"/>
      <c r="AB2363" s="1"/>
      <c r="AC2363" s="1"/>
      <c r="AD2363" s="1"/>
      <c r="AE2363" s="1"/>
      <c r="AF2363" s="1"/>
      <c r="AG2363" s="1"/>
    </row>
    <row r="2364" spans="1:33">
      <c r="A2364" s="4">
        <v>2363</v>
      </c>
      <c r="B2364" s="4" t="s">
        <v>8</v>
      </c>
      <c r="C2364" s="4" t="s">
        <v>497</v>
      </c>
      <c r="D2364" s="4" t="s">
        <v>2029</v>
      </c>
      <c r="E2364" s="4" t="s">
        <v>2030</v>
      </c>
      <c r="F2364" s="5">
        <v>11</v>
      </c>
      <c r="G2364" s="5">
        <v>3</v>
      </c>
      <c r="H2364" s="4">
        <v>23</v>
      </c>
      <c r="I2364" s="5">
        <v>6</v>
      </c>
      <c r="J2364" s="7">
        <v>601</v>
      </c>
      <c r="K2364" s="8" t="s">
        <v>2036</v>
      </c>
      <c r="L2364" s="9">
        <v>77.62</v>
      </c>
      <c r="M2364" s="10">
        <v>56.68</v>
      </c>
      <c r="N2364" s="5" t="s">
        <v>2032</v>
      </c>
      <c r="O2364" s="5" t="s">
        <v>190</v>
      </c>
      <c r="P2364" s="5" t="s">
        <v>2040</v>
      </c>
      <c r="Q2364" s="4" t="s">
        <v>2049</v>
      </c>
      <c r="R2364" s="4" t="s">
        <v>5109</v>
      </c>
      <c r="S2364" s="13">
        <v>43359</v>
      </c>
      <c r="T2364" s="14" t="s">
        <v>5110</v>
      </c>
      <c r="U2364" s="15" t="s">
        <v>5111</v>
      </c>
      <c r="V2364" s="13">
        <v>44012</v>
      </c>
      <c r="Z2364" s="1"/>
      <c r="AA2364" s="1"/>
      <c r="AB2364" s="1"/>
      <c r="AC2364" s="1"/>
      <c r="AD2364" s="1"/>
      <c r="AE2364" s="1"/>
      <c r="AF2364" s="1"/>
      <c r="AG2364" s="1"/>
    </row>
    <row r="2365" spans="1:33">
      <c r="A2365" s="4">
        <v>2364</v>
      </c>
      <c r="B2365" s="4" t="s">
        <v>8</v>
      </c>
      <c r="C2365" s="4" t="s">
        <v>497</v>
      </c>
      <c r="D2365" s="4" t="s">
        <v>2029</v>
      </c>
      <c r="E2365" s="4" t="s">
        <v>2030</v>
      </c>
      <c r="F2365" s="5">
        <v>11</v>
      </c>
      <c r="G2365" s="5">
        <v>3</v>
      </c>
      <c r="H2365" s="4">
        <v>23</v>
      </c>
      <c r="I2365" s="5">
        <v>6</v>
      </c>
      <c r="J2365" s="7">
        <v>602</v>
      </c>
      <c r="K2365" s="8" t="s">
        <v>2036</v>
      </c>
      <c r="L2365" s="26">
        <v>53.57</v>
      </c>
      <c r="M2365" s="27">
        <v>39.119999999999997</v>
      </c>
      <c r="N2365" s="5" t="s">
        <v>2035</v>
      </c>
      <c r="O2365" s="5" t="s">
        <v>218</v>
      </c>
      <c r="P2365" s="5" t="s">
        <v>504</v>
      </c>
      <c r="Q2365" s="4" t="s">
        <v>2034</v>
      </c>
      <c r="R2365" s="4"/>
      <c r="S2365" s="13"/>
      <c r="T2365" s="16"/>
      <c r="U2365" s="15"/>
      <c r="V2365" s="13">
        <v>44012</v>
      </c>
      <c r="Z2365" s="1"/>
      <c r="AA2365" s="1"/>
      <c r="AB2365" s="1"/>
      <c r="AC2365" s="1"/>
      <c r="AD2365" s="1"/>
      <c r="AE2365" s="1"/>
      <c r="AF2365" s="1"/>
      <c r="AG2365" s="1"/>
    </row>
    <row r="2366" spans="1:33">
      <c r="A2366" s="4">
        <v>2365</v>
      </c>
      <c r="B2366" s="4" t="s">
        <v>8</v>
      </c>
      <c r="C2366" s="4" t="s">
        <v>497</v>
      </c>
      <c r="D2366" s="4" t="s">
        <v>2029</v>
      </c>
      <c r="E2366" s="4" t="s">
        <v>2030</v>
      </c>
      <c r="F2366" s="5">
        <v>11</v>
      </c>
      <c r="G2366" s="5">
        <v>3</v>
      </c>
      <c r="H2366" s="4">
        <v>23</v>
      </c>
      <c r="I2366" s="5">
        <v>6</v>
      </c>
      <c r="J2366" s="7">
        <v>603</v>
      </c>
      <c r="K2366" s="8" t="s">
        <v>2036</v>
      </c>
      <c r="L2366" s="9">
        <v>51.93</v>
      </c>
      <c r="M2366" s="10">
        <v>37.92</v>
      </c>
      <c r="N2366" s="5" t="s">
        <v>2035</v>
      </c>
      <c r="O2366" s="5" t="s">
        <v>218</v>
      </c>
      <c r="P2366" s="5" t="s">
        <v>2037</v>
      </c>
      <c r="Q2366" s="4" t="s">
        <v>2049</v>
      </c>
      <c r="R2366" s="4" t="s">
        <v>5112</v>
      </c>
      <c r="S2366" s="13">
        <v>43397</v>
      </c>
      <c r="T2366" s="14" t="s">
        <v>5113</v>
      </c>
      <c r="U2366" s="15" t="s">
        <v>5114</v>
      </c>
      <c r="V2366" s="13">
        <v>44012</v>
      </c>
      <c r="Z2366" s="1"/>
      <c r="AA2366" s="1"/>
      <c r="AB2366" s="1"/>
      <c r="AC2366" s="1"/>
      <c r="AD2366" s="1"/>
      <c r="AE2366" s="1"/>
      <c r="AF2366" s="1"/>
      <c r="AG2366" s="1"/>
    </row>
    <row r="2367" spans="1:33">
      <c r="A2367" s="4">
        <v>2366</v>
      </c>
      <c r="B2367" s="4" t="s">
        <v>8</v>
      </c>
      <c r="C2367" s="4" t="s">
        <v>497</v>
      </c>
      <c r="D2367" s="4" t="s">
        <v>2029</v>
      </c>
      <c r="E2367" s="4" t="s">
        <v>2030</v>
      </c>
      <c r="F2367" s="5">
        <v>11</v>
      </c>
      <c r="G2367" s="5">
        <v>3</v>
      </c>
      <c r="H2367" s="4">
        <v>23</v>
      </c>
      <c r="I2367" s="5">
        <v>6</v>
      </c>
      <c r="J2367" s="7">
        <v>604</v>
      </c>
      <c r="K2367" s="8" t="s">
        <v>2036</v>
      </c>
      <c r="L2367" s="9">
        <v>51.93</v>
      </c>
      <c r="M2367" s="10">
        <v>37.92</v>
      </c>
      <c r="N2367" s="5" t="s">
        <v>2035</v>
      </c>
      <c r="O2367" s="5" t="s">
        <v>218</v>
      </c>
      <c r="P2367" s="5" t="s">
        <v>2038</v>
      </c>
      <c r="Q2367" s="4" t="s">
        <v>2049</v>
      </c>
      <c r="R2367" s="4" t="s">
        <v>5115</v>
      </c>
      <c r="S2367" s="13">
        <v>43359</v>
      </c>
      <c r="T2367" s="14" t="s">
        <v>5116</v>
      </c>
      <c r="U2367" s="15"/>
      <c r="V2367" s="13">
        <v>44012</v>
      </c>
      <c r="Z2367" s="1"/>
      <c r="AA2367" s="1"/>
      <c r="AB2367" s="1"/>
      <c r="AC2367" s="1"/>
      <c r="AD2367" s="1"/>
      <c r="AE2367" s="1"/>
      <c r="AF2367" s="1"/>
      <c r="AG2367" s="1"/>
    </row>
    <row r="2368" spans="1:33">
      <c r="A2368" s="4">
        <v>2367</v>
      </c>
      <c r="B2368" s="4" t="s">
        <v>8</v>
      </c>
      <c r="C2368" s="4" t="s">
        <v>497</v>
      </c>
      <c r="D2368" s="4" t="s">
        <v>2029</v>
      </c>
      <c r="E2368" s="4" t="s">
        <v>2030</v>
      </c>
      <c r="F2368" s="5">
        <v>11</v>
      </c>
      <c r="G2368" s="5">
        <v>3</v>
      </c>
      <c r="H2368" s="4">
        <v>23</v>
      </c>
      <c r="I2368" s="5">
        <v>6</v>
      </c>
      <c r="J2368" s="7">
        <v>605</v>
      </c>
      <c r="K2368" s="8" t="s">
        <v>2036</v>
      </c>
      <c r="L2368" s="26">
        <v>53.57</v>
      </c>
      <c r="M2368" s="27">
        <v>39.119999999999997</v>
      </c>
      <c r="N2368" s="5" t="s">
        <v>2035</v>
      </c>
      <c r="O2368" s="5" t="s">
        <v>218</v>
      </c>
      <c r="P2368" s="5" t="s">
        <v>1843</v>
      </c>
      <c r="Q2368" s="4" t="s">
        <v>2034</v>
      </c>
      <c r="R2368" s="4"/>
      <c r="S2368" s="13"/>
      <c r="T2368" s="16"/>
      <c r="U2368" s="15"/>
      <c r="V2368" s="13">
        <v>44012</v>
      </c>
      <c r="Z2368" s="1"/>
      <c r="AA2368" s="1"/>
      <c r="AB2368" s="1"/>
      <c r="AC2368" s="1"/>
      <c r="AD2368" s="1"/>
      <c r="AE2368" s="1"/>
      <c r="AF2368" s="1"/>
      <c r="AG2368" s="1"/>
    </row>
    <row r="2369" spans="1:33">
      <c r="A2369" s="4">
        <v>2368</v>
      </c>
      <c r="B2369" s="4" t="s">
        <v>8</v>
      </c>
      <c r="C2369" s="4" t="s">
        <v>497</v>
      </c>
      <c r="D2369" s="4" t="s">
        <v>2029</v>
      </c>
      <c r="E2369" s="4" t="s">
        <v>2030</v>
      </c>
      <c r="F2369" s="5">
        <v>11</v>
      </c>
      <c r="G2369" s="5">
        <v>3</v>
      </c>
      <c r="H2369" s="4">
        <v>23</v>
      </c>
      <c r="I2369" s="5">
        <v>6</v>
      </c>
      <c r="J2369" s="7">
        <v>606</v>
      </c>
      <c r="K2369" s="8" t="s">
        <v>2036</v>
      </c>
      <c r="L2369" s="9">
        <v>78.8</v>
      </c>
      <c r="M2369" s="10">
        <v>57.54</v>
      </c>
      <c r="N2369" s="5" t="s">
        <v>2032</v>
      </c>
      <c r="O2369" s="5" t="s">
        <v>210</v>
      </c>
      <c r="P2369" s="5" t="s">
        <v>2039</v>
      </c>
      <c r="Q2369" s="4" t="s">
        <v>2049</v>
      </c>
      <c r="R2369" s="4" t="s">
        <v>5117</v>
      </c>
      <c r="S2369" s="13">
        <v>43359</v>
      </c>
      <c r="T2369" s="14" t="s">
        <v>5118</v>
      </c>
      <c r="U2369" s="15" t="s">
        <v>5119</v>
      </c>
      <c r="V2369" s="13">
        <v>44012</v>
      </c>
      <c r="Z2369" s="1"/>
      <c r="AA2369" s="1"/>
      <c r="AB2369" s="1"/>
      <c r="AC2369" s="1"/>
      <c r="AD2369" s="1"/>
      <c r="AE2369" s="1"/>
      <c r="AF2369" s="1"/>
      <c r="AG2369" s="1"/>
    </row>
    <row r="2370" spans="1:33">
      <c r="A2370" s="4">
        <v>2369</v>
      </c>
      <c r="B2370" s="4" t="s">
        <v>8</v>
      </c>
      <c r="C2370" s="4" t="s">
        <v>497</v>
      </c>
      <c r="D2370" s="4" t="s">
        <v>2029</v>
      </c>
      <c r="E2370" s="4" t="s">
        <v>2030</v>
      </c>
      <c r="F2370" s="5">
        <v>11</v>
      </c>
      <c r="G2370" s="5">
        <v>3</v>
      </c>
      <c r="H2370" s="4">
        <v>23</v>
      </c>
      <c r="I2370" s="5">
        <v>7</v>
      </c>
      <c r="J2370" s="7">
        <v>701</v>
      </c>
      <c r="K2370" s="8" t="s">
        <v>2036</v>
      </c>
      <c r="L2370" s="9">
        <v>77.62</v>
      </c>
      <c r="M2370" s="10">
        <v>56.68</v>
      </c>
      <c r="N2370" s="5" t="s">
        <v>2032</v>
      </c>
      <c r="O2370" s="5" t="s">
        <v>190</v>
      </c>
      <c r="P2370" s="5" t="s">
        <v>2040</v>
      </c>
      <c r="Q2370" s="4" t="s">
        <v>2049</v>
      </c>
      <c r="R2370" s="4" t="s">
        <v>5120</v>
      </c>
      <c r="S2370" s="13">
        <v>43359</v>
      </c>
      <c r="T2370" s="14" t="s">
        <v>5121</v>
      </c>
      <c r="U2370" s="15" t="s">
        <v>5122</v>
      </c>
      <c r="V2370" s="13">
        <v>44012</v>
      </c>
      <c r="Z2370" s="1"/>
      <c r="AA2370" s="1"/>
      <c r="AB2370" s="1"/>
      <c r="AC2370" s="1"/>
      <c r="AD2370" s="1"/>
      <c r="AE2370" s="1"/>
      <c r="AF2370" s="1"/>
      <c r="AG2370" s="1"/>
    </row>
    <row r="2371" spans="1:33">
      <c r="A2371" s="4">
        <v>2370</v>
      </c>
      <c r="B2371" s="4" t="s">
        <v>8</v>
      </c>
      <c r="C2371" s="4" t="s">
        <v>497</v>
      </c>
      <c r="D2371" s="4" t="s">
        <v>2029</v>
      </c>
      <c r="E2371" s="4" t="s">
        <v>2030</v>
      </c>
      <c r="F2371" s="5">
        <v>11</v>
      </c>
      <c r="G2371" s="5">
        <v>3</v>
      </c>
      <c r="H2371" s="4">
        <v>23</v>
      </c>
      <c r="I2371" s="5">
        <v>7</v>
      </c>
      <c r="J2371" s="7">
        <v>702</v>
      </c>
      <c r="K2371" s="8" t="s">
        <v>2036</v>
      </c>
      <c r="L2371" s="26">
        <v>53.57</v>
      </c>
      <c r="M2371" s="27">
        <v>39.119999999999997</v>
      </c>
      <c r="N2371" s="5" t="s">
        <v>2035</v>
      </c>
      <c r="O2371" s="5" t="s">
        <v>218</v>
      </c>
      <c r="P2371" s="5" t="s">
        <v>504</v>
      </c>
      <c r="Q2371" s="4" t="s">
        <v>2034</v>
      </c>
      <c r="R2371" s="4"/>
      <c r="S2371" s="13"/>
      <c r="T2371" s="16"/>
      <c r="U2371" s="15"/>
      <c r="V2371" s="13">
        <v>44012</v>
      </c>
      <c r="Z2371" s="1"/>
      <c r="AA2371" s="1"/>
      <c r="AB2371" s="1"/>
      <c r="AC2371" s="1"/>
      <c r="AD2371" s="1"/>
      <c r="AE2371" s="1"/>
      <c r="AF2371" s="1"/>
      <c r="AG2371" s="1"/>
    </row>
    <row r="2372" spans="1:33">
      <c r="A2372" s="4">
        <v>2371</v>
      </c>
      <c r="B2372" s="4" t="s">
        <v>8</v>
      </c>
      <c r="C2372" s="4" t="s">
        <v>497</v>
      </c>
      <c r="D2372" s="4" t="s">
        <v>2029</v>
      </c>
      <c r="E2372" s="4" t="s">
        <v>2030</v>
      </c>
      <c r="F2372" s="5">
        <v>11</v>
      </c>
      <c r="G2372" s="5">
        <v>3</v>
      </c>
      <c r="H2372" s="4">
        <v>23</v>
      </c>
      <c r="I2372" s="5">
        <v>7</v>
      </c>
      <c r="J2372" s="7">
        <v>703</v>
      </c>
      <c r="K2372" s="8" t="s">
        <v>2036</v>
      </c>
      <c r="L2372" s="26">
        <v>51.93</v>
      </c>
      <c r="M2372" s="27">
        <v>37.92</v>
      </c>
      <c r="N2372" s="5" t="s">
        <v>2035</v>
      </c>
      <c r="O2372" s="5" t="s">
        <v>218</v>
      </c>
      <c r="P2372" s="5" t="s">
        <v>2037</v>
      </c>
      <c r="Q2372" s="4" t="s">
        <v>2034</v>
      </c>
      <c r="R2372" s="4"/>
      <c r="S2372" s="13"/>
      <c r="T2372" s="16"/>
      <c r="U2372" s="15"/>
      <c r="V2372" s="13">
        <v>44012</v>
      </c>
      <c r="Z2372" s="1"/>
      <c r="AA2372" s="1"/>
      <c r="AB2372" s="1"/>
      <c r="AC2372" s="1"/>
      <c r="AD2372" s="1"/>
      <c r="AE2372" s="1"/>
      <c r="AF2372" s="1"/>
      <c r="AG2372" s="1"/>
    </row>
    <row r="2373" spans="1:33">
      <c r="A2373" s="4">
        <v>2372</v>
      </c>
      <c r="B2373" s="4" t="s">
        <v>8</v>
      </c>
      <c r="C2373" s="4" t="s">
        <v>497</v>
      </c>
      <c r="D2373" s="4" t="s">
        <v>2029</v>
      </c>
      <c r="E2373" s="4" t="s">
        <v>2030</v>
      </c>
      <c r="F2373" s="5">
        <v>11</v>
      </c>
      <c r="G2373" s="5">
        <v>3</v>
      </c>
      <c r="H2373" s="4">
        <v>23</v>
      </c>
      <c r="I2373" s="5">
        <v>7</v>
      </c>
      <c r="J2373" s="7">
        <v>704</v>
      </c>
      <c r="K2373" s="8" t="s">
        <v>2036</v>
      </c>
      <c r="L2373" s="9">
        <v>51.93</v>
      </c>
      <c r="M2373" s="10">
        <v>37.92</v>
      </c>
      <c r="N2373" s="5" t="s">
        <v>2035</v>
      </c>
      <c r="O2373" s="5" t="s">
        <v>218</v>
      </c>
      <c r="P2373" s="5" t="s">
        <v>2038</v>
      </c>
      <c r="Q2373" s="4" t="s">
        <v>2049</v>
      </c>
      <c r="R2373" s="4" t="s">
        <v>5123</v>
      </c>
      <c r="S2373" s="13">
        <v>43359</v>
      </c>
      <c r="T2373" s="14" t="s">
        <v>5124</v>
      </c>
      <c r="U2373" s="15" t="s">
        <v>5125</v>
      </c>
      <c r="V2373" s="13">
        <v>44012</v>
      </c>
      <c r="Z2373" s="1"/>
      <c r="AA2373" s="1"/>
      <c r="AB2373" s="1"/>
      <c r="AC2373" s="1"/>
      <c r="AD2373" s="1"/>
      <c r="AE2373" s="1"/>
      <c r="AF2373" s="1"/>
      <c r="AG2373" s="1"/>
    </row>
    <row r="2374" spans="1:33">
      <c r="A2374" s="4">
        <v>2373</v>
      </c>
      <c r="B2374" s="4" t="s">
        <v>8</v>
      </c>
      <c r="C2374" s="4" t="s">
        <v>497</v>
      </c>
      <c r="D2374" s="4" t="s">
        <v>2029</v>
      </c>
      <c r="E2374" s="4" t="s">
        <v>2030</v>
      </c>
      <c r="F2374" s="5">
        <v>11</v>
      </c>
      <c r="G2374" s="5">
        <v>3</v>
      </c>
      <c r="H2374" s="4">
        <v>23</v>
      </c>
      <c r="I2374" s="5">
        <v>7</v>
      </c>
      <c r="J2374" s="7">
        <v>705</v>
      </c>
      <c r="K2374" s="8" t="s">
        <v>2036</v>
      </c>
      <c r="L2374" s="26">
        <v>53.57</v>
      </c>
      <c r="M2374" s="27">
        <v>39.119999999999997</v>
      </c>
      <c r="N2374" s="5" t="s">
        <v>2035</v>
      </c>
      <c r="O2374" s="5" t="s">
        <v>218</v>
      </c>
      <c r="P2374" s="5" t="s">
        <v>1843</v>
      </c>
      <c r="Q2374" s="4" t="s">
        <v>2034</v>
      </c>
      <c r="R2374" s="4"/>
      <c r="S2374" s="13"/>
      <c r="T2374" s="16"/>
      <c r="U2374" s="15"/>
      <c r="V2374" s="13">
        <v>44012</v>
      </c>
      <c r="Z2374" s="1"/>
      <c r="AA2374" s="1"/>
      <c r="AB2374" s="1"/>
      <c r="AC2374" s="1"/>
      <c r="AD2374" s="1"/>
      <c r="AE2374" s="1"/>
      <c r="AF2374" s="1"/>
      <c r="AG2374" s="1"/>
    </row>
    <row r="2375" spans="1:33">
      <c r="A2375" s="4">
        <v>2374</v>
      </c>
      <c r="B2375" s="4" t="s">
        <v>8</v>
      </c>
      <c r="C2375" s="4" t="s">
        <v>497</v>
      </c>
      <c r="D2375" s="4" t="s">
        <v>2029</v>
      </c>
      <c r="E2375" s="4" t="s">
        <v>2030</v>
      </c>
      <c r="F2375" s="5">
        <v>11</v>
      </c>
      <c r="G2375" s="5">
        <v>3</v>
      </c>
      <c r="H2375" s="4">
        <v>23</v>
      </c>
      <c r="I2375" s="5">
        <v>7</v>
      </c>
      <c r="J2375" s="7">
        <v>706</v>
      </c>
      <c r="K2375" s="8" t="s">
        <v>2036</v>
      </c>
      <c r="L2375" s="9">
        <v>78.8</v>
      </c>
      <c r="M2375" s="10">
        <v>57.54</v>
      </c>
      <c r="N2375" s="5" t="s">
        <v>2032</v>
      </c>
      <c r="O2375" s="5" t="s">
        <v>210</v>
      </c>
      <c r="P2375" s="5" t="s">
        <v>2039</v>
      </c>
      <c r="Q2375" s="4" t="s">
        <v>2049</v>
      </c>
      <c r="R2375" s="4" t="s">
        <v>5126</v>
      </c>
      <c r="S2375" s="13">
        <v>43359</v>
      </c>
      <c r="T2375" s="14" t="s">
        <v>5127</v>
      </c>
      <c r="U2375" s="15"/>
      <c r="V2375" s="13">
        <v>44012</v>
      </c>
      <c r="Z2375" s="1"/>
      <c r="AA2375" s="1"/>
      <c r="AB2375" s="1"/>
      <c r="AC2375" s="1"/>
      <c r="AD2375" s="1"/>
      <c r="AE2375" s="1"/>
      <c r="AF2375" s="1"/>
      <c r="AG2375" s="1"/>
    </row>
    <row r="2376" spans="1:33">
      <c r="A2376" s="4">
        <v>2375</v>
      </c>
      <c r="B2376" s="4" t="s">
        <v>8</v>
      </c>
      <c r="C2376" s="4" t="s">
        <v>497</v>
      </c>
      <c r="D2376" s="4" t="s">
        <v>2029</v>
      </c>
      <c r="E2376" s="4" t="s">
        <v>2030</v>
      </c>
      <c r="F2376" s="5">
        <v>11</v>
      </c>
      <c r="G2376" s="5">
        <v>3</v>
      </c>
      <c r="H2376" s="4">
        <v>23</v>
      </c>
      <c r="I2376" s="5">
        <v>8</v>
      </c>
      <c r="J2376" s="7">
        <v>801</v>
      </c>
      <c r="K2376" s="8" t="s">
        <v>2036</v>
      </c>
      <c r="L2376" s="9">
        <v>77.62</v>
      </c>
      <c r="M2376" s="10">
        <v>56.68</v>
      </c>
      <c r="N2376" s="5" t="s">
        <v>2032</v>
      </c>
      <c r="O2376" s="5" t="s">
        <v>190</v>
      </c>
      <c r="P2376" s="5" t="s">
        <v>2040</v>
      </c>
      <c r="Q2376" s="4" t="s">
        <v>2049</v>
      </c>
      <c r="R2376" s="4" t="s">
        <v>5128</v>
      </c>
      <c r="S2376" s="13">
        <v>43359</v>
      </c>
      <c r="T2376" s="14" t="s">
        <v>5129</v>
      </c>
      <c r="U2376" s="15"/>
      <c r="V2376" s="13">
        <v>44012</v>
      </c>
      <c r="Z2376" s="1"/>
      <c r="AA2376" s="1"/>
      <c r="AB2376" s="1"/>
      <c r="AC2376" s="1"/>
      <c r="AD2376" s="1"/>
      <c r="AE2376" s="1"/>
      <c r="AF2376" s="1"/>
      <c r="AG2376" s="1"/>
    </row>
    <row r="2377" spans="1:33">
      <c r="A2377" s="4">
        <v>2376</v>
      </c>
      <c r="B2377" s="4" t="s">
        <v>8</v>
      </c>
      <c r="C2377" s="4" t="s">
        <v>497</v>
      </c>
      <c r="D2377" s="4" t="s">
        <v>2029</v>
      </c>
      <c r="E2377" s="4" t="s">
        <v>2030</v>
      </c>
      <c r="F2377" s="5">
        <v>11</v>
      </c>
      <c r="G2377" s="5">
        <v>3</v>
      </c>
      <c r="H2377" s="4">
        <v>23</v>
      </c>
      <c r="I2377" s="5">
        <v>8</v>
      </c>
      <c r="J2377" s="7">
        <v>802</v>
      </c>
      <c r="K2377" s="8" t="s">
        <v>2036</v>
      </c>
      <c r="L2377" s="26">
        <v>53.57</v>
      </c>
      <c r="M2377" s="27">
        <v>39.119999999999997</v>
      </c>
      <c r="N2377" s="5" t="s">
        <v>2035</v>
      </c>
      <c r="O2377" s="5" t="s">
        <v>218</v>
      </c>
      <c r="P2377" s="5" t="s">
        <v>504</v>
      </c>
      <c r="Q2377" s="4" t="s">
        <v>2034</v>
      </c>
      <c r="R2377" s="4"/>
      <c r="S2377" s="13"/>
      <c r="T2377" s="16"/>
      <c r="U2377" s="15"/>
      <c r="V2377" s="13">
        <v>44012</v>
      </c>
      <c r="Z2377" s="1"/>
      <c r="AA2377" s="1"/>
      <c r="AB2377" s="1"/>
      <c r="AC2377" s="1"/>
      <c r="AD2377" s="1"/>
      <c r="AE2377" s="1"/>
      <c r="AF2377" s="1"/>
      <c r="AG2377" s="1"/>
    </row>
    <row r="2378" spans="1:33">
      <c r="A2378" s="4">
        <v>2377</v>
      </c>
      <c r="B2378" s="4" t="s">
        <v>8</v>
      </c>
      <c r="C2378" s="4" t="s">
        <v>497</v>
      </c>
      <c r="D2378" s="4" t="s">
        <v>2029</v>
      </c>
      <c r="E2378" s="4" t="s">
        <v>2030</v>
      </c>
      <c r="F2378" s="5">
        <v>11</v>
      </c>
      <c r="G2378" s="5">
        <v>3</v>
      </c>
      <c r="H2378" s="4">
        <v>23</v>
      </c>
      <c r="I2378" s="5">
        <v>8</v>
      </c>
      <c r="J2378" s="7">
        <v>803</v>
      </c>
      <c r="K2378" s="8" t="s">
        <v>2036</v>
      </c>
      <c r="L2378" s="9">
        <v>51.93</v>
      </c>
      <c r="M2378" s="10">
        <v>37.92</v>
      </c>
      <c r="N2378" s="5" t="s">
        <v>2035</v>
      </c>
      <c r="O2378" s="5" t="s">
        <v>218</v>
      </c>
      <c r="P2378" s="5" t="s">
        <v>2037</v>
      </c>
      <c r="Q2378" s="4" t="s">
        <v>2049</v>
      </c>
      <c r="R2378" s="4" t="s">
        <v>5130</v>
      </c>
      <c r="S2378" s="13">
        <v>43359</v>
      </c>
      <c r="T2378" s="14" t="s">
        <v>5131</v>
      </c>
      <c r="U2378" s="15" t="s">
        <v>5132</v>
      </c>
      <c r="V2378" s="13">
        <v>44012</v>
      </c>
      <c r="Z2378" s="1"/>
      <c r="AA2378" s="1"/>
      <c r="AB2378" s="1"/>
      <c r="AC2378" s="1"/>
      <c r="AD2378" s="1"/>
      <c r="AE2378" s="1"/>
      <c r="AF2378" s="1"/>
      <c r="AG2378" s="1"/>
    </row>
    <row r="2379" spans="1:33">
      <c r="A2379" s="4">
        <v>2378</v>
      </c>
      <c r="B2379" s="4" t="s">
        <v>8</v>
      </c>
      <c r="C2379" s="4" t="s">
        <v>497</v>
      </c>
      <c r="D2379" s="4" t="s">
        <v>2029</v>
      </c>
      <c r="E2379" s="4" t="s">
        <v>2030</v>
      </c>
      <c r="F2379" s="5">
        <v>11</v>
      </c>
      <c r="G2379" s="5">
        <v>3</v>
      </c>
      <c r="H2379" s="4">
        <v>23</v>
      </c>
      <c r="I2379" s="5">
        <v>8</v>
      </c>
      <c r="J2379" s="7">
        <v>804</v>
      </c>
      <c r="K2379" s="8" t="s">
        <v>2036</v>
      </c>
      <c r="L2379" s="9">
        <v>51.93</v>
      </c>
      <c r="M2379" s="10">
        <v>37.92</v>
      </c>
      <c r="N2379" s="5" t="s">
        <v>2035</v>
      </c>
      <c r="O2379" s="5" t="s">
        <v>218</v>
      </c>
      <c r="P2379" s="5" t="s">
        <v>2038</v>
      </c>
      <c r="Q2379" s="4" t="s">
        <v>2049</v>
      </c>
      <c r="R2379" s="4" t="s">
        <v>5133</v>
      </c>
      <c r="S2379" s="13">
        <v>43359</v>
      </c>
      <c r="T2379" s="14" t="s">
        <v>5134</v>
      </c>
      <c r="U2379" s="15"/>
      <c r="V2379" s="13">
        <v>44012</v>
      </c>
      <c r="Z2379" s="1"/>
      <c r="AA2379" s="1"/>
      <c r="AB2379" s="1"/>
      <c r="AC2379" s="1"/>
      <c r="AD2379" s="1"/>
      <c r="AE2379" s="1"/>
      <c r="AF2379" s="1"/>
      <c r="AG2379" s="1"/>
    </row>
    <row r="2380" spans="1:33">
      <c r="A2380" s="4">
        <v>2379</v>
      </c>
      <c r="B2380" s="4" t="s">
        <v>8</v>
      </c>
      <c r="C2380" s="4" t="s">
        <v>497</v>
      </c>
      <c r="D2380" s="4" t="s">
        <v>2029</v>
      </c>
      <c r="E2380" s="4" t="s">
        <v>2030</v>
      </c>
      <c r="F2380" s="5">
        <v>11</v>
      </c>
      <c r="G2380" s="5">
        <v>3</v>
      </c>
      <c r="H2380" s="4">
        <v>23</v>
      </c>
      <c r="I2380" s="5">
        <v>8</v>
      </c>
      <c r="J2380" s="7">
        <v>805</v>
      </c>
      <c r="K2380" s="8" t="s">
        <v>2036</v>
      </c>
      <c r="L2380" s="9">
        <v>53.57</v>
      </c>
      <c r="M2380" s="10">
        <v>39.119999999999997</v>
      </c>
      <c r="N2380" s="5" t="s">
        <v>2035</v>
      </c>
      <c r="O2380" s="5" t="s">
        <v>218</v>
      </c>
      <c r="P2380" s="5" t="s">
        <v>1843</v>
      </c>
      <c r="Q2380" s="4" t="s">
        <v>2049</v>
      </c>
      <c r="R2380" s="4" t="s">
        <v>5135</v>
      </c>
      <c r="S2380" s="13">
        <v>43359</v>
      </c>
      <c r="T2380" s="14" t="s">
        <v>5136</v>
      </c>
      <c r="U2380" s="15" t="s">
        <v>5137</v>
      </c>
      <c r="V2380" s="13">
        <v>44012</v>
      </c>
      <c r="Z2380" s="1"/>
      <c r="AA2380" s="1"/>
      <c r="AB2380" s="1"/>
      <c r="AC2380" s="1"/>
      <c r="AD2380" s="1"/>
      <c r="AE2380" s="1"/>
      <c r="AF2380" s="1"/>
      <c r="AG2380" s="1"/>
    </row>
    <row r="2381" spans="1:33">
      <c r="A2381" s="4">
        <v>2380</v>
      </c>
      <c r="B2381" s="4" t="s">
        <v>8</v>
      </c>
      <c r="C2381" s="4" t="s">
        <v>497</v>
      </c>
      <c r="D2381" s="4" t="s">
        <v>2029</v>
      </c>
      <c r="E2381" s="4" t="s">
        <v>2030</v>
      </c>
      <c r="F2381" s="5">
        <v>11</v>
      </c>
      <c r="G2381" s="5">
        <v>3</v>
      </c>
      <c r="H2381" s="4">
        <v>23</v>
      </c>
      <c r="I2381" s="5">
        <v>8</v>
      </c>
      <c r="J2381" s="7">
        <v>806</v>
      </c>
      <c r="K2381" s="8" t="s">
        <v>2036</v>
      </c>
      <c r="L2381" s="26">
        <v>78.8</v>
      </c>
      <c r="M2381" s="27">
        <v>57.54</v>
      </c>
      <c r="N2381" s="5" t="s">
        <v>2032</v>
      </c>
      <c r="O2381" s="5" t="s">
        <v>210</v>
      </c>
      <c r="P2381" s="5" t="s">
        <v>2039</v>
      </c>
      <c r="Q2381" s="4" t="s">
        <v>2034</v>
      </c>
      <c r="R2381" s="4"/>
      <c r="S2381" s="13"/>
      <c r="T2381" s="14"/>
      <c r="U2381" s="15"/>
      <c r="V2381" s="13">
        <v>44012</v>
      </c>
      <c r="Z2381" s="1"/>
      <c r="AA2381" s="1"/>
      <c r="AB2381" s="1"/>
      <c r="AC2381" s="1"/>
      <c r="AD2381" s="1"/>
      <c r="AE2381" s="1"/>
      <c r="AF2381" s="1"/>
      <c r="AG2381" s="1"/>
    </row>
    <row r="2382" spans="1:33">
      <c r="A2382" s="4">
        <v>2381</v>
      </c>
      <c r="B2382" s="4" t="s">
        <v>8</v>
      </c>
      <c r="C2382" s="4" t="s">
        <v>497</v>
      </c>
      <c r="D2382" s="4" t="s">
        <v>2029</v>
      </c>
      <c r="E2382" s="4" t="s">
        <v>2030</v>
      </c>
      <c r="F2382" s="5">
        <v>11</v>
      </c>
      <c r="G2382" s="5">
        <v>3</v>
      </c>
      <c r="H2382" s="4">
        <v>23</v>
      </c>
      <c r="I2382" s="5">
        <v>9</v>
      </c>
      <c r="J2382" s="7">
        <v>901</v>
      </c>
      <c r="K2382" s="8" t="s">
        <v>2036</v>
      </c>
      <c r="L2382" s="9">
        <v>77.62</v>
      </c>
      <c r="M2382" s="10">
        <v>56.68</v>
      </c>
      <c r="N2382" s="5" t="s">
        <v>2032</v>
      </c>
      <c r="O2382" s="5" t="s">
        <v>190</v>
      </c>
      <c r="P2382" s="5" t="s">
        <v>2040</v>
      </c>
      <c r="Q2382" s="4" t="s">
        <v>2049</v>
      </c>
      <c r="R2382" s="4" t="s">
        <v>5138</v>
      </c>
      <c r="S2382" s="13">
        <v>43359</v>
      </c>
      <c r="T2382" s="14" t="s">
        <v>5139</v>
      </c>
      <c r="U2382" s="15" t="s">
        <v>5140</v>
      </c>
      <c r="V2382" s="13">
        <v>44012</v>
      </c>
      <c r="Z2382" s="1"/>
      <c r="AA2382" s="1"/>
      <c r="AB2382" s="1"/>
      <c r="AC2382" s="1"/>
      <c r="AD2382" s="1"/>
      <c r="AE2382" s="1"/>
      <c r="AF2382" s="1"/>
      <c r="AG2382" s="1"/>
    </row>
    <row r="2383" spans="1:33">
      <c r="A2383" s="4">
        <v>2382</v>
      </c>
      <c r="B2383" s="4" t="s">
        <v>8</v>
      </c>
      <c r="C2383" s="4" t="s">
        <v>497</v>
      </c>
      <c r="D2383" s="4" t="s">
        <v>2029</v>
      </c>
      <c r="E2383" s="4" t="s">
        <v>2030</v>
      </c>
      <c r="F2383" s="5">
        <v>11</v>
      </c>
      <c r="G2383" s="5">
        <v>3</v>
      </c>
      <c r="H2383" s="4">
        <v>23</v>
      </c>
      <c r="I2383" s="5">
        <v>9</v>
      </c>
      <c r="J2383" s="7">
        <v>902</v>
      </c>
      <c r="K2383" s="8" t="s">
        <v>2036</v>
      </c>
      <c r="L2383" s="9">
        <v>53.57</v>
      </c>
      <c r="M2383" s="10">
        <v>39.119999999999997</v>
      </c>
      <c r="N2383" s="5" t="s">
        <v>2035</v>
      </c>
      <c r="O2383" s="5" t="s">
        <v>218</v>
      </c>
      <c r="P2383" s="5" t="s">
        <v>504</v>
      </c>
      <c r="Q2383" s="4" t="s">
        <v>2049</v>
      </c>
      <c r="R2383" s="4" t="s">
        <v>5141</v>
      </c>
      <c r="S2383" s="13">
        <v>43359</v>
      </c>
      <c r="T2383" s="14" t="s">
        <v>5142</v>
      </c>
      <c r="U2383" s="15"/>
      <c r="V2383" s="13">
        <v>44012</v>
      </c>
      <c r="Z2383" s="1"/>
      <c r="AA2383" s="1"/>
      <c r="AB2383" s="1"/>
      <c r="AC2383" s="1"/>
      <c r="AD2383" s="1"/>
      <c r="AE2383" s="1"/>
      <c r="AF2383" s="1"/>
      <c r="AG2383" s="1"/>
    </row>
    <row r="2384" spans="1:33">
      <c r="A2384" s="4">
        <v>2383</v>
      </c>
      <c r="B2384" s="4" t="s">
        <v>8</v>
      </c>
      <c r="C2384" s="4" t="s">
        <v>497</v>
      </c>
      <c r="D2384" s="4" t="s">
        <v>2029</v>
      </c>
      <c r="E2384" s="4" t="s">
        <v>2030</v>
      </c>
      <c r="F2384" s="5">
        <v>11</v>
      </c>
      <c r="G2384" s="5">
        <v>3</v>
      </c>
      <c r="H2384" s="4">
        <v>23</v>
      </c>
      <c r="I2384" s="5">
        <v>9</v>
      </c>
      <c r="J2384" s="7">
        <v>903</v>
      </c>
      <c r="K2384" s="8" t="s">
        <v>2036</v>
      </c>
      <c r="L2384" s="9">
        <v>51.93</v>
      </c>
      <c r="M2384" s="10">
        <v>37.92</v>
      </c>
      <c r="N2384" s="5" t="s">
        <v>2035</v>
      </c>
      <c r="O2384" s="5" t="s">
        <v>218</v>
      </c>
      <c r="P2384" s="5" t="s">
        <v>2037</v>
      </c>
      <c r="Q2384" s="4" t="s">
        <v>2049</v>
      </c>
      <c r="R2384" s="4" t="s">
        <v>5143</v>
      </c>
      <c r="S2384" s="13">
        <v>43359</v>
      </c>
      <c r="T2384" s="14" t="s">
        <v>5144</v>
      </c>
      <c r="U2384" s="15" t="s">
        <v>5145</v>
      </c>
      <c r="V2384" s="13">
        <v>44012</v>
      </c>
      <c r="Z2384" s="1"/>
      <c r="AA2384" s="1"/>
      <c r="AB2384" s="1"/>
      <c r="AC2384" s="1"/>
      <c r="AD2384" s="1"/>
      <c r="AE2384" s="1"/>
      <c r="AF2384" s="1"/>
      <c r="AG2384" s="1"/>
    </row>
    <row r="2385" spans="1:33">
      <c r="A2385" s="4">
        <v>2384</v>
      </c>
      <c r="B2385" s="4" t="s">
        <v>8</v>
      </c>
      <c r="C2385" s="4" t="s">
        <v>497</v>
      </c>
      <c r="D2385" s="4" t="s">
        <v>2029</v>
      </c>
      <c r="E2385" s="4" t="s">
        <v>2030</v>
      </c>
      <c r="F2385" s="5">
        <v>11</v>
      </c>
      <c r="G2385" s="5">
        <v>3</v>
      </c>
      <c r="H2385" s="4">
        <v>23</v>
      </c>
      <c r="I2385" s="5">
        <v>9</v>
      </c>
      <c r="J2385" s="7">
        <v>904</v>
      </c>
      <c r="K2385" s="8" t="s">
        <v>2036</v>
      </c>
      <c r="L2385" s="9">
        <v>51.93</v>
      </c>
      <c r="M2385" s="10">
        <v>37.92</v>
      </c>
      <c r="N2385" s="5" t="s">
        <v>2035</v>
      </c>
      <c r="O2385" s="5" t="s">
        <v>218</v>
      </c>
      <c r="P2385" s="5" t="s">
        <v>2038</v>
      </c>
      <c r="Q2385" s="4" t="s">
        <v>2049</v>
      </c>
      <c r="R2385" s="4" t="s">
        <v>5146</v>
      </c>
      <c r="S2385" s="13">
        <v>43359</v>
      </c>
      <c r="T2385" s="14" t="s">
        <v>5147</v>
      </c>
      <c r="U2385" s="15" t="s">
        <v>5148</v>
      </c>
      <c r="V2385" s="13">
        <v>44012</v>
      </c>
      <c r="Z2385" s="1"/>
      <c r="AA2385" s="1"/>
      <c r="AB2385" s="1"/>
      <c r="AC2385" s="1"/>
      <c r="AD2385" s="1"/>
      <c r="AE2385" s="1"/>
      <c r="AF2385" s="1"/>
      <c r="AG2385" s="1"/>
    </row>
    <row r="2386" spans="1:33">
      <c r="A2386" s="4">
        <v>2385</v>
      </c>
      <c r="B2386" s="4" t="s">
        <v>8</v>
      </c>
      <c r="C2386" s="4" t="s">
        <v>497</v>
      </c>
      <c r="D2386" s="4" t="s">
        <v>2029</v>
      </c>
      <c r="E2386" s="4" t="s">
        <v>2030</v>
      </c>
      <c r="F2386" s="5">
        <v>11</v>
      </c>
      <c r="G2386" s="5">
        <v>3</v>
      </c>
      <c r="H2386" s="4">
        <v>23</v>
      </c>
      <c r="I2386" s="5">
        <v>9</v>
      </c>
      <c r="J2386" s="7">
        <v>905</v>
      </c>
      <c r="K2386" s="8" t="s">
        <v>2036</v>
      </c>
      <c r="L2386" s="9">
        <v>53.57</v>
      </c>
      <c r="M2386" s="10">
        <v>39.119999999999997</v>
      </c>
      <c r="N2386" s="5" t="s">
        <v>2035</v>
      </c>
      <c r="O2386" s="5" t="s">
        <v>218</v>
      </c>
      <c r="P2386" s="5" t="s">
        <v>1843</v>
      </c>
      <c r="Q2386" s="4" t="s">
        <v>2049</v>
      </c>
      <c r="R2386" s="4" t="s">
        <v>5149</v>
      </c>
      <c r="S2386" s="13">
        <v>43359</v>
      </c>
      <c r="T2386" s="14" t="s">
        <v>5150</v>
      </c>
      <c r="U2386" s="15" t="s">
        <v>5151</v>
      </c>
      <c r="V2386" s="13">
        <v>44012</v>
      </c>
      <c r="Z2386" s="1"/>
      <c r="AA2386" s="1"/>
      <c r="AB2386" s="1"/>
      <c r="AC2386" s="1"/>
      <c r="AD2386" s="1"/>
      <c r="AE2386" s="1"/>
      <c r="AF2386" s="1"/>
      <c r="AG2386" s="1"/>
    </row>
    <row r="2387" spans="1:33">
      <c r="A2387" s="4">
        <v>2386</v>
      </c>
      <c r="B2387" s="4" t="s">
        <v>8</v>
      </c>
      <c r="C2387" s="4" t="s">
        <v>497</v>
      </c>
      <c r="D2387" s="4" t="s">
        <v>2029</v>
      </c>
      <c r="E2387" s="4" t="s">
        <v>2030</v>
      </c>
      <c r="F2387" s="5">
        <v>11</v>
      </c>
      <c r="G2387" s="5">
        <v>3</v>
      </c>
      <c r="H2387" s="4">
        <v>23</v>
      </c>
      <c r="I2387" s="5">
        <v>9</v>
      </c>
      <c r="J2387" s="7">
        <v>906</v>
      </c>
      <c r="K2387" s="8" t="s">
        <v>2036</v>
      </c>
      <c r="L2387" s="9">
        <v>78.8</v>
      </c>
      <c r="M2387" s="10">
        <v>57.54</v>
      </c>
      <c r="N2387" s="5" t="s">
        <v>2032</v>
      </c>
      <c r="O2387" s="5" t="s">
        <v>210</v>
      </c>
      <c r="P2387" s="5" t="s">
        <v>2039</v>
      </c>
      <c r="Q2387" s="4" t="s">
        <v>2049</v>
      </c>
      <c r="R2387" s="4" t="s">
        <v>5152</v>
      </c>
      <c r="S2387" s="13">
        <v>43359</v>
      </c>
      <c r="T2387" s="14" t="s">
        <v>5153</v>
      </c>
      <c r="U2387" s="15" t="s">
        <v>5154</v>
      </c>
      <c r="V2387" s="13">
        <v>44012</v>
      </c>
      <c r="Z2387" s="1"/>
      <c r="AA2387" s="1"/>
      <c r="AB2387" s="1"/>
      <c r="AC2387" s="1"/>
      <c r="AD2387" s="1"/>
      <c r="AE2387" s="1"/>
      <c r="AF2387" s="1"/>
      <c r="AG2387" s="1"/>
    </row>
    <row r="2388" spans="1:33">
      <c r="A2388" s="4">
        <v>2387</v>
      </c>
      <c r="B2388" s="4" t="s">
        <v>8</v>
      </c>
      <c r="C2388" s="4" t="s">
        <v>497</v>
      </c>
      <c r="D2388" s="4" t="s">
        <v>2029</v>
      </c>
      <c r="E2388" s="4" t="s">
        <v>2030</v>
      </c>
      <c r="F2388" s="5">
        <v>11</v>
      </c>
      <c r="G2388" s="5">
        <v>3</v>
      </c>
      <c r="H2388" s="4">
        <v>23</v>
      </c>
      <c r="I2388" s="5">
        <v>10</v>
      </c>
      <c r="J2388" s="7">
        <v>1001</v>
      </c>
      <c r="K2388" s="8" t="s">
        <v>2036</v>
      </c>
      <c r="L2388" s="9">
        <v>77.62</v>
      </c>
      <c r="M2388" s="10">
        <v>56.68</v>
      </c>
      <c r="N2388" s="5" t="s">
        <v>2032</v>
      </c>
      <c r="O2388" s="5" t="s">
        <v>190</v>
      </c>
      <c r="P2388" s="5" t="s">
        <v>2040</v>
      </c>
      <c r="Q2388" s="4" t="s">
        <v>2049</v>
      </c>
      <c r="R2388" s="4" t="s">
        <v>5155</v>
      </c>
      <c r="S2388" s="13">
        <v>43359</v>
      </c>
      <c r="T2388" s="14" t="s">
        <v>2915</v>
      </c>
      <c r="U2388" s="15" t="s">
        <v>5156</v>
      </c>
      <c r="V2388" s="13">
        <v>44012</v>
      </c>
      <c r="Z2388" s="1"/>
      <c r="AA2388" s="1"/>
      <c r="AB2388" s="1"/>
      <c r="AC2388" s="1"/>
      <c r="AD2388" s="1"/>
      <c r="AE2388" s="1"/>
      <c r="AF2388" s="1"/>
      <c r="AG2388" s="1"/>
    </row>
    <row r="2389" spans="1:33">
      <c r="A2389" s="4">
        <v>2388</v>
      </c>
      <c r="B2389" s="4" t="s">
        <v>8</v>
      </c>
      <c r="C2389" s="4" t="s">
        <v>497</v>
      </c>
      <c r="D2389" s="4" t="s">
        <v>2029</v>
      </c>
      <c r="E2389" s="4" t="s">
        <v>2030</v>
      </c>
      <c r="F2389" s="5">
        <v>11</v>
      </c>
      <c r="G2389" s="5">
        <v>3</v>
      </c>
      <c r="H2389" s="4">
        <v>23</v>
      </c>
      <c r="I2389" s="5">
        <v>10</v>
      </c>
      <c r="J2389" s="7">
        <v>1002</v>
      </c>
      <c r="K2389" s="8" t="s">
        <v>2036</v>
      </c>
      <c r="L2389" s="9">
        <v>53.57</v>
      </c>
      <c r="M2389" s="10">
        <v>39.119999999999997</v>
      </c>
      <c r="N2389" s="5" t="s">
        <v>2035</v>
      </c>
      <c r="O2389" s="5" t="s">
        <v>218</v>
      </c>
      <c r="P2389" s="5" t="s">
        <v>504</v>
      </c>
      <c r="Q2389" s="4" t="s">
        <v>2049</v>
      </c>
      <c r="R2389" s="4" t="s">
        <v>5157</v>
      </c>
      <c r="S2389" s="13">
        <v>43359</v>
      </c>
      <c r="T2389" s="14" t="s">
        <v>5158</v>
      </c>
      <c r="U2389" s="15"/>
      <c r="V2389" s="13">
        <v>44012</v>
      </c>
      <c r="Z2389" s="1"/>
      <c r="AA2389" s="1"/>
      <c r="AB2389" s="1"/>
      <c r="AC2389" s="1"/>
      <c r="AD2389" s="1"/>
      <c r="AE2389" s="1"/>
      <c r="AF2389" s="1"/>
      <c r="AG2389" s="1"/>
    </row>
    <row r="2390" spans="1:33">
      <c r="A2390" s="4">
        <v>2389</v>
      </c>
      <c r="B2390" s="4" t="s">
        <v>8</v>
      </c>
      <c r="C2390" s="4" t="s">
        <v>497</v>
      </c>
      <c r="D2390" s="4" t="s">
        <v>2029</v>
      </c>
      <c r="E2390" s="4" t="s">
        <v>2030</v>
      </c>
      <c r="F2390" s="5">
        <v>11</v>
      </c>
      <c r="G2390" s="5">
        <v>3</v>
      </c>
      <c r="H2390" s="4">
        <v>23</v>
      </c>
      <c r="I2390" s="5">
        <v>10</v>
      </c>
      <c r="J2390" s="7">
        <v>1003</v>
      </c>
      <c r="K2390" s="8" t="s">
        <v>2036</v>
      </c>
      <c r="L2390" s="26">
        <v>51.93</v>
      </c>
      <c r="M2390" s="27">
        <v>37.92</v>
      </c>
      <c r="N2390" s="5" t="s">
        <v>2035</v>
      </c>
      <c r="O2390" s="5" t="s">
        <v>218</v>
      </c>
      <c r="P2390" s="5" t="s">
        <v>2037</v>
      </c>
      <c r="Q2390" s="4" t="s">
        <v>2034</v>
      </c>
      <c r="R2390" s="4"/>
      <c r="S2390" s="13"/>
      <c r="T2390" s="14"/>
      <c r="U2390" s="15"/>
      <c r="V2390" s="13">
        <v>44012</v>
      </c>
      <c r="Z2390" s="1"/>
      <c r="AA2390" s="1"/>
      <c r="AB2390" s="1"/>
      <c r="AC2390" s="1"/>
      <c r="AD2390" s="1"/>
      <c r="AE2390" s="1"/>
      <c r="AF2390" s="1"/>
      <c r="AG2390" s="1"/>
    </row>
    <row r="2391" spans="1:33">
      <c r="A2391" s="4">
        <v>2390</v>
      </c>
      <c r="B2391" s="4" t="s">
        <v>8</v>
      </c>
      <c r="C2391" s="4" t="s">
        <v>497</v>
      </c>
      <c r="D2391" s="4" t="s">
        <v>2029</v>
      </c>
      <c r="E2391" s="4" t="s">
        <v>2030</v>
      </c>
      <c r="F2391" s="5">
        <v>11</v>
      </c>
      <c r="G2391" s="5">
        <v>3</v>
      </c>
      <c r="H2391" s="4">
        <v>23</v>
      </c>
      <c r="I2391" s="5">
        <v>10</v>
      </c>
      <c r="J2391" s="7">
        <v>1004</v>
      </c>
      <c r="K2391" s="8" t="s">
        <v>2036</v>
      </c>
      <c r="L2391" s="9">
        <v>51.93</v>
      </c>
      <c r="M2391" s="10">
        <v>37.92</v>
      </c>
      <c r="N2391" s="5" t="s">
        <v>2035</v>
      </c>
      <c r="O2391" s="5" t="s">
        <v>218</v>
      </c>
      <c r="P2391" s="5" t="s">
        <v>2038</v>
      </c>
      <c r="Q2391" s="4" t="s">
        <v>2049</v>
      </c>
      <c r="R2391" s="4" t="s">
        <v>5159</v>
      </c>
      <c r="S2391" s="13">
        <v>43359</v>
      </c>
      <c r="T2391" s="14" t="s">
        <v>5160</v>
      </c>
      <c r="U2391" s="15"/>
      <c r="V2391" s="13">
        <v>44012</v>
      </c>
      <c r="Z2391" s="1"/>
      <c r="AA2391" s="1"/>
      <c r="AB2391" s="1"/>
      <c r="AC2391" s="1"/>
      <c r="AD2391" s="1"/>
      <c r="AE2391" s="1"/>
      <c r="AF2391" s="1"/>
      <c r="AG2391" s="1"/>
    </row>
    <row r="2392" spans="1:33">
      <c r="A2392" s="4">
        <v>2391</v>
      </c>
      <c r="B2392" s="4" t="s">
        <v>8</v>
      </c>
      <c r="C2392" s="4" t="s">
        <v>497</v>
      </c>
      <c r="D2392" s="4" t="s">
        <v>2029</v>
      </c>
      <c r="E2392" s="4" t="s">
        <v>2030</v>
      </c>
      <c r="F2392" s="5">
        <v>11</v>
      </c>
      <c r="G2392" s="5">
        <v>3</v>
      </c>
      <c r="H2392" s="4">
        <v>23</v>
      </c>
      <c r="I2392" s="5">
        <v>10</v>
      </c>
      <c r="J2392" s="7">
        <v>1005</v>
      </c>
      <c r="K2392" s="8" t="s">
        <v>2036</v>
      </c>
      <c r="L2392" s="26">
        <v>53.57</v>
      </c>
      <c r="M2392" s="27">
        <v>39.119999999999997</v>
      </c>
      <c r="N2392" s="5" t="s">
        <v>2035</v>
      </c>
      <c r="O2392" s="5" t="s">
        <v>218</v>
      </c>
      <c r="P2392" s="5" t="s">
        <v>1843</v>
      </c>
      <c r="Q2392" s="4" t="s">
        <v>2034</v>
      </c>
      <c r="R2392" s="4"/>
      <c r="S2392" s="13"/>
      <c r="T2392" s="14"/>
      <c r="U2392" s="15"/>
      <c r="V2392" s="13">
        <v>44012</v>
      </c>
      <c r="Z2392" s="1"/>
      <c r="AA2392" s="1"/>
      <c r="AB2392" s="1"/>
      <c r="AC2392" s="1"/>
      <c r="AD2392" s="1"/>
      <c r="AE2392" s="1"/>
      <c r="AF2392" s="1"/>
      <c r="AG2392" s="1"/>
    </row>
    <row r="2393" spans="1:33">
      <c r="A2393" s="4">
        <v>2392</v>
      </c>
      <c r="B2393" s="4" t="s">
        <v>8</v>
      </c>
      <c r="C2393" s="4" t="s">
        <v>497</v>
      </c>
      <c r="D2393" s="4" t="s">
        <v>2029</v>
      </c>
      <c r="E2393" s="4" t="s">
        <v>2030</v>
      </c>
      <c r="F2393" s="5">
        <v>11</v>
      </c>
      <c r="G2393" s="5">
        <v>3</v>
      </c>
      <c r="H2393" s="4">
        <v>23</v>
      </c>
      <c r="I2393" s="5">
        <v>10</v>
      </c>
      <c r="J2393" s="7">
        <v>1006</v>
      </c>
      <c r="K2393" s="8" t="s">
        <v>2036</v>
      </c>
      <c r="L2393" s="9">
        <v>78.8</v>
      </c>
      <c r="M2393" s="10">
        <v>57.54</v>
      </c>
      <c r="N2393" s="5" t="s">
        <v>2032</v>
      </c>
      <c r="O2393" s="5" t="s">
        <v>210</v>
      </c>
      <c r="P2393" s="5" t="s">
        <v>2039</v>
      </c>
      <c r="Q2393" s="4" t="s">
        <v>2049</v>
      </c>
      <c r="R2393" s="4" t="s">
        <v>5161</v>
      </c>
      <c r="S2393" s="13">
        <v>43359</v>
      </c>
      <c r="T2393" s="14" t="s">
        <v>5162</v>
      </c>
      <c r="U2393" s="15" t="s">
        <v>4105</v>
      </c>
      <c r="V2393" s="13">
        <v>44012</v>
      </c>
      <c r="Z2393" s="1"/>
      <c r="AA2393" s="1"/>
      <c r="AB2393" s="1"/>
      <c r="AC2393" s="1"/>
      <c r="AD2393" s="1"/>
      <c r="AE2393" s="1"/>
      <c r="AF2393" s="1"/>
      <c r="AG2393" s="1"/>
    </row>
    <row r="2394" spans="1:33">
      <c r="A2394" s="4">
        <v>2393</v>
      </c>
      <c r="B2394" s="4" t="s">
        <v>8</v>
      </c>
      <c r="C2394" s="4" t="s">
        <v>497</v>
      </c>
      <c r="D2394" s="4" t="s">
        <v>2029</v>
      </c>
      <c r="E2394" s="4" t="s">
        <v>2030</v>
      </c>
      <c r="F2394" s="5">
        <v>11</v>
      </c>
      <c r="G2394" s="5">
        <v>3</v>
      </c>
      <c r="H2394" s="4">
        <v>23</v>
      </c>
      <c r="I2394" s="5">
        <v>11</v>
      </c>
      <c r="J2394" s="7">
        <v>1101</v>
      </c>
      <c r="K2394" s="8" t="s">
        <v>2036</v>
      </c>
      <c r="L2394" s="9">
        <v>77.62</v>
      </c>
      <c r="M2394" s="10">
        <v>56.68</v>
      </c>
      <c r="N2394" s="5" t="s">
        <v>2032</v>
      </c>
      <c r="O2394" s="5" t="s">
        <v>190</v>
      </c>
      <c r="P2394" s="5" t="s">
        <v>2040</v>
      </c>
      <c r="Q2394" s="4" t="s">
        <v>2049</v>
      </c>
      <c r="R2394" s="4" t="s">
        <v>5163</v>
      </c>
      <c r="S2394" s="13">
        <v>43397</v>
      </c>
      <c r="T2394" s="14" t="s">
        <v>5164</v>
      </c>
      <c r="U2394" s="15" t="s">
        <v>5165</v>
      </c>
      <c r="V2394" s="13">
        <v>44012</v>
      </c>
      <c r="Z2394" s="1"/>
      <c r="AA2394" s="1"/>
      <c r="AB2394" s="1"/>
      <c r="AC2394" s="1"/>
      <c r="AD2394" s="1"/>
      <c r="AE2394" s="1"/>
      <c r="AF2394" s="1"/>
      <c r="AG2394" s="1"/>
    </row>
    <row r="2395" spans="1:33">
      <c r="A2395" s="4">
        <v>2394</v>
      </c>
      <c r="B2395" s="4" t="s">
        <v>8</v>
      </c>
      <c r="C2395" s="4" t="s">
        <v>497</v>
      </c>
      <c r="D2395" s="4" t="s">
        <v>2029</v>
      </c>
      <c r="E2395" s="4" t="s">
        <v>2030</v>
      </c>
      <c r="F2395" s="5">
        <v>11</v>
      </c>
      <c r="G2395" s="5">
        <v>3</v>
      </c>
      <c r="H2395" s="4">
        <v>23</v>
      </c>
      <c r="I2395" s="5">
        <v>11</v>
      </c>
      <c r="J2395" s="7">
        <v>1102</v>
      </c>
      <c r="K2395" s="8" t="s">
        <v>2036</v>
      </c>
      <c r="L2395" s="26">
        <v>53.57</v>
      </c>
      <c r="M2395" s="27">
        <v>39.119999999999997</v>
      </c>
      <c r="N2395" s="5" t="s">
        <v>2035</v>
      </c>
      <c r="O2395" s="5" t="s">
        <v>218</v>
      </c>
      <c r="P2395" s="5" t="s">
        <v>504</v>
      </c>
      <c r="Q2395" s="4" t="s">
        <v>2034</v>
      </c>
      <c r="R2395" s="4"/>
      <c r="S2395" s="13"/>
      <c r="T2395" s="16"/>
      <c r="U2395" s="15"/>
      <c r="V2395" s="13">
        <v>44012</v>
      </c>
      <c r="Z2395" s="1"/>
      <c r="AA2395" s="1"/>
      <c r="AB2395" s="1"/>
      <c r="AC2395" s="1"/>
      <c r="AD2395" s="1"/>
      <c r="AE2395" s="1"/>
      <c r="AF2395" s="1"/>
      <c r="AG2395" s="1"/>
    </row>
    <row r="2396" spans="1:33">
      <c r="A2396" s="4">
        <v>2395</v>
      </c>
      <c r="B2396" s="4" t="s">
        <v>8</v>
      </c>
      <c r="C2396" s="4" t="s">
        <v>497</v>
      </c>
      <c r="D2396" s="4" t="s">
        <v>2029</v>
      </c>
      <c r="E2396" s="4" t="s">
        <v>2030</v>
      </c>
      <c r="F2396" s="5">
        <v>11</v>
      </c>
      <c r="G2396" s="5">
        <v>3</v>
      </c>
      <c r="H2396" s="4">
        <v>23</v>
      </c>
      <c r="I2396" s="5">
        <v>11</v>
      </c>
      <c r="J2396" s="7">
        <v>1103</v>
      </c>
      <c r="K2396" s="8" t="s">
        <v>2036</v>
      </c>
      <c r="L2396" s="9">
        <v>51.93</v>
      </c>
      <c r="M2396" s="10">
        <v>37.92</v>
      </c>
      <c r="N2396" s="5" t="s">
        <v>2035</v>
      </c>
      <c r="O2396" s="5" t="s">
        <v>218</v>
      </c>
      <c r="P2396" s="5" t="s">
        <v>2037</v>
      </c>
      <c r="Q2396" s="4" t="s">
        <v>2049</v>
      </c>
      <c r="R2396" s="4" t="s">
        <v>5166</v>
      </c>
      <c r="S2396" s="13">
        <v>43359</v>
      </c>
      <c r="T2396" s="14" t="s">
        <v>5167</v>
      </c>
      <c r="U2396" s="15" t="s">
        <v>5168</v>
      </c>
      <c r="V2396" s="13">
        <v>44012</v>
      </c>
      <c r="Z2396" s="1"/>
      <c r="AA2396" s="1"/>
      <c r="AB2396" s="1"/>
      <c r="AC2396" s="1"/>
      <c r="AD2396" s="1"/>
      <c r="AE2396" s="1"/>
      <c r="AF2396" s="1"/>
      <c r="AG2396" s="1"/>
    </row>
    <row r="2397" spans="1:33">
      <c r="A2397" s="4">
        <v>2396</v>
      </c>
      <c r="B2397" s="4" t="s">
        <v>8</v>
      </c>
      <c r="C2397" s="4" t="s">
        <v>497</v>
      </c>
      <c r="D2397" s="4" t="s">
        <v>2029</v>
      </c>
      <c r="E2397" s="4" t="s">
        <v>2030</v>
      </c>
      <c r="F2397" s="5">
        <v>11</v>
      </c>
      <c r="G2397" s="5">
        <v>3</v>
      </c>
      <c r="H2397" s="4">
        <v>23</v>
      </c>
      <c r="I2397" s="5">
        <v>11</v>
      </c>
      <c r="J2397" s="7">
        <v>1104</v>
      </c>
      <c r="K2397" s="8" t="s">
        <v>2036</v>
      </c>
      <c r="L2397" s="9">
        <v>51.93</v>
      </c>
      <c r="M2397" s="10">
        <v>37.92</v>
      </c>
      <c r="N2397" s="5" t="s">
        <v>2035</v>
      </c>
      <c r="O2397" s="5" t="s">
        <v>218</v>
      </c>
      <c r="P2397" s="5" t="s">
        <v>2038</v>
      </c>
      <c r="Q2397" s="4" t="s">
        <v>2049</v>
      </c>
      <c r="R2397" s="4" t="s">
        <v>5169</v>
      </c>
      <c r="S2397" s="13">
        <v>43359</v>
      </c>
      <c r="T2397" s="14" t="s">
        <v>5170</v>
      </c>
      <c r="U2397" s="15" t="s">
        <v>5171</v>
      </c>
      <c r="V2397" s="13">
        <v>44012</v>
      </c>
      <c r="Z2397" s="1"/>
      <c r="AA2397" s="1"/>
      <c r="AB2397" s="1"/>
      <c r="AC2397" s="1"/>
      <c r="AD2397" s="1"/>
      <c r="AE2397" s="1"/>
      <c r="AF2397" s="1"/>
      <c r="AG2397" s="1"/>
    </row>
    <row r="2398" spans="1:33">
      <c r="A2398" s="4">
        <v>2397</v>
      </c>
      <c r="B2398" s="4" t="s">
        <v>8</v>
      </c>
      <c r="C2398" s="4" t="s">
        <v>497</v>
      </c>
      <c r="D2398" s="4" t="s">
        <v>2029</v>
      </c>
      <c r="E2398" s="4" t="s">
        <v>2030</v>
      </c>
      <c r="F2398" s="5">
        <v>11</v>
      </c>
      <c r="G2398" s="5">
        <v>3</v>
      </c>
      <c r="H2398" s="4">
        <v>23</v>
      </c>
      <c r="I2398" s="5">
        <v>11</v>
      </c>
      <c r="J2398" s="7">
        <v>1105</v>
      </c>
      <c r="K2398" s="8" t="s">
        <v>2036</v>
      </c>
      <c r="L2398" s="9">
        <v>53.57</v>
      </c>
      <c r="M2398" s="10">
        <v>39.119999999999997</v>
      </c>
      <c r="N2398" s="5" t="s">
        <v>2035</v>
      </c>
      <c r="O2398" s="5" t="s">
        <v>218</v>
      </c>
      <c r="P2398" s="5" t="s">
        <v>1843</v>
      </c>
      <c r="Q2398" s="4" t="s">
        <v>2049</v>
      </c>
      <c r="R2398" s="4" t="s">
        <v>5172</v>
      </c>
      <c r="S2398" s="13">
        <v>43359</v>
      </c>
      <c r="T2398" s="14" t="s">
        <v>5173</v>
      </c>
      <c r="U2398" s="15" t="s">
        <v>5174</v>
      </c>
      <c r="V2398" s="13">
        <v>44012</v>
      </c>
      <c r="Z2398" s="1"/>
      <c r="AA2398" s="1"/>
      <c r="AB2398" s="1"/>
      <c r="AC2398" s="1"/>
      <c r="AD2398" s="1"/>
      <c r="AE2398" s="1"/>
      <c r="AF2398" s="1"/>
      <c r="AG2398" s="1"/>
    </row>
    <row r="2399" spans="1:33">
      <c r="A2399" s="4">
        <v>2398</v>
      </c>
      <c r="B2399" s="4" t="s">
        <v>8</v>
      </c>
      <c r="C2399" s="4" t="s">
        <v>497</v>
      </c>
      <c r="D2399" s="4" t="s">
        <v>2029</v>
      </c>
      <c r="E2399" s="4" t="s">
        <v>2030</v>
      </c>
      <c r="F2399" s="5">
        <v>11</v>
      </c>
      <c r="G2399" s="5">
        <v>3</v>
      </c>
      <c r="H2399" s="4">
        <v>23</v>
      </c>
      <c r="I2399" s="5">
        <v>11</v>
      </c>
      <c r="J2399" s="7">
        <v>1106</v>
      </c>
      <c r="K2399" s="8" t="s">
        <v>2036</v>
      </c>
      <c r="L2399" s="9">
        <v>78.8</v>
      </c>
      <c r="M2399" s="10">
        <v>57.54</v>
      </c>
      <c r="N2399" s="5" t="s">
        <v>2032</v>
      </c>
      <c r="O2399" s="5" t="s">
        <v>210</v>
      </c>
      <c r="P2399" s="5" t="s">
        <v>2039</v>
      </c>
      <c r="Q2399" s="4" t="s">
        <v>2049</v>
      </c>
      <c r="R2399" s="4" t="s">
        <v>5175</v>
      </c>
      <c r="S2399" s="13">
        <v>43359</v>
      </c>
      <c r="T2399" s="14" t="s">
        <v>5176</v>
      </c>
      <c r="U2399" s="15" t="s">
        <v>5177</v>
      </c>
      <c r="V2399" s="13">
        <v>44012</v>
      </c>
      <c r="Z2399" s="1"/>
      <c r="AA2399" s="1"/>
      <c r="AB2399" s="1"/>
      <c r="AC2399" s="1"/>
      <c r="AD2399" s="1"/>
      <c r="AE2399" s="1"/>
      <c r="AF2399" s="1"/>
      <c r="AG2399" s="1"/>
    </row>
    <row r="2400" spans="1:33">
      <c r="A2400" s="4">
        <v>2399</v>
      </c>
      <c r="B2400" s="4" t="s">
        <v>8</v>
      </c>
      <c r="C2400" s="4" t="s">
        <v>497</v>
      </c>
      <c r="D2400" s="4" t="s">
        <v>2029</v>
      </c>
      <c r="E2400" s="4" t="s">
        <v>2030</v>
      </c>
      <c r="F2400" s="5">
        <v>11</v>
      </c>
      <c r="G2400" s="5">
        <v>3</v>
      </c>
      <c r="H2400" s="4">
        <v>23</v>
      </c>
      <c r="I2400" s="5">
        <v>12</v>
      </c>
      <c r="J2400" s="7">
        <v>1201</v>
      </c>
      <c r="K2400" s="8" t="s">
        <v>2036</v>
      </c>
      <c r="L2400" s="9">
        <v>77.62</v>
      </c>
      <c r="M2400" s="10">
        <v>56.68</v>
      </c>
      <c r="N2400" s="5" t="s">
        <v>2032</v>
      </c>
      <c r="O2400" s="5" t="s">
        <v>190</v>
      </c>
      <c r="P2400" s="5" t="s">
        <v>2040</v>
      </c>
      <c r="Q2400" s="4" t="s">
        <v>2049</v>
      </c>
      <c r="R2400" s="4" t="s">
        <v>5178</v>
      </c>
      <c r="S2400" s="13">
        <v>43359</v>
      </c>
      <c r="T2400" s="14" t="s">
        <v>5179</v>
      </c>
      <c r="U2400" s="15" t="s">
        <v>5180</v>
      </c>
      <c r="V2400" s="13">
        <v>44012</v>
      </c>
      <c r="Z2400" s="1"/>
      <c r="AA2400" s="1"/>
      <c r="AB2400" s="1"/>
      <c r="AC2400" s="1"/>
      <c r="AD2400" s="1"/>
      <c r="AE2400" s="1"/>
      <c r="AF2400" s="1"/>
      <c r="AG2400" s="1"/>
    </row>
    <row r="2401" spans="1:33">
      <c r="A2401" s="4">
        <v>2400</v>
      </c>
      <c r="B2401" s="4" t="s">
        <v>8</v>
      </c>
      <c r="C2401" s="4" t="s">
        <v>497</v>
      </c>
      <c r="D2401" s="4" t="s">
        <v>2029</v>
      </c>
      <c r="E2401" s="4" t="s">
        <v>2030</v>
      </c>
      <c r="F2401" s="5">
        <v>11</v>
      </c>
      <c r="G2401" s="5">
        <v>3</v>
      </c>
      <c r="H2401" s="4">
        <v>23</v>
      </c>
      <c r="I2401" s="5">
        <v>12</v>
      </c>
      <c r="J2401" s="7">
        <v>1202</v>
      </c>
      <c r="K2401" s="8" t="s">
        <v>2036</v>
      </c>
      <c r="L2401" s="26">
        <v>53.57</v>
      </c>
      <c r="M2401" s="27">
        <v>39.119999999999997</v>
      </c>
      <c r="N2401" s="5" t="s">
        <v>2035</v>
      </c>
      <c r="O2401" s="5" t="s">
        <v>218</v>
      </c>
      <c r="P2401" s="5" t="s">
        <v>504</v>
      </c>
      <c r="Q2401" s="4" t="s">
        <v>2034</v>
      </c>
      <c r="R2401" s="4"/>
      <c r="S2401" s="13"/>
      <c r="T2401" s="16"/>
      <c r="U2401" s="15"/>
      <c r="V2401" s="13">
        <v>44012</v>
      </c>
      <c r="Z2401" s="1"/>
      <c r="AA2401" s="1"/>
      <c r="AB2401" s="1"/>
      <c r="AC2401" s="1"/>
      <c r="AD2401" s="1"/>
      <c r="AE2401" s="1"/>
      <c r="AF2401" s="1"/>
      <c r="AG2401" s="1"/>
    </row>
    <row r="2402" spans="1:33">
      <c r="A2402" s="4">
        <v>2401</v>
      </c>
      <c r="B2402" s="4" t="s">
        <v>8</v>
      </c>
      <c r="C2402" s="4" t="s">
        <v>497</v>
      </c>
      <c r="D2402" s="4" t="s">
        <v>2029</v>
      </c>
      <c r="E2402" s="4" t="s">
        <v>2030</v>
      </c>
      <c r="F2402" s="5">
        <v>11</v>
      </c>
      <c r="G2402" s="5">
        <v>3</v>
      </c>
      <c r="H2402" s="4">
        <v>23</v>
      </c>
      <c r="I2402" s="5">
        <v>12</v>
      </c>
      <c r="J2402" s="7">
        <v>1203</v>
      </c>
      <c r="K2402" s="8" t="s">
        <v>2036</v>
      </c>
      <c r="L2402" s="9">
        <v>51.93</v>
      </c>
      <c r="M2402" s="10">
        <v>37.92</v>
      </c>
      <c r="N2402" s="5" t="s">
        <v>2035</v>
      </c>
      <c r="O2402" s="5" t="s">
        <v>218</v>
      </c>
      <c r="P2402" s="5" t="s">
        <v>2037</v>
      </c>
      <c r="Q2402" s="4" t="s">
        <v>2049</v>
      </c>
      <c r="R2402" s="4" t="s">
        <v>5181</v>
      </c>
      <c r="S2402" s="13">
        <v>43359</v>
      </c>
      <c r="T2402" s="14" t="s">
        <v>5182</v>
      </c>
      <c r="U2402" s="15" t="s">
        <v>5183</v>
      </c>
      <c r="V2402" s="13">
        <v>44012</v>
      </c>
      <c r="Z2402" s="1"/>
      <c r="AA2402" s="1"/>
      <c r="AB2402" s="1"/>
      <c r="AC2402" s="1"/>
      <c r="AD2402" s="1"/>
      <c r="AE2402" s="1"/>
      <c r="AF2402" s="1"/>
      <c r="AG2402" s="1"/>
    </row>
    <row r="2403" spans="1:33">
      <c r="A2403" s="4">
        <v>2402</v>
      </c>
      <c r="B2403" s="4" t="s">
        <v>8</v>
      </c>
      <c r="C2403" s="4" t="s">
        <v>497</v>
      </c>
      <c r="D2403" s="4" t="s">
        <v>2029</v>
      </c>
      <c r="E2403" s="4" t="s">
        <v>2030</v>
      </c>
      <c r="F2403" s="5">
        <v>11</v>
      </c>
      <c r="G2403" s="5">
        <v>3</v>
      </c>
      <c r="H2403" s="4">
        <v>23</v>
      </c>
      <c r="I2403" s="5">
        <v>12</v>
      </c>
      <c r="J2403" s="7">
        <v>1204</v>
      </c>
      <c r="K2403" s="8" t="s">
        <v>2036</v>
      </c>
      <c r="L2403" s="9">
        <v>51.93</v>
      </c>
      <c r="M2403" s="10">
        <v>37.92</v>
      </c>
      <c r="N2403" s="5" t="s">
        <v>2035</v>
      </c>
      <c r="O2403" s="5" t="s">
        <v>218</v>
      </c>
      <c r="P2403" s="5" t="s">
        <v>2038</v>
      </c>
      <c r="Q2403" s="4" t="s">
        <v>2049</v>
      </c>
      <c r="R2403" s="4" t="s">
        <v>5184</v>
      </c>
      <c r="S2403" s="13">
        <v>43359</v>
      </c>
      <c r="T2403" s="14" t="s">
        <v>5185</v>
      </c>
      <c r="U2403" s="15" t="s">
        <v>5186</v>
      </c>
      <c r="V2403" s="13">
        <v>44012</v>
      </c>
      <c r="Z2403" s="1"/>
      <c r="AA2403" s="1"/>
      <c r="AB2403" s="1"/>
      <c r="AC2403" s="1"/>
      <c r="AD2403" s="1"/>
      <c r="AE2403" s="1"/>
      <c r="AF2403" s="1"/>
      <c r="AG2403" s="1"/>
    </row>
    <row r="2404" spans="1:33">
      <c r="A2404" s="4">
        <v>2403</v>
      </c>
      <c r="B2404" s="4" t="s">
        <v>8</v>
      </c>
      <c r="C2404" s="4" t="s">
        <v>497</v>
      </c>
      <c r="D2404" s="4" t="s">
        <v>2029</v>
      </c>
      <c r="E2404" s="4" t="s">
        <v>2030</v>
      </c>
      <c r="F2404" s="5">
        <v>11</v>
      </c>
      <c r="G2404" s="5">
        <v>3</v>
      </c>
      <c r="H2404" s="4">
        <v>23</v>
      </c>
      <c r="I2404" s="5">
        <v>12</v>
      </c>
      <c r="J2404" s="7">
        <v>1205</v>
      </c>
      <c r="K2404" s="8" t="s">
        <v>2036</v>
      </c>
      <c r="L2404" s="9">
        <v>53.57</v>
      </c>
      <c r="M2404" s="10">
        <v>39.119999999999997</v>
      </c>
      <c r="N2404" s="5" t="s">
        <v>2035</v>
      </c>
      <c r="O2404" s="5" t="s">
        <v>218</v>
      </c>
      <c r="P2404" s="5" t="s">
        <v>1843</v>
      </c>
      <c r="Q2404" s="4" t="s">
        <v>2049</v>
      </c>
      <c r="R2404" s="4" t="s">
        <v>5187</v>
      </c>
      <c r="S2404" s="13">
        <v>43359</v>
      </c>
      <c r="T2404" s="14" t="s">
        <v>5188</v>
      </c>
      <c r="U2404" s="15" t="s">
        <v>5189</v>
      </c>
      <c r="V2404" s="13">
        <v>44012</v>
      </c>
      <c r="Z2404" s="1"/>
      <c r="AA2404" s="1"/>
      <c r="AB2404" s="1"/>
      <c r="AC2404" s="1"/>
      <c r="AD2404" s="1"/>
      <c r="AE2404" s="1"/>
      <c r="AF2404" s="1"/>
      <c r="AG2404" s="1"/>
    </row>
    <row r="2405" spans="1:33">
      <c r="A2405" s="4">
        <v>2404</v>
      </c>
      <c r="B2405" s="4" t="s">
        <v>8</v>
      </c>
      <c r="C2405" s="4" t="s">
        <v>497</v>
      </c>
      <c r="D2405" s="4" t="s">
        <v>2029</v>
      </c>
      <c r="E2405" s="4" t="s">
        <v>2030</v>
      </c>
      <c r="F2405" s="5">
        <v>11</v>
      </c>
      <c r="G2405" s="5">
        <v>3</v>
      </c>
      <c r="H2405" s="4">
        <v>23</v>
      </c>
      <c r="I2405" s="5">
        <v>12</v>
      </c>
      <c r="J2405" s="7">
        <v>1206</v>
      </c>
      <c r="K2405" s="8" t="s">
        <v>2036</v>
      </c>
      <c r="L2405" s="26">
        <v>78.8</v>
      </c>
      <c r="M2405" s="27">
        <v>57.54</v>
      </c>
      <c r="N2405" s="5" t="s">
        <v>2032</v>
      </c>
      <c r="O2405" s="5" t="s">
        <v>210</v>
      </c>
      <c r="P2405" s="5" t="s">
        <v>2039</v>
      </c>
      <c r="Q2405" s="4" t="s">
        <v>2034</v>
      </c>
      <c r="R2405" s="4"/>
      <c r="S2405" s="13"/>
      <c r="T2405" s="14"/>
      <c r="U2405" s="15"/>
      <c r="V2405" s="13">
        <v>44012</v>
      </c>
      <c r="Z2405" s="1"/>
      <c r="AA2405" s="1"/>
      <c r="AB2405" s="1"/>
      <c r="AC2405" s="1"/>
      <c r="AD2405" s="1"/>
      <c r="AE2405" s="1"/>
      <c r="AF2405" s="1"/>
      <c r="AG2405" s="1"/>
    </row>
    <row r="2406" spans="1:33">
      <c r="A2406" s="4">
        <v>2405</v>
      </c>
      <c r="B2406" s="4" t="s">
        <v>8</v>
      </c>
      <c r="C2406" s="4" t="s">
        <v>497</v>
      </c>
      <c r="D2406" s="4" t="s">
        <v>2029</v>
      </c>
      <c r="E2406" s="4" t="s">
        <v>2030</v>
      </c>
      <c r="F2406" s="5">
        <v>11</v>
      </c>
      <c r="G2406" s="5">
        <v>3</v>
      </c>
      <c r="H2406" s="4">
        <v>23</v>
      </c>
      <c r="I2406" s="5">
        <v>13</v>
      </c>
      <c r="J2406" s="7">
        <v>1301</v>
      </c>
      <c r="K2406" s="8" t="s">
        <v>2036</v>
      </c>
      <c r="L2406" s="9">
        <v>77.62</v>
      </c>
      <c r="M2406" s="10">
        <v>56.68</v>
      </c>
      <c r="N2406" s="5" t="s">
        <v>2032</v>
      </c>
      <c r="O2406" s="5" t="s">
        <v>190</v>
      </c>
      <c r="P2406" s="5" t="s">
        <v>2040</v>
      </c>
      <c r="Q2406" s="4" t="s">
        <v>2049</v>
      </c>
      <c r="R2406" s="4" t="s">
        <v>5190</v>
      </c>
      <c r="S2406" s="13">
        <v>43394</v>
      </c>
      <c r="T2406" s="14" t="s">
        <v>5191</v>
      </c>
      <c r="U2406" s="15" t="s">
        <v>5192</v>
      </c>
      <c r="V2406" s="13">
        <v>44012</v>
      </c>
      <c r="Z2406" s="1"/>
      <c r="AA2406" s="1"/>
      <c r="AB2406" s="1"/>
      <c r="AC2406" s="1"/>
      <c r="AD2406" s="1"/>
      <c r="AE2406" s="1"/>
      <c r="AF2406" s="1"/>
      <c r="AG2406" s="1"/>
    </row>
    <row r="2407" spans="1:33">
      <c r="A2407" s="4">
        <v>2406</v>
      </c>
      <c r="B2407" s="4" t="s">
        <v>8</v>
      </c>
      <c r="C2407" s="4" t="s">
        <v>497</v>
      </c>
      <c r="D2407" s="4" t="s">
        <v>2029</v>
      </c>
      <c r="E2407" s="4" t="s">
        <v>2030</v>
      </c>
      <c r="F2407" s="5">
        <v>11</v>
      </c>
      <c r="G2407" s="5">
        <v>3</v>
      </c>
      <c r="H2407" s="4">
        <v>23</v>
      </c>
      <c r="I2407" s="5">
        <v>13</v>
      </c>
      <c r="J2407" s="7">
        <v>1302</v>
      </c>
      <c r="K2407" s="8" t="s">
        <v>2036</v>
      </c>
      <c r="L2407" s="26">
        <v>53.57</v>
      </c>
      <c r="M2407" s="27">
        <v>39.119999999999997</v>
      </c>
      <c r="N2407" s="5" t="s">
        <v>2035</v>
      </c>
      <c r="O2407" s="5" t="s">
        <v>218</v>
      </c>
      <c r="P2407" s="5" t="s">
        <v>504</v>
      </c>
      <c r="Q2407" s="4" t="s">
        <v>2034</v>
      </c>
      <c r="R2407" s="4"/>
      <c r="S2407" s="13"/>
      <c r="T2407" s="16"/>
      <c r="U2407" s="15"/>
      <c r="V2407" s="13">
        <v>44012</v>
      </c>
      <c r="Z2407" s="1"/>
      <c r="AA2407" s="1"/>
      <c r="AB2407" s="1"/>
      <c r="AC2407" s="1"/>
      <c r="AD2407" s="1"/>
      <c r="AE2407" s="1"/>
      <c r="AF2407" s="1"/>
      <c r="AG2407" s="1"/>
    </row>
    <row r="2408" spans="1:33">
      <c r="A2408" s="4">
        <v>2407</v>
      </c>
      <c r="B2408" s="4" t="s">
        <v>8</v>
      </c>
      <c r="C2408" s="4" t="s">
        <v>497</v>
      </c>
      <c r="D2408" s="4" t="s">
        <v>2029</v>
      </c>
      <c r="E2408" s="4" t="s">
        <v>2030</v>
      </c>
      <c r="F2408" s="5">
        <v>11</v>
      </c>
      <c r="G2408" s="5">
        <v>3</v>
      </c>
      <c r="H2408" s="4">
        <v>23</v>
      </c>
      <c r="I2408" s="5">
        <v>13</v>
      </c>
      <c r="J2408" s="7">
        <v>1303</v>
      </c>
      <c r="K2408" s="8" t="s">
        <v>2036</v>
      </c>
      <c r="L2408" s="9">
        <v>51.93</v>
      </c>
      <c r="M2408" s="10">
        <v>37.92</v>
      </c>
      <c r="N2408" s="5" t="s">
        <v>2035</v>
      </c>
      <c r="O2408" s="5" t="s">
        <v>218</v>
      </c>
      <c r="P2408" s="5" t="s">
        <v>2037</v>
      </c>
      <c r="Q2408" s="4" t="s">
        <v>2049</v>
      </c>
      <c r="R2408" s="4" t="s">
        <v>5193</v>
      </c>
      <c r="S2408" s="13">
        <v>43359</v>
      </c>
      <c r="T2408" s="14" t="s">
        <v>4914</v>
      </c>
      <c r="U2408" s="15" t="s">
        <v>5194</v>
      </c>
      <c r="V2408" s="13">
        <v>44012</v>
      </c>
      <c r="Z2408" s="1"/>
      <c r="AA2408" s="1"/>
      <c r="AB2408" s="1"/>
      <c r="AC2408" s="1"/>
      <c r="AD2408" s="1"/>
      <c r="AE2408" s="1"/>
      <c r="AF2408" s="1"/>
      <c r="AG2408" s="1"/>
    </row>
    <row r="2409" spans="1:33">
      <c r="A2409" s="4">
        <v>2408</v>
      </c>
      <c r="B2409" s="4" t="s">
        <v>8</v>
      </c>
      <c r="C2409" s="4" t="s">
        <v>497</v>
      </c>
      <c r="D2409" s="4" t="s">
        <v>2029</v>
      </c>
      <c r="E2409" s="4" t="s">
        <v>2030</v>
      </c>
      <c r="F2409" s="5">
        <v>11</v>
      </c>
      <c r="G2409" s="5">
        <v>3</v>
      </c>
      <c r="H2409" s="4">
        <v>23</v>
      </c>
      <c r="I2409" s="5">
        <v>13</v>
      </c>
      <c r="J2409" s="7">
        <v>1304</v>
      </c>
      <c r="K2409" s="8" t="s">
        <v>2036</v>
      </c>
      <c r="L2409" s="9">
        <v>51.93</v>
      </c>
      <c r="M2409" s="10">
        <v>37.92</v>
      </c>
      <c r="N2409" s="5" t="s">
        <v>2035</v>
      </c>
      <c r="O2409" s="5" t="s">
        <v>218</v>
      </c>
      <c r="P2409" s="5" t="s">
        <v>2038</v>
      </c>
      <c r="Q2409" s="4" t="s">
        <v>2049</v>
      </c>
      <c r="R2409" s="4" t="s">
        <v>5195</v>
      </c>
      <c r="S2409" s="13">
        <v>43359</v>
      </c>
      <c r="T2409" s="14" t="s">
        <v>5196</v>
      </c>
      <c r="U2409" s="15" t="s">
        <v>5197</v>
      </c>
      <c r="V2409" s="13">
        <v>44012</v>
      </c>
      <c r="Z2409" s="1"/>
      <c r="AA2409" s="1"/>
      <c r="AB2409" s="1"/>
      <c r="AC2409" s="1"/>
      <c r="AD2409" s="1"/>
      <c r="AE2409" s="1"/>
      <c r="AF2409" s="1"/>
      <c r="AG2409" s="1"/>
    </row>
    <row r="2410" spans="1:33">
      <c r="A2410" s="4">
        <v>2409</v>
      </c>
      <c r="B2410" s="4" t="s">
        <v>8</v>
      </c>
      <c r="C2410" s="4" t="s">
        <v>497</v>
      </c>
      <c r="D2410" s="4" t="s">
        <v>2029</v>
      </c>
      <c r="E2410" s="4" t="s">
        <v>2030</v>
      </c>
      <c r="F2410" s="5">
        <v>11</v>
      </c>
      <c r="G2410" s="5">
        <v>3</v>
      </c>
      <c r="H2410" s="4">
        <v>23</v>
      </c>
      <c r="I2410" s="5">
        <v>13</v>
      </c>
      <c r="J2410" s="7">
        <v>1305</v>
      </c>
      <c r="K2410" s="8" t="s">
        <v>2036</v>
      </c>
      <c r="L2410" s="26">
        <v>53.57</v>
      </c>
      <c r="M2410" s="27">
        <v>39.119999999999997</v>
      </c>
      <c r="N2410" s="5" t="s">
        <v>2035</v>
      </c>
      <c r="O2410" s="5" t="s">
        <v>218</v>
      </c>
      <c r="P2410" s="5" t="s">
        <v>1843</v>
      </c>
      <c r="Q2410" s="4" t="s">
        <v>2034</v>
      </c>
      <c r="R2410" s="4"/>
      <c r="S2410" s="13"/>
      <c r="T2410" s="16"/>
      <c r="U2410" s="15"/>
      <c r="V2410" s="13">
        <v>44012</v>
      </c>
      <c r="Z2410" s="1"/>
      <c r="AA2410" s="1"/>
      <c r="AB2410" s="1"/>
      <c r="AC2410" s="1"/>
      <c r="AD2410" s="1"/>
      <c r="AE2410" s="1"/>
      <c r="AF2410" s="1"/>
      <c r="AG2410" s="1"/>
    </row>
    <row r="2411" spans="1:33">
      <c r="A2411" s="4">
        <v>2410</v>
      </c>
      <c r="B2411" s="4" t="s">
        <v>8</v>
      </c>
      <c r="C2411" s="4" t="s">
        <v>497</v>
      </c>
      <c r="D2411" s="4" t="s">
        <v>2029</v>
      </c>
      <c r="E2411" s="4" t="s">
        <v>2030</v>
      </c>
      <c r="F2411" s="5">
        <v>11</v>
      </c>
      <c r="G2411" s="5">
        <v>3</v>
      </c>
      <c r="H2411" s="4">
        <v>23</v>
      </c>
      <c r="I2411" s="5">
        <v>13</v>
      </c>
      <c r="J2411" s="7">
        <v>1306</v>
      </c>
      <c r="K2411" s="8" t="s">
        <v>2036</v>
      </c>
      <c r="L2411" s="9">
        <v>78.8</v>
      </c>
      <c r="M2411" s="10">
        <v>57.54</v>
      </c>
      <c r="N2411" s="5" t="s">
        <v>2032</v>
      </c>
      <c r="O2411" s="5" t="s">
        <v>210</v>
      </c>
      <c r="P2411" s="5" t="s">
        <v>2039</v>
      </c>
      <c r="Q2411" s="4" t="s">
        <v>2049</v>
      </c>
      <c r="R2411" s="4" t="s">
        <v>5198</v>
      </c>
      <c r="S2411" s="13">
        <v>43359</v>
      </c>
      <c r="T2411" s="14" t="s">
        <v>5199</v>
      </c>
      <c r="U2411" s="15" t="s">
        <v>5200</v>
      </c>
      <c r="V2411" s="13">
        <v>44012</v>
      </c>
      <c r="Z2411" s="1"/>
      <c r="AA2411" s="1"/>
      <c r="AB2411" s="1"/>
      <c r="AC2411" s="1"/>
      <c r="AD2411" s="1"/>
      <c r="AE2411" s="1"/>
      <c r="AF2411" s="1"/>
      <c r="AG2411" s="1"/>
    </row>
    <row r="2412" spans="1:33">
      <c r="A2412" s="4">
        <v>2411</v>
      </c>
      <c r="B2412" s="4" t="s">
        <v>8</v>
      </c>
      <c r="C2412" s="4" t="s">
        <v>497</v>
      </c>
      <c r="D2412" s="4" t="s">
        <v>2029</v>
      </c>
      <c r="E2412" s="4" t="s">
        <v>2030</v>
      </c>
      <c r="F2412" s="5">
        <v>11</v>
      </c>
      <c r="G2412" s="5">
        <v>3</v>
      </c>
      <c r="H2412" s="4">
        <v>23</v>
      </c>
      <c r="I2412" s="5">
        <v>14</v>
      </c>
      <c r="J2412" s="7">
        <v>1401</v>
      </c>
      <c r="K2412" s="8" t="s">
        <v>2036</v>
      </c>
      <c r="L2412" s="9">
        <v>77.62</v>
      </c>
      <c r="M2412" s="10">
        <v>56.68</v>
      </c>
      <c r="N2412" s="5" t="s">
        <v>2032</v>
      </c>
      <c r="O2412" s="5" t="s">
        <v>190</v>
      </c>
      <c r="P2412" s="5" t="s">
        <v>2040</v>
      </c>
      <c r="Q2412" s="4" t="s">
        <v>2049</v>
      </c>
      <c r="R2412" s="4" t="s">
        <v>5201</v>
      </c>
      <c r="S2412" s="13">
        <v>43359</v>
      </c>
      <c r="T2412" s="14" t="s">
        <v>3669</v>
      </c>
      <c r="U2412" s="15"/>
      <c r="V2412" s="13">
        <v>44012</v>
      </c>
      <c r="Z2412" s="1"/>
      <c r="AA2412" s="1"/>
      <c r="AB2412" s="1"/>
      <c r="AC2412" s="1"/>
      <c r="AD2412" s="1"/>
      <c r="AE2412" s="1"/>
      <c r="AF2412" s="1"/>
      <c r="AG2412" s="1"/>
    </row>
    <row r="2413" spans="1:33">
      <c r="A2413" s="4">
        <v>2412</v>
      </c>
      <c r="B2413" s="4" t="s">
        <v>8</v>
      </c>
      <c r="C2413" s="4" t="s">
        <v>497</v>
      </c>
      <c r="D2413" s="4" t="s">
        <v>2029</v>
      </c>
      <c r="E2413" s="4" t="s">
        <v>2030</v>
      </c>
      <c r="F2413" s="5">
        <v>11</v>
      </c>
      <c r="G2413" s="5">
        <v>3</v>
      </c>
      <c r="H2413" s="4">
        <v>23</v>
      </c>
      <c r="I2413" s="5">
        <v>14</v>
      </c>
      <c r="J2413" s="7">
        <v>1402</v>
      </c>
      <c r="K2413" s="8" t="s">
        <v>2036</v>
      </c>
      <c r="L2413" s="26">
        <v>53.57</v>
      </c>
      <c r="M2413" s="27">
        <v>39.119999999999997</v>
      </c>
      <c r="N2413" s="5" t="s">
        <v>2035</v>
      </c>
      <c r="O2413" s="5" t="s">
        <v>218</v>
      </c>
      <c r="P2413" s="5" t="s">
        <v>504</v>
      </c>
      <c r="Q2413" s="4" t="s">
        <v>2034</v>
      </c>
      <c r="R2413" s="4"/>
      <c r="S2413" s="13"/>
      <c r="T2413" s="16"/>
      <c r="U2413" s="15"/>
      <c r="V2413" s="13">
        <v>44012</v>
      </c>
      <c r="Z2413" s="1"/>
      <c r="AA2413" s="1"/>
      <c r="AB2413" s="1"/>
      <c r="AC2413" s="1"/>
      <c r="AD2413" s="1"/>
      <c r="AE2413" s="1"/>
      <c r="AF2413" s="1"/>
      <c r="AG2413" s="1"/>
    </row>
    <row r="2414" spans="1:33">
      <c r="A2414" s="4">
        <v>2413</v>
      </c>
      <c r="B2414" s="4" t="s">
        <v>8</v>
      </c>
      <c r="C2414" s="4" t="s">
        <v>497</v>
      </c>
      <c r="D2414" s="4" t="s">
        <v>2029</v>
      </c>
      <c r="E2414" s="4" t="s">
        <v>2030</v>
      </c>
      <c r="F2414" s="5">
        <v>11</v>
      </c>
      <c r="G2414" s="5">
        <v>3</v>
      </c>
      <c r="H2414" s="4">
        <v>23</v>
      </c>
      <c r="I2414" s="5">
        <v>14</v>
      </c>
      <c r="J2414" s="7">
        <v>1403</v>
      </c>
      <c r="K2414" s="8" t="s">
        <v>2036</v>
      </c>
      <c r="L2414" s="9">
        <v>51.93</v>
      </c>
      <c r="M2414" s="10">
        <v>37.92</v>
      </c>
      <c r="N2414" s="5" t="s">
        <v>2035</v>
      </c>
      <c r="O2414" s="5" t="s">
        <v>218</v>
      </c>
      <c r="P2414" s="5" t="s">
        <v>2037</v>
      </c>
      <c r="Q2414" s="4" t="s">
        <v>2049</v>
      </c>
      <c r="R2414" s="4" t="s">
        <v>5202</v>
      </c>
      <c r="S2414" s="13">
        <v>43359</v>
      </c>
      <c r="T2414" s="14" t="s">
        <v>2523</v>
      </c>
      <c r="U2414" s="15" t="s">
        <v>5203</v>
      </c>
      <c r="V2414" s="13">
        <v>44012</v>
      </c>
      <c r="Z2414" s="1"/>
      <c r="AA2414" s="1"/>
      <c r="AB2414" s="1"/>
      <c r="AC2414" s="1"/>
      <c r="AD2414" s="1"/>
      <c r="AE2414" s="1"/>
      <c r="AF2414" s="1"/>
      <c r="AG2414" s="1"/>
    </row>
    <row r="2415" spans="1:33">
      <c r="A2415" s="4">
        <v>2414</v>
      </c>
      <c r="B2415" s="4" t="s">
        <v>8</v>
      </c>
      <c r="C2415" s="4" t="s">
        <v>497</v>
      </c>
      <c r="D2415" s="4" t="s">
        <v>2029</v>
      </c>
      <c r="E2415" s="4" t="s">
        <v>2030</v>
      </c>
      <c r="F2415" s="5">
        <v>11</v>
      </c>
      <c r="G2415" s="5">
        <v>3</v>
      </c>
      <c r="H2415" s="4">
        <v>23</v>
      </c>
      <c r="I2415" s="5">
        <v>14</v>
      </c>
      <c r="J2415" s="7">
        <v>1404</v>
      </c>
      <c r="K2415" s="8" t="s">
        <v>2036</v>
      </c>
      <c r="L2415" s="9">
        <v>51.93</v>
      </c>
      <c r="M2415" s="10">
        <v>37.92</v>
      </c>
      <c r="N2415" s="5" t="s">
        <v>2035</v>
      </c>
      <c r="O2415" s="5" t="s">
        <v>218</v>
      </c>
      <c r="P2415" s="5" t="s">
        <v>2038</v>
      </c>
      <c r="Q2415" s="4" t="s">
        <v>2049</v>
      </c>
      <c r="R2415" s="4" t="s">
        <v>5204</v>
      </c>
      <c r="S2415" s="13">
        <v>43359</v>
      </c>
      <c r="T2415" s="14" t="s">
        <v>5205</v>
      </c>
      <c r="U2415" s="15"/>
      <c r="V2415" s="13">
        <v>44012</v>
      </c>
      <c r="Z2415" s="1"/>
      <c r="AA2415" s="1"/>
      <c r="AB2415" s="1"/>
      <c r="AC2415" s="1"/>
      <c r="AD2415" s="1"/>
      <c r="AE2415" s="1"/>
      <c r="AF2415" s="1"/>
      <c r="AG2415" s="1"/>
    </row>
    <row r="2416" spans="1:33">
      <c r="A2416" s="4">
        <v>2415</v>
      </c>
      <c r="B2416" s="4" t="s">
        <v>8</v>
      </c>
      <c r="C2416" s="4" t="s">
        <v>497</v>
      </c>
      <c r="D2416" s="4" t="s">
        <v>2029</v>
      </c>
      <c r="E2416" s="4" t="s">
        <v>2030</v>
      </c>
      <c r="F2416" s="5">
        <v>11</v>
      </c>
      <c r="G2416" s="5">
        <v>3</v>
      </c>
      <c r="H2416" s="4">
        <v>23</v>
      </c>
      <c r="I2416" s="5">
        <v>14</v>
      </c>
      <c r="J2416" s="7">
        <v>1405</v>
      </c>
      <c r="K2416" s="8" t="s">
        <v>2036</v>
      </c>
      <c r="L2416" s="26">
        <v>53.57</v>
      </c>
      <c r="M2416" s="27">
        <v>39.119999999999997</v>
      </c>
      <c r="N2416" s="5" t="s">
        <v>2035</v>
      </c>
      <c r="O2416" s="5" t="s">
        <v>218</v>
      </c>
      <c r="P2416" s="5" t="s">
        <v>1843</v>
      </c>
      <c r="Q2416" s="4" t="s">
        <v>2034</v>
      </c>
      <c r="R2416" s="4"/>
      <c r="S2416" s="13"/>
      <c r="T2416" s="16"/>
      <c r="U2416" s="15"/>
      <c r="V2416" s="13">
        <v>44012</v>
      </c>
      <c r="Z2416" s="1"/>
      <c r="AA2416" s="1"/>
      <c r="AB2416" s="1"/>
      <c r="AC2416" s="1"/>
      <c r="AD2416" s="1"/>
      <c r="AE2416" s="1"/>
      <c r="AF2416" s="1"/>
      <c r="AG2416" s="1"/>
    </row>
    <row r="2417" spans="1:33">
      <c r="A2417" s="4">
        <v>2416</v>
      </c>
      <c r="B2417" s="4" t="s">
        <v>8</v>
      </c>
      <c r="C2417" s="4" t="s">
        <v>497</v>
      </c>
      <c r="D2417" s="4" t="s">
        <v>2029</v>
      </c>
      <c r="E2417" s="4" t="s">
        <v>2030</v>
      </c>
      <c r="F2417" s="5">
        <v>11</v>
      </c>
      <c r="G2417" s="5">
        <v>3</v>
      </c>
      <c r="H2417" s="4">
        <v>23</v>
      </c>
      <c r="I2417" s="5">
        <v>14</v>
      </c>
      <c r="J2417" s="7">
        <v>1406</v>
      </c>
      <c r="K2417" s="8" t="s">
        <v>2036</v>
      </c>
      <c r="L2417" s="9">
        <v>78.8</v>
      </c>
      <c r="M2417" s="10">
        <v>57.54</v>
      </c>
      <c r="N2417" s="5" t="s">
        <v>2032</v>
      </c>
      <c r="O2417" s="5" t="s">
        <v>210</v>
      </c>
      <c r="P2417" s="5" t="s">
        <v>2039</v>
      </c>
      <c r="Q2417" s="4" t="s">
        <v>2049</v>
      </c>
      <c r="R2417" s="4" t="s">
        <v>5206</v>
      </c>
      <c r="S2417" s="13">
        <v>43359</v>
      </c>
      <c r="T2417" s="14" t="s">
        <v>5207</v>
      </c>
      <c r="U2417" s="15" t="s">
        <v>5208</v>
      </c>
      <c r="V2417" s="13">
        <v>44012</v>
      </c>
      <c r="Z2417" s="1"/>
      <c r="AA2417" s="1"/>
      <c r="AB2417" s="1"/>
      <c r="AC2417" s="1"/>
      <c r="AD2417" s="1"/>
      <c r="AE2417" s="1"/>
      <c r="AF2417" s="1"/>
      <c r="AG2417" s="1"/>
    </row>
    <row r="2418" spans="1:33">
      <c r="A2418" s="4">
        <v>2417</v>
      </c>
      <c r="B2418" s="4" t="s">
        <v>8</v>
      </c>
      <c r="C2418" s="4" t="s">
        <v>497</v>
      </c>
      <c r="D2418" s="4" t="s">
        <v>2029</v>
      </c>
      <c r="E2418" s="4" t="s">
        <v>2030</v>
      </c>
      <c r="F2418" s="5">
        <v>11</v>
      </c>
      <c r="G2418" s="5">
        <v>3</v>
      </c>
      <c r="H2418" s="4">
        <v>23</v>
      </c>
      <c r="I2418" s="5">
        <v>15</v>
      </c>
      <c r="J2418" s="7">
        <v>1501</v>
      </c>
      <c r="K2418" s="8" t="s">
        <v>2036</v>
      </c>
      <c r="L2418" s="9">
        <v>77.62</v>
      </c>
      <c r="M2418" s="10">
        <v>56.68</v>
      </c>
      <c r="N2418" s="5" t="s">
        <v>2032</v>
      </c>
      <c r="O2418" s="5" t="s">
        <v>190</v>
      </c>
      <c r="P2418" s="5" t="s">
        <v>2040</v>
      </c>
      <c r="Q2418" s="4" t="s">
        <v>2049</v>
      </c>
      <c r="R2418" s="4" t="s">
        <v>5209</v>
      </c>
      <c r="S2418" s="13">
        <v>43359</v>
      </c>
      <c r="T2418" s="14" t="s">
        <v>5210</v>
      </c>
      <c r="U2418" s="15" t="s">
        <v>5211</v>
      </c>
      <c r="V2418" s="13">
        <v>44012</v>
      </c>
      <c r="Z2418" s="1"/>
      <c r="AA2418" s="1"/>
      <c r="AB2418" s="1"/>
      <c r="AC2418" s="1"/>
      <c r="AD2418" s="1"/>
      <c r="AE2418" s="1"/>
      <c r="AF2418" s="1"/>
      <c r="AG2418" s="1"/>
    </row>
    <row r="2419" spans="1:33">
      <c r="A2419" s="4">
        <v>2418</v>
      </c>
      <c r="B2419" s="4" t="s">
        <v>8</v>
      </c>
      <c r="C2419" s="4" t="s">
        <v>497</v>
      </c>
      <c r="D2419" s="4" t="s">
        <v>2029</v>
      </c>
      <c r="E2419" s="4" t="s">
        <v>2030</v>
      </c>
      <c r="F2419" s="5">
        <v>11</v>
      </c>
      <c r="G2419" s="5">
        <v>3</v>
      </c>
      <c r="H2419" s="4">
        <v>23</v>
      </c>
      <c r="I2419" s="5">
        <v>15</v>
      </c>
      <c r="J2419" s="7">
        <v>1502</v>
      </c>
      <c r="K2419" s="8" t="s">
        <v>2036</v>
      </c>
      <c r="L2419" s="9">
        <v>53.57</v>
      </c>
      <c r="M2419" s="10">
        <v>39.119999999999997</v>
      </c>
      <c r="N2419" s="5" t="s">
        <v>2035</v>
      </c>
      <c r="O2419" s="5" t="s">
        <v>218</v>
      </c>
      <c r="P2419" s="5" t="s">
        <v>504</v>
      </c>
      <c r="Q2419" s="4" t="s">
        <v>2049</v>
      </c>
      <c r="R2419" s="4" t="s">
        <v>5212</v>
      </c>
      <c r="S2419" s="13">
        <v>43359</v>
      </c>
      <c r="T2419" s="14" t="s">
        <v>5213</v>
      </c>
      <c r="U2419" s="15" t="s">
        <v>5214</v>
      </c>
      <c r="V2419" s="13">
        <v>44012</v>
      </c>
      <c r="Z2419" s="1"/>
      <c r="AA2419" s="1"/>
      <c r="AB2419" s="1"/>
      <c r="AC2419" s="1"/>
      <c r="AD2419" s="1"/>
      <c r="AE2419" s="1"/>
      <c r="AF2419" s="1"/>
      <c r="AG2419" s="1"/>
    </row>
    <row r="2420" spans="1:33">
      <c r="A2420" s="4">
        <v>2419</v>
      </c>
      <c r="B2420" s="4" t="s">
        <v>8</v>
      </c>
      <c r="C2420" s="4" t="s">
        <v>497</v>
      </c>
      <c r="D2420" s="4" t="s">
        <v>2029</v>
      </c>
      <c r="E2420" s="4" t="s">
        <v>2030</v>
      </c>
      <c r="F2420" s="5">
        <v>11</v>
      </c>
      <c r="G2420" s="5">
        <v>3</v>
      </c>
      <c r="H2420" s="4">
        <v>23</v>
      </c>
      <c r="I2420" s="5">
        <v>15</v>
      </c>
      <c r="J2420" s="7">
        <v>1503</v>
      </c>
      <c r="K2420" s="8" t="s">
        <v>2036</v>
      </c>
      <c r="L2420" s="9">
        <v>51.93</v>
      </c>
      <c r="M2420" s="10">
        <v>37.92</v>
      </c>
      <c r="N2420" s="5" t="s">
        <v>2035</v>
      </c>
      <c r="O2420" s="5" t="s">
        <v>218</v>
      </c>
      <c r="P2420" s="5" t="s">
        <v>2037</v>
      </c>
      <c r="Q2420" s="4" t="s">
        <v>2049</v>
      </c>
      <c r="R2420" s="4" t="s">
        <v>5215</v>
      </c>
      <c r="S2420" s="13">
        <v>43359</v>
      </c>
      <c r="T2420" s="14" t="s">
        <v>5216</v>
      </c>
      <c r="U2420" s="15" t="s">
        <v>5217</v>
      </c>
      <c r="V2420" s="13">
        <v>44012</v>
      </c>
      <c r="Z2420" s="1"/>
      <c r="AA2420" s="1"/>
      <c r="AB2420" s="1"/>
      <c r="AC2420" s="1"/>
      <c r="AD2420" s="1"/>
      <c r="AE2420" s="1"/>
      <c r="AF2420" s="1"/>
      <c r="AG2420" s="1"/>
    </row>
    <row r="2421" spans="1:33">
      <c r="A2421" s="4">
        <v>2420</v>
      </c>
      <c r="B2421" s="4" t="s">
        <v>8</v>
      </c>
      <c r="C2421" s="4" t="s">
        <v>497</v>
      </c>
      <c r="D2421" s="4" t="s">
        <v>2029</v>
      </c>
      <c r="E2421" s="4" t="s">
        <v>2030</v>
      </c>
      <c r="F2421" s="5">
        <v>11</v>
      </c>
      <c r="G2421" s="5">
        <v>3</v>
      </c>
      <c r="H2421" s="4">
        <v>23</v>
      </c>
      <c r="I2421" s="5">
        <v>15</v>
      </c>
      <c r="J2421" s="7">
        <v>1504</v>
      </c>
      <c r="K2421" s="8" t="s">
        <v>2036</v>
      </c>
      <c r="L2421" s="9">
        <v>51.93</v>
      </c>
      <c r="M2421" s="10">
        <v>37.92</v>
      </c>
      <c r="N2421" s="5" t="s">
        <v>2035</v>
      </c>
      <c r="O2421" s="5" t="s">
        <v>218</v>
      </c>
      <c r="P2421" s="5" t="s">
        <v>2038</v>
      </c>
      <c r="Q2421" s="4" t="s">
        <v>2049</v>
      </c>
      <c r="R2421" s="4" t="s">
        <v>5218</v>
      </c>
      <c r="S2421" s="13">
        <v>43359</v>
      </c>
      <c r="T2421" s="14" t="s">
        <v>5219</v>
      </c>
      <c r="U2421" s="15"/>
      <c r="V2421" s="13">
        <v>44012</v>
      </c>
      <c r="Z2421" s="1"/>
      <c r="AA2421" s="1"/>
      <c r="AB2421" s="1"/>
      <c r="AC2421" s="1"/>
      <c r="AD2421" s="1"/>
      <c r="AE2421" s="1"/>
      <c r="AF2421" s="1"/>
      <c r="AG2421" s="1"/>
    </row>
    <row r="2422" spans="1:33">
      <c r="A2422" s="4">
        <v>2421</v>
      </c>
      <c r="B2422" s="4" t="s">
        <v>8</v>
      </c>
      <c r="C2422" s="4" t="s">
        <v>497</v>
      </c>
      <c r="D2422" s="4" t="s">
        <v>2029</v>
      </c>
      <c r="E2422" s="4" t="s">
        <v>2030</v>
      </c>
      <c r="F2422" s="5">
        <v>11</v>
      </c>
      <c r="G2422" s="5">
        <v>3</v>
      </c>
      <c r="H2422" s="4">
        <v>23</v>
      </c>
      <c r="I2422" s="5">
        <v>15</v>
      </c>
      <c r="J2422" s="7">
        <v>1505</v>
      </c>
      <c r="K2422" s="8" t="s">
        <v>2036</v>
      </c>
      <c r="L2422" s="9">
        <v>53.57</v>
      </c>
      <c r="M2422" s="10">
        <v>39.119999999999997</v>
      </c>
      <c r="N2422" s="5" t="s">
        <v>2035</v>
      </c>
      <c r="O2422" s="5" t="s">
        <v>218</v>
      </c>
      <c r="P2422" s="5" t="s">
        <v>1843</v>
      </c>
      <c r="Q2422" s="4" t="s">
        <v>2049</v>
      </c>
      <c r="R2422" s="4" t="s">
        <v>5220</v>
      </c>
      <c r="S2422" s="13">
        <v>43394</v>
      </c>
      <c r="T2422" s="14" t="s">
        <v>5221</v>
      </c>
      <c r="U2422" s="15" t="s">
        <v>5222</v>
      </c>
      <c r="V2422" s="13">
        <v>44012</v>
      </c>
      <c r="Z2422" s="1"/>
      <c r="AA2422" s="1"/>
      <c r="AB2422" s="1"/>
      <c r="AC2422" s="1"/>
      <c r="AD2422" s="1"/>
      <c r="AE2422" s="1"/>
      <c r="AF2422" s="1"/>
      <c r="AG2422" s="1"/>
    </row>
    <row r="2423" spans="1:33">
      <c r="A2423" s="4">
        <v>2422</v>
      </c>
      <c r="B2423" s="4" t="s">
        <v>8</v>
      </c>
      <c r="C2423" s="4" t="s">
        <v>497</v>
      </c>
      <c r="D2423" s="4" t="s">
        <v>2029</v>
      </c>
      <c r="E2423" s="4" t="s">
        <v>2030</v>
      </c>
      <c r="F2423" s="5">
        <v>11</v>
      </c>
      <c r="G2423" s="5">
        <v>3</v>
      </c>
      <c r="H2423" s="4">
        <v>23</v>
      </c>
      <c r="I2423" s="5">
        <v>15</v>
      </c>
      <c r="J2423" s="7">
        <v>1506</v>
      </c>
      <c r="K2423" s="8" t="s">
        <v>2036</v>
      </c>
      <c r="L2423" s="9">
        <v>78.8</v>
      </c>
      <c r="M2423" s="10">
        <v>57.54</v>
      </c>
      <c r="N2423" s="5" t="s">
        <v>2032</v>
      </c>
      <c r="O2423" s="5" t="s">
        <v>210</v>
      </c>
      <c r="P2423" s="5" t="s">
        <v>2039</v>
      </c>
      <c r="Q2423" s="4" t="s">
        <v>2049</v>
      </c>
      <c r="R2423" s="4" t="s">
        <v>5223</v>
      </c>
      <c r="S2423" s="13">
        <v>43359</v>
      </c>
      <c r="T2423" s="14" t="s">
        <v>5224</v>
      </c>
      <c r="U2423" s="15" t="s">
        <v>5225</v>
      </c>
      <c r="V2423" s="13">
        <v>44012</v>
      </c>
      <c r="Z2423" s="1"/>
      <c r="AA2423" s="1"/>
      <c r="AB2423" s="1"/>
      <c r="AC2423" s="1"/>
      <c r="AD2423" s="1"/>
      <c r="AE2423" s="1"/>
      <c r="AF2423" s="1"/>
      <c r="AG2423" s="1"/>
    </row>
    <row r="2424" spans="1:33">
      <c r="A2424" s="4">
        <v>2423</v>
      </c>
      <c r="B2424" s="4" t="s">
        <v>8</v>
      </c>
      <c r="C2424" s="4" t="s">
        <v>497</v>
      </c>
      <c r="D2424" s="4" t="s">
        <v>2029</v>
      </c>
      <c r="E2424" s="4" t="s">
        <v>2030</v>
      </c>
      <c r="F2424" s="5">
        <v>11</v>
      </c>
      <c r="G2424" s="5">
        <v>3</v>
      </c>
      <c r="H2424" s="4">
        <v>23</v>
      </c>
      <c r="I2424" s="5">
        <v>16</v>
      </c>
      <c r="J2424" s="7">
        <v>1601</v>
      </c>
      <c r="K2424" s="8" t="s">
        <v>2036</v>
      </c>
      <c r="L2424" s="9">
        <v>77.62</v>
      </c>
      <c r="M2424" s="10">
        <v>56.68</v>
      </c>
      <c r="N2424" s="5" t="s">
        <v>2032</v>
      </c>
      <c r="O2424" s="5" t="s">
        <v>190</v>
      </c>
      <c r="P2424" s="5" t="s">
        <v>2040</v>
      </c>
      <c r="Q2424" s="4" t="s">
        <v>2049</v>
      </c>
      <c r="R2424" s="4" t="s">
        <v>5226</v>
      </c>
      <c r="S2424" s="13">
        <v>43359</v>
      </c>
      <c r="T2424" s="14" t="s">
        <v>5227</v>
      </c>
      <c r="U2424" s="15" t="s">
        <v>5228</v>
      </c>
      <c r="V2424" s="13">
        <v>44012</v>
      </c>
      <c r="Z2424" s="1"/>
      <c r="AA2424" s="1"/>
      <c r="AB2424" s="1"/>
      <c r="AC2424" s="1"/>
      <c r="AD2424" s="1"/>
      <c r="AE2424" s="1"/>
      <c r="AF2424" s="1"/>
      <c r="AG2424" s="1"/>
    </row>
    <row r="2425" spans="1:33">
      <c r="A2425" s="4">
        <v>2424</v>
      </c>
      <c r="B2425" s="4" t="s">
        <v>8</v>
      </c>
      <c r="C2425" s="4" t="s">
        <v>497</v>
      </c>
      <c r="D2425" s="4" t="s">
        <v>2029</v>
      </c>
      <c r="E2425" s="4" t="s">
        <v>2030</v>
      </c>
      <c r="F2425" s="5">
        <v>11</v>
      </c>
      <c r="G2425" s="5">
        <v>3</v>
      </c>
      <c r="H2425" s="4">
        <v>23</v>
      </c>
      <c r="I2425" s="5">
        <v>16</v>
      </c>
      <c r="J2425" s="7">
        <v>1602</v>
      </c>
      <c r="K2425" s="8" t="s">
        <v>2036</v>
      </c>
      <c r="L2425" s="26">
        <v>53.57</v>
      </c>
      <c r="M2425" s="27">
        <v>39.119999999999997</v>
      </c>
      <c r="N2425" s="5" t="s">
        <v>2035</v>
      </c>
      <c r="O2425" s="5" t="s">
        <v>218</v>
      </c>
      <c r="P2425" s="5" t="s">
        <v>504</v>
      </c>
      <c r="Q2425" s="4" t="s">
        <v>2034</v>
      </c>
      <c r="R2425" s="4"/>
      <c r="S2425" s="13"/>
      <c r="T2425" s="14"/>
      <c r="U2425" s="15"/>
      <c r="V2425" s="13">
        <v>44012</v>
      </c>
      <c r="Z2425" s="1"/>
      <c r="AA2425" s="1"/>
      <c r="AB2425" s="1"/>
      <c r="AC2425" s="1"/>
      <c r="AD2425" s="1"/>
      <c r="AE2425" s="1"/>
      <c r="AF2425" s="1"/>
      <c r="AG2425" s="1"/>
    </row>
    <row r="2426" spans="1:33">
      <c r="A2426" s="4">
        <v>2425</v>
      </c>
      <c r="B2426" s="4" t="s">
        <v>8</v>
      </c>
      <c r="C2426" s="4" t="s">
        <v>497</v>
      </c>
      <c r="D2426" s="4" t="s">
        <v>2029</v>
      </c>
      <c r="E2426" s="4" t="s">
        <v>2030</v>
      </c>
      <c r="F2426" s="5">
        <v>11</v>
      </c>
      <c r="G2426" s="5">
        <v>3</v>
      </c>
      <c r="H2426" s="4">
        <v>23</v>
      </c>
      <c r="I2426" s="5">
        <v>16</v>
      </c>
      <c r="J2426" s="7">
        <v>1603</v>
      </c>
      <c r="K2426" s="8" t="s">
        <v>2036</v>
      </c>
      <c r="L2426" s="9">
        <v>51.93</v>
      </c>
      <c r="M2426" s="10">
        <v>37.92</v>
      </c>
      <c r="N2426" s="5" t="s">
        <v>2035</v>
      </c>
      <c r="O2426" s="5" t="s">
        <v>218</v>
      </c>
      <c r="P2426" s="5" t="s">
        <v>2037</v>
      </c>
      <c r="Q2426" s="4" t="s">
        <v>2049</v>
      </c>
      <c r="R2426" s="4" t="s">
        <v>5229</v>
      </c>
      <c r="S2426" s="13">
        <v>43359</v>
      </c>
      <c r="T2426" s="14" t="s">
        <v>5230</v>
      </c>
      <c r="U2426" s="15" t="s">
        <v>5231</v>
      </c>
      <c r="V2426" s="13">
        <v>44012</v>
      </c>
      <c r="Z2426" s="1"/>
      <c r="AA2426" s="1"/>
      <c r="AB2426" s="1"/>
      <c r="AC2426" s="1"/>
      <c r="AD2426" s="1"/>
      <c r="AE2426" s="1"/>
      <c r="AF2426" s="1"/>
      <c r="AG2426" s="1"/>
    </row>
    <row r="2427" spans="1:33">
      <c r="A2427" s="4">
        <v>2426</v>
      </c>
      <c r="B2427" s="4" t="s">
        <v>8</v>
      </c>
      <c r="C2427" s="4" t="s">
        <v>497</v>
      </c>
      <c r="D2427" s="4" t="s">
        <v>2029</v>
      </c>
      <c r="E2427" s="4" t="s">
        <v>2030</v>
      </c>
      <c r="F2427" s="5">
        <v>11</v>
      </c>
      <c r="G2427" s="5">
        <v>3</v>
      </c>
      <c r="H2427" s="4">
        <v>23</v>
      </c>
      <c r="I2427" s="5">
        <v>16</v>
      </c>
      <c r="J2427" s="7">
        <v>1604</v>
      </c>
      <c r="K2427" s="8" t="s">
        <v>2036</v>
      </c>
      <c r="L2427" s="9">
        <v>51.93</v>
      </c>
      <c r="M2427" s="10">
        <v>37.92</v>
      </c>
      <c r="N2427" s="5" t="s">
        <v>2035</v>
      </c>
      <c r="O2427" s="5" t="s">
        <v>218</v>
      </c>
      <c r="P2427" s="5" t="s">
        <v>2038</v>
      </c>
      <c r="Q2427" s="4" t="s">
        <v>2049</v>
      </c>
      <c r="R2427" s="4" t="s">
        <v>5232</v>
      </c>
      <c r="S2427" s="13">
        <v>43359</v>
      </c>
      <c r="T2427" s="14" t="s">
        <v>5233</v>
      </c>
      <c r="U2427" s="15" t="s">
        <v>5234</v>
      </c>
      <c r="V2427" s="13">
        <v>44012</v>
      </c>
      <c r="Z2427" s="1"/>
      <c r="AA2427" s="1"/>
      <c r="AB2427" s="1"/>
      <c r="AC2427" s="1"/>
      <c r="AD2427" s="1"/>
      <c r="AE2427" s="1"/>
      <c r="AF2427" s="1"/>
      <c r="AG2427" s="1"/>
    </row>
    <row r="2428" spans="1:33">
      <c r="A2428" s="4">
        <v>2427</v>
      </c>
      <c r="B2428" s="4" t="s">
        <v>8</v>
      </c>
      <c r="C2428" s="4" t="s">
        <v>497</v>
      </c>
      <c r="D2428" s="4" t="s">
        <v>2029</v>
      </c>
      <c r="E2428" s="4" t="s">
        <v>2030</v>
      </c>
      <c r="F2428" s="5">
        <v>11</v>
      </c>
      <c r="G2428" s="5">
        <v>3</v>
      </c>
      <c r="H2428" s="4">
        <v>23</v>
      </c>
      <c r="I2428" s="5">
        <v>16</v>
      </c>
      <c r="J2428" s="7">
        <v>1605</v>
      </c>
      <c r="K2428" s="8" t="s">
        <v>2036</v>
      </c>
      <c r="L2428" s="26">
        <v>53.57</v>
      </c>
      <c r="M2428" s="27">
        <v>39.119999999999997</v>
      </c>
      <c r="N2428" s="5" t="s">
        <v>2035</v>
      </c>
      <c r="O2428" s="5" t="s">
        <v>218</v>
      </c>
      <c r="P2428" s="5" t="s">
        <v>1843</v>
      </c>
      <c r="Q2428" s="4" t="s">
        <v>2034</v>
      </c>
      <c r="R2428" s="4"/>
      <c r="S2428" s="13"/>
      <c r="T2428" s="14"/>
      <c r="U2428" s="15"/>
      <c r="V2428" s="13">
        <v>44012</v>
      </c>
      <c r="Z2428" s="1"/>
      <c r="AA2428" s="1"/>
      <c r="AB2428" s="1"/>
      <c r="AC2428" s="1"/>
      <c r="AD2428" s="1"/>
      <c r="AE2428" s="1"/>
      <c r="AF2428" s="1"/>
      <c r="AG2428" s="1"/>
    </row>
    <row r="2429" spans="1:33">
      <c r="A2429" s="4">
        <v>2428</v>
      </c>
      <c r="B2429" s="4" t="s">
        <v>8</v>
      </c>
      <c r="C2429" s="4" t="s">
        <v>497</v>
      </c>
      <c r="D2429" s="4" t="s">
        <v>2029</v>
      </c>
      <c r="E2429" s="4" t="s">
        <v>2030</v>
      </c>
      <c r="F2429" s="5">
        <v>11</v>
      </c>
      <c r="G2429" s="5">
        <v>3</v>
      </c>
      <c r="H2429" s="4">
        <v>23</v>
      </c>
      <c r="I2429" s="5">
        <v>16</v>
      </c>
      <c r="J2429" s="7">
        <v>1606</v>
      </c>
      <c r="K2429" s="8" t="s">
        <v>2036</v>
      </c>
      <c r="L2429" s="9">
        <v>78.8</v>
      </c>
      <c r="M2429" s="10">
        <v>57.54</v>
      </c>
      <c r="N2429" s="5" t="s">
        <v>2032</v>
      </c>
      <c r="O2429" s="5" t="s">
        <v>210</v>
      </c>
      <c r="P2429" s="5" t="s">
        <v>2039</v>
      </c>
      <c r="Q2429" s="4" t="s">
        <v>2049</v>
      </c>
      <c r="R2429" s="4" t="s">
        <v>5235</v>
      </c>
      <c r="S2429" s="13">
        <v>43359</v>
      </c>
      <c r="T2429" s="14" t="s">
        <v>5236</v>
      </c>
      <c r="U2429" s="15" t="s">
        <v>5237</v>
      </c>
      <c r="V2429" s="13">
        <v>44012</v>
      </c>
      <c r="Z2429" s="1"/>
      <c r="AA2429" s="1"/>
      <c r="AB2429" s="1"/>
      <c r="AC2429" s="1"/>
      <c r="AD2429" s="1"/>
      <c r="AE2429" s="1"/>
      <c r="AF2429" s="1"/>
      <c r="AG2429" s="1"/>
    </row>
    <row r="2430" spans="1:33">
      <c r="A2430" s="4">
        <v>2429</v>
      </c>
      <c r="B2430" s="4" t="s">
        <v>8</v>
      </c>
      <c r="C2430" s="4" t="s">
        <v>497</v>
      </c>
      <c r="D2430" s="4" t="s">
        <v>2029</v>
      </c>
      <c r="E2430" s="4" t="s">
        <v>2030</v>
      </c>
      <c r="F2430" s="5">
        <v>11</v>
      </c>
      <c r="G2430" s="5">
        <v>3</v>
      </c>
      <c r="H2430" s="4">
        <v>23</v>
      </c>
      <c r="I2430" s="5">
        <v>17</v>
      </c>
      <c r="J2430" s="7">
        <v>1701</v>
      </c>
      <c r="K2430" s="8" t="s">
        <v>2036</v>
      </c>
      <c r="L2430" s="9">
        <v>77.62</v>
      </c>
      <c r="M2430" s="10">
        <v>56.68</v>
      </c>
      <c r="N2430" s="5" t="s">
        <v>2032</v>
      </c>
      <c r="O2430" s="5" t="s">
        <v>190</v>
      </c>
      <c r="P2430" s="5" t="s">
        <v>2040</v>
      </c>
      <c r="Q2430" s="4" t="s">
        <v>2049</v>
      </c>
      <c r="R2430" s="4" t="s">
        <v>5238</v>
      </c>
      <c r="S2430" s="13">
        <v>43359</v>
      </c>
      <c r="T2430" s="14" t="s">
        <v>5239</v>
      </c>
      <c r="U2430" s="15" t="s">
        <v>5240</v>
      </c>
      <c r="V2430" s="13">
        <v>44012</v>
      </c>
      <c r="Z2430" s="1"/>
      <c r="AA2430" s="1"/>
      <c r="AB2430" s="1"/>
      <c r="AC2430" s="1"/>
      <c r="AD2430" s="1"/>
      <c r="AE2430" s="1"/>
      <c r="AF2430" s="1"/>
      <c r="AG2430" s="1"/>
    </row>
    <row r="2431" spans="1:33">
      <c r="A2431" s="4">
        <v>2430</v>
      </c>
      <c r="B2431" s="4" t="s">
        <v>8</v>
      </c>
      <c r="C2431" s="4" t="s">
        <v>497</v>
      </c>
      <c r="D2431" s="4" t="s">
        <v>2029</v>
      </c>
      <c r="E2431" s="4" t="s">
        <v>2030</v>
      </c>
      <c r="F2431" s="5">
        <v>11</v>
      </c>
      <c r="G2431" s="5">
        <v>3</v>
      </c>
      <c r="H2431" s="4">
        <v>23</v>
      </c>
      <c r="I2431" s="5">
        <v>17</v>
      </c>
      <c r="J2431" s="7">
        <v>1702</v>
      </c>
      <c r="K2431" s="8" t="s">
        <v>2036</v>
      </c>
      <c r="L2431" s="26">
        <v>53.57</v>
      </c>
      <c r="M2431" s="27">
        <v>39.119999999999997</v>
      </c>
      <c r="N2431" s="5" t="s">
        <v>2035</v>
      </c>
      <c r="O2431" s="5" t="s">
        <v>218</v>
      </c>
      <c r="P2431" s="5" t="s">
        <v>504</v>
      </c>
      <c r="Q2431" s="4" t="s">
        <v>2034</v>
      </c>
      <c r="R2431" s="4"/>
      <c r="S2431" s="13"/>
      <c r="T2431" s="16"/>
      <c r="U2431" s="15"/>
      <c r="V2431" s="13">
        <v>44012</v>
      </c>
      <c r="Z2431" s="1"/>
      <c r="AA2431" s="1"/>
      <c r="AB2431" s="1"/>
      <c r="AC2431" s="1"/>
      <c r="AD2431" s="1"/>
      <c r="AE2431" s="1"/>
      <c r="AF2431" s="1"/>
      <c r="AG2431" s="1"/>
    </row>
    <row r="2432" spans="1:33">
      <c r="A2432" s="4">
        <v>2431</v>
      </c>
      <c r="B2432" s="4" t="s">
        <v>8</v>
      </c>
      <c r="C2432" s="4" t="s">
        <v>497</v>
      </c>
      <c r="D2432" s="4" t="s">
        <v>2029</v>
      </c>
      <c r="E2432" s="4" t="s">
        <v>2030</v>
      </c>
      <c r="F2432" s="5">
        <v>11</v>
      </c>
      <c r="G2432" s="5">
        <v>3</v>
      </c>
      <c r="H2432" s="4">
        <v>23</v>
      </c>
      <c r="I2432" s="5">
        <v>17</v>
      </c>
      <c r="J2432" s="7">
        <v>1703</v>
      </c>
      <c r="K2432" s="8" t="s">
        <v>2036</v>
      </c>
      <c r="L2432" s="9">
        <v>51.93</v>
      </c>
      <c r="M2432" s="10">
        <v>37.92</v>
      </c>
      <c r="N2432" s="5" t="s">
        <v>2035</v>
      </c>
      <c r="O2432" s="5" t="s">
        <v>218</v>
      </c>
      <c r="P2432" s="5" t="s">
        <v>2037</v>
      </c>
      <c r="Q2432" s="4" t="s">
        <v>2049</v>
      </c>
      <c r="R2432" s="4" t="s">
        <v>5241</v>
      </c>
      <c r="S2432" s="13">
        <v>43359</v>
      </c>
      <c r="T2432" s="14" t="s">
        <v>5242</v>
      </c>
      <c r="U2432" s="15" t="s">
        <v>5243</v>
      </c>
      <c r="V2432" s="13">
        <v>44012</v>
      </c>
      <c r="Z2432" s="1"/>
      <c r="AA2432" s="1"/>
      <c r="AB2432" s="1"/>
      <c r="AC2432" s="1"/>
      <c r="AD2432" s="1"/>
      <c r="AE2432" s="1"/>
      <c r="AF2432" s="1"/>
      <c r="AG2432" s="1"/>
    </row>
    <row r="2433" spans="1:33">
      <c r="A2433" s="4">
        <v>2432</v>
      </c>
      <c r="B2433" s="4" t="s">
        <v>8</v>
      </c>
      <c r="C2433" s="4" t="s">
        <v>497</v>
      </c>
      <c r="D2433" s="4" t="s">
        <v>2029</v>
      </c>
      <c r="E2433" s="4" t="s">
        <v>2030</v>
      </c>
      <c r="F2433" s="5">
        <v>11</v>
      </c>
      <c r="G2433" s="5">
        <v>3</v>
      </c>
      <c r="H2433" s="4">
        <v>23</v>
      </c>
      <c r="I2433" s="5">
        <v>17</v>
      </c>
      <c r="J2433" s="7">
        <v>1704</v>
      </c>
      <c r="K2433" s="8" t="s">
        <v>2036</v>
      </c>
      <c r="L2433" s="9">
        <v>51.93</v>
      </c>
      <c r="M2433" s="10">
        <v>37.92</v>
      </c>
      <c r="N2433" s="5" t="s">
        <v>2035</v>
      </c>
      <c r="O2433" s="5" t="s">
        <v>218</v>
      </c>
      <c r="P2433" s="5" t="s">
        <v>2038</v>
      </c>
      <c r="Q2433" s="4" t="s">
        <v>2049</v>
      </c>
      <c r="R2433" s="4" t="s">
        <v>5244</v>
      </c>
      <c r="S2433" s="13">
        <v>43359</v>
      </c>
      <c r="T2433" s="14" t="s">
        <v>5245</v>
      </c>
      <c r="U2433" s="15" t="s">
        <v>5246</v>
      </c>
      <c r="V2433" s="13">
        <v>44012</v>
      </c>
      <c r="Z2433" s="1"/>
      <c r="AA2433" s="1"/>
      <c r="AB2433" s="1"/>
      <c r="AC2433" s="1"/>
      <c r="AD2433" s="1"/>
      <c r="AE2433" s="1"/>
      <c r="AF2433" s="1"/>
      <c r="AG2433" s="1"/>
    </row>
    <row r="2434" spans="1:33">
      <c r="A2434" s="4">
        <v>2433</v>
      </c>
      <c r="B2434" s="4" t="s">
        <v>8</v>
      </c>
      <c r="C2434" s="4" t="s">
        <v>497</v>
      </c>
      <c r="D2434" s="4" t="s">
        <v>2029</v>
      </c>
      <c r="E2434" s="4" t="s">
        <v>2030</v>
      </c>
      <c r="F2434" s="5">
        <v>11</v>
      </c>
      <c r="G2434" s="5">
        <v>3</v>
      </c>
      <c r="H2434" s="4">
        <v>23</v>
      </c>
      <c r="I2434" s="5">
        <v>17</v>
      </c>
      <c r="J2434" s="7">
        <v>1705</v>
      </c>
      <c r="K2434" s="8" t="s">
        <v>2036</v>
      </c>
      <c r="L2434" s="9">
        <v>53.57</v>
      </c>
      <c r="M2434" s="10">
        <v>39.119999999999997</v>
      </c>
      <c r="N2434" s="5" t="s">
        <v>2035</v>
      </c>
      <c r="O2434" s="5" t="s">
        <v>218</v>
      </c>
      <c r="P2434" s="5" t="s">
        <v>1843</v>
      </c>
      <c r="Q2434" s="4" t="s">
        <v>2049</v>
      </c>
      <c r="R2434" s="4" t="s">
        <v>5247</v>
      </c>
      <c r="S2434" s="13">
        <v>43394</v>
      </c>
      <c r="T2434" s="14" t="s">
        <v>5248</v>
      </c>
      <c r="U2434" s="15" t="s">
        <v>5249</v>
      </c>
      <c r="V2434" s="13">
        <v>44012</v>
      </c>
      <c r="Z2434" s="1"/>
      <c r="AA2434" s="1"/>
      <c r="AB2434" s="1"/>
      <c r="AC2434" s="1"/>
      <c r="AD2434" s="1"/>
      <c r="AE2434" s="1"/>
      <c r="AF2434" s="1"/>
      <c r="AG2434" s="1"/>
    </row>
    <row r="2435" spans="1:33">
      <c r="A2435" s="4">
        <v>2434</v>
      </c>
      <c r="B2435" s="4" t="s">
        <v>8</v>
      </c>
      <c r="C2435" s="4" t="s">
        <v>497</v>
      </c>
      <c r="D2435" s="4" t="s">
        <v>2029</v>
      </c>
      <c r="E2435" s="4" t="s">
        <v>2030</v>
      </c>
      <c r="F2435" s="5">
        <v>11</v>
      </c>
      <c r="G2435" s="5">
        <v>3</v>
      </c>
      <c r="H2435" s="4">
        <v>23</v>
      </c>
      <c r="I2435" s="5">
        <v>17</v>
      </c>
      <c r="J2435" s="7">
        <v>1706</v>
      </c>
      <c r="K2435" s="8" t="s">
        <v>2036</v>
      </c>
      <c r="L2435" s="9">
        <v>78.8</v>
      </c>
      <c r="M2435" s="10">
        <v>57.54</v>
      </c>
      <c r="N2435" s="5" t="s">
        <v>2032</v>
      </c>
      <c r="O2435" s="5" t="s">
        <v>210</v>
      </c>
      <c r="P2435" s="5" t="s">
        <v>2039</v>
      </c>
      <c r="Q2435" s="4" t="s">
        <v>2049</v>
      </c>
      <c r="R2435" s="4" t="s">
        <v>5250</v>
      </c>
      <c r="S2435" s="13">
        <v>43394</v>
      </c>
      <c r="T2435" s="14" t="s">
        <v>5251</v>
      </c>
      <c r="U2435" s="15" t="s">
        <v>5252</v>
      </c>
      <c r="V2435" s="13">
        <v>44012</v>
      </c>
      <c r="Z2435" s="1"/>
      <c r="AA2435" s="1"/>
      <c r="AB2435" s="1"/>
      <c r="AC2435" s="1"/>
      <c r="AD2435" s="1"/>
      <c r="AE2435" s="1"/>
      <c r="AF2435" s="1"/>
      <c r="AG2435" s="1"/>
    </row>
    <row r="2436" spans="1:33">
      <c r="A2436" s="4">
        <v>2435</v>
      </c>
      <c r="B2436" s="4" t="s">
        <v>8</v>
      </c>
      <c r="C2436" s="4" t="s">
        <v>497</v>
      </c>
      <c r="D2436" s="4" t="s">
        <v>2029</v>
      </c>
      <c r="E2436" s="4" t="s">
        <v>2030</v>
      </c>
      <c r="F2436" s="5">
        <v>11</v>
      </c>
      <c r="G2436" s="5">
        <v>3</v>
      </c>
      <c r="H2436" s="4">
        <v>23</v>
      </c>
      <c r="I2436" s="5">
        <v>18</v>
      </c>
      <c r="J2436" s="7">
        <v>1801</v>
      </c>
      <c r="K2436" s="8" t="s">
        <v>2036</v>
      </c>
      <c r="L2436" s="9">
        <v>77.62</v>
      </c>
      <c r="M2436" s="10">
        <v>56.68</v>
      </c>
      <c r="N2436" s="5" t="s">
        <v>2032</v>
      </c>
      <c r="O2436" s="5" t="s">
        <v>190</v>
      </c>
      <c r="P2436" s="5" t="s">
        <v>2040</v>
      </c>
      <c r="Q2436" s="4" t="s">
        <v>2049</v>
      </c>
      <c r="R2436" s="4" t="s">
        <v>5253</v>
      </c>
      <c r="S2436" s="13">
        <v>43359</v>
      </c>
      <c r="T2436" s="14" t="s">
        <v>5254</v>
      </c>
      <c r="U2436" s="15" t="s">
        <v>5255</v>
      </c>
      <c r="V2436" s="13">
        <v>44012</v>
      </c>
      <c r="Z2436" s="1"/>
      <c r="AA2436" s="1"/>
      <c r="AB2436" s="1"/>
      <c r="AC2436" s="1"/>
      <c r="AD2436" s="1"/>
      <c r="AE2436" s="1"/>
      <c r="AF2436" s="1"/>
      <c r="AG2436" s="1"/>
    </row>
    <row r="2437" spans="1:33">
      <c r="A2437" s="4">
        <v>2436</v>
      </c>
      <c r="B2437" s="4" t="s">
        <v>8</v>
      </c>
      <c r="C2437" s="4" t="s">
        <v>497</v>
      </c>
      <c r="D2437" s="4" t="s">
        <v>2029</v>
      </c>
      <c r="E2437" s="4" t="s">
        <v>2030</v>
      </c>
      <c r="F2437" s="5">
        <v>11</v>
      </c>
      <c r="G2437" s="5">
        <v>3</v>
      </c>
      <c r="H2437" s="4">
        <v>23</v>
      </c>
      <c r="I2437" s="5">
        <v>18</v>
      </c>
      <c r="J2437" s="7">
        <v>1802</v>
      </c>
      <c r="K2437" s="8" t="s">
        <v>2036</v>
      </c>
      <c r="L2437" s="26">
        <v>53.57</v>
      </c>
      <c r="M2437" s="27">
        <v>39.119999999999997</v>
      </c>
      <c r="N2437" s="5" t="s">
        <v>2035</v>
      </c>
      <c r="O2437" s="5" t="s">
        <v>218</v>
      </c>
      <c r="P2437" s="5" t="s">
        <v>504</v>
      </c>
      <c r="Q2437" s="4" t="s">
        <v>2034</v>
      </c>
      <c r="R2437" s="4"/>
      <c r="S2437" s="13"/>
      <c r="T2437" s="14"/>
      <c r="U2437" s="15"/>
      <c r="V2437" s="13">
        <v>44012</v>
      </c>
      <c r="Z2437" s="1"/>
      <c r="AA2437" s="1"/>
      <c r="AB2437" s="1"/>
      <c r="AC2437" s="1"/>
      <c r="AD2437" s="1"/>
      <c r="AE2437" s="1"/>
      <c r="AF2437" s="1"/>
      <c r="AG2437" s="1"/>
    </row>
    <row r="2438" spans="1:33">
      <c r="A2438" s="4">
        <v>2437</v>
      </c>
      <c r="B2438" s="4" t="s">
        <v>8</v>
      </c>
      <c r="C2438" s="4" t="s">
        <v>497</v>
      </c>
      <c r="D2438" s="4" t="s">
        <v>2029</v>
      </c>
      <c r="E2438" s="4" t="s">
        <v>2030</v>
      </c>
      <c r="F2438" s="5">
        <v>11</v>
      </c>
      <c r="G2438" s="5">
        <v>3</v>
      </c>
      <c r="H2438" s="4">
        <v>23</v>
      </c>
      <c r="I2438" s="5">
        <v>18</v>
      </c>
      <c r="J2438" s="7">
        <v>1803</v>
      </c>
      <c r="K2438" s="8" t="s">
        <v>2036</v>
      </c>
      <c r="L2438" s="9">
        <v>51.93</v>
      </c>
      <c r="M2438" s="10">
        <v>37.92</v>
      </c>
      <c r="N2438" s="5" t="s">
        <v>2035</v>
      </c>
      <c r="O2438" s="5" t="s">
        <v>218</v>
      </c>
      <c r="P2438" s="5" t="s">
        <v>2037</v>
      </c>
      <c r="Q2438" s="4" t="s">
        <v>2049</v>
      </c>
      <c r="R2438" s="4" t="s">
        <v>5256</v>
      </c>
      <c r="S2438" s="13">
        <v>43395</v>
      </c>
      <c r="T2438" s="14" t="s">
        <v>5257</v>
      </c>
      <c r="U2438" s="15" t="s">
        <v>5258</v>
      </c>
      <c r="V2438" s="13">
        <v>44012</v>
      </c>
      <c r="Z2438" s="1"/>
      <c r="AA2438" s="1"/>
      <c r="AB2438" s="1"/>
      <c r="AC2438" s="1"/>
      <c r="AD2438" s="1"/>
      <c r="AE2438" s="1"/>
      <c r="AF2438" s="1"/>
      <c r="AG2438" s="1"/>
    </row>
    <row r="2439" spans="1:33">
      <c r="A2439" s="4">
        <v>2438</v>
      </c>
      <c r="B2439" s="4" t="s">
        <v>8</v>
      </c>
      <c r="C2439" s="4" t="s">
        <v>497</v>
      </c>
      <c r="D2439" s="4" t="s">
        <v>2029</v>
      </c>
      <c r="E2439" s="4" t="s">
        <v>2030</v>
      </c>
      <c r="F2439" s="5">
        <v>11</v>
      </c>
      <c r="G2439" s="5">
        <v>3</v>
      </c>
      <c r="H2439" s="4">
        <v>23</v>
      </c>
      <c r="I2439" s="5">
        <v>18</v>
      </c>
      <c r="J2439" s="7">
        <v>1804</v>
      </c>
      <c r="K2439" s="8" t="s">
        <v>2036</v>
      </c>
      <c r="L2439" s="9">
        <v>51.93</v>
      </c>
      <c r="M2439" s="10">
        <v>37.92</v>
      </c>
      <c r="N2439" s="5" t="s">
        <v>2035</v>
      </c>
      <c r="O2439" s="5" t="s">
        <v>218</v>
      </c>
      <c r="P2439" s="5" t="s">
        <v>2038</v>
      </c>
      <c r="Q2439" s="4" t="s">
        <v>2049</v>
      </c>
      <c r="R2439" s="4" t="s">
        <v>5259</v>
      </c>
      <c r="S2439" s="13">
        <v>43359</v>
      </c>
      <c r="T2439" s="14" t="s">
        <v>5260</v>
      </c>
      <c r="U2439" s="15" t="s">
        <v>5261</v>
      </c>
      <c r="V2439" s="13">
        <v>44012</v>
      </c>
      <c r="Z2439" s="1"/>
      <c r="AA2439" s="1"/>
      <c r="AB2439" s="1"/>
      <c r="AC2439" s="1"/>
      <c r="AD2439" s="1"/>
      <c r="AE2439" s="1"/>
      <c r="AF2439" s="1"/>
      <c r="AG2439" s="1"/>
    </row>
    <row r="2440" spans="1:33">
      <c r="A2440" s="4">
        <v>2439</v>
      </c>
      <c r="B2440" s="4" t="s">
        <v>8</v>
      </c>
      <c r="C2440" s="4" t="s">
        <v>497</v>
      </c>
      <c r="D2440" s="4" t="s">
        <v>2029</v>
      </c>
      <c r="E2440" s="4" t="s">
        <v>2030</v>
      </c>
      <c r="F2440" s="5">
        <v>11</v>
      </c>
      <c r="G2440" s="5">
        <v>3</v>
      </c>
      <c r="H2440" s="4">
        <v>23</v>
      </c>
      <c r="I2440" s="5">
        <v>18</v>
      </c>
      <c r="J2440" s="7">
        <v>1805</v>
      </c>
      <c r="K2440" s="8" t="s">
        <v>2036</v>
      </c>
      <c r="L2440" s="9">
        <v>53.57</v>
      </c>
      <c r="M2440" s="10">
        <v>39.119999999999997</v>
      </c>
      <c r="N2440" s="5" t="s">
        <v>2035</v>
      </c>
      <c r="O2440" s="5" t="s">
        <v>218</v>
      </c>
      <c r="P2440" s="5" t="s">
        <v>1843</v>
      </c>
      <c r="Q2440" s="4" t="s">
        <v>2049</v>
      </c>
      <c r="R2440" s="4" t="s">
        <v>5262</v>
      </c>
      <c r="S2440" s="13">
        <v>43359</v>
      </c>
      <c r="T2440" s="14" t="s">
        <v>2534</v>
      </c>
      <c r="U2440" s="14" t="s">
        <v>5263</v>
      </c>
      <c r="V2440" s="13">
        <v>44012</v>
      </c>
      <c r="Z2440" s="1"/>
      <c r="AA2440" s="1"/>
      <c r="AB2440" s="1"/>
      <c r="AC2440" s="1"/>
      <c r="AD2440" s="1"/>
      <c r="AE2440" s="1"/>
      <c r="AF2440" s="1"/>
      <c r="AG2440" s="1"/>
    </row>
    <row r="2441" spans="1:33">
      <c r="A2441" s="4">
        <v>2440</v>
      </c>
      <c r="B2441" s="4" t="s">
        <v>8</v>
      </c>
      <c r="C2441" s="4" t="s">
        <v>497</v>
      </c>
      <c r="D2441" s="4" t="s">
        <v>2029</v>
      </c>
      <c r="E2441" s="4" t="s">
        <v>2030</v>
      </c>
      <c r="F2441" s="5">
        <v>11</v>
      </c>
      <c r="G2441" s="5">
        <v>3</v>
      </c>
      <c r="H2441" s="4">
        <v>23</v>
      </c>
      <c r="I2441" s="5">
        <v>18</v>
      </c>
      <c r="J2441" s="7">
        <v>1806</v>
      </c>
      <c r="K2441" s="8" t="s">
        <v>2036</v>
      </c>
      <c r="L2441" s="9">
        <v>78.8</v>
      </c>
      <c r="M2441" s="10">
        <v>57.54</v>
      </c>
      <c r="N2441" s="5" t="s">
        <v>2032</v>
      </c>
      <c r="O2441" s="5" t="s">
        <v>210</v>
      </c>
      <c r="P2441" s="5" t="s">
        <v>2039</v>
      </c>
      <c r="Q2441" s="4" t="s">
        <v>2049</v>
      </c>
      <c r="R2441" s="4" t="s">
        <v>5264</v>
      </c>
      <c r="S2441" s="13">
        <v>43359</v>
      </c>
      <c r="T2441" s="14" t="s">
        <v>5265</v>
      </c>
      <c r="U2441" s="15"/>
      <c r="V2441" s="13">
        <v>44012</v>
      </c>
      <c r="Z2441" s="1"/>
      <c r="AA2441" s="1"/>
      <c r="AB2441" s="1"/>
      <c r="AC2441" s="1"/>
      <c r="AD2441" s="1"/>
      <c r="AE2441" s="1"/>
      <c r="AF2441" s="1"/>
      <c r="AG2441" s="1"/>
    </row>
    <row r="2442" spans="1:33">
      <c r="A2442" s="4">
        <v>2441</v>
      </c>
      <c r="B2442" s="4" t="s">
        <v>8</v>
      </c>
      <c r="C2442" s="4" t="s">
        <v>497</v>
      </c>
      <c r="D2442" s="4" t="s">
        <v>2029</v>
      </c>
      <c r="E2442" s="4" t="s">
        <v>2030</v>
      </c>
      <c r="F2442" s="5">
        <v>11</v>
      </c>
      <c r="G2442" s="5">
        <v>3</v>
      </c>
      <c r="H2442" s="4">
        <v>23</v>
      </c>
      <c r="I2442" s="5">
        <v>19</v>
      </c>
      <c r="J2442" s="7">
        <v>1901</v>
      </c>
      <c r="K2442" s="8" t="s">
        <v>2036</v>
      </c>
      <c r="L2442" s="9">
        <v>77.62</v>
      </c>
      <c r="M2442" s="10">
        <v>56.68</v>
      </c>
      <c r="N2442" s="5" t="s">
        <v>2032</v>
      </c>
      <c r="O2442" s="5" t="s">
        <v>190</v>
      </c>
      <c r="P2442" s="5" t="s">
        <v>2040</v>
      </c>
      <c r="Q2442" s="4" t="s">
        <v>2049</v>
      </c>
      <c r="R2442" s="4" t="s">
        <v>5266</v>
      </c>
      <c r="S2442" s="13">
        <v>43395</v>
      </c>
      <c r="T2442" s="14" t="s">
        <v>5267</v>
      </c>
      <c r="U2442" s="15" t="s">
        <v>3412</v>
      </c>
      <c r="V2442" s="13">
        <v>44012</v>
      </c>
      <c r="Z2442" s="1"/>
      <c r="AA2442" s="1"/>
      <c r="AB2442" s="1"/>
      <c r="AC2442" s="1"/>
      <c r="AD2442" s="1"/>
      <c r="AE2442" s="1"/>
      <c r="AF2442" s="1"/>
      <c r="AG2442" s="1"/>
    </row>
    <row r="2443" spans="1:33">
      <c r="A2443" s="4">
        <v>2442</v>
      </c>
      <c r="B2443" s="4" t="s">
        <v>8</v>
      </c>
      <c r="C2443" s="4" t="s">
        <v>497</v>
      </c>
      <c r="D2443" s="4" t="s">
        <v>2029</v>
      </c>
      <c r="E2443" s="4" t="s">
        <v>2030</v>
      </c>
      <c r="F2443" s="5">
        <v>11</v>
      </c>
      <c r="G2443" s="5">
        <v>3</v>
      </c>
      <c r="H2443" s="4">
        <v>23</v>
      </c>
      <c r="I2443" s="5">
        <v>19</v>
      </c>
      <c r="J2443" s="7">
        <v>1902</v>
      </c>
      <c r="K2443" s="8" t="s">
        <v>2036</v>
      </c>
      <c r="L2443" s="9">
        <v>53.57</v>
      </c>
      <c r="M2443" s="10">
        <v>39.119999999999997</v>
      </c>
      <c r="N2443" s="5" t="s">
        <v>2035</v>
      </c>
      <c r="O2443" s="5" t="s">
        <v>218</v>
      </c>
      <c r="P2443" s="5" t="s">
        <v>504</v>
      </c>
      <c r="Q2443" s="4" t="s">
        <v>2049</v>
      </c>
      <c r="R2443" s="4" t="s">
        <v>5268</v>
      </c>
      <c r="S2443" s="13">
        <v>43359</v>
      </c>
      <c r="T2443" s="14" t="s">
        <v>5269</v>
      </c>
      <c r="U2443" s="15" t="s">
        <v>5270</v>
      </c>
      <c r="V2443" s="13">
        <v>44012</v>
      </c>
      <c r="Z2443" s="1"/>
      <c r="AA2443" s="1"/>
      <c r="AB2443" s="1"/>
      <c r="AC2443" s="1"/>
      <c r="AD2443" s="1"/>
      <c r="AE2443" s="1"/>
      <c r="AF2443" s="1"/>
      <c r="AG2443" s="1"/>
    </row>
    <row r="2444" spans="1:33">
      <c r="A2444" s="4">
        <v>2443</v>
      </c>
      <c r="B2444" s="4" t="s">
        <v>8</v>
      </c>
      <c r="C2444" s="4" t="s">
        <v>497</v>
      </c>
      <c r="D2444" s="4" t="s">
        <v>2029</v>
      </c>
      <c r="E2444" s="4" t="s">
        <v>2030</v>
      </c>
      <c r="F2444" s="5">
        <v>11</v>
      </c>
      <c r="G2444" s="5">
        <v>3</v>
      </c>
      <c r="H2444" s="4">
        <v>23</v>
      </c>
      <c r="I2444" s="5">
        <v>19</v>
      </c>
      <c r="J2444" s="7">
        <v>1903</v>
      </c>
      <c r="K2444" s="8" t="s">
        <v>2036</v>
      </c>
      <c r="L2444" s="9">
        <v>51.93</v>
      </c>
      <c r="M2444" s="10">
        <v>37.92</v>
      </c>
      <c r="N2444" s="5" t="s">
        <v>2035</v>
      </c>
      <c r="O2444" s="5" t="s">
        <v>218</v>
      </c>
      <c r="P2444" s="5" t="s">
        <v>2037</v>
      </c>
      <c r="Q2444" s="4" t="s">
        <v>2049</v>
      </c>
      <c r="R2444" s="4" t="s">
        <v>5271</v>
      </c>
      <c r="S2444" s="13">
        <v>43359</v>
      </c>
      <c r="T2444" s="14" t="s">
        <v>5272</v>
      </c>
      <c r="U2444" s="15" t="s">
        <v>5273</v>
      </c>
      <c r="V2444" s="13">
        <v>44012</v>
      </c>
      <c r="Z2444" s="1"/>
      <c r="AA2444" s="1"/>
      <c r="AB2444" s="1"/>
      <c r="AC2444" s="1"/>
      <c r="AD2444" s="1"/>
      <c r="AE2444" s="1"/>
      <c r="AF2444" s="1"/>
      <c r="AG2444" s="1"/>
    </row>
    <row r="2445" spans="1:33">
      <c r="A2445" s="4">
        <v>2444</v>
      </c>
      <c r="B2445" s="4" t="s">
        <v>8</v>
      </c>
      <c r="C2445" s="4" t="s">
        <v>497</v>
      </c>
      <c r="D2445" s="4" t="s">
        <v>2029</v>
      </c>
      <c r="E2445" s="4" t="s">
        <v>2030</v>
      </c>
      <c r="F2445" s="5">
        <v>11</v>
      </c>
      <c r="G2445" s="5">
        <v>3</v>
      </c>
      <c r="H2445" s="4">
        <v>23</v>
      </c>
      <c r="I2445" s="5">
        <v>19</v>
      </c>
      <c r="J2445" s="7">
        <v>1904</v>
      </c>
      <c r="K2445" s="8" t="s">
        <v>2036</v>
      </c>
      <c r="L2445" s="9">
        <v>51.93</v>
      </c>
      <c r="M2445" s="10">
        <v>37.92</v>
      </c>
      <c r="N2445" s="5" t="s">
        <v>2035</v>
      </c>
      <c r="O2445" s="5" t="s">
        <v>218</v>
      </c>
      <c r="P2445" s="5" t="s">
        <v>2038</v>
      </c>
      <c r="Q2445" s="4" t="s">
        <v>2049</v>
      </c>
      <c r="R2445" s="4" t="s">
        <v>5274</v>
      </c>
      <c r="S2445" s="13">
        <v>43359</v>
      </c>
      <c r="T2445" s="14" t="s">
        <v>5275</v>
      </c>
      <c r="U2445" s="15" t="s">
        <v>3956</v>
      </c>
      <c r="V2445" s="13">
        <v>44012</v>
      </c>
      <c r="Z2445" s="1"/>
      <c r="AA2445" s="1"/>
      <c r="AB2445" s="1"/>
      <c r="AC2445" s="1"/>
      <c r="AD2445" s="1"/>
      <c r="AE2445" s="1"/>
      <c r="AF2445" s="1"/>
      <c r="AG2445" s="1"/>
    </row>
    <row r="2446" spans="1:33">
      <c r="A2446" s="4">
        <v>2445</v>
      </c>
      <c r="B2446" s="4" t="s">
        <v>8</v>
      </c>
      <c r="C2446" s="4" t="s">
        <v>497</v>
      </c>
      <c r="D2446" s="4" t="s">
        <v>2029</v>
      </c>
      <c r="E2446" s="4" t="s">
        <v>2030</v>
      </c>
      <c r="F2446" s="5">
        <v>11</v>
      </c>
      <c r="G2446" s="5">
        <v>3</v>
      </c>
      <c r="H2446" s="4">
        <v>23</v>
      </c>
      <c r="I2446" s="5">
        <v>19</v>
      </c>
      <c r="J2446" s="7">
        <v>1905</v>
      </c>
      <c r="K2446" s="8" t="s">
        <v>2036</v>
      </c>
      <c r="L2446" s="9">
        <v>53.57</v>
      </c>
      <c r="M2446" s="10">
        <v>39.119999999999997</v>
      </c>
      <c r="N2446" s="5" t="s">
        <v>2035</v>
      </c>
      <c r="O2446" s="5" t="s">
        <v>218</v>
      </c>
      <c r="P2446" s="5" t="s">
        <v>1843</v>
      </c>
      <c r="Q2446" s="4" t="s">
        <v>2049</v>
      </c>
      <c r="R2446" s="4" t="s">
        <v>5276</v>
      </c>
      <c r="S2446" s="13">
        <v>43397</v>
      </c>
      <c r="T2446" s="14" t="s">
        <v>5277</v>
      </c>
      <c r="U2446" s="15"/>
      <c r="V2446" s="13">
        <v>44012</v>
      </c>
      <c r="Z2446" s="1"/>
      <c r="AA2446" s="1"/>
      <c r="AB2446" s="1"/>
      <c r="AC2446" s="1"/>
      <c r="AD2446" s="1"/>
      <c r="AE2446" s="1"/>
      <c r="AF2446" s="1"/>
      <c r="AG2446" s="1"/>
    </row>
    <row r="2447" spans="1:33">
      <c r="A2447" s="4">
        <v>2446</v>
      </c>
      <c r="B2447" s="4" t="s">
        <v>8</v>
      </c>
      <c r="C2447" s="4" t="s">
        <v>497</v>
      </c>
      <c r="D2447" s="4" t="s">
        <v>2029</v>
      </c>
      <c r="E2447" s="4" t="s">
        <v>2030</v>
      </c>
      <c r="F2447" s="5">
        <v>11</v>
      </c>
      <c r="G2447" s="5">
        <v>3</v>
      </c>
      <c r="H2447" s="4">
        <v>23</v>
      </c>
      <c r="I2447" s="5">
        <v>19</v>
      </c>
      <c r="J2447" s="7">
        <v>1906</v>
      </c>
      <c r="K2447" s="8" t="s">
        <v>2036</v>
      </c>
      <c r="L2447" s="9">
        <v>78.8</v>
      </c>
      <c r="M2447" s="10">
        <v>57.54</v>
      </c>
      <c r="N2447" s="5" t="s">
        <v>2032</v>
      </c>
      <c r="O2447" s="5" t="s">
        <v>210</v>
      </c>
      <c r="P2447" s="5" t="s">
        <v>2039</v>
      </c>
      <c r="Q2447" s="4" t="s">
        <v>2049</v>
      </c>
      <c r="R2447" s="4" t="s">
        <v>5278</v>
      </c>
      <c r="S2447" s="13">
        <v>43395</v>
      </c>
      <c r="T2447" s="14" t="s">
        <v>5279</v>
      </c>
      <c r="U2447" s="15" t="s">
        <v>5280</v>
      </c>
      <c r="V2447" s="13">
        <v>44012</v>
      </c>
      <c r="Z2447" s="1"/>
      <c r="AA2447" s="1"/>
      <c r="AB2447" s="1"/>
      <c r="AC2447" s="1"/>
      <c r="AD2447" s="1"/>
      <c r="AE2447" s="1"/>
      <c r="AF2447" s="1"/>
      <c r="AG2447" s="1"/>
    </row>
    <row r="2448" spans="1:33">
      <c r="A2448" s="4">
        <v>2447</v>
      </c>
      <c r="B2448" s="4" t="s">
        <v>8</v>
      </c>
      <c r="C2448" s="4" t="s">
        <v>497</v>
      </c>
      <c r="D2448" s="4" t="s">
        <v>2029</v>
      </c>
      <c r="E2448" s="4" t="s">
        <v>2030</v>
      </c>
      <c r="F2448" s="5">
        <v>11</v>
      </c>
      <c r="G2448" s="5">
        <v>3</v>
      </c>
      <c r="H2448" s="4">
        <v>23</v>
      </c>
      <c r="I2448" s="5">
        <v>20</v>
      </c>
      <c r="J2448" s="7">
        <v>2001</v>
      </c>
      <c r="K2448" s="8" t="s">
        <v>2036</v>
      </c>
      <c r="L2448" s="9">
        <v>77.62</v>
      </c>
      <c r="M2448" s="10">
        <v>56.68</v>
      </c>
      <c r="N2448" s="5" t="s">
        <v>2032</v>
      </c>
      <c r="O2448" s="5" t="s">
        <v>190</v>
      </c>
      <c r="P2448" s="5" t="s">
        <v>2040</v>
      </c>
      <c r="Q2448" s="4" t="s">
        <v>2049</v>
      </c>
      <c r="R2448" s="4" t="s">
        <v>5281</v>
      </c>
      <c r="S2448" s="13">
        <v>43359</v>
      </c>
      <c r="T2448" s="14" t="s">
        <v>5282</v>
      </c>
      <c r="U2448" s="15" t="s">
        <v>3471</v>
      </c>
      <c r="V2448" s="13">
        <v>44012</v>
      </c>
      <c r="Z2448" s="1"/>
      <c r="AA2448" s="1"/>
      <c r="AB2448" s="1"/>
      <c r="AC2448" s="1"/>
      <c r="AD2448" s="1"/>
      <c r="AE2448" s="1"/>
      <c r="AF2448" s="1"/>
      <c r="AG2448" s="1"/>
    </row>
    <row r="2449" spans="1:33">
      <c r="A2449" s="4">
        <v>2448</v>
      </c>
      <c r="B2449" s="4" t="s">
        <v>8</v>
      </c>
      <c r="C2449" s="4" t="s">
        <v>497</v>
      </c>
      <c r="D2449" s="4" t="s">
        <v>2029</v>
      </c>
      <c r="E2449" s="4" t="s">
        <v>2030</v>
      </c>
      <c r="F2449" s="5">
        <v>11</v>
      </c>
      <c r="G2449" s="5">
        <v>3</v>
      </c>
      <c r="H2449" s="4">
        <v>23</v>
      </c>
      <c r="I2449" s="5">
        <v>20</v>
      </c>
      <c r="J2449" s="7">
        <v>2002</v>
      </c>
      <c r="K2449" s="8" t="s">
        <v>2036</v>
      </c>
      <c r="L2449" s="9">
        <v>53.57</v>
      </c>
      <c r="M2449" s="10">
        <v>39.119999999999997</v>
      </c>
      <c r="N2449" s="5" t="s">
        <v>2035</v>
      </c>
      <c r="O2449" s="5" t="s">
        <v>218</v>
      </c>
      <c r="P2449" s="5" t="s">
        <v>504</v>
      </c>
      <c r="Q2449" s="4" t="s">
        <v>2049</v>
      </c>
      <c r="R2449" s="4" t="s">
        <v>5283</v>
      </c>
      <c r="S2449" s="13">
        <v>43359</v>
      </c>
      <c r="T2449" s="14" t="s">
        <v>5284</v>
      </c>
      <c r="U2449" s="15" t="s">
        <v>5285</v>
      </c>
      <c r="V2449" s="13">
        <v>44012</v>
      </c>
      <c r="Z2449" s="1"/>
      <c r="AA2449" s="1"/>
      <c r="AB2449" s="1"/>
      <c r="AC2449" s="1"/>
      <c r="AD2449" s="1"/>
      <c r="AE2449" s="1"/>
      <c r="AF2449" s="1"/>
      <c r="AG2449" s="1"/>
    </row>
    <row r="2450" spans="1:33">
      <c r="A2450" s="4">
        <v>2449</v>
      </c>
      <c r="B2450" s="4" t="s">
        <v>8</v>
      </c>
      <c r="C2450" s="4" t="s">
        <v>497</v>
      </c>
      <c r="D2450" s="4" t="s">
        <v>2029</v>
      </c>
      <c r="E2450" s="4" t="s">
        <v>2030</v>
      </c>
      <c r="F2450" s="5">
        <v>11</v>
      </c>
      <c r="G2450" s="5">
        <v>3</v>
      </c>
      <c r="H2450" s="4">
        <v>23</v>
      </c>
      <c r="I2450" s="5">
        <v>20</v>
      </c>
      <c r="J2450" s="7">
        <v>2003</v>
      </c>
      <c r="K2450" s="8" t="s">
        <v>2036</v>
      </c>
      <c r="L2450" s="9">
        <v>51.93</v>
      </c>
      <c r="M2450" s="10">
        <v>37.92</v>
      </c>
      <c r="N2450" s="5" t="s">
        <v>2035</v>
      </c>
      <c r="O2450" s="5" t="s">
        <v>218</v>
      </c>
      <c r="P2450" s="5" t="s">
        <v>2037</v>
      </c>
      <c r="Q2450" s="4" t="s">
        <v>2049</v>
      </c>
      <c r="R2450" s="4" t="s">
        <v>5286</v>
      </c>
      <c r="S2450" s="13">
        <v>43359</v>
      </c>
      <c r="T2450" s="14" t="s">
        <v>5287</v>
      </c>
      <c r="U2450" s="15"/>
      <c r="V2450" s="13">
        <v>44012</v>
      </c>
      <c r="Z2450" s="1"/>
      <c r="AA2450" s="1"/>
      <c r="AB2450" s="1"/>
      <c r="AC2450" s="1"/>
      <c r="AD2450" s="1"/>
      <c r="AE2450" s="1"/>
      <c r="AF2450" s="1"/>
      <c r="AG2450" s="1"/>
    </row>
    <row r="2451" spans="1:33">
      <c r="A2451" s="4">
        <v>2450</v>
      </c>
      <c r="B2451" s="4" t="s">
        <v>8</v>
      </c>
      <c r="C2451" s="4" t="s">
        <v>497</v>
      </c>
      <c r="D2451" s="4" t="s">
        <v>2029</v>
      </c>
      <c r="E2451" s="4" t="s">
        <v>2030</v>
      </c>
      <c r="F2451" s="5">
        <v>11</v>
      </c>
      <c r="G2451" s="5">
        <v>3</v>
      </c>
      <c r="H2451" s="4">
        <v>23</v>
      </c>
      <c r="I2451" s="5">
        <v>20</v>
      </c>
      <c r="J2451" s="7">
        <v>2004</v>
      </c>
      <c r="K2451" s="8" t="s">
        <v>2036</v>
      </c>
      <c r="L2451" s="9">
        <v>51.93</v>
      </c>
      <c r="M2451" s="10">
        <v>37.92</v>
      </c>
      <c r="N2451" s="5" t="s">
        <v>2035</v>
      </c>
      <c r="O2451" s="5" t="s">
        <v>218</v>
      </c>
      <c r="P2451" s="5" t="s">
        <v>2038</v>
      </c>
      <c r="Q2451" s="4" t="s">
        <v>2049</v>
      </c>
      <c r="R2451" s="4" t="s">
        <v>5288</v>
      </c>
      <c r="S2451" s="13">
        <v>43359</v>
      </c>
      <c r="T2451" s="14" t="s">
        <v>5289</v>
      </c>
      <c r="U2451" s="15"/>
      <c r="V2451" s="13">
        <v>44012</v>
      </c>
      <c r="Z2451" s="1"/>
      <c r="AA2451" s="1"/>
      <c r="AB2451" s="1"/>
      <c r="AC2451" s="1"/>
      <c r="AD2451" s="1"/>
      <c r="AE2451" s="1"/>
      <c r="AF2451" s="1"/>
      <c r="AG2451" s="1"/>
    </row>
    <row r="2452" spans="1:33">
      <c r="A2452" s="4">
        <v>2451</v>
      </c>
      <c r="B2452" s="4" t="s">
        <v>8</v>
      </c>
      <c r="C2452" s="4" t="s">
        <v>497</v>
      </c>
      <c r="D2452" s="4" t="s">
        <v>2029</v>
      </c>
      <c r="E2452" s="4" t="s">
        <v>2030</v>
      </c>
      <c r="F2452" s="5">
        <v>11</v>
      </c>
      <c r="G2452" s="5">
        <v>3</v>
      </c>
      <c r="H2452" s="4">
        <v>23</v>
      </c>
      <c r="I2452" s="5">
        <v>20</v>
      </c>
      <c r="J2452" s="7">
        <v>2005</v>
      </c>
      <c r="K2452" s="8" t="s">
        <v>2036</v>
      </c>
      <c r="L2452" s="9">
        <v>53.57</v>
      </c>
      <c r="M2452" s="10">
        <v>39.119999999999997</v>
      </c>
      <c r="N2452" s="5" t="s">
        <v>2035</v>
      </c>
      <c r="O2452" s="5" t="s">
        <v>218</v>
      </c>
      <c r="P2452" s="5" t="s">
        <v>1843</v>
      </c>
      <c r="Q2452" s="4" t="s">
        <v>2049</v>
      </c>
      <c r="R2452" s="4" t="s">
        <v>5290</v>
      </c>
      <c r="S2452" s="13">
        <v>43458</v>
      </c>
      <c r="T2452" s="14" t="s">
        <v>5291</v>
      </c>
      <c r="U2452" s="15" t="s">
        <v>5292</v>
      </c>
      <c r="V2452" s="13">
        <v>44012</v>
      </c>
      <c r="Z2452" s="1"/>
      <c r="AA2452" s="1"/>
      <c r="AB2452" s="1"/>
      <c r="AC2452" s="1"/>
      <c r="AD2452" s="1"/>
      <c r="AE2452" s="1"/>
      <c r="AF2452" s="1"/>
      <c r="AG2452" s="1"/>
    </row>
    <row r="2453" spans="1:33">
      <c r="A2453" s="4">
        <v>2452</v>
      </c>
      <c r="B2453" s="4" t="s">
        <v>8</v>
      </c>
      <c r="C2453" s="4" t="s">
        <v>497</v>
      </c>
      <c r="D2453" s="4" t="s">
        <v>2029</v>
      </c>
      <c r="E2453" s="4" t="s">
        <v>2030</v>
      </c>
      <c r="F2453" s="5">
        <v>11</v>
      </c>
      <c r="G2453" s="5">
        <v>3</v>
      </c>
      <c r="H2453" s="4">
        <v>23</v>
      </c>
      <c r="I2453" s="5">
        <v>20</v>
      </c>
      <c r="J2453" s="7">
        <v>2006</v>
      </c>
      <c r="K2453" s="8" t="s">
        <v>2036</v>
      </c>
      <c r="L2453" s="9">
        <v>78.8</v>
      </c>
      <c r="M2453" s="10">
        <v>57.54</v>
      </c>
      <c r="N2453" s="5" t="s">
        <v>2032</v>
      </c>
      <c r="O2453" s="5" t="s">
        <v>210</v>
      </c>
      <c r="P2453" s="5" t="s">
        <v>2039</v>
      </c>
      <c r="Q2453" s="4" t="s">
        <v>2049</v>
      </c>
      <c r="R2453" s="4" t="s">
        <v>5293</v>
      </c>
      <c r="S2453" s="13">
        <v>43359</v>
      </c>
      <c r="T2453" s="14" t="s">
        <v>5294</v>
      </c>
      <c r="U2453" s="15"/>
      <c r="V2453" s="13">
        <v>44012</v>
      </c>
      <c r="Z2453" s="1"/>
      <c r="AA2453" s="1"/>
      <c r="AB2453" s="1"/>
      <c r="AC2453" s="1"/>
      <c r="AD2453" s="1"/>
      <c r="AE2453" s="1"/>
      <c r="AF2453" s="1"/>
      <c r="AG2453" s="1"/>
    </row>
    <row r="2454" spans="1:33">
      <c r="A2454" s="4">
        <v>2453</v>
      </c>
      <c r="B2454" s="4" t="s">
        <v>8</v>
      </c>
      <c r="C2454" s="4" t="s">
        <v>497</v>
      </c>
      <c r="D2454" s="4" t="s">
        <v>2029</v>
      </c>
      <c r="E2454" s="4" t="s">
        <v>2030</v>
      </c>
      <c r="F2454" s="5">
        <v>11</v>
      </c>
      <c r="G2454" s="5">
        <v>3</v>
      </c>
      <c r="H2454" s="4">
        <v>23</v>
      </c>
      <c r="I2454" s="5">
        <v>21</v>
      </c>
      <c r="J2454" s="7">
        <v>2101</v>
      </c>
      <c r="K2454" s="8" t="s">
        <v>2036</v>
      </c>
      <c r="L2454" s="9">
        <v>77.62</v>
      </c>
      <c r="M2454" s="10">
        <v>56.68</v>
      </c>
      <c r="N2454" s="5" t="s">
        <v>2032</v>
      </c>
      <c r="O2454" s="5" t="s">
        <v>190</v>
      </c>
      <c r="P2454" s="5" t="s">
        <v>2040</v>
      </c>
      <c r="Q2454" s="4" t="s">
        <v>2049</v>
      </c>
      <c r="R2454" s="4" t="s">
        <v>5295</v>
      </c>
      <c r="S2454" s="13">
        <v>43359</v>
      </c>
      <c r="T2454" s="14" t="s">
        <v>5296</v>
      </c>
      <c r="U2454" s="15" t="s">
        <v>5297</v>
      </c>
      <c r="V2454" s="13">
        <v>44012</v>
      </c>
      <c r="Z2454" s="1"/>
      <c r="AA2454" s="1"/>
      <c r="AB2454" s="1"/>
      <c r="AC2454" s="1"/>
      <c r="AD2454" s="1"/>
      <c r="AE2454" s="1"/>
      <c r="AF2454" s="1"/>
      <c r="AG2454" s="1"/>
    </row>
    <row r="2455" spans="1:33">
      <c r="A2455" s="4">
        <v>2454</v>
      </c>
      <c r="B2455" s="4" t="s">
        <v>8</v>
      </c>
      <c r="C2455" s="4" t="s">
        <v>497</v>
      </c>
      <c r="D2455" s="4" t="s">
        <v>2029</v>
      </c>
      <c r="E2455" s="4" t="s">
        <v>2030</v>
      </c>
      <c r="F2455" s="5">
        <v>11</v>
      </c>
      <c r="G2455" s="5">
        <v>3</v>
      </c>
      <c r="H2455" s="4">
        <v>23</v>
      </c>
      <c r="I2455" s="5">
        <v>21</v>
      </c>
      <c r="J2455" s="7">
        <v>2102</v>
      </c>
      <c r="K2455" s="8" t="s">
        <v>2036</v>
      </c>
      <c r="L2455" s="9">
        <v>53.57</v>
      </c>
      <c r="M2455" s="10">
        <v>39.119999999999997</v>
      </c>
      <c r="N2455" s="5" t="s">
        <v>2035</v>
      </c>
      <c r="O2455" s="5" t="s">
        <v>218</v>
      </c>
      <c r="P2455" s="5" t="s">
        <v>504</v>
      </c>
      <c r="Q2455" s="4" t="s">
        <v>2049</v>
      </c>
      <c r="R2455" s="4" t="s">
        <v>5298</v>
      </c>
      <c r="S2455" s="13">
        <v>43359</v>
      </c>
      <c r="T2455" s="14" t="s">
        <v>5299</v>
      </c>
      <c r="U2455" s="15" t="s">
        <v>5300</v>
      </c>
      <c r="V2455" s="13">
        <v>44012</v>
      </c>
      <c r="Z2455" s="1"/>
      <c r="AA2455" s="1"/>
      <c r="AB2455" s="1"/>
      <c r="AC2455" s="1"/>
      <c r="AD2455" s="1"/>
      <c r="AE2455" s="1"/>
      <c r="AF2455" s="1"/>
      <c r="AG2455" s="1"/>
    </row>
    <row r="2456" spans="1:33">
      <c r="A2456" s="4">
        <v>2455</v>
      </c>
      <c r="B2456" s="4" t="s">
        <v>8</v>
      </c>
      <c r="C2456" s="4" t="s">
        <v>497</v>
      </c>
      <c r="D2456" s="4" t="s">
        <v>2029</v>
      </c>
      <c r="E2456" s="4" t="s">
        <v>2030</v>
      </c>
      <c r="F2456" s="5">
        <v>11</v>
      </c>
      <c r="G2456" s="5">
        <v>3</v>
      </c>
      <c r="H2456" s="4">
        <v>23</v>
      </c>
      <c r="I2456" s="5">
        <v>21</v>
      </c>
      <c r="J2456" s="7">
        <v>2103</v>
      </c>
      <c r="K2456" s="8" t="s">
        <v>2036</v>
      </c>
      <c r="L2456" s="9">
        <v>51.93</v>
      </c>
      <c r="M2456" s="10">
        <v>37.92</v>
      </c>
      <c r="N2456" s="5" t="s">
        <v>2035</v>
      </c>
      <c r="O2456" s="5" t="s">
        <v>218</v>
      </c>
      <c r="P2456" s="5" t="s">
        <v>2037</v>
      </c>
      <c r="Q2456" s="4" t="s">
        <v>2049</v>
      </c>
      <c r="R2456" s="4" t="s">
        <v>5301</v>
      </c>
      <c r="S2456" s="13">
        <v>43359</v>
      </c>
      <c r="T2456" s="14" t="s">
        <v>5302</v>
      </c>
      <c r="U2456" s="15" t="s">
        <v>5303</v>
      </c>
      <c r="V2456" s="13">
        <v>44012</v>
      </c>
      <c r="Z2456" s="1"/>
      <c r="AA2456" s="1"/>
      <c r="AB2456" s="1"/>
      <c r="AC2456" s="1"/>
      <c r="AD2456" s="1"/>
      <c r="AE2456" s="1"/>
      <c r="AF2456" s="1"/>
      <c r="AG2456" s="1"/>
    </row>
    <row r="2457" spans="1:33">
      <c r="A2457" s="4">
        <v>2456</v>
      </c>
      <c r="B2457" s="4" t="s">
        <v>8</v>
      </c>
      <c r="C2457" s="4" t="s">
        <v>497</v>
      </c>
      <c r="D2457" s="4" t="s">
        <v>2029</v>
      </c>
      <c r="E2457" s="4" t="s">
        <v>2030</v>
      </c>
      <c r="F2457" s="5">
        <v>11</v>
      </c>
      <c r="G2457" s="5">
        <v>3</v>
      </c>
      <c r="H2457" s="4">
        <v>23</v>
      </c>
      <c r="I2457" s="5">
        <v>21</v>
      </c>
      <c r="J2457" s="7">
        <v>2104</v>
      </c>
      <c r="K2457" s="8" t="s">
        <v>2036</v>
      </c>
      <c r="L2457" s="9">
        <v>51.93</v>
      </c>
      <c r="M2457" s="10">
        <v>37.92</v>
      </c>
      <c r="N2457" s="5" t="s">
        <v>2035</v>
      </c>
      <c r="O2457" s="5" t="s">
        <v>218</v>
      </c>
      <c r="P2457" s="5" t="s">
        <v>2038</v>
      </c>
      <c r="Q2457" s="4" t="s">
        <v>2049</v>
      </c>
      <c r="R2457" s="4" t="s">
        <v>5304</v>
      </c>
      <c r="S2457" s="13">
        <v>43395</v>
      </c>
      <c r="T2457" s="14" t="s">
        <v>5305</v>
      </c>
      <c r="U2457" s="15" t="s">
        <v>5306</v>
      </c>
      <c r="V2457" s="13">
        <v>44012</v>
      </c>
      <c r="Z2457" s="1"/>
      <c r="AA2457" s="1"/>
      <c r="AB2457" s="1"/>
      <c r="AC2457" s="1"/>
      <c r="AD2457" s="1"/>
      <c r="AE2457" s="1"/>
      <c r="AF2457" s="1"/>
      <c r="AG2457" s="1"/>
    </row>
    <row r="2458" spans="1:33">
      <c r="A2458" s="4">
        <v>2457</v>
      </c>
      <c r="B2458" s="4" t="s">
        <v>8</v>
      </c>
      <c r="C2458" s="4" t="s">
        <v>497</v>
      </c>
      <c r="D2458" s="4" t="s">
        <v>2029</v>
      </c>
      <c r="E2458" s="4" t="s">
        <v>2030</v>
      </c>
      <c r="F2458" s="5">
        <v>11</v>
      </c>
      <c r="G2458" s="5">
        <v>3</v>
      </c>
      <c r="H2458" s="4">
        <v>23</v>
      </c>
      <c r="I2458" s="5">
        <v>21</v>
      </c>
      <c r="J2458" s="7">
        <v>2105</v>
      </c>
      <c r="K2458" s="8" t="s">
        <v>2036</v>
      </c>
      <c r="L2458" s="9">
        <v>53.57</v>
      </c>
      <c r="M2458" s="10">
        <v>39.119999999999997</v>
      </c>
      <c r="N2458" s="5" t="s">
        <v>2035</v>
      </c>
      <c r="O2458" s="5" t="s">
        <v>218</v>
      </c>
      <c r="P2458" s="5" t="s">
        <v>1843</v>
      </c>
      <c r="Q2458" s="4" t="s">
        <v>2049</v>
      </c>
      <c r="R2458" s="4" t="s">
        <v>5307</v>
      </c>
      <c r="S2458" s="13">
        <v>43359</v>
      </c>
      <c r="T2458" s="14" t="s">
        <v>5073</v>
      </c>
      <c r="U2458" s="15" t="s">
        <v>5308</v>
      </c>
      <c r="V2458" s="13">
        <v>44012</v>
      </c>
      <c r="Z2458" s="1"/>
      <c r="AA2458" s="1"/>
      <c r="AB2458" s="1"/>
      <c r="AC2458" s="1"/>
      <c r="AD2458" s="1"/>
      <c r="AE2458" s="1"/>
      <c r="AF2458" s="1"/>
      <c r="AG2458" s="1"/>
    </row>
    <row r="2459" spans="1:33">
      <c r="A2459" s="4">
        <v>2458</v>
      </c>
      <c r="B2459" s="4" t="s">
        <v>8</v>
      </c>
      <c r="C2459" s="4" t="s">
        <v>497</v>
      </c>
      <c r="D2459" s="4" t="s">
        <v>2029</v>
      </c>
      <c r="E2459" s="4" t="s">
        <v>2030</v>
      </c>
      <c r="F2459" s="5">
        <v>11</v>
      </c>
      <c r="G2459" s="5">
        <v>3</v>
      </c>
      <c r="H2459" s="4">
        <v>23</v>
      </c>
      <c r="I2459" s="5">
        <v>21</v>
      </c>
      <c r="J2459" s="7">
        <v>2106</v>
      </c>
      <c r="K2459" s="8" t="s">
        <v>2036</v>
      </c>
      <c r="L2459" s="9">
        <v>78.8</v>
      </c>
      <c r="M2459" s="10">
        <v>57.54</v>
      </c>
      <c r="N2459" s="5" t="s">
        <v>2032</v>
      </c>
      <c r="O2459" s="5" t="s">
        <v>210</v>
      </c>
      <c r="P2459" s="5" t="s">
        <v>2039</v>
      </c>
      <c r="Q2459" s="4" t="s">
        <v>2049</v>
      </c>
      <c r="R2459" s="4" t="s">
        <v>5309</v>
      </c>
      <c r="S2459" s="13">
        <v>43359</v>
      </c>
      <c r="T2459" s="14" t="s">
        <v>5310</v>
      </c>
      <c r="U2459" s="15" t="s">
        <v>5311</v>
      </c>
      <c r="V2459" s="13">
        <v>44012</v>
      </c>
      <c r="Z2459" s="1"/>
      <c r="AA2459" s="1"/>
      <c r="AB2459" s="1"/>
      <c r="AC2459" s="1"/>
      <c r="AD2459" s="1"/>
      <c r="AE2459" s="1"/>
      <c r="AF2459" s="1"/>
      <c r="AG2459" s="1"/>
    </row>
    <row r="2460" spans="1:33">
      <c r="A2460" s="4">
        <v>2459</v>
      </c>
      <c r="B2460" s="4" t="s">
        <v>8</v>
      </c>
      <c r="C2460" s="4" t="s">
        <v>497</v>
      </c>
      <c r="D2460" s="4" t="s">
        <v>2029</v>
      </c>
      <c r="E2460" s="4" t="s">
        <v>2030</v>
      </c>
      <c r="F2460" s="5">
        <v>11</v>
      </c>
      <c r="G2460" s="5">
        <v>3</v>
      </c>
      <c r="H2460" s="4">
        <v>23</v>
      </c>
      <c r="I2460" s="5">
        <v>22</v>
      </c>
      <c r="J2460" s="7">
        <v>2201</v>
      </c>
      <c r="K2460" s="8" t="s">
        <v>2036</v>
      </c>
      <c r="L2460" s="9">
        <v>77.62</v>
      </c>
      <c r="M2460" s="10">
        <v>56.68</v>
      </c>
      <c r="N2460" s="5" t="s">
        <v>2032</v>
      </c>
      <c r="O2460" s="5" t="s">
        <v>190</v>
      </c>
      <c r="P2460" s="5" t="s">
        <v>2040</v>
      </c>
      <c r="Q2460" s="4" t="s">
        <v>2049</v>
      </c>
      <c r="R2460" s="4" t="s">
        <v>5312</v>
      </c>
      <c r="S2460" s="13">
        <v>43395</v>
      </c>
      <c r="T2460" s="14" t="s">
        <v>5313</v>
      </c>
      <c r="U2460" s="15" t="s">
        <v>5314</v>
      </c>
      <c r="V2460" s="13">
        <v>44012</v>
      </c>
      <c r="Z2460" s="1"/>
      <c r="AA2460" s="1"/>
      <c r="AB2460" s="1"/>
      <c r="AC2460" s="1"/>
      <c r="AD2460" s="1"/>
      <c r="AE2460" s="1"/>
      <c r="AF2460" s="1"/>
      <c r="AG2460" s="1"/>
    </row>
    <row r="2461" spans="1:33">
      <c r="A2461" s="4">
        <v>2460</v>
      </c>
      <c r="B2461" s="4" t="s">
        <v>8</v>
      </c>
      <c r="C2461" s="4" t="s">
        <v>497</v>
      </c>
      <c r="D2461" s="4" t="s">
        <v>2029</v>
      </c>
      <c r="E2461" s="4" t="s">
        <v>2030</v>
      </c>
      <c r="F2461" s="5">
        <v>11</v>
      </c>
      <c r="G2461" s="5">
        <v>3</v>
      </c>
      <c r="H2461" s="4">
        <v>23</v>
      </c>
      <c r="I2461" s="5">
        <v>22</v>
      </c>
      <c r="J2461" s="7">
        <v>2202</v>
      </c>
      <c r="K2461" s="8" t="s">
        <v>2036</v>
      </c>
      <c r="L2461" s="9">
        <v>53.57</v>
      </c>
      <c r="M2461" s="10">
        <v>39.119999999999997</v>
      </c>
      <c r="N2461" s="5" t="s">
        <v>2035</v>
      </c>
      <c r="O2461" s="5" t="s">
        <v>218</v>
      </c>
      <c r="P2461" s="5" t="s">
        <v>504</v>
      </c>
      <c r="Q2461" s="4" t="s">
        <v>2049</v>
      </c>
      <c r="R2461" s="4" t="s">
        <v>5315</v>
      </c>
      <c r="S2461" s="13">
        <v>43394</v>
      </c>
      <c r="T2461" s="14" t="s">
        <v>5316</v>
      </c>
      <c r="U2461" s="15" t="s">
        <v>5317</v>
      </c>
      <c r="V2461" s="13">
        <v>44012</v>
      </c>
      <c r="Z2461" s="1"/>
      <c r="AA2461" s="1"/>
      <c r="AB2461" s="1"/>
      <c r="AC2461" s="1"/>
      <c r="AD2461" s="1"/>
      <c r="AE2461" s="1"/>
      <c r="AF2461" s="1"/>
      <c r="AG2461" s="1"/>
    </row>
    <row r="2462" spans="1:33">
      <c r="A2462" s="4">
        <v>2461</v>
      </c>
      <c r="B2462" s="4" t="s">
        <v>8</v>
      </c>
      <c r="C2462" s="4" t="s">
        <v>497</v>
      </c>
      <c r="D2462" s="4" t="s">
        <v>2029</v>
      </c>
      <c r="E2462" s="4" t="s">
        <v>2030</v>
      </c>
      <c r="F2462" s="5">
        <v>11</v>
      </c>
      <c r="G2462" s="5">
        <v>3</v>
      </c>
      <c r="H2462" s="4">
        <v>23</v>
      </c>
      <c r="I2462" s="5">
        <v>22</v>
      </c>
      <c r="J2462" s="7">
        <v>2203</v>
      </c>
      <c r="K2462" s="8" t="s">
        <v>2036</v>
      </c>
      <c r="L2462" s="9">
        <v>51.93</v>
      </c>
      <c r="M2462" s="10">
        <v>37.92</v>
      </c>
      <c r="N2462" s="5" t="s">
        <v>2035</v>
      </c>
      <c r="O2462" s="5" t="s">
        <v>218</v>
      </c>
      <c r="P2462" s="5" t="s">
        <v>2037</v>
      </c>
      <c r="Q2462" s="4" t="s">
        <v>2049</v>
      </c>
      <c r="R2462" s="4" t="s">
        <v>5318</v>
      </c>
      <c r="S2462" s="13">
        <v>43359</v>
      </c>
      <c r="T2462" s="14" t="s">
        <v>5319</v>
      </c>
      <c r="U2462" s="15" t="s">
        <v>5320</v>
      </c>
      <c r="V2462" s="13">
        <v>44012</v>
      </c>
      <c r="Z2462" s="1"/>
      <c r="AA2462" s="1"/>
      <c r="AB2462" s="1"/>
      <c r="AC2462" s="1"/>
      <c r="AD2462" s="1"/>
      <c r="AE2462" s="1"/>
      <c r="AF2462" s="1"/>
      <c r="AG2462" s="1"/>
    </row>
    <row r="2463" spans="1:33">
      <c r="A2463" s="4">
        <v>2462</v>
      </c>
      <c r="B2463" s="4" t="s">
        <v>8</v>
      </c>
      <c r="C2463" s="4" t="s">
        <v>497</v>
      </c>
      <c r="D2463" s="4" t="s">
        <v>2029</v>
      </c>
      <c r="E2463" s="4" t="s">
        <v>2030</v>
      </c>
      <c r="F2463" s="5">
        <v>11</v>
      </c>
      <c r="G2463" s="5">
        <v>3</v>
      </c>
      <c r="H2463" s="4">
        <v>23</v>
      </c>
      <c r="I2463" s="5">
        <v>22</v>
      </c>
      <c r="J2463" s="7">
        <v>2204</v>
      </c>
      <c r="K2463" s="8" t="s">
        <v>2036</v>
      </c>
      <c r="L2463" s="26">
        <v>51.93</v>
      </c>
      <c r="M2463" s="27">
        <v>37.92</v>
      </c>
      <c r="N2463" s="5" t="s">
        <v>2035</v>
      </c>
      <c r="O2463" s="5" t="s">
        <v>218</v>
      </c>
      <c r="P2463" s="5" t="s">
        <v>2038</v>
      </c>
      <c r="Q2463" s="4" t="s">
        <v>2034</v>
      </c>
      <c r="R2463" s="4"/>
      <c r="S2463" s="13"/>
      <c r="T2463" s="14"/>
      <c r="U2463" s="15"/>
      <c r="V2463" s="13">
        <v>44012</v>
      </c>
      <c r="Z2463" s="1"/>
      <c r="AA2463" s="1"/>
      <c r="AB2463" s="1"/>
      <c r="AC2463" s="1"/>
      <c r="AD2463" s="1"/>
      <c r="AE2463" s="1"/>
      <c r="AF2463" s="1"/>
      <c r="AG2463" s="1"/>
    </row>
    <row r="2464" spans="1:33">
      <c r="A2464" s="4">
        <v>2463</v>
      </c>
      <c r="B2464" s="4" t="s">
        <v>8</v>
      </c>
      <c r="C2464" s="4" t="s">
        <v>497</v>
      </c>
      <c r="D2464" s="4" t="s">
        <v>2029</v>
      </c>
      <c r="E2464" s="4" t="s">
        <v>2030</v>
      </c>
      <c r="F2464" s="5">
        <v>11</v>
      </c>
      <c r="G2464" s="5">
        <v>3</v>
      </c>
      <c r="H2464" s="4">
        <v>23</v>
      </c>
      <c r="I2464" s="5">
        <v>22</v>
      </c>
      <c r="J2464" s="7">
        <v>2205</v>
      </c>
      <c r="K2464" s="8" t="s">
        <v>2036</v>
      </c>
      <c r="L2464" s="26">
        <v>53.57</v>
      </c>
      <c r="M2464" s="27">
        <v>39.119999999999997</v>
      </c>
      <c r="N2464" s="5" t="s">
        <v>2035</v>
      </c>
      <c r="O2464" s="5" t="s">
        <v>218</v>
      </c>
      <c r="P2464" s="5" t="s">
        <v>1843</v>
      </c>
      <c r="Q2464" s="4" t="s">
        <v>2034</v>
      </c>
      <c r="R2464" s="4"/>
      <c r="S2464" s="13"/>
      <c r="T2464" s="14"/>
      <c r="U2464" s="15"/>
      <c r="V2464" s="13">
        <v>44012</v>
      </c>
      <c r="Z2464" s="1"/>
      <c r="AA2464" s="1"/>
      <c r="AB2464" s="1"/>
      <c r="AC2464" s="1"/>
      <c r="AD2464" s="1"/>
      <c r="AE2464" s="1"/>
      <c r="AF2464" s="1"/>
      <c r="AG2464" s="1"/>
    </row>
    <row r="2465" spans="1:33">
      <c r="A2465" s="4">
        <v>2464</v>
      </c>
      <c r="B2465" s="4" t="s">
        <v>8</v>
      </c>
      <c r="C2465" s="4" t="s">
        <v>497</v>
      </c>
      <c r="D2465" s="4" t="s">
        <v>2029</v>
      </c>
      <c r="E2465" s="4" t="s">
        <v>2030</v>
      </c>
      <c r="F2465" s="5">
        <v>11</v>
      </c>
      <c r="G2465" s="5">
        <v>3</v>
      </c>
      <c r="H2465" s="4">
        <v>23</v>
      </c>
      <c r="I2465" s="5">
        <v>22</v>
      </c>
      <c r="J2465" s="7">
        <v>2206</v>
      </c>
      <c r="K2465" s="8" t="s">
        <v>2036</v>
      </c>
      <c r="L2465" s="9">
        <v>78.8</v>
      </c>
      <c r="M2465" s="10">
        <v>57.54</v>
      </c>
      <c r="N2465" s="5" t="s">
        <v>2032</v>
      </c>
      <c r="O2465" s="5" t="s">
        <v>210</v>
      </c>
      <c r="P2465" s="5" t="s">
        <v>2039</v>
      </c>
      <c r="Q2465" s="4" t="s">
        <v>2049</v>
      </c>
      <c r="R2465" s="4" t="s">
        <v>5321</v>
      </c>
      <c r="S2465" s="13">
        <v>43359</v>
      </c>
      <c r="T2465" s="14" t="s">
        <v>5322</v>
      </c>
      <c r="U2465" s="15"/>
      <c r="V2465" s="13">
        <v>44012</v>
      </c>
      <c r="Z2465" s="1"/>
      <c r="AA2465" s="1"/>
      <c r="AB2465" s="1"/>
      <c r="AC2465" s="1"/>
      <c r="AD2465" s="1"/>
      <c r="AE2465" s="1"/>
      <c r="AF2465" s="1"/>
      <c r="AG2465" s="1"/>
    </row>
    <row r="2466" spans="1:33">
      <c r="A2466" s="4">
        <v>2465</v>
      </c>
      <c r="B2466" s="4" t="s">
        <v>8</v>
      </c>
      <c r="C2466" s="4" t="s">
        <v>497</v>
      </c>
      <c r="D2466" s="4" t="s">
        <v>2029</v>
      </c>
      <c r="E2466" s="4" t="s">
        <v>2030</v>
      </c>
      <c r="F2466" s="5">
        <v>11</v>
      </c>
      <c r="G2466" s="5">
        <v>3</v>
      </c>
      <c r="H2466" s="4">
        <v>23</v>
      </c>
      <c r="I2466" s="5">
        <v>23</v>
      </c>
      <c r="J2466" s="7">
        <v>2301</v>
      </c>
      <c r="K2466" s="8" t="s">
        <v>2036</v>
      </c>
      <c r="L2466" s="9">
        <v>77.62</v>
      </c>
      <c r="M2466" s="10">
        <v>56.68</v>
      </c>
      <c r="N2466" s="5" t="s">
        <v>2032</v>
      </c>
      <c r="O2466" s="5" t="s">
        <v>190</v>
      </c>
      <c r="P2466" s="5" t="s">
        <v>2040</v>
      </c>
      <c r="Q2466" s="4" t="s">
        <v>2049</v>
      </c>
      <c r="R2466" s="4" t="s">
        <v>5323</v>
      </c>
      <c r="S2466" s="13">
        <v>43359</v>
      </c>
      <c r="T2466" s="14" t="s">
        <v>5324</v>
      </c>
      <c r="U2466" s="15" t="s">
        <v>5325</v>
      </c>
      <c r="V2466" s="13">
        <v>44012</v>
      </c>
      <c r="Z2466" s="1"/>
      <c r="AA2466" s="1"/>
      <c r="AB2466" s="1"/>
      <c r="AC2466" s="1"/>
      <c r="AD2466" s="1"/>
      <c r="AE2466" s="1"/>
      <c r="AF2466" s="1"/>
      <c r="AG2466" s="1"/>
    </row>
    <row r="2467" spans="1:33">
      <c r="A2467" s="4">
        <v>2466</v>
      </c>
      <c r="B2467" s="4" t="s">
        <v>8</v>
      </c>
      <c r="C2467" s="4" t="s">
        <v>497</v>
      </c>
      <c r="D2467" s="4" t="s">
        <v>2029</v>
      </c>
      <c r="E2467" s="4" t="s">
        <v>2030</v>
      </c>
      <c r="F2467" s="5">
        <v>11</v>
      </c>
      <c r="G2467" s="5">
        <v>3</v>
      </c>
      <c r="H2467" s="4">
        <v>23</v>
      </c>
      <c r="I2467" s="5">
        <v>23</v>
      </c>
      <c r="J2467" s="7">
        <v>2302</v>
      </c>
      <c r="K2467" s="8" t="s">
        <v>2036</v>
      </c>
      <c r="L2467" s="26">
        <v>53.57</v>
      </c>
      <c r="M2467" s="27">
        <v>39.119999999999997</v>
      </c>
      <c r="N2467" s="5" t="s">
        <v>2035</v>
      </c>
      <c r="O2467" s="5" t="s">
        <v>218</v>
      </c>
      <c r="P2467" s="5" t="s">
        <v>504</v>
      </c>
      <c r="Q2467" s="4" t="s">
        <v>2034</v>
      </c>
      <c r="R2467" s="4"/>
      <c r="S2467" s="13"/>
      <c r="T2467" s="16"/>
      <c r="U2467" s="15"/>
      <c r="V2467" s="13">
        <v>44012</v>
      </c>
      <c r="Z2467" s="1"/>
      <c r="AA2467" s="1"/>
      <c r="AB2467" s="1"/>
      <c r="AC2467" s="1"/>
      <c r="AD2467" s="1"/>
      <c r="AE2467" s="1"/>
      <c r="AF2467" s="1"/>
      <c r="AG2467" s="1"/>
    </row>
    <row r="2468" spans="1:33">
      <c r="A2468" s="4">
        <v>2467</v>
      </c>
      <c r="B2468" s="4" t="s">
        <v>8</v>
      </c>
      <c r="C2468" s="4" t="s">
        <v>497</v>
      </c>
      <c r="D2468" s="4" t="s">
        <v>2029</v>
      </c>
      <c r="E2468" s="4" t="s">
        <v>2030</v>
      </c>
      <c r="F2468" s="5">
        <v>11</v>
      </c>
      <c r="G2468" s="5">
        <v>3</v>
      </c>
      <c r="H2468" s="4">
        <v>23</v>
      </c>
      <c r="I2468" s="5">
        <v>23</v>
      </c>
      <c r="J2468" s="7">
        <v>2303</v>
      </c>
      <c r="K2468" s="8" t="s">
        <v>2036</v>
      </c>
      <c r="L2468" s="9">
        <v>51.93</v>
      </c>
      <c r="M2468" s="10">
        <v>37.92</v>
      </c>
      <c r="N2468" s="5" t="s">
        <v>2035</v>
      </c>
      <c r="O2468" s="5" t="s">
        <v>218</v>
      </c>
      <c r="P2468" s="5" t="s">
        <v>2037</v>
      </c>
      <c r="Q2468" s="4" t="s">
        <v>2049</v>
      </c>
      <c r="R2468" s="4" t="s">
        <v>5326</v>
      </c>
      <c r="S2468" s="13">
        <v>43359</v>
      </c>
      <c r="T2468" s="14" t="s">
        <v>5327</v>
      </c>
      <c r="U2468" s="15" t="s">
        <v>5328</v>
      </c>
      <c r="V2468" s="13">
        <v>44012</v>
      </c>
      <c r="Z2468" s="1"/>
      <c r="AA2468" s="1"/>
      <c r="AB2468" s="1"/>
      <c r="AC2468" s="1"/>
      <c r="AD2468" s="1"/>
      <c r="AE2468" s="1"/>
      <c r="AF2468" s="1"/>
      <c r="AG2468" s="1"/>
    </row>
    <row r="2469" spans="1:33">
      <c r="A2469" s="4">
        <v>2468</v>
      </c>
      <c r="B2469" s="4" t="s">
        <v>8</v>
      </c>
      <c r="C2469" s="4" t="s">
        <v>497</v>
      </c>
      <c r="D2469" s="4" t="s">
        <v>2029</v>
      </c>
      <c r="E2469" s="4" t="s">
        <v>2030</v>
      </c>
      <c r="F2469" s="5">
        <v>11</v>
      </c>
      <c r="G2469" s="5">
        <v>3</v>
      </c>
      <c r="H2469" s="4">
        <v>23</v>
      </c>
      <c r="I2469" s="5">
        <v>23</v>
      </c>
      <c r="J2469" s="7">
        <v>2304</v>
      </c>
      <c r="K2469" s="8" t="s">
        <v>2036</v>
      </c>
      <c r="L2469" s="26">
        <v>51.93</v>
      </c>
      <c r="M2469" s="27">
        <v>37.92</v>
      </c>
      <c r="N2469" s="5" t="s">
        <v>2035</v>
      </c>
      <c r="O2469" s="5" t="s">
        <v>218</v>
      </c>
      <c r="P2469" s="5" t="s">
        <v>2038</v>
      </c>
      <c r="Q2469" s="4" t="s">
        <v>2034</v>
      </c>
      <c r="R2469" s="4"/>
      <c r="S2469" s="13"/>
      <c r="T2469" s="16"/>
      <c r="U2469" s="15"/>
      <c r="V2469" s="13">
        <v>44012</v>
      </c>
      <c r="Z2469" s="1"/>
      <c r="AA2469" s="1"/>
      <c r="AB2469" s="1"/>
      <c r="AC2469" s="1"/>
      <c r="AD2469" s="1"/>
      <c r="AE2469" s="1"/>
      <c r="AF2469" s="1"/>
      <c r="AG2469" s="1"/>
    </row>
    <row r="2470" spans="1:33">
      <c r="A2470" s="4">
        <v>2469</v>
      </c>
      <c r="B2470" s="4" t="s">
        <v>8</v>
      </c>
      <c r="C2470" s="4" t="s">
        <v>497</v>
      </c>
      <c r="D2470" s="4" t="s">
        <v>2029</v>
      </c>
      <c r="E2470" s="4" t="s">
        <v>2030</v>
      </c>
      <c r="F2470" s="5">
        <v>11</v>
      </c>
      <c r="G2470" s="5">
        <v>3</v>
      </c>
      <c r="H2470" s="4">
        <v>23</v>
      </c>
      <c r="I2470" s="5">
        <v>23</v>
      </c>
      <c r="J2470" s="7">
        <v>2305</v>
      </c>
      <c r="K2470" s="8" t="s">
        <v>2036</v>
      </c>
      <c r="L2470" s="9">
        <v>53.57</v>
      </c>
      <c r="M2470" s="10">
        <v>39.119999999999997</v>
      </c>
      <c r="N2470" s="5" t="s">
        <v>2035</v>
      </c>
      <c r="O2470" s="5" t="s">
        <v>218</v>
      </c>
      <c r="P2470" s="5" t="s">
        <v>1843</v>
      </c>
      <c r="Q2470" s="4" t="s">
        <v>2049</v>
      </c>
      <c r="R2470" s="4" t="s">
        <v>5329</v>
      </c>
      <c r="S2470" s="13">
        <v>43359</v>
      </c>
      <c r="T2470" s="14" t="s">
        <v>5330</v>
      </c>
      <c r="U2470" s="15" t="s">
        <v>5331</v>
      </c>
      <c r="V2470" s="13">
        <v>44012</v>
      </c>
      <c r="Z2470" s="1"/>
      <c r="AA2470" s="1"/>
      <c r="AB2470" s="1"/>
      <c r="AC2470" s="1"/>
      <c r="AD2470" s="1"/>
      <c r="AE2470" s="1"/>
      <c r="AF2470" s="1"/>
      <c r="AG2470" s="1"/>
    </row>
    <row r="2471" spans="1:33">
      <c r="A2471" s="4">
        <v>2470</v>
      </c>
      <c r="B2471" s="4" t="s">
        <v>8</v>
      </c>
      <c r="C2471" s="4" t="s">
        <v>497</v>
      </c>
      <c r="D2471" s="4" t="s">
        <v>2029</v>
      </c>
      <c r="E2471" s="4" t="s">
        <v>2030</v>
      </c>
      <c r="F2471" s="5">
        <v>11</v>
      </c>
      <c r="G2471" s="5">
        <v>3</v>
      </c>
      <c r="H2471" s="4">
        <v>23</v>
      </c>
      <c r="I2471" s="5">
        <v>23</v>
      </c>
      <c r="J2471" s="7">
        <v>2306</v>
      </c>
      <c r="K2471" s="8" t="s">
        <v>2036</v>
      </c>
      <c r="L2471" s="9">
        <v>78.8</v>
      </c>
      <c r="M2471" s="10">
        <v>57.54</v>
      </c>
      <c r="N2471" s="5" t="s">
        <v>2032</v>
      </c>
      <c r="O2471" s="5" t="s">
        <v>210</v>
      </c>
      <c r="P2471" s="5" t="s">
        <v>2039</v>
      </c>
      <c r="Q2471" s="4" t="s">
        <v>2049</v>
      </c>
      <c r="R2471" s="4" t="s">
        <v>5332</v>
      </c>
      <c r="S2471" s="13">
        <v>43395</v>
      </c>
      <c r="T2471" s="14" t="s">
        <v>5333</v>
      </c>
      <c r="U2471" s="15" t="s">
        <v>5334</v>
      </c>
      <c r="V2471" s="13">
        <v>44012</v>
      </c>
      <c r="Z2471" s="1"/>
      <c r="AA2471" s="1"/>
      <c r="AB2471" s="1"/>
      <c r="AC2471" s="1"/>
      <c r="AD2471" s="1"/>
      <c r="AE2471" s="1"/>
      <c r="AF2471" s="1"/>
      <c r="AG2471" s="1"/>
    </row>
    <row r="2472" spans="1:33">
      <c r="A2472" s="4">
        <v>2471</v>
      </c>
      <c r="B2472" s="4" t="s">
        <v>8</v>
      </c>
      <c r="C2472" s="4" t="s">
        <v>497</v>
      </c>
      <c r="D2472" s="4" t="s">
        <v>2029</v>
      </c>
      <c r="E2472" s="4" t="s">
        <v>2030</v>
      </c>
      <c r="F2472" s="5">
        <v>1</v>
      </c>
      <c r="G2472" s="5">
        <v>1</v>
      </c>
      <c r="H2472" s="4">
        <v>23</v>
      </c>
      <c r="I2472" s="5">
        <v>1</v>
      </c>
      <c r="J2472" s="7">
        <v>102</v>
      </c>
      <c r="K2472" s="8" t="s">
        <v>2036</v>
      </c>
      <c r="L2472" s="26">
        <v>78.319999999999993</v>
      </c>
      <c r="M2472" s="27">
        <v>58.14</v>
      </c>
      <c r="N2472" s="5" t="s">
        <v>2032</v>
      </c>
      <c r="O2472" s="5" t="s">
        <v>183</v>
      </c>
      <c r="P2472" s="5" t="s">
        <v>5335</v>
      </c>
      <c r="Q2472" s="4" t="s">
        <v>2034</v>
      </c>
      <c r="R2472" s="4"/>
      <c r="S2472" s="13"/>
      <c r="T2472" s="14"/>
      <c r="U2472" s="15"/>
      <c r="V2472" s="13">
        <v>44012</v>
      </c>
    </row>
    <row r="2473" spans="1:33">
      <c r="A2473" s="4">
        <v>2472</v>
      </c>
      <c r="B2473" s="4" t="s">
        <v>8</v>
      </c>
      <c r="C2473" s="4" t="s">
        <v>497</v>
      </c>
      <c r="D2473" s="4" t="s">
        <v>2029</v>
      </c>
      <c r="E2473" s="4" t="s">
        <v>2030</v>
      </c>
      <c r="F2473" s="5">
        <v>1</v>
      </c>
      <c r="G2473" s="5">
        <v>1</v>
      </c>
      <c r="H2473" s="4">
        <v>23</v>
      </c>
      <c r="I2473" s="5">
        <v>1</v>
      </c>
      <c r="J2473" s="7">
        <v>103</v>
      </c>
      <c r="K2473" s="8" t="s">
        <v>2036</v>
      </c>
      <c r="L2473" s="9">
        <v>78.319999999999993</v>
      </c>
      <c r="M2473" s="10">
        <v>58.14</v>
      </c>
      <c r="N2473" s="5" t="s">
        <v>2032</v>
      </c>
      <c r="O2473" s="5" t="s">
        <v>183</v>
      </c>
      <c r="P2473" s="5" t="s">
        <v>5336</v>
      </c>
      <c r="Q2473" s="4" t="s">
        <v>2049</v>
      </c>
      <c r="R2473" s="4" t="s">
        <v>5337</v>
      </c>
      <c r="S2473" s="13">
        <v>43359</v>
      </c>
      <c r="T2473" s="14" t="s">
        <v>5338</v>
      </c>
      <c r="U2473" s="15"/>
      <c r="V2473" s="13">
        <v>44012</v>
      </c>
    </row>
    <row r="2474" spans="1:33">
      <c r="A2474" s="4">
        <v>2473</v>
      </c>
      <c r="B2474" s="4" t="s">
        <v>8</v>
      </c>
      <c r="C2474" s="4" t="s">
        <v>497</v>
      </c>
      <c r="D2474" s="4" t="s">
        <v>2029</v>
      </c>
      <c r="E2474" s="4" t="s">
        <v>2030</v>
      </c>
      <c r="F2474" s="5">
        <v>1</v>
      </c>
      <c r="G2474" s="5">
        <v>1</v>
      </c>
      <c r="H2474" s="4">
        <v>23</v>
      </c>
      <c r="I2474" s="5">
        <v>2</v>
      </c>
      <c r="J2474" s="7">
        <v>202</v>
      </c>
      <c r="K2474" s="8" t="s">
        <v>2036</v>
      </c>
      <c r="L2474" s="9">
        <v>78.319999999999993</v>
      </c>
      <c r="M2474" s="10">
        <v>58.14</v>
      </c>
      <c r="N2474" s="5" t="s">
        <v>2032</v>
      </c>
      <c r="O2474" s="5" t="s">
        <v>183</v>
      </c>
      <c r="P2474" s="5" t="s">
        <v>5335</v>
      </c>
      <c r="Q2474" s="4" t="s">
        <v>2049</v>
      </c>
      <c r="R2474" s="4" t="s">
        <v>5339</v>
      </c>
      <c r="S2474" s="13">
        <v>43359</v>
      </c>
      <c r="T2474" s="14" t="s">
        <v>5340</v>
      </c>
      <c r="U2474" s="15" t="s">
        <v>5341</v>
      </c>
      <c r="V2474" s="13">
        <v>44012</v>
      </c>
    </row>
    <row r="2475" spans="1:33">
      <c r="A2475" s="4">
        <v>2474</v>
      </c>
      <c r="B2475" s="4" t="s">
        <v>8</v>
      </c>
      <c r="C2475" s="4" t="s">
        <v>497</v>
      </c>
      <c r="D2475" s="4" t="s">
        <v>2029</v>
      </c>
      <c r="E2475" s="4" t="s">
        <v>2030</v>
      </c>
      <c r="F2475" s="5">
        <v>1</v>
      </c>
      <c r="G2475" s="5">
        <v>1</v>
      </c>
      <c r="H2475" s="4">
        <v>23</v>
      </c>
      <c r="I2475" s="5">
        <v>2</v>
      </c>
      <c r="J2475" s="7">
        <v>203</v>
      </c>
      <c r="K2475" s="8" t="s">
        <v>2036</v>
      </c>
      <c r="L2475" s="26">
        <v>78.319999999999993</v>
      </c>
      <c r="M2475" s="27">
        <v>58.14</v>
      </c>
      <c r="N2475" s="5" t="s">
        <v>2032</v>
      </c>
      <c r="O2475" s="5" t="s">
        <v>183</v>
      </c>
      <c r="P2475" s="5" t="s">
        <v>5336</v>
      </c>
      <c r="Q2475" s="4" t="s">
        <v>2034</v>
      </c>
      <c r="R2475" s="4"/>
      <c r="S2475" s="13"/>
      <c r="T2475" s="14"/>
      <c r="U2475" s="15"/>
      <c r="V2475" s="13">
        <v>44012</v>
      </c>
    </row>
    <row r="2476" spans="1:33">
      <c r="A2476" s="4">
        <v>2475</v>
      </c>
      <c r="B2476" s="4" t="s">
        <v>8</v>
      </c>
      <c r="C2476" s="4" t="s">
        <v>497</v>
      </c>
      <c r="D2476" s="4" t="s">
        <v>2029</v>
      </c>
      <c r="E2476" s="4" t="s">
        <v>2030</v>
      </c>
      <c r="F2476" s="5">
        <v>1</v>
      </c>
      <c r="G2476" s="5">
        <v>1</v>
      </c>
      <c r="H2476" s="4">
        <v>23</v>
      </c>
      <c r="I2476" s="5">
        <v>2</v>
      </c>
      <c r="J2476" s="7">
        <v>204</v>
      </c>
      <c r="K2476" s="8" t="s">
        <v>2036</v>
      </c>
      <c r="L2476" s="9">
        <v>77.150000000000006</v>
      </c>
      <c r="M2476" s="10">
        <v>57.27</v>
      </c>
      <c r="N2476" s="5" t="s">
        <v>2032</v>
      </c>
      <c r="O2476" s="5" t="s">
        <v>181</v>
      </c>
      <c r="P2476" s="5" t="s">
        <v>5342</v>
      </c>
      <c r="Q2476" s="4" t="s">
        <v>2049</v>
      </c>
      <c r="R2476" s="4" t="s">
        <v>5343</v>
      </c>
      <c r="S2476" s="13">
        <v>43359</v>
      </c>
      <c r="T2476" s="14" t="s">
        <v>5344</v>
      </c>
      <c r="U2476" s="15" t="s">
        <v>5345</v>
      </c>
      <c r="V2476" s="13">
        <v>44012</v>
      </c>
    </row>
    <row r="2477" spans="1:33">
      <c r="A2477" s="4">
        <v>2476</v>
      </c>
      <c r="B2477" s="4" t="s">
        <v>8</v>
      </c>
      <c r="C2477" s="4" t="s">
        <v>497</v>
      </c>
      <c r="D2477" s="4" t="s">
        <v>2029</v>
      </c>
      <c r="E2477" s="4" t="s">
        <v>2030</v>
      </c>
      <c r="F2477" s="5">
        <v>1</v>
      </c>
      <c r="G2477" s="5">
        <v>1</v>
      </c>
      <c r="H2477" s="4">
        <v>23</v>
      </c>
      <c r="I2477" s="5">
        <v>3</v>
      </c>
      <c r="J2477" s="7">
        <v>302</v>
      </c>
      <c r="K2477" s="8" t="s">
        <v>2036</v>
      </c>
      <c r="L2477" s="9">
        <v>78.319999999999993</v>
      </c>
      <c r="M2477" s="10">
        <v>58.14</v>
      </c>
      <c r="N2477" s="5" t="s">
        <v>2032</v>
      </c>
      <c r="O2477" s="5" t="s">
        <v>183</v>
      </c>
      <c r="P2477" s="5" t="s">
        <v>5335</v>
      </c>
      <c r="Q2477" s="4" t="s">
        <v>2049</v>
      </c>
      <c r="R2477" s="4" t="s">
        <v>5346</v>
      </c>
      <c r="S2477" s="13">
        <v>43359</v>
      </c>
      <c r="T2477" s="14" t="s">
        <v>5347</v>
      </c>
      <c r="U2477" s="15"/>
      <c r="V2477" s="13">
        <v>44012</v>
      </c>
    </row>
    <row r="2478" spans="1:33">
      <c r="A2478" s="4">
        <v>2477</v>
      </c>
      <c r="B2478" s="4" t="s">
        <v>8</v>
      </c>
      <c r="C2478" s="4" t="s">
        <v>497</v>
      </c>
      <c r="D2478" s="4" t="s">
        <v>2029</v>
      </c>
      <c r="E2478" s="4" t="s">
        <v>2030</v>
      </c>
      <c r="F2478" s="5">
        <v>1</v>
      </c>
      <c r="G2478" s="5">
        <v>1</v>
      </c>
      <c r="H2478" s="4">
        <v>23</v>
      </c>
      <c r="I2478" s="5">
        <v>3</v>
      </c>
      <c r="J2478" s="7">
        <v>303</v>
      </c>
      <c r="K2478" s="8" t="s">
        <v>2036</v>
      </c>
      <c r="L2478" s="9">
        <v>78.319999999999993</v>
      </c>
      <c r="M2478" s="10">
        <v>58.14</v>
      </c>
      <c r="N2478" s="5" t="s">
        <v>2032</v>
      </c>
      <c r="O2478" s="5" t="s">
        <v>183</v>
      </c>
      <c r="P2478" s="5" t="s">
        <v>5336</v>
      </c>
      <c r="Q2478" s="4" t="s">
        <v>2049</v>
      </c>
      <c r="R2478" s="4" t="s">
        <v>5348</v>
      </c>
      <c r="S2478" s="13">
        <v>43359</v>
      </c>
      <c r="T2478" s="14" t="s">
        <v>5349</v>
      </c>
      <c r="U2478" s="15" t="s">
        <v>5350</v>
      </c>
      <c r="V2478" s="13">
        <v>44012</v>
      </c>
    </row>
    <row r="2479" spans="1:33">
      <c r="A2479" s="4">
        <v>2478</v>
      </c>
      <c r="B2479" s="4" t="s">
        <v>8</v>
      </c>
      <c r="C2479" s="4" t="s">
        <v>497</v>
      </c>
      <c r="D2479" s="4" t="s">
        <v>2029</v>
      </c>
      <c r="E2479" s="4" t="s">
        <v>2030</v>
      </c>
      <c r="F2479" s="5">
        <v>1</v>
      </c>
      <c r="G2479" s="5">
        <v>1</v>
      </c>
      <c r="H2479" s="4">
        <v>23</v>
      </c>
      <c r="I2479" s="5">
        <v>3</v>
      </c>
      <c r="J2479" s="7">
        <v>304</v>
      </c>
      <c r="K2479" s="8" t="s">
        <v>2036</v>
      </c>
      <c r="L2479" s="9">
        <v>77.150000000000006</v>
      </c>
      <c r="M2479" s="10">
        <v>57.27</v>
      </c>
      <c r="N2479" s="5" t="s">
        <v>2032</v>
      </c>
      <c r="O2479" s="5" t="s">
        <v>181</v>
      </c>
      <c r="P2479" s="5" t="s">
        <v>5342</v>
      </c>
      <c r="Q2479" s="4" t="s">
        <v>2049</v>
      </c>
      <c r="R2479" s="4" t="s">
        <v>5351</v>
      </c>
      <c r="S2479" s="13">
        <v>43359</v>
      </c>
      <c r="T2479" s="14" t="s">
        <v>5352</v>
      </c>
      <c r="U2479" s="15" t="s">
        <v>5353</v>
      </c>
      <c r="V2479" s="13">
        <v>44012</v>
      </c>
    </row>
    <row r="2480" spans="1:33">
      <c r="A2480" s="4">
        <v>2479</v>
      </c>
      <c r="B2480" s="4" t="s">
        <v>8</v>
      </c>
      <c r="C2480" s="4" t="s">
        <v>497</v>
      </c>
      <c r="D2480" s="4" t="s">
        <v>2029</v>
      </c>
      <c r="E2480" s="4" t="s">
        <v>2030</v>
      </c>
      <c r="F2480" s="5">
        <v>1</v>
      </c>
      <c r="G2480" s="5">
        <v>1</v>
      </c>
      <c r="H2480" s="4">
        <v>23</v>
      </c>
      <c r="I2480" s="5">
        <v>4</v>
      </c>
      <c r="J2480" s="7">
        <v>402</v>
      </c>
      <c r="K2480" s="8" t="s">
        <v>2036</v>
      </c>
      <c r="L2480" s="9">
        <v>78.319999999999993</v>
      </c>
      <c r="M2480" s="10">
        <v>58.14</v>
      </c>
      <c r="N2480" s="5" t="s">
        <v>2032</v>
      </c>
      <c r="O2480" s="5" t="s">
        <v>183</v>
      </c>
      <c r="P2480" s="5" t="s">
        <v>5335</v>
      </c>
      <c r="Q2480" s="4" t="s">
        <v>2049</v>
      </c>
      <c r="R2480" s="4" t="s">
        <v>5354</v>
      </c>
      <c r="S2480" s="13">
        <v>43359</v>
      </c>
      <c r="T2480" s="14" t="s">
        <v>5355</v>
      </c>
      <c r="U2480" s="15" t="s">
        <v>5356</v>
      </c>
      <c r="V2480" s="13">
        <v>44012</v>
      </c>
    </row>
    <row r="2481" spans="1:22">
      <c r="A2481" s="4">
        <v>2480</v>
      </c>
      <c r="B2481" s="4" t="s">
        <v>8</v>
      </c>
      <c r="C2481" s="4" t="s">
        <v>497</v>
      </c>
      <c r="D2481" s="4" t="s">
        <v>2029</v>
      </c>
      <c r="E2481" s="4" t="s">
        <v>2030</v>
      </c>
      <c r="F2481" s="5">
        <v>1</v>
      </c>
      <c r="G2481" s="5">
        <v>1</v>
      </c>
      <c r="H2481" s="4">
        <v>23</v>
      </c>
      <c r="I2481" s="5">
        <v>4</v>
      </c>
      <c r="J2481" s="7">
        <v>403</v>
      </c>
      <c r="K2481" s="8" t="s">
        <v>2036</v>
      </c>
      <c r="L2481" s="9">
        <v>78.319999999999993</v>
      </c>
      <c r="M2481" s="10">
        <v>58.14</v>
      </c>
      <c r="N2481" s="5" t="s">
        <v>2032</v>
      </c>
      <c r="O2481" s="5" t="s">
        <v>183</v>
      </c>
      <c r="P2481" s="5" t="s">
        <v>5336</v>
      </c>
      <c r="Q2481" s="4" t="s">
        <v>2049</v>
      </c>
      <c r="R2481" s="4" t="s">
        <v>5357</v>
      </c>
      <c r="S2481" s="13">
        <v>43359</v>
      </c>
      <c r="T2481" s="14" t="s">
        <v>5358</v>
      </c>
      <c r="U2481" s="15" t="s">
        <v>4390</v>
      </c>
      <c r="V2481" s="13">
        <v>44012</v>
      </c>
    </row>
    <row r="2482" spans="1:22">
      <c r="A2482" s="4">
        <v>2481</v>
      </c>
      <c r="B2482" s="4" t="s">
        <v>8</v>
      </c>
      <c r="C2482" s="4" t="s">
        <v>497</v>
      </c>
      <c r="D2482" s="4" t="s">
        <v>2029</v>
      </c>
      <c r="E2482" s="4" t="s">
        <v>2030</v>
      </c>
      <c r="F2482" s="5">
        <v>1</v>
      </c>
      <c r="G2482" s="5">
        <v>1</v>
      </c>
      <c r="H2482" s="4">
        <v>23</v>
      </c>
      <c r="I2482" s="5">
        <v>5</v>
      </c>
      <c r="J2482" s="7">
        <v>502</v>
      </c>
      <c r="K2482" s="8" t="s">
        <v>2036</v>
      </c>
      <c r="L2482" s="9">
        <v>78.319999999999993</v>
      </c>
      <c r="M2482" s="10">
        <v>58.14</v>
      </c>
      <c r="N2482" s="5" t="s">
        <v>2032</v>
      </c>
      <c r="O2482" s="5" t="s">
        <v>183</v>
      </c>
      <c r="P2482" s="5" t="s">
        <v>5335</v>
      </c>
      <c r="Q2482" s="4" t="s">
        <v>2049</v>
      </c>
      <c r="R2482" s="4" t="s">
        <v>5359</v>
      </c>
      <c r="S2482" s="13">
        <v>43359</v>
      </c>
      <c r="T2482" s="14" t="s">
        <v>5360</v>
      </c>
      <c r="U2482" s="15" t="s">
        <v>5361</v>
      </c>
      <c r="V2482" s="13">
        <v>44012</v>
      </c>
    </row>
    <row r="2483" spans="1:22">
      <c r="A2483" s="4">
        <v>2482</v>
      </c>
      <c r="B2483" s="4" t="s">
        <v>8</v>
      </c>
      <c r="C2483" s="4" t="s">
        <v>497</v>
      </c>
      <c r="D2483" s="4" t="s">
        <v>2029</v>
      </c>
      <c r="E2483" s="4" t="s">
        <v>2030</v>
      </c>
      <c r="F2483" s="5">
        <v>1</v>
      </c>
      <c r="G2483" s="5">
        <v>1</v>
      </c>
      <c r="H2483" s="4">
        <v>23</v>
      </c>
      <c r="I2483" s="5">
        <v>5</v>
      </c>
      <c r="J2483" s="7">
        <v>503</v>
      </c>
      <c r="K2483" s="8" t="s">
        <v>2036</v>
      </c>
      <c r="L2483" s="26">
        <v>78.319999999999993</v>
      </c>
      <c r="M2483" s="27">
        <v>58.14</v>
      </c>
      <c r="N2483" s="5" t="s">
        <v>2032</v>
      </c>
      <c r="O2483" s="5" t="s">
        <v>183</v>
      </c>
      <c r="P2483" s="5" t="s">
        <v>5336</v>
      </c>
      <c r="Q2483" s="4" t="s">
        <v>2034</v>
      </c>
      <c r="R2483" s="4"/>
      <c r="S2483" s="13"/>
      <c r="T2483" s="14"/>
      <c r="U2483" s="15"/>
      <c r="V2483" s="13">
        <v>44012</v>
      </c>
    </row>
    <row r="2484" spans="1:22">
      <c r="A2484" s="4">
        <v>2483</v>
      </c>
      <c r="B2484" s="4" t="s">
        <v>8</v>
      </c>
      <c r="C2484" s="4" t="s">
        <v>497</v>
      </c>
      <c r="D2484" s="4" t="s">
        <v>2029</v>
      </c>
      <c r="E2484" s="4" t="s">
        <v>2030</v>
      </c>
      <c r="F2484" s="5">
        <v>1</v>
      </c>
      <c r="G2484" s="5">
        <v>1</v>
      </c>
      <c r="H2484" s="4">
        <v>23</v>
      </c>
      <c r="I2484" s="5">
        <v>6</v>
      </c>
      <c r="J2484" s="7">
        <v>603</v>
      </c>
      <c r="K2484" s="8" t="s">
        <v>2036</v>
      </c>
      <c r="L2484" s="9">
        <v>78.319999999999993</v>
      </c>
      <c r="M2484" s="10">
        <v>58.14</v>
      </c>
      <c r="N2484" s="5" t="s">
        <v>2032</v>
      </c>
      <c r="O2484" s="5" t="s">
        <v>183</v>
      </c>
      <c r="P2484" s="5" t="s">
        <v>5336</v>
      </c>
      <c r="Q2484" s="4" t="s">
        <v>2049</v>
      </c>
      <c r="R2484" s="4" t="s">
        <v>5362</v>
      </c>
      <c r="S2484" s="13">
        <v>43359</v>
      </c>
      <c r="T2484" s="14" t="s">
        <v>5363</v>
      </c>
      <c r="U2484" s="15" t="s">
        <v>5364</v>
      </c>
      <c r="V2484" s="13">
        <v>44012</v>
      </c>
    </row>
    <row r="2485" spans="1:22">
      <c r="A2485" s="4">
        <v>2484</v>
      </c>
      <c r="B2485" s="4" t="s">
        <v>8</v>
      </c>
      <c r="C2485" s="4" t="s">
        <v>497</v>
      </c>
      <c r="D2485" s="4" t="s">
        <v>2029</v>
      </c>
      <c r="E2485" s="4" t="s">
        <v>2030</v>
      </c>
      <c r="F2485" s="5">
        <v>1</v>
      </c>
      <c r="G2485" s="5">
        <v>1</v>
      </c>
      <c r="H2485" s="4">
        <v>23</v>
      </c>
      <c r="I2485" s="5">
        <v>7</v>
      </c>
      <c r="J2485" s="7">
        <v>702</v>
      </c>
      <c r="K2485" s="8" t="s">
        <v>2036</v>
      </c>
      <c r="L2485" s="9">
        <v>78.319999999999993</v>
      </c>
      <c r="M2485" s="10">
        <v>58.14</v>
      </c>
      <c r="N2485" s="5" t="s">
        <v>2032</v>
      </c>
      <c r="O2485" s="5" t="s">
        <v>183</v>
      </c>
      <c r="P2485" s="5" t="s">
        <v>5335</v>
      </c>
      <c r="Q2485" s="4" t="s">
        <v>2049</v>
      </c>
      <c r="R2485" s="4" t="s">
        <v>5365</v>
      </c>
      <c r="S2485" s="13">
        <v>43359</v>
      </c>
      <c r="T2485" s="14" t="s">
        <v>5366</v>
      </c>
      <c r="U2485" s="15" t="s">
        <v>5367</v>
      </c>
      <c r="V2485" s="13">
        <v>44012</v>
      </c>
    </row>
    <row r="2486" spans="1:22">
      <c r="A2486" s="4">
        <v>2485</v>
      </c>
      <c r="B2486" s="4" t="s">
        <v>8</v>
      </c>
      <c r="C2486" s="4" t="s">
        <v>497</v>
      </c>
      <c r="D2486" s="4" t="s">
        <v>2029</v>
      </c>
      <c r="E2486" s="4" t="s">
        <v>2030</v>
      </c>
      <c r="F2486" s="5">
        <v>1</v>
      </c>
      <c r="G2486" s="5">
        <v>1</v>
      </c>
      <c r="H2486" s="4">
        <v>23</v>
      </c>
      <c r="I2486" s="5">
        <v>8</v>
      </c>
      <c r="J2486" s="7">
        <v>802</v>
      </c>
      <c r="K2486" s="8" t="s">
        <v>2036</v>
      </c>
      <c r="L2486" s="9">
        <v>78.319999999999993</v>
      </c>
      <c r="M2486" s="10">
        <v>58.14</v>
      </c>
      <c r="N2486" s="5" t="s">
        <v>2032</v>
      </c>
      <c r="O2486" s="5" t="s">
        <v>183</v>
      </c>
      <c r="P2486" s="5" t="s">
        <v>5335</v>
      </c>
      <c r="Q2486" s="4" t="s">
        <v>2049</v>
      </c>
      <c r="R2486" s="4" t="s">
        <v>5368</v>
      </c>
      <c r="S2486" s="13">
        <v>43359</v>
      </c>
      <c r="T2486" s="14" t="s">
        <v>5369</v>
      </c>
      <c r="U2486" s="15"/>
      <c r="V2486" s="13">
        <v>44012</v>
      </c>
    </row>
    <row r="2487" spans="1:22">
      <c r="A2487" s="4">
        <v>2486</v>
      </c>
      <c r="B2487" s="4" t="s">
        <v>8</v>
      </c>
      <c r="C2487" s="4" t="s">
        <v>497</v>
      </c>
      <c r="D2487" s="4" t="s">
        <v>2029</v>
      </c>
      <c r="E2487" s="4" t="s">
        <v>2030</v>
      </c>
      <c r="F2487" s="5">
        <v>1</v>
      </c>
      <c r="G2487" s="5">
        <v>1</v>
      </c>
      <c r="H2487" s="4">
        <v>23</v>
      </c>
      <c r="I2487" s="5">
        <v>8</v>
      </c>
      <c r="J2487" s="7">
        <v>803</v>
      </c>
      <c r="K2487" s="8" t="s">
        <v>2036</v>
      </c>
      <c r="L2487" s="9">
        <v>78.319999999999993</v>
      </c>
      <c r="M2487" s="10">
        <v>58.14</v>
      </c>
      <c r="N2487" s="5" t="s">
        <v>2032</v>
      </c>
      <c r="O2487" s="5" t="s">
        <v>183</v>
      </c>
      <c r="P2487" s="5" t="s">
        <v>5336</v>
      </c>
      <c r="Q2487" s="4" t="s">
        <v>2049</v>
      </c>
      <c r="R2487" s="4" t="s">
        <v>5370</v>
      </c>
      <c r="S2487" s="13">
        <v>43359</v>
      </c>
      <c r="T2487" s="14" t="s">
        <v>5371</v>
      </c>
      <c r="U2487" s="15" t="s">
        <v>5372</v>
      </c>
      <c r="V2487" s="13">
        <v>44012</v>
      </c>
    </row>
    <row r="2488" spans="1:22">
      <c r="A2488" s="4">
        <v>2487</v>
      </c>
      <c r="B2488" s="4" t="s">
        <v>8</v>
      </c>
      <c r="C2488" s="4" t="s">
        <v>497</v>
      </c>
      <c r="D2488" s="4" t="s">
        <v>2029</v>
      </c>
      <c r="E2488" s="4" t="s">
        <v>2030</v>
      </c>
      <c r="F2488" s="5">
        <v>1</v>
      </c>
      <c r="G2488" s="5">
        <v>1</v>
      </c>
      <c r="H2488" s="4">
        <v>23</v>
      </c>
      <c r="I2488" s="5">
        <v>9</v>
      </c>
      <c r="J2488" s="7">
        <v>902</v>
      </c>
      <c r="K2488" s="8" t="s">
        <v>2036</v>
      </c>
      <c r="L2488" s="9">
        <v>78.319999999999993</v>
      </c>
      <c r="M2488" s="10">
        <v>58.14</v>
      </c>
      <c r="N2488" s="5" t="s">
        <v>2032</v>
      </c>
      <c r="O2488" s="5" t="s">
        <v>183</v>
      </c>
      <c r="P2488" s="5" t="s">
        <v>5335</v>
      </c>
      <c r="Q2488" s="4" t="s">
        <v>2049</v>
      </c>
      <c r="R2488" s="4" t="s">
        <v>5373</v>
      </c>
      <c r="S2488" s="13">
        <v>43359</v>
      </c>
      <c r="T2488" s="14" t="s">
        <v>5374</v>
      </c>
      <c r="U2488" s="15"/>
      <c r="V2488" s="13">
        <v>44012</v>
      </c>
    </row>
    <row r="2489" spans="1:22">
      <c r="A2489" s="4">
        <v>2488</v>
      </c>
      <c r="B2489" s="4" t="s">
        <v>8</v>
      </c>
      <c r="C2489" s="4" t="s">
        <v>497</v>
      </c>
      <c r="D2489" s="4" t="s">
        <v>2029</v>
      </c>
      <c r="E2489" s="4" t="s">
        <v>2030</v>
      </c>
      <c r="F2489" s="5">
        <v>1</v>
      </c>
      <c r="G2489" s="5">
        <v>1</v>
      </c>
      <c r="H2489" s="4">
        <v>23</v>
      </c>
      <c r="I2489" s="5">
        <v>9</v>
      </c>
      <c r="J2489" s="7">
        <v>903</v>
      </c>
      <c r="K2489" s="8" t="s">
        <v>2036</v>
      </c>
      <c r="L2489" s="26">
        <v>78.319999999999993</v>
      </c>
      <c r="M2489" s="27">
        <v>58.14</v>
      </c>
      <c r="N2489" s="5" t="s">
        <v>2032</v>
      </c>
      <c r="O2489" s="5" t="s">
        <v>183</v>
      </c>
      <c r="P2489" s="5" t="s">
        <v>5336</v>
      </c>
      <c r="Q2489" s="4" t="s">
        <v>2034</v>
      </c>
      <c r="R2489" s="4"/>
      <c r="S2489" s="13"/>
      <c r="T2489" s="14"/>
      <c r="U2489" s="15"/>
      <c r="V2489" s="13">
        <v>44012</v>
      </c>
    </row>
    <row r="2490" spans="1:22">
      <c r="A2490" s="4">
        <v>2489</v>
      </c>
      <c r="B2490" s="4" t="s">
        <v>8</v>
      </c>
      <c r="C2490" s="4" t="s">
        <v>497</v>
      </c>
      <c r="D2490" s="4" t="s">
        <v>2029</v>
      </c>
      <c r="E2490" s="4" t="s">
        <v>2030</v>
      </c>
      <c r="F2490" s="5">
        <v>1</v>
      </c>
      <c r="G2490" s="5">
        <v>1</v>
      </c>
      <c r="H2490" s="4">
        <v>23</v>
      </c>
      <c r="I2490" s="5">
        <v>10</v>
      </c>
      <c r="J2490" s="7">
        <v>1002</v>
      </c>
      <c r="K2490" s="8" t="s">
        <v>2036</v>
      </c>
      <c r="L2490" s="9">
        <v>78.319999999999993</v>
      </c>
      <c r="M2490" s="10">
        <v>58.14</v>
      </c>
      <c r="N2490" s="5" t="s">
        <v>2032</v>
      </c>
      <c r="O2490" s="5" t="s">
        <v>183</v>
      </c>
      <c r="P2490" s="5" t="s">
        <v>5335</v>
      </c>
      <c r="Q2490" s="4" t="s">
        <v>2049</v>
      </c>
      <c r="R2490" s="4" t="s">
        <v>5375</v>
      </c>
      <c r="S2490" s="13">
        <v>43359</v>
      </c>
      <c r="T2490" s="14" t="s">
        <v>5376</v>
      </c>
      <c r="U2490" s="15" t="s">
        <v>5377</v>
      </c>
      <c r="V2490" s="13">
        <v>44012</v>
      </c>
    </row>
    <row r="2491" spans="1:22">
      <c r="A2491" s="4">
        <v>2490</v>
      </c>
      <c r="B2491" s="4" t="s">
        <v>8</v>
      </c>
      <c r="C2491" s="4" t="s">
        <v>497</v>
      </c>
      <c r="D2491" s="4" t="s">
        <v>2029</v>
      </c>
      <c r="E2491" s="4" t="s">
        <v>2030</v>
      </c>
      <c r="F2491" s="5">
        <v>1</v>
      </c>
      <c r="G2491" s="5">
        <v>1</v>
      </c>
      <c r="H2491" s="4">
        <v>23</v>
      </c>
      <c r="I2491" s="5">
        <v>10</v>
      </c>
      <c r="J2491" s="7">
        <v>1003</v>
      </c>
      <c r="K2491" s="8" t="s">
        <v>2036</v>
      </c>
      <c r="L2491" s="9">
        <v>78.319999999999993</v>
      </c>
      <c r="M2491" s="10">
        <v>58.14</v>
      </c>
      <c r="N2491" s="5" t="s">
        <v>2032</v>
      </c>
      <c r="O2491" s="5" t="s">
        <v>183</v>
      </c>
      <c r="P2491" s="5" t="s">
        <v>5336</v>
      </c>
      <c r="Q2491" s="4" t="s">
        <v>2049</v>
      </c>
      <c r="R2491" s="4" t="s">
        <v>5378</v>
      </c>
      <c r="S2491" s="13">
        <v>43359</v>
      </c>
      <c r="T2491" s="14" t="s">
        <v>5379</v>
      </c>
      <c r="U2491" s="15" t="s">
        <v>5380</v>
      </c>
      <c r="V2491" s="13">
        <v>44012</v>
      </c>
    </row>
    <row r="2492" spans="1:22">
      <c r="A2492" s="4">
        <v>2491</v>
      </c>
      <c r="B2492" s="4" t="s">
        <v>8</v>
      </c>
      <c r="C2492" s="4" t="s">
        <v>497</v>
      </c>
      <c r="D2492" s="4" t="s">
        <v>2029</v>
      </c>
      <c r="E2492" s="4" t="s">
        <v>2030</v>
      </c>
      <c r="F2492" s="5">
        <v>1</v>
      </c>
      <c r="G2492" s="5">
        <v>1</v>
      </c>
      <c r="H2492" s="4">
        <v>23</v>
      </c>
      <c r="I2492" s="5">
        <v>11</v>
      </c>
      <c r="J2492" s="7">
        <v>1102</v>
      </c>
      <c r="K2492" s="8" t="s">
        <v>2036</v>
      </c>
      <c r="L2492" s="9">
        <v>78.319999999999993</v>
      </c>
      <c r="M2492" s="10">
        <v>58.14</v>
      </c>
      <c r="N2492" s="5" t="s">
        <v>2032</v>
      </c>
      <c r="O2492" s="5" t="s">
        <v>183</v>
      </c>
      <c r="P2492" s="5" t="s">
        <v>5335</v>
      </c>
      <c r="Q2492" s="4" t="s">
        <v>2049</v>
      </c>
      <c r="R2492" s="4" t="s">
        <v>5381</v>
      </c>
      <c r="S2492" s="13">
        <v>43359</v>
      </c>
      <c r="T2492" s="14" t="s">
        <v>5382</v>
      </c>
      <c r="U2492" s="15" t="s">
        <v>5383</v>
      </c>
      <c r="V2492" s="13">
        <v>44012</v>
      </c>
    </row>
    <row r="2493" spans="1:22">
      <c r="A2493" s="4">
        <v>2492</v>
      </c>
      <c r="B2493" s="4" t="s">
        <v>8</v>
      </c>
      <c r="C2493" s="4" t="s">
        <v>497</v>
      </c>
      <c r="D2493" s="4" t="s">
        <v>2029</v>
      </c>
      <c r="E2493" s="4" t="s">
        <v>2030</v>
      </c>
      <c r="F2493" s="5">
        <v>1</v>
      </c>
      <c r="G2493" s="5">
        <v>1</v>
      </c>
      <c r="H2493" s="4">
        <v>23</v>
      </c>
      <c r="I2493" s="5">
        <v>11</v>
      </c>
      <c r="J2493" s="7">
        <v>1103</v>
      </c>
      <c r="K2493" s="8" t="s">
        <v>2036</v>
      </c>
      <c r="L2493" s="9">
        <v>78.319999999999993</v>
      </c>
      <c r="M2493" s="10">
        <v>58.14</v>
      </c>
      <c r="N2493" s="5" t="s">
        <v>2032</v>
      </c>
      <c r="O2493" s="5" t="s">
        <v>183</v>
      </c>
      <c r="P2493" s="5" t="s">
        <v>5336</v>
      </c>
      <c r="Q2493" s="4" t="s">
        <v>2049</v>
      </c>
      <c r="R2493" s="4" t="s">
        <v>5384</v>
      </c>
      <c r="S2493" s="13">
        <v>43359</v>
      </c>
      <c r="T2493" s="14" t="s">
        <v>5385</v>
      </c>
      <c r="U2493" s="15" t="s">
        <v>5386</v>
      </c>
      <c r="V2493" s="13">
        <v>44012</v>
      </c>
    </row>
    <row r="2494" spans="1:22">
      <c r="A2494" s="4">
        <v>2493</v>
      </c>
      <c r="B2494" s="4" t="s">
        <v>8</v>
      </c>
      <c r="C2494" s="4" t="s">
        <v>497</v>
      </c>
      <c r="D2494" s="4" t="s">
        <v>2029</v>
      </c>
      <c r="E2494" s="4" t="s">
        <v>2030</v>
      </c>
      <c r="F2494" s="5">
        <v>1</v>
      </c>
      <c r="G2494" s="5">
        <v>1</v>
      </c>
      <c r="H2494" s="4">
        <v>23</v>
      </c>
      <c r="I2494" s="5">
        <v>12</v>
      </c>
      <c r="J2494" s="7">
        <v>1202</v>
      </c>
      <c r="K2494" s="8" t="s">
        <v>2036</v>
      </c>
      <c r="L2494" s="9">
        <v>78.319999999999993</v>
      </c>
      <c r="M2494" s="10">
        <v>58.14</v>
      </c>
      <c r="N2494" s="5" t="s">
        <v>2032</v>
      </c>
      <c r="O2494" s="5" t="s">
        <v>183</v>
      </c>
      <c r="P2494" s="5" t="s">
        <v>5335</v>
      </c>
      <c r="Q2494" s="4" t="s">
        <v>2049</v>
      </c>
      <c r="R2494" s="4" t="s">
        <v>5387</v>
      </c>
      <c r="S2494" s="13">
        <v>43359</v>
      </c>
      <c r="T2494" s="14" t="s">
        <v>5388</v>
      </c>
      <c r="U2494" s="15" t="s">
        <v>3001</v>
      </c>
      <c r="V2494" s="13">
        <v>44012</v>
      </c>
    </row>
    <row r="2495" spans="1:22">
      <c r="A2495" s="4">
        <v>2494</v>
      </c>
      <c r="B2495" s="4" t="s">
        <v>8</v>
      </c>
      <c r="C2495" s="4" t="s">
        <v>497</v>
      </c>
      <c r="D2495" s="4" t="s">
        <v>2029</v>
      </c>
      <c r="E2495" s="4" t="s">
        <v>2030</v>
      </c>
      <c r="F2495" s="5">
        <v>1</v>
      </c>
      <c r="G2495" s="5">
        <v>1</v>
      </c>
      <c r="H2495" s="4">
        <v>23</v>
      </c>
      <c r="I2495" s="5">
        <v>12</v>
      </c>
      <c r="J2495" s="7">
        <v>1203</v>
      </c>
      <c r="K2495" s="8" t="s">
        <v>2036</v>
      </c>
      <c r="L2495" s="9">
        <v>78.319999999999993</v>
      </c>
      <c r="M2495" s="10">
        <v>58.14</v>
      </c>
      <c r="N2495" s="5" t="s">
        <v>2032</v>
      </c>
      <c r="O2495" s="5" t="s">
        <v>183</v>
      </c>
      <c r="P2495" s="5" t="s">
        <v>5336</v>
      </c>
      <c r="Q2495" s="4" t="s">
        <v>2049</v>
      </c>
      <c r="R2495" s="4" t="s">
        <v>5389</v>
      </c>
      <c r="S2495" s="13">
        <v>43359</v>
      </c>
      <c r="T2495" s="14" t="s">
        <v>5390</v>
      </c>
      <c r="U2495" s="15" t="s">
        <v>5391</v>
      </c>
      <c r="V2495" s="13">
        <v>44012</v>
      </c>
    </row>
    <row r="2496" spans="1:22">
      <c r="A2496" s="4">
        <v>2495</v>
      </c>
      <c r="B2496" s="4" t="s">
        <v>8</v>
      </c>
      <c r="C2496" s="4" t="s">
        <v>497</v>
      </c>
      <c r="D2496" s="4" t="s">
        <v>2029</v>
      </c>
      <c r="E2496" s="4" t="s">
        <v>2030</v>
      </c>
      <c r="F2496" s="5">
        <v>1</v>
      </c>
      <c r="G2496" s="5">
        <v>1</v>
      </c>
      <c r="H2496" s="4">
        <v>23</v>
      </c>
      <c r="I2496" s="5">
        <v>13</v>
      </c>
      <c r="J2496" s="7">
        <v>1302</v>
      </c>
      <c r="K2496" s="8" t="s">
        <v>2036</v>
      </c>
      <c r="L2496" s="9">
        <v>78.319999999999993</v>
      </c>
      <c r="M2496" s="10">
        <v>58.14</v>
      </c>
      <c r="N2496" s="5" t="s">
        <v>2032</v>
      </c>
      <c r="O2496" s="5" t="s">
        <v>183</v>
      </c>
      <c r="P2496" s="5" t="s">
        <v>5335</v>
      </c>
      <c r="Q2496" s="4" t="s">
        <v>2049</v>
      </c>
      <c r="R2496" s="4" t="s">
        <v>5392</v>
      </c>
      <c r="S2496" s="13">
        <v>43359</v>
      </c>
      <c r="T2496" s="14" t="s">
        <v>5393</v>
      </c>
      <c r="U2496" s="15" t="s">
        <v>5394</v>
      </c>
      <c r="V2496" s="13">
        <v>44012</v>
      </c>
    </row>
    <row r="2497" spans="1:22">
      <c r="A2497" s="4">
        <v>2496</v>
      </c>
      <c r="B2497" s="4" t="s">
        <v>8</v>
      </c>
      <c r="C2497" s="4" t="s">
        <v>497</v>
      </c>
      <c r="D2497" s="4" t="s">
        <v>2029</v>
      </c>
      <c r="E2497" s="4" t="s">
        <v>2030</v>
      </c>
      <c r="F2497" s="5">
        <v>1</v>
      </c>
      <c r="G2497" s="5">
        <v>1</v>
      </c>
      <c r="H2497" s="4">
        <v>23</v>
      </c>
      <c r="I2497" s="5">
        <v>13</v>
      </c>
      <c r="J2497" s="7">
        <v>1303</v>
      </c>
      <c r="K2497" s="8" t="s">
        <v>2036</v>
      </c>
      <c r="L2497" s="9">
        <v>78.319999999999993</v>
      </c>
      <c r="M2497" s="10">
        <v>58.14</v>
      </c>
      <c r="N2497" s="5" t="s">
        <v>2032</v>
      </c>
      <c r="O2497" s="5" t="s">
        <v>183</v>
      </c>
      <c r="P2497" s="5" t="s">
        <v>5336</v>
      </c>
      <c r="Q2497" s="4" t="s">
        <v>2049</v>
      </c>
      <c r="R2497" s="4" t="s">
        <v>5395</v>
      </c>
      <c r="S2497" s="13">
        <v>43359</v>
      </c>
      <c r="T2497" s="14" t="s">
        <v>5396</v>
      </c>
      <c r="U2497" s="15"/>
      <c r="V2497" s="13">
        <v>44012</v>
      </c>
    </row>
    <row r="2498" spans="1:22">
      <c r="A2498" s="4">
        <v>2497</v>
      </c>
      <c r="B2498" s="4" t="s">
        <v>8</v>
      </c>
      <c r="C2498" s="4" t="s">
        <v>497</v>
      </c>
      <c r="D2498" s="4" t="s">
        <v>2029</v>
      </c>
      <c r="E2498" s="4" t="s">
        <v>2030</v>
      </c>
      <c r="F2498" s="5">
        <v>1</v>
      </c>
      <c r="G2498" s="5">
        <v>1</v>
      </c>
      <c r="H2498" s="4">
        <v>23</v>
      </c>
      <c r="I2498" s="5">
        <v>14</v>
      </c>
      <c r="J2498" s="7">
        <v>1402</v>
      </c>
      <c r="K2498" s="8" t="s">
        <v>2036</v>
      </c>
      <c r="L2498" s="9">
        <v>78.319999999999993</v>
      </c>
      <c r="M2498" s="10">
        <v>58.14</v>
      </c>
      <c r="N2498" s="5" t="s">
        <v>2032</v>
      </c>
      <c r="O2498" s="5" t="s">
        <v>183</v>
      </c>
      <c r="P2498" s="5" t="s">
        <v>5335</v>
      </c>
      <c r="Q2498" s="4" t="s">
        <v>2049</v>
      </c>
      <c r="R2498" s="4" t="s">
        <v>5397</v>
      </c>
      <c r="S2498" s="13">
        <v>43359</v>
      </c>
      <c r="T2498" s="14" t="s">
        <v>5398</v>
      </c>
      <c r="U2498" s="15" t="s">
        <v>5399</v>
      </c>
      <c r="V2498" s="13">
        <v>44012</v>
      </c>
    </row>
    <row r="2499" spans="1:22">
      <c r="A2499" s="4">
        <v>2498</v>
      </c>
      <c r="B2499" s="4" t="s">
        <v>8</v>
      </c>
      <c r="C2499" s="4" t="s">
        <v>497</v>
      </c>
      <c r="D2499" s="4" t="s">
        <v>2029</v>
      </c>
      <c r="E2499" s="4" t="s">
        <v>2030</v>
      </c>
      <c r="F2499" s="5">
        <v>1</v>
      </c>
      <c r="G2499" s="5">
        <v>1</v>
      </c>
      <c r="H2499" s="4">
        <v>23</v>
      </c>
      <c r="I2499" s="5">
        <v>14</v>
      </c>
      <c r="J2499" s="7">
        <v>1403</v>
      </c>
      <c r="K2499" s="8" t="s">
        <v>2036</v>
      </c>
      <c r="L2499" s="9">
        <v>78.319999999999993</v>
      </c>
      <c r="M2499" s="10">
        <v>58.14</v>
      </c>
      <c r="N2499" s="5" t="s">
        <v>2032</v>
      </c>
      <c r="O2499" s="5" t="s">
        <v>183</v>
      </c>
      <c r="P2499" s="5" t="s">
        <v>5336</v>
      </c>
      <c r="Q2499" s="4" t="s">
        <v>2049</v>
      </c>
      <c r="R2499" s="4" t="s">
        <v>5400</v>
      </c>
      <c r="S2499" s="13">
        <v>43359</v>
      </c>
      <c r="T2499" s="14" t="s">
        <v>5401</v>
      </c>
      <c r="U2499" s="15" t="s">
        <v>5402</v>
      </c>
      <c r="V2499" s="13">
        <v>44012</v>
      </c>
    </row>
    <row r="2500" spans="1:22">
      <c r="A2500" s="4">
        <v>2499</v>
      </c>
      <c r="B2500" s="4" t="s">
        <v>8</v>
      </c>
      <c r="C2500" s="4" t="s">
        <v>497</v>
      </c>
      <c r="D2500" s="4" t="s">
        <v>2029</v>
      </c>
      <c r="E2500" s="4" t="s">
        <v>2030</v>
      </c>
      <c r="F2500" s="5">
        <v>1</v>
      </c>
      <c r="G2500" s="5">
        <v>1</v>
      </c>
      <c r="H2500" s="4">
        <v>23</v>
      </c>
      <c r="I2500" s="5">
        <v>15</v>
      </c>
      <c r="J2500" s="7">
        <v>1502</v>
      </c>
      <c r="K2500" s="8" t="s">
        <v>2036</v>
      </c>
      <c r="L2500" s="9">
        <v>78.319999999999993</v>
      </c>
      <c r="M2500" s="10">
        <v>58.14</v>
      </c>
      <c r="N2500" s="5" t="s">
        <v>2032</v>
      </c>
      <c r="O2500" s="5" t="s">
        <v>183</v>
      </c>
      <c r="P2500" s="5" t="s">
        <v>5335</v>
      </c>
      <c r="Q2500" s="4" t="s">
        <v>2049</v>
      </c>
      <c r="R2500" s="4" t="s">
        <v>5403</v>
      </c>
      <c r="S2500" s="13">
        <v>43359</v>
      </c>
      <c r="T2500" s="14" t="s">
        <v>5404</v>
      </c>
      <c r="U2500" s="15" t="s">
        <v>5405</v>
      </c>
      <c r="V2500" s="13">
        <v>44012</v>
      </c>
    </row>
    <row r="2501" spans="1:22">
      <c r="A2501" s="4">
        <v>2500</v>
      </c>
      <c r="B2501" s="4" t="s">
        <v>8</v>
      </c>
      <c r="C2501" s="4" t="s">
        <v>497</v>
      </c>
      <c r="D2501" s="4" t="s">
        <v>2029</v>
      </c>
      <c r="E2501" s="4" t="s">
        <v>2030</v>
      </c>
      <c r="F2501" s="5">
        <v>1</v>
      </c>
      <c r="G2501" s="5">
        <v>1</v>
      </c>
      <c r="H2501" s="4">
        <v>23</v>
      </c>
      <c r="I2501" s="5">
        <v>15</v>
      </c>
      <c r="J2501" s="7">
        <v>1503</v>
      </c>
      <c r="K2501" s="8" t="s">
        <v>2036</v>
      </c>
      <c r="L2501" s="9">
        <v>78.319999999999993</v>
      </c>
      <c r="M2501" s="10">
        <v>58.14</v>
      </c>
      <c r="N2501" s="5" t="s">
        <v>2032</v>
      </c>
      <c r="O2501" s="5" t="s">
        <v>183</v>
      </c>
      <c r="P2501" s="5" t="s">
        <v>5336</v>
      </c>
      <c r="Q2501" s="4" t="s">
        <v>2049</v>
      </c>
      <c r="R2501" s="4" t="s">
        <v>5406</v>
      </c>
      <c r="S2501" s="13">
        <v>43359</v>
      </c>
      <c r="T2501" s="14" t="s">
        <v>5407</v>
      </c>
      <c r="U2501" s="15"/>
      <c r="V2501" s="13">
        <v>44012</v>
      </c>
    </row>
    <row r="2502" spans="1:22">
      <c r="A2502" s="4">
        <v>2501</v>
      </c>
      <c r="B2502" s="4" t="s">
        <v>8</v>
      </c>
      <c r="C2502" s="4" t="s">
        <v>497</v>
      </c>
      <c r="D2502" s="4" t="s">
        <v>2029</v>
      </c>
      <c r="E2502" s="4" t="s">
        <v>2030</v>
      </c>
      <c r="F2502" s="5">
        <v>1</v>
      </c>
      <c r="G2502" s="5">
        <v>1</v>
      </c>
      <c r="H2502" s="4">
        <v>23</v>
      </c>
      <c r="I2502" s="5">
        <v>16</v>
      </c>
      <c r="J2502" s="7">
        <v>1602</v>
      </c>
      <c r="K2502" s="8" t="s">
        <v>2036</v>
      </c>
      <c r="L2502" s="9">
        <v>78.319999999999993</v>
      </c>
      <c r="M2502" s="10">
        <v>58.14</v>
      </c>
      <c r="N2502" s="5" t="s">
        <v>2032</v>
      </c>
      <c r="O2502" s="5" t="s">
        <v>183</v>
      </c>
      <c r="P2502" s="5" t="s">
        <v>5335</v>
      </c>
      <c r="Q2502" s="4" t="s">
        <v>2049</v>
      </c>
      <c r="R2502" s="4" t="s">
        <v>5408</v>
      </c>
      <c r="S2502" s="13">
        <v>43359</v>
      </c>
      <c r="T2502" s="14" t="s">
        <v>5409</v>
      </c>
      <c r="U2502" s="15" t="s">
        <v>5410</v>
      </c>
      <c r="V2502" s="13">
        <v>44012</v>
      </c>
    </row>
    <row r="2503" spans="1:22">
      <c r="A2503" s="4">
        <v>2502</v>
      </c>
      <c r="B2503" s="4" t="s">
        <v>8</v>
      </c>
      <c r="C2503" s="4" t="s">
        <v>497</v>
      </c>
      <c r="D2503" s="4" t="s">
        <v>2029</v>
      </c>
      <c r="E2503" s="4" t="s">
        <v>2030</v>
      </c>
      <c r="F2503" s="5">
        <v>1</v>
      </c>
      <c r="G2503" s="5">
        <v>1</v>
      </c>
      <c r="H2503" s="4">
        <v>23</v>
      </c>
      <c r="I2503" s="5">
        <v>16</v>
      </c>
      <c r="J2503" s="7">
        <v>1603</v>
      </c>
      <c r="K2503" s="8" t="s">
        <v>2036</v>
      </c>
      <c r="L2503" s="9">
        <v>78.319999999999993</v>
      </c>
      <c r="M2503" s="10">
        <v>58.14</v>
      </c>
      <c r="N2503" s="5" t="s">
        <v>2032</v>
      </c>
      <c r="O2503" s="5" t="s">
        <v>183</v>
      </c>
      <c r="P2503" s="5" t="s">
        <v>5336</v>
      </c>
      <c r="Q2503" s="4" t="s">
        <v>2049</v>
      </c>
      <c r="R2503" s="4" t="s">
        <v>5411</v>
      </c>
      <c r="S2503" s="13">
        <v>43359</v>
      </c>
      <c r="T2503" s="14" t="s">
        <v>5412</v>
      </c>
      <c r="U2503" s="15"/>
      <c r="V2503" s="13">
        <v>44012</v>
      </c>
    </row>
    <row r="2504" spans="1:22">
      <c r="A2504" s="4">
        <v>2503</v>
      </c>
      <c r="B2504" s="4" t="s">
        <v>8</v>
      </c>
      <c r="C2504" s="4" t="s">
        <v>497</v>
      </c>
      <c r="D2504" s="4" t="s">
        <v>2029</v>
      </c>
      <c r="E2504" s="4" t="s">
        <v>2030</v>
      </c>
      <c r="F2504" s="5">
        <v>1</v>
      </c>
      <c r="G2504" s="5">
        <v>1</v>
      </c>
      <c r="H2504" s="4">
        <v>23</v>
      </c>
      <c r="I2504" s="5">
        <v>17</v>
      </c>
      <c r="J2504" s="7">
        <v>1702</v>
      </c>
      <c r="K2504" s="8" t="s">
        <v>2036</v>
      </c>
      <c r="L2504" s="9">
        <v>78.319999999999993</v>
      </c>
      <c r="M2504" s="10">
        <v>58.14</v>
      </c>
      <c r="N2504" s="5" t="s">
        <v>2032</v>
      </c>
      <c r="O2504" s="5" t="s">
        <v>183</v>
      </c>
      <c r="P2504" s="5" t="s">
        <v>5335</v>
      </c>
      <c r="Q2504" s="4" t="s">
        <v>2049</v>
      </c>
      <c r="R2504" s="4" t="s">
        <v>5413</v>
      </c>
      <c r="S2504" s="13">
        <v>43359</v>
      </c>
      <c r="T2504" s="14" t="s">
        <v>5414</v>
      </c>
      <c r="U2504" s="15" t="s">
        <v>5415</v>
      </c>
      <c r="V2504" s="13">
        <v>44012</v>
      </c>
    </row>
    <row r="2505" spans="1:22">
      <c r="A2505" s="4">
        <v>2504</v>
      </c>
      <c r="B2505" s="4" t="s">
        <v>8</v>
      </c>
      <c r="C2505" s="4" t="s">
        <v>497</v>
      </c>
      <c r="D2505" s="4" t="s">
        <v>2029</v>
      </c>
      <c r="E2505" s="4" t="s">
        <v>2030</v>
      </c>
      <c r="F2505" s="5">
        <v>1</v>
      </c>
      <c r="G2505" s="5">
        <v>1</v>
      </c>
      <c r="H2505" s="4">
        <v>23</v>
      </c>
      <c r="I2505" s="5">
        <v>17</v>
      </c>
      <c r="J2505" s="7">
        <v>1703</v>
      </c>
      <c r="K2505" s="8" t="s">
        <v>2036</v>
      </c>
      <c r="L2505" s="9">
        <v>78.319999999999993</v>
      </c>
      <c r="M2505" s="10">
        <v>58.14</v>
      </c>
      <c r="N2505" s="5" t="s">
        <v>2032</v>
      </c>
      <c r="O2505" s="5" t="s">
        <v>183</v>
      </c>
      <c r="P2505" s="5" t="s">
        <v>5336</v>
      </c>
      <c r="Q2505" s="4" t="s">
        <v>2049</v>
      </c>
      <c r="R2505" s="4" t="s">
        <v>5416</v>
      </c>
      <c r="S2505" s="13">
        <v>43359</v>
      </c>
      <c r="T2505" s="14" t="s">
        <v>5417</v>
      </c>
      <c r="U2505" s="15" t="s">
        <v>5418</v>
      </c>
      <c r="V2505" s="13">
        <v>44012</v>
      </c>
    </row>
    <row r="2506" spans="1:22">
      <c r="A2506" s="4">
        <v>2505</v>
      </c>
      <c r="B2506" s="4" t="s">
        <v>8</v>
      </c>
      <c r="C2506" s="4" t="s">
        <v>497</v>
      </c>
      <c r="D2506" s="4" t="s">
        <v>2029</v>
      </c>
      <c r="E2506" s="4" t="s">
        <v>2030</v>
      </c>
      <c r="F2506" s="5">
        <v>1</v>
      </c>
      <c r="G2506" s="5">
        <v>1</v>
      </c>
      <c r="H2506" s="4">
        <v>23</v>
      </c>
      <c r="I2506" s="5">
        <v>18</v>
      </c>
      <c r="J2506" s="7">
        <v>1802</v>
      </c>
      <c r="K2506" s="8" t="s">
        <v>2036</v>
      </c>
      <c r="L2506" s="9">
        <v>78.319999999999993</v>
      </c>
      <c r="M2506" s="10">
        <v>58.14</v>
      </c>
      <c r="N2506" s="5" t="s">
        <v>2032</v>
      </c>
      <c r="O2506" s="5" t="s">
        <v>183</v>
      </c>
      <c r="P2506" s="5" t="s">
        <v>5335</v>
      </c>
      <c r="Q2506" s="4" t="s">
        <v>2049</v>
      </c>
      <c r="R2506" s="4" t="s">
        <v>5419</v>
      </c>
      <c r="S2506" s="13">
        <v>43359</v>
      </c>
      <c r="T2506" s="14" t="s">
        <v>5420</v>
      </c>
      <c r="U2506" s="15" t="s">
        <v>5421</v>
      </c>
      <c r="V2506" s="13">
        <v>44012</v>
      </c>
    </row>
    <row r="2507" spans="1:22">
      <c r="A2507" s="4">
        <v>2506</v>
      </c>
      <c r="B2507" s="4" t="s">
        <v>8</v>
      </c>
      <c r="C2507" s="4" t="s">
        <v>497</v>
      </c>
      <c r="D2507" s="4" t="s">
        <v>2029</v>
      </c>
      <c r="E2507" s="4" t="s">
        <v>2030</v>
      </c>
      <c r="F2507" s="5">
        <v>1</v>
      </c>
      <c r="G2507" s="5">
        <v>1</v>
      </c>
      <c r="H2507" s="4">
        <v>23</v>
      </c>
      <c r="I2507" s="5">
        <v>18</v>
      </c>
      <c r="J2507" s="7">
        <v>1803</v>
      </c>
      <c r="K2507" s="8" t="s">
        <v>2036</v>
      </c>
      <c r="L2507" s="9">
        <v>78.319999999999993</v>
      </c>
      <c r="M2507" s="10">
        <v>58.14</v>
      </c>
      <c r="N2507" s="5" t="s">
        <v>2032</v>
      </c>
      <c r="O2507" s="5" t="s">
        <v>183</v>
      </c>
      <c r="P2507" s="5" t="s">
        <v>5336</v>
      </c>
      <c r="Q2507" s="4" t="s">
        <v>2049</v>
      </c>
      <c r="R2507" s="4" t="s">
        <v>5422</v>
      </c>
      <c r="S2507" s="13">
        <v>43359</v>
      </c>
      <c r="T2507" s="14" t="s">
        <v>5423</v>
      </c>
      <c r="U2507" s="15"/>
      <c r="V2507" s="13">
        <v>44012</v>
      </c>
    </row>
    <row r="2508" spans="1:22">
      <c r="A2508" s="4">
        <v>2507</v>
      </c>
      <c r="B2508" s="4" t="s">
        <v>8</v>
      </c>
      <c r="C2508" s="4" t="s">
        <v>497</v>
      </c>
      <c r="D2508" s="4" t="s">
        <v>2029</v>
      </c>
      <c r="E2508" s="4" t="s">
        <v>2030</v>
      </c>
      <c r="F2508" s="5">
        <v>1</v>
      </c>
      <c r="G2508" s="5">
        <v>1</v>
      </c>
      <c r="H2508" s="4">
        <v>23</v>
      </c>
      <c r="I2508" s="5">
        <v>19</v>
      </c>
      <c r="J2508" s="7">
        <v>1902</v>
      </c>
      <c r="K2508" s="8" t="s">
        <v>2036</v>
      </c>
      <c r="L2508" s="9">
        <v>78.319999999999993</v>
      </c>
      <c r="M2508" s="10">
        <v>58.14</v>
      </c>
      <c r="N2508" s="5" t="s">
        <v>2032</v>
      </c>
      <c r="O2508" s="5" t="s">
        <v>183</v>
      </c>
      <c r="P2508" s="5" t="s">
        <v>5335</v>
      </c>
      <c r="Q2508" s="4" t="s">
        <v>2049</v>
      </c>
      <c r="R2508" s="4" t="s">
        <v>5424</v>
      </c>
      <c r="S2508" s="13">
        <v>43359</v>
      </c>
      <c r="T2508" s="14" t="s">
        <v>5425</v>
      </c>
      <c r="U2508" s="15" t="s">
        <v>5426</v>
      </c>
      <c r="V2508" s="13">
        <v>44012</v>
      </c>
    </row>
    <row r="2509" spans="1:22">
      <c r="A2509" s="4">
        <v>2508</v>
      </c>
      <c r="B2509" s="4" t="s">
        <v>8</v>
      </c>
      <c r="C2509" s="4" t="s">
        <v>497</v>
      </c>
      <c r="D2509" s="4" t="s">
        <v>2029</v>
      </c>
      <c r="E2509" s="4" t="s">
        <v>2030</v>
      </c>
      <c r="F2509" s="5">
        <v>1</v>
      </c>
      <c r="G2509" s="5">
        <v>1</v>
      </c>
      <c r="H2509" s="4">
        <v>23</v>
      </c>
      <c r="I2509" s="5">
        <v>19</v>
      </c>
      <c r="J2509" s="7">
        <v>1903</v>
      </c>
      <c r="K2509" s="8" t="s">
        <v>2036</v>
      </c>
      <c r="L2509" s="26">
        <v>78.319999999999993</v>
      </c>
      <c r="M2509" s="27">
        <v>58.14</v>
      </c>
      <c r="N2509" s="5" t="s">
        <v>2032</v>
      </c>
      <c r="O2509" s="5" t="s">
        <v>183</v>
      </c>
      <c r="P2509" s="5" t="s">
        <v>5336</v>
      </c>
      <c r="Q2509" s="4" t="s">
        <v>2034</v>
      </c>
      <c r="R2509" s="4"/>
      <c r="S2509" s="13"/>
      <c r="T2509" s="14"/>
      <c r="U2509" s="15"/>
      <c r="V2509" s="13">
        <v>44012</v>
      </c>
    </row>
    <row r="2510" spans="1:22">
      <c r="A2510" s="4">
        <v>2509</v>
      </c>
      <c r="B2510" s="4" t="s">
        <v>8</v>
      </c>
      <c r="C2510" s="4" t="s">
        <v>497</v>
      </c>
      <c r="D2510" s="4" t="s">
        <v>2029</v>
      </c>
      <c r="E2510" s="4" t="s">
        <v>2030</v>
      </c>
      <c r="F2510" s="5">
        <v>1</v>
      </c>
      <c r="G2510" s="5">
        <v>1</v>
      </c>
      <c r="H2510" s="4">
        <v>23</v>
      </c>
      <c r="I2510" s="5">
        <v>20</v>
      </c>
      <c r="J2510" s="7">
        <v>2003</v>
      </c>
      <c r="K2510" s="8" t="s">
        <v>2036</v>
      </c>
      <c r="L2510" s="9">
        <v>78.319999999999993</v>
      </c>
      <c r="M2510" s="10">
        <v>58.14</v>
      </c>
      <c r="N2510" s="5" t="s">
        <v>2032</v>
      </c>
      <c r="O2510" s="5" t="s">
        <v>183</v>
      </c>
      <c r="P2510" s="5" t="s">
        <v>5336</v>
      </c>
      <c r="Q2510" s="4" t="s">
        <v>2049</v>
      </c>
      <c r="R2510" s="4" t="s">
        <v>5427</v>
      </c>
      <c r="S2510" s="13">
        <v>43359</v>
      </c>
      <c r="T2510" s="14" t="s">
        <v>5428</v>
      </c>
      <c r="U2510" s="15" t="s">
        <v>5429</v>
      </c>
      <c r="V2510" s="13">
        <v>44012</v>
      </c>
    </row>
    <row r="2511" spans="1:22">
      <c r="A2511" s="4">
        <v>2510</v>
      </c>
      <c r="B2511" s="4" t="s">
        <v>8</v>
      </c>
      <c r="C2511" s="4" t="s">
        <v>497</v>
      </c>
      <c r="D2511" s="4" t="s">
        <v>2029</v>
      </c>
      <c r="E2511" s="4" t="s">
        <v>2030</v>
      </c>
      <c r="F2511" s="5">
        <v>1</v>
      </c>
      <c r="G2511" s="5">
        <v>1</v>
      </c>
      <c r="H2511" s="4">
        <v>23</v>
      </c>
      <c r="I2511" s="5">
        <v>21</v>
      </c>
      <c r="J2511" s="7">
        <v>2102</v>
      </c>
      <c r="K2511" s="8" t="s">
        <v>2036</v>
      </c>
      <c r="L2511" s="9">
        <v>78.319999999999993</v>
      </c>
      <c r="M2511" s="10">
        <v>58.14</v>
      </c>
      <c r="N2511" s="5" t="s">
        <v>2032</v>
      </c>
      <c r="O2511" s="5" t="s">
        <v>183</v>
      </c>
      <c r="P2511" s="5" t="s">
        <v>5335</v>
      </c>
      <c r="Q2511" s="4" t="s">
        <v>2049</v>
      </c>
      <c r="R2511" s="4" t="s">
        <v>5430</v>
      </c>
      <c r="S2511" s="13">
        <v>43359</v>
      </c>
      <c r="T2511" s="14" t="s">
        <v>5431</v>
      </c>
      <c r="U2511" s="15"/>
      <c r="V2511" s="13">
        <v>44012</v>
      </c>
    </row>
    <row r="2512" spans="1:22">
      <c r="A2512" s="4">
        <v>2511</v>
      </c>
      <c r="B2512" s="4" t="s">
        <v>8</v>
      </c>
      <c r="C2512" s="4" t="s">
        <v>497</v>
      </c>
      <c r="D2512" s="4" t="s">
        <v>2029</v>
      </c>
      <c r="E2512" s="4" t="s">
        <v>2030</v>
      </c>
      <c r="F2512" s="5">
        <v>1</v>
      </c>
      <c r="G2512" s="5">
        <v>1</v>
      </c>
      <c r="H2512" s="4">
        <v>23</v>
      </c>
      <c r="I2512" s="5">
        <v>21</v>
      </c>
      <c r="J2512" s="7">
        <v>2103</v>
      </c>
      <c r="K2512" s="8" t="s">
        <v>2036</v>
      </c>
      <c r="L2512" s="9">
        <v>78.319999999999993</v>
      </c>
      <c r="M2512" s="10">
        <v>58.14</v>
      </c>
      <c r="N2512" s="5" t="s">
        <v>2032</v>
      </c>
      <c r="O2512" s="5" t="s">
        <v>183</v>
      </c>
      <c r="P2512" s="5" t="s">
        <v>5336</v>
      </c>
      <c r="Q2512" s="4" t="s">
        <v>2049</v>
      </c>
      <c r="R2512" s="4" t="s">
        <v>5432</v>
      </c>
      <c r="S2512" s="13">
        <v>43359</v>
      </c>
      <c r="T2512" s="14" t="s">
        <v>5127</v>
      </c>
      <c r="U2512" s="15" t="s">
        <v>5433</v>
      </c>
      <c r="V2512" s="13">
        <v>44012</v>
      </c>
    </row>
    <row r="2513" spans="1:22">
      <c r="A2513" s="4">
        <v>2512</v>
      </c>
      <c r="B2513" s="4" t="s">
        <v>8</v>
      </c>
      <c r="C2513" s="4" t="s">
        <v>497</v>
      </c>
      <c r="D2513" s="4" t="s">
        <v>2029</v>
      </c>
      <c r="E2513" s="4" t="s">
        <v>2030</v>
      </c>
      <c r="F2513" s="5">
        <v>1</v>
      </c>
      <c r="G2513" s="5">
        <v>1</v>
      </c>
      <c r="H2513" s="4">
        <v>23</v>
      </c>
      <c r="I2513" s="5">
        <v>22</v>
      </c>
      <c r="J2513" s="7">
        <v>2203</v>
      </c>
      <c r="K2513" s="8" t="s">
        <v>2036</v>
      </c>
      <c r="L2513" s="9">
        <v>78.319999999999993</v>
      </c>
      <c r="M2513" s="10">
        <v>58.14</v>
      </c>
      <c r="N2513" s="5" t="s">
        <v>2032</v>
      </c>
      <c r="O2513" s="5" t="s">
        <v>183</v>
      </c>
      <c r="P2513" s="5" t="s">
        <v>5336</v>
      </c>
      <c r="Q2513" s="4" t="s">
        <v>2049</v>
      </c>
      <c r="R2513" s="4" t="s">
        <v>5434</v>
      </c>
      <c r="S2513" s="13">
        <v>43359</v>
      </c>
      <c r="T2513" s="14" t="s">
        <v>5435</v>
      </c>
      <c r="U2513" s="15"/>
      <c r="V2513" s="13">
        <v>44012</v>
      </c>
    </row>
    <row r="2514" spans="1:22">
      <c r="A2514" s="4">
        <v>2513</v>
      </c>
      <c r="B2514" s="4" t="s">
        <v>8</v>
      </c>
      <c r="C2514" s="4" t="s">
        <v>497</v>
      </c>
      <c r="D2514" s="4" t="s">
        <v>2029</v>
      </c>
      <c r="E2514" s="4" t="s">
        <v>2030</v>
      </c>
      <c r="F2514" s="5">
        <v>1</v>
      </c>
      <c r="G2514" s="5">
        <v>1</v>
      </c>
      <c r="H2514" s="4">
        <v>23</v>
      </c>
      <c r="I2514" s="5">
        <v>23</v>
      </c>
      <c r="J2514" s="7">
        <v>2302</v>
      </c>
      <c r="K2514" s="8" t="s">
        <v>2036</v>
      </c>
      <c r="L2514" s="9">
        <v>78.319999999999993</v>
      </c>
      <c r="M2514" s="10">
        <v>58.14</v>
      </c>
      <c r="N2514" s="5" t="s">
        <v>2032</v>
      </c>
      <c r="O2514" s="5" t="s">
        <v>183</v>
      </c>
      <c r="P2514" s="5" t="s">
        <v>5335</v>
      </c>
      <c r="Q2514" s="4" t="s">
        <v>2049</v>
      </c>
      <c r="R2514" s="4" t="s">
        <v>5436</v>
      </c>
      <c r="S2514" s="13">
        <v>43395</v>
      </c>
      <c r="T2514" s="14" t="s">
        <v>5437</v>
      </c>
      <c r="U2514" s="15" t="s">
        <v>5438</v>
      </c>
      <c r="V2514" s="13">
        <v>44012</v>
      </c>
    </row>
    <row r="2515" spans="1:22">
      <c r="A2515" s="4">
        <v>2514</v>
      </c>
      <c r="B2515" s="4" t="s">
        <v>8</v>
      </c>
      <c r="C2515" s="4" t="s">
        <v>497</v>
      </c>
      <c r="D2515" s="4" t="s">
        <v>2029</v>
      </c>
      <c r="E2515" s="4" t="s">
        <v>2030</v>
      </c>
      <c r="F2515" s="5">
        <v>1</v>
      </c>
      <c r="G2515" s="5">
        <v>1</v>
      </c>
      <c r="H2515" s="4">
        <v>23</v>
      </c>
      <c r="I2515" s="5">
        <v>23</v>
      </c>
      <c r="J2515" s="7">
        <v>2303</v>
      </c>
      <c r="K2515" s="8" t="s">
        <v>2036</v>
      </c>
      <c r="L2515" s="9">
        <v>78.319999999999993</v>
      </c>
      <c r="M2515" s="10">
        <v>58.14</v>
      </c>
      <c r="N2515" s="5" t="s">
        <v>2032</v>
      </c>
      <c r="O2515" s="5" t="s">
        <v>183</v>
      </c>
      <c r="P2515" s="5" t="s">
        <v>5336</v>
      </c>
      <c r="Q2515" s="4" t="s">
        <v>2049</v>
      </c>
      <c r="R2515" s="4" t="s">
        <v>5439</v>
      </c>
      <c r="S2515" s="13">
        <v>43359</v>
      </c>
      <c r="T2515" s="14" t="s">
        <v>5440</v>
      </c>
      <c r="U2515" s="15"/>
      <c r="V2515" s="13">
        <v>44012</v>
      </c>
    </row>
    <row r="2516" spans="1:22">
      <c r="A2516" s="4">
        <v>2515</v>
      </c>
      <c r="B2516" s="4" t="s">
        <v>8</v>
      </c>
      <c r="C2516" s="4" t="s">
        <v>497</v>
      </c>
      <c r="D2516" s="4" t="s">
        <v>2029</v>
      </c>
      <c r="E2516" s="4" t="s">
        <v>2030</v>
      </c>
      <c r="F2516" s="5">
        <v>1</v>
      </c>
      <c r="G2516" s="5">
        <v>1</v>
      </c>
      <c r="H2516" s="4">
        <v>23</v>
      </c>
      <c r="I2516" s="5">
        <v>23</v>
      </c>
      <c r="J2516" s="7">
        <v>2304</v>
      </c>
      <c r="K2516" s="8" t="s">
        <v>2036</v>
      </c>
      <c r="L2516" s="9">
        <v>77.150000000000006</v>
      </c>
      <c r="M2516" s="10">
        <v>57.27</v>
      </c>
      <c r="N2516" s="5" t="s">
        <v>2032</v>
      </c>
      <c r="O2516" s="5" t="s">
        <v>181</v>
      </c>
      <c r="P2516" s="5" t="s">
        <v>5342</v>
      </c>
      <c r="Q2516" s="4" t="s">
        <v>2049</v>
      </c>
      <c r="R2516" s="4" t="s">
        <v>5441</v>
      </c>
      <c r="S2516" s="13">
        <v>43359</v>
      </c>
      <c r="T2516" s="14" t="s">
        <v>5442</v>
      </c>
      <c r="U2516" s="15"/>
      <c r="V2516" s="13">
        <v>44012</v>
      </c>
    </row>
    <row r="2517" spans="1:22">
      <c r="A2517" s="4">
        <v>2516</v>
      </c>
      <c r="B2517" s="4" t="s">
        <v>8</v>
      </c>
      <c r="C2517" s="4" t="s">
        <v>497</v>
      </c>
      <c r="D2517" s="4" t="s">
        <v>2029</v>
      </c>
      <c r="E2517" s="4" t="s">
        <v>2030</v>
      </c>
      <c r="F2517" s="5">
        <v>1</v>
      </c>
      <c r="G2517" s="5">
        <v>2</v>
      </c>
      <c r="H2517" s="4">
        <v>23</v>
      </c>
      <c r="I2517" s="5">
        <v>1</v>
      </c>
      <c r="J2517" s="7">
        <v>101</v>
      </c>
      <c r="K2517" s="8" t="s">
        <v>2036</v>
      </c>
      <c r="L2517" s="9">
        <v>69.94</v>
      </c>
      <c r="M2517" s="10">
        <v>51.92</v>
      </c>
      <c r="N2517" s="5" t="s">
        <v>2035</v>
      </c>
      <c r="O2517" s="5" t="s">
        <v>181</v>
      </c>
      <c r="P2517" s="5" t="s">
        <v>5443</v>
      </c>
      <c r="Q2517" s="4" t="s">
        <v>2049</v>
      </c>
      <c r="R2517" s="4" t="s">
        <v>5444</v>
      </c>
      <c r="S2517" s="13">
        <v>43359</v>
      </c>
      <c r="T2517" s="14" t="s">
        <v>5445</v>
      </c>
      <c r="U2517" s="15"/>
      <c r="V2517" s="13">
        <v>44012</v>
      </c>
    </row>
    <row r="2518" spans="1:22">
      <c r="A2518" s="4">
        <v>2517</v>
      </c>
      <c r="B2518" s="4" t="s">
        <v>8</v>
      </c>
      <c r="C2518" s="4" t="s">
        <v>497</v>
      </c>
      <c r="D2518" s="4" t="s">
        <v>2029</v>
      </c>
      <c r="E2518" s="4" t="s">
        <v>2030</v>
      </c>
      <c r="F2518" s="5">
        <v>1</v>
      </c>
      <c r="G2518" s="5">
        <v>2</v>
      </c>
      <c r="H2518" s="4">
        <v>23</v>
      </c>
      <c r="I2518" s="5">
        <v>1</v>
      </c>
      <c r="J2518" s="7">
        <v>102</v>
      </c>
      <c r="K2518" s="8" t="s">
        <v>2036</v>
      </c>
      <c r="L2518" s="9">
        <v>78.319999999999993</v>
      </c>
      <c r="M2518" s="10">
        <v>58.14</v>
      </c>
      <c r="N2518" s="5" t="s">
        <v>2032</v>
      </c>
      <c r="O2518" s="5" t="s">
        <v>183</v>
      </c>
      <c r="P2518" s="5" t="s">
        <v>5335</v>
      </c>
      <c r="Q2518" s="4" t="s">
        <v>2049</v>
      </c>
      <c r="R2518" s="4" t="s">
        <v>5446</v>
      </c>
      <c r="S2518" s="13">
        <v>43359</v>
      </c>
      <c r="T2518" s="14" t="s">
        <v>5447</v>
      </c>
      <c r="U2518" s="15"/>
      <c r="V2518" s="13">
        <v>44012</v>
      </c>
    </row>
    <row r="2519" spans="1:22">
      <c r="A2519" s="4">
        <v>2518</v>
      </c>
      <c r="B2519" s="4" t="s">
        <v>8</v>
      </c>
      <c r="C2519" s="4" t="s">
        <v>497</v>
      </c>
      <c r="D2519" s="4" t="s">
        <v>2029</v>
      </c>
      <c r="E2519" s="4" t="s">
        <v>2030</v>
      </c>
      <c r="F2519" s="5">
        <v>1</v>
      </c>
      <c r="G2519" s="5">
        <v>2</v>
      </c>
      <c r="H2519" s="4">
        <v>23</v>
      </c>
      <c r="I2519" s="5">
        <v>1</v>
      </c>
      <c r="J2519" s="7">
        <v>103</v>
      </c>
      <c r="K2519" s="8" t="s">
        <v>2036</v>
      </c>
      <c r="L2519" s="9">
        <v>78.319999999999993</v>
      </c>
      <c r="M2519" s="10">
        <v>58.14</v>
      </c>
      <c r="N2519" s="5" t="s">
        <v>2032</v>
      </c>
      <c r="O2519" s="5" t="s">
        <v>183</v>
      </c>
      <c r="P2519" s="5" t="s">
        <v>5336</v>
      </c>
      <c r="Q2519" s="4" t="s">
        <v>2049</v>
      </c>
      <c r="R2519" s="4" t="s">
        <v>5448</v>
      </c>
      <c r="S2519" s="13">
        <v>43359</v>
      </c>
      <c r="T2519" s="14" t="s">
        <v>5449</v>
      </c>
      <c r="U2519" s="15" t="s">
        <v>5450</v>
      </c>
      <c r="V2519" s="13">
        <v>44012</v>
      </c>
    </row>
    <row r="2520" spans="1:22">
      <c r="A2520" s="4">
        <v>2519</v>
      </c>
      <c r="B2520" s="4" t="s">
        <v>8</v>
      </c>
      <c r="C2520" s="4" t="s">
        <v>497</v>
      </c>
      <c r="D2520" s="4" t="s">
        <v>2029</v>
      </c>
      <c r="E2520" s="4" t="s">
        <v>2030</v>
      </c>
      <c r="F2520" s="5">
        <v>1</v>
      </c>
      <c r="G2520" s="5">
        <v>2</v>
      </c>
      <c r="H2520" s="4">
        <v>23</v>
      </c>
      <c r="I2520" s="5">
        <v>1</v>
      </c>
      <c r="J2520" s="7">
        <v>104</v>
      </c>
      <c r="K2520" s="8" t="s">
        <v>2036</v>
      </c>
      <c r="L2520" s="9">
        <v>78.28</v>
      </c>
      <c r="M2520" s="10">
        <v>58.11</v>
      </c>
      <c r="N2520" s="5" t="s">
        <v>2032</v>
      </c>
      <c r="O2520" s="5" t="s">
        <v>181</v>
      </c>
      <c r="P2520" s="5" t="s">
        <v>5451</v>
      </c>
      <c r="Q2520" s="4" t="s">
        <v>2049</v>
      </c>
      <c r="R2520" s="4" t="s">
        <v>5452</v>
      </c>
      <c r="S2520" s="13">
        <v>43359</v>
      </c>
      <c r="T2520" s="14" t="s">
        <v>5453</v>
      </c>
      <c r="U2520" s="15" t="s">
        <v>5454</v>
      </c>
      <c r="V2520" s="13">
        <v>44012</v>
      </c>
    </row>
    <row r="2521" spans="1:22">
      <c r="A2521" s="4">
        <v>2520</v>
      </c>
      <c r="B2521" s="4" t="s">
        <v>8</v>
      </c>
      <c r="C2521" s="4" t="s">
        <v>497</v>
      </c>
      <c r="D2521" s="4" t="s">
        <v>2029</v>
      </c>
      <c r="E2521" s="4" t="s">
        <v>2030</v>
      </c>
      <c r="F2521" s="5">
        <v>1</v>
      </c>
      <c r="G2521" s="5">
        <v>2</v>
      </c>
      <c r="H2521" s="4">
        <v>23</v>
      </c>
      <c r="I2521" s="5">
        <v>2</v>
      </c>
      <c r="J2521" s="7">
        <v>202</v>
      </c>
      <c r="K2521" s="8" t="s">
        <v>2036</v>
      </c>
      <c r="L2521" s="9">
        <v>78.319999999999993</v>
      </c>
      <c r="M2521" s="10">
        <v>58.14</v>
      </c>
      <c r="N2521" s="5" t="s">
        <v>2032</v>
      </c>
      <c r="O2521" s="5" t="s">
        <v>183</v>
      </c>
      <c r="P2521" s="5" t="s">
        <v>5335</v>
      </c>
      <c r="Q2521" s="4" t="s">
        <v>2049</v>
      </c>
      <c r="R2521" s="4" t="s">
        <v>5455</v>
      </c>
      <c r="S2521" s="13">
        <v>43359</v>
      </c>
      <c r="T2521" s="14" t="s">
        <v>5456</v>
      </c>
      <c r="U2521" s="15" t="s">
        <v>5457</v>
      </c>
      <c r="V2521" s="13">
        <v>44012</v>
      </c>
    </row>
    <row r="2522" spans="1:22">
      <c r="A2522" s="4">
        <v>2521</v>
      </c>
      <c r="B2522" s="4" t="s">
        <v>8</v>
      </c>
      <c r="C2522" s="4" t="s">
        <v>497</v>
      </c>
      <c r="D2522" s="4" t="s">
        <v>2029</v>
      </c>
      <c r="E2522" s="4" t="s">
        <v>2030</v>
      </c>
      <c r="F2522" s="5">
        <v>1</v>
      </c>
      <c r="G2522" s="5">
        <v>2</v>
      </c>
      <c r="H2522" s="4">
        <v>23</v>
      </c>
      <c r="I2522" s="5">
        <v>2</v>
      </c>
      <c r="J2522" s="7">
        <v>203</v>
      </c>
      <c r="K2522" s="8" t="s">
        <v>2036</v>
      </c>
      <c r="L2522" s="9">
        <v>78.319999999999993</v>
      </c>
      <c r="M2522" s="10">
        <v>58.14</v>
      </c>
      <c r="N2522" s="5" t="s">
        <v>2032</v>
      </c>
      <c r="O2522" s="5" t="s">
        <v>183</v>
      </c>
      <c r="P2522" s="5" t="s">
        <v>5336</v>
      </c>
      <c r="Q2522" s="4" t="s">
        <v>2049</v>
      </c>
      <c r="R2522" s="4" t="s">
        <v>5458</v>
      </c>
      <c r="S2522" s="13">
        <v>43359</v>
      </c>
      <c r="T2522" s="14" t="s">
        <v>5459</v>
      </c>
      <c r="U2522" s="15"/>
      <c r="V2522" s="13">
        <v>44012</v>
      </c>
    </row>
    <row r="2523" spans="1:22">
      <c r="A2523" s="4">
        <v>2522</v>
      </c>
      <c r="B2523" s="4" t="s">
        <v>8</v>
      </c>
      <c r="C2523" s="4" t="s">
        <v>497</v>
      </c>
      <c r="D2523" s="4" t="s">
        <v>2029</v>
      </c>
      <c r="E2523" s="4" t="s">
        <v>2030</v>
      </c>
      <c r="F2523" s="5">
        <v>1</v>
      </c>
      <c r="G2523" s="5">
        <v>2</v>
      </c>
      <c r="H2523" s="4">
        <v>23</v>
      </c>
      <c r="I2523" s="5">
        <v>2</v>
      </c>
      <c r="J2523" s="7">
        <v>204</v>
      </c>
      <c r="K2523" s="8" t="s">
        <v>2036</v>
      </c>
      <c r="L2523" s="9">
        <v>78.28</v>
      </c>
      <c r="M2523" s="10">
        <v>58.11</v>
      </c>
      <c r="N2523" s="5" t="s">
        <v>2032</v>
      </c>
      <c r="O2523" s="5" t="s">
        <v>181</v>
      </c>
      <c r="P2523" s="5" t="s">
        <v>5451</v>
      </c>
      <c r="Q2523" s="4" t="s">
        <v>2049</v>
      </c>
      <c r="R2523" s="4" t="s">
        <v>5460</v>
      </c>
      <c r="S2523" s="13">
        <v>43359</v>
      </c>
      <c r="T2523" s="14" t="s">
        <v>5461</v>
      </c>
      <c r="U2523" s="15"/>
      <c r="V2523" s="13">
        <v>44012</v>
      </c>
    </row>
    <row r="2524" spans="1:22">
      <c r="A2524" s="4">
        <v>2523</v>
      </c>
      <c r="B2524" s="4" t="s">
        <v>8</v>
      </c>
      <c r="C2524" s="4" t="s">
        <v>497</v>
      </c>
      <c r="D2524" s="4" t="s">
        <v>2029</v>
      </c>
      <c r="E2524" s="4" t="s">
        <v>2030</v>
      </c>
      <c r="F2524" s="5">
        <v>1</v>
      </c>
      <c r="G2524" s="5">
        <v>2</v>
      </c>
      <c r="H2524" s="4">
        <v>23</v>
      </c>
      <c r="I2524" s="5">
        <v>3</v>
      </c>
      <c r="J2524" s="7">
        <v>302</v>
      </c>
      <c r="K2524" s="8" t="s">
        <v>2036</v>
      </c>
      <c r="L2524" s="9">
        <v>78.319999999999993</v>
      </c>
      <c r="M2524" s="10">
        <v>58.14</v>
      </c>
      <c r="N2524" s="5" t="s">
        <v>2032</v>
      </c>
      <c r="O2524" s="5" t="s">
        <v>183</v>
      </c>
      <c r="P2524" s="5" t="s">
        <v>5335</v>
      </c>
      <c r="Q2524" s="4" t="s">
        <v>2049</v>
      </c>
      <c r="R2524" s="4" t="s">
        <v>5462</v>
      </c>
      <c r="S2524" s="13">
        <v>43359</v>
      </c>
      <c r="T2524" s="14" t="s">
        <v>5463</v>
      </c>
      <c r="U2524" s="15" t="s">
        <v>5464</v>
      </c>
      <c r="V2524" s="13">
        <v>44012</v>
      </c>
    </row>
    <row r="2525" spans="1:22">
      <c r="A2525" s="4">
        <v>2524</v>
      </c>
      <c r="B2525" s="4" t="s">
        <v>8</v>
      </c>
      <c r="C2525" s="4" t="s">
        <v>497</v>
      </c>
      <c r="D2525" s="4" t="s">
        <v>2029</v>
      </c>
      <c r="E2525" s="4" t="s">
        <v>2030</v>
      </c>
      <c r="F2525" s="5">
        <v>1</v>
      </c>
      <c r="G2525" s="5">
        <v>2</v>
      </c>
      <c r="H2525" s="4">
        <v>23</v>
      </c>
      <c r="I2525" s="5">
        <v>4</v>
      </c>
      <c r="J2525" s="7">
        <v>402</v>
      </c>
      <c r="K2525" s="8" t="s">
        <v>2036</v>
      </c>
      <c r="L2525" s="9">
        <v>78.319999999999993</v>
      </c>
      <c r="M2525" s="10">
        <v>58.14</v>
      </c>
      <c r="N2525" s="5" t="s">
        <v>2032</v>
      </c>
      <c r="O2525" s="5" t="s">
        <v>183</v>
      </c>
      <c r="P2525" s="5" t="s">
        <v>5335</v>
      </c>
      <c r="Q2525" s="4" t="s">
        <v>2049</v>
      </c>
      <c r="R2525" s="4" t="s">
        <v>5465</v>
      </c>
      <c r="S2525" s="13">
        <v>43359</v>
      </c>
      <c r="T2525" s="14" t="s">
        <v>4451</v>
      </c>
      <c r="U2525" s="15" t="s">
        <v>5466</v>
      </c>
      <c r="V2525" s="13">
        <v>44012</v>
      </c>
    </row>
    <row r="2526" spans="1:22">
      <c r="A2526" s="4">
        <v>2525</v>
      </c>
      <c r="B2526" s="4" t="s">
        <v>8</v>
      </c>
      <c r="C2526" s="4" t="s">
        <v>497</v>
      </c>
      <c r="D2526" s="4" t="s">
        <v>2029</v>
      </c>
      <c r="E2526" s="4" t="s">
        <v>2030</v>
      </c>
      <c r="F2526" s="5">
        <v>1</v>
      </c>
      <c r="G2526" s="5">
        <v>2</v>
      </c>
      <c r="H2526" s="4">
        <v>23</v>
      </c>
      <c r="I2526" s="5">
        <v>4</v>
      </c>
      <c r="J2526" s="7">
        <v>403</v>
      </c>
      <c r="K2526" s="8" t="s">
        <v>2036</v>
      </c>
      <c r="L2526" s="9">
        <v>78.319999999999993</v>
      </c>
      <c r="M2526" s="10">
        <v>58.14</v>
      </c>
      <c r="N2526" s="5" t="s">
        <v>2032</v>
      </c>
      <c r="O2526" s="5" t="s">
        <v>183</v>
      </c>
      <c r="P2526" s="5" t="s">
        <v>5336</v>
      </c>
      <c r="Q2526" s="4" t="s">
        <v>2049</v>
      </c>
      <c r="R2526" s="4" t="s">
        <v>5467</v>
      </c>
      <c r="S2526" s="13">
        <v>43359</v>
      </c>
      <c r="T2526" s="14" t="s">
        <v>5468</v>
      </c>
      <c r="U2526" s="15" t="s">
        <v>5469</v>
      </c>
      <c r="V2526" s="13">
        <v>44012</v>
      </c>
    </row>
    <row r="2527" spans="1:22">
      <c r="A2527" s="4">
        <v>2526</v>
      </c>
      <c r="B2527" s="4" t="s">
        <v>8</v>
      </c>
      <c r="C2527" s="4" t="s">
        <v>497</v>
      </c>
      <c r="D2527" s="4" t="s">
        <v>2029</v>
      </c>
      <c r="E2527" s="4" t="s">
        <v>2030</v>
      </c>
      <c r="F2527" s="5">
        <v>1</v>
      </c>
      <c r="G2527" s="5">
        <v>2</v>
      </c>
      <c r="H2527" s="4">
        <v>23</v>
      </c>
      <c r="I2527" s="5">
        <v>5</v>
      </c>
      <c r="J2527" s="7">
        <v>502</v>
      </c>
      <c r="K2527" s="8" t="s">
        <v>2036</v>
      </c>
      <c r="L2527" s="9">
        <v>78.319999999999993</v>
      </c>
      <c r="M2527" s="10">
        <v>58.14</v>
      </c>
      <c r="N2527" s="5" t="s">
        <v>2032</v>
      </c>
      <c r="O2527" s="5" t="s">
        <v>183</v>
      </c>
      <c r="P2527" s="5" t="s">
        <v>5335</v>
      </c>
      <c r="Q2527" s="4" t="s">
        <v>2049</v>
      </c>
      <c r="R2527" s="4" t="s">
        <v>5470</v>
      </c>
      <c r="S2527" s="13">
        <v>43359</v>
      </c>
      <c r="T2527" s="14" t="s">
        <v>3276</v>
      </c>
      <c r="U2527" s="15" t="s">
        <v>5471</v>
      </c>
      <c r="V2527" s="13">
        <v>44012</v>
      </c>
    </row>
    <row r="2528" spans="1:22">
      <c r="A2528" s="4">
        <v>2527</v>
      </c>
      <c r="B2528" s="4" t="s">
        <v>8</v>
      </c>
      <c r="C2528" s="4" t="s">
        <v>497</v>
      </c>
      <c r="D2528" s="4" t="s">
        <v>2029</v>
      </c>
      <c r="E2528" s="4" t="s">
        <v>2030</v>
      </c>
      <c r="F2528" s="5">
        <v>1</v>
      </c>
      <c r="G2528" s="5">
        <v>2</v>
      </c>
      <c r="H2528" s="4">
        <v>23</v>
      </c>
      <c r="I2528" s="5">
        <v>6</v>
      </c>
      <c r="J2528" s="7">
        <v>602</v>
      </c>
      <c r="K2528" s="8" t="s">
        <v>2036</v>
      </c>
      <c r="L2528" s="9">
        <v>78.319999999999993</v>
      </c>
      <c r="M2528" s="10">
        <v>58.14</v>
      </c>
      <c r="N2528" s="5" t="s">
        <v>2032</v>
      </c>
      <c r="O2528" s="5" t="s">
        <v>183</v>
      </c>
      <c r="P2528" s="5" t="s">
        <v>5335</v>
      </c>
      <c r="Q2528" s="4" t="s">
        <v>2049</v>
      </c>
      <c r="R2528" s="4" t="s">
        <v>5472</v>
      </c>
      <c r="S2528" s="13">
        <v>43359</v>
      </c>
      <c r="T2528" s="14" t="s">
        <v>5473</v>
      </c>
      <c r="U2528" s="15" t="s">
        <v>5474</v>
      </c>
      <c r="V2528" s="13">
        <v>44012</v>
      </c>
    </row>
    <row r="2529" spans="1:22">
      <c r="A2529" s="4">
        <v>2528</v>
      </c>
      <c r="B2529" s="4" t="s">
        <v>8</v>
      </c>
      <c r="C2529" s="4" t="s">
        <v>497</v>
      </c>
      <c r="D2529" s="4" t="s">
        <v>2029</v>
      </c>
      <c r="E2529" s="4" t="s">
        <v>2030</v>
      </c>
      <c r="F2529" s="5">
        <v>1</v>
      </c>
      <c r="G2529" s="5">
        <v>2</v>
      </c>
      <c r="H2529" s="4">
        <v>23</v>
      </c>
      <c r="I2529" s="5">
        <v>6</v>
      </c>
      <c r="J2529" s="7">
        <v>603</v>
      </c>
      <c r="K2529" s="8" t="s">
        <v>2036</v>
      </c>
      <c r="L2529" s="9">
        <v>78.319999999999993</v>
      </c>
      <c r="M2529" s="10">
        <v>58.14</v>
      </c>
      <c r="N2529" s="5" t="s">
        <v>2032</v>
      </c>
      <c r="O2529" s="5" t="s">
        <v>183</v>
      </c>
      <c r="P2529" s="5" t="s">
        <v>5336</v>
      </c>
      <c r="Q2529" s="4" t="s">
        <v>2049</v>
      </c>
      <c r="R2529" s="4" t="s">
        <v>5475</v>
      </c>
      <c r="S2529" s="13">
        <v>43359</v>
      </c>
      <c r="T2529" s="14" t="s">
        <v>5476</v>
      </c>
      <c r="U2529" s="15" t="s">
        <v>5477</v>
      </c>
      <c r="V2529" s="13">
        <v>44012</v>
      </c>
    </row>
    <row r="2530" spans="1:22">
      <c r="A2530" s="4">
        <v>2529</v>
      </c>
      <c r="B2530" s="4" t="s">
        <v>8</v>
      </c>
      <c r="C2530" s="4" t="s">
        <v>497</v>
      </c>
      <c r="D2530" s="4" t="s">
        <v>2029</v>
      </c>
      <c r="E2530" s="4" t="s">
        <v>2030</v>
      </c>
      <c r="F2530" s="5">
        <v>1</v>
      </c>
      <c r="G2530" s="5">
        <v>2</v>
      </c>
      <c r="H2530" s="4">
        <v>23</v>
      </c>
      <c r="I2530" s="5">
        <v>7</v>
      </c>
      <c r="J2530" s="7">
        <v>702</v>
      </c>
      <c r="K2530" s="8" t="s">
        <v>2036</v>
      </c>
      <c r="L2530" s="9">
        <v>78.319999999999993</v>
      </c>
      <c r="M2530" s="10">
        <v>58.14</v>
      </c>
      <c r="N2530" s="5" t="s">
        <v>2032</v>
      </c>
      <c r="O2530" s="5" t="s">
        <v>183</v>
      </c>
      <c r="P2530" s="5" t="s">
        <v>5335</v>
      </c>
      <c r="Q2530" s="4" t="s">
        <v>2049</v>
      </c>
      <c r="R2530" s="4" t="s">
        <v>5478</v>
      </c>
      <c r="S2530" s="13">
        <v>43358</v>
      </c>
      <c r="T2530" s="14" t="s">
        <v>4405</v>
      </c>
      <c r="U2530" s="15" t="s">
        <v>5479</v>
      </c>
      <c r="V2530" s="13">
        <v>44012</v>
      </c>
    </row>
    <row r="2531" spans="1:22">
      <c r="A2531" s="4">
        <v>2530</v>
      </c>
      <c r="B2531" s="4" t="s">
        <v>8</v>
      </c>
      <c r="C2531" s="4" t="s">
        <v>497</v>
      </c>
      <c r="D2531" s="4" t="s">
        <v>2029</v>
      </c>
      <c r="E2531" s="4" t="s">
        <v>2030</v>
      </c>
      <c r="F2531" s="5">
        <v>1</v>
      </c>
      <c r="G2531" s="5">
        <v>2</v>
      </c>
      <c r="H2531" s="4">
        <v>23</v>
      </c>
      <c r="I2531" s="5">
        <v>7</v>
      </c>
      <c r="J2531" s="7">
        <v>703</v>
      </c>
      <c r="K2531" s="8" t="s">
        <v>2036</v>
      </c>
      <c r="L2531" s="9">
        <v>78.319999999999993</v>
      </c>
      <c r="M2531" s="10">
        <v>58.14</v>
      </c>
      <c r="N2531" s="5" t="s">
        <v>2032</v>
      </c>
      <c r="O2531" s="5" t="s">
        <v>183</v>
      </c>
      <c r="P2531" s="5" t="s">
        <v>5336</v>
      </c>
      <c r="Q2531" s="4" t="s">
        <v>2049</v>
      </c>
      <c r="R2531" s="4" t="s">
        <v>5480</v>
      </c>
      <c r="S2531" s="13">
        <v>43359</v>
      </c>
      <c r="T2531" s="14" t="s">
        <v>5481</v>
      </c>
      <c r="U2531" s="15" t="s">
        <v>5482</v>
      </c>
      <c r="V2531" s="13">
        <v>44012</v>
      </c>
    </row>
    <row r="2532" spans="1:22">
      <c r="A2532" s="4">
        <v>2531</v>
      </c>
      <c r="B2532" s="4" t="s">
        <v>8</v>
      </c>
      <c r="C2532" s="4" t="s">
        <v>497</v>
      </c>
      <c r="D2532" s="4" t="s">
        <v>2029</v>
      </c>
      <c r="E2532" s="4" t="s">
        <v>2030</v>
      </c>
      <c r="F2532" s="5">
        <v>1</v>
      </c>
      <c r="G2532" s="5">
        <v>2</v>
      </c>
      <c r="H2532" s="4">
        <v>23</v>
      </c>
      <c r="I2532" s="5">
        <v>8</v>
      </c>
      <c r="J2532" s="7">
        <v>802</v>
      </c>
      <c r="K2532" s="8" t="s">
        <v>2036</v>
      </c>
      <c r="L2532" s="9">
        <v>78.319999999999993</v>
      </c>
      <c r="M2532" s="10">
        <v>58.14</v>
      </c>
      <c r="N2532" s="5" t="s">
        <v>2032</v>
      </c>
      <c r="O2532" s="5" t="s">
        <v>183</v>
      </c>
      <c r="P2532" s="5" t="s">
        <v>5335</v>
      </c>
      <c r="Q2532" s="4" t="s">
        <v>2049</v>
      </c>
      <c r="R2532" s="4" t="s">
        <v>5483</v>
      </c>
      <c r="S2532" s="13">
        <v>43359</v>
      </c>
      <c r="T2532" s="14" t="s">
        <v>5484</v>
      </c>
      <c r="U2532" s="15"/>
      <c r="V2532" s="13">
        <v>44012</v>
      </c>
    </row>
    <row r="2533" spans="1:22">
      <c r="A2533" s="4">
        <v>2532</v>
      </c>
      <c r="B2533" s="4" t="s">
        <v>8</v>
      </c>
      <c r="C2533" s="4" t="s">
        <v>497</v>
      </c>
      <c r="D2533" s="4" t="s">
        <v>2029</v>
      </c>
      <c r="E2533" s="4" t="s">
        <v>2030</v>
      </c>
      <c r="F2533" s="5">
        <v>1</v>
      </c>
      <c r="G2533" s="5">
        <v>2</v>
      </c>
      <c r="H2533" s="4">
        <v>23</v>
      </c>
      <c r="I2533" s="5">
        <v>8</v>
      </c>
      <c r="J2533" s="7">
        <v>803</v>
      </c>
      <c r="K2533" s="8" t="s">
        <v>2036</v>
      </c>
      <c r="L2533" s="9">
        <v>78.319999999999993</v>
      </c>
      <c r="M2533" s="10">
        <v>58.14</v>
      </c>
      <c r="N2533" s="5" t="s">
        <v>2032</v>
      </c>
      <c r="O2533" s="5" t="s">
        <v>183</v>
      </c>
      <c r="P2533" s="5" t="s">
        <v>5336</v>
      </c>
      <c r="Q2533" s="4" t="s">
        <v>2049</v>
      </c>
      <c r="R2533" s="4" t="s">
        <v>5485</v>
      </c>
      <c r="S2533" s="13">
        <v>43359</v>
      </c>
      <c r="T2533" s="14" t="s">
        <v>5486</v>
      </c>
      <c r="U2533" s="15" t="s">
        <v>5487</v>
      </c>
      <c r="V2533" s="13">
        <v>44012</v>
      </c>
    </row>
    <row r="2534" spans="1:22">
      <c r="A2534" s="4">
        <v>2533</v>
      </c>
      <c r="B2534" s="4" t="s">
        <v>8</v>
      </c>
      <c r="C2534" s="4" t="s">
        <v>497</v>
      </c>
      <c r="D2534" s="4" t="s">
        <v>2029</v>
      </c>
      <c r="E2534" s="4" t="s">
        <v>2030</v>
      </c>
      <c r="F2534" s="5">
        <v>1</v>
      </c>
      <c r="G2534" s="5">
        <v>2</v>
      </c>
      <c r="H2534" s="4">
        <v>23</v>
      </c>
      <c r="I2534" s="5">
        <v>9</v>
      </c>
      <c r="J2534" s="7">
        <v>901</v>
      </c>
      <c r="K2534" s="8" t="s">
        <v>2036</v>
      </c>
      <c r="L2534" s="9">
        <v>77.150000000000006</v>
      </c>
      <c r="M2534" s="10">
        <v>57.27</v>
      </c>
      <c r="N2534" s="5" t="s">
        <v>2032</v>
      </c>
      <c r="O2534" s="5" t="s">
        <v>181</v>
      </c>
      <c r="P2534" s="5" t="s">
        <v>5488</v>
      </c>
      <c r="Q2534" s="4" t="s">
        <v>2049</v>
      </c>
      <c r="R2534" s="4" t="s">
        <v>5489</v>
      </c>
      <c r="S2534" s="13">
        <v>43359</v>
      </c>
      <c r="T2534" s="14" t="s">
        <v>4282</v>
      </c>
      <c r="U2534" s="15" t="s">
        <v>5490</v>
      </c>
      <c r="V2534" s="13">
        <v>44012</v>
      </c>
    </row>
    <row r="2535" spans="1:22">
      <c r="A2535" s="4">
        <v>2534</v>
      </c>
      <c r="B2535" s="4" t="s">
        <v>8</v>
      </c>
      <c r="C2535" s="4" t="s">
        <v>497</v>
      </c>
      <c r="D2535" s="4" t="s">
        <v>2029</v>
      </c>
      <c r="E2535" s="4" t="s">
        <v>2030</v>
      </c>
      <c r="F2535" s="5">
        <v>1</v>
      </c>
      <c r="G2535" s="5">
        <v>2</v>
      </c>
      <c r="H2535" s="4">
        <v>23</v>
      </c>
      <c r="I2535" s="5">
        <v>9</v>
      </c>
      <c r="J2535" s="7">
        <v>903</v>
      </c>
      <c r="K2535" s="8" t="s">
        <v>2036</v>
      </c>
      <c r="L2535" s="9">
        <v>78.319999999999993</v>
      </c>
      <c r="M2535" s="10">
        <v>58.14</v>
      </c>
      <c r="N2535" s="5" t="s">
        <v>2032</v>
      </c>
      <c r="O2535" s="5" t="s">
        <v>183</v>
      </c>
      <c r="P2535" s="5" t="s">
        <v>5336</v>
      </c>
      <c r="Q2535" s="4" t="s">
        <v>2049</v>
      </c>
      <c r="R2535" s="4" t="s">
        <v>5491</v>
      </c>
      <c r="S2535" s="13">
        <v>43359</v>
      </c>
      <c r="T2535" s="14" t="s">
        <v>5492</v>
      </c>
      <c r="U2535" s="15" t="s">
        <v>5493</v>
      </c>
      <c r="V2535" s="13">
        <v>44012</v>
      </c>
    </row>
    <row r="2536" spans="1:22">
      <c r="A2536" s="4">
        <v>2535</v>
      </c>
      <c r="B2536" s="4" t="s">
        <v>8</v>
      </c>
      <c r="C2536" s="4" t="s">
        <v>497</v>
      </c>
      <c r="D2536" s="4" t="s">
        <v>2029</v>
      </c>
      <c r="E2536" s="4" t="s">
        <v>2030</v>
      </c>
      <c r="F2536" s="5">
        <v>1</v>
      </c>
      <c r="G2536" s="5">
        <v>2</v>
      </c>
      <c r="H2536" s="4">
        <v>23</v>
      </c>
      <c r="I2536" s="5">
        <v>10</v>
      </c>
      <c r="J2536" s="7">
        <v>1002</v>
      </c>
      <c r="K2536" s="8" t="s">
        <v>2036</v>
      </c>
      <c r="L2536" s="9">
        <v>78.319999999999993</v>
      </c>
      <c r="M2536" s="10">
        <v>58.14</v>
      </c>
      <c r="N2536" s="5" t="s">
        <v>2032</v>
      </c>
      <c r="O2536" s="5" t="s">
        <v>183</v>
      </c>
      <c r="P2536" s="5" t="s">
        <v>5335</v>
      </c>
      <c r="Q2536" s="4" t="s">
        <v>2049</v>
      </c>
      <c r="R2536" s="4" t="s">
        <v>5494</v>
      </c>
      <c r="S2536" s="13">
        <v>43358</v>
      </c>
      <c r="T2536" s="14" t="s">
        <v>5495</v>
      </c>
      <c r="U2536" s="15"/>
      <c r="V2536" s="13">
        <v>44012</v>
      </c>
    </row>
    <row r="2537" spans="1:22">
      <c r="A2537" s="4">
        <v>2536</v>
      </c>
      <c r="B2537" s="4" t="s">
        <v>8</v>
      </c>
      <c r="C2537" s="4" t="s">
        <v>497</v>
      </c>
      <c r="D2537" s="4" t="s">
        <v>2029</v>
      </c>
      <c r="E2537" s="4" t="s">
        <v>2030</v>
      </c>
      <c r="F2537" s="5">
        <v>1</v>
      </c>
      <c r="G2537" s="5">
        <v>2</v>
      </c>
      <c r="H2537" s="4">
        <v>23</v>
      </c>
      <c r="I2537" s="5">
        <v>10</v>
      </c>
      <c r="J2537" s="7">
        <v>1003</v>
      </c>
      <c r="K2537" s="8" t="s">
        <v>2036</v>
      </c>
      <c r="L2537" s="9">
        <v>78.319999999999993</v>
      </c>
      <c r="M2537" s="10">
        <v>58.14</v>
      </c>
      <c r="N2537" s="5" t="s">
        <v>2032</v>
      </c>
      <c r="O2537" s="5" t="s">
        <v>183</v>
      </c>
      <c r="P2537" s="5" t="s">
        <v>5336</v>
      </c>
      <c r="Q2537" s="4" t="s">
        <v>2049</v>
      </c>
      <c r="R2537" s="4" t="s">
        <v>5496</v>
      </c>
      <c r="S2537" s="13">
        <v>43359</v>
      </c>
      <c r="T2537" s="14" t="s">
        <v>5497</v>
      </c>
      <c r="U2537" s="15" t="s">
        <v>5498</v>
      </c>
      <c r="V2537" s="13">
        <v>44012</v>
      </c>
    </row>
    <row r="2538" spans="1:22">
      <c r="A2538" s="4">
        <v>2537</v>
      </c>
      <c r="B2538" s="4" t="s">
        <v>8</v>
      </c>
      <c r="C2538" s="4" t="s">
        <v>497</v>
      </c>
      <c r="D2538" s="4" t="s">
        <v>2029</v>
      </c>
      <c r="E2538" s="4" t="s">
        <v>2030</v>
      </c>
      <c r="F2538" s="5">
        <v>1</v>
      </c>
      <c r="G2538" s="5">
        <v>2</v>
      </c>
      <c r="H2538" s="4">
        <v>23</v>
      </c>
      <c r="I2538" s="5">
        <v>11</v>
      </c>
      <c r="J2538" s="7">
        <v>1102</v>
      </c>
      <c r="K2538" s="8" t="s">
        <v>2036</v>
      </c>
      <c r="L2538" s="9">
        <v>78.319999999999993</v>
      </c>
      <c r="M2538" s="10">
        <v>58.14</v>
      </c>
      <c r="N2538" s="5" t="s">
        <v>2032</v>
      </c>
      <c r="O2538" s="5" t="s">
        <v>183</v>
      </c>
      <c r="P2538" s="5" t="s">
        <v>5335</v>
      </c>
      <c r="Q2538" s="4" t="s">
        <v>2049</v>
      </c>
      <c r="R2538" s="4" t="s">
        <v>5499</v>
      </c>
      <c r="S2538" s="13">
        <v>43359</v>
      </c>
      <c r="T2538" s="14" t="s">
        <v>5500</v>
      </c>
      <c r="U2538" s="15" t="s">
        <v>5501</v>
      </c>
      <c r="V2538" s="13">
        <v>44012</v>
      </c>
    </row>
    <row r="2539" spans="1:22">
      <c r="A2539" s="4">
        <v>2538</v>
      </c>
      <c r="B2539" s="4" t="s">
        <v>8</v>
      </c>
      <c r="C2539" s="4" t="s">
        <v>497</v>
      </c>
      <c r="D2539" s="4" t="s">
        <v>2029</v>
      </c>
      <c r="E2539" s="4" t="s">
        <v>2030</v>
      </c>
      <c r="F2539" s="5">
        <v>1</v>
      </c>
      <c r="G2539" s="5">
        <v>2</v>
      </c>
      <c r="H2539" s="4">
        <v>23</v>
      </c>
      <c r="I2539" s="5">
        <v>11</v>
      </c>
      <c r="J2539" s="7">
        <v>1103</v>
      </c>
      <c r="K2539" s="8" t="s">
        <v>2036</v>
      </c>
      <c r="L2539" s="9">
        <v>78.319999999999993</v>
      </c>
      <c r="M2539" s="10">
        <v>58.14</v>
      </c>
      <c r="N2539" s="5" t="s">
        <v>2032</v>
      </c>
      <c r="O2539" s="5" t="s">
        <v>183</v>
      </c>
      <c r="P2539" s="5" t="s">
        <v>5336</v>
      </c>
      <c r="Q2539" s="4" t="s">
        <v>2049</v>
      </c>
      <c r="R2539" s="4" t="s">
        <v>5502</v>
      </c>
      <c r="S2539" s="13">
        <v>43359</v>
      </c>
      <c r="T2539" s="14" t="s">
        <v>3694</v>
      </c>
      <c r="U2539" s="15" t="s">
        <v>5503</v>
      </c>
      <c r="V2539" s="13">
        <v>44012</v>
      </c>
    </row>
    <row r="2540" spans="1:22">
      <c r="A2540" s="4">
        <v>2539</v>
      </c>
      <c r="B2540" s="4" t="s">
        <v>8</v>
      </c>
      <c r="C2540" s="4" t="s">
        <v>497</v>
      </c>
      <c r="D2540" s="4" t="s">
        <v>2029</v>
      </c>
      <c r="E2540" s="4" t="s">
        <v>2030</v>
      </c>
      <c r="F2540" s="5">
        <v>1</v>
      </c>
      <c r="G2540" s="5">
        <v>2</v>
      </c>
      <c r="H2540" s="4">
        <v>23</v>
      </c>
      <c r="I2540" s="5">
        <v>12</v>
      </c>
      <c r="J2540" s="7">
        <v>1202</v>
      </c>
      <c r="K2540" s="8" t="s">
        <v>2036</v>
      </c>
      <c r="L2540" s="9">
        <v>78.319999999999993</v>
      </c>
      <c r="M2540" s="10">
        <v>58.14</v>
      </c>
      <c r="N2540" s="5" t="s">
        <v>2032</v>
      </c>
      <c r="O2540" s="5" t="s">
        <v>183</v>
      </c>
      <c r="P2540" s="5" t="s">
        <v>5335</v>
      </c>
      <c r="Q2540" s="4" t="s">
        <v>2049</v>
      </c>
      <c r="R2540" s="4" t="s">
        <v>5504</v>
      </c>
      <c r="S2540" s="13">
        <v>43359</v>
      </c>
      <c r="T2540" s="14" t="s">
        <v>5505</v>
      </c>
      <c r="U2540" s="15" t="s">
        <v>5506</v>
      </c>
      <c r="V2540" s="13">
        <v>44012</v>
      </c>
    </row>
    <row r="2541" spans="1:22">
      <c r="A2541" s="4">
        <v>2540</v>
      </c>
      <c r="B2541" s="4" t="s">
        <v>8</v>
      </c>
      <c r="C2541" s="4" t="s">
        <v>497</v>
      </c>
      <c r="D2541" s="4" t="s">
        <v>2029</v>
      </c>
      <c r="E2541" s="4" t="s">
        <v>2030</v>
      </c>
      <c r="F2541" s="5">
        <v>1</v>
      </c>
      <c r="G2541" s="5">
        <v>2</v>
      </c>
      <c r="H2541" s="4">
        <v>23</v>
      </c>
      <c r="I2541" s="5">
        <v>12</v>
      </c>
      <c r="J2541" s="7">
        <v>1203</v>
      </c>
      <c r="K2541" s="8" t="s">
        <v>2036</v>
      </c>
      <c r="L2541" s="9">
        <v>78.319999999999993</v>
      </c>
      <c r="M2541" s="10">
        <v>58.14</v>
      </c>
      <c r="N2541" s="5" t="s">
        <v>2032</v>
      </c>
      <c r="O2541" s="5" t="s">
        <v>183</v>
      </c>
      <c r="P2541" s="5" t="s">
        <v>5336</v>
      </c>
      <c r="Q2541" s="4" t="s">
        <v>2049</v>
      </c>
      <c r="R2541" s="4" t="s">
        <v>5507</v>
      </c>
      <c r="S2541" s="13">
        <v>43359</v>
      </c>
      <c r="T2541" s="14" t="s">
        <v>5508</v>
      </c>
      <c r="U2541" s="15"/>
      <c r="V2541" s="13">
        <v>44012</v>
      </c>
    </row>
    <row r="2542" spans="1:22">
      <c r="A2542" s="4">
        <v>2541</v>
      </c>
      <c r="B2542" s="4" t="s">
        <v>8</v>
      </c>
      <c r="C2542" s="4" t="s">
        <v>497</v>
      </c>
      <c r="D2542" s="4" t="s">
        <v>2029</v>
      </c>
      <c r="E2542" s="4" t="s">
        <v>2030</v>
      </c>
      <c r="F2542" s="5">
        <v>1</v>
      </c>
      <c r="G2542" s="5">
        <v>2</v>
      </c>
      <c r="H2542" s="4">
        <v>23</v>
      </c>
      <c r="I2542" s="5">
        <v>13</v>
      </c>
      <c r="J2542" s="7">
        <v>1303</v>
      </c>
      <c r="K2542" s="8" t="s">
        <v>2036</v>
      </c>
      <c r="L2542" s="9">
        <v>78.319999999999993</v>
      </c>
      <c r="M2542" s="10">
        <v>58.14</v>
      </c>
      <c r="N2542" s="5" t="s">
        <v>2032</v>
      </c>
      <c r="O2542" s="5" t="s">
        <v>183</v>
      </c>
      <c r="P2542" s="5" t="s">
        <v>5336</v>
      </c>
      <c r="Q2542" s="4" t="s">
        <v>2049</v>
      </c>
      <c r="R2542" s="4" t="s">
        <v>5509</v>
      </c>
      <c r="S2542" s="13">
        <v>43359</v>
      </c>
      <c r="T2542" s="14" t="s">
        <v>5510</v>
      </c>
      <c r="U2542" s="15" t="s">
        <v>5511</v>
      </c>
      <c r="V2542" s="13">
        <v>44012</v>
      </c>
    </row>
    <row r="2543" spans="1:22">
      <c r="A2543" s="4">
        <v>2542</v>
      </c>
      <c r="B2543" s="4" t="s">
        <v>8</v>
      </c>
      <c r="C2543" s="4" t="s">
        <v>497</v>
      </c>
      <c r="D2543" s="4" t="s">
        <v>2029</v>
      </c>
      <c r="E2543" s="4" t="s">
        <v>2030</v>
      </c>
      <c r="F2543" s="5">
        <v>1</v>
      </c>
      <c r="G2543" s="5">
        <v>2</v>
      </c>
      <c r="H2543" s="4">
        <v>23</v>
      </c>
      <c r="I2543" s="5">
        <v>14</v>
      </c>
      <c r="J2543" s="7">
        <v>1402</v>
      </c>
      <c r="K2543" s="8" t="s">
        <v>2036</v>
      </c>
      <c r="L2543" s="26">
        <v>78.319999999999993</v>
      </c>
      <c r="M2543" s="27">
        <v>58.14</v>
      </c>
      <c r="N2543" s="5" t="s">
        <v>2032</v>
      </c>
      <c r="O2543" s="5" t="s">
        <v>183</v>
      </c>
      <c r="P2543" s="5" t="s">
        <v>5335</v>
      </c>
      <c r="Q2543" s="4" t="s">
        <v>2034</v>
      </c>
      <c r="R2543" s="4"/>
      <c r="S2543" s="13"/>
      <c r="T2543" s="14"/>
      <c r="U2543" s="15"/>
      <c r="V2543" s="13">
        <v>44012</v>
      </c>
    </row>
    <row r="2544" spans="1:22">
      <c r="A2544" s="4">
        <v>2543</v>
      </c>
      <c r="B2544" s="4" t="s">
        <v>8</v>
      </c>
      <c r="C2544" s="4" t="s">
        <v>497</v>
      </c>
      <c r="D2544" s="4" t="s">
        <v>2029</v>
      </c>
      <c r="E2544" s="4" t="s">
        <v>2030</v>
      </c>
      <c r="F2544" s="5">
        <v>1</v>
      </c>
      <c r="G2544" s="5">
        <v>2</v>
      </c>
      <c r="H2544" s="4">
        <v>23</v>
      </c>
      <c r="I2544" s="5">
        <v>14</v>
      </c>
      <c r="J2544" s="7">
        <v>1403</v>
      </c>
      <c r="K2544" s="8" t="s">
        <v>2036</v>
      </c>
      <c r="L2544" s="9">
        <v>78.319999999999993</v>
      </c>
      <c r="M2544" s="10">
        <v>58.14</v>
      </c>
      <c r="N2544" s="5" t="s">
        <v>2032</v>
      </c>
      <c r="O2544" s="5" t="s">
        <v>183</v>
      </c>
      <c r="P2544" s="5" t="s">
        <v>5336</v>
      </c>
      <c r="Q2544" s="4" t="s">
        <v>2049</v>
      </c>
      <c r="R2544" s="4" t="s">
        <v>5512</v>
      </c>
      <c r="S2544" s="13">
        <v>43359</v>
      </c>
      <c r="T2544" s="14" t="s">
        <v>5513</v>
      </c>
      <c r="U2544" s="15" t="s">
        <v>5514</v>
      </c>
      <c r="V2544" s="13">
        <v>44012</v>
      </c>
    </row>
    <row r="2545" spans="1:22">
      <c r="A2545" s="4">
        <v>2544</v>
      </c>
      <c r="B2545" s="4" t="s">
        <v>8</v>
      </c>
      <c r="C2545" s="4" t="s">
        <v>497</v>
      </c>
      <c r="D2545" s="4" t="s">
        <v>2029</v>
      </c>
      <c r="E2545" s="4" t="s">
        <v>2030</v>
      </c>
      <c r="F2545" s="5">
        <v>1</v>
      </c>
      <c r="G2545" s="5">
        <v>2</v>
      </c>
      <c r="H2545" s="4">
        <v>23</v>
      </c>
      <c r="I2545" s="5">
        <v>15</v>
      </c>
      <c r="J2545" s="7">
        <v>1503</v>
      </c>
      <c r="K2545" s="8" t="s">
        <v>2036</v>
      </c>
      <c r="L2545" s="9">
        <v>78.319999999999993</v>
      </c>
      <c r="M2545" s="10">
        <v>58.14</v>
      </c>
      <c r="N2545" s="5" t="s">
        <v>2032</v>
      </c>
      <c r="O2545" s="5" t="s">
        <v>183</v>
      </c>
      <c r="P2545" s="5" t="s">
        <v>5336</v>
      </c>
      <c r="Q2545" s="4" t="s">
        <v>2049</v>
      </c>
      <c r="R2545" s="4" t="s">
        <v>5515</v>
      </c>
      <c r="S2545" s="13">
        <v>43394</v>
      </c>
      <c r="T2545" s="14" t="s">
        <v>5516</v>
      </c>
      <c r="U2545" s="15" t="s">
        <v>5517</v>
      </c>
      <c r="V2545" s="13">
        <v>44012</v>
      </c>
    </row>
    <row r="2546" spans="1:22">
      <c r="A2546" s="4">
        <v>2545</v>
      </c>
      <c r="B2546" s="4" t="s">
        <v>8</v>
      </c>
      <c r="C2546" s="4" t="s">
        <v>497</v>
      </c>
      <c r="D2546" s="4" t="s">
        <v>2029</v>
      </c>
      <c r="E2546" s="4" t="s">
        <v>2030</v>
      </c>
      <c r="F2546" s="5">
        <v>1</v>
      </c>
      <c r="G2546" s="5">
        <v>2</v>
      </c>
      <c r="H2546" s="4">
        <v>23</v>
      </c>
      <c r="I2546" s="5">
        <v>17</v>
      </c>
      <c r="J2546" s="7">
        <v>1702</v>
      </c>
      <c r="K2546" s="8" t="s">
        <v>2036</v>
      </c>
      <c r="L2546" s="9">
        <v>78.319999999999993</v>
      </c>
      <c r="M2546" s="10">
        <v>58.14</v>
      </c>
      <c r="N2546" s="5" t="s">
        <v>2032</v>
      </c>
      <c r="O2546" s="5" t="s">
        <v>183</v>
      </c>
      <c r="P2546" s="5" t="s">
        <v>5335</v>
      </c>
      <c r="Q2546" s="4" t="s">
        <v>2049</v>
      </c>
      <c r="R2546" s="4" t="s">
        <v>5518</v>
      </c>
      <c r="S2546" s="13">
        <v>43359</v>
      </c>
      <c r="T2546" s="14" t="s">
        <v>5519</v>
      </c>
      <c r="U2546" s="15"/>
      <c r="V2546" s="13">
        <v>44012</v>
      </c>
    </row>
    <row r="2547" spans="1:22">
      <c r="A2547" s="4">
        <v>2546</v>
      </c>
      <c r="B2547" s="4" t="s">
        <v>8</v>
      </c>
      <c r="C2547" s="4" t="s">
        <v>497</v>
      </c>
      <c r="D2547" s="4" t="s">
        <v>2029</v>
      </c>
      <c r="E2547" s="4" t="s">
        <v>2030</v>
      </c>
      <c r="F2547" s="5">
        <v>1</v>
      </c>
      <c r="G2547" s="5">
        <v>2</v>
      </c>
      <c r="H2547" s="4">
        <v>23</v>
      </c>
      <c r="I2547" s="5">
        <v>17</v>
      </c>
      <c r="J2547" s="7">
        <v>1703</v>
      </c>
      <c r="K2547" s="8" t="s">
        <v>2036</v>
      </c>
      <c r="L2547" s="9">
        <v>78.319999999999993</v>
      </c>
      <c r="M2547" s="10">
        <v>58.14</v>
      </c>
      <c r="N2547" s="5" t="s">
        <v>2032</v>
      </c>
      <c r="O2547" s="5" t="s">
        <v>183</v>
      </c>
      <c r="P2547" s="5" t="s">
        <v>5336</v>
      </c>
      <c r="Q2547" s="4" t="s">
        <v>2049</v>
      </c>
      <c r="R2547" s="4" t="s">
        <v>5520</v>
      </c>
      <c r="S2547" s="13">
        <v>43359</v>
      </c>
      <c r="T2547" s="14" t="s">
        <v>5521</v>
      </c>
      <c r="U2547" s="15" t="s">
        <v>5522</v>
      </c>
      <c r="V2547" s="13">
        <v>44012</v>
      </c>
    </row>
    <row r="2548" spans="1:22">
      <c r="A2548" s="4">
        <v>2547</v>
      </c>
      <c r="B2548" s="4" t="s">
        <v>8</v>
      </c>
      <c r="C2548" s="4" t="s">
        <v>497</v>
      </c>
      <c r="D2548" s="4" t="s">
        <v>2029</v>
      </c>
      <c r="E2548" s="4" t="s">
        <v>2030</v>
      </c>
      <c r="F2548" s="5">
        <v>1</v>
      </c>
      <c r="G2548" s="5">
        <v>2</v>
      </c>
      <c r="H2548" s="4">
        <v>23</v>
      </c>
      <c r="I2548" s="5">
        <v>18</v>
      </c>
      <c r="J2548" s="7">
        <v>1803</v>
      </c>
      <c r="K2548" s="8" t="s">
        <v>2036</v>
      </c>
      <c r="L2548" s="9">
        <v>78.319999999999993</v>
      </c>
      <c r="M2548" s="10">
        <v>58.14</v>
      </c>
      <c r="N2548" s="5" t="s">
        <v>2032</v>
      </c>
      <c r="O2548" s="5" t="s">
        <v>183</v>
      </c>
      <c r="P2548" s="5" t="s">
        <v>5336</v>
      </c>
      <c r="Q2548" s="4" t="s">
        <v>2049</v>
      </c>
      <c r="R2548" s="4" t="s">
        <v>5523</v>
      </c>
      <c r="S2548" s="13">
        <v>43359</v>
      </c>
      <c r="T2548" s="14" t="s">
        <v>5524</v>
      </c>
      <c r="U2548" s="15" t="s">
        <v>5525</v>
      </c>
      <c r="V2548" s="13">
        <v>44012</v>
      </c>
    </row>
    <row r="2549" spans="1:22">
      <c r="A2549" s="4">
        <v>2548</v>
      </c>
      <c r="B2549" s="4" t="s">
        <v>8</v>
      </c>
      <c r="C2549" s="4" t="s">
        <v>497</v>
      </c>
      <c r="D2549" s="4" t="s">
        <v>2029</v>
      </c>
      <c r="E2549" s="4" t="s">
        <v>2030</v>
      </c>
      <c r="F2549" s="5">
        <v>1</v>
      </c>
      <c r="G2549" s="5">
        <v>2</v>
      </c>
      <c r="H2549" s="4">
        <v>23</v>
      </c>
      <c r="I2549" s="5">
        <v>19</v>
      </c>
      <c r="J2549" s="7">
        <v>1902</v>
      </c>
      <c r="K2549" s="8" t="s">
        <v>2036</v>
      </c>
      <c r="L2549" s="26">
        <v>78.319999999999993</v>
      </c>
      <c r="M2549" s="27">
        <v>58.14</v>
      </c>
      <c r="N2549" s="5" t="s">
        <v>2032</v>
      </c>
      <c r="O2549" s="5" t="s">
        <v>183</v>
      </c>
      <c r="P2549" s="5" t="s">
        <v>5335</v>
      </c>
      <c r="Q2549" s="4" t="s">
        <v>2034</v>
      </c>
      <c r="R2549" s="4"/>
      <c r="S2549" s="13"/>
      <c r="T2549" s="14"/>
      <c r="U2549" s="15"/>
      <c r="V2549" s="13">
        <v>44012</v>
      </c>
    </row>
    <row r="2550" spans="1:22">
      <c r="A2550" s="4">
        <v>2549</v>
      </c>
      <c r="B2550" s="4" t="s">
        <v>8</v>
      </c>
      <c r="C2550" s="4" t="s">
        <v>497</v>
      </c>
      <c r="D2550" s="4" t="s">
        <v>2029</v>
      </c>
      <c r="E2550" s="4" t="s">
        <v>2030</v>
      </c>
      <c r="F2550" s="5">
        <v>1</v>
      </c>
      <c r="G2550" s="5">
        <v>2</v>
      </c>
      <c r="H2550" s="4">
        <v>23</v>
      </c>
      <c r="I2550" s="5">
        <v>19</v>
      </c>
      <c r="J2550" s="7">
        <v>1903</v>
      </c>
      <c r="K2550" s="8" t="s">
        <v>2036</v>
      </c>
      <c r="L2550" s="9">
        <v>78.319999999999993</v>
      </c>
      <c r="M2550" s="10">
        <v>58.14</v>
      </c>
      <c r="N2550" s="5" t="s">
        <v>2032</v>
      </c>
      <c r="O2550" s="5" t="s">
        <v>183</v>
      </c>
      <c r="P2550" s="5" t="s">
        <v>5336</v>
      </c>
      <c r="Q2550" s="4" t="s">
        <v>2049</v>
      </c>
      <c r="R2550" s="4" t="s">
        <v>5526</v>
      </c>
      <c r="S2550" s="13">
        <v>43359</v>
      </c>
      <c r="T2550" s="14" t="s">
        <v>3412</v>
      </c>
      <c r="U2550" s="15" t="s">
        <v>5527</v>
      </c>
      <c r="V2550" s="13">
        <v>44012</v>
      </c>
    </row>
    <row r="2551" spans="1:22">
      <c r="A2551" s="4">
        <v>2550</v>
      </c>
      <c r="B2551" s="4" t="s">
        <v>8</v>
      </c>
      <c r="C2551" s="4" t="s">
        <v>497</v>
      </c>
      <c r="D2551" s="4" t="s">
        <v>2029</v>
      </c>
      <c r="E2551" s="4" t="s">
        <v>2030</v>
      </c>
      <c r="F2551" s="5">
        <v>1</v>
      </c>
      <c r="G2551" s="5">
        <v>2</v>
      </c>
      <c r="H2551" s="4">
        <v>23</v>
      </c>
      <c r="I2551" s="5">
        <v>20</v>
      </c>
      <c r="J2551" s="7">
        <v>2001</v>
      </c>
      <c r="K2551" s="8" t="s">
        <v>2036</v>
      </c>
      <c r="L2551" s="9">
        <v>77.150000000000006</v>
      </c>
      <c r="M2551" s="10">
        <v>57.27</v>
      </c>
      <c r="N2551" s="5" t="s">
        <v>2032</v>
      </c>
      <c r="O2551" s="5" t="s">
        <v>181</v>
      </c>
      <c r="P2551" s="5" t="s">
        <v>5488</v>
      </c>
      <c r="Q2551" s="4" t="s">
        <v>2049</v>
      </c>
      <c r="R2551" s="4" t="s">
        <v>5528</v>
      </c>
      <c r="S2551" s="13">
        <v>43359</v>
      </c>
      <c r="T2551" s="14" t="s">
        <v>5529</v>
      </c>
      <c r="U2551" s="15" t="s">
        <v>5530</v>
      </c>
      <c r="V2551" s="13">
        <v>44012</v>
      </c>
    </row>
    <row r="2552" spans="1:22">
      <c r="A2552" s="4">
        <v>2551</v>
      </c>
      <c r="B2552" s="4" t="s">
        <v>8</v>
      </c>
      <c r="C2552" s="4" t="s">
        <v>497</v>
      </c>
      <c r="D2552" s="4" t="s">
        <v>2029</v>
      </c>
      <c r="E2552" s="4" t="s">
        <v>2030</v>
      </c>
      <c r="F2552" s="5">
        <v>1</v>
      </c>
      <c r="G2552" s="5">
        <v>2</v>
      </c>
      <c r="H2552" s="4">
        <v>23</v>
      </c>
      <c r="I2552" s="5">
        <v>20</v>
      </c>
      <c r="J2552" s="7">
        <v>2002</v>
      </c>
      <c r="K2552" s="8" t="s">
        <v>2036</v>
      </c>
      <c r="L2552" s="9">
        <v>78.319999999999993</v>
      </c>
      <c r="M2552" s="10">
        <v>58.14</v>
      </c>
      <c r="N2552" s="5" t="s">
        <v>2032</v>
      </c>
      <c r="O2552" s="5" t="s">
        <v>183</v>
      </c>
      <c r="P2552" s="5" t="s">
        <v>5335</v>
      </c>
      <c r="Q2552" s="4" t="s">
        <v>2049</v>
      </c>
      <c r="R2552" s="4" t="s">
        <v>5531</v>
      </c>
      <c r="S2552" s="13">
        <v>43359</v>
      </c>
      <c r="T2552" s="14" t="s">
        <v>5532</v>
      </c>
      <c r="U2552" s="15" t="s">
        <v>5533</v>
      </c>
      <c r="V2552" s="13">
        <v>44012</v>
      </c>
    </row>
    <row r="2553" spans="1:22">
      <c r="A2553" s="4">
        <v>2552</v>
      </c>
      <c r="B2553" s="4" t="s">
        <v>8</v>
      </c>
      <c r="C2553" s="4" t="s">
        <v>497</v>
      </c>
      <c r="D2553" s="4" t="s">
        <v>2029</v>
      </c>
      <c r="E2553" s="4" t="s">
        <v>2030</v>
      </c>
      <c r="F2553" s="5">
        <v>1</v>
      </c>
      <c r="G2553" s="5">
        <v>2</v>
      </c>
      <c r="H2553" s="4">
        <v>23</v>
      </c>
      <c r="I2553" s="5">
        <v>20</v>
      </c>
      <c r="J2553" s="7">
        <v>2003</v>
      </c>
      <c r="K2553" s="8" t="s">
        <v>2036</v>
      </c>
      <c r="L2553" s="9">
        <v>78.319999999999993</v>
      </c>
      <c r="M2553" s="10">
        <v>58.14</v>
      </c>
      <c r="N2553" s="5" t="s">
        <v>2032</v>
      </c>
      <c r="O2553" s="5" t="s">
        <v>183</v>
      </c>
      <c r="P2553" s="5" t="s">
        <v>5336</v>
      </c>
      <c r="Q2553" s="4" t="s">
        <v>2049</v>
      </c>
      <c r="R2553" s="4" t="s">
        <v>5534</v>
      </c>
      <c r="S2553" s="13">
        <v>43359</v>
      </c>
      <c r="T2553" s="14" t="s">
        <v>5535</v>
      </c>
      <c r="U2553" s="15"/>
      <c r="V2553" s="13">
        <v>44012</v>
      </c>
    </row>
    <row r="2554" spans="1:22">
      <c r="A2554" s="4">
        <v>2553</v>
      </c>
      <c r="B2554" s="4" t="s">
        <v>8</v>
      </c>
      <c r="C2554" s="4" t="s">
        <v>497</v>
      </c>
      <c r="D2554" s="4" t="s">
        <v>2029</v>
      </c>
      <c r="E2554" s="4" t="s">
        <v>2030</v>
      </c>
      <c r="F2554" s="5">
        <v>1</v>
      </c>
      <c r="G2554" s="5">
        <v>2</v>
      </c>
      <c r="H2554" s="4">
        <v>23</v>
      </c>
      <c r="I2554" s="5">
        <v>21</v>
      </c>
      <c r="J2554" s="7">
        <v>2102</v>
      </c>
      <c r="K2554" s="8" t="s">
        <v>2036</v>
      </c>
      <c r="L2554" s="26">
        <v>78.319999999999993</v>
      </c>
      <c r="M2554" s="27">
        <v>58.14</v>
      </c>
      <c r="N2554" s="5" t="s">
        <v>2032</v>
      </c>
      <c r="O2554" s="5" t="s">
        <v>183</v>
      </c>
      <c r="P2554" s="5" t="s">
        <v>5335</v>
      </c>
      <c r="Q2554" s="4" t="s">
        <v>2034</v>
      </c>
      <c r="R2554" s="4"/>
      <c r="S2554" s="13"/>
      <c r="T2554" s="14"/>
      <c r="U2554" s="15"/>
      <c r="V2554" s="13">
        <v>44012</v>
      </c>
    </row>
    <row r="2555" spans="1:22">
      <c r="A2555" s="4">
        <v>2554</v>
      </c>
      <c r="B2555" s="4" t="s">
        <v>8</v>
      </c>
      <c r="C2555" s="4" t="s">
        <v>497</v>
      </c>
      <c r="D2555" s="4" t="s">
        <v>2029</v>
      </c>
      <c r="E2555" s="4" t="s">
        <v>2030</v>
      </c>
      <c r="F2555" s="5">
        <v>1</v>
      </c>
      <c r="G2555" s="5">
        <v>2</v>
      </c>
      <c r="H2555" s="4">
        <v>23</v>
      </c>
      <c r="I2555" s="5">
        <v>21</v>
      </c>
      <c r="J2555" s="7">
        <v>2103</v>
      </c>
      <c r="K2555" s="8" t="s">
        <v>2036</v>
      </c>
      <c r="L2555" s="9">
        <v>78.319999999999993</v>
      </c>
      <c r="M2555" s="10">
        <v>58.14</v>
      </c>
      <c r="N2555" s="5" t="s">
        <v>2032</v>
      </c>
      <c r="O2555" s="5" t="s">
        <v>183</v>
      </c>
      <c r="P2555" s="5" t="s">
        <v>5336</v>
      </c>
      <c r="Q2555" s="4" t="s">
        <v>2049</v>
      </c>
      <c r="R2555" s="4" t="s">
        <v>5536</v>
      </c>
      <c r="S2555" s="13">
        <v>43359</v>
      </c>
      <c r="T2555" s="14" t="s">
        <v>5537</v>
      </c>
      <c r="U2555" s="15"/>
      <c r="V2555" s="13">
        <v>44012</v>
      </c>
    </row>
    <row r="2556" spans="1:22">
      <c r="A2556" s="4">
        <v>2555</v>
      </c>
      <c r="B2556" s="4" t="s">
        <v>8</v>
      </c>
      <c r="C2556" s="4" t="s">
        <v>497</v>
      </c>
      <c r="D2556" s="4" t="s">
        <v>2029</v>
      </c>
      <c r="E2556" s="4" t="s">
        <v>2030</v>
      </c>
      <c r="F2556" s="5">
        <v>1</v>
      </c>
      <c r="G2556" s="5">
        <v>2</v>
      </c>
      <c r="H2556" s="4">
        <v>23</v>
      </c>
      <c r="I2556" s="5">
        <v>22</v>
      </c>
      <c r="J2556" s="7">
        <v>2202</v>
      </c>
      <c r="K2556" s="8" t="s">
        <v>2036</v>
      </c>
      <c r="L2556" s="9">
        <v>78.319999999999993</v>
      </c>
      <c r="M2556" s="10">
        <v>58.14</v>
      </c>
      <c r="N2556" s="5" t="s">
        <v>2032</v>
      </c>
      <c r="O2556" s="5" t="s">
        <v>183</v>
      </c>
      <c r="P2556" s="5" t="s">
        <v>5335</v>
      </c>
      <c r="Q2556" s="4" t="s">
        <v>2049</v>
      </c>
      <c r="R2556" s="4" t="s">
        <v>5538</v>
      </c>
      <c r="S2556" s="13">
        <v>43359</v>
      </c>
      <c r="T2556" s="14" t="s">
        <v>5539</v>
      </c>
      <c r="U2556" s="15"/>
      <c r="V2556" s="13">
        <v>44012</v>
      </c>
    </row>
    <row r="2557" spans="1:22">
      <c r="A2557" s="4">
        <v>2556</v>
      </c>
      <c r="B2557" s="4" t="s">
        <v>8</v>
      </c>
      <c r="C2557" s="4" t="s">
        <v>497</v>
      </c>
      <c r="D2557" s="4" t="s">
        <v>2029</v>
      </c>
      <c r="E2557" s="4" t="s">
        <v>2030</v>
      </c>
      <c r="F2557" s="5">
        <v>1</v>
      </c>
      <c r="G2557" s="5">
        <v>2</v>
      </c>
      <c r="H2557" s="4">
        <v>23</v>
      </c>
      <c r="I2557" s="5">
        <v>22</v>
      </c>
      <c r="J2557" s="7">
        <v>2203</v>
      </c>
      <c r="K2557" s="8" t="s">
        <v>2036</v>
      </c>
      <c r="L2557" s="26">
        <v>78.319999999999993</v>
      </c>
      <c r="M2557" s="27">
        <v>58.14</v>
      </c>
      <c r="N2557" s="5" t="s">
        <v>2032</v>
      </c>
      <c r="O2557" s="5" t="s">
        <v>183</v>
      </c>
      <c r="P2557" s="5" t="s">
        <v>5336</v>
      </c>
      <c r="Q2557" s="4" t="s">
        <v>2034</v>
      </c>
      <c r="R2557" s="4"/>
      <c r="S2557" s="13"/>
      <c r="T2557" s="14"/>
      <c r="U2557" s="15"/>
      <c r="V2557" s="13">
        <v>44012</v>
      </c>
    </row>
    <row r="2558" spans="1:22">
      <c r="A2558" s="4">
        <v>2557</v>
      </c>
      <c r="B2558" s="4" t="s">
        <v>8</v>
      </c>
      <c r="C2558" s="4" t="s">
        <v>497</v>
      </c>
      <c r="D2558" s="4" t="s">
        <v>2029</v>
      </c>
      <c r="E2558" s="4" t="s">
        <v>2030</v>
      </c>
      <c r="F2558" s="5">
        <v>1</v>
      </c>
      <c r="G2558" s="5">
        <v>2</v>
      </c>
      <c r="H2558" s="4">
        <v>23</v>
      </c>
      <c r="I2558" s="5">
        <v>23</v>
      </c>
      <c r="J2558" s="7">
        <v>2302</v>
      </c>
      <c r="K2558" s="8" t="s">
        <v>2036</v>
      </c>
      <c r="L2558" s="9">
        <v>78.319999999999993</v>
      </c>
      <c r="M2558" s="10">
        <v>58.14</v>
      </c>
      <c r="N2558" s="5" t="s">
        <v>2032</v>
      </c>
      <c r="O2558" s="5" t="s">
        <v>183</v>
      </c>
      <c r="P2558" s="5" t="s">
        <v>5335</v>
      </c>
      <c r="Q2558" s="4" t="s">
        <v>2049</v>
      </c>
      <c r="R2558" s="4" t="s">
        <v>5540</v>
      </c>
      <c r="S2558" s="13">
        <v>43359</v>
      </c>
      <c r="T2558" s="14" t="s">
        <v>5541</v>
      </c>
      <c r="U2558" s="15" t="s">
        <v>5542</v>
      </c>
      <c r="V2558" s="13">
        <v>44012</v>
      </c>
    </row>
    <row r="2559" spans="1:22">
      <c r="A2559" s="4">
        <v>2558</v>
      </c>
      <c r="B2559" s="4" t="s">
        <v>8</v>
      </c>
      <c r="C2559" s="4" t="s">
        <v>497</v>
      </c>
      <c r="D2559" s="4" t="s">
        <v>2029</v>
      </c>
      <c r="E2559" s="4" t="s">
        <v>2030</v>
      </c>
      <c r="F2559" s="5">
        <v>1</v>
      </c>
      <c r="G2559" s="5">
        <v>2</v>
      </c>
      <c r="H2559" s="4">
        <v>23</v>
      </c>
      <c r="I2559" s="5">
        <v>23</v>
      </c>
      <c r="J2559" s="7">
        <v>2303</v>
      </c>
      <c r="K2559" s="8" t="s">
        <v>2036</v>
      </c>
      <c r="L2559" s="9">
        <v>78.319999999999993</v>
      </c>
      <c r="M2559" s="10">
        <v>58.14</v>
      </c>
      <c r="N2559" s="5" t="s">
        <v>2032</v>
      </c>
      <c r="O2559" s="5" t="s">
        <v>183</v>
      </c>
      <c r="P2559" s="5" t="s">
        <v>5336</v>
      </c>
      <c r="Q2559" s="4" t="s">
        <v>2049</v>
      </c>
      <c r="R2559" s="4" t="s">
        <v>5543</v>
      </c>
      <c r="S2559" s="13">
        <v>43359</v>
      </c>
      <c r="T2559" s="14" t="s">
        <v>4477</v>
      </c>
      <c r="U2559" s="15" t="s">
        <v>5544</v>
      </c>
      <c r="V2559" s="13">
        <v>44012</v>
      </c>
    </row>
    <row r="2560" spans="1:22">
      <c r="A2560" s="4">
        <v>2559</v>
      </c>
      <c r="B2560" s="4" t="s">
        <v>8</v>
      </c>
      <c r="C2560" s="4" t="s">
        <v>497</v>
      </c>
      <c r="D2560" s="4" t="s">
        <v>2029</v>
      </c>
      <c r="E2560" s="4" t="s">
        <v>2030</v>
      </c>
      <c r="F2560" s="5">
        <v>1</v>
      </c>
      <c r="G2560" s="5">
        <v>2</v>
      </c>
      <c r="H2560" s="4">
        <v>23</v>
      </c>
      <c r="I2560" s="5">
        <v>23</v>
      </c>
      <c r="J2560" s="7">
        <v>2304</v>
      </c>
      <c r="K2560" s="8" t="s">
        <v>2036</v>
      </c>
      <c r="L2560" s="9">
        <v>78.75</v>
      </c>
      <c r="M2560" s="10">
        <v>58.46</v>
      </c>
      <c r="N2560" s="5" t="s">
        <v>2032</v>
      </c>
      <c r="O2560" s="5" t="s">
        <v>181</v>
      </c>
      <c r="P2560" s="5" t="s">
        <v>5451</v>
      </c>
      <c r="Q2560" s="4" t="s">
        <v>2049</v>
      </c>
      <c r="R2560" s="4" t="s">
        <v>5545</v>
      </c>
      <c r="S2560" s="13">
        <v>43359</v>
      </c>
      <c r="T2560" s="14" t="s">
        <v>3913</v>
      </c>
      <c r="U2560" s="15" t="s">
        <v>5546</v>
      </c>
      <c r="V2560" s="13">
        <v>44012</v>
      </c>
    </row>
    <row r="2561" spans="1:22">
      <c r="A2561" s="4">
        <v>2560</v>
      </c>
      <c r="B2561" s="4" t="s">
        <v>8</v>
      </c>
      <c r="C2561" s="4" t="s">
        <v>497</v>
      </c>
      <c r="D2561" s="4" t="s">
        <v>2029</v>
      </c>
      <c r="E2561" s="4" t="s">
        <v>2030</v>
      </c>
      <c r="F2561" s="5">
        <v>1</v>
      </c>
      <c r="G2561" s="5">
        <v>3</v>
      </c>
      <c r="H2561" s="4">
        <v>16</v>
      </c>
      <c r="I2561" s="5">
        <v>1</v>
      </c>
      <c r="J2561" s="7">
        <v>103</v>
      </c>
      <c r="K2561" s="8" t="s">
        <v>2036</v>
      </c>
      <c r="L2561" s="9">
        <v>80.16</v>
      </c>
      <c r="M2561" s="10">
        <v>59.5</v>
      </c>
      <c r="N2561" s="5" t="s">
        <v>2032</v>
      </c>
      <c r="O2561" s="5" t="s">
        <v>183</v>
      </c>
      <c r="P2561" s="5" t="s">
        <v>5547</v>
      </c>
      <c r="Q2561" s="4" t="s">
        <v>2049</v>
      </c>
      <c r="R2561" s="4" t="s">
        <v>5548</v>
      </c>
      <c r="S2561" s="13">
        <v>43359</v>
      </c>
      <c r="T2561" s="14" t="s">
        <v>5549</v>
      </c>
      <c r="U2561" s="15"/>
      <c r="V2561" s="13">
        <v>44012</v>
      </c>
    </row>
    <row r="2562" spans="1:22">
      <c r="A2562" s="4">
        <v>2561</v>
      </c>
      <c r="B2562" s="4" t="s">
        <v>8</v>
      </c>
      <c r="C2562" s="4" t="s">
        <v>497</v>
      </c>
      <c r="D2562" s="4" t="s">
        <v>2029</v>
      </c>
      <c r="E2562" s="4" t="s">
        <v>2030</v>
      </c>
      <c r="F2562" s="5">
        <v>1</v>
      </c>
      <c r="G2562" s="5">
        <v>3</v>
      </c>
      <c r="H2562" s="4">
        <v>16</v>
      </c>
      <c r="I2562" s="5">
        <v>2</v>
      </c>
      <c r="J2562" s="7">
        <v>202</v>
      </c>
      <c r="K2562" s="8" t="s">
        <v>2036</v>
      </c>
      <c r="L2562" s="9">
        <v>80.16</v>
      </c>
      <c r="M2562" s="10">
        <v>59.5</v>
      </c>
      <c r="N2562" s="5" t="s">
        <v>2032</v>
      </c>
      <c r="O2562" s="5" t="s">
        <v>183</v>
      </c>
      <c r="P2562" s="5" t="s">
        <v>5550</v>
      </c>
      <c r="Q2562" s="4" t="s">
        <v>2049</v>
      </c>
      <c r="R2562" s="4" t="s">
        <v>5551</v>
      </c>
      <c r="S2562" s="13">
        <v>43359</v>
      </c>
      <c r="T2562" s="14" t="s">
        <v>5552</v>
      </c>
      <c r="U2562" s="15"/>
      <c r="V2562" s="13">
        <v>44012</v>
      </c>
    </row>
    <row r="2563" spans="1:22">
      <c r="A2563" s="4">
        <v>2562</v>
      </c>
      <c r="B2563" s="4" t="s">
        <v>8</v>
      </c>
      <c r="C2563" s="4" t="s">
        <v>497</v>
      </c>
      <c r="D2563" s="4" t="s">
        <v>2029</v>
      </c>
      <c r="E2563" s="4" t="s">
        <v>2030</v>
      </c>
      <c r="F2563" s="5">
        <v>1</v>
      </c>
      <c r="G2563" s="5">
        <v>3</v>
      </c>
      <c r="H2563" s="4">
        <v>16</v>
      </c>
      <c r="I2563" s="5">
        <v>2</v>
      </c>
      <c r="J2563" s="7">
        <v>203</v>
      </c>
      <c r="K2563" s="8" t="s">
        <v>2036</v>
      </c>
      <c r="L2563" s="9">
        <v>80.16</v>
      </c>
      <c r="M2563" s="10">
        <v>59.5</v>
      </c>
      <c r="N2563" s="5" t="s">
        <v>2032</v>
      </c>
      <c r="O2563" s="5" t="s">
        <v>183</v>
      </c>
      <c r="P2563" s="5" t="s">
        <v>5547</v>
      </c>
      <c r="Q2563" s="4" t="s">
        <v>2049</v>
      </c>
      <c r="R2563" s="4" t="s">
        <v>5553</v>
      </c>
      <c r="S2563" s="13">
        <v>43359</v>
      </c>
      <c r="T2563" s="14" t="s">
        <v>5554</v>
      </c>
      <c r="U2563" s="16" t="s">
        <v>5554</v>
      </c>
      <c r="V2563" s="13">
        <v>44012</v>
      </c>
    </row>
    <row r="2564" spans="1:22">
      <c r="A2564" s="4">
        <v>2563</v>
      </c>
      <c r="B2564" s="4" t="s">
        <v>8</v>
      </c>
      <c r="C2564" s="4" t="s">
        <v>497</v>
      </c>
      <c r="D2564" s="4" t="s">
        <v>2029</v>
      </c>
      <c r="E2564" s="4" t="s">
        <v>2030</v>
      </c>
      <c r="F2564" s="5">
        <v>1</v>
      </c>
      <c r="G2564" s="5">
        <v>3</v>
      </c>
      <c r="H2564" s="4">
        <v>16</v>
      </c>
      <c r="I2564" s="5">
        <v>3</v>
      </c>
      <c r="J2564" s="7">
        <v>302</v>
      </c>
      <c r="K2564" s="8" t="s">
        <v>2036</v>
      </c>
      <c r="L2564" s="9">
        <v>80.16</v>
      </c>
      <c r="M2564" s="10">
        <v>59.5</v>
      </c>
      <c r="N2564" s="5" t="s">
        <v>2032</v>
      </c>
      <c r="O2564" s="5" t="s">
        <v>183</v>
      </c>
      <c r="P2564" s="5" t="s">
        <v>5550</v>
      </c>
      <c r="Q2564" s="4" t="s">
        <v>2049</v>
      </c>
      <c r="R2564" s="4" t="s">
        <v>5555</v>
      </c>
      <c r="S2564" s="13">
        <v>43359</v>
      </c>
      <c r="T2564" s="14" t="s">
        <v>2319</v>
      </c>
      <c r="U2564" s="15" t="s">
        <v>3834</v>
      </c>
      <c r="V2564" s="13">
        <v>44012</v>
      </c>
    </row>
    <row r="2565" spans="1:22">
      <c r="A2565" s="4">
        <v>2564</v>
      </c>
      <c r="B2565" s="4" t="s">
        <v>8</v>
      </c>
      <c r="C2565" s="4" t="s">
        <v>497</v>
      </c>
      <c r="D2565" s="4" t="s">
        <v>2029</v>
      </c>
      <c r="E2565" s="4" t="s">
        <v>2030</v>
      </c>
      <c r="F2565" s="5">
        <v>1</v>
      </c>
      <c r="G2565" s="5">
        <v>3</v>
      </c>
      <c r="H2565" s="4">
        <v>16</v>
      </c>
      <c r="I2565" s="5">
        <v>3</v>
      </c>
      <c r="J2565" s="7">
        <v>303</v>
      </c>
      <c r="K2565" s="8" t="s">
        <v>2036</v>
      </c>
      <c r="L2565" s="9">
        <v>80.16</v>
      </c>
      <c r="M2565" s="10">
        <v>59.5</v>
      </c>
      <c r="N2565" s="5" t="s">
        <v>2032</v>
      </c>
      <c r="O2565" s="5" t="s">
        <v>183</v>
      </c>
      <c r="P2565" s="5" t="s">
        <v>5547</v>
      </c>
      <c r="Q2565" s="4" t="s">
        <v>2049</v>
      </c>
      <c r="R2565" s="4" t="s">
        <v>5556</v>
      </c>
      <c r="S2565" s="13">
        <v>43359</v>
      </c>
      <c r="T2565" s="14" t="s">
        <v>5557</v>
      </c>
      <c r="U2565" s="15" t="s">
        <v>5558</v>
      </c>
      <c r="V2565" s="13">
        <v>44012</v>
      </c>
    </row>
    <row r="2566" spans="1:22">
      <c r="A2566" s="4">
        <v>2565</v>
      </c>
      <c r="B2566" s="4" t="s">
        <v>8</v>
      </c>
      <c r="C2566" s="4" t="s">
        <v>497</v>
      </c>
      <c r="D2566" s="4" t="s">
        <v>2029</v>
      </c>
      <c r="E2566" s="4" t="s">
        <v>2030</v>
      </c>
      <c r="F2566" s="5">
        <v>1</v>
      </c>
      <c r="G2566" s="5">
        <v>3</v>
      </c>
      <c r="H2566" s="4">
        <v>16</v>
      </c>
      <c r="I2566" s="5">
        <v>8</v>
      </c>
      <c r="J2566" s="7">
        <v>801</v>
      </c>
      <c r="K2566" s="8" t="s">
        <v>2036</v>
      </c>
      <c r="L2566" s="9">
        <v>84.32</v>
      </c>
      <c r="M2566" s="10">
        <v>62.59</v>
      </c>
      <c r="N2566" s="5" t="s">
        <v>2032</v>
      </c>
      <c r="O2566" s="5" t="s">
        <v>181</v>
      </c>
      <c r="P2566" s="5" t="s">
        <v>5559</v>
      </c>
      <c r="Q2566" s="4" t="s">
        <v>2049</v>
      </c>
      <c r="R2566" s="4" t="s">
        <v>5560</v>
      </c>
      <c r="S2566" s="13">
        <v>43359</v>
      </c>
      <c r="T2566" s="14" t="s">
        <v>5561</v>
      </c>
      <c r="U2566" s="15" t="s">
        <v>5562</v>
      </c>
      <c r="V2566" s="13">
        <v>44012</v>
      </c>
    </row>
    <row r="2567" spans="1:22">
      <c r="A2567" s="4">
        <v>2566</v>
      </c>
      <c r="B2567" s="4" t="s">
        <v>8</v>
      </c>
      <c r="C2567" s="4" t="s">
        <v>497</v>
      </c>
      <c r="D2567" s="4" t="s">
        <v>2029</v>
      </c>
      <c r="E2567" s="4" t="s">
        <v>2030</v>
      </c>
      <c r="F2567" s="5">
        <v>1</v>
      </c>
      <c r="G2567" s="5">
        <v>3</v>
      </c>
      <c r="H2567" s="4">
        <v>16</v>
      </c>
      <c r="I2567" s="5">
        <v>13</v>
      </c>
      <c r="J2567" s="7">
        <v>1302</v>
      </c>
      <c r="K2567" s="8" t="s">
        <v>2036</v>
      </c>
      <c r="L2567" s="9">
        <v>80.16</v>
      </c>
      <c r="M2567" s="10">
        <v>59.5</v>
      </c>
      <c r="N2567" s="5" t="s">
        <v>2032</v>
      </c>
      <c r="O2567" s="5" t="s">
        <v>183</v>
      </c>
      <c r="P2567" s="5" t="s">
        <v>5550</v>
      </c>
      <c r="Q2567" s="4" t="s">
        <v>2049</v>
      </c>
      <c r="R2567" s="4" t="s">
        <v>5563</v>
      </c>
      <c r="S2567" s="13">
        <v>43359</v>
      </c>
      <c r="T2567" s="14" t="s">
        <v>5564</v>
      </c>
      <c r="U2567" s="15" t="s">
        <v>5565</v>
      </c>
      <c r="V2567" s="13">
        <v>44012</v>
      </c>
    </row>
    <row r="2568" spans="1:22">
      <c r="A2568" s="4">
        <v>2567</v>
      </c>
      <c r="B2568" s="4" t="s">
        <v>8</v>
      </c>
      <c r="C2568" s="4" t="s">
        <v>497</v>
      </c>
      <c r="D2568" s="4" t="s">
        <v>2029</v>
      </c>
      <c r="E2568" s="4" t="s">
        <v>2030</v>
      </c>
      <c r="F2568" s="5">
        <v>1</v>
      </c>
      <c r="G2568" s="5">
        <v>3</v>
      </c>
      <c r="H2568" s="4">
        <v>16</v>
      </c>
      <c r="I2568" s="5">
        <v>14</v>
      </c>
      <c r="J2568" s="7">
        <v>1402</v>
      </c>
      <c r="K2568" s="8" t="s">
        <v>2036</v>
      </c>
      <c r="L2568" s="9">
        <v>80.16</v>
      </c>
      <c r="M2568" s="10">
        <v>59.5</v>
      </c>
      <c r="N2568" s="5" t="s">
        <v>2032</v>
      </c>
      <c r="O2568" s="5" t="s">
        <v>183</v>
      </c>
      <c r="P2568" s="5" t="s">
        <v>5550</v>
      </c>
      <c r="Q2568" s="4" t="s">
        <v>2049</v>
      </c>
      <c r="R2568" s="4" t="s">
        <v>5566</v>
      </c>
      <c r="S2568" s="13">
        <v>43359</v>
      </c>
      <c r="T2568" s="14" t="s">
        <v>5567</v>
      </c>
      <c r="U2568" s="15"/>
      <c r="V2568" s="13">
        <v>44012</v>
      </c>
    </row>
    <row r="2569" spans="1:22">
      <c r="A2569" s="4">
        <v>2568</v>
      </c>
      <c r="B2569" s="4" t="s">
        <v>8</v>
      </c>
      <c r="C2569" s="4" t="s">
        <v>497</v>
      </c>
      <c r="D2569" s="4" t="s">
        <v>2029</v>
      </c>
      <c r="E2569" s="4" t="s">
        <v>2030</v>
      </c>
      <c r="F2569" s="5">
        <v>1</v>
      </c>
      <c r="G2569" s="5">
        <v>3</v>
      </c>
      <c r="H2569" s="4">
        <v>16</v>
      </c>
      <c r="I2569" s="5">
        <v>14</v>
      </c>
      <c r="J2569" s="7">
        <v>1404</v>
      </c>
      <c r="K2569" s="8" t="s">
        <v>2036</v>
      </c>
      <c r="L2569" s="26">
        <v>83.89</v>
      </c>
      <c r="M2569" s="27">
        <v>62.27</v>
      </c>
      <c r="N2569" s="5" t="s">
        <v>2032</v>
      </c>
      <c r="O2569" s="5" t="s">
        <v>181</v>
      </c>
      <c r="P2569" s="5" t="s">
        <v>5568</v>
      </c>
      <c r="Q2569" s="4" t="s">
        <v>2034</v>
      </c>
      <c r="R2569" s="4"/>
      <c r="S2569" s="13"/>
      <c r="T2569" s="14"/>
      <c r="U2569" s="15"/>
      <c r="V2569" s="13">
        <v>44012</v>
      </c>
    </row>
    <row r="2570" spans="1:22">
      <c r="A2570" s="4">
        <v>2569</v>
      </c>
      <c r="B2570" s="4" t="s">
        <v>8</v>
      </c>
      <c r="C2570" s="4" t="s">
        <v>497</v>
      </c>
      <c r="D2570" s="4" t="s">
        <v>2029</v>
      </c>
      <c r="E2570" s="4" t="s">
        <v>2030</v>
      </c>
      <c r="F2570" s="5">
        <v>1</v>
      </c>
      <c r="G2570" s="5">
        <v>3</v>
      </c>
      <c r="H2570" s="4">
        <v>16</v>
      </c>
      <c r="I2570" s="5">
        <v>16</v>
      </c>
      <c r="J2570" s="7">
        <v>1602</v>
      </c>
      <c r="K2570" s="8" t="s">
        <v>2036</v>
      </c>
      <c r="L2570" s="9">
        <v>80.16</v>
      </c>
      <c r="M2570" s="10">
        <v>59.5</v>
      </c>
      <c r="N2570" s="5" t="s">
        <v>2032</v>
      </c>
      <c r="O2570" s="5" t="s">
        <v>183</v>
      </c>
      <c r="P2570" s="5" t="s">
        <v>5550</v>
      </c>
      <c r="Q2570" s="4" t="s">
        <v>2049</v>
      </c>
      <c r="R2570" s="4" t="s">
        <v>5569</v>
      </c>
      <c r="S2570" s="13">
        <v>43359</v>
      </c>
      <c r="T2570" s="14" t="s">
        <v>5570</v>
      </c>
      <c r="U2570" s="15" t="s">
        <v>3571</v>
      </c>
      <c r="V2570" s="13">
        <v>44012</v>
      </c>
    </row>
    <row r="2571" spans="1:22">
      <c r="A2571" s="4">
        <v>2570</v>
      </c>
      <c r="B2571" s="4" t="s">
        <v>8</v>
      </c>
      <c r="C2571" s="4" t="s">
        <v>497</v>
      </c>
      <c r="D2571" s="4" t="s">
        <v>2029</v>
      </c>
      <c r="E2571" s="4" t="s">
        <v>2030</v>
      </c>
      <c r="F2571" s="5">
        <v>1</v>
      </c>
      <c r="G2571" s="5">
        <v>3</v>
      </c>
      <c r="H2571" s="4">
        <v>16</v>
      </c>
      <c r="I2571" s="5">
        <v>16</v>
      </c>
      <c r="J2571" s="7">
        <v>1603</v>
      </c>
      <c r="K2571" s="8" t="s">
        <v>2036</v>
      </c>
      <c r="L2571" s="9">
        <v>80.16</v>
      </c>
      <c r="M2571" s="10">
        <v>59.5</v>
      </c>
      <c r="N2571" s="5" t="s">
        <v>2032</v>
      </c>
      <c r="O2571" s="5" t="s">
        <v>183</v>
      </c>
      <c r="P2571" s="5" t="s">
        <v>5547</v>
      </c>
      <c r="Q2571" s="4" t="s">
        <v>2049</v>
      </c>
      <c r="R2571" s="4" t="s">
        <v>5571</v>
      </c>
      <c r="S2571" s="13">
        <v>43359</v>
      </c>
      <c r="T2571" s="14" t="s">
        <v>5572</v>
      </c>
      <c r="U2571" s="15" t="s">
        <v>5573</v>
      </c>
      <c r="V2571" s="13">
        <v>44012</v>
      </c>
    </row>
    <row r="2572" spans="1:22">
      <c r="A2572" s="4">
        <v>2571</v>
      </c>
      <c r="B2572" s="4" t="s">
        <v>8</v>
      </c>
      <c r="C2572" s="4" t="s">
        <v>497</v>
      </c>
      <c r="D2572" s="4" t="s">
        <v>2029</v>
      </c>
      <c r="E2572" s="4" t="s">
        <v>2030</v>
      </c>
      <c r="F2572" s="5">
        <v>1</v>
      </c>
      <c r="G2572" s="5">
        <v>4</v>
      </c>
      <c r="H2572" s="4">
        <v>16</v>
      </c>
      <c r="I2572" s="5">
        <v>1</v>
      </c>
      <c r="J2572" s="7">
        <v>102</v>
      </c>
      <c r="K2572" s="8" t="s">
        <v>2036</v>
      </c>
      <c r="L2572" s="9">
        <v>80.16</v>
      </c>
      <c r="M2572" s="10">
        <v>59.5</v>
      </c>
      <c r="N2572" s="5" t="s">
        <v>2032</v>
      </c>
      <c r="O2572" s="5" t="s">
        <v>183</v>
      </c>
      <c r="P2572" s="5" t="s">
        <v>5550</v>
      </c>
      <c r="Q2572" s="4" t="s">
        <v>2049</v>
      </c>
      <c r="R2572" s="4" t="s">
        <v>5574</v>
      </c>
      <c r="S2572" s="13">
        <v>43359</v>
      </c>
      <c r="T2572" s="14" t="s">
        <v>5575</v>
      </c>
      <c r="U2572" s="15" t="s">
        <v>5576</v>
      </c>
      <c r="V2572" s="13">
        <v>44012</v>
      </c>
    </row>
    <row r="2573" spans="1:22">
      <c r="A2573" s="4">
        <v>2572</v>
      </c>
      <c r="B2573" s="4" t="s">
        <v>8</v>
      </c>
      <c r="C2573" s="4" t="s">
        <v>497</v>
      </c>
      <c r="D2573" s="4" t="s">
        <v>2029</v>
      </c>
      <c r="E2573" s="4" t="s">
        <v>2030</v>
      </c>
      <c r="F2573" s="5">
        <v>1</v>
      </c>
      <c r="G2573" s="5">
        <v>4</v>
      </c>
      <c r="H2573" s="4">
        <v>16</v>
      </c>
      <c r="I2573" s="5">
        <v>1</v>
      </c>
      <c r="J2573" s="7">
        <v>103</v>
      </c>
      <c r="K2573" s="8" t="s">
        <v>2036</v>
      </c>
      <c r="L2573" s="26">
        <v>80.209999999999994</v>
      </c>
      <c r="M2573" s="27">
        <v>59.54</v>
      </c>
      <c r="N2573" s="5" t="s">
        <v>2032</v>
      </c>
      <c r="O2573" s="5" t="s">
        <v>183</v>
      </c>
      <c r="P2573" s="5" t="s">
        <v>5547</v>
      </c>
      <c r="Q2573" s="4" t="s">
        <v>2034</v>
      </c>
      <c r="R2573" s="4"/>
      <c r="S2573" s="13"/>
      <c r="T2573" s="14"/>
      <c r="U2573" s="15"/>
      <c r="V2573" s="13">
        <v>44012</v>
      </c>
    </row>
    <row r="2574" spans="1:22">
      <c r="A2574" s="4">
        <v>2573</v>
      </c>
      <c r="B2574" s="4" t="s">
        <v>8</v>
      </c>
      <c r="C2574" s="4" t="s">
        <v>497</v>
      </c>
      <c r="D2574" s="4" t="s">
        <v>2029</v>
      </c>
      <c r="E2574" s="4" t="s">
        <v>2030</v>
      </c>
      <c r="F2574" s="5">
        <v>1</v>
      </c>
      <c r="G2574" s="5">
        <v>4</v>
      </c>
      <c r="H2574" s="4">
        <v>16</v>
      </c>
      <c r="I2574" s="5">
        <v>2</v>
      </c>
      <c r="J2574" s="7">
        <v>202</v>
      </c>
      <c r="K2574" s="8" t="s">
        <v>2036</v>
      </c>
      <c r="L2574" s="9">
        <v>80.16</v>
      </c>
      <c r="M2574" s="10">
        <v>59.5</v>
      </c>
      <c r="N2574" s="5" t="s">
        <v>2032</v>
      </c>
      <c r="O2574" s="5" t="s">
        <v>183</v>
      </c>
      <c r="P2574" s="5" t="s">
        <v>5550</v>
      </c>
      <c r="Q2574" s="4" t="s">
        <v>2049</v>
      </c>
      <c r="R2574" s="4" t="s">
        <v>5577</v>
      </c>
      <c r="S2574" s="13">
        <v>43359</v>
      </c>
      <c r="T2574" s="14" t="s">
        <v>5578</v>
      </c>
      <c r="U2574" s="15" t="s">
        <v>5579</v>
      </c>
      <c r="V2574" s="13">
        <v>44012</v>
      </c>
    </row>
    <row r="2575" spans="1:22">
      <c r="A2575" s="4">
        <v>2574</v>
      </c>
      <c r="B2575" s="4" t="s">
        <v>8</v>
      </c>
      <c r="C2575" s="4" t="s">
        <v>497</v>
      </c>
      <c r="D2575" s="4" t="s">
        <v>2029</v>
      </c>
      <c r="E2575" s="4" t="s">
        <v>2030</v>
      </c>
      <c r="F2575" s="5">
        <v>1</v>
      </c>
      <c r="G2575" s="5">
        <v>4</v>
      </c>
      <c r="H2575" s="4">
        <v>16</v>
      </c>
      <c r="I2575" s="5">
        <v>2</v>
      </c>
      <c r="J2575" s="7">
        <v>203</v>
      </c>
      <c r="K2575" s="8" t="s">
        <v>2036</v>
      </c>
      <c r="L2575" s="26">
        <v>80.209999999999994</v>
      </c>
      <c r="M2575" s="27">
        <v>59.54</v>
      </c>
      <c r="N2575" s="5" t="s">
        <v>2032</v>
      </c>
      <c r="O2575" s="5" t="s">
        <v>183</v>
      </c>
      <c r="P2575" s="5" t="s">
        <v>5547</v>
      </c>
      <c r="Q2575" s="4" t="s">
        <v>2034</v>
      </c>
      <c r="R2575" s="4"/>
      <c r="S2575" s="13"/>
      <c r="T2575" s="14"/>
      <c r="U2575" s="15"/>
      <c r="V2575" s="13">
        <v>44012</v>
      </c>
    </row>
    <row r="2576" spans="1:22">
      <c r="A2576" s="4">
        <v>2575</v>
      </c>
      <c r="B2576" s="4" t="s">
        <v>8</v>
      </c>
      <c r="C2576" s="4" t="s">
        <v>497</v>
      </c>
      <c r="D2576" s="4" t="s">
        <v>2029</v>
      </c>
      <c r="E2576" s="4" t="s">
        <v>2030</v>
      </c>
      <c r="F2576" s="5">
        <v>1</v>
      </c>
      <c r="G2576" s="5">
        <v>4</v>
      </c>
      <c r="H2576" s="4">
        <v>16</v>
      </c>
      <c r="I2576" s="5">
        <v>3</v>
      </c>
      <c r="J2576" s="7">
        <v>301</v>
      </c>
      <c r="K2576" s="8" t="s">
        <v>2036</v>
      </c>
      <c r="L2576" s="9">
        <v>83.89</v>
      </c>
      <c r="M2576" s="10">
        <v>62.27</v>
      </c>
      <c r="N2576" s="5" t="s">
        <v>2032</v>
      </c>
      <c r="O2576" s="5" t="s">
        <v>181</v>
      </c>
      <c r="P2576" s="5" t="s">
        <v>5580</v>
      </c>
      <c r="Q2576" s="4" t="s">
        <v>2049</v>
      </c>
      <c r="R2576" s="4" t="s">
        <v>5581</v>
      </c>
      <c r="S2576" s="13">
        <v>43397</v>
      </c>
      <c r="T2576" s="14" t="s">
        <v>5582</v>
      </c>
      <c r="U2576" s="15" t="s">
        <v>5583</v>
      </c>
      <c r="V2576" s="13">
        <v>44012</v>
      </c>
    </row>
    <row r="2577" spans="1:22">
      <c r="A2577" s="4">
        <v>2576</v>
      </c>
      <c r="B2577" s="4" t="s">
        <v>8</v>
      </c>
      <c r="C2577" s="4" t="s">
        <v>497</v>
      </c>
      <c r="D2577" s="4" t="s">
        <v>2029</v>
      </c>
      <c r="E2577" s="4" t="s">
        <v>2030</v>
      </c>
      <c r="F2577" s="5">
        <v>1</v>
      </c>
      <c r="G2577" s="5">
        <v>4</v>
      </c>
      <c r="H2577" s="4">
        <v>16</v>
      </c>
      <c r="I2577" s="5">
        <v>3</v>
      </c>
      <c r="J2577" s="7">
        <v>302</v>
      </c>
      <c r="K2577" s="8" t="s">
        <v>2036</v>
      </c>
      <c r="L2577" s="9">
        <v>80.16</v>
      </c>
      <c r="M2577" s="10">
        <v>59.5</v>
      </c>
      <c r="N2577" s="5" t="s">
        <v>2032</v>
      </c>
      <c r="O2577" s="5" t="s">
        <v>183</v>
      </c>
      <c r="P2577" s="5" t="s">
        <v>5550</v>
      </c>
      <c r="Q2577" s="4" t="s">
        <v>2049</v>
      </c>
      <c r="R2577" s="4" t="s">
        <v>5584</v>
      </c>
      <c r="S2577" s="13">
        <v>43359</v>
      </c>
      <c r="T2577" s="14" t="s">
        <v>5585</v>
      </c>
      <c r="U2577" s="15"/>
      <c r="V2577" s="13">
        <v>44012</v>
      </c>
    </row>
    <row r="2578" spans="1:22">
      <c r="A2578" s="4">
        <v>2577</v>
      </c>
      <c r="B2578" s="4" t="s">
        <v>8</v>
      </c>
      <c r="C2578" s="4" t="s">
        <v>497</v>
      </c>
      <c r="D2578" s="4" t="s">
        <v>2029</v>
      </c>
      <c r="E2578" s="4" t="s">
        <v>2030</v>
      </c>
      <c r="F2578" s="5">
        <v>1</v>
      </c>
      <c r="G2578" s="5">
        <v>4</v>
      </c>
      <c r="H2578" s="4">
        <v>16</v>
      </c>
      <c r="I2578" s="5">
        <v>3</v>
      </c>
      <c r="J2578" s="7">
        <v>303</v>
      </c>
      <c r="K2578" s="8" t="s">
        <v>2036</v>
      </c>
      <c r="L2578" s="9">
        <v>80.209999999999994</v>
      </c>
      <c r="M2578" s="10">
        <v>59.54</v>
      </c>
      <c r="N2578" s="5" t="s">
        <v>2032</v>
      </c>
      <c r="O2578" s="5" t="s">
        <v>183</v>
      </c>
      <c r="P2578" s="5" t="s">
        <v>5547</v>
      </c>
      <c r="Q2578" s="4" t="s">
        <v>2049</v>
      </c>
      <c r="R2578" s="4" t="s">
        <v>5586</v>
      </c>
      <c r="S2578" s="13">
        <v>43359</v>
      </c>
      <c r="T2578" s="14" t="s">
        <v>5587</v>
      </c>
      <c r="U2578" s="15" t="s">
        <v>5588</v>
      </c>
      <c r="V2578" s="13">
        <v>44012</v>
      </c>
    </row>
    <row r="2579" spans="1:22">
      <c r="A2579" s="4">
        <v>2578</v>
      </c>
      <c r="B2579" s="4" t="s">
        <v>8</v>
      </c>
      <c r="C2579" s="4" t="s">
        <v>497</v>
      </c>
      <c r="D2579" s="4" t="s">
        <v>2029</v>
      </c>
      <c r="E2579" s="4" t="s">
        <v>2030</v>
      </c>
      <c r="F2579" s="5">
        <v>1</v>
      </c>
      <c r="G2579" s="5">
        <v>4</v>
      </c>
      <c r="H2579" s="4">
        <v>16</v>
      </c>
      <c r="I2579" s="5">
        <v>4</v>
      </c>
      <c r="J2579" s="7">
        <v>402</v>
      </c>
      <c r="K2579" s="8" t="s">
        <v>2036</v>
      </c>
      <c r="L2579" s="9">
        <v>80.16</v>
      </c>
      <c r="M2579" s="10">
        <v>59.5</v>
      </c>
      <c r="N2579" s="5" t="s">
        <v>2032</v>
      </c>
      <c r="O2579" s="5" t="s">
        <v>183</v>
      </c>
      <c r="P2579" s="5" t="s">
        <v>5550</v>
      </c>
      <c r="Q2579" s="4" t="s">
        <v>2049</v>
      </c>
      <c r="R2579" s="4" t="s">
        <v>5589</v>
      </c>
      <c r="S2579" s="13">
        <v>43359</v>
      </c>
      <c r="T2579" s="14" t="s">
        <v>5590</v>
      </c>
      <c r="U2579" s="15" t="s">
        <v>5590</v>
      </c>
      <c r="V2579" s="13">
        <v>44012</v>
      </c>
    </row>
    <row r="2580" spans="1:22">
      <c r="A2580" s="4">
        <v>2579</v>
      </c>
      <c r="B2580" s="4" t="s">
        <v>8</v>
      </c>
      <c r="C2580" s="4" t="s">
        <v>497</v>
      </c>
      <c r="D2580" s="4" t="s">
        <v>2029</v>
      </c>
      <c r="E2580" s="4" t="s">
        <v>2030</v>
      </c>
      <c r="F2580" s="5">
        <v>1</v>
      </c>
      <c r="G2580" s="5">
        <v>4</v>
      </c>
      <c r="H2580" s="4">
        <v>16</v>
      </c>
      <c r="I2580" s="5">
        <v>4</v>
      </c>
      <c r="J2580" s="7">
        <v>403</v>
      </c>
      <c r="K2580" s="8" t="s">
        <v>2036</v>
      </c>
      <c r="L2580" s="9">
        <v>80.209999999999994</v>
      </c>
      <c r="M2580" s="10">
        <v>59.54</v>
      </c>
      <c r="N2580" s="5" t="s">
        <v>2032</v>
      </c>
      <c r="O2580" s="5" t="s">
        <v>183</v>
      </c>
      <c r="P2580" s="5" t="s">
        <v>5547</v>
      </c>
      <c r="Q2580" s="4" t="s">
        <v>2049</v>
      </c>
      <c r="R2580" s="4" t="s">
        <v>5591</v>
      </c>
      <c r="S2580" s="13">
        <v>43359</v>
      </c>
      <c r="T2580" s="14" t="s">
        <v>5592</v>
      </c>
      <c r="U2580" s="15" t="s">
        <v>5593</v>
      </c>
      <c r="V2580" s="13">
        <v>44012</v>
      </c>
    </row>
    <row r="2581" spans="1:22">
      <c r="A2581" s="4">
        <v>2580</v>
      </c>
      <c r="B2581" s="4" t="s">
        <v>8</v>
      </c>
      <c r="C2581" s="4" t="s">
        <v>497</v>
      </c>
      <c r="D2581" s="4" t="s">
        <v>2029</v>
      </c>
      <c r="E2581" s="4" t="s">
        <v>2030</v>
      </c>
      <c r="F2581" s="5">
        <v>1</v>
      </c>
      <c r="G2581" s="5">
        <v>4</v>
      </c>
      <c r="H2581" s="4">
        <v>16</v>
      </c>
      <c r="I2581" s="5">
        <v>4</v>
      </c>
      <c r="J2581" s="7">
        <v>404</v>
      </c>
      <c r="K2581" s="8" t="s">
        <v>2036</v>
      </c>
      <c r="L2581" s="9">
        <v>89.53</v>
      </c>
      <c r="M2581" s="10">
        <v>66.459999999999994</v>
      </c>
      <c r="N2581" s="5" t="s">
        <v>5594</v>
      </c>
      <c r="O2581" s="5" t="s">
        <v>181</v>
      </c>
      <c r="P2581" s="5" t="s">
        <v>706</v>
      </c>
      <c r="Q2581" s="4" t="s">
        <v>2049</v>
      </c>
      <c r="R2581" s="4" t="s">
        <v>5595</v>
      </c>
      <c r="S2581" s="13">
        <v>43397</v>
      </c>
      <c r="T2581" s="14" t="s">
        <v>5596</v>
      </c>
      <c r="U2581" s="14" t="s">
        <v>5597</v>
      </c>
      <c r="V2581" s="13">
        <v>44012</v>
      </c>
    </row>
    <row r="2582" spans="1:22">
      <c r="A2582" s="4">
        <v>2581</v>
      </c>
      <c r="B2582" s="4" t="s">
        <v>8</v>
      </c>
      <c r="C2582" s="4" t="s">
        <v>497</v>
      </c>
      <c r="D2582" s="4" t="s">
        <v>2029</v>
      </c>
      <c r="E2582" s="4" t="s">
        <v>2030</v>
      </c>
      <c r="F2582" s="5">
        <v>1</v>
      </c>
      <c r="G2582" s="5">
        <v>4</v>
      </c>
      <c r="H2582" s="4">
        <v>16</v>
      </c>
      <c r="I2582" s="5">
        <v>5</v>
      </c>
      <c r="J2582" s="7">
        <v>502</v>
      </c>
      <c r="K2582" s="8" t="s">
        <v>2036</v>
      </c>
      <c r="L2582" s="9">
        <v>80.16</v>
      </c>
      <c r="M2582" s="10">
        <v>59.5</v>
      </c>
      <c r="N2582" s="5" t="s">
        <v>2032</v>
      </c>
      <c r="O2582" s="5" t="s">
        <v>183</v>
      </c>
      <c r="P2582" s="5" t="s">
        <v>5550</v>
      </c>
      <c r="Q2582" s="4" t="s">
        <v>2049</v>
      </c>
      <c r="R2582" s="4" t="s">
        <v>5598</v>
      </c>
      <c r="S2582" s="13">
        <v>43359</v>
      </c>
      <c r="T2582" s="14" t="s">
        <v>5599</v>
      </c>
      <c r="U2582" s="15" t="s">
        <v>5600</v>
      </c>
      <c r="V2582" s="13">
        <v>44012</v>
      </c>
    </row>
    <row r="2583" spans="1:22">
      <c r="A2583" s="4">
        <v>2582</v>
      </c>
      <c r="B2583" s="4" t="s">
        <v>8</v>
      </c>
      <c r="C2583" s="4" t="s">
        <v>497</v>
      </c>
      <c r="D2583" s="4" t="s">
        <v>2029</v>
      </c>
      <c r="E2583" s="4" t="s">
        <v>2030</v>
      </c>
      <c r="F2583" s="5">
        <v>1</v>
      </c>
      <c r="G2583" s="5">
        <v>4</v>
      </c>
      <c r="H2583" s="4">
        <v>16</v>
      </c>
      <c r="I2583" s="5">
        <v>5</v>
      </c>
      <c r="J2583" s="7">
        <v>503</v>
      </c>
      <c r="K2583" s="8" t="s">
        <v>2036</v>
      </c>
      <c r="L2583" s="9">
        <v>80.209999999999994</v>
      </c>
      <c r="M2583" s="10">
        <v>59.54</v>
      </c>
      <c r="N2583" s="5" t="s">
        <v>2032</v>
      </c>
      <c r="O2583" s="5" t="s">
        <v>183</v>
      </c>
      <c r="P2583" s="5" t="s">
        <v>5547</v>
      </c>
      <c r="Q2583" s="4" t="s">
        <v>2049</v>
      </c>
      <c r="R2583" s="4" t="s">
        <v>5601</v>
      </c>
      <c r="S2583" s="13">
        <v>43359</v>
      </c>
      <c r="T2583" s="14" t="s">
        <v>5602</v>
      </c>
      <c r="U2583" s="15" t="s">
        <v>5603</v>
      </c>
      <c r="V2583" s="13">
        <v>44012</v>
      </c>
    </row>
    <row r="2584" spans="1:22">
      <c r="A2584" s="4">
        <v>2583</v>
      </c>
      <c r="B2584" s="4" t="s">
        <v>8</v>
      </c>
      <c r="C2584" s="4" t="s">
        <v>497</v>
      </c>
      <c r="D2584" s="4" t="s">
        <v>2029</v>
      </c>
      <c r="E2584" s="4" t="s">
        <v>2030</v>
      </c>
      <c r="F2584" s="5">
        <v>1</v>
      </c>
      <c r="G2584" s="5">
        <v>4</v>
      </c>
      <c r="H2584" s="4">
        <v>16</v>
      </c>
      <c r="I2584" s="5">
        <v>6</v>
      </c>
      <c r="J2584" s="7">
        <v>603</v>
      </c>
      <c r="K2584" s="8" t="s">
        <v>2036</v>
      </c>
      <c r="L2584" s="26">
        <v>80.209999999999994</v>
      </c>
      <c r="M2584" s="27">
        <v>59.54</v>
      </c>
      <c r="N2584" s="5" t="s">
        <v>2032</v>
      </c>
      <c r="O2584" s="5" t="s">
        <v>183</v>
      </c>
      <c r="P2584" s="5" t="s">
        <v>5547</v>
      </c>
      <c r="Q2584" s="4" t="s">
        <v>2034</v>
      </c>
      <c r="R2584" s="4"/>
      <c r="S2584" s="13"/>
      <c r="T2584" s="14"/>
      <c r="U2584" s="15"/>
      <c r="V2584" s="13">
        <v>44012</v>
      </c>
    </row>
    <row r="2585" spans="1:22">
      <c r="A2585" s="4">
        <v>2584</v>
      </c>
      <c r="B2585" s="4" t="s">
        <v>8</v>
      </c>
      <c r="C2585" s="4" t="s">
        <v>497</v>
      </c>
      <c r="D2585" s="4" t="s">
        <v>2029</v>
      </c>
      <c r="E2585" s="4" t="s">
        <v>2030</v>
      </c>
      <c r="F2585" s="5">
        <v>1</v>
      </c>
      <c r="G2585" s="5">
        <v>4</v>
      </c>
      <c r="H2585" s="4">
        <v>16</v>
      </c>
      <c r="I2585" s="5">
        <v>7</v>
      </c>
      <c r="J2585" s="7">
        <v>702</v>
      </c>
      <c r="K2585" s="8" t="s">
        <v>2036</v>
      </c>
      <c r="L2585" s="9">
        <v>80.16</v>
      </c>
      <c r="M2585" s="10">
        <v>59.5</v>
      </c>
      <c r="N2585" s="5" t="s">
        <v>2032</v>
      </c>
      <c r="O2585" s="5" t="s">
        <v>183</v>
      </c>
      <c r="P2585" s="5" t="s">
        <v>5550</v>
      </c>
      <c r="Q2585" s="4" t="s">
        <v>2049</v>
      </c>
      <c r="R2585" s="4" t="s">
        <v>5604</v>
      </c>
      <c r="S2585" s="13">
        <v>43359</v>
      </c>
      <c r="T2585" s="14" t="s">
        <v>5605</v>
      </c>
      <c r="U2585" s="15"/>
      <c r="V2585" s="13">
        <v>44012</v>
      </c>
    </row>
    <row r="2586" spans="1:22">
      <c r="A2586" s="4">
        <v>2585</v>
      </c>
      <c r="B2586" s="4" t="s">
        <v>8</v>
      </c>
      <c r="C2586" s="4" t="s">
        <v>497</v>
      </c>
      <c r="D2586" s="4" t="s">
        <v>2029</v>
      </c>
      <c r="E2586" s="4" t="s">
        <v>2030</v>
      </c>
      <c r="F2586" s="5">
        <v>1</v>
      </c>
      <c r="G2586" s="5">
        <v>4</v>
      </c>
      <c r="H2586" s="4">
        <v>16</v>
      </c>
      <c r="I2586" s="5">
        <v>7</v>
      </c>
      <c r="J2586" s="7">
        <v>703</v>
      </c>
      <c r="K2586" s="8" t="s">
        <v>2036</v>
      </c>
      <c r="L2586" s="9">
        <v>80.209999999999994</v>
      </c>
      <c r="M2586" s="10">
        <v>59.54</v>
      </c>
      <c r="N2586" s="5" t="s">
        <v>2032</v>
      </c>
      <c r="O2586" s="5" t="s">
        <v>183</v>
      </c>
      <c r="P2586" s="5" t="s">
        <v>5547</v>
      </c>
      <c r="Q2586" s="4" t="s">
        <v>2049</v>
      </c>
      <c r="R2586" s="4" t="s">
        <v>5606</v>
      </c>
      <c r="S2586" s="13">
        <v>43359</v>
      </c>
      <c r="T2586" s="14" t="s">
        <v>5607</v>
      </c>
      <c r="U2586" s="15" t="s">
        <v>5608</v>
      </c>
      <c r="V2586" s="13">
        <v>44012</v>
      </c>
    </row>
    <row r="2587" spans="1:22">
      <c r="A2587" s="4">
        <v>2586</v>
      </c>
      <c r="B2587" s="4" t="s">
        <v>8</v>
      </c>
      <c r="C2587" s="4" t="s">
        <v>497</v>
      </c>
      <c r="D2587" s="4" t="s">
        <v>2029</v>
      </c>
      <c r="E2587" s="4" t="s">
        <v>2030</v>
      </c>
      <c r="F2587" s="5">
        <v>1</v>
      </c>
      <c r="G2587" s="5">
        <v>4</v>
      </c>
      <c r="H2587" s="4">
        <v>16</v>
      </c>
      <c r="I2587" s="5">
        <v>9</v>
      </c>
      <c r="J2587" s="7">
        <v>902</v>
      </c>
      <c r="K2587" s="8" t="s">
        <v>2036</v>
      </c>
      <c r="L2587" s="9">
        <v>80.16</v>
      </c>
      <c r="M2587" s="10">
        <v>59.5</v>
      </c>
      <c r="N2587" s="5" t="s">
        <v>2032</v>
      </c>
      <c r="O2587" s="5" t="s">
        <v>183</v>
      </c>
      <c r="P2587" s="5" t="s">
        <v>5550</v>
      </c>
      <c r="Q2587" s="4" t="s">
        <v>2049</v>
      </c>
      <c r="R2587" s="4" t="s">
        <v>5609</v>
      </c>
      <c r="S2587" s="13">
        <v>43359</v>
      </c>
      <c r="T2587" s="14" t="s">
        <v>5610</v>
      </c>
      <c r="U2587" s="15" t="s">
        <v>5611</v>
      </c>
      <c r="V2587" s="13">
        <v>44012</v>
      </c>
    </row>
    <row r="2588" spans="1:22">
      <c r="A2588" s="4">
        <v>2587</v>
      </c>
      <c r="B2588" s="4" t="s">
        <v>8</v>
      </c>
      <c r="C2588" s="4" t="s">
        <v>497</v>
      </c>
      <c r="D2588" s="4" t="s">
        <v>2029</v>
      </c>
      <c r="E2588" s="4" t="s">
        <v>2030</v>
      </c>
      <c r="F2588" s="5">
        <v>1</v>
      </c>
      <c r="G2588" s="5">
        <v>4</v>
      </c>
      <c r="H2588" s="4">
        <v>16</v>
      </c>
      <c r="I2588" s="5">
        <v>10</v>
      </c>
      <c r="J2588" s="7">
        <v>1004</v>
      </c>
      <c r="K2588" s="8" t="s">
        <v>2036</v>
      </c>
      <c r="L2588" s="9">
        <v>89.53</v>
      </c>
      <c r="M2588" s="10">
        <v>66.459999999999994</v>
      </c>
      <c r="N2588" s="5" t="s">
        <v>5594</v>
      </c>
      <c r="O2588" s="5" t="s">
        <v>181</v>
      </c>
      <c r="P2588" s="5" t="s">
        <v>706</v>
      </c>
      <c r="Q2588" s="4" t="s">
        <v>2049</v>
      </c>
      <c r="R2588" s="4" t="s">
        <v>5612</v>
      </c>
      <c r="S2588" s="13">
        <v>43359</v>
      </c>
      <c r="T2588" s="14" t="s">
        <v>5613</v>
      </c>
      <c r="U2588" s="15" t="s">
        <v>5614</v>
      </c>
      <c r="V2588" s="13">
        <v>44012</v>
      </c>
    </row>
    <row r="2589" spans="1:22">
      <c r="A2589" s="4">
        <v>2588</v>
      </c>
      <c r="B2589" s="4" t="s">
        <v>8</v>
      </c>
      <c r="C2589" s="4" t="s">
        <v>497</v>
      </c>
      <c r="D2589" s="4" t="s">
        <v>2029</v>
      </c>
      <c r="E2589" s="4" t="s">
        <v>2030</v>
      </c>
      <c r="F2589" s="5">
        <v>1</v>
      </c>
      <c r="G2589" s="5">
        <v>4</v>
      </c>
      <c r="H2589" s="4">
        <v>16</v>
      </c>
      <c r="I2589" s="5">
        <v>13</v>
      </c>
      <c r="J2589" s="7">
        <v>1302</v>
      </c>
      <c r="K2589" s="8" t="s">
        <v>2036</v>
      </c>
      <c r="L2589" s="9">
        <v>80.16</v>
      </c>
      <c r="M2589" s="10">
        <v>59.5</v>
      </c>
      <c r="N2589" s="5" t="s">
        <v>2032</v>
      </c>
      <c r="O2589" s="5" t="s">
        <v>183</v>
      </c>
      <c r="P2589" s="5" t="s">
        <v>5550</v>
      </c>
      <c r="Q2589" s="4" t="s">
        <v>2049</v>
      </c>
      <c r="R2589" s="4" t="s">
        <v>5615</v>
      </c>
      <c r="S2589" s="13">
        <v>43359</v>
      </c>
      <c r="T2589" s="14" t="s">
        <v>5616</v>
      </c>
      <c r="U2589" s="15" t="s">
        <v>5617</v>
      </c>
      <c r="V2589" s="13">
        <v>44012</v>
      </c>
    </row>
    <row r="2590" spans="1:22">
      <c r="A2590" s="4">
        <v>2589</v>
      </c>
      <c r="B2590" s="4" t="s">
        <v>8</v>
      </c>
      <c r="C2590" s="4" t="s">
        <v>497</v>
      </c>
      <c r="D2590" s="4" t="s">
        <v>2029</v>
      </c>
      <c r="E2590" s="4" t="s">
        <v>2030</v>
      </c>
      <c r="F2590" s="5">
        <v>1</v>
      </c>
      <c r="G2590" s="5">
        <v>4</v>
      </c>
      <c r="H2590" s="4">
        <v>16</v>
      </c>
      <c r="I2590" s="5">
        <v>14</v>
      </c>
      <c r="J2590" s="7">
        <v>1402</v>
      </c>
      <c r="K2590" s="8" t="s">
        <v>2036</v>
      </c>
      <c r="L2590" s="9">
        <v>80.16</v>
      </c>
      <c r="M2590" s="10">
        <v>59.5</v>
      </c>
      <c r="N2590" s="5" t="s">
        <v>2032</v>
      </c>
      <c r="O2590" s="5" t="s">
        <v>183</v>
      </c>
      <c r="P2590" s="5" t="s">
        <v>5550</v>
      </c>
      <c r="Q2590" s="4" t="s">
        <v>2049</v>
      </c>
      <c r="R2590" s="4" t="s">
        <v>5618</v>
      </c>
      <c r="S2590" s="13">
        <v>43359</v>
      </c>
      <c r="T2590" s="14" t="s">
        <v>5619</v>
      </c>
      <c r="U2590" s="15" t="s">
        <v>5620</v>
      </c>
      <c r="V2590" s="13">
        <v>44012</v>
      </c>
    </row>
    <row r="2591" spans="1:22">
      <c r="A2591" s="4">
        <v>2590</v>
      </c>
      <c r="B2591" s="4" t="s">
        <v>8</v>
      </c>
      <c r="C2591" s="4" t="s">
        <v>497</v>
      </c>
      <c r="D2591" s="4" t="s">
        <v>2029</v>
      </c>
      <c r="E2591" s="4" t="s">
        <v>2030</v>
      </c>
      <c r="F2591" s="5">
        <v>1</v>
      </c>
      <c r="G2591" s="5">
        <v>4</v>
      </c>
      <c r="H2591" s="4">
        <v>16</v>
      </c>
      <c r="I2591" s="5">
        <v>14</v>
      </c>
      <c r="J2591" s="7">
        <v>1403</v>
      </c>
      <c r="K2591" s="8" t="s">
        <v>2036</v>
      </c>
      <c r="L2591" s="9">
        <v>80.209999999999994</v>
      </c>
      <c r="M2591" s="10">
        <v>59.54</v>
      </c>
      <c r="N2591" s="5" t="s">
        <v>2032</v>
      </c>
      <c r="O2591" s="5" t="s">
        <v>183</v>
      </c>
      <c r="P2591" s="5" t="s">
        <v>5547</v>
      </c>
      <c r="Q2591" s="4" t="s">
        <v>2049</v>
      </c>
      <c r="R2591" s="4" t="s">
        <v>5621</v>
      </c>
      <c r="S2591" s="13">
        <v>43359</v>
      </c>
      <c r="T2591" s="14" t="s">
        <v>5622</v>
      </c>
      <c r="U2591" s="15" t="s">
        <v>5623</v>
      </c>
      <c r="V2591" s="13">
        <v>44012</v>
      </c>
    </row>
    <row r="2592" spans="1:22">
      <c r="A2592" s="4">
        <v>2591</v>
      </c>
      <c r="B2592" s="4" t="s">
        <v>8</v>
      </c>
      <c r="C2592" s="4" t="s">
        <v>497</v>
      </c>
      <c r="D2592" s="4" t="s">
        <v>2029</v>
      </c>
      <c r="E2592" s="4" t="s">
        <v>2030</v>
      </c>
      <c r="F2592" s="5">
        <v>1</v>
      </c>
      <c r="G2592" s="5">
        <v>4</v>
      </c>
      <c r="H2592" s="4">
        <v>16</v>
      </c>
      <c r="I2592" s="5">
        <v>14</v>
      </c>
      <c r="J2592" s="7">
        <v>1404</v>
      </c>
      <c r="K2592" s="8" t="s">
        <v>2036</v>
      </c>
      <c r="L2592" s="9">
        <v>89.53</v>
      </c>
      <c r="M2592" s="10">
        <v>66.459999999999994</v>
      </c>
      <c r="N2592" s="5" t="s">
        <v>5594</v>
      </c>
      <c r="O2592" s="5" t="s">
        <v>181</v>
      </c>
      <c r="P2592" s="5" t="s">
        <v>706</v>
      </c>
      <c r="Q2592" s="4" t="s">
        <v>2049</v>
      </c>
      <c r="R2592" s="4" t="s">
        <v>5624</v>
      </c>
      <c r="S2592" s="13">
        <v>43359</v>
      </c>
      <c r="T2592" s="14" t="s">
        <v>5625</v>
      </c>
      <c r="U2592" s="15" t="s">
        <v>4088</v>
      </c>
      <c r="V2592" s="13">
        <v>44012</v>
      </c>
    </row>
    <row r="2593" spans="1:33">
      <c r="A2593" s="4">
        <v>2592</v>
      </c>
      <c r="B2593" s="4" t="s">
        <v>8</v>
      </c>
      <c r="C2593" s="4" t="s">
        <v>497</v>
      </c>
      <c r="D2593" s="4" t="s">
        <v>2029</v>
      </c>
      <c r="E2593" s="4" t="s">
        <v>2030</v>
      </c>
      <c r="F2593" s="5">
        <v>1</v>
      </c>
      <c r="G2593" s="5">
        <v>4</v>
      </c>
      <c r="H2593" s="4">
        <v>16</v>
      </c>
      <c r="I2593" s="5">
        <v>16</v>
      </c>
      <c r="J2593" s="7">
        <v>1601</v>
      </c>
      <c r="K2593" s="8" t="s">
        <v>2036</v>
      </c>
      <c r="L2593" s="26">
        <v>83.89</v>
      </c>
      <c r="M2593" s="27">
        <v>62.27</v>
      </c>
      <c r="N2593" s="5" t="s">
        <v>2032</v>
      </c>
      <c r="O2593" s="5" t="s">
        <v>181</v>
      </c>
      <c r="P2593" s="5" t="s">
        <v>5580</v>
      </c>
      <c r="Q2593" s="4" t="s">
        <v>2034</v>
      </c>
      <c r="R2593" s="4"/>
      <c r="S2593" s="13"/>
      <c r="T2593" s="14"/>
      <c r="U2593" s="15"/>
      <c r="V2593" s="13">
        <v>44012</v>
      </c>
    </row>
    <row r="2594" spans="1:33">
      <c r="A2594" s="4">
        <v>2593</v>
      </c>
      <c r="B2594" s="4" t="s">
        <v>8</v>
      </c>
      <c r="C2594" s="4" t="s">
        <v>497</v>
      </c>
      <c r="D2594" s="4" t="s">
        <v>2029</v>
      </c>
      <c r="E2594" s="4" t="s">
        <v>2030</v>
      </c>
      <c r="F2594" s="5">
        <v>1</v>
      </c>
      <c r="G2594" s="5">
        <v>4</v>
      </c>
      <c r="H2594" s="4">
        <v>16</v>
      </c>
      <c r="I2594" s="5">
        <v>16</v>
      </c>
      <c r="J2594" s="7">
        <v>1602</v>
      </c>
      <c r="K2594" s="8" t="s">
        <v>2036</v>
      </c>
      <c r="L2594" s="26">
        <v>80.16</v>
      </c>
      <c r="M2594" s="27">
        <v>59.5</v>
      </c>
      <c r="N2594" s="5" t="s">
        <v>2032</v>
      </c>
      <c r="O2594" s="5" t="s">
        <v>183</v>
      </c>
      <c r="P2594" s="5" t="s">
        <v>5550</v>
      </c>
      <c r="Q2594" s="4" t="s">
        <v>2034</v>
      </c>
      <c r="R2594" s="4"/>
      <c r="S2594" s="13"/>
      <c r="T2594" s="14"/>
      <c r="U2594" s="15"/>
      <c r="V2594" s="13">
        <v>44012</v>
      </c>
    </row>
    <row r="2595" spans="1:33">
      <c r="A2595" s="4">
        <v>2594</v>
      </c>
      <c r="B2595" s="4" t="s">
        <v>8</v>
      </c>
      <c r="C2595" s="4" t="s">
        <v>497</v>
      </c>
      <c r="D2595" s="4" t="s">
        <v>2029</v>
      </c>
      <c r="E2595" s="4" t="s">
        <v>2030</v>
      </c>
      <c r="F2595" s="5">
        <v>1</v>
      </c>
      <c r="G2595" s="5">
        <v>4</v>
      </c>
      <c r="H2595" s="4">
        <v>16</v>
      </c>
      <c r="I2595" s="5">
        <v>16</v>
      </c>
      <c r="J2595" s="7">
        <v>1603</v>
      </c>
      <c r="K2595" s="8" t="s">
        <v>2036</v>
      </c>
      <c r="L2595" s="9">
        <v>80.209999999999994</v>
      </c>
      <c r="M2595" s="10">
        <v>59.54</v>
      </c>
      <c r="N2595" s="5" t="s">
        <v>2032</v>
      </c>
      <c r="O2595" s="5" t="s">
        <v>183</v>
      </c>
      <c r="P2595" s="5" t="s">
        <v>5547</v>
      </c>
      <c r="Q2595" s="4" t="s">
        <v>2049</v>
      </c>
      <c r="R2595" s="4" t="s">
        <v>5626</v>
      </c>
      <c r="S2595" s="13">
        <v>43359</v>
      </c>
      <c r="T2595" s="14" t="s">
        <v>5627</v>
      </c>
      <c r="U2595" s="15" t="s">
        <v>5628</v>
      </c>
      <c r="V2595" s="13">
        <v>44012</v>
      </c>
    </row>
    <row r="2596" spans="1:33">
      <c r="A2596" s="4">
        <v>2595</v>
      </c>
      <c r="B2596" s="4" t="s">
        <v>8</v>
      </c>
      <c r="C2596" s="4" t="s">
        <v>497</v>
      </c>
      <c r="D2596" s="4" t="s">
        <v>2029</v>
      </c>
      <c r="E2596" s="4" t="s">
        <v>2030</v>
      </c>
      <c r="F2596" s="5">
        <v>2</v>
      </c>
      <c r="G2596" s="5">
        <v>1</v>
      </c>
      <c r="H2596" s="4">
        <v>17</v>
      </c>
      <c r="I2596" s="5">
        <v>1</v>
      </c>
      <c r="J2596" s="7">
        <v>103</v>
      </c>
      <c r="K2596" s="8" t="s">
        <v>2036</v>
      </c>
      <c r="L2596" s="9">
        <v>79.12</v>
      </c>
      <c r="M2596" s="10">
        <v>59.5</v>
      </c>
      <c r="N2596" s="5" t="s">
        <v>2032</v>
      </c>
      <c r="O2596" s="5" t="s">
        <v>183</v>
      </c>
      <c r="P2596" s="5" t="s">
        <v>5547</v>
      </c>
      <c r="Q2596" s="4" t="s">
        <v>2049</v>
      </c>
      <c r="R2596" s="4" t="s">
        <v>5629</v>
      </c>
      <c r="S2596" s="13">
        <v>43359</v>
      </c>
      <c r="T2596" s="14" t="s">
        <v>5630</v>
      </c>
      <c r="U2596" s="15"/>
      <c r="V2596" s="13">
        <v>44012</v>
      </c>
      <c r="Z2596" s="1"/>
      <c r="AA2596" s="1"/>
      <c r="AB2596" s="1"/>
      <c r="AC2596" s="1"/>
      <c r="AD2596" s="1"/>
      <c r="AE2596" s="1"/>
      <c r="AF2596" s="1"/>
      <c r="AG2596" s="1"/>
    </row>
    <row r="2597" spans="1:33">
      <c r="A2597" s="4">
        <v>2596</v>
      </c>
      <c r="B2597" s="4" t="s">
        <v>8</v>
      </c>
      <c r="C2597" s="4" t="s">
        <v>497</v>
      </c>
      <c r="D2597" s="4" t="s">
        <v>2029</v>
      </c>
      <c r="E2597" s="4" t="s">
        <v>2030</v>
      </c>
      <c r="F2597" s="5">
        <v>2</v>
      </c>
      <c r="G2597" s="5">
        <v>1</v>
      </c>
      <c r="H2597" s="4">
        <v>17</v>
      </c>
      <c r="I2597" s="5">
        <v>2</v>
      </c>
      <c r="J2597" s="7">
        <v>203</v>
      </c>
      <c r="K2597" s="8" t="s">
        <v>2036</v>
      </c>
      <c r="L2597" s="9">
        <v>79.12</v>
      </c>
      <c r="M2597" s="10">
        <v>59.5</v>
      </c>
      <c r="N2597" s="5" t="s">
        <v>2032</v>
      </c>
      <c r="O2597" s="5" t="s">
        <v>183</v>
      </c>
      <c r="P2597" s="5" t="s">
        <v>5547</v>
      </c>
      <c r="Q2597" s="4" t="s">
        <v>2049</v>
      </c>
      <c r="R2597" s="4" t="s">
        <v>5631</v>
      </c>
      <c r="S2597" s="13">
        <v>43359</v>
      </c>
      <c r="T2597" s="14" t="s">
        <v>5632</v>
      </c>
      <c r="U2597" s="15" t="s">
        <v>5633</v>
      </c>
      <c r="V2597" s="13">
        <v>44012</v>
      </c>
      <c r="Z2597" s="1"/>
      <c r="AA2597" s="1"/>
      <c r="AB2597" s="1"/>
      <c r="AC2597" s="1"/>
      <c r="AD2597" s="1"/>
      <c r="AE2597" s="1"/>
      <c r="AF2597" s="1"/>
      <c r="AG2597" s="1"/>
    </row>
    <row r="2598" spans="1:33">
      <c r="A2598" s="4">
        <v>2597</v>
      </c>
      <c r="B2598" s="4" t="s">
        <v>8</v>
      </c>
      <c r="C2598" s="4" t="s">
        <v>497</v>
      </c>
      <c r="D2598" s="4" t="s">
        <v>2029</v>
      </c>
      <c r="E2598" s="4" t="s">
        <v>2030</v>
      </c>
      <c r="F2598" s="5">
        <v>2</v>
      </c>
      <c r="G2598" s="5">
        <v>1</v>
      </c>
      <c r="H2598" s="4">
        <v>17</v>
      </c>
      <c r="I2598" s="5">
        <v>3</v>
      </c>
      <c r="J2598" s="7">
        <v>302</v>
      </c>
      <c r="K2598" s="8" t="s">
        <v>2036</v>
      </c>
      <c r="L2598" s="9">
        <v>79.17</v>
      </c>
      <c r="M2598" s="10">
        <v>59.54</v>
      </c>
      <c r="N2598" s="5" t="s">
        <v>2032</v>
      </c>
      <c r="O2598" s="5" t="s">
        <v>183</v>
      </c>
      <c r="P2598" s="5" t="s">
        <v>5550</v>
      </c>
      <c r="Q2598" s="4" t="s">
        <v>2049</v>
      </c>
      <c r="R2598" s="4" t="s">
        <v>5634</v>
      </c>
      <c r="S2598" s="13">
        <v>43359</v>
      </c>
      <c r="T2598" s="14" t="s">
        <v>5635</v>
      </c>
      <c r="U2598" s="15" t="s">
        <v>5636</v>
      </c>
      <c r="V2598" s="13">
        <v>44012</v>
      </c>
      <c r="Z2598" s="1"/>
      <c r="AA2598" s="1"/>
      <c r="AB2598" s="1"/>
      <c r="AC2598" s="1"/>
      <c r="AD2598" s="1"/>
      <c r="AE2598" s="1"/>
      <c r="AF2598" s="1"/>
      <c r="AG2598" s="1"/>
    </row>
    <row r="2599" spans="1:33">
      <c r="A2599" s="4">
        <v>2598</v>
      </c>
      <c r="B2599" s="4" t="s">
        <v>8</v>
      </c>
      <c r="C2599" s="4" t="s">
        <v>497</v>
      </c>
      <c r="D2599" s="4" t="s">
        <v>2029</v>
      </c>
      <c r="E2599" s="4" t="s">
        <v>2030</v>
      </c>
      <c r="F2599" s="5">
        <v>2</v>
      </c>
      <c r="G2599" s="5">
        <v>1</v>
      </c>
      <c r="H2599" s="4">
        <v>17</v>
      </c>
      <c r="I2599" s="5">
        <v>3</v>
      </c>
      <c r="J2599" s="7">
        <v>303</v>
      </c>
      <c r="K2599" s="8" t="s">
        <v>2036</v>
      </c>
      <c r="L2599" s="9">
        <v>79.12</v>
      </c>
      <c r="M2599" s="10">
        <v>59.5</v>
      </c>
      <c r="N2599" s="5" t="s">
        <v>2032</v>
      </c>
      <c r="O2599" s="5" t="s">
        <v>183</v>
      </c>
      <c r="P2599" s="5" t="s">
        <v>5547</v>
      </c>
      <c r="Q2599" s="4" t="s">
        <v>2049</v>
      </c>
      <c r="R2599" s="4" t="s">
        <v>5637</v>
      </c>
      <c r="S2599" s="13">
        <v>43359</v>
      </c>
      <c r="T2599" s="14" t="s">
        <v>5638</v>
      </c>
      <c r="U2599" s="15"/>
      <c r="V2599" s="13">
        <v>44012</v>
      </c>
      <c r="Z2599" s="1"/>
      <c r="AA2599" s="1"/>
      <c r="AB2599" s="1"/>
      <c r="AC2599" s="1"/>
      <c r="AD2599" s="1"/>
      <c r="AE2599" s="1"/>
      <c r="AF2599" s="1"/>
      <c r="AG2599" s="1"/>
    </row>
    <row r="2600" spans="1:33">
      <c r="A2600" s="4">
        <v>2599</v>
      </c>
      <c r="B2600" s="4" t="s">
        <v>8</v>
      </c>
      <c r="C2600" s="4" t="s">
        <v>497</v>
      </c>
      <c r="D2600" s="4" t="s">
        <v>2029</v>
      </c>
      <c r="E2600" s="4" t="s">
        <v>2030</v>
      </c>
      <c r="F2600" s="5">
        <v>2</v>
      </c>
      <c r="G2600" s="5">
        <v>1</v>
      </c>
      <c r="H2600" s="4">
        <v>17</v>
      </c>
      <c r="I2600" s="5">
        <v>4</v>
      </c>
      <c r="J2600" s="7">
        <v>402</v>
      </c>
      <c r="K2600" s="8" t="s">
        <v>2036</v>
      </c>
      <c r="L2600" s="9">
        <v>79.17</v>
      </c>
      <c r="M2600" s="10">
        <v>59.54</v>
      </c>
      <c r="N2600" s="5" t="s">
        <v>2032</v>
      </c>
      <c r="O2600" s="5" t="s">
        <v>183</v>
      </c>
      <c r="P2600" s="5" t="s">
        <v>5550</v>
      </c>
      <c r="Q2600" s="4" t="s">
        <v>2049</v>
      </c>
      <c r="R2600" s="4" t="s">
        <v>5639</v>
      </c>
      <c r="S2600" s="13">
        <v>43359</v>
      </c>
      <c r="T2600" s="20" t="s">
        <v>5640</v>
      </c>
      <c r="U2600" s="15" t="s">
        <v>5641</v>
      </c>
      <c r="V2600" s="13">
        <v>44012</v>
      </c>
      <c r="Z2600" s="1"/>
      <c r="AA2600" s="1"/>
      <c r="AB2600" s="1"/>
      <c r="AC2600" s="1"/>
      <c r="AD2600" s="1"/>
      <c r="AE2600" s="1"/>
      <c r="AF2600" s="1"/>
      <c r="AG2600" s="1"/>
    </row>
    <row r="2601" spans="1:33">
      <c r="A2601" s="4">
        <v>2600</v>
      </c>
      <c r="B2601" s="4" t="s">
        <v>8</v>
      </c>
      <c r="C2601" s="4" t="s">
        <v>497</v>
      </c>
      <c r="D2601" s="4" t="s">
        <v>2029</v>
      </c>
      <c r="E2601" s="4" t="s">
        <v>2030</v>
      </c>
      <c r="F2601" s="5">
        <v>2</v>
      </c>
      <c r="G2601" s="5">
        <v>1</v>
      </c>
      <c r="H2601" s="4">
        <v>17</v>
      </c>
      <c r="I2601" s="5">
        <v>4</v>
      </c>
      <c r="J2601" s="7">
        <v>403</v>
      </c>
      <c r="K2601" s="8" t="s">
        <v>2036</v>
      </c>
      <c r="L2601" s="9">
        <v>79.12</v>
      </c>
      <c r="M2601" s="10">
        <v>59.5</v>
      </c>
      <c r="N2601" s="5" t="s">
        <v>2032</v>
      </c>
      <c r="O2601" s="5" t="s">
        <v>183</v>
      </c>
      <c r="P2601" s="5" t="s">
        <v>5547</v>
      </c>
      <c r="Q2601" s="4" t="s">
        <v>2049</v>
      </c>
      <c r="R2601" s="4" t="s">
        <v>5642</v>
      </c>
      <c r="S2601" s="13">
        <v>43359</v>
      </c>
      <c r="T2601" s="20" t="s">
        <v>5643</v>
      </c>
      <c r="U2601" s="15" t="s">
        <v>5644</v>
      </c>
      <c r="V2601" s="13">
        <v>44012</v>
      </c>
      <c r="Z2601" s="1"/>
      <c r="AA2601" s="1"/>
      <c r="AB2601" s="1"/>
      <c r="AC2601" s="1"/>
      <c r="AD2601" s="1"/>
      <c r="AE2601" s="1"/>
      <c r="AF2601" s="1"/>
      <c r="AG2601" s="1"/>
    </row>
    <row r="2602" spans="1:33">
      <c r="A2602" s="4">
        <v>2601</v>
      </c>
      <c r="B2602" s="4" t="s">
        <v>8</v>
      </c>
      <c r="C2602" s="4" t="s">
        <v>497</v>
      </c>
      <c r="D2602" s="4" t="s">
        <v>2029</v>
      </c>
      <c r="E2602" s="4" t="s">
        <v>2030</v>
      </c>
      <c r="F2602" s="5">
        <v>2</v>
      </c>
      <c r="G2602" s="5">
        <v>1</v>
      </c>
      <c r="H2602" s="4">
        <v>17</v>
      </c>
      <c r="I2602" s="5">
        <v>5</v>
      </c>
      <c r="J2602" s="7">
        <v>502</v>
      </c>
      <c r="K2602" s="8" t="s">
        <v>2036</v>
      </c>
      <c r="L2602" s="9">
        <v>79.17</v>
      </c>
      <c r="M2602" s="10">
        <v>59.54</v>
      </c>
      <c r="N2602" s="5" t="s">
        <v>2032</v>
      </c>
      <c r="O2602" s="5" t="s">
        <v>183</v>
      </c>
      <c r="P2602" s="5" t="s">
        <v>5550</v>
      </c>
      <c r="Q2602" s="4" t="s">
        <v>2049</v>
      </c>
      <c r="R2602" s="4" t="s">
        <v>5645</v>
      </c>
      <c r="S2602" s="13">
        <v>43359</v>
      </c>
      <c r="T2602" s="20" t="s">
        <v>5646</v>
      </c>
      <c r="U2602" s="15"/>
      <c r="V2602" s="13">
        <v>44012</v>
      </c>
      <c r="Z2602" s="1"/>
      <c r="AA2602" s="1"/>
      <c r="AB2602" s="1"/>
      <c r="AC2602" s="1"/>
      <c r="AD2602" s="1"/>
      <c r="AE2602" s="1"/>
      <c r="AF2602" s="1"/>
      <c r="AG2602" s="1"/>
    </row>
    <row r="2603" spans="1:33">
      <c r="A2603" s="4">
        <v>2602</v>
      </c>
      <c r="B2603" s="4" t="s">
        <v>8</v>
      </c>
      <c r="C2603" s="4" t="s">
        <v>497</v>
      </c>
      <c r="D2603" s="4" t="s">
        <v>2029</v>
      </c>
      <c r="E2603" s="4" t="s">
        <v>2030</v>
      </c>
      <c r="F2603" s="5">
        <v>2</v>
      </c>
      <c r="G2603" s="5">
        <v>1</v>
      </c>
      <c r="H2603" s="4">
        <v>17</v>
      </c>
      <c r="I2603" s="5">
        <v>6</v>
      </c>
      <c r="J2603" s="7">
        <v>602</v>
      </c>
      <c r="K2603" s="8" t="s">
        <v>2036</v>
      </c>
      <c r="L2603" s="9">
        <v>79.17</v>
      </c>
      <c r="M2603" s="10">
        <v>59.54</v>
      </c>
      <c r="N2603" s="5" t="s">
        <v>2032</v>
      </c>
      <c r="O2603" s="5" t="s">
        <v>183</v>
      </c>
      <c r="P2603" s="5" t="s">
        <v>5550</v>
      </c>
      <c r="Q2603" s="4" t="s">
        <v>2049</v>
      </c>
      <c r="R2603" s="4" t="s">
        <v>5647</v>
      </c>
      <c r="S2603" s="13">
        <v>43359</v>
      </c>
      <c r="T2603" s="20" t="s">
        <v>5648</v>
      </c>
      <c r="U2603" s="15" t="s">
        <v>5649</v>
      </c>
      <c r="V2603" s="13">
        <v>44012</v>
      </c>
      <c r="Z2603" s="1"/>
      <c r="AA2603" s="1"/>
      <c r="AB2603" s="1"/>
      <c r="AC2603" s="1"/>
      <c r="AD2603" s="1"/>
      <c r="AE2603" s="1"/>
      <c r="AF2603" s="1"/>
      <c r="AG2603" s="1"/>
    </row>
    <row r="2604" spans="1:33">
      <c r="A2604" s="4">
        <v>2603</v>
      </c>
      <c r="B2604" s="4" t="s">
        <v>8</v>
      </c>
      <c r="C2604" s="4" t="s">
        <v>497</v>
      </c>
      <c r="D2604" s="4" t="s">
        <v>2029</v>
      </c>
      <c r="E2604" s="4" t="s">
        <v>2030</v>
      </c>
      <c r="F2604" s="5">
        <v>2</v>
      </c>
      <c r="G2604" s="5">
        <v>1</v>
      </c>
      <c r="H2604" s="4">
        <v>17</v>
      </c>
      <c r="I2604" s="5">
        <v>6</v>
      </c>
      <c r="J2604" s="7">
        <v>603</v>
      </c>
      <c r="K2604" s="8" t="s">
        <v>2036</v>
      </c>
      <c r="L2604" s="9">
        <v>79.12</v>
      </c>
      <c r="M2604" s="10">
        <v>59.5</v>
      </c>
      <c r="N2604" s="5" t="s">
        <v>2032</v>
      </c>
      <c r="O2604" s="5" t="s">
        <v>183</v>
      </c>
      <c r="P2604" s="5" t="s">
        <v>5547</v>
      </c>
      <c r="Q2604" s="4" t="s">
        <v>2049</v>
      </c>
      <c r="R2604" s="4" t="s">
        <v>5650</v>
      </c>
      <c r="S2604" s="13">
        <v>43359</v>
      </c>
      <c r="T2604" s="20" t="s">
        <v>5651</v>
      </c>
      <c r="U2604" s="15" t="s">
        <v>5652</v>
      </c>
      <c r="V2604" s="13">
        <v>44012</v>
      </c>
      <c r="Z2604" s="1"/>
      <c r="AA2604" s="1"/>
      <c r="AB2604" s="1"/>
      <c r="AC2604" s="1"/>
      <c r="AD2604" s="1"/>
      <c r="AE2604" s="1"/>
      <c r="AF2604" s="1"/>
      <c r="AG2604" s="1"/>
    </row>
    <row r="2605" spans="1:33">
      <c r="A2605" s="4">
        <v>2604</v>
      </c>
      <c r="B2605" s="4" t="s">
        <v>8</v>
      </c>
      <c r="C2605" s="4" t="s">
        <v>497</v>
      </c>
      <c r="D2605" s="4" t="s">
        <v>2029</v>
      </c>
      <c r="E2605" s="4" t="s">
        <v>2030</v>
      </c>
      <c r="F2605" s="5">
        <v>2</v>
      </c>
      <c r="G2605" s="5">
        <v>1</v>
      </c>
      <c r="H2605" s="4">
        <v>17</v>
      </c>
      <c r="I2605" s="5">
        <v>7</v>
      </c>
      <c r="J2605" s="7">
        <v>703</v>
      </c>
      <c r="K2605" s="8" t="s">
        <v>2036</v>
      </c>
      <c r="L2605" s="9">
        <v>79.12</v>
      </c>
      <c r="M2605" s="10">
        <v>59.5</v>
      </c>
      <c r="N2605" s="5" t="s">
        <v>2032</v>
      </c>
      <c r="O2605" s="5" t="s">
        <v>183</v>
      </c>
      <c r="P2605" s="5" t="s">
        <v>5547</v>
      </c>
      <c r="Q2605" s="4" t="s">
        <v>2049</v>
      </c>
      <c r="R2605" s="4" t="s">
        <v>5653</v>
      </c>
      <c r="S2605" s="13">
        <v>43359</v>
      </c>
      <c r="T2605" s="20" t="s">
        <v>5654</v>
      </c>
      <c r="U2605" s="15" t="s">
        <v>5655</v>
      </c>
      <c r="V2605" s="13">
        <v>44012</v>
      </c>
      <c r="Z2605" s="1"/>
      <c r="AA2605" s="1"/>
      <c r="AB2605" s="1"/>
      <c r="AC2605" s="1"/>
      <c r="AD2605" s="1"/>
      <c r="AE2605" s="1"/>
      <c r="AF2605" s="1"/>
      <c r="AG2605" s="1"/>
    </row>
    <row r="2606" spans="1:33">
      <c r="A2606" s="4">
        <v>2605</v>
      </c>
      <c r="B2606" s="4" t="s">
        <v>8</v>
      </c>
      <c r="C2606" s="4" t="s">
        <v>497</v>
      </c>
      <c r="D2606" s="4" t="s">
        <v>2029</v>
      </c>
      <c r="E2606" s="4" t="s">
        <v>2030</v>
      </c>
      <c r="F2606" s="5">
        <v>2</v>
      </c>
      <c r="G2606" s="5">
        <v>1</v>
      </c>
      <c r="H2606" s="4">
        <v>17</v>
      </c>
      <c r="I2606" s="5">
        <v>8</v>
      </c>
      <c r="J2606" s="7">
        <v>802</v>
      </c>
      <c r="K2606" s="8" t="s">
        <v>2036</v>
      </c>
      <c r="L2606" s="9">
        <v>79.17</v>
      </c>
      <c r="M2606" s="10">
        <v>59.54</v>
      </c>
      <c r="N2606" s="5" t="s">
        <v>2032</v>
      </c>
      <c r="O2606" s="5" t="s">
        <v>183</v>
      </c>
      <c r="P2606" s="5" t="s">
        <v>5550</v>
      </c>
      <c r="Q2606" s="4" t="s">
        <v>2049</v>
      </c>
      <c r="R2606" s="4" t="s">
        <v>5656</v>
      </c>
      <c r="S2606" s="13">
        <v>43358</v>
      </c>
      <c r="T2606" s="20" t="s">
        <v>5265</v>
      </c>
      <c r="U2606" s="15" t="s">
        <v>5657</v>
      </c>
      <c r="V2606" s="13">
        <v>44012</v>
      </c>
      <c r="Z2606" s="1"/>
      <c r="AA2606" s="1"/>
      <c r="AB2606" s="1"/>
      <c r="AC2606" s="1"/>
      <c r="AD2606" s="1"/>
      <c r="AE2606" s="1"/>
      <c r="AF2606" s="1"/>
      <c r="AG2606" s="1"/>
    </row>
    <row r="2607" spans="1:33">
      <c r="A2607" s="4">
        <v>2606</v>
      </c>
      <c r="B2607" s="4" t="s">
        <v>8</v>
      </c>
      <c r="C2607" s="4" t="s">
        <v>497</v>
      </c>
      <c r="D2607" s="4" t="s">
        <v>2029</v>
      </c>
      <c r="E2607" s="4" t="s">
        <v>2030</v>
      </c>
      <c r="F2607" s="5">
        <v>2</v>
      </c>
      <c r="G2607" s="5">
        <v>1</v>
      </c>
      <c r="H2607" s="4">
        <v>17</v>
      </c>
      <c r="I2607" s="5">
        <v>8</v>
      </c>
      <c r="J2607" s="7">
        <v>803</v>
      </c>
      <c r="K2607" s="8" t="s">
        <v>2036</v>
      </c>
      <c r="L2607" s="9">
        <v>79.12</v>
      </c>
      <c r="M2607" s="10">
        <v>59.5</v>
      </c>
      <c r="N2607" s="5" t="s">
        <v>2032</v>
      </c>
      <c r="O2607" s="5" t="s">
        <v>183</v>
      </c>
      <c r="P2607" s="5" t="s">
        <v>5547</v>
      </c>
      <c r="Q2607" s="4" t="s">
        <v>2049</v>
      </c>
      <c r="R2607" s="4" t="s">
        <v>5658</v>
      </c>
      <c r="S2607" s="13">
        <v>43359</v>
      </c>
      <c r="T2607" s="14" t="s">
        <v>5659</v>
      </c>
      <c r="U2607" s="15" t="s">
        <v>5660</v>
      </c>
      <c r="V2607" s="13">
        <v>44012</v>
      </c>
      <c r="Z2607" s="1"/>
      <c r="AA2607" s="1"/>
      <c r="AB2607" s="1"/>
      <c r="AC2607" s="1"/>
      <c r="AD2607" s="1"/>
      <c r="AE2607" s="1"/>
      <c r="AF2607" s="1"/>
      <c r="AG2607" s="1"/>
    </row>
    <row r="2608" spans="1:33">
      <c r="A2608" s="4">
        <v>2607</v>
      </c>
      <c r="B2608" s="4" t="s">
        <v>8</v>
      </c>
      <c r="C2608" s="4" t="s">
        <v>497</v>
      </c>
      <c r="D2608" s="4" t="s">
        <v>2029</v>
      </c>
      <c r="E2608" s="4" t="s">
        <v>2030</v>
      </c>
      <c r="F2608" s="5">
        <v>2</v>
      </c>
      <c r="G2608" s="5">
        <v>1</v>
      </c>
      <c r="H2608" s="4">
        <v>17</v>
      </c>
      <c r="I2608" s="5">
        <v>9</v>
      </c>
      <c r="J2608" s="7">
        <v>902</v>
      </c>
      <c r="K2608" s="8" t="s">
        <v>2036</v>
      </c>
      <c r="L2608" s="9">
        <v>79.17</v>
      </c>
      <c r="M2608" s="10">
        <v>59.54</v>
      </c>
      <c r="N2608" s="5" t="s">
        <v>2032</v>
      </c>
      <c r="O2608" s="5" t="s">
        <v>183</v>
      </c>
      <c r="P2608" s="5" t="s">
        <v>5550</v>
      </c>
      <c r="Q2608" s="4" t="s">
        <v>2049</v>
      </c>
      <c r="R2608" s="4" t="s">
        <v>5661</v>
      </c>
      <c r="S2608" s="13">
        <v>43359</v>
      </c>
      <c r="T2608" s="20" t="s">
        <v>5662</v>
      </c>
      <c r="U2608" s="15" t="s">
        <v>5663</v>
      </c>
      <c r="V2608" s="13">
        <v>44012</v>
      </c>
      <c r="Z2608" s="1"/>
      <c r="AA2608" s="1"/>
      <c r="AB2608" s="1"/>
      <c r="AC2608" s="1"/>
      <c r="AD2608" s="1"/>
      <c r="AE2608" s="1"/>
      <c r="AF2608" s="1"/>
      <c r="AG2608" s="1"/>
    </row>
    <row r="2609" spans="1:33">
      <c r="A2609" s="4">
        <v>2608</v>
      </c>
      <c r="B2609" s="4" t="s">
        <v>8</v>
      </c>
      <c r="C2609" s="4" t="s">
        <v>497</v>
      </c>
      <c r="D2609" s="4" t="s">
        <v>2029</v>
      </c>
      <c r="E2609" s="4" t="s">
        <v>2030</v>
      </c>
      <c r="F2609" s="5">
        <v>2</v>
      </c>
      <c r="G2609" s="5">
        <v>1</v>
      </c>
      <c r="H2609" s="4">
        <v>17</v>
      </c>
      <c r="I2609" s="5">
        <v>9</v>
      </c>
      <c r="J2609" s="7">
        <v>903</v>
      </c>
      <c r="K2609" s="8" t="s">
        <v>2036</v>
      </c>
      <c r="L2609" s="9">
        <v>79.12</v>
      </c>
      <c r="M2609" s="10">
        <v>59.5</v>
      </c>
      <c r="N2609" s="5" t="s">
        <v>2032</v>
      </c>
      <c r="O2609" s="5" t="s">
        <v>183</v>
      </c>
      <c r="P2609" s="5" t="s">
        <v>5547</v>
      </c>
      <c r="Q2609" s="4" t="s">
        <v>2049</v>
      </c>
      <c r="R2609" s="4" t="s">
        <v>5664</v>
      </c>
      <c r="S2609" s="13">
        <v>43359</v>
      </c>
      <c r="T2609" s="20" t="s">
        <v>5665</v>
      </c>
      <c r="U2609" s="15"/>
      <c r="V2609" s="13">
        <v>44012</v>
      </c>
      <c r="Z2609" s="1"/>
      <c r="AA2609" s="1"/>
      <c r="AB2609" s="1"/>
      <c r="AC2609" s="1"/>
      <c r="AD2609" s="1"/>
      <c r="AE2609" s="1"/>
      <c r="AF2609" s="1"/>
      <c r="AG2609" s="1"/>
    </row>
    <row r="2610" spans="1:33">
      <c r="A2610" s="4">
        <v>2609</v>
      </c>
      <c r="B2610" s="4" t="s">
        <v>8</v>
      </c>
      <c r="C2610" s="4" t="s">
        <v>497</v>
      </c>
      <c r="D2610" s="4" t="s">
        <v>2029</v>
      </c>
      <c r="E2610" s="4" t="s">
        <v>2030</v>
      </c>
      <c r="F2610" s="5">
        <v>2</v>
      </c>
      <c r="G2610" s="5">
        <v>1</v>
      </c>
      <c r="H2610" s="4">
        <v>17</v>
      </c>
      <c r="I2610" s="5">
        <v>10</v>
      </c>
      <c r="J2610" s="7">
        <v>1002</v>
      </c>
      <c r="K2610" s="8" t="s">
        <v>2036</v>
      </c>
      <c r="L2610" s="9">
        <v>79.17</v>
      </c>
      <c r="M2610" s="10">
        <v>59.54</v>
      </c>
      <c r="N2610" s="5" t="s">
        <v>2032</v>
      </c>
      <c r="O2610" s="5" t="s">
        <v>183</v>
      </c>
      <c r="P2610" s="5" t="s">
        <v>5550</v>
      </c>
      <c r="Q2610" s="4" t="s">
        <v>2049</v>
      </c>
      <c r="R2610" s="4" t="s">
        <v>5666</v>
      </c>
      <c r="S2610" s="13">
        <v>43359</v>
      </c>
      <c r="T2610" s="14" t="s">
        <v>5667</v>
      </c>
      <c r="U2610" s="15"/>
      <c r="V2610" s="13">
        <v>44012</v>
      </c>
      <c r="Z2610" s="1"/>
      <c r="AA2610" s="1"/>
      <c r="AB2610" s="1"/>
      <c r="AC2610" s="1"/>
      <c r="AD2610" s="1"/>
      <c r="AE2610" s="1"/>
      <c r="AF2610" s="1"/>
      <c r="AG2610" s="1"/>
    </row>
    <row r="2611" spans="1:33">
      <c r="A2611" s="4">
        <v>2610</v>
      </c>
      <c r="B2611" s="4" t="s">
        <v>8</v>
      </c>
      <c r="C2611" s="4" t="s">
        <v>497</v>
      </c>
      <c r="D2611" s="4" t="s">
        <v>2029</v>
      </c>
      <c r="E2611" s="4" t="s">
        <v>2030</v>
      </c>
      <c r="F2611" s="5">
        <v>2</v>
      </c>
      <c r="G2611" s="5">
        <v>1</v>
      </c>
      <c r="H2611" s="4">
        <v>17</v>
      </c>
      <c r="I2611" s="5">
        <v>10</v>
      </c>
      <c r="J2611" s="7">
        <v>1003</v>
      </c>
      <c r="K2611" s="8" t="s">
        <v>2036</v>
      </c>
      <c r="L2611" s="9">
        <v>79.12</v>
      </c>
      <c r="M2611" s="10">
        <v>59.5</v>
      </c>
      <c r="N2611" s="5" t="s">
        <v>2032</v>
      </c>
      <c r="O2611" s="5" t="s">
        <v>183</v>
      </c>
      <c r="P2611" s="5" t="s">
        <v>5547</v>
      </c>
      <c r="Q2611" s="4" t="s">
        <v>2049</v>
      </c>
      <c r="R2611" s="4" t="s">
        <v>5668</v>
      </c>
      <c r="S2611" s="13">
        <v>43359</v>
      </c>
      <c r="T2611" s="20" t="s">
        <v>5669</v>
      </c>
      <c r="U2611" s="15" t="s">
        <v>5670</v>
      </c>
      <c r="V2611" s="13">
        <v>44012</v>
      </c>
      <c r="Z2611" s="1"/>
      <c r="AA2611" s="1"/>
      <c r="AB2611" s="1"/>
      <c r="AC2611" s="1"/>
      <c r="AD2611" s="1"/>
      <c r="AE2611" s="1"/>
      <c r="AF2611" s="1"/>
      <c r="AG2611" s="1"/>
    </row>
    <row r="2612" spans="1:33">
      <c r="A2612" s="4">
        <v>2611</v>
      </c>
      <c r="B2612" s="4" t="s">
        <v>8</v>
      </c>
      <c r="C2612" s="4" t="s">
        <v>497</v>
      </c>
      <c r="D2612" s="4" t="s">
        <v>2029</v>
      </c>
      <c r="E2612" s="4" t="s">
        <v>2030</v>
      </c>
      <c r="F2612" s="5">
        <v>2</v>
      </c>
      <c r="G2612" s="5">
        <v>1</v>
      </c>
      <c r="H2612" s="4">
        <v>17</v>
      </c>
      <c r="I2612" s="5">
        <v>11</v>
      </c>
      <c r="J2612" s="7">
        <v>1102</v>
      </c>
      <c r="K2612" s="8" t="s">
        <v>2036</v>
      </c>
      <c r="L2612" s="9">
        <v>79.17</v>
      </c>
      <c r="M2612" s="10">
        <v>59.54</v>
      </c>
      <c r="N2612" s="5" t="s">
        <v>2032</v>
      </c>
      <c r="O2612" s="5" t="s">
        <v>183</v>
      </c>
      <c r="P2612" s="5" t="s">
        <v>5550</v>
      </c>
      <c r="Q2612" s="4" t="s">
        <v>2049</v>
      </c>
      <c r="R2612" s="4" t="s">
        <v>5671</v>
      </c>
      <c r="S2612" s="13">
        <v>43394</v>
      </c>
      <c r="T2612" s="20" t="s">
        <v>5672</v>
      </c>
      <c r="U2612" s="15" t="s">
        <v>5673</v>
      </c>
      <c r="V2612" s="13">
        <v>44012</v>
      </c>
      <c r="Z2612" s="1"/>
      <c r="AA2612" s="1"/>
      <c r="AB2612" s="1"/>
      <c r="AC2612" s="1"/>
      <c r="AD2612" s="1"/>
      <c r="AE2612" s="1"/>
      <c r="AF2612" s="1"/>
      <c r="AG2612" s="1"/>
    </row>
    <row r="2613" spans="1:33">
      <c r="A2613" s="4">
        <v>2612</v>
      </c>
      <c r="B2613" s="4" t="s">
        <v>8</v>
      </c>
      <c r="C2613" s="4" t="s">
        <v>497</v>
      </c>
      <c r="D2613" s="4" t="s">
        <v>2029</v>
      </c>
      <c r="E2613" s="4" t="s">
        <v>2030</v>
      </c>
      <c r="F2613" s="5">
        <v>2</v>
      </c>
      <c r="G2613" s="5">
        <v>1</v>
      </c>
      <c r="H2613" s="4">
        <v>17</v>
      </c>
      <c r="I2613" s="5">
        <v>13</v>
      </c>
      <c r="J2613" s="7">
        <v>1302</v>
      </c>
      <c r="K2613" s="8" t="s">
        <v>2036</v>
      </c>
      <c r="L2613" s="26">
        <v>79.17</v>
      </c>
      <c r="M2613" s="27">
        <v>59.54</v>
      </c>
      <c r="N2613" s="5" t="s">
        <v>2032</v>
      </c>
      <c r="O2613" s="5" t="s">
        <v>183</v>
      </c>
      <c r="P2613" s="5" t="s">
        <v>5550</v>
      </c>
      <c r="Q2613" s="4" t="s">
        <v>2034</v>
      </c>
      <c r="R2613" s="4"/>
      <c r="S2613" s="13"/>
      <c r="T2613" s="20"/>
      <c r="U2613" s="15"/>
      <c r="V2613" s="13">
        <v>44012</v>
      </c>
      <c r="Z2613" s="1"/>
      <c r="AA2613" s="1"/>
      <c r="AB2613" s="1"/>
      <c r="AC2613" s="1"/>
      <c r="AD2613" s="1"/>
      <c r="AE2613" s="1"/>
      <c r="AF2613" s="1"/>
      <c r="AG2613" s="1"/>
    </row>
    <row r="2614" spans="1:33">
      <c r="A2614" s="4">
        <v>2613</v>
      </c>
      <c r="B2614" s="4" t="s">
        <v>8</v>
      </c>
      <c r="C2614" s="4" t="s">
        <v>497</v>
      </c>
      <c r="D2614" s="4" t="s">
        <v>2029</v>
      </c>
      <c r="E2614" s="4" t="s">
        <v>2030</v>
      </c>
      <c r="F2614" s="5">
        <v>2</v>
      </c>
      <c r="G2614" s="5">
        <v>1</v>
      </c>
      <c r="H2614" s="4">
        <v>17</v>
      </c>
      <c r="I2614" s="5">
        <v>13</v>
      </c>
      <c r="J2614" s="7">
        <v>1303</v>
      </c>
      <c r="K2614" s="8" t="s">
        <v>2036</v>
      </c>
      <c r="L2614" s="9">
        <v>79.12</v>
      </c>
      <c r="M2614" s="10">
        <v>59.5</v>
      </c>
      <c r="N2614" s="5" t="s">
        <v>2032</v>
      </c>
      <c r="O2614" s="5" t="s">
        <v>183</v>
      </c>
      <c r="P2614" s="5" t="s">
        <v>5547</v>
      </c>
      <c r="Q2614" s="4" t="s">
        <v>2049</v>
      </c>
      <c r="R2614" s="4" t="s">
        <v>5674</v>
      </c>
      <c r="S2614" s="13">
        <v>43394</v>
      </c>
      <c r="T2614" s="20" t="s">
        <v>5675</v>
      </c>
      <c r="U2614" s="15" t="s">
        <v>5676</v>
      </c>
      <c r="V2614" s="13">
        <v>44012</v>
      </c>
      <c r="Z2614" s="1"/>
      <c r="AA2614" s="1"/>
      <c r="AB2614" s="1"/>
      <c r="AC2614" s="1"/>
      <c r="AD2614" s="1"/>
      <c r="AE2614" s="1"/>
      <c r="AF2614" s="1"/>
      <c r="AG2614" s="1"/>
    </row>
    <row r="2615" spans="1:33">
      <c r="A2615" s="4">
        <v>2614</v>
      </c>
      <c r="B2615" s="4" t="s">
        <v>8</v>
      </c>
      <c r="C2615" s="4" t="s">
        <v>497</v>
      </c>
      <c r="D2615" s="4" t="s">
        <v>2029</v>
      </c>
      <c r="E2615" s="4" t="s">
        <v>2030</v>
      </c>
      <c r="F2615" s="5">
        <v>2</v>
      </c>
      <c r="G2615" s="5">
        <v>1</v>
      </c>
      <c r="H2615" s="4">
        <v>17</v>
      </c>
      <c r="I2615" s="5">
        <v>14</v>
      </c>
      <c r="J2615" s="7">
        <v>1402</v>
      </c>
      <c r="K2615" s="8" t="s">
        <v>2036</v>
      </c>
      <c r="L2615" s="26">
        <v>79.17</v>
      </c>
      <c r="M2615" s="27">
        <v>59.54</v>
      </c>
      <c r="N2615" s="5" t="s">
        <v>2032</v>
      </c>
      <c r="O2615" s="5" t="s">
        <v>183</v>
      </c>
      <c r="P2615" s="5" t="s">
        <v>5550</v>
      </c>
      <c r="Q2615" s="4" t="s">
        <v>2034</v>
      </c>
      <c r="R2615" s="4"/>
      <c r="S2615" s="13"/>
      <c r="T2615" s="20"/>
      <c r="U2615" s="15"/>
      <c r="V2615" s="13">
        <v>44012</v>
      </c>
      <c r="Z2615" s="1"/>
      <c r="AA2615" s="1"/>
      <c r="AB2615" s="1"/>
      <c r="AC2615" s="1"/>
      <c r="AD2615" s="1"/>
      <c r="AE2615" s="1"/>
      <c r="AF2615" s="1"/>
      <c r="AG2615" s="1"/>
    </row>
    <row r="2616" spans="1:33">
      <c r="A2616" s="4">
        <v>2615</v>
      </c>
      <c r="B2616" s="4" t="s">
        <v>8</v>
      </c>
      <c r="C2616" s="4" t="s">
        <v>497</v>
      </c>
      <c r="D2616" s="4" t="s">
        <v>2029</v>
      </c>
      <c r="E2616" s="4" t="s">
        <v>2030</v>
      </c>
      <c r="F2616" s="5">
        <v>2</v>
      </c>
      <c r="G2616" s="5">
        <v>1</v>
      </c>
      <c r="H2616" s="4">
        <v>17</v>
      </c>
      <c r="I2616" s="5">
        <v>14</v>
      </c>
      <c r="J2616" s="7">
        <v>1403</v>
      </c>
      <c r="K2616" s="8" t="s">
        <v>2036</v>
      </c>
      <c r="L2616" s="9">
        <v>79.12</v>
      </c>
      <c r="M2616" s="10">
        <v>59.5</v>
      </c>
      <c r="N2616" s="5" t="s">
        <v>2032</v>
      </c>
      <c r="O2616" s="5" t="s">
        <v>183</v>
      </c>
      <c r="P2616" s="5" t="s">
        <v>5547</v>
      </c>
      <c r="Q2616" s="4" t="s">
        <v>2049</v>
      </c>
      <c r="R2616" s="4" t="s">
        <v>5677</v>
      </c>
      <c r="S2616" s="13">
        <v>43359</v>
      </c>
      <c r="T2616" s="20" t="s">
        <v>5678</v>
      </c>
      <c r="U2616" s="15" t="s">
        <v>5679</v>
      </c>
      <c r="V2616" s="13">
        <v>44012</v>
      </c>
      <c r="Z2616" s="1"/>
      <c r="AA2616" s="1"/>
      <c r="AB2616" s="1"/>
      <c r="AC2616" s="1"/>
      <c r="AD2616" s="1"/>
      <c r="AE2616" s="1"/>
      <c r="AF2616" s="1"/>
      <c r="AG2616" s="1"/>
    </row>
    <row r="2617" spans="1:33">
      <c r="A2617" s="4">
        <v>2616</v>
      </c>
      <c r="B2617" s="4" t="s">
        <v>8</v>
      </c>
      <c r="C2617" s="4" t="s">
        <v>497</v>
      </c>
      <c r="D2617" s="4" t="s">
        <v>2029</v>
      </c>
      <c r="E2617" s="4" t="s">
        <v>2030</v>
      </c>
      <c r="F2617" s="5">
        <v>2</v>
      </c>
      <c r="G2617" s="5">
        <v>1</v>
      </c>
      <c r="H2617" s="4">
        <v>17</v>
      </c>
      <c r="I2617" s="5">
        <v>17</v>
      </c>
      <c r="J2617" s="7">
        <v>1702</v>
      </c>
      <c r="K2617" s="8" t="s">
        <v>2036</v>
      </c>
      <c r="L2617" s="9">
        <v>79.17</v>
      </c>
      <c r="M2617" s="10">
        <v>59.54</v>
      </c>
      <c r="N2617" s="5" t="s">
        <v>2032</v>
      </c>
      <c r="O2617" s="5" t="s">
        <v>183</v>
      </c>
      <c r="P2617" s="5" t="s">
        <v>5550</v>
      </c>
      <c r="Q2617" s="4" t="s">
        <v>2049</v>
      </c>
      <c r="R2617" s="4" t="s">
        <v>5680</v>
      </c>
      <c r="S2617" s="13">
        <v>43359</v>
      </c>
      <c r="T2617" s="20" t="s">
        <v>3689</v>
      </c>
      <c r="U2617" s="15"/>
      <c r="V2617" s="13">
        <v>44012</v>
      </c>
      <c r="Z2617" s="1"/>
      <c r="AA2617" s="1"/>
      <c r="AB2617" s="1"/>
      <c r="AC2617" s="1"/>
      <c r="AD2617" s="1"/>
      <c r="AE2617" s="1"/>
      <c r="AF2617" s="1"/>
      <c r="AG2617" s="1"/>
    </row>
    <row r="2618" spans="1:33">
      <c r="A2618" s="4">
        <v>2617</v>
      </c>
      <c r="B2618" s="4" t="s">
        <v>8</v>
      </c>
      <c r="C2618" s="4" t="s">
        <v>497</v>
      </c>
      <c r="D2618" s="4" t="s">
        <v>2029</v>
      </c>
      <c r="E2618" s="4" t="s">
        <v>2030</v>
      </c>
      <c r="F2618" s="5">
        <v>2</v>
      </c>
      <c r="G2618" s="5">
        <v>1</v>
      </c>
      <c r="H2618" s="4">
        <v>17</v>
      </c>
      <c r="I2618" s="5">
        <v>17</v>
      </c>
      <c r="J2618" s="7">
        <v>1703</v>
      </c>
      <c r="K2618" s="8" t="s">
        <v>2036</v>
      </c>
      <c r="L2618" s="9">
        <v>79.12</v>
      </c>
      <c r="M2618" s="10">
        <v>59.5</v>
      </c>
      <c r="N2618" s="5" t="s">
        <v>2032</v>
      </c>
      <c r="O2618" s="5" t="s">
        <v>183</v>
      </c>
      <c r="P2618" s="5" t="s">
        <v>5547</v>
      </c>
      <c r="Q2618" s="4" t="s">
        <v>2049</v>
      </c>
      <c r="R2618" s="4" t="s">
        <v>5681</v>
      </c>
      <c r="S2618" s="13">
        <v>43359</v>
      </c>
      <c r="T2618" s="20" t="s">
        <v>5682</v>
      </c>
      <c r="U2618" s="15" t="s">
        <v>5683</v>
      </c>
      <c r="V2618" s="13">
        <v>44012</v>
      </c>
      <c r="Z2618" s="1"/>
      <c r="AA2618" s="1"/>
      <c r="AB2618" s="1"/>
      <c r="AC2618" s="1"/>
      <c r="AD2618" s="1"/>
      <c r="AE2618" s="1"/>
      <c r="AF2618" s="1"/>
      <c r="AG2618" s="1"/>
    </row>
    <row r="2619" spans="1:33">
      <c r="A2619" s="4">
        <v>2618</v>
      </c>
      <c r="B2619" s="4" t="s">
        <v>8</v>
      </c>
      <c r="C2619" s="4" t="s">
        <v>497</v>
      </c>
      <c r="D2619" s="4" t="s">
        <v>2029</v>
      </c>
      <c r="E2619" s="4" t="s">
        <v>2030</v>
      </c>
      <c r="F2619" s="5">
        <v>2</v>
      </c>
      <c r="G2619" s="5">
        <v>2</v>
      </c>
      <c r="H2619" s="4">
        <v>18</v>
      </c>
      <c r="I2619" s="5">
        <v>1</v>
      </c>
      <c r="J2619" s="7">
        <v>102</v>
      </c>
      <c r="K2619" s="8" t="s">
        <v>2036</v>
      </c>
      <c r="L2619" s="9">
        <v>79.12</v>
      </c>
      <c r="M2619" s="10">
        <v>59.5</v>
      </c>
      <c r="N2619" s="5" t="s">
        <v>2032</v>
      </c>
      <c r="O2619" s="5" t="s">
        <v>183</v>
      </c>
      <c r="P2619" s="5" t="s">
        <v>5550</v>
      </c>
      <c r="Q2619" s="4" t="s">
        <v>2049</v>
      </c>
      <c r="R2619" s="4" t="s">
        <v>5684</v>
      </c>
      <c r="S2619" s="13">
        <v>43359</v>
      </c>
      <c r="T2619" s="14" t="s">
        <v>5685</v>
      </c>
      <c r="U2619" s="15"/>
      <c r="V2619" s="13">
        <v>44012</v>
      </c>
      <c r="Z2619" s="1"/>
      <c r="AA2619" s="1"/>
      <c r="AB2619" s="1"/>
      <c r="AC2619" s="1"/>
      <c r="AD2619" s="1"/>
      <c r="AE2619" s="1"/>
      <c r="AF2619" s="1"/>
      <c r="AG2619" s="1"/>
    </row>
    <row r="2620" spans="1:33">
      <c r="A2620" s="4">
        <v>2619</v>
      </c>
      <c r="B2620" s="4" t="s">
        <v>8</v>
      </c>
      <c r="C2620" s="4" t="s">
        <v>497</v>
      </c>
      <c r="D2620" s="4" t="s">
        <v>2029</v>
      </c>
      <c r="E2620" s="4" t="s">
        <v>2030</v>
      </c>
      <c r="F2620" s="5">
        <v>2</v>
      </c>
      <c r="G2620" s="5">
        <v>2</v>
      </c>
      <c r="H2620" s="4">
        <v>18</v>
      </c>
      <c r="I2620" s="5">
        <v>1</v>
      </c>
      <c r="J2620" s="7">
        <v>103</v>
      </c>
      <c r="K2620" s="8" t="s">
        <v>2036</v>
      </c>
      <c r="L2620" s="9">
        <v>79.12</v>
      </c>
      <c r="M2620" s="10">
        <v>59.5</v>
      </c>
      <c r="N2620" s="5" t="s">
        <v>2032</v>
      </c>
      <c r="O2620" s="5" t="s">
        <v>183</v>
      </c>
      <c r="P2620" s="5" t="s">
        <v>5547</v>
      </c>
      <c r="Q2620" s="4" t="s">
        <v>2049</v>
      </c>
      <c r="R2620" s="4" t="s">
        <v>5686</v>
      </c>
      <c r="S2620" s="13">
        <v>43359</v>
      </c>
      <c r="T2620" s="14" t="s">
        <v>5687</v>
      </c>
      <c r="U2620" s="15"/>
      <c r="V2620" s="13">
        <v>44012</v>
      </c>
      <c r="Z2620" s="1"/>
      <c r="AA2620" s="1"/>
      <c r="AB2620" s="1"/>
      <c r="AC2620" s="1"/>
      <c r="AD2620" s="1"/>
      <c r="AE2620" s="1"/>
      <c r="AF2620" s="1"/>
      <c r="AG2620" s="1"/>
    </row>
    <row r="2621" spans="1:33">
      <c r="A2621" s="4">
        <v>2620</v>
      </c>
      <c r="B2621" s="4" t="s">
        <v>8</v>
      </c>
      <c r="C2621" s="4" t="s">
        <v>497</v>
      </c>
      <c r="D2621" s="4" t="s">
        <v>2029</v>
      </c>
      <c r="E2621" s="4" t="s">
        <v>2030</v>
      </c>
      <c r="F2621" s="5">
        <v>2</v>
      </c>
      <c r="G2621" s="5">
        <v>2</v>
      </c>
      <c r="H2621" s="4">
        <v>18</v>
      </c>
      <c r="I2621" s="5">
        <v>1</v>
      </c>
      <c r="J2621" s="7">
        <v>104</v>
      </c>
      <c r="K2621" s="8" t="s">
        <v>2036</v>
      </c>
      <c r="L2621" s="9">
        <v>82.8</v>
      </c>
      <c r="M2621" s="10">
        <v>62.27</v>
      </c>
      <c r="N2621" s="5" t="s">
        <v>2032</v>
      </c>
      <c r="O2621" s="5" t="s">
        <v>181</v>
      </c>
      <c r="P2621" s="5" t="s">
        <v>5568</v>
      </c>
      <c r="Q2621" s="4" t="s">
        <v>2049</v>
      </c>
      <c r="R2621" s="4" t="s">
        <v>5688</v>
      </c>
      <c r="S2621" s="13">
        <v>43394</v>
      </c>
      <c r="T2621" s="20" t="s">
        <v>5689</v>
      </c>
      <c r="U2621" s="15" t="s">
        <v>4715</v>
      </c>
      <c r="V2621" s="13">
        <v>44012</v>
      </c>
      <c r="Z2621" s="1"/>
      <c r="AA2621" s="1"/>
      <c r="AB2621" s="1"/>
      <c r="AC2621" s="1"/>
      <c r="AD2621" s="1"/>
      <c r="AE2621" s="1"/>
      <c r="AF2621" s="1"/>
      <c r="AG2621" s="1"/>
    </row>
    <row r="2622" spans="1:33">
      <c r="A2622" s="4">
        <v>2621</v>
      </c>
      <c r="B2622" s="4" t="s">
        <v>8</v>
      </c>
      <c r="C2622" s="4" t="s">
        <v>497</v>
      </c>
      <c r="D2622" s="4" t="s">
        <v>2029</v>
      </c>
      <c r="E2622" s="4" t="s">
        <v>2030</v>
      </c>
      <c r="F2622" s="5">
        <v>2</v>
      </c>
      <c r="G2622" s="5">
        <v>2</v>
      </c>
      <c r="H2622" s="4">
        <v>18</v>
      </c>
      <c r="I2622" s="5">
        <v>2</v>
      </c>
      <c r="J2622" s="7">
        <v>202</v>
      </c>
      <c r="K2622" s="8" t="s">
        <v>2036</v>
      </c>
      <c r="L2622" s="9">
        <v>79.12</v>
      </c>
      <c r="M2622" s="10">
        <v>59.5</v>
      </c>
      <c r="N2622" s="5" t="s">
        <v>2032</v>
      </c>
      <c r="O2622" s="5" t="s">
        <v>183</v>
      </c>
      <c r="P2622" s="5" t="s">
        <v>5550</v>
      </c>
      <c r="Q2622" s="4" t="s">
        <v>2049</v>
      </c>
      <c r="R2622" s="4" t="s">
        <v>5690</v>
      </c>
      <c r="S2622" s="13">
        <v>43359</v>
      </c>
      <c r="T2622" s="14" t="s">
        <v>5691</v>
      </c>
      <c r="U2622" s="15"/>
      <c r="V2622" s="13">
        <v>44012</v>
      </c>
      <c r="Z2622" s="1"/>
      <c r="AA2622" s="1"/>
      <c r="AB2622" s="1"/>
      <c r="AC2622" s="1"/>
      <c r="AD2622" s="1"/>
      <c r="AE2622" s="1"/>
      <c r="AF2622" s="1"/>
      <c r="AG2622" s="1"/>
    </row>
    <row r="2623" spans="1:33">
      <c r="A2623" s="4">
        <v>2622</v>
      </c>
      <c r="B2623" s="4" t="s">
        <v>8</v>
      </c>
      <c r="C2623" s="4" t="s">
        <v>497</v>
      </c>
      <c r="D2623" s="4" t="s">
        <v>2029</v>
      </c>
      <c r="E2623" s="4" t="s">
        <v>2030</v>
      </c>
      <c r="F2623" s="5">
        <v>2</v>
      </c>
      <c r="G2623" s="5">
        <v>2</v>
      </c>
      <c r="H2623" s="4">
        <v>18</v>
      </c>
      <c r="I2623" s="5">
        <v>2</v>
      </c>
      <c r="J2623" s="7">
        <v>203</v>
      </c>
      <c r="K2623" s="8" t="s">
        <v>2036</v>
      </c>
      <c r="L2623" s="9">
        <v>79.12</v>
      </c>
      <c r="M2623" s="10">
        <v>59.5</v>
      </c>
      <c r="N2623" s="5" t="s">
        <v>2032</v>
      </c>
      <c r="O2623" s="5" t="s">
        <v>183</v>
      </c>
      <c r="P2623" s="5" t="s">
        <v>5547</v>
      </c>
      <c r="Q2623" s="4" t="s">
        <v>2049</v>
      </c>
      <c r="R2623" s="4" t="s">
        <v>5692</v>
      </c>
      <c r="S2623" s="13">
        <v>43358</v>
      </c>
      <c r="T2623" s="14" t="s">
        <v>5693</v>
      </c>
      <c r="U2623" s="15" t="s">
        <v>5694</v>
      </c>
      <c r="V2623" s="13">
        <v>44012</v>
      </c>
      <c r="Z2623" s="1"/>
      <c r="AA2623" s="1"/>
      <c r="AB2623" s="1"/>
      <c r="AC2623" s="1"/>
      <c r="AD2623" s="1"/>
      <c r="AE2623" s="1"/>
      <c r="AF2623" s="1"/>
      <c r="AG2623" s="1"/>
    </row>
    <row r="2624" spans="1:33">
      <c r="A2624" s="4">
        <v>2623</v>
      </c>
      <c r="B2624" s="4" t="s">
        <v>8</v>
      </c>
      <c r="C2624" s="4" t="s">
        <v>497</v>
      </c>
      <c r="D2624" s="4" t="s">
        <v>2029</v>
      </c>
      <c r="E2624" s="4" t="s">
        <v>2030</v>
      </c>
      <c r="F2624" s="5">
        <v>2</v>
      </c>
      <c r="G2624" s="5">
        <v>2</v>
      </c>
      <c r="H2624" s="4">
        <v>18</v>
      </c>
      <c r="I2624" s="5">
        <v>3</v>
      </c>
      <c r="J2624" s="7">
        <v>303</v>
      </c>
      <c r="K2624" s="8" t="s">
        <v>2036</v>
      </c>
      <c r="L2624" s="9">
        <v>79.12</v>
      </c>
      <c r="M2624" s="10">
        <v>59.5</v>
      </c>
      <c r="N2624" s="5" t="s">
        <v>2032</v>
      </c>
      <c r="O2624" s="5" t="s">
        <v>183</v>
      </c>
      <c r="P2624" s="5" t="s">
        <v>5547</v>
      </c>
      <c r="Q2624" s="4" t="s">
        <v>2049</v>
      </c>
      <c r="R2624" s="4" t="s">
        <v>5695</v>
      </c>
      <c r="S2624" s="13">
        <v>43359</v>
      </c>
      <c r="T2624" s="14" t="s">
        <v>5696</v>
      </c>
      <c r="U2624" s="15" t="s">
        <v>5697</v>
      </c>
      <c r="V2624" s="13">
        <v>44012</v>
      </c>
      <c r="Z2624" s="1"/>
      <c r="AA2624" s="1"/>
      <c r="AB2624" s="1"/>
      <c r="AC2624" s="1"/>
      <c r="AD2624" s="1"/>
      <c r="AE2624" s="1"/>
      <c r="AF2624" s="1"/>
      <c r="AG2624" s="1"/>
    </row>
    <row r="2625" spans="1:33">
      <c r="A2625" s="4">
        <v>2624</v>
      </c>
      <c r="B2625" s="4" t="s">
        <v>8</v>
      </c>
      <c r="C2625" s="4" t="s">
        <v>497</v>
      </c>
      <c r="D2625" s="4" t="s">
        <v>2029</v>
      </c>
      <c r="E2625" s="4" t="s">
        <v>2030</v>
      </c>
      <c r="F2625" s="5">
        <v>2</v>
      </c>
      <c r="G2625" s="5">
        <v>2</v>
      </c>
      <c r="H2625" s="4">
        <v>18</v>
      </c>
      <c r="I2625" s="5">
        <v>4</v>
      </c>
      <c r="J2625" s="7">
        <v>402</v>
      </c>
      <c r="K2625" s="8" t="s">
        <v>2036</v>
      </c>
      <c r="L2625" s="9">
        <v>79.12</v>
      </c>
      <c r="M2625" s="10">
        <v>59.5</v>
      </c>
      <c r="N2625" s="5" t="s">
        <v>2032</v>
      </c>
      <c r="O2625" s="5" t="s">
        <v>183</v>
      </c>
      <c r="P2625" s="5" t="s">
        <v>5550</v>
      </c>
      <c r="Q2625" s="4" t="s">
        <v>2049</v>
      </c>
      <c r="R2625" s="4" t="s">
        <v>5698</v>
      </c>
      <c r="S2625" s="13">
        <v>43359</v>
      </c>
      <c r="T2625" s="20" t="s">
        <v>5699</v>
      </c>
      <c r="U2625" s="15" t="s">
        <v>4819</v>
      </c>
      <c r="V2625" s="13">
        <v>44012</v>
      </c>
      <c r="Z2625" s="1"/>
      <c r="AA2625" s="1"/>
      <c r="AB2625" s="1"/>
      <c r="AC2625" s="1"/>
      <c r="AD2625" s="1"/>
      <c r="AE2625" s="1"/>
      <c r="AF2625" s="1"/>
      <c r="AG2625" s="1"/>
    </row>
    <row r="2626" spans="1:33">
      <c r="A2626" s="4">
        <v>2625</v>
      </c>
      <c r="B2626" s="4" t="s">
        <v>8</v>
      </c>
      <c r="C2626" s="4" t="s">
        <v>497</v>
      </c>
      <c r="D2626" s="4" t="s">
        <v>2029</v>
      </c>
      <c r="E2626" s="4" t="s">
        <v>2030</v>
      </c>
      <c r="F2626" s="5">
        <v>2</v>
      </c>
      <c r="G2626" s="5">
        <v>2</v>
      </c>
      <c r="H2626" s="4">
        <v>18</v>
      </c>
      <c r="I2626" s="5">
        <v>4</v>
      </c>
      <c r="J2626" s="7">
        <v>403</v>
      </c>
      <c r="K2626" s="8" t="s">
        <v>2036</v>
      </c>
      <c r="L2626" s="9">
        <v>79.12</v>
      </c>
      <c r="M2626" s="10">
        <v>59.5</v>
      </c>
      <c r="N2626" s="5" t="s">
        <v>2032</v>
      </c>
      <c r="O2626" s="5" t="s">
        <v>183</v>
      </c>
      <c r="P2626" s="5" t="s">
        <v>5547</v>
      </c>
      <c r="Q2626" s="4" t="s">
        <v>2049</v>
      </c>
      <c r="R2626" s="4" t="s">
        <v>5700</v>
      </c>
      <c r="S2626" s="13">
        <v>43359</v>
      </c>
      <c r="T2626" s="20" t="s">
        <v>5701</v>
      </c>
      <c r="U2626" s="15"/>
      <c r="V2626" s="13">
        <v>44012</v>
      </c>
      <c r="Z2626" s="1"/>
      <c r="AA2626" s="1"/>
      <c r="AB2626" s="1"/>
      <c r="AC2626" s="1"/>
      <c r="AD2626" s="1"/>
      <c r="AE2626" s="1"/>
      <c r="AF2626" s="1"/>
      <c r="AG2626" s="1"/>
    </row>
    <row r="2627" spans="1:33">
      <c r="A2627" s="4">
        <v>2626</v>
      </c>
      <c r="B2627" s="4" t="s">
        <v>8</v>
      </c>
      <c r="C2627" s="4" t="s">
        <v>497</v>
      </c>
      <c r="D2627" s="4" t="s">
        <v>2029</v>
      </c>
      <c r="E2627" s="4" t="s">
        <v>2030</v>
      </c>
      <c r="F2627" s="5">
        <v>2</v>
      </c>
      <c r="G2627" s="5">
        <v>2</v>
      </c>
      <c r="H2627" s="4">
        <v>18</v>
      </c>
      <c r="I2627" s="5">
        <v>5</v>
      </c>
      <c r="J2627" s="7">
        <v>502</v>
      </c>
      <c r="K2627" s="8" t="s">
        <v>2036</v>
      </c>
      <c r="L2627" s="9">
        <v>79.12</v>
      </c>
      <c r="M2627" s="10">
        <v>59.5</v>
      </c>
      <c r="N2627" s="5" t="s">
        <v>2032</v>
      </c>
      <c r="O2627" s="5" t="s">
        <v>183</v>
      </c>
      <c r="P2627" s="5" t="s">
        <v>5550</v>
      </c>
      <c r="Q2627" s="4" t="s">
        <v>2049</v>
      </c>
      <c r="R2627" s="4" t="s">
        <v>5702</v>
      </c>
      <c r="S2627" s="13">
        <v>43359</v>
      </c>
      <c r="T2627" s="20" t="s">
        <v>5703</v>
      </c>
      <c r="U2627" s="15" t="s">
        <v>5704</v>
      </c>
      <c r="V2627" s="13">
        <v>44012</v>
      </c>
      <c r="Z2627" s="1"/>
      <c r="AA2627" s="1"/>
      <c r="AB2627" s="1"/>
      <c r="AC2627" s="1"/>
      <c r="AD2627" s="1"/>
      <c r="AE2627" s="1"/>
      <c r="AF2627" s="1"/>
      <c r="AG2627" s="1"/>
    </row>
    <row r="2628" spans="1:33">
      <c r="A2628" s="4">
        <v>2627</v>
      </c>
      <c r="B2628" s="4" t="s">
        <v>8</v>
      </c>
      <c r="C2628" s="4" t="s">
        <v>497</v>
      </c>
      <c r="D2628" s="4" t="s">
        <v>2029</v>
      </c>
      <c r="E2628" s="4" t="s">
        <v>2030</v>
      </c>
      <c r="F2628" s="5">
        <v>2</v>
      </c>
      <c r="G2628" s="5">
        <v>2</v>
      </c>
      <c r="H2628" s="4">
        <v>18</v>
      </c>
      <c r="I2628" s="5">
        <v>5</v>
      </c>
      <c r="J2628" s="7">
        <v>503</v>
      </c>
      <c r="K2628" s="8" t="s">
        <v>2036</v>
      </c>
      <c r="L2628" s="9">
        <v>79.12</v>
      </c>
      <c r="M2628" s="10">
        <v>59.5</v>
      </c>
      <c r="N2628" s="5" t="s">
        <v>2032</v>
      </c>
      <c r="O2628" s="5" t="s">
        <v>183</v>
      </c>
      <c r="P2628" s="5" t="s">
        <v>5547</v>
      </c>
      <c r="Q2628" s="4" t="s">
        <v>2049</v>
      </c>
      <c r="R2628" s="4" t="s">
        <v>5705</v>
      </c>
      <c r="S2628" s="13">
        <v>43394</v>
      </c>
      <c r="T2628" s="20" t="s">
        <v>5706</v>
      </c>
      <c r="U2628" s="15"/>
      <c r="V2628" s="13">
        <v>44012</v>
      </c>
      <c r="Z2628" s="1"/>
      <c r="AA2628" s="1"/>
      <c r="AB2628" s="1"/>
      <c r="AC2628" s="1"/>
      <c r="AD2628" s="1"/>
      <c r="AE2628" s="1"/>
      <c r="AF2628" s="1"/>
      <c r="AG2628" s="1"/>
    </row>
    <row r="2629" spans="1:33">
      <c r="A2629" s="4">
        <v>2628</v>
      </c>
      <c r="B2629" s="4" t="s">
        <v>8</v>
      </c>
      <c r="C2629" s="4" t="s">
        <v>497</v>
      </c>
      <c r="D2629" s="4" t="s">
        <v>2029</v>
      </c>
      <c r="E2629" s="4" t="s">
        <v>2030</v>
      </c>
      <c r="F2629" s="5">
        <v>2</v>
      </c>
      <c r="G2629" s="5">
        <v>2</v>
      </c>
      <c r="H2629" s="4">
        <v>18</v>
      </c>
      <c r="I2629" s="5">
        <v>6</v>
      </c>
      <c r="J2629" s="7">
        <v>603</v>
      </c>
      <c r="K2629" s="8" t="s">
        <v>2036</v>
      </c>
      <c r="L2629" s="9">
        <v>79.12</v>
      </c>
      <c r="M2629" s="10">
        <v>59.5</v>
      </c>
      <c r="N2629" s="5" t="s">
        <v>2032</v>
      </c>
      <c r="O2629" s="5" t="s">
        <v>183</v>
      </c>
      <c r="P2629" s="5" t="s">
        <v>5547</v>
      </c>
      <c r="Q2629" s="4" t="s">
        <v>2049</v>
      </c>
      <c r="R2629" s="4" t="s">
        <v>5707</v>
      </c>
      <c r="S2629" s="13">
        <v>43358</v>
      </c>
      <c r="T2629" s="20" t="s">
        <v>5708</v>
      </c>
      <c r="U2629" s="15" t="s">
        <v>5709</v>
      </c>
      <c r="V2629" s="13">
        <v>44012</v>
      </c>
      <c r="Z2629" s="1"/>
      <c r="AA2629" s="1"/>
      <c r="AB2629" s="1"/>
      <c r="AC2629" s="1"/>
      <c r="AD2629" s="1"/>
      <c r="AE2629" s="1"/>
      <c r="AF2629" s="1"/>
      <c r="AG2629" s="1"/>
    </row>
    <row r="2630" spans="1:33">
      <c r="A2630" s="4">
        <v>2629</v>
      </c>
      <c r="B2630" s="4" t="s">
        <v>8</v>
      </c>
      <c r="C2630" s="4" t="s">
        <v>497</v>
      </c>
      <c r="D2630" s="4" t="s">
        <v>2029</v>
      </c>
      <c r="E2630" s="4" t="s">
        <v>2030</v>
      </c>
      <c r="F2630" s="5">
        <v>2</v>
      </c>
      <c r="G2630" s="5">
        <v>2</v>
      </c>
      <c r="H2630" s="4">
        <v>18</v>
      </c>
      <c r="I2630" s="5">
        <v>7</v>
      </c>
      <c r="J2630" s="7">
        <v>702</v>
      </c>
      <c r="K2630" s="8" t="s">
        <v>2036</v>
      </c>
      <c r="L2630" s="9">
        <v>79.12</v>
      </c>
      <c r="M2630" s="10">
        <v>59.5</v>
      </c>
      <c r="N2630" s="5" t="s">
        <v>2032</v>
      </c>
      <c r="O2630" s="5" t="s">
        <v>183</v>
      </c>
      <c r="P2630" s="5" t="s">
        <v>5550</v>
      </c>
      <c r="Q2630" s="4" t="s">
        <v>2049</v>
      </c>
      <c r="R2630" s="4" t="s">
        <v>5710</v>
      </c>
      <c r="S2630" s="13">
        <v>43359</v>
      </c>
      <c r="T2630" s="20" t="s">
        <v>5711</v>
      </c>
      <c r="U2630" s="15" t="s">
        <v>5712</v>
      </c>
      <c r="V2630" s="13">
        <v>44012</v>
      </c>
      <c r="Z2630" s="1"/>
      <c r="AA2630" s="1"/>
      <c r="AB2630" s="1"/>
      <c r="AC2630" s="1"/>
      <c r="AD2630" s="1"/>
      <c r="AE2630" s="1"/>
      <c r="AF2630" s="1"/>
      <c r="AG2630" s="1"/>
    </row>
    <row r="2631" spans="1:33">
      <c r="A2631" s="4">
        <v>2630</v>
      </c>
      <c r="B2631" s="4" t="s">
        <v>8</v>
      </c>
      <c r="C2631" s="4" t="s">
        <v>497</v>
      </c>
      <c r="D2631" s="4" t="s">
        <v>2029</v>
      </c>
      <c r="E2631" s="4" t="s">
        <v>2030</v>
      </c>
      <c r="F2631" s="5">
        <v>2</v>
      </c>
      <c r="G2631" s="5">
        <v>2</v>
      </c>
      <c r="H2631" s="4">
        <v>18</v>
      </c>
      <c r="I2631" s="5">
        <v>10</v>
      </c>
      <c r="J2631" s="7">
        <v>1002</v>
      </c>
      <c r="K2631" s="8" t="s">
        <v>2036</v>
      </c>
      <c r="L2631" s="9">
        <v>79.12</v>
      </c>
      <c r="M2631" s="10">
        <v>59.5</v>
      </c>
      <c r="N2631" s="5" t="s">
        <v>2032</v>
      </c>
      <c r="O2631" s="5" t="s">
        <v>183</v>
      </c>
      <c r="P2631" s="5" t="s">
        <v>5550</v>
      </c>
      <c r="Q2631" s="4" t="s">
        <v>2049</v>
      </c>
      <c r="R2631" s="4" t="s">
        <v>5713</v>
      </c>
      <c r="S2631" s="13">
        <v>43359</v>
      </c>
      <c r="T2631" s="20" t="s">
        <v>5714</v>
      </c>
      <c r="U2631" s="15" t="s">
        <v>5715</v>
      </c>
      <c r="V2631" s="13">
        <v>44012</v>
      </c>
      <c r="Z2631" s="1"/>
      <c r="AA2631" s="1"/>
      <c r="AB2631" s="1"/>
      <c r="AC2631" s="1"/>
      <c r="AD2631" s="1"/>
      <c r="AE2631" s="1"/>
      <c r="AF2631" s="1"/>
      <c r="AG2631" s="1"/>
    </row>
    <row r="2632" spans="1:33">
      <c r="A2632" s="4">
        <v>2631</v>
      </c>
      <c r="B2632" s="4" t="s">
        <v>8</v>
      </c>
      <c r="C2632" s="4" t="s">
        <v>497</v>
      </c>
      <c r="D2632" s="4" t="s">
        <v>2029</v>
      </c>
      <c r="E2632" s="4" t="s">
        <v>2030</v>
      </c>
      <c r="F2632" s="5">
        <v>2</v>
      </c>
      <c r="G2632" s="5">
        <v>2</v>
      </c>
      <c r="H2632" s="4">
        <v>18</v>
      </c>
      <c r="I2632" s="5">
        <v>12</v>
      </c>
      <c r="J2632" s="7">
        <v>1201</v>
      </c>
      <c r="K2632" s="8" t="s">
        <v>2036</v>
      </c>
      <c r="L2632" s="9">
        <v>83.19</v>
      </c>
      <c r="M2632" s="10">
        <v>62.56</v>
      </c>
      <c r="N2632" s="5" t="s">
        <v>2032</v>
      </c>
      <c r="O2632" s="5" t="s">
        <v>181</v>
      </c>
      <c r="P2632" s="5" t="s">
        <v>5559</v>
      </c>
      <c r="Q2632" s="4" t="s">
        <v>2049</v>
      </c>
      <c r="R2632" s="4" t="s">
        <v>5716</v>
      </c>
      <c r="S2632" s="13">
        <v>43359</v>
      </c>
      <c r="T2632" s="20" t="s">
        <v>5717</v>
      </c>
      <c r="U2632" s="15"/>
      <c r="V2632" s="13">
        <v>44012</v>
      </c>
      <c r="Z2632" s="1"/>
      <c r="AA2632" s="1"/>
      <c r="AB2632" s="1"/>
      <c r="AC2632" s="1"/>
      <c r="AD2632" s="1"/>
      <c r="AE2632" s="1"/>
      <c r="AF2632" s="1"/>
      <c r="AG2632" s="1"/>
    </row>
    <row r="2633" spans="1:33">
      <c r="A2633" s="4">
        <v>2632</v>
      </c>
      <c r="B2633" s="4" t="s">
        <v>8</v>
      </c>
      <c r="C2633" s="4" t="s">
        <v>497</v>
      </c>
      <c r="D2633" s="4" t="s">
        <v>2029</v>
      </c>
      <c r="E2633" s="4" t="s">
        <v>2030</v>
      </c>
      <c r="F2633" s="5">
        <v>2</v>
      </c>
      <c r="G2633" s="5">
        <v>2</v>
      </c>
      <c r="H2633" s="4">
        <v>18</v>
      </c>
      <c r="I2633" s="5">
        <v>13</v>
      </c>
      <c r="J2633" s="7">
        <v>1303</v>
      </c>
      <c r="K2633" s="8" t="s">
        <v>2036</v>
      </c>
      <c r="L2633" s="9">
        <v>79.12</v>
      </c>
      <c r="M2633" s="10">
        <v>59.5</v>
      </c>
      <c r="N2633" s="5" t="s">
        <v>2032</v>
      </c>
      <c r="O2633" s="5" t="s">
        <v>183</v>
      </c>
      <c r="P2633" s="5" t="s">
        <v>5547</v>
      </c>
      <c r="Q2633" s="4" t="s">
        <v>2049</v>
      </c>
      <c r="R2633" s="4" t="s">
        <v>5718</v>
      </c>
      <c r="S2633" s="13">
        <v>43359</v>
      </c>
      <c r="T2633" s="20" t="s">
        <v>5719</v>
      </c>
      <c r="U2633" s="15" t="s">
        <v>5720</v>
      </c>
      <c r="V2633" s="13">
        <v>44012</v>
      </c>
      <c r="Z2633" s="1"/>
      <c r="AA2633" s="1"/>
      <c r="AB2633" s="1"/>
      <c r="AC2633" s="1"/>
      <c r="AD2633" s="1"/>
      <c r="AE2633" s="1"/>
      <c r="AF2633" s="1"/>
      <c r="AG2633" s="1"/>
    </row>
    <row r="2634" spans="1:33">
      <c r="A2634" s="4">
        <v>2633</v>
      </c>
      <c r="B2634" s="4" t="s">
        <v>8</v>
      </c>
      <c r="C2634" s="4" t="s">
        <v>497</v>
      </c>
      <c r="D2634" s="4" t="s">
        <v>2029</v>
      </c>
      <c r="E2634" s="4" t="s">
        <v>2030</v>
      </c>
      <c r="F2634" s="5">
        <v>2</v>
      </c>
      <c r="G2634" s="5">
        <v>2</v>
      </c>
      <c r="H2634" s="4">
        <v>18</v>
      </c>
      <c r="I2634" s="5">
        <v>14</v>
      </c>
      <c r="J2634" s="7">
        <v>1402</v>
      </c>
      <c r="K2634" s="8" t="s">
        <v>2036</v>
      </c>
      <c r="L2634" s="9">
        <v>79.12</v>
      </c>
      <c r="M2634" s="10">
        <v>59.5</v>
      </c>
      <c r="N2634" s="5" t="s">
        <v>2032</v>
      </c>
      <c r="O2634" s="5" t="s">
        <v>183</v>
      </c>
      <c r="P2634" s="5" t="s">
        <v>5550</v>
      </c>
      <c r="Q2634" s="4" t="s">
        <v>2049</v>
      </c>
      <c r="R2634" s="4" t="s">
        <v>5721</v>
      </c>
      <c r="S2634" s="13">
        <v>43359</v>
      </c>
      <c r="T2634" s="20" t="s">
        <v>5722</v>
      </c>
      <c r="U2634" s="15" t="s">
        <v>5723</v>
      </c>
      <c r="V2634" s="13">
        <v>44012</v>
      </c>
      <c r="Z2634" s="1"/>
      <c r="AA2634" s="1"/>
      <c r="AB2634" s="1"/>
      <c r="AC2634" s="1"/>
      <c r="AD2634" s="1"/>
      <c r="AE2634" s="1"/>
      <c r="AF2634" s="1"/>
      <c r="AG2634" s="1"/>
    </row>
    <row r="2635" spans="1:33">
      <c r="A2635" s="4">
        <v>2634</v>
      </c>
      <c r="B2635" s="4" t="s">
        <v>8</v>
      </c>
      <c r="C2635" s="4" t="s">
        <v>497</v>
      </c>
      <c r="D2635" s="4" t="s">
        <v>2029</v>
      </c>
      <c r="E2635" s="4" t="s">
        <v>2030</v>
      </c>
      <c r="F2635" s="5">
        <v>2</v>
      </c>
      <c r="G2635" s="5">
        <v>2</v>
      </c>
      <c r="H2635" s="4">
        <v>18</v>
      </c>
      <c r="I2635" s="5">
        <v>14</v>
      </c>
      <c r="J2635" s="7">
        <v>1403</v>
      </c>
      <c r="K2635" s="8" t="s">
        <v>2036</v>
      </c>
      <c r="L2635" s="9">
        <v>79.12</v>
      </c>
      <c r="M2635" s="10">
        <v>59.5</v>
      </c>
      <c r="N2635" s="5" t="s">
        <v>2032</v>
      </c>
      <c r="O2635" s="5" t="s">
        <v>183</v>
      </c>
      <c r="P2635" s="5" t="s">
        <v>5547</v>
      </c>
      <c r="Q2635" s="4" t="s">
        <v>2049</v>
      </c>
      <c r="R2635" s="4" t="s">
        <v>5724</v>
      </c>
      <c r="S2635" s="13">
        <v>43359</v>
      </c>
      <c r="T2635" s="20" t="s">
        <v>5725</v>
      </c>
      <c r="U2635" s="15"/>
      <c r="V2635" s="13">
        <v>44012</v>
      </c>
      <c r="Z2635" s="1"/>
      <c r="AA2635" s="1"/>
      <c r="AB2635" s="1"/>
      <c r="AC2635" s="1"/>
      <c r="AD2635" s="1"/>
      <c r="AE2635" s="1"/>
      <c r="AF2635" s="1"/>
      <c r="AG2635" s="1"/>
    </row>
    <row r="2636" spans="1:33">
      <c r="A2636" s="4">
        <v>2635</v>
      </c>
      <c r="B2636" s="4" t="s">
        <v>8</v>
      </c>
      <c r="C2636" s="4" t="s">
        <v>497</v>
      </c>
      <c r="D2636" s="4" t="s">
        <v>2029</v>
      </c>
      <c r="E2636" s="4" t="s">
        <v>2030</v>
      </c>
      <c r="F2636" s="5">
        <v>2</v>
      </c>
      <c r="G2636" s="5">
        <v>2</v>
      </c>
      <c r="H2636" s="4">
        <v>18</v>
      </c>
      <c r="I2636" s="5">
        <v>17</v>
      </c>
      <c r="J2636" s="7">
        <v>1701</v>
      </c>
      <c r="K2636" s="8" t="s">
        <v>2036</v>
      </c>
      <c r="L2636" s="9">
        <v>83.19</v>
      </c>
      <c r="M2636" s="10">
        <v>62.56</v>
      </c>
      <c r="N2636" s="5" t="s">
        <v>2032</v>
      </c>
      <c r="O2636" s="5" t="s">
        <v>181</v>
      </c>
      <c r="P2636" s="5" t="s">
        <v>5559</v>
      </c>
      <c r="Q2636" s="4" t="s">
        <v>2049</v>
      </c>
      <c r="R2636" s="4" t="s">
        <v>5726</v>
      </c>
      <c r="S2636" s="13">
        <v>43359</v>
      </c>
      <c r="T2636" s="20" t="s">
        <v>5727</v>
      </c>
      <c r="U2636" s="15" t="s">
        <v>5728</v>
      </c>
      <c r="V2636" s="13">
        <v>44012</v>
      </c>
      <c r="Z2636" s="1"/>
      <c r="AA2636" s="1"/>
      <c r="AB2636" s="1"/>
      <c r="AC2636" s="1"/>
      <c r="AD2636" s="1"/>
      <c r="AE2636" s="1"/>
      <c r="AF2636" s="1"/>
      <c r="AG2636" s="1"/>
    </row>
    <row r="2637" spans="1:33">
      <c r="A2637" s="4">
        <v>2636</v>
      </c>
      <c r="B2637" s="4" t="s">
        <v>8</v>
      </c>
      <c r="C2637" s="4" t="s">
        <v>497</v>
      </c>
      <c r="D2637" s="4" t="s">
        <v>2029</v>
      </c>
      <c r="E2637" s="4" t="s">
        <v>2030</v>
      </c>
      <c r="F2637" s="5">
        <v>2</v>
      </c>
      <c r="G2637" s="5">
        <v>2</v>
      </c>
      <c r="H2637" s="4">
        <v>18</v>
      </c>
      <c r="I2637" s="5">
        <v>17</v>
      </c>
      <c r="J2637" s="7">
        <v>1703</v>
      </c>
      <c r="K2637" s="8" t="s">
        <v>2036</v>
      </c>
      <c r="L2637" s="9">
        <v>79.12</v>
      </c>
      <c r="M2637" s="10">
        <v>59.5</v>
      </c>
      <c r="N2637" s="5" t="s">
        <v>2032</v>
      </c>
      <c r="O2637" s="5" t="s">
        <v>183</v>
      </c>
      <c r="P2637" s="5" t="s">
        <v>5547</v>
      </c>
      <c r="Q2637" s="4" t="s">
        <v>2049</v>
      </c>
      <c r="R2637" s="4" t="s">
        <v>5729</v>
      </c>
      <c r="S2637" s="13">
        <v>43359</v>
      </c>
      <c r="T2637" s="20" t="s">
        <v>5730</v>
      </c>
      <c r="U2637" s="15" t="s">
        <v>5731</v>
      </c>
      <c r="V2637" s="13">
        <v>44012</v>
      </c>
      <c r="Z2637" s="1"/>
      <c r="AA2637" s="1"/>
      <c r="AB2637" s="1"/>
      <c r="AC2637" s="1"/>
      <c r="AD2637" s="1"/>
      <c r="AE2637" s="1"/>
      <c r="AF2637" s="1"/>
      <c r="AG2637" s="1"/>
    </row>
    <row r="2638" spans="1:33">
      <c r="A2638" s="4">
        <v>2637</v>
      </c>
      <c r="B2638" s="4" t="s">
        <v>8</v>
      </c>
      <c r="C2638" s="4" t="s">
        <v>497</v>
      </c>
      <c r="D2638" s="4" t="s">
        <v>2029</v>
      </c>
      <c r="E2638" s="4" t="s">
        <v>2030</v>
      </c>
      <c r="F2638" s="5">
        <v>2</v>
      </c>
      <c r="G2638" s="5">
        <v>2</v>
      </c>
      <c r="H2638" s="4">
        <v>18</v>
      </c>
      <c r="I2638" s="5">
        <v>18</v>
      </c>
      <c r="J2638" s="7">
        <v>1802</v>
      </c>
      <c r="K2638" s="8" t="s">
        <v>2036</v>
      </c>
      <c r="L2638" s="9">
        <v>79.12</v>
      </c>
      <c r="M2638" s="10">
        <v>59.5</v>
      </c>
      <c r="N2638" s="5" t="s">
        <v>2032</v>
      </c>
      <c r="O2638" s="5" t="s">
        <v>183</v>
      </c>
      <c r="P2638" s="5" t="s">
        <v>5550</v>
      </c>
      <c r="Q2638" s="4" t="s">
        <v>2049</v>
      </c>
      <c r="R2638" s="4" t="s">
        <v>5732</v>
      </c>
      <c r="S2638" s="13">
        <v>43359</v>
      </c>
      <c r="T2638" s="20" t="s">
        <v>5733</v>
      </c>
      <c r="U2638" s="15" t="s">
        <v>5734</v>
      </c>
      <c r="V2638" s="13">
        <v>44012</v>
      </c>
      <c r="Z2638" s="1"/>
      <c r="AA2638" s="1"/>
      <c r="AB2638" s="1"/>
      <c r="AC2638" s="1"/>
      <c r="AD2638" s="1"/>
      <c r="AE2638" s="1"/>
      <c r="AF2638" s="1"/>
      <c r="AG2638" s="1"/>
    </row>
    <row r="2639" spans="1:33">
      <c r="A2639" s="4">
        <v>2638</v>
      </c>
      <c r="B2639" s="4" t="s">
        <v>8</v>
      </c>
      <c r="C2639" s="4" t="s">
        <v>497</v>
      </c>
      <c r="D2639" s="4" t="s">
        <v>2029</v>
      </c>
      <c r="E2639" s="4" t="s">
        <v>2030</v>
      </c>
      <c r="F2639" s="5">
        <v>2</v>
      </c>
      <c r="G2639" s="5">
        <v>2</v>
      </c>
      <c r="H2639" s="4">
        <v>18</v>
      </c>
      <c r="I2639" s="5">
        <v>18</v>
      </c>
      <c r="J2639" s="7">
        <v>1803</v>
      </c>
      <c r="K2639" s="8" t="s">
        <v>2036</v>
      </c>
      <c r="L2639" s="9">
        <v>79.12</v>
      </c>
      <c r="M2639" s="10">
        <v>59.5</v>
      </c>
      <c r="N2639" s="5" t="s">
        <v>2032</v>
      </c>
      <c r="O2639" s="5" t="s">
        <v>183</v>
      </c>
      <c r="P2639" s="5" t="s">
        <v>5547</v>
      </c>
      <c r="Q2639" s="4" t="s">
        <v>2049</v>
      </c>
      <c r="R2639" s="4" t="s">
        <v>5735</v>
      </c>
      <c r="S2639" s="13">
        <v>43397</v>
      </c>
      <c r="T2639" s="20" t="s">
        <v>5736</v>
      </c>
      <c r="U2639" s="15" t="s">
        <v>5737</v>
      </c>
      <c r="V2639" s="13">
        <v>44012</v>
      </c>
      <c r="Z2639" s="1"/>
      <c r="AA2639" s="1"/>
      <c r="AB2639" s="1"/>
      <c r="AC2639" s="1"/>
      <c r="AD2639" s="1"/>
      <c r="AE2639" s="1"/>
      <c r="AF2639" s="1"/>
      <c r="AG2639" s="1"/>
    </row>
    <row r="2640" spans="1:33">
      <c r="A2640" s="4">
        <v>2639</v>
      </c>
      <c r="B2640" s="4" t="s">
        <v>8</v>
      </c>
      <c r="C2640" s="4" t="s">
        <v>497</v>
      </c>
      <c r="D2640" s="4" t="s">
        <v>2029</v>
      </c>
      <c r="E2640" s="4" t="s">
        <v>2030</v>
      </c>
      <c r="F2640" s="5">
        <v>2</v>
      </c>
      <c r="G2640" s="5">
        <v>3</v>
      </c>
      <c r="H2640" s="4">
        <v>19</v>
      </c>
      <c r="I2640" s="5">
        <v>1</v>
      </c>
      <c r="J2640" s="7">
        <v>101</v>
      </c>
      <c r="K2640" s="8" t="s">
        <v>2036</v>
      </c>
      <c r="L2640" s="9">
        <v>69.290000000000006</v>
      </c>
      <c r="M2640" s="10">
        <v>52.11</v>
      </c>
      <c r="N2640" s="5" t="s">
        <v>2035</v>
      </c>
      <c r="O2640" s="5" t="s">
        <v>181</v>
      </c>
      <c r="P2640" s="5" t="s">
        <v>5443</v>
      </c>
      <c r="Q2640" s="4" t="s">
        <v>2049</v>
      </c>
      <c r="R2640" s="4" t="s">
        <v>5738</v>
      </c>
      <c r="S2640" s="13">
        <v>43359</v>
      </c>
      <c r="T2640" s="14" t="s">
        <v>5739</v>
      </c>
      <c r="U2640" s="15" t="s">
        <v>5740</v>
      </c>
      <c r="V2640" s="13">
        <v>44012</v>
      </c>
      <c r="Z2640" s="1"/>
      <c r="AA2640" s="1"/>
      <c r="AB2640" s="1"/>
      <c r="AC2640" s="1"/>
      <c r="AD2640" s="1"/>
      <c r="AE2640" s="1"/>
      <c r="AF2640" s="1"/>
      <c r="AG2640" s="1"/>
    </row>
    <row r="2641" spans="1:33">
      <c r="A2641" s="4">
        <v>2640</v>
      </c>
      <c r="B2641" s="4" t="s">
        <v>8</v>
      </c>
      <c r="C2641" s="4" t="s">
        <v>497</v>
      </c>
      <c r="D2641" s="4" t="s">
        <v>2029</v>
      </c>
      <c r="E2641" s="4" t="s">
        <v>2030</v>
      </c>
      <c r="F2641" s="5">
        <v>2</v>
      </c>
      <c r="G2641" s="5">
        <v>3</v>
      </c>
      <c r="H2641" s="4">
        <v>19</v>
      </c>
      <c r="I2641" s="5">
        <v>1</v>
      </c>
      <c r="J2641" s="7">
        <v>102</v>
      </c>
      <c r="K2641" s="8" t="s">
        <v>2036</v>
      </c>
      <c r="L2641" s="9">
        <v>77.31</v>
      </c>
      <c r="M2641" s="10">
        <v>58.14</v>
      </c>
      <c r="N2641" s="5" t="s">
        <v>2032</v>
      </c>
      <c r="O2641" s="5" t="s">
        <v>183</v>
      </c>
      <c r="P2641" s="5" t="s">
        <v>5335</v>
      </c>
      <c r="Q2641" s="4" t="s">
        <v>2049</v>
      </c>
      <c r="R2641" s="4" t="s">
        <v>5741</v>
      </c>
      <c r="S2641" s="13">
        <v>43359</v>
      </c>
      <c r="T2641" s="14" t="s">
        <v>5742</v>
      </c>
      <c r="U2641" s="15" t="s">
        <v>5743</v>
      </c>
      <c r="V2641" s="13">
        <v>44012</v>
      </c>
      <c r="Z2641" s="1"/>
      <c r="AA2641" s="1"/>
      <c r="AB2641" s="1"/>
      <c r="AC2641" s="1"/>
      <c r="AD2641" s="1"/>
      <c r="AE2641" s="1"/>
      <c r="AF2641" s="1"/>
      <c r="AG2641" s="1"/>
    </row>
    <row r="2642" spans="1:33">
      <c r="A2642" s="4">
        <v>2641</v>
      </c>
      <c r="B2642" s="4" t="s">
        <v>8</v>
      </c>
      <c r="C2642" s="4" t="s">
        <v>497</v>
      </c>
      <c r="D2642" s="4" t="s">
        <v>2029</v>
      </c>
      <c r="E2642" s="4" t="s">
        <v>2030</v>
      </c>
      <c r="F2642" s="5">
        <v>2</v>
      </c>
      <c r="G2642" s="5">
        <v>3</v>
      </c>
      <c r="H2642" s="4">
        <v>19</v>
      </c>
      <c r="I2642" s="5">
        <v>1</v>
      </c>
      <c r="J2642" s="7">
        <v>103</v>
      </c>
      <c r="K2642" s="8" t="s">
        <v>2036</v>
      </c>
      <c r="L2642" s="9">
        <v>77.31</v>
      </c>
      <c r="M2642" s="10">
        <v>58.14</v>
      </c>
      <c r="N2642" s="5" t="s">
        <v>2032</v>
      </c>
      <c r="O2642" s="5" t="s">
        <v>183</v>
      </c>
      <c r="P2642" s="5" t="s">
        <v>5336</v>
      </c>
      <c r="Q2642" s="4" t="s">
        <v>2049</v>
      </c>
      <c r="R2642" s="4" t="s">
        <v>5744</v>
      </c>
      <c r="S2642" s="13">
        <v>43359</v>
      </c>
      <c r="T2642" s="14" t="s">
        <v>3303</v>
      </c>
      <c r="U2642" s="15" t="s">
        <v>5745</v>
      </c>
      <c r="V2642" s="13">
        <v>44012</v>
      </c>
      <c r="Z2642" s="1"/>
      <c r="AA2642" s="1"/>
      <c r="AB2642" s="1"/>
      <c r="AC2642" s="1"/>
      <c r="AD2642" s="1"/>
      <c r="AE2642" s="1"/>
      <c r="AF2642" s="1"/>
      <c r="AG2642" s="1"/>
    </row>
    <row r="2643" spans="1:33">
      <c r="A2643" s="4">
        <v>2642</v>
      </c>
      <c r="B2643" s="4" t="s">
        <v>8</v>
      </c>
      <c r="C2643" s="4" t="s">
        <v>497</v>
      </c>
      <c r="D2643" s="4" t="s">
        <v>2029</v>
      </c>
      <c r="E2643" s="4" t="s">
        <v>2030</v>
      </c>
      <c r="F2643" s="5">
        <v>2</v>
      </c>
      <c r="G2643" s="5">
        <v>3</v>
      </c>
      <c r="H2643" s="4">
        <v>19</v>
      </c>
      <c r="I2643" s="5">
        <v>2</v>
      </c>
      <c r="J2643" s="7">
        <v>201</v>
      </c>
      <c r="K2643" s="8" t="s">
        <v>2036</v>
      </c>
      <c r="L2643" s="26">
        <v>76.16</v>
      </c>
      <c r="M2643" s="27">
        <v>57.27</v>
      </c>
      <c r="N2643" s="5" t="s">
        <v>2032</v>
      </c>
      <c r="O2643" s="5" t="s">
        <v>181</v>
      </c>
      <c r="P2643" s="5" t="s">
        <v>5488</v>
      </c>
      <c r="Q2643" s="4" t="s">
        <v>2034</v>
      </c>
      <c r="R2643" s="4"/>
      <c r="S2643" s="13"/>
      <c r="T2643" s="20"/>
      <c r="U2643" s="15"/>
      <c r="V2643" s="13">
        <v>44012</v>
      </c>
      <c r="Z2643" s="1"/>
      <c r="AA2643" s="1"/>
      <c r="AB2643" s="1"/>
      <c r="AC2643" s="1"/>
      <c r="AD2643" s="1"/>
      <c r="AE2643" s="1"/>
      <c r="AF2643" s="1"/>
      <c r="AG2643" s="1"/>
    </row>
    <row r="2644" spans="1:33">
      <c r="A2644" s="4">
        <v>2643</v>
      </c>
      <c r="B2644" s="4" t="s">
        <v>8</v>
      </c>
      <c r="C2644" s="4" t="s">
        <v>497</v>
      </c>
      <c r="D2644" s="4" t="s">
        <v>2029</v>
      </c>
      <c r="E2644" s="4" t="s">
        <v>2030</v>
      </c>
      <c r="F2644" s="5">
        <v>2</v>
      </c>
      <c r="G2644" s="5">
        <v>3</v>
      </c>
      <c r="H2644" s="4">
        <v>19</v>
      </c>
      <c r="I2644" s="5">
        <v>2</v>
      </c>
      <c r="J2644" s="7">
        <v>202</v>
      </c>
      <c r="K2644" s="8" t="s">
        <v>2036</v>
      </c>
      <c r="L2644" s="26">
        <v>77.31</v>
      </c>
      <c r="M2644" s="27">
        <v>58.14</v>
      </c>
      <c r="N2644" s="5" t="s">
        <v>2032</v>
      </c>
      <c r="O2644" s="5" t="s">
        <v>183</v>
      </c>
      <c r="P2644" s="5" t="s">
        <v>5335</v>
      </c>
      <c r="Q2644" s="4" t="s">
        <v>2034</v>
      </c>
      <c r="R2644" s="4"/>
      <c r="S2644" s="13"/>
      <c r="T2644" s="14"/>
      <c r="U2644" s="15"/>
      <c r="V2644" s="13">
        <v>44012</v>
      </c>
      <c r="Z2644" s="1"/>
      <c r="AA2644" s="1"/>
      <c r="AB2644" s="1"/>
      <c r="AC2644" s="1"/>
      <c r="AD2644" s="1"/>
      <c r="AE2644" s="1"/>
      <c r="AF2644" s="1"/>
      <c r="AG2644" s="1"/>
    </row>
    <row r="2645" spans="1:33">
      <c r="A2645" s="4">
        <v>2644</v>
      </c>
      <c r="B2645" s="4" t="s">
        <v>8</v>
      </c>
      <c r="C2645" s="4" t="s">
        <v>497</v>
      </c>
      <c r="D2645" s="4" t="s">
        <v>2029</v>
      </c>
      <c r="E2645" s="4" t="s">
        <v>2030</v>
      </c>
      <c r="F2645" s="5">
        <v>2</v>
      </c>
      <c r="G2645" s="5">
        <v>3</v>
      </c>
      <c r="H2645" s="4">
        <v>19</v>
      </c>
      <c r="I2645" s="5">
        <v>2</v>
      </c>
      <c r="J2645" s="7">
        <v>203</v>
      </c>
      <c r="K2645" s="8" t="s">
        <v>2036</v>
      </c>
      <c r="L2645" s="9">
        <v>77.31</v>
      </c>
      <c r="M2645" s="10">
        <v>58.14</v>
      </c>
      <c r="N2645" s="5" t="s">
        <v>2032</v>
      </c>
      <c r="O2645" s="5" t="s">
        <v>183</v>
      </c>
      <c r="P2645" s="5" t="s">
        <v>5336</v>
      </c>
      <c r="Q2645" s="4" t="s">
        <v>2049</v>
      </c>
      <c r="R2645" s="4" t="s">
        <v>5746</v>
      </c>
      <c r="S2645" s="13">
        <v>43359</v>
      </c>
      <c r="T2645" s="14" t="s">
        <v>5747</v>
      </c>
      <c r="U2645" s="15" t="s">
        <v>5748</v>
      </c>
      <c r="V2645" s="13">
        <v>44012</v>
      </c>
      <c r="Z2645" s="1"/>
      <c r="AA2645" s="1"/>
      <c r="AB2645" s="1"/>
      <c r="AC2645" s="1"/>
      <c r="AD2645" s="1"/>
      <c r="AE2645" s="1"/>
      <c r="AF2645" s="1"/>
      <c r="AG2645" s="1"/>
    </row>
    <row r="2646" spans="1:33">
      <c r="A2646" s="4">
        <v>2645</v>
      </c>
      <c r="B2646" s="4" t="s">
        <v>8</v>
      </c>
      <c r="C2646" s="4" t="s">
        <v>497</v>
      </c>
      <c r="D2646" s="4" t="s">
        <v>2029</v>
      </c>
      <c r="E2646" s="4" t="s">
        <v>2030</v>
      </c>
      <c r="F2646" s="5">
        <v>2</v>
      </c>
      <c r="G2646" s="5">
        <v>3</v>
      </c>
      <c r="H2646" s="4">
        <v>19</v>
      </c>
      <c r="I2646" s="5">
        <v>3</v>
      </c>
      <c r="J2646" s="7">
        <v>302</v>
      </c>
      <c r="K2646" s="8" t="s">
        <v>2036</v>
      </c>
      <c r="L2646" s="9">
        <v>77.31</v>
      </c>
      <c r="M2646" s="10">
        <v>58.14</v>
      </c>
      <c r="N2646" s="5" t="s">
        <v>2032</v>
      </c>
      <c r="O2646" s="5" t="s">
        <v>183</v>
      </c>
      <c r="P2646" s="5" t="s">
        <v>5335</v>
      </c>
      <c r="Q2646" s="4" t="s">
        <v>2049</v>
      </c>
      <c r="R2646" s="4" t="s">
        <v>5749</v>
      </c>
      <c r="S2646" s="13">
        <v>43359</v>
      </c>
      <c r="T2646" s="14" t="s">
        <v>5750</v>
      </c>
      <c r="U2646" s="15" t="s">
        <v>5751</v>
      </c>
      <c r="V2646" s="13">
        <v>44012</v>
      </c>
      <c r="Z2646" s="1"/>
      <c r="AA2646" s="1"/>
      <c r="AB2646" s="1"/>
      <c r="AC2646" s="1"/>
      <c r="AD2646" s="1"/>
      <c r="AE2646" s="1"/>
      <c r="AF2646" s="1"/>
      <c r="AG2646" s="1"/>
    </row>
    <row r="2647" spans="1:33">
      <c r="A2647" s="4">
        <v>2646</v>
      </c>
      <c r="B2647" s="4" t="s">
        <v>8</v>
      </c>
      <c r="C2647" s="4" t="s">
        <v>497</v>
      </c>
      <c r="D2647" s="4" t="s">
        <v>2029</v>
      </c>
      <c r="E2647" s="4" t="s">
        <v>2030</v>
      </c>
      <c r="F2647" s="5">
        <v>2</v>
      </c>
      <c r="G2647" s="5">
        <v>3</v>
      </c>
      <c r="H2647" s="4">
        <v>19</v>
      </c>
      <c r="I2647" s="5">
        <v>3</v>
      </c>
      <c r="J2647" s="7">
        <v>303</v>
      </c>
      <c r="K2647" s="8" t="s">
        <v>2036</v>
      </c>
      <c r="L2647" s="9">
        <v>77.31</v>
      </c>
      <c r="M2647" s="10">
        <v>58.14</v>
      </c>
      <c r="N2647" s="5" t="s">
        <v>2032</v>
      </c>
      <c r="O2647" s="5" t="s">
        <v>183</v>
      </c>
      <c r="P2647" s="5" t="s">
        <v>5336</v>
      </c>
      <c r="Q2647" s="4" t="s">
        <v>2049</v>
      </c>
      <c r="R2647" s="4" t="s">
        <v>5752</v>
      </c>
      <c r="S2647" s="13">
        <v>43359</v>
      </c>
      <c r="T2647" s="20" t="s">
        <v>5753</v>
      </c>
      <c r="U2647" s="15" t="s">
        <v>5754</v>
      </c>
      <c r="V2647" s="13">
        <v>44012</v>
      </c>
      <c r="Z2647" s="1"/>
      <c r="AA2647" s="1"/>
      <c r="AB2647" s="1"/>
      <c r="AC2647" s="1"/>
      <c r="AD2647" s="1"/>
      <c r="AE2647" s="1"/>
      <c r="AF2647" s="1"/>
      <c r="AG2647" s="1"/>
    </row>
    <row r="2648" spans="1:33">
      <c r="A2648" s="4">
        <v>2647</v>
      </c>
      <c r="B2648" s="4" t="s">
        <v>8</v>
      </c>
      <c r="C2648" s="4" t="s">
        <v>497</v>
      </c>
      <c r="D2648" s="4" t="s">
        <v>2029</v>
      </c>
      <c r="E2648" s="4" t="s">
        <v>2030</v>
      </c>
      <c r="F2648" s="5">
        <v>2</v>
      </c>
      <c r="G2648" s="5">
        <v>3</v>
      </c>
      <c r="H2648" s="4">
        <v>19</v>
      </c>
      <c r="I2648" s="5">
        <v>4</v>
      </c>
      <c r="J2648" s="7">
        <v>402</v>
      </c>
      <c r="K2648" s="8" t="s">
        <v>2036</v>
      </c>
      <c r="L2648" s="9">
        <v>77.31</v>
      </c>
      <c r="M2648" s="10">
        <v>58.14</v>
      </c>
      <c r="N2648" s="5" t="s">
        <v>2032</v>
      </c>
      <c r="O2648" s="5" t="s">
        <v>183</v>
      </c>
      <c r="P2648" s="5" t="s">
        <v>5335</v>
      </c>
      <c r="Q2648" s="4" t="s">
        <v>2049</v>
      </c>
      <c r="R2648" s="4" t="s">
        <v>5755</v>
      </c>
      <c r="S2648" s="13">
        <v>43359</v>
      </c>
      <c r="T2648" s="20" t="s">
        <v>4503</v>
      </c>
      <c r="U2648" s="15" t="s">
        <v>5756</v>
      </c>
      <c r="V2648" s="13">
        <v>44012</v>
      </c>
      <c r="Z2648" s="1"/>
      <c r="AA2648" s="1"/>
      <c r="AB2648" s="1"/>
      <c r="AC2648" s="1"/>
      <c r="AD2648" s="1"/>
      <c r="AE2648" s="1"/>
      <c r="AF2648" s="1"/>
      <c r="AG2648" s="1"/>
    </row>
    <row r="2649" spans="1:33">
      <c r="A2649" s="4">
        <v>2648</v>
      </c>
      <c r="B2649" s="4" t="s">
        <v>8</v>
      </c>
      <c r="C2649" s="4" t="s">
        <v>497</v>
      </c>
      <c r="D2649" s="4" t="s">
        <v>2029</v>
      </c>
      <c r="E2649" s="4" t="s">
        <v>2030</v>
      </c>
      <c r="F2649" s="5">
        <v>2</v>
      </c>
      <c r="G2649" s="5">
        <v>3</v>
      </c>
      <c r="H2649" s="4">
        <v>19</v>
      </c>
      <c r="I2649" s="5">
        <v>4</v>
      </c>
      <c r="J2649" s="7">
        <v>403</v>
      </c>
      <c r="K2649" s="8" t="s">
        <v>2036</v>
      </c>
      <c r="L2649" s="9">
        <v>77.31</v>
      </c>
      <c r="M2649" s="10">
        <v>58.14</v>
      </c>
      <c r="N2649" s="5" t="s">
        <v>2032</v>
      </c>
      <c r="O2649" s="5" t="s">
        <v>183</v>
      </c>
      <c r="P2649" s="5" t="s">
        <v>5336</v>
      </c>
      <c r="Q2649" s="4" t="s">
        <v>2049</v>
      </c>
      <c r="R2649" s="4" t="s">
        <v>5757</v>
      </c>
      <c r="S2649" s="13">
        <v>43394</v>
      </c>
      <c r="T2649" s="20" t="s">
        <v>5758</v>
      </c>
      <c r="U2649" s="15"/>
      <c r="V2649" s="13">
        <v>44012</v>
      </c>
      <c r="Z2649" s="1"/>
      <c r="AA2649" s="1"/>
      <c r="AB2649" s="1"/>
      <c r="AC2649" s="1"/>
      <c r="AD2649" s="1"/>
      <c r="AE2649" s="1"/>
      <c r="AF2649" s="1"/>
      <c r="AG2649" s="1"/>
    </row>
    <row r="2650" spans="1:33">
      <c r="A2650" s="4">
        <v>2649</v>
      </c>
      <c r="B2650" s="4" t="s">
        <v>8</v>
      </c>
      <c r="C2650" s="4" t="s">
        <v>497</v>
      </c>
      <c r="D2650" s="4" t="s">
        <v>2029</v>
      </c>
      <c r="E2650" s="4" t="s">
        <v>2030</v>
      </c>
      <c r="F2650" s="5">
        <v>2</v>
      </c>
      <c r="G2650" s="5">
        <v>3</v>
      </c>
      <c r="H2650" s="4">
        <v>19</v>
      </c>
      <c r="I2650" s="5">
        <v>5</v>
      </c>
      <c r="J2650" s="7">
        <v>502</v>
      </c>
      <c r="K2650" s="8" t="s">
        <v>2036</v>
      </c>
      <c r="L2650" s="9">
        <v>77.31</v>
      </c>
      <c r="M2650" s="10">
        <v>58.14</v>
      </c>
      <c r="N2650" s="5" t="s">
        <v>2032</v>
      </c>
      <c r="O2650" s="5" t="s">
        <v>183</v>
      </c>
      <c r="P2650" s="5" t="s">
        <v>5335</v>
      </c>
      <c r="Q2650" s="4" t="s">
        <v>2049</v>
      </c>
      <c r="R2650" s="4" t="s">
        <v>5759</v>
      </c>
      <c r="S2650" s="13">
        <v>43359</v>
      </c>
      <c r="T2650" s="20" t="s">
        <v>5760</v>
      </c>
      <c r="U2650" s="15" t="s">
        <v>5761</v>
      </c>
      <c r="V2650" s="13">
        <v>44012</v>
      </c>
      <c r="Z2650" s="1"/>
      <c r="AA2650" s="1"/>
      <c r="AB2650" s="1"/>
      <c r="AC2650" s="1"/>
      <c r="AD2650" s="1"/>
      <c r="AE2650" s="1"/>
      <c r="AF2650" s="1"/>
      <c r="AG2650" s="1"/>
    </row>
    <row r="2651" spans="1:33">
      <c r="A2651" s="4">
        <v>2650</v>
      </c>
      <c r="B2651" s="4" t="s">
        <v>8</v>
      </c>
      <c r="C2651" s="4" t="s">
        <v>497</v>
      </c>
      <c r="D2651" s="4" t="s">
        <v>2029</v>
      </c>
      <c r="E2651" s="4" t="s">
        <v>2030</v>
      </c>
      <c r="F2651" s="5">
        <v>2</v>
      </c>
      <c r="G2651" s="5">
        <v>3</v>
      </c>
      <c r="H2651" s="4">
        <v>19</v>
      </c>
      <c r="I2651" s="5">
        <v>5</v>
      </c>
      <c r="J2651" s="7">
        <v>503</v>
      </c>
      <c r="K2651" s="8" t="s">
        <v>2036</v>
      </c>
      <c r="L2651" s="9">
        <v>77.31</v>
      </c>
      <c r="M2651" s="10">
        <v>58.14</v>
      </c>
      <c r="N2651" s="5" t="s">
        <v>2032</v>
      </c>
      <c r="O2651" s="5" t="s">
        <v>183</v>
      </c>
      <c r="P2651" s="5" t="s">
        <v>5336</v>
      </c>
      <c r="Q2651" s="4" t="s">
        <v>2049</v>
      </c>
      <c r="R2651" s="4" t="s">
        <v>5762</v>
      </c>
      <c r="S2651" s="13">
        <v>43395</v>
      </c>
      <c r="T2651" s="20" t="s">
        <v>5763</v>
      </c>
      <c r="U2651" s="15" t="s">
        <v>5764</v>
      </c>
      <c r="V2651" s="13">
        <v>44012</v>
      </c>
      <c r="Z2651" s="1"/>
      <c r="AA2651" s="1"/>
      <c r="AB2651" s="1"/>
      <c r="AC2651" s="1"/>
      <c r="AD2651" s="1"/>
      <c r="AE2651" s="1"/>
      <c r="AF2651" s="1"/>
      <c r="AG2651" s="1"/>
    </row>
    <row r="2652" spans="1:33">
      <c r="A2652" s="4">
        <v>2651</v>
      </c>
      <c r="B2652" s="4" t="s">
        <v>8</v>
      </c>
      <c r="C2652" s="4" t="s">
        <v>497</v>
      </c>
      <c r="D2652" s="4" t="s">
        <v>2029</v>
      </c>
      <c r="E2652" s="4" t="s">
        <v>2030</v>
      </c>
      <c r="F2652" s="5">
        <v>2</v>
      </c>
      <c r="G2652" s="5">
        <v>3</v>
      </c>
      <c r="H2652" s="4">
        <v>19</v>
      </c>
      <c r="I2652" s="5">
        <v>6</v>
      </c>
      <c r="J2652" s="7">
        <v>602</v>
      </c>
      <c r="K2652" s="8" t="s">
        <v>2036</v>
      </c>
      <c r="L2652" s="9">
        <v>77.31</v>
      </c>
      <c r="M2652" s="10">
        <v>58.14</v>
      </c>
      <c r="N2652" s="5" t="s">
        <v>2032</v>
      </c>
      <c r="O2652" s="5" t="s">
        <v>183</v>
      </c>
      <c r="P2652" s="5" t="s">
        <v>5335</v>
      </c>
      <c r="Q2652" s="4" t="s">
        <v>2049</v>
      </c>
      <c r="R2652" s="4" t="s">
        <v>5765</v>
      </c>
      <c r="S2652" s="13">
        <v>43359</v>
      </c>
      <c r="T2652" s="20" t="s">
        <v>5766</v>
      </c>
      <c r="U2652" s="15" t="s">
        <v>5767</v>
      </c>
      <c r="V2652" s="13">
        <v>44012</v>
      </c>
      <c r="Z2652" s="1"/>
      <c r="AA2652" s="1"/>
      <c r="AB2652" s="1"/>
      <c r="AC2652" s="1"/>
      <c r="AD2652" s="1"/>
      <c r="AE2652" s="1"/>
      <c r="AF2652" s="1"/>
      <c r="AG2652" s="1"/>
    </row>
    <row r="2653" spans="1:33">
      <c r="A2653" s="4">
        <v>2652</v>
      </c>
      <c r="B2653" s="4" t="s">
        <v>8</v>
      </c>
      <c r="C2653" s="4" t="s">
        <v>497</v>
      </c>
      <c r="D2653" s="4" t="s">
        <v>2029</v>
      </c>
      <c r="E2653" s="4" t="s">
        <v>2030</v>
      </c>
      <c r="F2653" s="5">
        <v>2</v>
      </c>
      <c r="G2653" s="5">
        <v>3</v>
      </c>
      <c r="H2653" s="4">
        <v>19</v>
      </c>
      <c r="I2653" s="5">
        <v>6</v>
      </c>
      <c r="J2653" s="7">
        <v>603</v>
      </c>
      <c r="K2653" s="8" t="s">
        <v>2036</v>
      </c>
      <c r="L2653" s="9">
        <v>77.31</v>
      </c>
      <c r="M2653" s="10">
        <v>58.14</v>
      </c>
      <c r="N2653" s="5" t="s">
        <v>2032</v>
      </c>
      <c r="O2653" s="5" t="s">
        <v>183</v>
      </c>
      <c r="P2653" s="5" t="s">
        <v>5336</v>
      </c>
      <c r="Q2653" s="4" t="s">
        <v>2049</v>
      </c>
      <c r="R2653" s="4" t="s">
        <v>5768</v>
      </c>
      <c r="S2653" s="13">
        <v>43359</v>
      </c>
      <c r="T2653" s="20" t="s">
        <v>5769</v>
      </c>
      <c r="U2653" s="15" t="s">
        <v>4890</v>
      </c>
      <c r="V2653" s="13">
        <v>44012</v>
      </c>
      <c r="Z2653" s="1"/>
      <c r="AA2653" s="1"/>
      <c r="AB2653" s="1"/>
      <c r="AC2653" s="1"/>
      <c r="AD2653" s="1"/>
      <c r="AE2653" s="1"/>
      <c r="AF2653" s="1"/>
      <c r="AG2653" s="1"/>
    </row>
    <row r="2654" spans="1:33">
      <c r="A2654" s="4">
        <v>2653</v>
      </c>
      <c r="B2654" s="4" t="s">
        <v>8</v>
      </c>
      <c r="C2654" s="4" t="s">
        <v>497</v>
      </c>
      <c r="D2654" s="4" t="s">
        <v>2029</v>
      </c>
      <c r="E2654" s="4" t="s">
        <v>2030</v>
      </c>
      <c r="F2654" s="5">
        <v>2</v>
      </c>
      <c r="G2654" s="5">
        <v>3</v>
      </c>
      <c r="H2654" s="4">
        <v>19</v>
      </c>
      <c r="I2654" s="5">
        <v>7</v>
      </c>
      <c r="J2654" s="7">
        <v>702</v>
      </c>
      <c r="K2654" s="8" t="s">
        <v>2036</v>
      </c>
      <c r="L2654" s="9">
        <v>77.31</v>
      </c>
      <c r="M2654" s="10">
        <v>58.14</v>
      </c>
      <c r="N2654" s="5" t="s">
        <v>2032</v>
      </c>
      <c r="O2654" s="5" t="s">
        <v>183</v>
      </c>
      <c r="P2654" s="5" t="s">
        <v>5335</v>
      </c>
      <c r="Q2654" s="4" t="s">
        <v>2049</v>
      </c>
      <c r="R2654" s="4" t="s">
        <v>5770</v>
      </c>
      <c r="S2654" s="13">
        <v>43394</v>
      </c>
      <c r="T2654" s="20" t="s">
        <v>5771</v>
      </c>
      <c r="U2654" s="15"/>
      <c r="V2654" s="13">
        <v>44012</v>
      </c>
      <c r="Z2654" s="1"/>
      <c r="AA2654" s="1"/>
      <c r="AB2654" s="1"/>
      <c r="AC2654" s="1"/>
      <c r="AD2654" s="1"/>
      <c r="AE2654" s="1"/>
      <c r="AF2654" s="1"/>
      <c r="AG2654" s="1"/>
    </row>
    <row r="2655" spans="1:33">
      <c r="A2655" s="4">
        <v>2654</v>
      </c>
      <c r="B2655" s="4" t="s">
        <v>8</v>
      </c>
      <c r="C2655" s="4" t="s">
        <v>497</v>
      </c>
      <c r="D2655" s="4" t="s">
        <v>2029</v>
      </c>
      <c r="E2655" s="4" t="s">
        <v>2030</v>
      </c>
      <c r="F2655" s="5">
        <v>2</v>
      </c>
      <c r="G2655" s="5">
        <v>3</v>
      </c>
      <c r="H2655" s="4">
        <v>19</v>
      </c>
      <c r="I2655" s="5">
        <v>7</v>
      </c>
      <c r="J2655" s="7">
        <v>703</v>
      </c>
      <c r="K2655" s="8" t="s">
        <v>2036</v>
      </c>
      <c r="L2655" s="9">
        <v>77.31</v>
      </c>
      <c r="M2655" s="10">
        <v>58.14</v>
      </c>
      <c r="N2655" s="5" t="s">
        <v>2032</v>
      </c>
      <c r="O2655" s="5" t="s">
        <v>183</v>
      </c>
      <c r="P2655" s="5" t="s">
        <v>5336</v>
      </c>
      <c r="Q2655" s="4" t="s">
        <v>2049</v>
      </c>
      <c r="R2655" s="4" t="s">
        <v>5772</v>
      </c>
      <c r="S2655" s="13">
        <v>43359</v>
      </c>
      <c r="T2655" s="20" t="s">
        <v>5773</v>
      </c>
      <c r="U2655" s="15" t="s">
        <v>5774</v>
      </c>
      <c r="V2655" s="13">
        <v>44012</v>
      </c>
      <c r="Z2655" s="1"/>
      <c r="AA2655" s="1"/>
      <c r="AB2655" s="1"/>
      <c r="AC2655" s="1"/>
      <c r="AD2655" s="1"/>
      <c r="AE2655" s="1"/>
      <c r="AF2655" s="1"/>
      <c r="AG2655" s="1"/>
    </row>
    <row r="2656" spans="1:33">
      <c r="A2656" s="4">
        <v>2655</v>
      </c>
      <c r="B2656" s="4" t="s">
        <v>8</v>
      </c>
      <c r="C2656" s="4" t="s">
        <v>497</v>
      </c>
      <c r="D2656" s="4" t="s">
        <v>2029</v>
      </c>
      <c r="E2656" s="4" t="s">
        <v>2030</v>
      </c>
      <c r="F2656" s="5">
        <v>2</v>
      </c>
      <c r="G2656" s="5">
        <v>3</v>
      </c>
      <c r="H2656" s="4">
        <v>19</v>
      </c>
      <c r="I2656" s="5">
        <v>8</v>
      </c>
      <c r="J2656" s="7">
        <v>802</v>
      </c>
      <c r="K2656" s="8" t="s">
        <v>2036</v>
      </c>
      <c r="L2656" s="26">
        <v>77.31</v>
      </c>
      <c r="M2656" s="27">
        <v>58.14</v>
      </c>
      <c r="N2656" s="5" t="s">
        <v>2032</v>
      </c>
      <c r="O2656" s="5" t="s">
        <v>183</v>
      </c>
      <c r="P2656" s="5" t="s">
        <v>5335</v>
      </c>
      <c r="Q2656" s="4" t="s">
        <v>2034</v>
      </c>
      <c r="R2656" s="4"/>
      <c r="S2656" s="13"/>
      <c r="T2656" s="20"/>
      <c r="U2656" s="15"/>
      <c r="V2656" s="13">
        <v>44012</v>
      </c>
      <c r="Z2656" s="1"/>
      <c r="AA2656" s="1"/>
      <c r="AB2656" s="1"/>
      <c r="AC2656" s="1"/>
      <c r="AD2656" s="1"/>
      <c r="AE2656" s="1"/>
      <c r="AF2656" s="1"/>
      <c r="AG2656" s="1"/>
    </row>
    <row r="2657" spans="1:33">
      <c r="A2657" s="4">
        <v>2656</v>
      </c>
      <c r="B2657" s="4" t="s">
        <v>8</v>
      </c>
      <c r="C2657" s="4" t="s">
        <v>497</v>
      </c>
      <c r="D2657" s="4" t="s">
        <v>2029</v>
      </c>
      <c r="E2657" s="4" t="s">
        <v>2030</v>
      </c>
      <c r="F2657" s="5">
        <v>2</v>
      </c>
      <c r="G2657" s="5">
        <v>3</v>
      </c>
      <c r="H2657" s="4">
        <v>19</v>
      </c>
      <c r="I2657" s="5">
        <v>8</v>
      </c>
      <c r="J2657" s="7">
        <v>803</v>
      </c>
      <c r="K2657" s="8" t="s">
        <v>2036</v>
      </c>
      <c r="L2657" s="9">
        <v>77.31</v>
      </c>
      <c r="M2657" s="10">
        <v>58.14</v>
      </c>
      <c r="N2657" s="5" t="s">
        <v>2032</v>
      </c>
      <c r="O2657" s="5" t="s">
        <v>183</v>
      </c>
      <c r="P2657" s="5" t="s">
        <v>5336</v>
      </c>
      <c r="Q2657" s="4" t="s">
        <v>2049</v>
      </c>
      <c r="R2657" s="4" t="s">
        <v>5775</v>
      </c>
      <c r="S2657" s="13">
        <v>43359</v>
      </c>
      <c r="T2657" s="20" t="s">
        <v>5776</v>
      </c>
      <c r="U2657" s="15"/>
      <c r="V2657" s="13">
        <v>44012</v>
      </c>
      <c r="Z2657" s="1"/>
      <c r="AA2657" s="1"/>
      <c r="AB2657" s="1"/>
      <c r="AC2657" s="1"/>
      <c r="AD2657" s="1"/>
      <c r="AE2657" s="1"/>
      <c r="AF2657" s="1"/>
      <c r="AG2657" s="1"/>
    </row>
    <row r="2658" spans="1:33">
      <c r="A2658" s="4">
        <v>2657</v>
      </c>
      <c r="B2658" s="4" t="s">
        <v>8</v>
      </c>
      <c r="C2658" s="4" t="s">
        <v>497</v>
      </c>
      <c r="D2658" s="4" t="s">
        <v>2029</v>
      </c>
      <c r="E2658" s="4" t="s">
        <v>2030</v>
      </c>
      <c r="F2658" s="5">
        <v>2</v>
      </c>
      <c r="G2658" s="5">
        <v>3</v>
      </c>
      <c r="H2658" s="4">
        <v>19</v>
      </c>
      <c r="I2658" s="5">
        <v>9</v>
      </c>
      <c r="J2658" s="7">
        <v>903</v>
      </c>
      <c r="K2658" s="8" t="s">
        <v>2036</v>
      </c>
      <c r="L2658" s="9">
        <v>77.31</v>
      </c>
      <c r="M2658" s="10">
        <v>58.14</v>
      </c>
      <c r="N2658" s="5" t="s">
        <v>2032</v>
      </c>
      <c r="O2658" s="5" t="s">
        <v>183</v>
      </c>
      <c r="P2658" s="5" t="s">
        <v>5336</v>
      </c>
      <c r="Q2658" s="4" t="s">
        <v>2049</v>
      </c>
      <c r="R2658" s="4" t="s">
        <v>5777</v>
      </c>
      <c r="S2658" s="13">
        <v>43359</v>
      </c>
      <c r="T2658" s="20" t="s">
        <v>5778</v>
      </c>
      <c r="U2658" s="15" t="s">
        <v>5779</v>
      </c>
      <c r="V2658" s="13">
        <v>44012</v>
      </c>
      <c r="Z2658" s="1"/>
      <c r="AA2658" s="1"/>
      <c r="AB2658" s="1"/>
      <c r="AC2658" s="1"/>
      <c r="AD2658" s="1"/>
      <c r="AE2658" s="1"/>
      <c r="AF2658" s="1"/>
      <c r="AG2658" s="1"/>
    </row>
    <row r="2659" spans="1:33">
      <c r="A2659" s="4">
        <v>2658</v>
      </c>
      <c r="B2659" s="4" t="s">
        <v>8</v>
      </c>
      <c r="C2659" s="4" t="s">
        <v>497</v>
      </c>
      <c r="D2659" s="4" t="s">
        <v>2029</v>
      </c>
      <c r="E2659" s="4" t="s">
        <v>2030</v>
      </c>
      <c r="F2659" s="5">
        <v>2</v>
      </c>
      <c r="G2659" s="5">
        <v>3</v>
      </c>
      <c r="H2659" s="4">
        <v>19</v>
      </c>
      <c r="I2659" s="5">
        <v>9</v>
      </c>
      <c r="J2659" s="7">
        <v>904</v>
      </c>
      <c r="K2659" s="8" t="s">
        <v>2036</v>
      </c>
      <c r="L2659" s="9">
        <v>86.9</v>
      </c>
      <c r="M2659" s="10">
        <v>65.349999999999994</v>
      </c>
      <c r="N2659" s="5" t="s">
        <v>5594</v>
      </c>
      <c r="O2659" s="5" t="s">
        <v>2362</v>
      </c>
      <c r="P2659" s="5" t="s">
        <v>5780</v>
      </c>
      <c r="Q2659" s="4" t="s">
        <v>2049</v>
      </c>
      <c r="R2659" s="4" t="s">
        <v>5781</v>
      </c>
      <c r="S2659" s="13">
        <v>43359</v>
      </c>
      <c r="T2659" s="20" t="s">
        <v>5782</v>
      </c>
      <c r="U2659" s="15" t="s">
        <v>5783</v>
      </c>
      <c r="V2659" s="13">
        <v>44012</v>
      </c>
      <c r="Z2659" s="1"/>
      <c r="AA2659" s="1"/>
      <c r="AB2659" s="1"/>
      <c r="AC2659" s="1"/>
      <c r="AD2659" s="1"/>
      <c r="AE2659" s="1"/>
      <c r="AF2659" s="1"/>
      <c r="AG2659" s="1"/>
    </row>
    <row r="2660" spans="1:33">
      <c r="A2660" s="4">
        <v>2659</v>
      </c>
      <c r="B2660" s="4" t="s">
        <v>8</v>
      </c>
      <c r="C2660" s="4" t="s">
        <v>497</v>
      </c>
      <c r="D2660" s="4" t="s">
        <v>2029</v>
      </c>
      <c r="E2660" s="4" t="s">
        <v>2030</v>
      </c>
      <c r="F2660" s="5">
        <v>2</v>
      </c>
      <c r="G2660" s="5">
        <v>3</v>
      </c>
      <c r="H2660" s="4">
        <v>19</v>
      </c>
      <c r="I2660" s="5">
        <v>10</v>
      </c>
      <c r="J2660" s="7">
        <v>1002</v>
      </c>
      <c r="K2660" s="8" t="s">
        <v>2036</v>
      </c>
      <c r="L2660" s="9">
        <v>77.31</v>
      </c>
      <c r="M2660" s="10">
        <v>58.14</v>
      </c>
      <c r="N2660" s="5" t="s">
        <v>2032</v>
      </c>
      <c r="O2660" s="5" t="s">
        <v>183</v>
      </c>
      <c r="P2660" s="5" t="s">
        <v>5335</v>
      </c>
      <c r="Q2660" s="4" t="s">
        <v>2049</v>
      </c>
      <c r="R2660" s="4" t="s">
        <v>5784</v>
      </c>
      <c r="S2660" s="13">
        <v>43395</v>
      </c>
      <c r="T2660" s="20" t="s">
        <v>5785</v>
      </c>
      <c r="U2660" s="15" t="s">
        <v>5786</v>
      </c>
      <c r="V2660" s="13">
        <v>44012</v>
      </c>
      <c r="Z2660" s="1"/>
      <c r="AA2660" s="1"/>
      <c r="AB2660" s="1"/>
      <c r="AC2660" s="1"/>
      <c r="AD2660" s="1"/>
      <c r="AE2660" s="1"/>
      <c r="AF2660" s="1"/>
      <c r="AG2660" s="1"/>
    </row>
    <row r="2661" spans="1:33">
      <c r="A2661" s="4">
        <v>2660</v>
      </c>
      <c r="B2661" s="4" t="s">
        <v>8</v>
      </c>
      <c r="C2661" s="4" t="s">
        <v>497</v>
      </c>
      <c r="D2661" s="4" t="s">
        <v>2029</v>
      </c>
      <c r="E2661" s="4" t="s">
        <v>2030</v>
      </c>
      <c r="F2661" s="5">
        <v>2</v>
      </c>
      <c r="G2661" s="5">
        <v>3</v>
      </c>
      <c r="H2661" s="4">
        <v>19</v>
      </c>
      <c r="I2661" s="5">
        <v>11</v>
      </c>
      <c r="J2661" s="7">
        <v>1102</v>
      </c>
      <c r="K2661" s="8" t="s">
        <v>2036</v>
      </c>
      <c r="L2661" s="9">
        <v>77.31</v>
      </c>
      <c r="M2661" s="10">
        <v>58.14</v>
      </c>
      <c r="N2661" s="5" t="s">
        <v>2032</v>
      </c>
      <c r="O2661" s="5" t="s">
        <v>183</v>
      </c>
      <c r="P2661" s="5" t="s">
        <v>5335</v>
      </c>
      <c r="Q2661" s="4" t="s">
        <v>2049</v>
      </c>
      <c r="R2661" s="4" t="s">
        <v>5787</v>
      </c>
      <c r="S2661" s="13">
        <v>43359</v>
      </c>
      <c r="T2661" s="20" t="s">
        <v>5788</v>
      </c>
      <c r="U2661" s="15" t="s">
        <v>5789</v>
      </c>
      <c r="V2661" s="13">
        <v>44012</v>
      </c>
      <c r="Z2661" s="1"/>
      <c r="AA2661" s="1"/>
      <c r="AB2661" s="1"/>
      <c r="AC2661" s="1"/>
      <c r="AD2661" s="1"/>
      <c r="AE2661" s="1"/>
      <c r="AF2661" s="1"/>
      <c r="AG2661" s="1"/>
    </row>
    <row r="2662" spans="1:33">
      <c r="A2662" s="4">
        <v>2661</v>
      </c>
      <c r="B2662" s="4" t="s">
        <v>8</v>
      </c>
      <c r="C2662" s="4" t="s">
        <v>497</v>
      </c>
      <c r="D2662" s="4" t="s">
        <v>2029</v>
      </c>
      <c r="E2662" s="4" t="s">
        <v>2030</v>
      </c>
      <c r="F2662" s="5">
        <v>2</v>
      </c>
      <c r="G2662" s="5">
        <v>3</v>
      </c>
      <c r="H2662" s="4">
        <v>19</v>
      </c>
      <c r="I2662" s="5">
        <v>11</v>
      </c>
      <c r="J2662" s="7">
        <v>1103</v>
      </c>
      <c r="K2662" s="8" t="s">
        <v>2036</v>
      </c>
      <c r="L2662" s="9">
        <v>77.31</v>
      </c>
      <c r="M2662" s="10">
        <v>58.14</v>
      </c>
      <c r="N2662" s="5" t="s">
        <v>2032</v>
      </c>
      <c r="O2662" s="5" t="s">
        <v>183</v>
      </c>
      <c r="P2662" s="5" t="s">
        <v>5336</v>
      </c>
      <c r="Q2662" s="4" t="s">
        <v>2049</v>
      </c>
      <c r="R2662" s="4" t="s">
        <v>5790</v>
      </c>
      <c r="S2662" s="13">
        <v>43394</v>
      </c>
      <c r="T2662" s="20" t="s">
        <v>5791</v>
      </c>
      <c r="U2662" s="15"/>
      <c r="V2662" s="13">
        <v>44012</v>
      </c>
      <c r="Z2662" s="1"/>
      <c r="AA2662" s="1"/>
      <c r="AB2662" s="1"/>
      <c r="AC2662" s="1"/>
      <c r="AD2662" s="1"/>
      <c r="AE2662" s="1"/>
      <c r="AF2662" s="1"/>
      <c r="AG2662" s="1"/>
    </row>
    <row r="2663" spans="1:33">
      <c r="A2663" s="4">
        <v>2662</v>
      </c>
      <c r="B2663" s="4" t="s">
        <v>8</v>
      </c>
      <c r="C2663" s="4" t="s">
        <v>497</v>
      </c>
      <c r="D2663" s="4" t="s">
        <v>2029</v>
      </c>
      <c r="E2663" s="4" t="s">
        <v>2030</v>
      </c>
      <c r="F2663" s="5">
        <v>2</v>
      </c>
      <c r="G2663" s="5">
        <v>3</v>
      </c>
      <c r="H2663" s="4">
        <v>19</v>
      </c>
      <c r="I2663" s="5">
        <v>12</v>
      </c>
      <c r="J2663" s="7">
        <v>1203</v>
      </c>
      <c r="K2663" s="8" t="s">
        <v>2036</v>
      </c>
      <c r="L2663" s="9">
        <v>77.31</v>
      </c>
      <c r="M2663" s="10">
        <v>58.14</v>
      </c>
      <c r="N2663" s="5" t="s">
        <v>2032</v>
      </c>
      <c r="O2663" s="5" t="s">
        <v>183</v>
      </c>
      <c r="P2663" s="5" t="s">
        <v>5336</v>
      </c>
      <c r="Q2663" s="4" t="s">
        <v>2049</v>
      </c>
      <c r="R2663" s="4" t="s">
        <v>5792</v>
      </c>
      <c r="S2663" s="13">
        <v>43359</v>
      </c>
      <c r="T2663" s="20" t="s">
        <v>5793</v>
      </c>
      <c r="U2663" s="15" t="s">
        <v>5794</v>
      </c>
      <c r="V2663" s="13">
        <v>44012</v>
      </c>
      <c r="Z2663" s="1"/>
      <c r="AA2663" s="1"/>
      <c r="AB2663" s="1"/>
      <c r="AC2663" s="1"/>
      <c r="AD2663" s="1"/>
      <c r="AE2663" s="1"/>
      <c r="AF2663" s="1"/>
      <c r="AG2663" s="1"/>
    </row>
    <row r="2664" spans="1:33">
      <c r="A2664" s="4">
        <v>2663</v>
      </c>
      <c r="B2664" s="4" t="s">
        <v>8</v>
      </c>
      <c r="C2664" s="4" t="s">
        <v>497</v>
      </c>
      <c r="D2664" s="4" t="s">
        <v>2029</v>
      </c>
      <c r="E2664" s="4" t="s">
        <v>2030</v>
      </c>
      <c r="F2664" s="5">
        <v>2</v>
      </c>
      <c r="G2664" s="5">
        <v>3</v>
      </c>
      <c r="H2664" s="4">
        <v>19</v>
      </c>
      <c r="I2664" s="5">
        <v>13</v>
      </c>
      <c r="J2664" s="7">
        <v>1302</v>
      </c>
      <c r="K2664" s="8" t="s">
        <v>2036</v>
      </c>
      <c r="L2664" s="9">
        <v>77.31</v>
      </c>
      <c r="M2664" s="10">
        <v>58.14</v>
      </c>
      <c r="N2664" s="5" t="s">
        <v>2032</v>
      </c>
      <c r="O2664" s="5" t="s">
        <v>183</v>
      </c>
      <c r="P2664" s="5" t="s">
        <v>5335</v>
      </c>
      <c r="Q2664" s="4" t="s">
        <v>2049</v>
      </c>
      <c r="R2664" s="4" t="s">
        <v>5795</v>
      </c>
      <c r="S2664" s="13">
        <v>43359</v>
      </c>
      <c r="T2664" s="20" t="s">
        <v>5796</v>
      </c>
      <c r="U2664" s="16" t="s">
        <v>5796</v>
      </c>
      <c r="V2664" s="13">
        <v>44012</v>
      </c>
      <c r="Z2664" s="1"/>
      <c r="AA2664" s="1"/>
      <c r="AB2664" s="1"/>
      <c r="AC2664" s="1"/>
      <c r="AD2664" s="1"/>
      <c r="AE2664" s="1"/>
      <c r="AF2664" s="1"/>
      <c r="AG2664" s="1"/>
    </row>
    <row r="2665" spans="1:33">
      <c r="A2665" s="4">
        <v>2664</v>
      </c>
      <c r="B2665" s="4" t="s">
        <v>8</v>
      </c>
      <c r="C2665" s="4" t="s">
        <v>497</v>
      </c>
      <c r="D2665" s="4" t="s">
        <v>2029</v>
      </c>
      <c r="E2665" s="4" t="s">
        <v>2030</v>
      </c>
      <c r="F2665" s="5">
        <v>2</v>
      </c>
      <c r="G2665" s="5">
        <v>3</v>
      </c>
      <c r="H2665" s="4">
        <v>19</v>
      </c>
      <c r="I2665" s="5">
        <v>13</v>
      </c>
      <c r="J2665" s="7">
        <v>1303</v>
      </c>
      <c r="K2665" s="8" t="s">
        <v>2036</v>
      </c>
      <c r="L2665" s="9">
        <v>77.31</v>
      </c>
      <c r="M2665" s="10">
        <v>58.14</v>
      </c>
      <c r="N2665" s="5" t="s">
        <v>2032</v>
      </c>
      <c r="O2665" s="5" t="s">
        <v>183</v>
      </c>
      <c r="P2665" s="5" t="s">
        <v>5336</v>
      </c>
      <c r="Q2665" s="4" t="s">
        <v>2049</v>
      </c>
      <c r="R2665" s="4" t="s">
        <v>5797</v>
      </c>
      <c r="S2665" s="13">
        <v>43359</v>
      </c>
      <c r="T2665" s="20" t="s">
        <v>4796</v>
      </c>
      <c r="U2665" s="15"/>
      <c r="V2665" s="13">
        <v>44012</v>
      </c>
      <c r="Z2665" s="1"/>
      <c r="AA2665" s="1"/>
      <c r="AB2665" s="1"/>
      <c r="AC2665" s="1"/>
      <c r="AD2665" s="1"/>
      <c r="AE2665" s="1"/>
      <c r="AF2665" s="1"/>
      <c r="AG2665" s="1"/>
    </row>
    <row r="2666" spans="1:33">
      <c r="A2666" s="4">
        <v>2665</v>
      </c>
      <c r="B2666" s="4" t="s">
        <v>8</v>
      </c>
      <c r="C2666" s="4" t="s">
        <v>497</v>
      </c>
      <c r="D2666" s="4" t="s">
        <v>2029</v>
      </c>
      <c r="E2666" s="4" t="s">
        <v>2030</v>
      </c>
      <c r="F2666" s="5">
        <v>2</v>
      </c>
      <c r="G2666" s="5">
        <v>3</v>
      </c>
      <c r="H2666" s="4">
        <v>19</v>
      </c>
      <c r="I2666" s="5">
        <v>14</v>
      </c>
      <c r="J2666" s="7">
        <v>1402</v>
      </c>
      <c r="K2666" s="8" t="s">
        <v>2036</v>
      </c>
      <c r="L2666" s="9">
        <v>77.31</v>
      </c>
      <c r="M2666" s="10">
        <v>58.14</v>
      </c>
      <c r="N2666" s="5" t="s">
        <v>2032</v>
      </c>
      <c r="O2666" s="5" t="s">
        <v>183</v>
      </c>
      <c r="P2666" s="5" t="s">
        <v>5335</v>
      </c>
      <c r="Q2666" s="4" t="s">
        <v>2049</v>
      </c>
      <c r="R2666" s="4" t="s">
        <v>5798</v>
      </c>
      <c r="S2666" s="13">
        <v>43359</v>
      </c>
      <c r="T2666" s="20" t="s">
        <v>5799</v>
      </c>
      <c r="U2666" s="15" t="s">
        <v>5800</v>
      </c>
      <c r="V2666" s="13">
        <v>44012</v>
      </c>
      <c r="Z2666" s="1"/>
      <c r="AA2666" s="1"/>
      <c r="AB2666" s="1"/>
      <c r="AC2666" s="1"/>
      <c r="AD2666" s="1"/>
      <c r="AE2666" s="1"/>
      <c r="AF2666" s="1"/>
      <c r="AG2666" s="1"/>
    </row>
    <row r="2667" spans="1:33">
      <c r="A2667" s="4">
        <v>2666</v>
      </c>
      <c r="B2667" s="4" t="s">
        <v>8</v>
      </c>
      <c r="C2667" s="4" t="s">
        <v>497</v>
      </c>
      <c r="D2667" s="4" t="s">
        <v>2029</v>
      </c>
      <c r="E2667" s="4" t="s">
        <v>2030</v>
      </c>
      <c r="F2667" s="5">
        <v>2</v>
      </c>
      <c r="G2667" s="5">
        <v>3</v>
      </c>
      <c r="H2667" s="4">
        <v>19</v>
      </c>
      <c r="I2667" s="5">
        <v>14</v>
      </c>
      <c r="J2667" s="7">
        <v>1403</v>
      </c>
      <c r="K2667" s="8" t="s">
        <v>2036</v>
      </c>
      <c r="L2667" s="9">
        <v>77.31</v>
      </c>
      <c r="M2667" s="10">
        <v>58.14</v>
      </c>
      <c r="N2667" s="5" t="s">
        <v>2032</v>
      </c>
      <c r="O2667" s="5" t="s">
        <v>183</v>
      </c>
      <c r="P2667" s="5" t="s">
        <v>5336</v>
      </c>
      <c r="Q2667" s="4" t="s">
        <v>2049</v>
      </c>
      <c r="R2667" s="4" t="s">
        <v>5801</v>
      </c>
      <c r="S2667" s="13">
        <v>43359</v>
      </c>
      <c r="T2667" s="20" t="s">
        <v>5802</v>
      </c>
      <c r="U2667" s="15"/>
      <c r="V2667" s="13">
        <v>44012</v>
      </c>
      <c r="Z2667" s="1"/>
      <c r="AA2667" s="1"/>
      <c r="AB2667" s="1"/>
      <c r="AC2667" s="1"/>
      <c r="AD2667" s="1"/>
      <c r="AE2667" s="1"/>
      <c r="AF2667" s="1"/>
      <c r="AG2667" s="1"/>
    </row>
    <row r="2668" spans="1:33">
      <c r="A2668" s="4">
        <v>2667</v>
      </c>
      <c r="B2668" s="4" t="s">
        <v>8</v>
      </c>
      <c r="C2668" s="4" t="s">
        <v>497</v>
      </c>
      <c r="D2668" s="4" t="s">
        <v>2029</v>
      </c>
      <c r="E2668" s="4" t="s">
        <v>2030</v>
      </c>
      <c r="F2668" s="5">
        <v>2</v>
      </c>
      <c r="G2668" s="5">
        <v>3</v>
      </c>
      <c r="H2668" s="4">
        <v>19</v>
      </c>
      <c r="I2668" s="5">
        <v>15</v>
      </c>
      <c r="J2668" s="7">
        <v>1502</v>
      </c>
      <c r="K2668" s="8" t="s">
        <v>2036</v>
      </c>
      <c r="L2668" s="9">
        <v>77.31</v>
      </c>
      <c r="M2668" s="10">
        <v>58.14</v>
      </c>
      <c r="N2668" s="5" t="s">
        <v>2032</v>
      </c>
      <c r="O2668" s="5" t="s">
        <v>183</v>
      </c>
      <c r="P2668" s="5" t="s">
        <v>5335</v>
      </c>
      <c r="Q2668" s="4" t="s">
        <v>2049</v>
      </c>
      <c r="R2668" s="4" t="s">
        <v>5803</v>
      </c>
      <c r="S2668" s="13">
        <v>43359</v>
      </c>
      <c r="T2668" s="20" t="s">
        <v>5804</v>
      </c>
      <c r="U2668" s="15" t="s">
        <v>5805</v>
      </c>
      <c r="V2668" s="13">
        <v>44012</v>
      </c>
      <c r="Z2668" s="1"/>
      <c r="AA2668" s="1"/>
      <c r="AB2668" s="1"/>
      <c r="AC2668" s="1"/>
      <c r="AD2668" s="1"/>
      <c r="AE2668" s="1"/>
      <c r="AF2668" s="1"/>
      <c r="AG2668" s="1"/>
    </row>
    <row r="2669" spans="1:33">
      <c r="A2669" s="4">
        <v>2668</v>
      </c>
      <c r="B2669" s="4" t="s">
        <v>8</v>
      </c>
      <c r="C2669" s="4" t="s">
        <v>497</v>
      </c>
      <c r="D2669" s="4" t="s">
        <v>2029</v>
      </c>
      <c r="E2669" s="4" t="s">
        <v>2030</v>
      </c>
      <c r="F2669" s="5">
        <v>2</v>
      </c>
      <c r="G2669" s="5">
        <v>3</v>
      </c>
      <c r="H2669" s="4">
        <v>19</v>
      </c>
      <c r="I2669" s="5">
        <v>15</v>
      </c>
      <c r="J2669" s="7">
        <v>1503</v>
      </c>
      <c r="K2669" s="8" t="s">
        <v>2036</v>
      </c>
      <c r="L2669" s="9">
        <v>77.31</v>
      </c>
      <c r="M2669" s="10">
        <v>58.14</v>
      </c>
      <c r="N2669" s="5" t="s">
        <v>2032</v>
      </c>
      <c r="O2669" s="5" t="s">
        <v>183</v>
      </c>
      <c r="P2669" s="5" t="s">
        <v>5336</v>
      </c>
      <c r="Q2669" s="4" t="s">
        <v>2049</v>
      </c>
      <c r="R2669" s="4" t="s">
        <v>5806</v>
      </c>
      <c r="S2669" s="13">
        <v>43395</v>
      </c>
      <c r="T2669" s="20" t="s">
        <v>5807</v>
      </c>
      <c r="U2669" s="15"/>
      <c r="V2669" s="13">
        <v>44012</v>
      </c>
      <c r="Z2669" s="1"/>
      <c r="AA2669" s="1"/>
      <c r="AB2669" s="1"/>
      <c r="AC2669" s="1"/>
      <c r="AD2669" s="1"/>
      <c r="AE2669" s="1"/>
      <c r="AF2669" s="1"/>
      <c r="AG2669" s="1"/>
    </row>
    <row r="2670" spans="1:33">
      <c r="A2670" s="4">
        <v>2669</v>
      </c>
      <c r="B2670" s="4" t="s">
        <v>8</v>
      </c>
      <c r="C2670" s="4" t="s">
        <v>497</v>
      </c>
      <c r="D2670" s="4" t="s">
        <v>2029</v>
      </c>
      <c r="E2670" s="4" t="s">
        <v>2030</v>
      </c>
      <c r="F2670" s="5">
        <v>2</v>
      </c>
      <c r="G2670" s="5">
        <v>3</v>
      </c>
      <c r="H2670" s="4">
        <v>19</v>
      </c>
      <c r="I2670" s="5">
        <v>16</v>
      </c>
      <c r="J2670" s="7">
        <v>1602</v>
      </c>
      <c r="K2670" s="8" t="s">
        <v>2036</v>
      </c>
      <c r="L2670" s="9">
        <v>77.31</v>
      </c>
      <c r="M2670" s="10">
        <v>58.14</v>
      </c>
      <c r="N2670" s="5" t="s">
        <v>2032</v>
      </c>
      <c r="O2670" s="5" t="s">
        <v>183</v>
      </c>
      <c r="P2670" s="5" t="s">
        <v>5335</v>
      </c>
      <c r="Q2670" s="4" t="s">
        <v>2049</v>
      </c>
      <c r="R2670" s="4" t="s">
        <v>5808</v>
      </c>
      <c r="S2670" s="13">
        <v>43359</v>
      </c>
      <c r="T2670" s="20" t="s">
        <v>5809</v>
      </c>
      <c r="U2670" s="15" t="s">
        <v>5810</v>
      </c>
      <c r="V2670" s="13">
        <v>44012</v>
      </c>
      <c r="Z2670" s="1"/>
      <c r="AA2670" s="1"/>
      <c r="AB2670" s="1"/>
      <c r="AC2670" s="1"/>
      <c r="AD2670" s="1"/>
      <c r="AE2670" s="1"/>
      <c r="AF2670" s="1"/>
      <c r="AG2670" s="1"/>
    </row>
    <row r="2671" spans="1:33">
      <c r="A2671" s="4">
        <v>2670</v>
      </c>
      <c r="B2671" s="4" t="s">
        <v>8</v>
      </c>
      <c r="C2671" s="4" t="s">
        <v>497</v>
      </c>
      <c r="D2671" s="4" t="s">
        <v>2029</v>
      </c>
      <c r="E2671" s="4" t="s">
        <v>2030</v>
      </c>
      <c r="F2671" s="5">
        <v>2</v>
      </c>
      <c r="G2671" s="5">
        <v>3</v>
      </c>
      <c r="H2671" s="4">
        <v>19</v>
      </c>
      <c r="I2671" s="5">
        <v>16</v>
      </c>
      <c r="J2671" s="7">
        <v>1603</v>
      </c>
      <c r="K2671" s="8" t="s">
        <v>2036</v>
      </c>
      <c r="L2671" s="9">
        <v>77.31</v>
      </c>
      <c r="M2671" s="10">
        <v>58.14</v>
      </c>
      <c r="N2671" s="5" t="s">
        <v>2032</v>
      </c>
      <c r="O2671" s="5" t="s">
        <v>183</v>
      </c>
      <c r="P2671" s="5" t="s">
        <v>5336</v>
      </c>
      <c r="Q2671" s="4" t="s">
        <v>2049</v>
      </c>
      <c r="R2671" s="4" t="s">
        <v>5811</v>
      </c>
      <c r="S2671" s="13">
        <v>43358</v>
      </c>
      <c r="T2671" s="20" t="s">
        <v>5812</v>
      </c>
      <c r="U2671" s="15" t="s">
        <v>5813</v>
      </c>
      <c r="V2671" s="13">
        <v>44012</v>
      </c>
      <c r="Z2671" s="1"/>
      <c r="AA2671" s="1"/>
      <c r="AB2671" s="1"/>
      <c r="AC2671" s="1"/>
      <c r="AD2671" s="1"/>
      <c r="AE2671" s="1"/>
      <c r="AF2671" s="1"/>
      <c r="AG2671" s="1"/>
    </row>
    <row r="2672" spans="1:33">
      <c r="A2672" s="4">
        <v>2671</v>
      </c>
      <c r="B2672" s="4" t="s">
        <v>8</v>
      </c>
      <c r="C2672" s="4" t="s">
        <v>497</v>
      </c>
      <c r="D2672" s="4" t="s">
        <v>2029</v>
      </c>
      <c r="E2672" s="4" t="s">
        <v>2030</v>
      </c>
      <c r="F2672" s="5">
        <v>2</v>
      </c>
      <c r="G2672" s="5">
        <v>3</v>
      </c>
      <c r="H2672" s="4">
        <v>19</v>
      </c>
      <c r="I2672" s="5">
        <v>17</v>
      </c>
      <c r="J2672" s="7">
        <v>1702</v>
      </c>
      <c r="K2672" s="8" t="s">
        <v>2036</v>
      </c>
      <c r="L2672" s="9">
        <v>77.31</v>
      </c>
      <c r="M2672" s="10">
        <v>58.14</v>
      </c>
      <c r="N2672" s="5" t="s">
        <v>2032</v>
      </c>
      <c r="O2672" s="5" t="s">
        <v>183</v>
      </c>
      <c r="P2672" s="5" t="s">
        <v>5335</v>
      </c>
      <c r="Q2672" s="4" t="s">
        <v>2049</v>
      </c>
      <c r="R2672" s="4" t="s">
        <v>5814</v>
      </c>
      <c r="S2672" s="13">
        <v>43359</v>
      </c>
      <c r="T2672" s="20" t="s">
        <v>5815</v>
      </c>
      <c r="U2672" s="15" t="s">
        <v>5816</v>
      </c>
      <c r="V2672" s="13">
        <v>44012</v>
      </c>
      <c r="Z2672" s="1"/>
      <c r="AA2672" s="1"/>
      <c r="AB2672" s="1"/>
      <c r="AC2672" s="1"/>
      <c r="AD2672" s="1"/>
      <c r="AE2672" s="1"/>
      <c r="AF2672" s="1"/>
      <c r="AG2672" s="1"/>
    </row>
    <row r="2673" spans="1:33">
      <c r="A2673" s="4">
        <v>2672</v>
      </c>
      <c r="B2673" s="4" t="s">
        <v>8</v>
      </c>
      <c r="C2673" s="4" t="s">
        <v>497</v>
      </c>
      <c r="D2673" s="4" t="s">
        <v>2029</v>
      </c>
      <c r="E2673" s="4" t="s">
        <v>2030</v>
      </c>
      <c r="F2673" s="5">
        <v>2</v>
      </c>
      <c r="G2673" s="5">
        <v>3</v>
      </c>
      <c r="H2673" s="4">
        <v>19</v>
      </c>
      <c r="I2673" s="5">
        <v>17</v>
      </c>
      <c r="J2673" s="7">
        <v>1703</v>
      </c>
      <c r="K2673" s="8" t="s">
        <v>2036</v>
      </c>
      <c r="L2673" s="9">
        <v>77.31</v>
      </c>
      <c r="M2673" s="10">
        <v>58.14</v>
      </c>
      <c r="N2673" s="5" t="s">
        <v>2032</v>
      </c>
      <c r="O2673" s="5" t="s">
        <v>183</v>
      </c>
      <c r="P2673" s="5" t="s">
        <v>5336</v>
      </c>
      <c r="Q2673" s="4" t="s">
        <v>2049</v>
      </c>
      <c r="R2673" s="4" t="s">
        <v>5817</v>
      </c>
      <c r="S2673" s="13">
        <v>43359</v>
      </c>
      <c r="T2673" s="20" t="s">
        <v>5818</v>
      </c>
      <c r="U2673" s="15"/>
      <c r="V2673" s="13">
        <v>44012</v>
      </c>
      <c r="Z2673" s="1"/>
      <c r="AA2673" s="1"/>
      <c r="AB2673" s="1"/>
      <c r="AC2673" s="1"/>
      <c r="AD2673" s="1"/>
      <c r="AE2673" s="1"/>
      <c r="AF2673" s="1"/>
      <c r="AG2673" s="1"/>
    </row>
    <row r="2674" spans="1:33">
      <c r="A2674" s="4">
        <v>2673</v>
      </c>
      <c r="B2674" s="4" t="s">
        <v>8</v>
      </c>
      <c r="C2674" s="4" t="s">
        <v>497</v>
      </c>
      <c r="D2674" s="4" t="s">
        <v>2029</v>
      </c>
      <c r="E2674" s="4" t="s">
        <v>2030</v>
      </c>
      <c r="F2674" s="5">
        <v>2</v>
      </c>
      <c r="G2674" s="5">
        <v>3</v>
      </c>
      <c r="H2674" s="4">
        <v>19</v>
      </c>
      <c r="I2674" s="5">
        <v>18</v>
      </c>
      <c r="J2674" s="7">
        <v>1803</v>
      </c>
      <c r="K2674" s="8" t="s">
        <v>2036</v>
      </c>
      <c r="L2674" s="9">
        <v>77.31</v>
      </c>
      <c r="M2674" s="10">
        <v>58.14</v>
      </c>
      <c r="N2674" s="5" t="s">
        <v>2032</v>
      </c>
      <c r="O2674" s="5" t="s">
        <v>183</v>
      </c>
      <c r="P2674" s="5" t="s">
        <v>5336</v>
      </c>
      <c r="Q2674" s="4" t="s">
        <v>2049</v>
      </c>
      <c r="R2674" s="4" t="s">
        <v>5819</v>
      </c>
      <c r="S2674" s="13">
        <v>43359</v>
      </c>
      <c r="T2674" s="20" t="s">
        <v>5820</v>
      </c>
      <c r="U2674" s="15" t="s">
        <v>5821</v>
      </c>
      <c r="V2674" s="13">
        <v>44012</v>
      </c>
      <c r="Z2674" s="1"/>
      <c r="AA2674" s="1"/>
      <c r="AB2674" s="1"/>
      <c r="AC2674" s="1"/>
      <c r="AD2674" s="1"/>
      <c r="AE2674" s="1"/>
      <c r="AF2674" s="1"/>
      <c r="AG2674" s="1"/>
    </row>
    <row r="2675" spans="1:33">
      <c r="A2675" s="4">
        <v>2674</v>
      </c>
      <c r="B2675" s="4" t="s">
        <v>8</v>
      </c>
      <c r="C2675" s="4" t="s">
        <v>497</v>
      </c>
      <c r="D2675" s="4" t="s">
        <v>2029</v>
      </c>
      <c r="E2675" s="4" t="s">
        <v>2030</v>
      </c>
      <c r="F2675" s="5">
        <v>2</v>
      </c>
      <c r="G2675" s="5">
        <v>3</v>
      </c>
      <c r="H2675" s="4">
        <v>19</v>
      </c>
      <c r="I2675" s="5">
        <v>19</v>
      </c>
      <c r="J2675" s="7">
        <v>1902</v>
      </c>
      <c r="K2675" s="8" t="s">
        <v>2036</v>
      </c>
      <c r="L2675" s="26">
        <v>77.31</v>
      </c>
      <c r="M2675" s="27">
        <v>58.14</v>
      </c>
      <c r="N2675" s="5" t="s">
        <v>2032</v>
      </c>
      <c r="O2675" s="5" t="s">
        <v>183</v>
      </c>
      <c r="P2675" s="5" t="s">
        <v>5335</v>
      </c>
      <c r="Q2675" s="4" t="s">
        <v>2034</v>
      </c>
      <c r="R2675" s="4"/>
      <c r="S2675" s="13"/>
      <c r="T2675" s="14"/>
      <c r="U2675" s="15"/>
      <c r="V2675" s="13">
        <v>44012</v>
      </c>
      <c r="Z2675" s="1"/>
      <c r="AA2675" s="1"/>
      <c r="AB2675" s="1"/>
      <c r="AC2675" s="1"/>
      <c r="AD2675" s="1"/>
      <c r="AE2675" s="1"/>
      <c r="AF2675" s="1"/>
      <c r="AG2675" s="1"/>
    </row>
    <row r="2676" spans="1:33">
      <c r="A2676" s="4">
        <v>2675</v>
      </c>
      <c r="B2676" s="4" t="s">
        <v>8</v>
      </c>
      <c r="C2676" s="4" t="s">
        <v>497</v>
      </c>
      <c r="D2676" s="4" t="s">
        <v>2029</v>
      </c>
      <c r="E2676" s="4" t="s">
        <v>2030</v>
      </c>
      <c r="F2676" s="5">
        <v>2</v>
      </c>
      <c r="G2676" s="5">
        <v>3</v>
      </c>
      <c r="H2676" s="4">
        <v>19</v>
      </c>
      <c r="I2676" s="5">
        <v>19</v>
      </c>
      <c r="J2676" s="7">
        <v>1903</v>
      </c>
      <c r="K2676" s="8" t="s">
        <v>2036</v>
      </c>
      <c r="L2676" s="9">
        <v>77.31</v>
      </c>
      <c r="M2676" s="10">
        <v>58.14</v>
      </c>
      <c r="N2676" s="5" t="s">
        <v>2032</v>
      </c>
      <c r="O2676" s="5" t="s">
        <v>183</v>
      </c>
      <c r="P2676" s="5" t="s">
        <v>5336</v>
      </c>
      <c r="Q2676" s="4" t="s">
        <v>2049</v>
      </c>
      <c r="R2676" s="4" t="s">
        <v>5822</v>
      </c>
      <c r="S2676" s="13">
        <v>43358</v>
      </c>
      <c r="T2676" s="14" t="s">
        <v>5823</v>
      </c>
      <c r="U2676" s="15"/>
      <c r="V2676" s="13">
        <v>44012</v>
      </c>
      <c r="Z2676" s="1"/>
      <c r="AA2676" s="1"/>
      <c r="AB2676" s="1"/>
      <c r="AC2676" s="1"/>
      <c r="AD2676" s="1"/>
      <c r="AE2676" s="1"/>
      <c r="AF2676" s="1"/>
      <c r="AG2676" s="1"/>
    </row>
    <row r="2677" spans="1:33">
      <c r="L2677" s="1">
        <f>SUM(L2:L2676)</f>
        <v>175401.12999999934</v>
      </c>
    </row>
    <row r="2682" spans="1:33" ht="24">
      <c r="Z2682" s="28" t="s">
        <v>2015</v>
      </c>
      <c r="AA2682" s="29" t="s">
        <v>60</v>
      </c>
      <c r="AB2682" s="30" t="s">
        <v>5824</v>
      </c>
      <c r="AC2682" s="30" t="s">
        <v>5825</v>
      </c>
      <c r="AD2682" s="30" t="s">
        <v>5826</v>
      </c>
      <c r="AE2682" s="30" t="s">
        <v>2017</v>
      </c>
      <c r="AF2682" s="30" t="s">
        <v>2018</v>
      </c>
      <c r="AG2682" s="29" t="s">
        <v>177</v>
      </c>
    </row>
    <row r="2683" spans="1:33">
      <c r="Z2683" s="193">
        <v>1</v>
      </c>
      <c r="AA2683" s="31" t="s">
        <v>5827</v>
      </c>
      <c r="AB2683" s="32">
        <v>69.94</v>
      </c>
      <c r="AC2683" s="32">
        <v>1</v>
      </c>
      <c r="AD2683" s="32">
        <v>69.94</v>
      </c>
      <c r="AE2683" s="202">
        <v>23</v>
      </c>
      <c r="AF2683" s="31" t="s">
        <v>5828</v>
      </c>
      <c r="AG2683" s="38" t="s">
        <v>181</v>
      </c>
    </row>
    <row r="2684" spans="1:33" ht="63.75">
      <c r="Z2684" s="193"/>
      <c r="AA2684" s="31" t="s">
        <v>5829</v>
      </c>
      <c r="AB2684" s="32" t="s">
        <v>5830</v>
      </c>
      <c r="AC2684" s="32">
        <v>120</v>
      </c>
      <c r="AD2684" s="32">
        <v>9467.58</v>
      </c>
      <c r="AE2684" s="202"/>
      <c r="AF2684" s="31" t="s">
        <v>5831</v>
      </c>
      <c r="AG2684" s="38" t="s">
        <v>5832</v>
      </c>
    </row>
    <row r="2685" spans="1:33">
      <c r="Z2685" s="193"/>
      <c r="AA2685" s="31" t="s">
        <v>5833</v>
      </c>
      <c r="AB2685" s="32" t="s">
        <v>5834</v>
      </c>
      <c r="AC2685" s="32">
        <v>3</v>
      </c>
      <c r="AD2685" s="32">
        <v>268.58999999999997</v>
      </c>
      <c r="AE2685" s="203"/>
      <c r="AF2685" s="31" t="s">
        <v>5835</v>
      </c>
      <c r="AG2685" s="38" t="s">
        <v>181</v>
      </c>
    </row>
    <row r="2686" spans="1:33">
      <c r="Z2686" s="193" t="s">
        <v>5836</v>
      </c>
      <c r="AA2686" s="193"/>
      <c r="AB2686" s="194"/>
      <c r="AC2686" s="32">
        <f>SUBTOTAL(9,AC2683:AC2685)</f>
        <v>124</v>
      </c>
      <c r="AD2686" s="35">
        <f>SUBTOTAL(9,AD2683:AD2685)</f>
        <v>9806.11</v>
      </c>
      <c r="AE2686" s="36" t="s">
        <v>5837</v>
      </c>
      <c r="AF2686" s="37"/>
      <c r="AG2686" s="31" t="s">
        <v>5837</v>
      </c>
    </row>
    <row r="2687" spans="1:33">
      <c r="Z2687" s="199">
        <v>2</v>
      </c>
      <c r="AA2687" s="31" t="s">
        <v>5827</v>
      </c>
      <c r="AB2687" s="32">
        <v>69.290000000000006</v>
      </c>
      <c r="AC2687" s="32">
        <v>1</v>
      </c>
      <c r="AD2687" s="35">
        <v>69.290000000000006</v>
      </c>
      <c r="AE2687" s="204">
        <v>19</v>
      </c>
      <c r="AF2687" s="31">
        <v>1</v>
      </c>
      <c r="AG2687" s="31" t="s">
        <v>181</v>
      </c>
    </row>
    <row r="2688" spans="1:33" ht="51">
      <c r="Z2688" s="199"/>
      <c r="AA2688" s="31" t="s">
        <v>5838</v>
      </c>
      <c r="AB2688" s="32" t="s">
        <v>5839</v>
      </c>
      <c r="AC2688" s="32">
        <v>79</v>
      </c>
      <c r="AD2688" s="35">
        <v>6198.35</v>
      </c>
      <c r="AE2688" s="204"/>
      <c r="AF2688" s="31" t="s">
        <v>5840</v>
      </c>
      <c r="AG2688" s="38" t="s">
        <v>5832</v>
      </c>
    </row>
    <row r="2689" spans="26:33">
      <c r="Z2689" s="200"/>
      <c r="AA2689" s="31" t="s">
        <v>5841</v>
      </c>
      <c r="AB2689" s="32">
        <v>86.9</v>
      </c>
      <c r="AC2689" s="32">
        <v>1</v>
      </c>
      <c r="AD2689" s="35">
        <v>86.9</v>
      </c>
      <c r="AE2689" s="205"/>
      <c r="AF2689" s="31">
        <v>9</v>
      </c>
      <c r="AG2689" s="38" t="s">
        <v>2362</v>
      </c>
    </row>
    <row r="2690" spans="26:33">
      <c r="Z2690" s="193" t="s">
        <v>5836</v>
      </c>
      <c r="AA2690" s="193"/>
      <c r="AB2690" s="194"/>
      <c r="AC2690" s="32">
        <f>SUBTOTAL(9,AC2687:AC2689)</f>
        <v>81</v>
      </c>
      <c r="AD2690" s="35">
        <f>SUBTOTAL(9,AD2687:AD2689)</f>
        <v>6354.54</v>
      </c>
      <c r="AE2690" s="39" t="s">
        <v>5837</v>
      </c>
      <c r="AF2690" s="37"/>
      <c r="AG2690" s="31" t="s">
        <v>5837</v>
      </c>
    </row>
    <row r="2691" spans="26:33" ht="35.25">
      <c r="Z2691" s="193">
        <v>3</v>
      </c>
      <c r="AA2691" s="31" t="s">
        <v>5842</v>
      </c>
      <c r="AB2691" s="32" t="s">
        <v>5843</v>
      </c>
      <c r="AC2691" s="32">
        <v>153</v>
      </c>
      <c r="AD2691" s="35">
        <v>8162.9</v>
      </c>
      <c r="AE2691" s="206">
        <v>21</v>
      </c>
      <c r="AF2691" s="31" t="s">
        <v>5844</v>
      </c>
      <c r="AG2691" s="38" t="s">
        <v>183</v>
      </c>
    </row>
    <row r="2692" spans="26:33" ht="23.25">
      <c r="Z2692" s="193"/>
      <c r="AA2692" s="31" t="s">
        <v>5845</v>
      </c>
      <c r="AB2692" s="32" t="s">
        <v>5846</v>
      </c>
      <c r="AC2692" s="32">
        <v>71</v>
      </c>
      <c r="AD2692" s="35">
        <v>5593.94</v>
      </c>
      <c r="AE2692" s="207"/>
      <c r="AF2692" s="31" t="s">
        <v>5844</v>
      </c>
      <c r="AG2692" s="38" t="s">
        <v>5847</v>
      </c>
    </row>
    <row r="2693" spans="26:33">
      <c r="Z2693" s="193" t="s">
        <v>5836</v>
      </c>
      <c r="AA2693" s="193"/>
      <c r="AB2693" s="194"/>
      <c r="AC2693" s="32">
        <f>SUBTOTAL(9,AC2691:AC2692)</f>
        <v>224</v>
      </c>
      <c r="AD2693" s="35">
        <f>SUBTOTAL(9,AD2691:AD2692)</f>
        <v>13756.84</v>
      </c>
      <c r="AE2693" s="34" t="s">
        <v>5837</v>
      </c>
      <c r="AF2693" s="37"/>
      <c r="AG2693" s="31" t="s">
        <v>5837</v>
      </c>
    </row>
    <row r="2694" spans="26:33" ht="35.25">
      <c r="Z2694" s="193">
        <v>4</v>
      </c>
      <c r="AA2694" s="31" t="s">
        <v>5842</v>
      </c>
      <c r="AB2694" s="32" t="s">
        <v>5848</v>
      </c>
      <c r="AC2694" s="32">
        <v>232</v>
      </c>
      <c r="AD2694" s="32">
        <v>12398.6</v>
      </c>
      <c r="AE2694" s="202">
        <v>22</v>
      </c>
      <c r="AF2694" s="31" t="s">
        <v>5849</v>
      </c>
      <c r="AG2694" s="38" t="s">
        <v>201</v>
      </c>
    </row>
    <row r="2695" spans="26:33" ht="35.25">
      <c r="Z2695" s="193"/>
      <c r="AA2695" s="31" t="s">
        <v>5850</v>
      </c>
      <c r="AB2695" s="32" t="s">
        <v>5851</v>
      </c>
      <c r="AC2695" s="32">
        <v>116</v>
      </c>
      <c r="AD2695" s="32">
        <v>9152.75</v>
      </c>
      <c r="AE2695" s="202"/>
      <c r="AF2695" s="31" t="s">
        <v>5849</v>
      </c>
      <c r="AG2695" s="38" t="s">
        <v>5852</v>
      </c>
    </row>
    <row r="2696" spans="26:33">
      <c r="Z2696" s="193" t="s">
        <v>5836</v>
      </c>
      <c r="AA2696" s="193"/>
      <c r="AB2696" s="194"/>
      <c r="AC2696" s="32">
        <f>SUBTOTAL(9,AC2694:AC2695)</f>
        <v>348</v>
      </c>
      <c r="AD2696" s="32">
        <f>SUBTOTAL(9,AD2694:AD2695)</f>
        <v>21551.35</v>
      </c>
      <c r="AE2696" s="32" t="s">
        <v>5837</v>
      </c>
      <c r="AF2696" s="37"/>
      <c r="AG2696" s="31" t="s">
        <v>5837</v>
      </c>
    </row>
    <row r="2697" spans="26:33" ht="25.5">
      <c r="Z2697" s="193">
        <v>5</v>
      </c>
      <c r="AA2697" s="31" t="s">
        <v>5853</v>
      </c>
      <c r="AB2697" s="32" t="s">
        <v>5854</v>
      </c>
      <c r="AC2697" s="32">
        <v>332</v>
      </c>
      <c r="AD2697" s="32">
        <v>17665.66</v>
      </c>
      <c r="AE2697" s="202">
        <v>22</v>
      </c>
      <c r="AF2697" s="31" t="s">
        <v>5849</v>
      </c>
      <c r="AG2697" s="38" t="s">
        <v>183</v>
      </c>
    </row>
    <row r="2698" spans="26:33" ht="24">
      <c r="Z2698" s="193"/>
      <c r="AA2698" s="31" t="s">
        <v>5855</v>
      </c>
      <c r="AB2698" s="32" t="s">
        <v>5856</v>
      </c>
      <c r="AC2698" s="32">
        <v>164</v>
      </c>
      <c r="AD2698" s="32">
        <v>12956.29</v>
      </c>
      <c r="AE2698" s="202"/>
      <c r="AF2698" s="31" t="s">
        <v>5849</v>
      </c>
      <c r="AG2698" s="38" t="s">
        <v>181</v>
      </c>
    </row>
    <row r="2699" spans="26:33">
      <c r="Z2699" s="193" t="s">
        <v>5836</v>
      </c>
      <c r="AA2699" s="193"/>
      <c r="AB2699" s="194"/>
      <c r="AC2699" s="32">
        <f>SUBTOTAL(9,AC2697:AC2698)</f>
        <v>496</v>
      </c>
      <c r="AD2699" s="35">
        <f>SUBTOTAL(9,AD2697:AD2698)</f>
        <v>30621.95</v>
      </c>
      <c r="AE2699" s="34" t="s">
        <v>5837</v>
      </c>
      <c r="AF2699" s="37"/>
      <c r="AG2699" s="31" t="s">
        <v>5837</v>
      </c>
    </row>
    <row r="2700" spans="26:33" ht="36">
      <c r="Z2700" s="193">
        <v>6</v>
      </c>
      <c r="AA2700" s="31" t="s">
        <v>5857</v>
      </c>
      <c r="AB2700" s="32" t="s">
        <v>5858</v>
      </c>
      <c r="AC2700" s="32">
        <v>93</v>
      </c>
      <c r="AD2700" s="32">
        <v>5161.6400000000003</v>
      </c>
      <c r="AE2700" s="202">
        <v>22</v>
      </c>
      <c r="AF2700" s="31" t="s">
        <v>5859</v>
      </c>
      <c r="AG2700" s="38" t="s">
        <v>218</v>
      </c>
    </row>
    <row r="2701" spans="26:33" ht="35.25">
      <c r="Z2701" s="193"/>
      <c r="AA2701" s="31" t="s">
        <v>5860</v>
      </c>
      <c r="AB2701" s="32" t="s">
        <v>5861</v>
      </c>
      <c r="AC2701" s="32">
        <v>70</v>
      </c>
      <c r="AD2701" s="32">
        <v>5635.9</v>
      </c>
      <c r="AE2701" s="202"/>
      <c r="AF2701" s="31" t="s">
        <v>5859</v>
      </c>
      <c r="AG2701" s="38" t="s">
        <v>5852</v>
      </c>
    </row>
    <row r="2702" spans="26:33">
      <c r="Z2702" s="193" t="s">
        <v>5836</v>
      </c>
      <c r="AA2702" s="193"/>
      <c r="AB2702" s="194"/>
      <c r="AC2702" s="32">
        <f>SUBTOTAL(9,AC2700:AC2701)</f>
        <v>163</v>
      </c>
      <c r="AD2702" s="35">
        <f>SUBTOTAL(9,AD2700:AD2701)</f>
        <v>10797.54</v>
      </c>
      <c r="AE2702" s="34" t="s">
        <v>5837</v>
      </c>
      <c r="AF2702" s="37"/>
      <c r="AG2702" s="31" t="s">
        <v>5837</v>
      </c>
    </row>
    <row r="2703" spans="26:33" ht="23.25">
      <c r="Z2703" s="193">
        <v>7</v>
      </c>
      <c r="AA2703" s="31" t="s">
        <v>5862</v>
      </c>
      <c r="AB2703" s="32">
        <v>68.12</v>
      </c>
      <c r="AC2703" s="32">
        <v>30</v>
      </c>
      <c r="AD2703" s="32">
        <v>2043.6</v>
      </c>
      <c r="AE2703" s="202">
        <v>22</v>
      </c>
      <c r="AF2703" s="31" t="s">
        <v>5859</v>
      </c>
      <c r="AG2703" s="38" t="s">
        <v>183</v>
      </c>
    </row>
    <row r="2704" spans="26:33" ht="36">
      <c r="Z2704" s="193"/>
      <c r="AA2704" s="31" t="s">
        <v>5863</v>
      </c>
      <c r="AB2704" s="32" t="s">
        <v>5864</v>
      </c>
      <c r="AC2704" s="32">
        <v>153</v>
      </c>
      <c r="AD2704" s="32">
        <v>12390.8</v>
      </c>
      <c r="AE2704" s="202"/>
      <c r="AF2704" s="31" t="s">
        <v>5859</v>
      </c>
      <c r="AG2704" s="38" t="s">
        <v>5865</v>
      </c>
    </row>
    <row r="2705" spans="26:33">
      <c r="Z2705" s="193" t="s">
        <v>5836</v>
      </c>
      <c r="AA2705" s="193"/>
      <c r="AB2705" s="194"/>
      <c r="AC2705" s="32">
        <f>SUBTOTAL(9,AC2703:AC2704)</f>
        <v>183</v>
      </c>
      <c r="AD2705" s="35">
        <f>SUBTOTAL(9,AD2703:AD2704)</f>
        <v>14434.4</v>
      </c>
      <c r="AE2705" s="34" t="s">
        <v>5837</v>
      </c>
      <c r="AF2705" s="37"/>
      <c r="AG2705" s="31" t="s">
        <v>5837</v>
      </c>
    </row>
    <row r="2706" spans="26:33" ht="23.25">
      <c r="Z2706" s="201">
        <v>8</v>
      </c>
      <c r="AA2706" s="31" t="s">
        <v>5862</v>
      </c>
      <c r="AB2706" s="32">
        <v>67.61</v>
      </c>
      <c r="AC2706" s="32">
        <v>36</v>
      </c>
      <c r="AD2706" s="32">
        <v>2433.96</v>
      </c>
      <c r="AE2706" s="202">
        <v>22</v>
      </c>
      <c r="AF2706" s="31" t="s">
        <v>5859</v>
      </c>
      <c r="AG2706" s="38" t="s">
        <v>183</v>
      </c>
    </row>
    <row r="2707" spans="26:33" ht="47.25">
      <c r="Z2707" s="201"/>
      <c r="AA2707" s="31" t="s">
        <v>5866</v>
      </c>
      <c r="AB2707" s="32" t="s">
        <v>5867</v>
      </c>
      <c r="AC2707" s="32">
        <v>153</v>
      </c>
      <c r="AD2707" s="32">
        <v>12297.4</v>
      </c>
      <c r="AE2707" s="202"/>
      <c r="AF2707" s="31" t="s">
        <v>5859</v>
      </c>
      <c r="AG2707" s="38" t="s">
        <v>5865</v>
      </c>
    </row>
    <row r="2708" spans="26:33">
      <c r="Z2708" s="193" t="s">
        <v>5836</v>
      </c>
      <c r="AA2708" s="193"/>
      <c r="AB2708" s="194"/>
      <c r="AC2708" s="32">
        <f>SUBTOTAL(9,AC2706:AC2707)</f>
        <v>189</v>
      </c>
      <c r="AD2708" s="35">
        <f>SUBTOTAL(9,AD2706:AD2707)</f>
        <v>14731.36</v>
      </c>
      <c r="AE2708" s="34" t="s">
        <v>5837</v>
      </c>
      <c r="AF2708" s="37"/>
      <c r="AG2708" s="31" t="s">
        <v>5837</v>
      </c>
    </row>
    <row r="2709" spans="26:33" ht="35.25">
      <c r="Z2709" s="193">
        <v>9</v>
      </c>
      <c r="AA2709" s="31" t="s">
        <v>5868</v>
      </c>
      <c r="AB2709" s="32" t="s">
        <v>5869</v>
      </c>
      <c r="AC2709" s="32">
        <v>89</v>
      </c>
      <c r="AD2709" s="32">
        <v>4738.0200000000004</v>
      </c>
      <c r="AE2709" s="202">
        <v>18</v>
      </c>
      <c r="AF2709" s="31" t="s">
        <v>5870</v>
      </c>
      <c r="AG2709" s="38" t="s">
        <v>201</v>
      </c>
    </row>
    <row r="2710" spans="26:33" ht="24">
      <c r="Z2710" s="193"/>
      <c r="AA2710" s="31" t="s">
        <v>5871</v>
      </c>
      <c r="AB2710" s="32" t="s">
        <v>5872</v>
      </c>
      <c r="AC2710" s="32">
        <v>69</v>
      </c>
      <c r="AD2710" s="32">
        <v>5497</v>
      </c>
      <c r="AE2710" s="202"/>
      <c r="AF2710" s="31" t="s">
        <v>5870</v>
      </c>
      <c r="AG2710" s="38" t="s">
        <v>5852</v>
      </c>
    </row>
    <row r="2711" spans="26:33">
      <c r="Z2711" s="193" t="s">
        <v>5836</v>
      </c>
      <c r="AA2711" s="193"/>
      <c r="AB2711" s="194"/>
      <c r="AC2711" s="32">
        <f>SUBTOTAL(9,AC2709:AC2710)</f>
        <v>158</v>
      </c>
      <c r="AD2711" s="35">
        <f>SUBTOTAL(9,AD2709:AD2710)</f>
        <v>10235.02</v>
      </c>
      <c r="AE2711" s="34" t="s">
        <v>5837</v>
      </c>
      <c r="AF2711" s="37"/>
      <c r="AG2711" s="31" t="s">
        <v>5837</v>
      </c>
    </row>
    <row r="2712" spans="26:33" ht="25.5">
      <c r="Z2712" s="193">
        <v>10</v>
      </c>
      <c r="AA2712" s="31" t="s">
        <v>5853</v>
      </c>
      <c r="AB2712" s="32" t="s">
        <v>5873</v>
      </c>
      <c r="AC2712" s="32">
        <v>229</v>
      </c>
      <c r="AD2712" s="32">
        <v>12082.86</v>
      </c>
      <c r="AE2712" s="202">
        <v>21</v>
      </c>
      <c r="AF2712" s="31" t="s">
        <v>5874</v>
      </c>
      <c r="AG2712" s="38" t="s">
        <v>183</v>
      </c>
    </row>
    <row r="2713" spans="26:33" ht="24">
      <c r="Z2713" s="193"/>
      <c r="AA2713" s="31" t="s">
        <v>5855</v>
      </c>
      <c r="AB2713" s="32" t="s">
        <v>5875</v>
      </c>
      <c r="AC2713" s="32">
        <v>96</v>
      </c>
      <c r="AD2713" s="32">
        <v>7529.48</v>
      </c>
      <c r="AE2713" s="202"/>
      <c r="AF2713" s="31" t="s">
        <v>5874</v>
      </c>
      <c r="AG2713" s="38" t="s">
        <v>181</v>
      </c>
    </row>
    <row r="2714" spans="26:33">
      <c r="Z2714" s="193" t="s">
        <v>5836</v>
      </c>
      <c r="AA2714" s="193"/>
      <c r="AB2714" s="194"/>
      <c r="AC2714" s="32">
        <f>SUBTOTAL(9,AC2712:AC2713)</f>
        <v>325</v>
      </c>
      <c r="AD2714" s="35">
        <f>SUBTOTAL(9,AD2712:AD2713)</f>
        <v>19612.34</v>
      </c>
      <c r="AE2714" s="34" t="s">
        <v>5837</v>
      </c>
      <c r="AF2714" s="37"/>
      <c r="AG2714" s="31" t="s">
        <v>5837</v>
      </c>
    </row>
    <row r="2715" spans="26:33" ht="35.25">
      <c r="Z2715" s="193">
        <v>11</v>
      </c>
      <c r="AA2715" s="31" t="s">
        <v>5842</v>
      </c>
      <c r="AB2715" s="32" t="s">
        <v>5876</v>
      </c>
      <c r="AC2715" s="32">
        <v>256</v>
      </c>
      <c r="AD2715" s="32">
        <v>13504</v>
      </c>
      <c r="AE2715" s="202">
        <v>23</v>
      </c>
      <c r="AF2715" s="31" t="s">
        <v>5831</v>
      </c>
      <c r="AG2715" s="38" t="s">
        <v>218</v>
      </c>
    </row>
    <row r="2716" spans="26:33" ht="35.25">
      <c r="Z2716" s="193"/>
      <c r="AA2716" s="31" t="s">
        <v>5877</v>
      </c>
      <c r="AB2716" s="32" t="s">
        <v>5878</v>
      </c>
      <c r="AC2716" s="32">
        <v>128</v>
      </c>
      <c r="AD2716" s="32">
        <v>9995.68</v>
      </c>
      <c r="AE2716" s="202"/>
      <c r="AF2716" s="31" t="s">
        <v>5831</v>
      </c>
      <c r="AG2716" s="38" t="s">
        <v>5879</v>
      </c>
    </row>
    <row r="2717" spans="26:33">
      <c r="Z2717" s="195" t="s">
        <v>5836</v>
      </c>
      <c r="AA2717" s="195"/>
      <c r="AB2717" s="196"/>
      <c r="AC2717" s="33">
        <f>SUBTOTAL(9,AC2715:AC2716)</f>
        <v>384</v>
      </c>
      <c r="AD2717" s="40">
        <f>SUBTOTAL(9,AD2715:AD2716)</f>
        <v>23499.68</v>
      </c>
      <c r="AE2717" s="39" t="s">
        <v>5837</v>
      </c>
      <c r="AF2717" s="41"/>
      <c r="AG2717" s="42" t="s">
        <v>5837</v>
      </c>
    </row>
    <row r="2718" spans="26:33">
      <c r="Z2718" s="197" t="s">
        <v>5880</v>
      </c>
      <c r="AA2718" s="197"/>
      <c r="AB2718" s="198"/>
      <c r="AC2718" s="30">
        <f>AC2686+AC2690+AC2693+AC2696+AC2699+AC2702+AC2705+AC2708+AC2711+AC2714+AC2717</f>
        <v>2675</v>
      </c>
      <c r="AD2718" s="30">
        <f>AD2686+AD2690+AD2693+AD2696+AD2699+AD2702+AD2705+AD2708+AD2711+AD2714+AD2717</f>
        <v>175401.12999999998</v>
      </c>
      <c r="AE2718" s="30" t="s">
        <v>5837</v>
      </c>
      <c r="AF2718" s="29" t="s">
        <v>5837</v>
      </c>
      <c r="AG2718" s="29" t="s">
        <v>5837</v>
      </c>
    </row>
  </sheetData>
  <autoFilter ref="A1:X2677"/>
  <mergeCells count="34">
    <mergeCell ref="AE2715:AE2716"/>
    <mergeCell ref="AE2700:AE2701"/>
    <mergeCell ref="AE2703:AE2704"/>
    <mergeCell ref="AE2706:AE2707"/>
    <mergeCell ref="AE2709:AE2710"/>
    <mergeCell ref="AE2712:AE2713"/>
    <mergeCell ref="AE2683:AE2685"/>
    <mergeCell ref="AE2687:AE2689"/>
    <mergeCell ref="AE2691:AE2692"/>
    <mergeCell ref="AE2694:AE2695"/>
    <mergeCell ref="AE2697:AE2698"/>
    <mergeCell ref="Z2717:AB2717"/>
    <mergeCell ref="Z2718:AB2718"/>
    <mergeCell ref="Z2683:Z2685"/>
    <mergeCell ref="Z2687:Z2689"/>
    <mergeCell ref="Z2691:Z2692"/>
    <mergeCell ref="Z2694:Z2695"/>
    <mergeCell ref="Z2697:Z2698"/>
    <mergeCell ref="Z2700:Z2701"/>
    <mergeCell ref="Z2703:Z2704"/>
    <mergeCell ref="Z2706:Z2707"/>
    <mergeCell ref="Z2709:Z2710"/>
    <mergeCell ref="Z2712:Z2713"/>
    <mergeCell ref="Z2715:Z2716"/>
    <mergeCell ref="Z2702:AB2702"/>
    <mergeCell ref="Z2705:AB2705"/>
    <mergeCell ref="Z2708:AB2708"/>
    <mergeCell ref="Z2711:AB2711"/>
    <mergeCell ref="Z2714:AB2714"/>
    <mergeCell ref="Z2686:AB2686"/>
    <mergeCell ref="Z2690:AB2690"/>
    <mergeCell ref="Z2693:AB2693"/>
    <mergeCell ref="Z2696:AB2696"/>
    <mergeCell ref="Z2699:AB2699"/>
  </mergeCells>
  <phoneticPr fontId="42" type="noConversion"/>
  <dataValidations count="1">
    <dataValidation type="decimal" allowBlank="1" showInputMessage="1" showErrorMessage="1" sqref="H1:I1 L1:M1 H2689:I2689 L2689:M2689 H2677:I2685 L2677:M2685 H2686:I2688 L2686:M2688 H2713:I2715 L2713:M2715 H2690:I2692 L2690:M2692 H2693:I2695 L2693:M2695 H2696:I2698 L2696:M2698 H2699:I2701 L2699:M2701 H2702:I2712 L2702:M2712 H2716:I1048576 L2716:M1048576">
      <formula1>0</formula1>
      <formula2>999999999999</formula2>
    </dataValidation>
  </dataValidations>
  <pageMargins left="0.7" right="0.7" top="0.75" bottom="0.75" header="0.3" footer="0.3"/>
  <pageSetup paperSize="9" scale="63" fitToHeight="0"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N2689 Q2689 N2677:N2685 N2686:N2688 N2690:N2692 N2693:N2695 N2696:N2698 N2699:N2701 N2702:N2712 N2713:N2715 N2716:N1048576 Q1:Q2685 Q2686:Q2688 Q2690:Q2692 Q2693:Q2695 Q2696:Q2698 Q2699:Q2701 Q2702:Q2712 Q2713:Q2715 Q2716:Q1048576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26"/>
  <sheetViews>
    <sheetView topLeftCell="A100" workbookViewId="0">
      <selection activeCell="W142" sqref="W142"/>
    </sheetView>
  </sheetViews>
  <sheetFormatPr defaultColWidth="9" defaultRowHeight="13.5"/>
  <cols>
    <col min="3" max="5" width="9" hidden="1" customWidth="1"/>
    <col min="6" max="6" width="5.375" customWidth="1"/>
    <col min="7" max="7" width="6" customWidth="1"/>
    <col min="8" max="8" width="6.25" customWidth="1"/>
    <col min="9" max="9" width="8.125" customWidth="1"/>
    <col min="11" max="11" width="7" hidden="1" customWidth="1"/>
    <col min="18" max="21" width="9" hidden="1" customWidth="1"/>
  </cols>
  <sheetData>
    <row r="1" spans="1:22" s="1" customFormat="1" ht="67.5">
      <c r="B1" s="3" t="s">
        <v>123</v>
      </c>
      <c r="C1" s="3" t="s">
        <v>2012</v>
      </c>
      <c r="D1" s="3" t="s">
        <v>2013</v>
      </c>
      <c r="E1" s="3" t="s">
        <v>2014</v>
      </c>
      <c r="F1" s="3" t="s">
        <v>2015</v>
      </c>
      <c r="G1" s="3" t="s">
        <v>2016</v>
      </c>
      <c r="H1" s="3" t="s">
        <v>2017</v>
      </c>
      <c r="I1" s="3" t="s">
        <v>2018</v>
      </c>
      <c r="J1" s="3" t="s">
        <v>2019</v>
      </c>
      <c r="K1" s="3" t="s">
        <v>2020</v>
      </c>
      <c r="L1" s="3" t="s">
        <v>63</v>
      </c>
      <c r="M1" s="3" t="s">
        <v>2021</v>
      </c>
      <c r="N1" s="3" t="s">
        <v>500</v>
      </c>
      <c r="O1" s="3" t="s">
        <v>177</v>
      </c>
      <c r="P1" s="3" t="s">
        <v>2022</v>
      </c>
      <c r="Q1" s="3" t="s">
        <v>2023</v>
      </c>
      <c r="R1" s="11" t="s">
        <v>2024</v>
      </c>
      <c r="S1" s="11" t="s">
        <v>2025</v>
      </c>
      <c r="T1" s="3" t="s">
        <v>2026</v>
      </c>
      <c r="U1" s="12" t="s">
        <v>2027</v>
      </c>
      <c r="V1" s="11" t="s">
        <v>2028</v>
      </c>
    </row>
    <row r="2" spans="1:22" s="1" customFormat="1">
      <c r="A2" s="4">
        <v>2471</v>
      </c>
      <c r="B2" s="4" t="s">
        <v>8</v>
      </c>
      <c r="C2" s="4" t="s">
        <v>497</v>
      </c>
      <c r="D2" s="4" t="s">
        <v>2029</v>
      </c>
      <c r="E2" s="4" t="s">
        <v>2030</v>
      </c>
      <c r="F2" s="5">
        <v>1</v>
      </c>
      <c r="G2" s="5">
        <v>1</v>
      </c>
      <c r="H2" s="4">
        <v>23</v>
      </c>
      <c r="I2" s="5">
        <v>1</v>
      </c>
      <c r="J2" s="7">
        <v>102</v>
      </c>
      <c r="K2" s="8" t="s">
        <v>2036</v>
      </c>
      <c r="L2" s="26">
        <v>78.319999999999993</v>
      </c>
      <c r="M2" s="27">
        <v>58.14</v>
      </c>
      <c r="N2" s="5" t="s">
        <v>2032</v>
      </c>
      <c r="O2" s="5" t="s">
        <v>183</v>
      </c>
      <c r="P2" s="5" t="s">
        <v>5335</v>
      </c>
      <c r="Q2" s="4" t="s">
        <v>2034</v>
      </c>
      <c r="R2" s="4"/>
      <c r="S2" s="13"/>
      <c r="T2" s="14"/>
      <c r="U2" s="15"/>
      <c r="V2" s="13">
        <v>44012</v>
      </c>
    </row>
    <row r="3" spans="1:22" s="1" customFormat="1">
      <c r="A3" s="4">
        <v>2472</v>
      </c>
      <c r="B3" s="4" t="s">
        <v>8</v>
      </c>
      <c r="C3" s="4" t="s">
        <v>497</v>
      </c>
      <c r="D3" s="4" t="s">
        <v>2029</v>
      </c>
      <c r="E3" s="4" t="s">
        <v>2030</v>
      </c>
      <c r="F3" s="5">
        <v>1</v>
      </c>
      <c r="G3" s="5">
        <v>1</v>
      </c>
      <c r="H3" s="4">
        <v>23</v>
      </c>
      <c r="I3" s="5">
        <v>1</v>
      </c>
      <c r="J3" s="7">
        <v>103</v>
      </c>
      <c r="K3" s="8" t="s">
        <v>2036</v>
      </c>
      <c r="L3" s="9">
        <v>78.319999999999993</v>
      </c>
      <c r="M3" s="10">
        <v>58.14</v>
      </c>
      <c r="N3" s="5" t="s">
        <v>2032</v>
      </c>
      <c r="O3" s="5" t="s">
        <v>183</v>
      </c>
      <c r="P3" s="5" t="s">
        <v>5336</v>
      </c>
      <c r="Q3" s="4" t="s">
        <v>2049</v>
      </c>
      <c r="R3" s="4" t="s">
        <v>5337</v>
      </c>
      <c r="S3" s="13">
        <v>43359</v>
      </c>
      <c r="T3" s="14" t="s">
        <v>5338</v>
      </c>
      <c r="U3" s="15"/>
      <c r="V3" s="13">
        <v>44012</v>
      </c>
    </row>
    <row r="4" spans="1:22" s="1" customFormat="1">
      <c r="A4" s="4">
        <v>2473</v>
      </c>
      <c r="B4" s="4" t="s">
        <v>8</v>
      </c>
      <c r="C4" s="4" t="s">
        <v>497</v>
      </c>
      <c r="D4" s="4" t="s">
        <v>2029</v>
      </c>
      <c r="E4" s="4" t="s">
        <v>2030</v>
      </c>
      <c r="F4" s="5">
        <v>1</v>
      </c>
      <c r="G4" s="5">
        <v>1</v>
      </c>
      <c r="H4" s="4">
        <v>23</v>
      </c>
      <c r="I4" s="5">
        <v>2</v>
      </c>
      <c r="J4" s="7">
        <v>202</v>
      </c>
      <c r="K4" s="8" t="s">
        <v>2036</v>
      </c>
      <c r="L4" s="9">
        <v>78.319999999999993</v>
      </c>
      <c r="M4" s="10">
        <v>58.14</v>
      </c>
      <c r="N4" s="5" t="s">
        <v>2032</v>
      </c>
      <c r="O4" s="5" t="s">
        <v>183</v>
      </c>
      <c r="P4" s="5" t="s">
        <v>5335</v>
      </c>
      <c r="Q4" s="4" t="s">
        <v>2049</v>
      </c>
      <c r="R4" s="4" t="s">
        <v>5339</v>
      </c>
      <c r="S4" s="13">
        <v>43359</v>
      </c>
      <c r="T4" s="14" t="s">
        <v>5340</v>
      </c>
      <c r="U4" s="15" t="s">
        <v>5341</v>
      </c>
      <c r="V4" s="13">
        <v>44012</v>
      </c>
    </row>
    <row r="5" spans="1:22" s="1" customFormat="1">
      <c r="A5" s="4">
        <v>2474</v>
      </c>
      <c r="B5" s="4" t="s">
        <v>8</v>
      </c>
      <c r="C5" s="4" t="s">
        <v>497</v>
      </c>
      <c r="D5" s="4" t="s">
        <v>2029</v>
      </c>
      <c r="E5" s="4" t="s">
        <v>2030</v>
      </c>
      <c r="F5" s="5">
        <v>1</v>
      </c>
      <c r="G5" s="5">
        <v>1</v>
      </c>
      <c r="H5" s="4">
        <v>23</v>
      </c>
      <c r="I5" s="5">
        <v>2</v>
      </c>
      <c r="J5" s="7">
        <v>203</v>
      </c>
      <c r="K5" s="8" t="s">
        <v>2036</v>
      </c>
      <c r="L5" s="26">
        <v>78.319999999999993</v>
      </c>
      <c r="M5" s="27">
        <v>58.14</v>
      </c>
      <c r="N5" s="5" t="s">
        <v>2032</v>
      </c>
      <c r="O5" s="5" t="s">
        <v>183</v>
      </c>
      <c r="P5" s="5" t="s">
        <v>5336</v>
      </c>
      <c r="Q5" s="4" t="s">
        <v>2034</v>
      </c>
      <c r="R5" s="4"/>
      <c r="S5" s="13"/>
      <c r="T5" s="14"/>
      <c r="U5" s="15"/>
      <c r="V5" s="13">
        <v>44012</v>
      </c>
    </row>
    <row r="6" spans="1:22" s="1" customFormat="1">
      <c r="A6" s="4">
        <v>2475</v>
      </c>
      <c r="B6" s="4" t="s">
        <v>8</v>
      </c>
      <c r="C6" s="4" t="s">
        <v>497</v>
      </c>
      <c r="D6" s="4" t="s">
        <v>2029</v>
      </c>
      <c r="E6" s="4" t="s">
        <v>2030</v>
      </c>
      <c r="F6" s="5">
        <v>1</v>
      </c>
      <c r="G6" s="5">
        <v>1</v>
      </c>
      <c r="H6" s="4">
        <v>23</v>
      </c>
      <c r="I6" s="5">
        <v>2</v>
      </c>
      <c r="J6" s="7">
        <v>204</v>
      </c>
      <c r="K6" s="8" t="s">
        <v>2036</v>
      </c>
      <c r="L6" s="9">
        <v>77.150000000000006</v>
      </c>
      <c r="M6" s="10">
        <v>57.27</v>
      </c>
      <c r="N6" s="5" t="s">
        <v>2032</v>
      </c>
      <c r="O6" s="5" t="s">
        <v>181</v>
      </c>
      <c r="P6" s="5" t="s">
        <v>5342</v>
      </c>
      <c r="Q6" s="4" t="s">
        <v>2049</v>
      </c>
      <c r="R6" s="4" t="s">
        <v>5343</v>
      </c>
      <c r="S6" s="13">
        <v>43359</v>
      </c>
      <c r="T6" s="14" t="s">
        <v>5344</v>
      </c>
      <c r="U6" s="15" t="s">
        <v>5345</v>
      </c>
      <c r="V6" s="13">
        <v>44012</v>
      </c>
    </row>
    <row r="7" spans="1:22" s="1" customFormat="1">
      <c r="A7" s="4">
        <v>2476</v>
      </c>
      <c r="B7" s="4" t="s">
        <v>8</v>
      </c>
      <c r="C7" s="4" t="s">
        <v>497</v>
      </c>
      <c r="D7" s="4" t="s">
        <v>2029</v>
      </c>
      <c r="E7" s="4" t="s">
        <v>2030</v>
      </c>
      <c r="F7" s="5">
        <v>1</v>
      </c>
      <c r="G7" s="5">
        <v>1</v>
      </c>
      <c r="H7" s="4">
        <v>23</v>
      </c>
      <c r="I7" s="5">
        <v>3</v>
      </c>
      <c r="J7" s="7">
        <v>302</v>
      </c>
      <c r="K7" s="8" t="s">
        <v>2036</v>
      </c>
      <c r="L7" s="9">
        <v>78.319999999999993</v>
      </c>
      <c r="M7" s="10">
        <v>58.14</v>
      </c>
      <c r="N7" s="5" t="s">
        <v>2032</v>
      </c>
      <c r="O7" s="5" t="s">
        <v>183</v>
      </c>
      <c r="P7" s="5" t="s">
        <v>5335</v>
      </c>
      <c r="Q7" s="4" t="s">
        <v>2049</v>
      </c>
      <c r="R7" s="4" t="s">
        <v>5346</v>
      </c>
      <c r="S7" s="13">
        <v>43359</v>
      </c>
      <c r="T7" s="14" t="s">
        <v>5347</v>
      </c>
      <c r="U7" s="15"/>
      <c r="V7" s="13">
        <v>44012</v>
      </c>
    </row>
    <row r="8" spans="1:22" s="1" customFormat="1">
      <c r="A8" s="4">
        <v>2477</v>
      </c>
      <c r="B8" s="4" t="s">
        <v>8</v>
      </c>
      <c r="C8" s="4" t="s">
        <v>497</v>
      </c>
      <c r="D8" s="4" t="s">
        <v>2029</v>
      </c>
      <c r="E8" s="4" t="s">
        <v>2030</v>
      </c>
      <c r="F8" s="5">
        <v>1</v>
      </c>
      <c r="G8" s="5">
        <v>1</v>
      </c>
      <c r="H8" s="4">
        <v>23</v>
      </c>
      <c r="I8" s="5">
        <v>3</v>
      </c>
      <c r="J8" s="7">
        <v>303</v>
      </c>
      <c r="K8" s="8" t="s">
        <v>2036</v>
      </c>
      <c r="L8" s="9">
        <v>78.319999999999993</v>
      </c>
      <c r="M8" s="10">
        <v>58.14</v>
      </c>
      <c r="N8" s="5" t="s">
        <v>2032</v>
      </c>
      <c r="O8" s="5" t="s">
        <v>183</v>
      </c>
      <c r="P8" s="5" t="s">
        <v>5336</v>
      </c>
      <c r="Q8" s="4" t="s">
        <v>2049</v>
      </c>
      <c r="R8" s="4" t="s">
        <v>5348</v>
      </c>
      <c r="S8" s="13">
        <v>43359</v>
      </c>
      <c r="T8" s="14" t="s">
        <v>5349</v>
      </c>
      <c r="U8" s="15" t="s">
        <v>5350</v>
      </c>
      <c r="V8" s="13">
        <v>44012</v>
      </c>
    </row>
    <row r="9" spans="1:22" s="1" customFormat="1">
      <c r="A9" s="4">
        <v>2478</v>
      </c>
      <c r="B9" s="4" t="s">
        <v>8</v>
      </c>
      <c r="C9" s="4" t="s">
        <v>497</v>
      </c>
      <c r="D9" s="4" t="s">
        <v>2029</v>
      </c>
      <c r="E9" s="4" t="s">
        <v>2030</v>
      </c>
      <c r="F9" s="5">
        <v>1</v>
      </c>
      <c r="G9" s="5">
        <v>1</v>
      </c>
      <c r="H9" s="4">
        <v>23</v>
      </c>
      <c r="I9" s="5">
        <v>3</v>
      </c>
      <c r="J9" s="7">
        <v>304</v>
      </c>
      <c r="K9" s="8" t="s">
        <v>2036</v>
      </c>
      <c r="L9" s="9">
        <v>77.150000000000006</v>
      </c>
      <c r="M9" s="10">
        <v>57.27</v>
      </c>
      <c r="N9" s="5" t="s">
        <v>2032</v>
      </c>
      <c r="O9" s="5" t="s">
        <v>181</v>
      </c>
      <c r="P9" s="5" t="s">
        <v>5342</v>
      </c>
      <c r="Q9" s="4" t="s">
        <v>2049</v>
      </c>
      <c r="R9" s="4" t="s">
        <v>5351</v>
      </c>
      <c r="S9" s="13">
        <v>43359</v>
      </c>
      <c r="T9" s="14" t="s">
        <v>5352</v>
      </c>
      <c r="U9" s="15" t="s">
        <v>5353</v>
      </c>
      <c r="V9" s="13">
        <v>44012</v>
      </c>
    </row>
    <row r="10" spans="1:22" s="1" customFormat="1">
      <c r="A10" s="4">
        <v>2479</v>
      </c>
      <c r="B10" s="4" t="s">
        <v>8</v>
      </c>
      <c r="C10" s="4" t="s">
        <v>497</v>
      </c>
      <c r="D10" s="4" t="s">
        <v>2029</v>
      </c>
      <c r="E10" s="4" t="s">
        <v>2030</v>
      </c>
      <c r="F10" s="5">
        <v>1</v>
      </c>
      <c r="G10" s="5">
        <v>1</v>
      </c>
      <c r="H10" s="4">
        <v>23</v>
      </c>
      <c r="I10" s="5">
        <v>4</v>
      </c>
      <c r="J10" s="7">
        <v>402</v>
      </c>
      <c r="K10" s="8" t="s">
        <v>2036</v>
      </c>
      <c r="L10" s="9">
        <v>78.319999999999993</v>
      </c>
      <c r="M10" s="10">
        <v>58.14</v>
      </c>
      <c r="N10" s="5" t="s">
        <v>2032</v>
      </c>
      <c r="O10" s="5" t="s">
        <v>183</v>
      </c>
      <c r="P10" s="5" t="s">
        <v>5335</v>
      </c>
      <c r="Q10" s="4" t="s">
        <v>2049</v>
      </c>
      <c r="R10" s="4" t="s">
        <v>5354</v>
      </c>
      <c r="S10" s="13">
        <v>43359</v>
      </c>
      <c r="T10" s="14" t="s">
        <v>5355</v>
      </c>
      <c r="U10" s="15" t="s">
        <v>5356</v>
      </c>
      <c r="V10" s="13">
        <v>44012</v>
      </c>
    </row>
    <row r="11" spans="1:22" s="1" customFormat="1">
      <c r="A11" s="4">
        <v>2480</v>
      </c>
      <c r="B11" s="4" t="s">
        <v>8</v>
      </c>
      <c r="C11" s="4" t="s">
        <v>497</v>
      </c>
      <c r="D11" s="4" t="s">
        <v>2029</v>
      </c>
      <c r="E11" s="4" t="s">
        <v>2030</v>
      </c>
      <c r="F11" s="5">
        <v>1</v>
      </c>
      <c r="G11" s="5">
        <v>1</v>
      </c>
      <c r="H11" s="4">
        <v>23</v>
      </c>
      <c r="I11" s="5">
        <v>4</v>
      </c>
      <c r="J11" s="7">
        <v>403</v>
      </c>
      <c r="K11" s="8" t="s">
        <v>2036</v>
      </c>
      <c r="L11" s="9">
        <v>78.319999999999993</v>
      </c>
      <c r="M11" s="10">
        <v>58.14</v>
      </c>
      <c r="N11" s="5" t="s">
        <v>2032</v>
      </c>
      <c r="O11" s="5" t="s">
        <v>183</v>
      </c>
      <c r="P11" s="5" t="s">
        <v>5336</v>
      </c>
      <c r="Q11" s="4" t="s">
        <v>2049</v>
      </c>
      <c r="R11" s="4" t="s">
        <v>5357</v>
      </c>
      <c r="S11" s="13">
        <v>43359</v>
      </c>
      <c r="T11" s="14" t="s">
        <v>5358</v>
      </c>
      <c r="U11" s="15" t="s">
        <v>4390</v>
      </c>
      <c r="V11" s="13">
        <v>44012</v>
      </c>
    </row>
    <row r="12" spans="1:22" s="1" customFormat="1">
      <c r="A12" s="4">
        <v>2481</v>
      </c>
      <c r="B12" s="4" t="s">
        <v>8</v>
      </c>
      <c r="C12" s="4" t="s">
        <v>497</v>
      </c>
      <c r="D12" s="4" t="s">
        <v>2029</v>
      </c>
      <c r="E12" s="4" t="s">
        <v>2030</v>
      </c>
      <c r="F12" s="5">
        <v>1</v>
      </c>
      <c r="G12" s="5">
        <v>1</v>
      </c>
      <c r="H12" s="4">
        <v>23</v>
      </c>
      <c r="I12" s="5">
        <v>5</v>
      </c>
      <c r="J12" s="7">
        <v>502</v>
      </c>
      <c r="K12" s="8" t="s">
        <v>2036</v>
      </c>
      <c r="L12" s="9">
        <v>78.319999999999993</v>
      </c>
      <c r="M12" s="10">
        <v>58.14</v>
      </c>
      <c r="N12" s="5" t="s">
        <v>2032</v>
      </c>
      <c r="O12" s="5" t="s">
        <v>183</v>
      </c>
      <c r="P12" s="5" t="s">
        <v>5335</v>
      </c>
      <c r="Q12" s="4" t="s">
        <v>2049</v>
      </c>
      <c r="R12" s="4" t="s">
        <v>5359</v>
      </c>
      <c r="S12" s="13">
        <v>43359</v>
      </c>
      <c r="T12" s="14" t="s">
        <v>5360</v>
      </c>
      <c r="U12" s="15" t="s">
        <v>5361</v>
      </c>
      <c r="V12" s="13">
        <v>44012</v>
      </c>
    </row>
    <row r="13" spans="1:22" s="1" customFormat="1">
      <c r="A13" s="4">
        <v>2482</v>
      </c>
      <c r="B13" s="4" t="s">
        <v>8</v>
      </c>
      <c r="C13" s="4" t="s">
        <v>497</v>
      </c>
      <c r="D13" s="4" t="s">
        <v>2029</v>
      </c>
      <c r="E13" s="4" t="s">
        <v>2030</v>
      </c>
      <c r="F13" s="5">
        <v>1</v>
      </c>
      <c r="G13" s="5">
        <v>1</v>
      </c>
      <c r="H13" s="4">
        <v>23</v>
      </c>
      <c r="I13" s="5">
        <v>5</v>
      </c>
      <c r="J13" s="7">
        <v>503</v>
      </c>
      <c r="K13" s="8" t="s">
        <v>2036</v>
      </c>
      <c r="L13" s="26">
        <v>78.319999999999993</v>
      </c>
      <c r="M13" s="27">
        <v>58.14</v>
      </c>
      <c r="N13" s="5" t="s">
        <v>2032</v>
      </c>
      <c r="O13" s="5" t="s">
        <v>183</v>
      </c>
      <c r="P13" s="5" t="s">
        <v>5336</v>
      </c>
      <c r="Q13" s="4" t="s">
        <v>2034</v>
      </c>
      <c r="R13" s="4"/>
      <c r="S13" s="13"/>
      <c r="T13" s="14"/>
      <c r="U13" s="15"/>
      <c r="V13" s="13">
        <v>44012</v>
      </c>
    </row>
    <row r="14" spans="1:22" s="1" customFormat="1">
      <c r="A14" s="4">
        <v>2483</v>
      </c>
      <c r="B14" s="4" t="s">
        <v>8</v>
      </c>
      <c r="C14" s="4" t="s">
        <v>497</v>
      </c>
      <c r="D14" s="4" t="s">
        <v>2029</v>
      </c>
      <c r="E14" s="4" t="s">
        <v>2030</v>
      </c>
      <c r="F14" s="5">
        <v>1</v>
      </c>
      <c r="G14" s="5">
        <v>1</v>
      </c>
      <c r="H14" s="4">
        <v>23</v>
      </c>
      <c r="I14" s="5">
        <v>6</v>
      </c>
      <c r="J14" s="7">
        <v>603</v>
      </c>
      <c r="K14" s="8" t="s">
        <v>2036</v>
      </c>
      <c r="L14" s="9">
        <v>78.319999999999993</v>
      </c>
      <c r="M14" s="10">
        <v>58.14</v>
      </c>
      <c r="N14" s="5" t="s">
        <v>2032</v>
      </c>
      <c r="O14" s="5" t="s">
        <v>183</v>
      </c>
      <c r="P14" s="5" t="s">
        <v>5336</v>
      </c>
      <c r="Q14" s="4" t="s">
        <v>2049</v>
      </c>
      <c r="R14" s="4" t="s">
        <v>5362</v>
      </c>
      <c r="S14" s="13">
        <v>43359</v>
      </c>
      <c r="T14" s="14" t="s">
        <v>5363</v>
      </c>
      <c r="U14" s="15" t="s">
        <v>5364</v>
      </c>
      <c r="V14" s="13">
        <v>44012</v>
      </c>
    </row>
    <row r="15" spans="1:22" s="1" customFormat="1">
      <c r="A15" s="4">
        <v>2484</v>
      </c>
      <c r="B15" s="4" t="s">
        <v>8</v>
      </c>
      <c r="C15" s="4" t="s">
        <v>497</v>
      </c>
      <c r="D15" s="4" t="s">
        <v>2029</v>
      </c>
      <c r="E15" s="4" t="s">
        <v>2030</v>
      </c>
      <c r="F15" s="5">
        <v>1</v>
      </c>
      <c r="G15" s="5">
        <v>1</v>
      </c>
      <c r="H15" s="4">
        <v>23</v>
      </c>
      <c r="I15" s="5">
        <v>7</v>
      </c>
      <c r="J15" s="7">
        <v>702</v>
      </c>
      <c r="K15" s="8" t="s">
        <v>2036</v>
      </c>
      <c r="L15" s="9">
        <v>78.319999999999993</v>
      </c>
      <c r="M15" s="10">
        <v>58.14</v>
      </c>
      <c r="N15" s="5" t="s">
        <v>2032</v>
      </c>
      <c r="O15" s="5" t="s">
        <v>183</v>
      </c>
      <c r="P15" s="5" t="s">
        <v>5335</v>
      </c>
      <c r="Q15" s="4" t="s">
        <v>2049</v>
      </c>
      <c r="R15" s="4" t="s">
        <v>5365</v>
      </c>
      <c r="S15" s="13">
        <v>43359</v>
      </c>
      <c r="T15" s="14" t="s">
        <v>5366</v>
      </c>
      <c r="U15" s="15" t="s">
        <v>5367</v>
      </c>
      <c r="V15" s="13">
        <v>44012</v>
      </c>
    </row>
    <row r="16" spans="1:22" s="1" customFormat="1">
      <c r="A16" s="4">
        <v>2485</v>
      </c>
      <c r="B16" s="4" t="s">
        <v>8</v>
      </c>
      <c r="C16" s="4" t="s">
        <v>497</v>
      </c>
      <c r="D16" s="4" t="s">
        <v>2029</v>
      </c>
      <c r="E16" s="4" t="s">
        <v>2030</v>
      </c>
      <c r="F16" s="5">
        <v>1</v>
      </c>
      <c r="G16" s="5">
        <v>1</v>
      </c>
      <c r="H16" s="4">
        <v>23</v>
      </c>
      <c r="I16" s="5">
        <v>8</v>
      </c>
      <c r="J16" s="7">
        <v>802</v>
      </c>
      <c r="K16" s="8" t="s">
        <v>2036</v>
      </c>
      <c r="L16" s="9">
        <v>78.319999999999993</v>
      </c>
      <c r="M16" s="10">
        <v>58.14</v>
      </c>
      <c r="N16" s="5" t="s">
        <v>2032</v>
      </c>
      <c r="O16" s="5" t="s">
        <v>183</v>
      </c>
      <c r="P16" s="5" t="s">
        <v>5335</v>
      </c>
      <c r="Q16" s="4" t="s">
        <v>2049</v>
      </c>
      <c r="R16" s="4" t="s">
        <v>5368</v>
      </c>
      <c r="S16" s="13">
        <v>43359</v>
      </c>
      <c r="T16" s="14" t="s">
        <v>5369</v>
      </c>
      <c r="U16" s="15"/>
      <c r="V16" s="13">
        <v>44012</v>
      </c>
    </row>
    <row r="17" spans="1:22" s="1" customFormat="1">
      <c r="A17" s="4">
        <v>2486</v>
      </c>
      <c r="B17" s="4" t="s">
        <v>8</v>
      </c>
      <c r="C17" s="4" t="s">
        <v>497</v>
      </c>
      <c r="D17" s="4" t="s">
        <v>2029</v>
      </c>
      <c r="E17" s="4" t="s">
        <v>2030</v>
      </c>
      <c r="F17" s="5">
        <v>1</v>
      </c>
      <c r="G17" s="5">
        <v>1</v>
      </c>
      <c r="H17" s="4">
        <v>23</v>
      </c>
      <c r="I17" s="5">
        <v>8</v>
      </c>
      <c r="J17" s="7">
        <v>803</v>
      </c>
      <c r="K17" s="8" t="s">
        <v>2036</v>
      </c>
      <c r="L17" s="9">
        <v>78.319999999999993</v>
      </c>
      <c r="M17" s="10">
        <v>58.14</v>
      </c>
      <c r="N17" s="5" t="s">
        <v>2032</v>
      </c>
      <c r="O17" s="5" t="s">
        <v>183</v>
      </c>
      <c r="P17" s="5" t="s">
        <v>5336</v>
      </c>
      <c r="Q17" s="4" t="s">
        <v>2049</v>
      </c>
      <c r="R17" s="4" t="s">
        <v>5370</v>
      </c>
      <c r="S17" s="13">
        <v>43359</v>
      </c>
      <c r="T17" s="14" t="s">
        <v>5371</v>
      </c>
      <c r="U17" s="15" t="s">
        <v>5372</v>
      </c>
      <c r="V17" s="13">
        <v>44012</v>
      </c>
    </row>
    <row r="18" spans="1:22" s="1" customFormat="1">
      <c r="A18" s="4">
        <v>2487</v>
      </c>
      <c r="B18" s="4" t="s">
        <v>8</v>
      </c>
      <c r="C18" s="4" t="s">
        <v>497</v>
      </c>
      <c r="D18" s="4" t="s">
        <v>2029</v>
      </c>
      <c r="E18" s="4" t="s">
        <v>2030</v>
      </c>
      <c r="F18" s="5">
        <v>1</v>
      </c>
      <c r="G18" s="5">
        <v>1</v>
      </c>
      <c r="H18" s="4">
        <v>23</v>
      </c>
      <c r="I18" s="5">
        <v>9</v>
      </c>
      <c r="J18" s="7">
        <v>902</v>
      </c>
      <c r="K18" s="8" t="s">
        <v>2036</v>
      </c>
      <c r="L18" s="9">
        <v>78.319999999999993</v>
      </c>
      <c r="M18" s="10">
        <v>58.14</v>
      </c>
      <c r="N18" s="5" t="s">
        <v>2032</v>
      </c>
      <c r="O18" s="5" t="s">
        <v>183</v>
      </c>
      <c r="P18" s="5" t="s">
        <v>5335</v>
      </c>
      <c r="Q18" s="4" t="s">
        <v>2049</v>
      </c>
      <c r="R18" s="4" t="s">
        <v>5373</v>
      </c>
      <c r="S18" s="13">
        <v>43359</v>
      </c>
      <c r="T18" s="14" t="s">
        <v>5374</v>
      </c>
      <c r="U18" s="15"/>
      <c r="V18" s="13">
        <v>44012</v>
      </c>
    </row>
    <row r="19" spans="1:22" s="1" customFormat="1">
      <c r="A19" s="4">
        <v>2488</v>
      </c>
      <c r="B19" s="4" t="s">
        <v>8</v>
      </c>
      <c r="C19" s="4" t="s">
        <v>497</v>
      </c>
      <c r="D19" s="4" t="s">
        <v>2029</v>
      </c>
      <c r="E19" s="4" t="s">
        <v>2030</v>
      </c>
      <c r="F19" s="5">
        <v>1</v>
      </c>
      <c r="G19" s="5">
        <v>1</v>
      </c>
      <c r="H19" s="4">
        <v>23</v>
      </c>
      <c r="I19" s="5">
        <v>9</v>
      </c>
      <c r="J19" s="7">
        <v>903</v>
      </c>
      <c r="K19" s="8" t="s">
        <v>2036</v>
      </c>
      <c r="L19" s="26">
        <v>78.319999999999993</v>
      </c>
      <c r="M19" s="27">
        <v>58.14</v>
      </c>
      <c r="N19" s="5" t="s">
        <v>2032</v>
      </c>
      <c r="O19" s="5" t="s">
        <v>183</v>
      </c>
      <c r="P19" s="5" t="s">
        <v>5336</v>
      </c>
      <c r="Q19" s="4" t="s">
        <v>2034</v>
      </c>
      <c r="R19" s="4"/>
      <c r="S19" s="13"/>
      <c r="T19" s="14"/>
      <c r="U19" s="15"/>
      <c r="V19" s="13">
        <v>44012</v>
      </c>
    </row>
    <row r="20" spans="1:22" s="1" customFormat="1">
      <c r="A20" s="4">
        <v>2489</v>
      </c>
      <c r="B20" s="4" t="s">
        <v>8</v>
      </c>
      <c r="C20" s="4" t="s">
        <v>497</v>
      </c>
      <c r="D20" s="4" t="s">
        <v>2029</v>
      </c>
      <c r="E20" s="4" t="s">
        <v>2030</v>
      </c>
      <c r="F20" s="5">
        <v>1</v>
      </c>
      <c r="G20" s="5">
        <v>1</v>
      </c>
      <c r="H20" s="4">
        <v>23</v>
      </c>
      <c r="I20" s="5">
        <v>10</v>
      </c>
      <c r="J20" s="7">
        <v>1002</v>
      </c>
      <c r="K20" s="8" t="s">
        <v>2036</v>
      </c>
      <c r="L20" s="9">
        <v>78.319999999999993</v>
      </c>
      <c r="M20" s="10">
        <v>58.14</v>
      </c>
      <c r="N20" s="5" t="s">
        <v>2032</v>
      </c>
      <c r="O20" s="5" t="s">
        <v>183</v>
      </c>
      <c r="P20" s="5" t="s">
        <v>5335</v>
      </c>
      <c r="Q20" s="4" t="s">
        <v>2049</v>
      </c>
      <c r="R20" s="4" t="s">
        <v>5375</v>
      </c>
      <c r="S20" s="13">
        <v>43359</v>
      </c>
      <c r="T20" s="14" t="s">
        <v>5376</v>
      </c>
      <c r="U20" s="15" t="s">
        <v>5377</v>
      </c>
      <c r="V20" s="13">
        <v>44012</v>
      </c>
    </row>
    <row r="21" spans="1:22" s="1" customFormat="1">
      <c r="A21" s="4">
        <v>2490</v>
      </c>
      <c r="B21" s="4" t="s">
        <v>8</v>
      </c>
      <c r="C21" s="4" t="s">
        <v>497</v>
      </c>
      <c r="D21" s="4" t="s">
        <v>2029</v>
      </c>
      <c r="E21" s="4" t="s">
        <v>2030</v>
      </c>
      <c r="F21" s="5">
        <v>1</v>
      </c>
      <c r="G21" s="5">
        <v>1</v>
      </c>
      <c r="H21" s="4">
        <v>23</v>
      </c>
      <c r="I21" s="5">
        <v>10</v>
      </c>
      <c r="J21" s="7">
        <v>1003</v>
      </c>
      <c r="K21" s="8" t="s">
        <v>2036</v>
      </c>
      <c r="L21" s="9">
        <v>78.319999999999993</v>
      </c>
      <c r="M21" s="10">
        <v>58.14</v>
      </c>
      <c r="N21" s="5" t="s">
        <v>2032</v>
      </c>
      <c r="O21" s="5" t="s">
        <v>183</v>
      </c>
      <c r="P21" s="5" t="s">
        <v>5336</v>
      </c>
      <c r="Q21" s="4" t="s">
        <v>2049</v>
      </c>
      <c r="R21" s="4" t="s">
        <v>5378</v>
      </c>
      <c r="S21" s="13">
        <v>43359</v>
      </c>
      <c r="T21" s="14" t="s">
        <v>5379</v>
      </c>
      <c r="U21" s="15" t="s">
        <v>5380</v>
      </c>
      <c r="V21" s="13">
        <v>44012</v>
      </c>
    </row>
    <row r="22" spans="1:22" s="1" customFormat="1">
      <c r="A22" s="4">
        <v>2491</v>
      </c>
      <c r="B22" s="4" t="s">
        <v>8</v>
      </c>
      <c r="C22" s="4" t="s">
        <v>497</v>
      </c>
      <c r="D22" s="4" t="s">
        <v>2029</v>
      </c>
      <c r="E22" s="4" t="s">
        <v>2030</v>
      </c>
      <c r="F22" s="5">
        <v>1</v>
      </c>
      <c r="G22" s="5">
        <v>1</v>
      </c>
      <c r="H22" s="4">
        <v>23</v>
      </c>
      <c r="I22" s="5">
        <v>11</v>
      </c>
      <c r="J22" s="7">
        <v>1102</v>
      </c>
      <c r="K22" s="8" t="s">
        <v>2036</v>
      </c>
      <c r="L22" s="9">
        <v>78.319999999999993</v>
      </c>
      <c r="M22" s="10">
        <v>58.14</v>
      </c>
      <c r="N22" s="5" t="s">
        <v>2032</v>
      </c>
      <c r="O22" s="5" t="s">
        <v>183</v>
      </c>
      <c r="P22" s="5" t="s">
        <v>5335</v>
      </c>
      <c r="Q22" s="4" t="s">
        <v>2049</v>
      </c>
      <c r="R22" s="4" t="s">
        <v>5381</v>
      </c>
      <c r="S22" s="13">
        <v>43359</v>
      </c>
      <c r="T22" s="14" t="s">
        <v>5382</v>
      </c>
      <c r="U22" s="15" t="s">
        <v>5383</v>
      </c>
      <c r="V22" s="13">
        <v>44012</v>
      </c>
    </row>
    <row r="23" spans="1:22" s="1" customFormat="1">
      <c r="A23" s="4">
        <v>2492</v>
      </c>
      <c r="B23" s="4" t="s">
        <v>8</v>
      </c>
      <c r="C23" s="4" t="s">
        <v>497</v>
      </c>
      <c r="D23" s="4" t="s">
        <v>2029</v>
      </c>
      <c r="E23" s="4" t="s">
        <v>2030</v>
      </c>
      <c r="F23" s="5">
        <v>1</v>
      </c>
      <c r="G23" s="5">
        <v>1</v>
      </c>
      <c r="H23" s="4">
        <v>23</v>
      </c>
      <c r="I23" s="5">
        <v>11</v>
      </c>
      <c r="J23" s="7">
        <v>1103</v>
      </c>
      <c r="K23" s="8" t="s">
        <v>2036</v>
      </c>
      <c r="L23" s="9">
        <v>78.319999999999993</v>
      </c>
      <c r="M23" s="10">
        <v>58.14</v>
      </c>
      <c r="N23" s="5" t="s">
        <v>2032</v>
      </c>
      <c r="O23" s="5" t="s">
        <v>183</v>
      </c>
      <c r="P23" s="5" t="s">
        <v>5336</v>
      </c>
      <c r="Q23" s="4" t="s">
        <v>2049</v>
      </c>
      <c r="R23" s="4" t="s">
        <v>5384</v>
      </c>
      <c r="S23" s="13">
        <v>43359</v>
      </c>
      <c r="T23" s="14" t="s">
        <v>5385</v>
      </c>
      <c r="U23" s="15" t="s">
        <v>5386</v>
      </c>
      <c r="V23" s="13">
        <v>44012</v>
      </c>
    </row>
    <row r="24" spans="1:22" s="1" customFormat="1">
      <c r="A24" s="4">
        <v>2493</v>
      </c>
      <c r="B24" s="4" t="s">
        <v>8</v>
      </c>
      <c r="C24" s="4" t="s">
        <v>497</v>
      </c>
      <c r="D24" s="4" t="s">
        <v>2029</v>
      </c>
      <c r="E24" s="4" t="s">
        <v>2030</v>
      </c>
      <c r="F24" s="5">
        <v>1</v>
      </c>
      <c r="G24" s="5">
        <v>1</v>
      </c>
      <c r="H24" s="4">
        <v>23</v>
      </c>
      <c r="I24" s="5">
        <v>12</v>
      </c>
      <c r="J24" s="7">
        <v>1202</v>
      </c>
      <c r="K24" s="8" t="s">
        <v>2036</v>
      </c>
      <c r="L24" s="9">
        <v>78.319999999999993</v>
      </c>
      <c r="M24" s="10">
        <v>58.14</v>
      </c>
      <c r="N24" s="5" t="s">
        <v>2032</v>
      </c>
      <c r="O24" s="5" t="s">
        <v>183</v>
      </c>
      <c r="P24" s="5" t="s">
        <v>5335</v>
      </c>
      <c r="Q24" s="4" t="s">
        <v>2049</v>
      </c>
      <c r="R24" s="4" t="s">
        <v>5387</v>
      </c>
      <c r="S24" s="13">
        <v>43359</v>
      </c>
      <c r="T24" s="14" t="s">
        <v>5388</v>
      </c>
      <c r="U24" s="15" t="s">
        <v>3001</v>
      </c>
      <c r="V24" s="13">
        <v>44012</v>
      </c>
    </row>
    <row r="25" spans="1:22" s="1" customFormat="1">
      <c r="A25" s="4">
        <v>2494</v>
      </c>
      <c r="B25" s="4" t="s">
        <v>8</v>
      </c>
      <c r="C25" s="4" t="s">
        <v>497</v>
      </c>
      <c r="D25" s="4" t="s">
        <v>2029</v>
      </c>
      <c r="E25" s="4" t="s">
        <v>2030</v>
      </c>
      <c r="F25" s="5">
        <v>1</v>
      </c>
      <c r="G25" s="5">
        <v>1</v>
      </c>
      <c r="H25" s="4">
        <v>23</v>
      </c>
      <c r="I25" s="5">
        <v>12</v>
      </c>
      <c r="J25" s="7">
        <v>1203</v>
      </c>
      <c r="K25" s="8" t="s">
        <v>2036</v>
      </c>
      <c r="L25" s="9">
        <v>78.319999999999993</v>
      </c>
      <c r="M25" s="10">
        <v>58.14</v>
      </c>
      <c r="N25" s="5" t="s">
        <v>2032</v>
      </c>
      <c r="O25" s="5" t="s">
        <v>183</v>
      </c>
      <c r="P25" s="5" t="s">
        <v>5336</v>
      </c>
      <c r="Q25" s="4" t="s">
        <v>2049</v>
      </c>
      <c r="R25" s="4" t="s">
        <v>5389</v>
      </c>
      <c r="S25" s="13">
        <v>43359</v>
      </c>
      <c r="T25" s="14" t="s">
        <v>5390</v>
      </c>
      <c r="U25" s="15" t="s">
        <v>5391</v>
      </c>
      <c r="V25" s="13">
        <v>44012</v>
      </c>
    </row>
    <row r="26" spans="1:22" s="1" customFormat="1">
      <c r="A26" s="4">
        <v>2495</v>
      </c>
      <c r="B26" s="4" t="s">
        <v>8</v>
      </c>
      <c r="C26" s="4" t="s">
        <v>497</v>
      </c>
      <c r="D26" s="4" t="s">
        <v>2029</v>
      </c>
      <c r="E26" s="4" t="s">
        <v>2030</v>
      </c>
      <c r="F26" s="5">
        <v>1</v>
      </c>
      <c r="G26" s="5">
        <v>1</v>
      </c>
      <c r="H26" s="4">
        <v>23</v>
      </c>
      <c r="I26" s="5">
        <v>13</v>
      </c>
      <c r="J26" s="7">
        <v>1302</v>
      </c>
      <c r="K26" s="8" t="s">
        <v>2036</v>
      </c>
      <c r="L26" s="9">
        <v>78.319999999999993</v>
      </c>
      <c r="M26" s="10">
        <v>58.14</v>
      </c>
      <c r="N26" s="5" t="s">
        <v>2032</v>
      </c>
      <c r="O26" s="5" t="s">
        <v>183</v>
      </c>
      <c r="P26" s="5" t="s">
        <v>5335</v>
      </c>
      <c r="Q26" s="4" t="s">
        <v>2049</v>
      </c>
      <c r="R26" s="4" t="s">
        <v>5392</v>
      </c>
      <c r="S26" s="13">
        <v>43359</v>
      </c>
      <c r="T26" s="14" t="s">
        <v>5393</v>
      </c>
      <c r="U26" s="15" t="s">
        <v>5394</v>
      </c>
      <c r="V26" s="13">
        <v>44012</v>
      </c>
    </row>
    <row r="27" spans="1:22" s="1" customFormat="1">
      <c r="A27" s="4">
        <v>2496</v>
      </c>
      <c r="B27" s="4" t="s">
        <v>8</v>
      </c>
      <c r="C27" s="4" t="s">
        <v>497</v>
      </c>
      <c r="D27" s="4" t="s">
        <v>2029</v>
      </c>
      <c r="E27" s="4" t="s">
        <v>2030</v>
      </c>
      <c r="F27" s="5">
        <v>1</v>
      </c>
      <c r="G27" s="5">
        <v>1</v>
      </c>
      <c r="H27" s="4">
        <v>23</v>
      </c>
      <c r="I27" s="5">
        <v>13</v>
      </c>
      <c r="J27" s="7">
        <v>1303</v>
      </c>
      <c r="K27" s="8" t="s">
        <v>2036</v>
      </c>
      <c r="L27" s="9">
        <v>78.319999999999993</v>
      </c>
      <c r="M27" s="10">
        <v>58.14</v>
      </c>
      <c r="N27" s="5" t="s">
        <v>2032</v>
      </c>
      <c r="O27" s="5" t="s">
        <v>183</v>
      </c>
      <c r="P27" s="5" t="s">
        <v>5336</v>
      </c>
      <c r="Q27" s="4" t="s">
        <v>2049</v>
      </c>
      <c r="R27" s="4" t="s">
        <v>5395</v>
      </c>
      <c r="S27" s="13">
        <v>43359</v>
      </c>
      <c r="T27" s="14" t="s">
        <v>5396</v>
      </c>
      <c r="U27" s="15"/>
      <c r="V27" s="13">
        <v>44012</v>
      </c>
    </row>
    <row r="28" spans="1:22" s="1" customFormat="1">
      <c r="A28" s="4">
        <v>2497</v>
      </c>
      <c r="B28" s="4" t="s">
        <v>8</v>
      </c>
      <c r="C28" s="4" t="s">
        <v>497</v>
      </c>
      <c r="D28" s="4" t="s">
        <v>2029</v>
      </c>
      <c r="E28" s="4" t="s">
        <v>2030</v>
      </c>
      <c r="F28" s="5">
        <v>1</v>
      </c>
      <c r="G28" s="5">
        <v>1</v>
      </c>
      <c r="H28" s="4">
        <v>23</v>
      </c>
      <c r="I28" s="5">
        <v>14</v>
      </c>
      <c r="J28" s="7">
        <v>1402</v>
      </c>
      <c r="K28" s="8" t="s">
        <v>2036</v>
      </c>
      <c r="L28" s="9">
        <v>78.319999999999993</v>
      </c>
      <c r="M28" s="10">
        <v>58.14</v>
      </c>
      <c r="N28" s="5" t="s">
        <v>2032</v>
      </c>
      <c r="O28" s="5" t="s">
        <v>183</v>
      </c>
      <c r="P28" s="5" t="s">
        <v>5335</v>
      </c>
      <c r="Q28" s="4" t="s">
        <v>2049</v>
      </c>
      <c r="R28" s="4" t="s">
        <v>5397</v>
      </c>
      <c r="S28" s="13">
        <v>43359</v>
      </c>
      <c r="T28" s="14" t="s">
        <v>5398</v>
      </c>
      <c r="U28" s="15" t="s">
        <v>5399</v>
      </c>
      <c r="V28" s="13">
        <v>44012</v>
      </c>
    </row>
    <row r="29" spans="1:22" s="1" customFormat="1">
      <c r="A29" s="4">
        <v>2498</v>
      </c>
      <c r="B29" s="4" t="s">
        <v>8</v>
      </c>
      <c r="C29" s="4" t="s">
        <v>497</v>
      </c>
      <c r="D29" s="4" t="s">
        <v>2029</v>
      </c>
      <c r="E29" s="4" t="s">
        <v>2030</v>
      </c>
      <c r="F29" s="5">
        <v>1</v>
      </c>
      <c r="G29" s="5">
        <v>1</v>
      </c>
      <c r="H29" s="4">
        <v>23</v>
      </c>
      <c r="I29" s="5">
        <v>14</v>
      </c>
      <c r="J29" s="7">
        <v>1403</v>
      </c>
      <c r="K29" s="8" t="s">
        <v>2036</v>
      </c>
      <c r="L29" s="9">
        <v>78.319999999999993</v>
      </c>
      <c r="M29" s="10">
        <v>58.14</v>
      </c>
      <c r="N29" s="5" t="s">
        <v>2032</v>
      </c>
      <c r="O29" s="5" t="s">
        <v>183</v>
      </c>
      <c r="P29" s="5" t="s">
        <v>5336</v>
      </c>
      <c r="Q29" s="4" t="s">
        <v>2049</v>
      </c>
      <c r="R29" s="4" t="s">
        <v>5400</v>
      </c>
      <c r="S29" s="13">
        <v>43359</v>
      </c>
      <c r="T29" s="14" t="s">
        <v>5401</v>
      </c>
      <c r="U29" s="15" t="s">
        <v>5402</v>
      </c>
      <c r="V29" s="13">
        <v>44012</v>
      </c>
    </row>
    <row r="30" spans="1:22" s="1" customFormat="1">
      <c r="A30" s="4">
        <v>2499</v>
      </c>
      <c r="B30" s="4" t="s">
        <v>8</v>
      </c>
      <c r="C30" s="4" t="s">
        <v>497</v>
      </c>
      <c r="D30" s="4" t="s">
        <v>2029</v>
      </c>
      <c r="E30" s="4" t="s">
        <v>2030</v>
      </c>
      <c r="F30" s="5">
        <v>1</v>
      </c>
      <c r="G30" s="5">
        <v>1</v>
      </c>
      <c r="H30" s="4">
        <v>23</v>
      </c>
      <c r="I30" s="5">
        <v>15</v>
      </c>
      <c r="J30" s="7">
        <v>1502</v>
      </c>
      <c r="K30" s="8" t="s">
        <v>2036</v>
      </c>
      <c r="L30" s="9">
        <v>78.319999999999993</v>
      </c>
      <c r="M30" s="10">
        <v>58.14</v>
      </c>
      <c r="N30" s="5" t="s">
        <v>2032</v>
      </c>
      <c r="O30" s="5" t="s">
        <v>183</v>
      </c>
      <c r="P30" s="5" t="s">
        <v>5335</v>
      </c>
      <c r="Q30" s="4" t="s">
        <v>2049</v>
      </c>
      <c r="R30" s="4" t="s">
        <v>5403</v>
      </c>
      <c r="S30" s="13">
        <v>43359</v>
      </c>
      <c r="T30" s="14" t="s">
        <v>5404</v>
      </c>
      <c r="U30" s="15" t="s">
        <v>5405</v>
      </c>
      <c r="V30" s="13">
        <v>44012</v>
      </c>
    </row>
    <row r="31" spans="1:22" s="1" customFormat="1">
      <c r="A31" s="4">
        <v>2500</v>
      </c>
      <c r="B31" s="4" t="s">
        <v>8</v>
      </c>
      <c r="C31" s="4" t="s">
        <v>497</v>
      </c>
      <c r="D31" s="4" t="s">
        <v>2029</v>
      </c>
      <c r="E31" s="4" t="s">
        <v>2030</v>
      </c>
      <c r="F31" s="5">
        <v>1</v>
      </c>
      <c r="G31" s="5">
        <v>1</v>
      </c>
      <c r="H31" s="4">
        <v>23</v>
      </c>
      <c r="I31" s="5">
        <v>15</v>
      </c>
      <c r="J31" s="7">
        <v>1503</v>
      </c>
      <c r="K31" s="8" t="s">
        <v>2036</v>
      </c>
      <c r="L31" s="9">
        <v>78.319999999999993</v>
      </c>
      <c r="M31" s="10">
        <v>58.14</v>
      </c>
      <c r="N31" s="5" t="s">
        <v>2032</v>
      </c>
      <c r="O31" s="5" t="s">
        <v>183</v>
      </c>
      <c r="P31" s="5" t="s">
        <v>5336</v>
      </c>
      <c r="Q31" s="4" t="s">
        <v>2049</v>
      </c>
      <c r="R31" s="4" t="s">
        <v>5406</v>
      </c>
      <c r="S31" s="13">
        <v>43359</v>
      </c>
      <c r="T31" s="14" t="s">
        <v>5407</v>
      </c>
      <c r="U31" s="15"/>
      <c r="V31" s="13">
        <v>44012</v>
      </c>
    </row>
    <row r="32" spans="1:22" s="1" customFormat="1">
      <c r="A32" s="4">
        <v>2501</v>
      </c>
      <c r="B32" s="4" t="s">
        <v>8</v>
      </c>
      <c r="C32" s="4" t="s">
        <v>497</v>
      </c>
      <c r="D32" s="4" t="s">
        <v>2029</v>
      </c>
      <c r="E32" s="4" t="s">
        <v>2030</v>
      </c>
      <c r="F32" s="5">
        <v>1</v>
      </c>
      <c r="G32" s="5">
        <v>1</v>
      </c>
      <c r="H32" s="4">
        <v>23</v>
      </c>
      <c r="I32" s="5">
        <v>16</v>
      </c>
      <c r="J32" s="7">
        <v>1602</v>
      </c>
      <c r="K32" s="8" t="s">
        <v>2036</v>
      </c>
      <c r="L32" s="9">
        <v>78.319999999999993</v>
      </c>
      <c r="M32" s="10">
        <v>58.14</v>
      </c>
      <c r="N32" s="5" t="s">
        <v>2032</v>
      </c>
      <c r="O32" s="5" t="s">
        <v>183</v>
      </c>
      <c r="P32" s="5" t="s">
        <v>5335</v>
      </c>
      <c r="Q32" s="4" t="s">
        <v>2049</v>
      </c>
      <c r="R32" s="4" t="s">
        <v>5408</v>
      </c>
      <c r="S32" s="13">
        <v>43359</v>
      </c>
      <c r="T32" s="14" t="s">
        <v>5409</v>
      </c>
      <c r="U32" s="15" t="s">
        <v>5410</v>
      </c>
      <c r="V32" s="13">
        <v>44012</v>
      </c>
    </row>
    <row r="33" spans="1:22" s="1" customFormat="1">
      <c r="A33" s="4">
        <v>2502</v>
      </c>
      <c r="B33" s="4" t="s">
        <v>8</v>
      </c>
      <c r="C33" s="4" t="s">
        <v>497</v>
      </c>
      <c r="D33" s="4" t="s">
        <v>2029</v>
      </c>
      <c r="E33" s="4" t="s">
        <v>2030</v>
      </c>
      <c r="F33" s="5">
        <v>1</v>
      </c>
      <c r="G33" s="5">
        <v>1</v>
      </c>
      <c r="H33" s="4">
        <v>23</v>
      </c>
      <c r="I33" s="5">
        <v>16</v>
      </c>
      <c r="J33" s="7">
        <v>1603</v>
      </c>
      <c r="K33" s="8" t="s">
        <v>2036</v>
      </c>
      <c r="L33" s="9">
        <v>78.319999999999993</v>
      </c>
      <c r="M33" s="10">
        <v>58.14</v>
      </c>
      <c r="N33" s="5" t="s">
        <v>2032</v>
      </c>
      <c r="O33" s="5" t="s">
        <v>183</v>
      </c>
      <c r="P33" s="5" t="s">
        <v>5336</v>
      </c>
      <c r="Q33" s="4" t="s">
        <v>2049</v>
      </c>
      <c r="R33" s="4" t="s">
        <v>5411</v>
      </c>
      <c r="S33" s="13">
        <v>43359</v>
      </c>
      <c r="T33" s="14" t="s">
        <v>5412</v>
      </c>
      <c r="U33" s="15"/>
      <c r="V33" s="13">
        <v>44012</v>
      </c>
    </row>
    <row r="34" spans="1:22" s="1" customFormat="1">
      <c r="A34" s="4">
        <v>2503</v>
      </c>
      <c r="B34" s="4" t="s">
        <v>8</v>
      </c>
      <c r="C34" s="4" t="s">
        <v>497</v>
      </c>
      <c r="D34" s="4" t="s">
        <v>2029</v>
      </c>
      <c r="E34" s="4" t="s">
        <v>2030</v>
      </c>
      <c r="F34" s="5">
        <v>1</v>
      </c>
      <c r="G34" s="5">
        <v>1</v>
      </c>
      <c r="H34" s="4">
        <v>23</v>
      </c>
      <c r="I34" s="5">
        <v>17</v>
      </c>
      <c r="J34" s="7">
        <v>1702</v>
      </c>
      <c r="K34" s="8" t="s">
        <v>2036</v>
      </c>
      <c r="L34" s="9">
        <v>78.319999999999993</v>
      </c>
      <c r="M34" s="10">
        <v>58.14</v>
      </c>
      <c r="N34" s="5" t="s">
        <v>2032</v>
      </c>
      <c r="O34" s="5" t="s">
        <v>183</v>
      </c>
      <c r="P34" s="5" t="s">
        <v>5335</v>
      </c>
      <c r="Q34" s="4" t="s">
        <v>2049</v>
      </c>
      <c r="R34" s="4" t="s">
        <v>5413</v>
      </c>
      <c r="S34" s="13">
        <v>43359</v>
      </c>
      <c r="T34" s="14" t="s">
        <v>5414</v>
      </c>
      <c r="U34" s="15" t="s">
        <v>5415</v>
      </c>
      <c r="V34" s="13">
        <v>44012</v>
      </c>
    </row>
    <row r="35" spans="1:22" s="1" customFormat="1">
      <c r="A35" s="4">
        <v>2504</v>
      </c>
      <c r="B35" s="4" t="s">
        <v>8</v>
      </c>
      <c r="C35" s="4" t="s">
        <v>497</v>
      </c>
      <c r="D35" s="4" t="s">
        <v>2029</v>
      </c>
      <c r="E35" s="4" t="s">
        <v>2030</v>
      </c>
      <c r="F35" s="5">
        <v>1</v>
      </c>
      <c r="G35" s="5">
        <v>1</v>
      </c>
      <c r="H35" s="4">
        <v>23</v>
      </c>
      <c r="I35" s="5">
        <v>17</v>
      </c>
      <c r="J35" s="7">
        <v>1703</v>
      </c>
      <c r="K35" s="8" t="s">
        <v>2036</v>
      </c>
      <c r="L35" s="9">
        <v>78.319999999999993</v>
      </c>
      <c r="M35" s="10">
        <v>58.14</v>
      </c>
      <c r="N35" s="5" t="s">
        <v>2032</v>
      </c>
      <c r="O35" s="5" t="s">
        <v>183</v>
      </c>
      <c r="P35" s="5" t="s">
        <v>5336</v>
      </c>
      <c r="Q35" s="4" t="s">
        <v>2049</v>
      </c>
      <c r="R35" s="4" t="s">
        <v>5416</v>
      </c>
      <c r="S35" s="13">
        <v>43359</v>
      </c>
      <c r="T35" s="14" t="s">
        <v>5417</v>
      </c>
      <c r="U35" s="15" t="s">
        <v>5418</v>
      </c>
      <c r="V35" s="13">
        <v>44012</v>
      </c>
    </row>
    <row r="36" spans="1:22" s="1" customFormat="1">
      <c r="A36" s="4">
        <v>2505</v>
      </c>
      <c r="B36" s="4" t="s">
        <v>8</v>
      </c>
      <c r="C36" s="4" t="s">
        <v>497</v>
      </c>
      <c r="D36" s="4" t="s">
        <v>2029</v>
      </c>
      <c r="E36" s="4" t="s">
        <v>2030</v>
      </c>
      <c r="F36" s="5">
        <v>1</v>
      </c>
      <c r="G36" s="5">
        <v>1</v>
      </c>
      <c r="H36" s="4">
        <v>23</v>
      </c>
      <c r="I36" s="5">
        <v>18</v>
      </c>
      <c r="J36" s="7">
        <v>1802</v>
      </c>
      <c r="K36" s="8" t="s">
        <v>2036</v>
      </c>
      <c r="L36" s="9">
        <v>78.319999999999993</v>
      </c>
      <c r="M36" s="10">
        <v>58.14</v>
      </c>
      <c r="N36" s="5" t="s">
        <v>2032</v>
      </c>
      <c r="O36" s="5" t="s">
        <v>183</v>
      </c>
      <c r="P36" s="5" t="s">
        <v>5335</v>
      </c>
      <c r="Q36" s="4" t="s">
        <v>2049</v>
      </c>
      <c r="R36" s="4" t="s">
        <v>5419</v>
      </c>
      <c r="S36" s="13">
        <v>43359</v>
      </c>
      <c r="T36" s="14" t="s">
        <v>5420</v>
      </c>
      <c r="U36" s="15" t="s">
        <v>5421</v>
      </c>
      <c r="V36" s="13">
        <v>44012</v>
      </c>
    </row>
    <row r="37" spans="1:22" s="1" customFormat="1">
      <c r="A37" s="4">
        <v>2506</v>
      </c>
      <c r="B37" s="4" t="s">
        <v>8</v>
      </c>
      <c r="C37" s="4" t="s">
        <v>497</v>
      </c>
      <c r="D37" s="4" t="s">
        <v>2029</v>
      </c>
      <c r="E37" s="4" t="s">
        <v>2030</v>
      </c>
      <c r="F37" s="5">
        <v>1</v>
      </c>
      <c r="G37" s="5">
        <v>1</v>
      </c>
      <c r="H37" s="4">
        <v>23</v>
      </c>
      <c r="I37" s="5">
        <v>18</v>
      </c>
      <c r="J37" s="7">
        <v>1803</v>
      </c>
      <c r="K37" s="8" t="s">
        <v>2036</v>
      </c>
      <c r="L37" s="9">
        <v>78.319999999999993</v>
      </c>
      <c r="M37" s="10">
        <v>58.14</v>
      </c>
      <c r="N37" s="5" t="s">
        <v>2032</v>
      </c>
      <c r="O37" s="5" t="s">
        <v>183</v>
      </c>
      <c r="P37" s="5" t="s">
        <v>5336</v>
      </c>
      <c r="Q37" s="4" t="s">
        <v>2049</v>
      </c>
      <c r="R37" s="4" t="s">
        <v>5422</v>
      </c>
      <c r="S37" s="13">
        <v>43359</v>
      </c>
      <c r="T37" s="14" t="s">
        <v>5423</v>
      </c>
      <c r="U37" s="15"/>
      <c r="V37" s="13">
        <v>44012</v>
      </c>
    </row>
    <row r="38" spans="1:22" s="1" customFormat="1">
      <c r="A38" s="4">
        <v>2507</v>
      </c>
      <c r="B38" s="4" t="s">
        <v>8</v>
      </c>
      <c r="C38" s="4" t="s">
        <v>497</v>
      </c>
      <c r="D38" s="4" t="s">
        <v>2029</v>
      </c>
      <c r="E38" s="4" t="s">
        <v>2030</v>
      </c>
      <c r="F38" s="5">
        <v>1</v>
      </c>
      <c r="G38" s="5">
        <v>1</v>
      </c>
      <c r="H38" s="4">
        <v>23</v>
      </c>
      <c r="I38" s="5">
        <v>19</v>
      </c>
      <c r="J38" s="7">
        <v>1902</v>
      </c>
      <c r="K38" s="8" t="s">
        <v>2036</v>
      </c>
      <c r="L38" s="9">
        <v>78.319999999999993</v>
      </c>
      <c r="M38" s="10">
        <v>58.14</v>
      </c>
      <c r="N38" s="5" t="s">
        <v>2032</v>
      </c>
      <c r="O38" s="5" t="s">
        <v>183</v>
      </c>
      <c r="P38" s="5" t="s">
        <v>5335</v>
      </c>
      <c r="Q38" s="4" t="s">
        <v>2049</v>
      </c>
      <c r="R38" s="4" t="s">
        <v>5424</v>
      </c>
      <c r="S38" s="13">
        <v>43359</v>
      </c>
      <c r="T38" s="14" t="s">
        <v>5425</v>
      </c>
      <c r="U38" s="15" t="s">
        <v>5426</v>
      </c>
      <c r="V38" s="13">
        <v>44012</v>
      </c>
    </row>
    <row r="39" spans="1:22" s="1" customFormat="1">
      <c r="A39" s="4">
        <v>2508</v>
      </c>
      <c r="B39" s="4" t="s">
        <v>8</v>
      </c>
      <c r="C39" s="4" t="s">
        <v>497</v>
      </c>
      <c r="D39" s="4" t="s">
        <v>2029</v>
      </c>
      <c r="E39" s="4" t="s">
        <v>2030</v>
      </c>
      <c r="F39" s="5">
        <v>1</v>
      </c>
      <c r="G39" s="5">
        <v>1</v>
      </c>
      <c r="H39" s="4">
        <v>23</v>
      </c>
      <c r="I39" s="5">
        <v>19</v>
      </c>
      <c r="J39" s="7">
        <v>1903</v>
      </c>
      <c r="K39" s="8" t="s">
        <v>2036</v>
      </c>
      <c r="L39" s="26">
        <v>78.319999999999993</v>
      </c>
      <c r="M39" s="27">
        <v>58.14</v>
      </c>
      <c r="N39" s="5" t="s">
        <v>2032</v>
      </c>
      <c r="O39" s="5" t="s">
        <v>183</v>
      </c>
      <c r="P39" s="5" t="s">
        <v>5336</v>
      </c>
      <c r="Q39" s="4" t="s">
        <v>2034</v>
      </c>
      <c r="R39" s="4"/>
      <c r="S39" s="13"/>
      <c r="T39" s="14"/>
      <c r="U39" s="15"/>
      <c r="V39" s="13">
        <v>44012</v>
      </c>
    </row>
    <row r="40" spans="1:22" s="1" customFormat="1">
      <c r="A40" s="4">
        <v>2509</v>
      </c>
      <c r="B40" s="4" t="s">
        <v>8</v>
      </c>
      <c r="C40" s="4" t="s">
        <v>497</v>
      </c>
      <c r="D40" s="4" t="s">
        <v>2029</v>
      </c>
      <c r="E40" s="4" t="s">
        <v>2030</v>
      </c>
      <c r="F40" s="5">
        <v>1</v>
      </c>
      <c r="G40" s="5">
        <v>1</v>
      </c>
      <c r="H40" s="4">
        <v>23</v>
      </c>
      <c r="I40" s="5">
        <v>20</v>
      </c>
      <c r="J40" s="7">
        <v>2003</v>
      </c>
      <c r="K40" s="8" t="s">
        <v>2036</v>
      </c>
      <c r="L40" s="9">
        <v>78.319999999999993</v>
      </c>
      <c r="M40" s="10">
        <v>58.14</v>
      </c>
      <c r="N40" s="5" t="s">
        <v>2032</v>
      </c>
      <c r="O40" s="5" t="s">
        <v>183</v>
      </c>
      <c r="P40" s="5" t="s">
        <v>5336</v>
      </c>
      <c r="Q40" s="4" t="s">
        <v>2049</v>
      </c>
      <c r="R40" s="4" t="s">
        <v>5427</v>
      </c>
      <c r="S40" s="13">
        <v>43359</v>
      </c>
      <c r="T40" s="14" t="s">
        <v>5428</v>
      </c>
      <c r="U40" s="15" t="s">
        <v>5429</v>
      </c>
      <c r="V40" s="13">
        <v>44012</v>
      </c>
    </row>
    <row r="41" spans="1:22" s="1" customFormat="1">
      <c r="A41" s="4">
        <v>2510</v>
      </c>
      <c r="B41" s="4" t="s">
        <v>8</v>
      </c>
      <c r="C41" s="4" t="s">
        <v>497</v>
      </c>
      <c r="D41" s="4" t="s">
        <v>2029</v>
      </c>
      <c r="E41" s="4" t="s">
        <v>2030</v>
      </c>
      <c r="F41" s="5">
        <v>1</v>
      </c>
      <c r="G41" s="5">
        <v>1</v>
      </c>
      <c r="H41" s="4">
        <v>23</v>
      </c>
      <c r="I41" s="5">
        <v>21</v>
      </c>
      <c r="J41" s="7">
        <v>2102</v>
      </c>
      <c r="K41" s="8" t="s">
        <v>2036</v>
      </c>
      <c r="L41" s="9">
        <v>78.319999999999993</v>
      </c>
      <c r="M41" s="10">
        <v>58.14</v>
      </c>
      <c r="N41" s="5" t="s">
        <v>2032</v>
      </c>
      <c r="O41" s="5" t="s">
        <v>183</v>
      </c>
      <c r="P41" s="5" t="s">
        <v>5335</v>
      </c>
      <c r="Q41" s="4" t="s">
        <v>2049</v>
      </c>
      <c r="R41" s="4" t="s">
        <v>5430</v>
      </c>
      <c r="S41" s="13">
        <v>43359</v>
      </c>
      <c r="T41" s="14" t="s">
        <v>5431</v>
      </c>
      <c r="U41" s="15"/>
      <c r="V41" s="13">
        <v>44012</v>
      </c>
    </row>
    <row r="42" spans="1:22" s="1" customFormat="1">
      <c r="A42" s="4">
        <v>2511</v>
      </c>
      <c r="B42" s="4" t="s">
        <v>8</v>
      </c>
      <c r="C42" s="4" t="s">
        <v>497</v>
      </c>
      <c r="D42" s="4" t="s">
        <v>2029</v>
      </c>
      <c r="E42" s="4" t="s">
        <v>2030</v>
      </c>
      <c r="F42" s="5">
        <v>1</v>
      </c>
      <c r="G42" s="5">
        <v>1</v>
      </c>
      <c r="H42" s="4">
        <v>23</v>
      </c>
      <c r="I42" s="5">
        <v>21</v>
      </c>
      <c r="J42" s="7">
        <v>2103</v>
      </c>
      <c r="K42" s="8" t="s">
        <v>2036</v>
      </c>
      <c r="L42" s="9">
        <v>78.319999999999993</v>
      </c>
      <c r="M42" s="10">
        <v>58.14</v>
      </c>
      <c r="N42" s="5" t="s">
        <v>2032</v>
      </c>
      <c r="O42" s="5" t="s">
        <v>183</v>
      </c>
      <c r="P42" s="5" t="s">
        <v>5336</v>
      </c>
      <c r="Q42" s="4" t="s">
        <v>2049</v>
      </c>
      <c r="R42" s="4" t="s">
        <v>5432</v>
      </c>
      <c r="S42" s="13">
        <v>43359</v>
      </c>
      <c r="T42" s="14" t="s">
        <v>5127</v>
      </c>
      <c r="U42" s="15" t="s">
        <v>5433</v>
      </c>
      <c r="V42" s="13">
        <v>44012</v>
      </c>
    </row>
    <row r="43" spans="1:22" s="1" customFormat="1">
      <c r="A43" s="4">
        <v>2512</v>
      </c>
      <c r="B43" s="4" t="s">
        <v>8</v>
      </c>
      <c r="C43" s="4" t="s">
        <v>497</v>
      </c>
      <c r="D43" s="4" t="s">
        <v>2029</v>
      </c>
      <c r="E43" s="4" t="s">
        <v>2030</v>
      </c>
      <c r="F43" s="5">
        <v>1</v>
      </c>
      <c r="G43" s="5">
        <v>1</v>
      </c>
      <c r="H43" s="4">
        <v>23</v>
      </c>
      <c r="I43" s="5">
        <v>22</v>
      </c>
      <c r="J43" s="7">
        <v>2203</v>
      </c>
      <c r="K43" s="8" t="s">
        <v>2036</v>
      </c>
      <c r="L43" s="9">
        <v>78.319999999999993</v>
      </c>
      <c r="M43" s="10">
        <v>58.14</v>
      </c>
      <c r="N43" s="5" t="s">
        <v>2032</v>
      </c>
      <c r="O43" s="5" t="s">
        <v>183</v>
      </c>
      <c r="P43" s="5" t="s">
        <v>5336</v>
      </c>
      <c r="Q43" s="4" t="s">
        <v>2049</v>
      </c>
      <c r="R43" s="4" t="s">
        <v>5434</v>
      </c>
      <c r="S43" s="13">
        <v>43359</v>
      </c>
      <c r="T43" s="14" t="s">
        <v>5435</v>
      </c>
      <c r="U43" s="15"/>
      <c r="V43" s="13">
        <v>44012</v>
      </c>
    </row>
    <row r="44" spans="1:22" s="1" customFormat="1">
      <c r="A44" s="4">
        <v>2513</v>
      </c>
      <c r="B44" s="4" t="s">
        <v>8</v>
      </c>
      <c r="C44" s="4" t="s">
        <v>497</v>
      </c>
      <c r="D44" s="4" t="s">
        <v>2029</v>
      </c>
      <c r="E44" s="4" t="s">
        <v>2030</v>
      </c>
      <c r="F44" s="5">
        <v>1</v>
      </c>
      <c r="G44" s="5">
        <v>1</v>
      </c>
      <c r="H44" s="4">
        <v>23</v>
      </c>
      <c r="I44" s="5">
        <v>23</v>
      </c>
      <c r="J44" s="7">
        <v>2302</v>
      </c>
      <c r="K44" s="8" t="s">
        <v>2036</v>
      </c>
      <c r="L44" s="9">
        <v>78.319999999999993</v>
      </c>
      <c r="M44" s="10">
        <v>58.14</v>
      </c>
      <c r="N44" s="5" t="s">
        <v>2032</v>
      </c>
      <c r="O44" s="5" t="s">
        <v>183</v>
      </c>
      <c r="P44" s="5" t="s">
        <v>5335</v>
      </c>
      <c r="Q44" s="4" t="s">
        <v>2049</v>
      </c>
      <c r="R44" s="4" t="s">
        <v>5436</v>
      </c>
      <c r="S44" s="13">
        <v>43395</v>
      </c>
      <c r="T44" s="14" t="s">
        <v>5437</v>
      </c>
      <c r="U44" s="15" t="s">
        <v>5438</v>
      </c>
      <c r="V44" s="13">
        <v>44012</v>
      </c>
    </row>
    <row r="45" spans="1:22" s="1" customFormat="1">
      <c r="A45" s="4">
        <v>2514</v>
      </c>
      <c r="B45" s="4" t="s">
        <v>8</v>
      </c>
      <c r="C45" s="4" t="s">
        <v>497</v>
      </c>
      <c r="D45" s="4" t="s">
        <v>2029</v>
      </c>
      <c r="E45" s="4" t="s">
        <v>2030</v>
      </c>
      <c r="F45" s="5">
        <v>1</v>
      </c>
      <c r="G45" s="5">
        <v>1</v>
      </c>
      <c r="H45" s="4">
        <v>23</v>
      </c>
      <c r="I45" s="5">
        <v>23</v>
      </c>
      <c r="J45" s="7">
        <v>2303</v>
      </c>
      <c r="K45" s="8" t="s">
        <v>2036</v>
      </c>
      <c r="L45" s="9">
        <v>78.319999999999993</v>
      </c>
      <c r="M45" s="10">
        <v>58.14</v>
      </c>
      <c r="N45" s="5" t="s">
        <v>2032</v>
      </c>
      <c r="O45" s="5" t="s">
        <v>183</v>
      </c>
      <c r="P45" s="5" t="s">
        <v>5336</v>
      </c>
      <c r="Q45" s="4" t="s">
        <v>2049</v>
      </c>
      <c r="R45" s="4" t="s">
        <v>5439</v>
      </c>
      <c r="S45" s="13">
        <v>43359</v>
      </c>
      <c r="T45" s="14" t="s">
        <v>5440</v>
      </c>
      <c r="U45" s="15"/>
      <c r="V45" s="13">
        <v>44012</v>
      </c>
    </row>
    <row r="46" spans="1:22" s="1" customFormat="1">
      <c r="A46" s="4">
        <v>2515</v>
      </c>
      <c r="B46" s="4" t="s">
        <v>8</v>
      </c>
      <c r="C46" s="4" t="s">
        <v>497</v>
      </c>
      <c r="D46" s="4" t="s">
        <v>2029</v>
      </c>
      <c r="E46" s="4" t="s">
        <v>2030</v>
      </c>
      <c r="F46" s="5">
        <v>1</v>
      </c>
      <c r="G46" s="5">
        <v>1</v>
      </c>
      <c r="H46" s="4">
        <v>23</v>
      </c>
      <c r="I46" s="5">
        <v>23</v>
      </c>
      <c r="J46" s="7">
        <v>2304</v>
      </c>
      <c r="K46" s="8" t="s">
        <v>2036</v>
      </c>
      <c r="L46" s="9">
        <v>77.150000000000006</v>
      </c>
      <c r="M46" s="10">
        <v>57.27</v>
      </c>
      <c r="N46" s="5" t="s">
        <v>2032</v>
      </c>
      <c r="O46" s="5" t="s">
        <v>181</v>
      </c>
      <c r="P46" s="5" t="s">
        <v>5342</v>
      </c>
      <c r="Q46" s="4" t="s">
        <v>2049</v>
      </c>
      <c r="R46" s="4" t="s">
        <v>5441</v>
      </c>
      <c r="S46" s="13">
        <v>43359</v>
      </c>
      <c r="T46" s="14" t="s">
        <v>5442</v>
      </c>
      <c r="U46" s="15"/>
      <c r="V46" s="13">
        <v>44012</v>
      </c>
    </row>
    <row r="47" spans="1:22" s="1" customFormat="1">
      <c r="A47" s="4">
        <v>2516</v>
      </c>
      <c r="B47" s="4" t="s">
        <v>8</v>
      </c>
      <c r="C47" s="4" t="s">
        <v>497</v>
      </c>
      <c r="D47" s="4" t="s">
        <v>2029</v>
      </c>
      <c r="E47" s="4" t="s">
        <v>2030</v>
      </c>
      <c r="F47" s="5">
        <v>1</v>
      </c>
      <c r="G47" s="5">
        <v>2</v>
      </c>
      <c r="H47" s="4">
        <v>23</v>
      </c>
      <c r="I47" s="5">
        <v>1</v>
      </c>
      <c r="J47" s="7">
        <v>101</v>
      </c>
      <c r="K47" s="8" t="s">
        <v>2036</v>
      </c>
      <c r="L47" s="9">
        <v>69.94</v>
      </c>
      <c r="M47" s="10">
        <v>51.92</v>
      </c>
      <c r="N47" s="5" t="s">
        <v>2035</v>
      </c>
      <c r="O47" s="5" t="s">
        <v>181</v>
      </c>
      <c r="P47" s="5" t="s">
        <v>5443</v>
      </c>
      <c r="Q47" s="4" t="s">
        <v>2049</v>
      </c>
      <c r="R47" s="4" t="s">
        <v>5444</v>
      </c>
      <c r="S47" s="13">
        <v>43359</v>
      </c>
      <c r="T47" s="14" t="s">
        <v>5445</v>
      </c>
      <c r="U47" s="15"/>
      <c r="V47" s="13">
        <v>44012</v>
      </c>
    </row>
    <row r="48" spans="1:22" s="1" customFormat="1">
      <c r="A48" s="4">
        <v>2517</v>
      </c>
      <c r="B48" s="4" t="s">
        <v>8</v>
      </c>
      <c r="C48" s="4" t="s">
        <v>497</v>
      </c>
      <c r="D48" s="4" t="s">
        <v>2029</v>
      </c>
      <c r="E48" s="4" t="s">
        <v>2030</v>
      </c>
      <c r="F48" s="5">
        <v>1</v>
      </c>
      <c r="G48" s="5">
        <v>2</v>
      </c>
      <c r="H48" s="4">
        <v>23</v>
      </c>
      <c r="I48" s="5">
        <v>1</v>
      </c>
      <c r="J48" s="7">
        <v>102</v>
      </c>
      <c r="K48" s="8" t="s">
        <v>2036</v>
      </c>
      <c r="L48" s="9">
        <v>78.319999999999993</v>
      </c>
      <c r="M48" s="10">
        <v>58.14</v>
      </c>
      <c r="N48" s="5" t="s">
        <v>2032</v>
      </c>
      <c r="O48" s="5" t="s">
        <v>183</v>
      </c>
      <c r="P48" s="5" t="s">
        <v>5335</v>
      </c>
      <c r="Q48" s="4" t="s">
        <v>2049</v>
      </c>
      <c r="R48" s="4" t="s">
        <v>5446</v>
      </c>
      <c r="S48" s="13">
        <v>43359</v>
      </c>
      <c r="T48" s="14" t="s">
        <v>5447</v>
      </c>
      <c r="U48" s="15"/>
      <c r="V48" s="13">
        <v>44012</v>
      </c>
    </row>
    <row r="49" spans="1:22" s="1" customFormat="1">
      <c r="A49" s="4">
        <v>2518</v>
      </c>
      <c r="B49" s="4" t="s">
        <v>8</v>
      </c>
      <c r="C49" s="4" t="s">
        <v>497</v>
      </c>
      <c r="D49" s="4" t="s">
        <v>2029</v>
      </c>
      <c r="E49" s="4" t="s">
        <v>2030</v>
      </c>
      <c r="F49" s="5">
        <v>1</v>
      </c>
      <c r="G49" s="5">
        <v>2</v>
      </c>
      <c r="H49" s="4">
        <v>23</v>
      </c>
      <c r="I49" s="5">
        <v>1</v>
      </c>
      <c r="J49" s="7">
        <v>103</v>
      </c>
      <c r="K49" s="8" t="s">
        <v>2036</v>
      </c>
      <c r="L49" s="9">
        <v>78.319999999999993</v>
      </c>
      <c r="M49" s="10">
        <v>58.14</v>
      </c>
      <c r="N49" s="5" t="s">
        <v>2032</v>
      </c>
      <c r="O49" s="5" t="s">
        <v>183</v>
      </c>
      <c r="P49" s="5" t="s">
        <v>5336</v>
      </c>
      <c r="Q49" s="4" t="s">
        <v>2049</v>
      </c>
      <c r="R49" s="4" t="s">
        <v>5448</v>
      </c>
      <c r="S49" s="13">
        <v>43359</v>
      </c>
      <c r="T49" s="14" t="s">
        <v>5449</v>
      </c>
      <c r="U49" s="15" t="s">
        <v>5450</v>
      </c>
      <c r="V49" s="13">
        <v>44012</v>
      </c>
    </row>
    <row r="50" spans="1:22" s="1" customFormat="1">
      <c r="A50" s="4">
        <v>2519</v>
      </c>
      <c r="B50" s="4" t="s">
        <v>8</v>
      </c>
      <c r="C50" s="4" t="s">
        <v>497</v>
      </c>
      <c r="D50" s="4" t="s">
        <v>2029</v>
      </c>
      <c r="E50" s="4" t="s">
        <v>2030</v>
      </c>
      <c r="F50" s="5">
        <v>1</v>
      </c>
      <c r="G50" s="5">
        <v>2</v>
      </c>
      <c r="H50" s="4">
        <v>23</v>
      </c>
      <c r="I50" s="5">
        <v>1</v>
      </c>
      <c r="J50" s="7">
        <v>104</v>
      </c>
      <c r="K50" s="8" t="s">
        <v>2036</v>
      </c>
      <c r="L50" s="9">
        <v>78.28</v>
      </c>
      <c r="M50" s="10">
        <v>58.11</v>
      </c>
      <c r="N50" s="5" t="s">
        <v>2032</v>
      </c>
      <c r="O50" s="5" t="s">
        <v>181</v>
      </c>
      <c r="P50" s="5" t="s">
        <v>5451</v>
      </c>
      <c r="Q50" s="4" t="s">
        <v>2049</v>
      </c>
      <c r="R50" s="4" t="s">
        <v>5452</v>
      </c>
      <c r="S50" s="13">
        <v>43359</v>
      </c>
      <c r="T50" s="14" t="s">
        <v>5453</v>
      </c>
      <c r="U50" s="15" t="s">
        <v>5454</v>
      </c>
      <c r="V50" s="13">
        <v>44012</v>
      </c>
    </row>
    <row r="51" spans="1:22" s="1" customFormat="1">
      <c r="A51" s="4">
        <v>2520</v>
      </c>
      <c r="B51" s="4" t="s">
        <v>8</v>
      </c>
      <c r="C51" s="4" t="s">
        <v>497</v>
      </c>
      <c r="D51" s="4" t="s">
        <v>2029</v>
      </c>
      <c r="E51" s="4" t="s">
        <v>2030</v>
      </c>
      <c r="F51" s="5">
        <v>1</v>
      </c>
      <c r="G51" s="5">
        <v>2</v>
      </c>
      <c r="H51" s="4">
        <v>23</v>
      </c>
      <c r="I51" s="5">
        <v>2</v>
      </c>
      <c r="J51" s="7">
        <v>202</v>
      </c>
      <c r="K51" s="8" t="s">
        <v>2036</v>
      </c>
      <c r="L51" s="9">
        <v>78.319999999999993</v>
      </c>
      <c r="M51" s="10">
        <v>58.14</v>
      </c>
      <c r="N51" s="5" t="s">
        <v>2032</v>
      </c>
      <c r="O51" s="5" t="s">
        <v>183</v>
      </c>
      <c r="P51" s="5" t="s">
        <v>5335</v>
      </c>
      <c r="Q51" s="4" t="s">
        <v>2049</v>
      </c>
      <c r="R51" s="4" t="s">
        <v>5455</v>
      </c>
      <c r="S51" s="13">
        <v>43359</v>
      </c>
      <c r="T51" s="14" t="s">
        <v>5456</v>
      </c>
      <c r="U51" s="15" t="s">
        <v>5457</v>
      </c>
      <c r="V51" s="13">
        <v>44012</v>
      </c>
    </row>
    <row r="52" spans="1:22" s="1" customFormat="1">
      <c r="A52" s="4">
        <v>2521</v>
      </c>
      <c r="B52" s="4" t="s">
        <v>8</v>
      </c>
      <c r="C52" s="4" t="s">
        <v>497</v>
      </c>
      <c r="D52" s="4" t="s">
        <v>2029</v>
      </c>
      <c r="E52" s="4" t="s">
        <v>2030</v>
      </c>
      <c r="F52" s="5">
        <v>1</v>
      </c>
      <c r="G52" s="5">
        <v>2</v>
      </c>
      <c r="H52" s="4">
        <v>23</v>
      </c>
      <c r="I52" s="5">
        <v>2</v>
      </c>
      <c r="J52" s="7">
        <v>203</v>
      </c>
      <c r="K52" s="8" t="s">
        <v>2036</v>
      </c>
      <c r="L52" s="9">
        <v>78.319999999999993</v>
      </c>
      <c r="M52" s="10">
        <v>58.14</v>
      </c>
      <c r="N52" s="5" t="s">
        <v>2032</v>
      </c>
      <c r="O52" s="5" t="s">
        <v>183</v>
      </c>
      <c r="P52" s="5" t="s">
        <v>5336</v>
      </c>
      <c r="Q52" s="4" t="s">
        <v>2049</v>
      </c>
      <c r="R52" s="4" t="s">
        <v>5458</v>
      </c>
      <c r="S52" s="13">
        <v>43359</v>
      </c>
      <c r="T52" s="14" t="s">
        <v>5459</v>
      </c>
      <c r="U52" s="15"/>
      <c r="V52" s="13">
        <v>44012</v>
      </c>
    </row>
    <row r="53" spans="1:22" s="1" customFormat="1">
      <c r="A53" s="4">
        <v>2522</v>
      </c>
      <c r="B53" s="4" t="s">
        <v>8</v>
      </c>
      <c r="C53" s="4" t="s">
        <v>497</v>
      </c>
      <c r="D53" s="4" t="s">
        <v>2029</v>
      </c>
      <c r="E53" s="4" t="s">
        <v>2030</v>
      </c>
      <c r="F53" s="5">
        <v>1</v>
      </c>
      <c r="G53" s="5">
        <v>2</v>
      </c>
      <c r="H53" s="4">
        <v>23</v>
      </c>
      <c r="I53" s="5">
        <v>2</v>
      </c>
      <c r="J53" s="7">
        <v>204</v>
      </c>
      <c r="K53" s="8" t="s">
        <v>2036</v>
      </c>
      <c r="L53" s="9">
        <v>78.28</v>
      </c>
      <c r="M53" s="10">
        <v>58.11</v>
      </c>
      <c r="N53" s="5" t="s">
        <v>2032</v>
      </c>
      <c r="O53" s="5" t="s">
        <v>181</v>
      </c>
      <c r="P53" s="5" t="s">
        <v>5451</v>
      </c>
      <c r="Q53" s="4" t="s">
        <v>2049</v>
      </c>
      <c r="R53" s="4" t="s">
        <v>5460</v>
      </c>
      <c r="S53" s="13">
        <v>43359</v>
      </c>
      <c r="T53" s="14" t="s">
        <v>5461</v>
      </c>
      <c r="U53" s="15"/>
      <c r="V53" s="13">
        <v>44012</v>
      </c>
    </row>
    <row r="54" spans="1:22" s="1" customFormat="1">
      <c r="A54" s="4">
        <v>2523</v>
      </c>
      <c r="B54" s="4" t="s">
        <v>8</v>
      </c>
      <c r="C54" s="4" t="s">
        <v>497</v>
      </c>
      <c r="D54" s="4" t="s">
        <v>2029</v>
      </c>
      <c r="E54" s="4" t="s">
        <v>2030</v>
      </c>
      <c r="F54" s="5">
        <v>1</v>
      </c>
      <c r="G54" s="5">
        <v>2</v>
      </c>
      <c r="H54" s="4">
        <v>23</v>
      </c>
      <c r="I54" s="5">
        <v>3</v>
      </c>
      <c r="J54" s="7">
        <v>302</v>
      </c>
      <c r="K54" s="8" t="s">
        <v>2036</v>
      </c>
      <c r="L54" s="9">
        <v>78.319999999999993</v>
      </c>
      <c r="M54" s="10">
        <v>58.14</v>
      </c>
      <c r="N54" s="5" t="s">
        <v>2032</v>
      </c>
      <c r="O54" s="5" t="s">
        <v>183</v>
      </c>
      <c r="P54" s="5" t="s">
        <v>5335</v>
      </c>
      <c r="Q54" s="4" t="s">
        <v>2049</v>
      </c>
      <c r="R54" s="4" t="s">
        <v>5462</v>
      </c>
      <c r="S54" s="13">
        <v>43359</v>
      </c>
      <c r="T54" s="14" t="s">
        <v>5463</v>
      </c>
      <c r="U54" s="15" t="s">
        <v>5464</v>
      </c>
      <c r="V54" s="13">
        <v>44012</v>
      </c>
    </row>
    <row r="55" spans="1:22" s="1" customFormat="1">
      <c r="A55" s="4">
        <v>2524</v>
      </c>
      <c r="B55" s="4" t="s">
        <v>8</v>
      </c>
      <c r="C55" s="4" t="s">
        <v>497</v>
      </c>
      <c r="D55" s="4" t="s">
        <v>2029</v>
      </c>
      <c r="E55" s="4" t="s">
        <v>2030</v>
      </c>
      <c r="F55" s="5">
        <v>1</v>
      </c>
      <c r="G55" s="5">
        <v>2</v>
      </c>
      <c r="H55" s="4">
        <v>23</v>
      </c>
      <c r="I55" s="5">
        <v>4</v>
      </c>
      <c r="J55" s="7">
        <v>402</v>
      </c>
      <c r="K55" s="8" t="s">
        <v>2036</v>
      </c>
      <c r="L55" s="9">
        <v>78.319999999999993</v>
      </c>
      <c r="M55" s="10">
        <v>58.14</v>
      </c>
      <c r="N55" s="5" t="s">
        <v>2032</v>
      </c>
      <c r="O55" s="5" t="s">
        <v>183</v>
      </c>
      <c r="P55" s="5" t="s">
        <v>5335</v>
      </c>
      <c r="Q55" s="4" t="s">
        <v>2049</v>
      </c>
      <c r="R55" s="4" t="s">
        <v>5465</v>
      </c>
      <c r="S55" s="13">
        <v>43359</v>
      </c>
      <c r="T55" s="14" t="s">
        <v>4451</v>
      </c>
      <c r="U55" s="15" t="s">
        <v>5466</v>
      </c>
      <c r="V55" s="13">
        <v>44012</v>
      </c>
    </row>
    <row r="56" spans="1:22" s="1" customFormat="1">
      <c r="A56" s="4">
        <v>2525</v>
      </c>
      <c r="B56" s="4" t="s">
        <v>8</v>
      </c>
      <c r="C56" s="4" t="s">
        <v>497</v>
      </c>
      <c r="D56" s="4" t="s">
        <v>2029</v>
      </c>
      <c r="E56" s="4" t="s">
        <v>2030</v>
      </c>
      <c r="F56" s="5">
        <v>1</v>
      </c>
      <c r="G56" s="5">
        <v>2</v>
      </c>
      <c r="H56" s="4">
        <v>23</v>
      </c>
      <c r="I56" s="5">
        <v>4</v>
      </c>
      <c r="J56" s="7">
        <v>403</v>
      </c>
      <c r="K56" s="8" t="s">
        <v>2036</v>
      </c>
      <c r="L56" s="9">
        <v>78.319999999999993</v>
      </c>
      <c r="M56" s="10">
        <v>58.14</v>
      </c>
      <c r="N56" s="5" t="s">
        <v>2032</v>
      </c>
      <c r="O56" s="5" t="s">
        <v>183</v>
      </c>
      <c r="P56" s="5" t="s">
        <v>5336</v>
      </c>
      <c r="Q56" s="4" t="s">
        <v>2049</v>
      </c>
      <c r="R56" s="4" t="s">
        <v>5467</v>
      </c>
      <c r="S56" s="13">
        <v>43359</v>
      </c>
      <c r="T56" s="14" t="s">
        <v>5468</v>
      </c>
      <c r="U56" s="15" t="s">
        <v>5469</v>
      </c>
      <c r="V56" s="13">
        <v>44012</v>
      </c>
    </row>
    <row r="57" spans="1:22" s="1" customFormat="1">
      <c r="A57" s="4">
        <v>2526</v>
      </c>
      <c r="B57" s="4" t="s">
        <v>8</v>
      </c>
      <c r="C57" s="4" t="s">
        <v>497</v>
      </c>
      <c r="D57" s="4" t="s">
        <v>2029</v>
      </c>
      <c r="E57" s="4" t="s">
        <v>2030</v>
      </c>
      <c r="F57" s="5">
        <v>1</v>
      </c>
      <c r="G57" s="5">
        <v>2</v>
      </c>
      <c r="H57" s="4">
        <v>23</v>
      </c>
      <c r="I57" s="5">
        <v>5</v>
      </c>
      <c r="J57" s="7">
        <v>502</v>
      </c>
      <c r="K57" s="8" t="s">
        <v>2036</v>
      </c>
      <c r="L57" s="9">
        <v>78.319999999999993</v>
      </c>
      <c r="M57" s="10">
        <v>58.14</v>
      </c>
      <c r="N57" s="5" t="s">
        <v>2032</v>
      </c>
      <c r="O57" s="5" t="s">
        <v>183</v>
      </c>
      <c r="P57" s="5" t="s">
        <v>5335</v>
      </c>
      <c r="Q57" s="4" t="s">
        <v>2049</v>
      </c>
      <c r="R57" s="4" t="s">
        <v>5470</v>
      </c>
      <c r="S57" s="13">
        <v>43359</v>
      </c>
      <c r="T57" s="14" t="s">
        <v>3276</v>
      </c>
      <c r="U57" s="15" t="s">
        <v>5471</v>
      </c>
      <c r="V57" s="13">
        <v>44012</v>
      </c>
    </row>
    <row r="58" spans="1:22" s="1" customFormat="1">
      <c r="A58" s="4">
        <v>2527</v>
      </c>
      <c r="B58" s="4" t="s">
        <v>8</v>
      </c>
      <c r="C58" s="4" t="s">
        <v>497</v>
      </c>
      <c r="D58" s="4" t="s">
        <v>2029</v>
      </c>
      <c r="E58" s="4" t="s">
        <v>2030</v>
      </c>
      <c r="F58" s="5">
        <v>1</v>
      </c>
      <c r="G58" s="5">
        <v>2</v>
      </c>
      <c r="H58" s="4">
        <v>23</v>
      </c>
      <c r="I58" s="5">
        <v>6</v>
      </c>
      <c r="J58" s="7">
        <v>602</v>
      </c>
      <c r="K58" s="8" t="s">
        <v>2036</v>
      </c>
      <c r="L58" s="9">
        <v>78.319999999999993</v>
      </c>
      <c r="M58" s="10">
        <v>58.14</v>
      </c>
      <c r="N58" s="5" t="s">
        <v>2032</v>
      </c>
      <c r="O58" s="5" t="s">
        <v>183</v>
      </c>
      <c r="P58" s="5" t="s">
        <v>5335</v>
      </c>
      <c r="Q58" s="4" t="s">
        <v>2049</v>
      </c>
      <c r="R58" s="4" t="s">
        <v>5472</v>
      </c>
      <c r="S58" s="13">
        <v>43359</v>
      </c>
      <c r="T58" s="14" t="s">
        <v>5473</v>
      </c>
      <c r="U58" s="15" t="s">
        <v>5474</v>
      </c>
      <c r="V58" s="13">
        <v>44012</v>
      </c>
    </row>
    <row r="59" spans="1:22" s="1" customFormat="1">
      <c r="A59" s="4">
        <v>2528</v>
      </c>
      <c r="B59" s="4" t="s">
        <v>8</v>
      </c>
      <c r="C59" s="4" t="s">
        <v>497</v>
      </c>
      <c r="D59" s="4" t="s">
        <v>2029</v>
      </c>
      <c r="E59" s="4" t="s">
        <v>2030</v>
      </c>
      <c r="F59" s="5">
        <v>1</v>
      </c>
      <c r="G59" s="5">
        <v>2</v>
      </c>
      <c r="H59" s="4">
        <v>23</v>
      </c>
      <c r="I59" s="5">
        <v>6</v>
      </c>
      <c r="J59" s="7">
        <v>603</v>
      </c>
      <c r="K59" s="8" t="s">
        <v>2036</v>
      </c>
      <c r="L59" s="9">
        <v>78.319999999999993</v>
      </c>
      <c r="M59" s="10">
        <v>58.14</v>
      </c>
      <c r="N59" s="5" t="s">
        <v>2032</v>
      </c>
      <c r="O59" s="5" t="s">
        <v>183</v>
      </c>
      <c r="P59" s="5" t="s">
        <v>5336</v>
      </c>
      <c r="Q59" s="4" t="s">
        <v>2049</v>
      </c>
      <c r="R59" s="4" t="s">
        <v>5475</v>
      </c>
      <c r="S59" s="13">
        <v>43359</v>
      </c>
      <c r="T59" s="14" t="s">
        <v>5476</v>
      </c>
      <c r="U59" s="15" t="s">
        <v>5477</v>
      </c>
      <c r="V59" s="13">
        <v>44012</v>
      </c>
    </row>
    <row r="60" spans="1:22" s="1" customFormat="1">
      <c r="A60" s="4">
        <v>2529</v>
      </c>
      <c r="B60" s="4" t="s">
        <v>8</v>
      </c>
      <c r="C60" s="4" t="s">
        <v>497</v>
      </c>
      <c r="D60" s="4" t="s">
        <v>2029</v>
      </c>
      <c r="E60" s="4" t="s">
        <v>2030</v>
      </c>
      <c r="F60" s="5">
        <v>1</v>
      </c>
      <c r="G60" s="5">
        <v>2</v>
      </c>
      <c r="H60" s="4">
        <v>23</v>
      </c>
      <c r="I60" s="5">
        <v>7</v>
      </c>
      <c r="J60" s="7">
        <v>702</v>
      </c>
      <c r="K60" s="8" t="s">
        <v>2036</v>
      </c>
      <c r="L60" s="9">
        <v>78.319999999999993</v>
      </c>
      <c r="M60" s="10">
        <v>58.14</v>
      </c>
      <c r="N60" s="5" t="s">
        <v>2032</v>
      </c>
      <c r="O60" s="5" t="s">
        <v>183</v>
      </c>
      <c r="P60" s="5" t="s">
        <v>5335</v>
      </c>
      <c r="Q60" s="4" t="s">
        <v>2049</v>
      </c>
      <c r="R60" s="4" t="s">
        <v>5478</v>
      </c>
      <c r="S60" s="13">
        <v>43358</v>
      </c>
      <c r="T60" s="14" t="s">
        <v>4405</v>
      </c>
      <c r="U60" s="15" t="s">
        <v>5479</v>
      </c>
      <c r="V60" s="13">
        <v>44012</v>
      </c>
    </row>
    <row r="61" spans="1:22" s="1" customFormat="1">
      <c r="A61" s="4">
        <v>2530</v>
      </c>
      <c r="B61" s="4" t="s">
        <v>8</v>
      </c>
      <c r="C61" s="4" t="s">
        <v>497</v>
      </c>
      <c r="D61" s="4" t="s">
        <v>2029</v>
      </c>
      <c r="E61" s="4" t="s">
        <v>2030</v>
      </c>
      <c r="F61" s="5">
        <v>1</v>
      </c>
      <c r="G61" s="5">
        <v>2</v>
      </c>
      <c r="H61" s="4">
        <v>23</v>
      </c>
      <c r="I61" s="5">
        <v>7</v>
      </c>
      <c r="J61" s="7">
        <v>703</v>
      </c>
      <c r="K61" s="8" t="s">
        <v>2036</v>
      </c>
      <c r="L61" s="9">
        <v>78.319999999999993</v>
      </c>
      <c r="M61" s="10">
        <v>58.14</v>
      </c>
      <c r="N61" s="5" t="s">
        <v>2032</v>
      </c>
      <c r="O61" s="5" t="s">
        <v>183</v>
      </c>
      <c r="P61" s="5" t="s">
        <v>5336</v>
      </c>
      <c r="Q61" s="4" t="s">
        <v>2049</v>
      </c>
      <c r="R61" s="4" t="s">
        <v>5480</v>
      </c>
      <c r="S61" s="13">
        <v>43359</v>
      </c>
      <c r="T61" s="14" t="s">
        <v>5481</v>
      </c>
      <c r="U61" s="15" t="s">
        <v>5482</v>
      </c>
      <c r="V61" s="13">
        <v>44012</v>
      </c>
    </row>
    <row r="62" spans="1:22" s="1" customFormat="1">
      <c r="A62" s="4">
        <v>2531</v>
      </c>
      <c r="B62" s="4" t="s">
        <v>8</v>
      </c>
      <c r="C62" s="4" t="s">
        <v>497</v>
      </c>
      <c r="D62" s="4" t="s">
        <v>2029</v>
      </c>
      <c r="E62" s="4" t="s">
        <v>2030</v>
      </c>
      <c r="F62" s="5">
        <v>1</v>
      </c>
      <c r="G62" s="5">
        <v>2</v>
      </c>
      <c r="H62" s="4">
        <v>23</v>
      </c>
      <c r="I62" s="5">
        <v>8</v>
      </c>
      <c r="J62" s="7">
        <v>802</v>
      </c>
      <c r="K62" s="8" t="s">
        <v>2036</v>
      </c>
      <c r="L62" s="9">
        <v>78.319999999999993</v>
      </c>
      <c r="M62" s="10">
        <v>58.14</v>
      </c>
      <c r="N62" s="5" t="s">
        <v>2032</v>
      </c>
      <c r="O62" s="5" t="s">
        <v>183</v>
      </c>
      <c r="P62" s="5" t="s">
        <v>5335</v>
      </c>
      <c r="Q62" s="4" t="s">
        <v>2049</v>
      </c>
      <c r="R62" s="4" t="s">
        <v>5483</v>
      </c>
      <c r="S62" s="13">
        <v>43359</v>
      </c>
      <c r="T62" s="14" t="s">
        <v>5484</v>
      </c>
      <c r="U62" s="15"/>
      <c r="V62" s="13">
        <v>44012</v>
      </c>
    </row>
    <row r="63" spans="1:22" s="1" customFormat="1">
      <c r="A63" s="4">
        <v>2532</v>
      </c>
      <c r="B63" s="4" t="s">
        <v>8</v>
      </c>
      <c r="C63" s="4" t="s">
        <v>497</v>
      </c>
      <c r="D63" s="4" t="s">
        <v>2029</v>
      </c>
      <c r="E63" s="4" t="s">
        <v>2030</v>
      </c>
      <c r="F63" s="5">
        <v>1</v>
      </c>
      <c r="G63" s="5">
        <v>2</v>
      </c>
      <c r="H63" s="4">
        <v>23</v>
      </c>
      <c r="I63" s="5">
        <v>8</v>
      </c>
      <c r="J63" s="7">
        <v>803</v>
      </c>
      <c r="K63" s="8" t="s">
        <v>2036</v>
      </c>
      <c r="L63" s="9">
        <v>78.319999999999993</v>
      </c>
      <c r="M63" s="10">
        <v>58.14</v>
      </c>
      <c r="N63" s="5" t="s">
        <v>2032</v>
      </c>
      <c r="O63" s="5" t="s">
        <v>183</v>
      </c>
      <c r="P63" s="5" t="s">
        <v>5336</v>
      </c>
      <c r="Q63" s="4" t="s">
        <v>2049</v>
      </c>
      <c r="R63" s="4" t="s">
        <v>5485</v>
      </c>
      <c r="S63" s="13">
        <v>43359</v>
      </c>
      <c r="T63" s="14" t="s">
        <v>5486</v>
      </c>
      <c r="U63" s="15" t="s">
        <v>5487</v>
      </c>
      <c r="V63" s="13">
        <v>44012</v>
      </c>
    </row>
    <row r="64" spans="1:22" s="1" customFormat="1">
      <c r="A64" s="4">
        <v>2533</v>
      </c>
      <c r="B64" s="4" t="s">
        <v>8</v>
      </c>
      <c r="C64" s="4" t="s">
        <v>497</v>
      </c>
      <c r="D64" s="4" t="s">
        <v>2029</v>
      </c>
      <c r="E64" s="4" t="s">
        <v>2030</v>
      </c>
      <c r="F64" s="5">
        <v>1</v>
      </c>
      <c r="G64" s="5">
        <v>2</v>
      </c>
      <c r="H64" s="4">
        <v>23</v>
      </c>
      <c r="I64" s="5">
        <v>9</v>
      </c>
      <c r="J64" s="7">
        <v>901</v>
      </c>
      <c r="K64" s="8" t="s">
        <v>2036</v>
      </c>
      <c r="L64" s="9">
        <v>77.150000000000006</v>
      </c>
      <c r="M64" s="10">
        <v>57.27</v>
      </c>
      <c r="N64" s="5" t="s">
        <v>2032</v>
      </c>
      <c r="O64" s="5" t="s">
        <v>181</v>
      </c>
      <c r="P64" s="5" t="s">
        <v>5488</v>
      </c>
      <c r="Q64" s="4" t="s">
        <v>2049</v>
      </c>
      <c r="R64" s="4" t="s">
        <v>5489</v>
      </c>
      <c r="S64" s="13">
        <v>43359</v>
      </c>
      <c r="T64" s="14" t="s">
        <v>4282</v>
      </c>
      <c r="U64" s="15" t="s">
        <v>5490</v>
      </c>
      <c r="V64" s="13">
        <v>44012</v>
      </c>
    </row>
    <row r="65" spans="1:22" s="1" customFormat="1">
      <c r="A65" s="4">
        <v>2534</v>
      </c>
      <c r="B65" s="4" t="s">
        <v>8</v>
      </c>
      <c r="C65" s="4" t="s">
        <v>497</v>
      </c>
      <c r="D65" s="4" t="s">
        <v>2029</v>
      </c>
      <c r="E65" s="4" t="s">
        <v>2030</v>
      </c>
      <c r="F65" s="5">
        <v>1</v>
      </c>
      <c r="G65" s="5">
        <v>2</v>
      </c>
      <c r="H65" s="4">
        <v>23</v>
      </c>
      <c r="I65" s="5">
        <v>9</v>
      </c>
      <c r="J65" s="7">
        <v>903</v>
      </c>
      <c r="K65" s="8" t="s">
        <v>2036</v>
      </c>
      <c r="L65" s="9">
        <v>78.319999999999993</v>
      </c>
      <c r="M65" s="10">
        <v>58.14</v>
      </c>
      <c r="N65" s="5" t="s">
        <v>2032</v>
      </c>
      <c r="O65" s="5" t="s">
        <v>183</v>
      </c>
      <c r="P65" s="5" t="s">
        <v>5336</v>
      </c>
      <c r="Q65" s="4" t="s">
        <v>2049</v>
      </c>
      <c r="R65" s="4" t="s">
        <v>5491</v>
      </c>
      <c r="S65" s="13">
        <v>43359</v>
      </c>
      <c r="T65" s="14" t="s">
        <v>5492</v>
      </c>
      <c r="U65" s="15" t="s">
        <v>5493</v>
      </c>
      <c r="V65" s="13">
        <v>44012</v>
      </c>
    </row>
    <row r="66" spans="1:22" s="1" customFormat="1">
      <c r="A66" s="4">
        <v>2535</v>
      </c>
      <c r="B66" s="4" t="s">
        <v>8</v>
      </c>
      <c r="C66" s="4" t="s">
        <v>497</v>
      </c>
      <c r="D66" s="4" t="s">
        <v>2029</v>
      </c>
      <c r="E66" s="4" t="s">
        <v>2030</v>
      </c>
      <c r="F66" s="5">
        <v>1</v>
      </c>
      <c r="G66" s="5">
        <v>2</v>
      </c>
      <c r="H66" s="4">
        <v>23</v>
      </c>
      <c r="I66" s="5">
        <v>10</v>
      </c>
      <c r="J66" s="7">
        <v>1002</v>
      </c>
      <c r="K66" s="8" t="s">
        <v>2036</v>
      </c>
      <c r="L66" s="9">
        <v>78.319999999999993</v>
      </c>
      <c r="M66" s="10">
        <v>58.14</v>
      </c>
      <c r="N66" s="5" t="s">
        <v>2032</v>
      </c>
      <c r="O66" s="5" t="s">
        <v>183</v>
      </c>
      <c r="P66" s="5" t="s">
        <v>5335</v>
      </c>
      <c r="Q66" s="4" t="s">
        <v>2049</v>
      </c>
      <c r="R66" s="4" t="s">
        <v>5494</v>
      </c>
      <c r="S66" s="13">
        <v>43358</v>
      </c>
      <c r="T66" s="14" t="s">
        <v>5495</v>
      </c>
      <c r="U66" s="15"/>
      <c r="V66" s="13">
        <v>44012</v>
      </c>
    </row>
    <row r="67" spans="1:22" s="1" customFormat="1">
      <c r="A67" s="4">
        <v>2536</v>
      </c>
      <c r="B67" s="4" t="s">
        <v>8</v>
      </c>
      <c r="C67" s="4" t="s">
        <v>497</v>
      </c>
      <c r="D67" s="4" t="s">
        <v>2029</v>
      </c>
      <c r="E67" s="4" t="s">
        <v>2030</v>
      </c>
      <c r="F67" s="5">
        <v>1</v>
      </c>
      <c r="G67" s="5">
        <v>2</v>
      </c>
      <c r="H67" s="4">
        <v>23</v>
      </c>
      <c r="I67" s="5">
        <v>10</v>
      </c>
      <c r="J67" s="7">
        <v>1003</v>
      </c>
      <c r="K67" s="8" t="s">
        <v>2036</v>
      </c>
      <c r="L67" s="9">
        <v>78.319999999999993</v>
      </c>
      <c r="M67" s="10">
        <v>58.14</v>
      </c>
      <c r="N67" s="5" t="s">
        <v>2032</v>
      </c>
      <c r="O67" s="5" t="s">
        <v>183</v>
      </c>
      <c r="P67" s="5" t="s">
        <v>5336</v>
      </c>
      <c r="Q67" s="4" t="s">
        <v>2049</v>
      </c>
      <c r="R67" s="4" t="s">
        <v>5496</v>
      </c>
      <c r="S67" s="13">
        <v>43359</v>
      </c>
      <c r="T67" s="14" t="s">
        <v>5497</v>
      </c>
      <c r="U67" s="15" t="s">
        <v>5498</v>
      </c>
      <c r="V67" s="13">
        <v>44012</v>
      </c>
    </row>
    <row r="68" spans="1:22" s="1" customFormat="1">
      <c r="A68" s="4">
        <v>2537</v>
      </c>
      <c r="B68" s="4" t="s">
        <v>8</v>
      </c>
      <c r="C68" s="4" t="s">
        <v>497</v>
      </c>
      <c r="D68" s="4" t="s">
        <v>2029</v>
      </c>
      <c r="E68" s="4" t="s">
        <v>2030</v>
      </c>
      <c r="F68" s="5">
        <v>1</v>
      </c>
      <c r="G68" s="5">
        <v>2</v>
      </c>
      <c r="H68" s="4">
        <v>23</v>
      </c>
      <c r="I68" s="5">
        <v>11</v>
      </c>
      <c r="J68" s="7">
        <v>1102</v>
      </c>
      <c r="K68" s="8" t="s">
        <v>2036</v>
      </c>
      <c r="L68" s="9">
        <v>78.319999999999993</v>
      </c>
      <c r="M68" s="10">
        <v>58.14</v>
      </c>
      <c r="N68" s="5" t="s">
        <v>2032</v>
      </c>
      <c r="O68" s="5" t="s">
        <v>183</v>
      </c>
      <c r="P68" s="5" t="s">
        <v>5335</v>
      </c>
      <c r="Q68" s="4" t="s">
        <v>2049</v>
      </c>
      <c r="R68" s="4" t="s">
        <v>5499</v>
      </c>
      <c r="S68" s="13">
        <v>43359</v>
      </c>
      <c r="T68" s="14" t="s">
        <v>5500</v>
      </c>
      <c r="U68" s="15" t="s">
        <v>5501</v>
      </c>
      <c r="V68" s="13">
        <v>44012</v>
      </c>
    </row>
    <row r="69" spans="1:22" s="1" customFormat="1">
      <c r="A69" s="4">
        <v>2538</v>
      </c>
      <c r="B69" s="4" t="s">
        <v>8</v>
      </c>
      <c r="C69" s="4" t="s">
        <v>497</v>
      </c>
      <c r="D69" s="4" t="s">
        <v>2029</v>
      </c>
      <c r="E69" s="4" t="s">
        <v>2030</v>
      </c>
      <c r="F69" s="5">
        <v>1</v>
      </c>
      <c r="G69" s="5">
        <v>2</v>
      </c>
      <c r="H69" s="4">
        <v>23</v>
      </c>
      <c r="I69" s="5">
        <v>11</v>
      </c>
      <c r="J69" s="7">
        <v>1103</v>
      </c>
      <c r="K69" s="8" t="s">
        <v>2036</v>
      </c>
      <c r="L69" s="9">
        <v>78.319999999999993</v>
      </c>
      <c r="M69" s="10">
        <v>58.14</v>
      </c>
      <c r="N69" s="5" t="s">
        <v>2032</v>
      </c>
      <c r="O69" s="5" t="s">
        <v>183</v>
      </c>
      <c r="P69" s="5" t="s">
        <v>5336</v>
      </c>
      <c r="Q69" s="4" t="s">
        <v>2049</v>
      </c>
      <c r="R69" s="4" t="s">
        <v>5502</v>
      </c>
      <c r="S69" s="13">
        <v>43359</v>
      </c>
      <c r="T69" s="14" t="s">
        <v>3694</v>
      </c>
      <c r="U69" s="15" t="s">
        <v>5503</v>
      </c>
      <c r="V69" s="13">
        <v>44012</v>
      </c>
    </row>
    <row r="70" spans="1:22" s="1" customFormat="1">
      <c r="A70" s="4">
        <v>2539</v>
      </c>
      <c r="B70" s="4" t="s">
        <v>8</v>
      </c>
      <c r="C70" s="4" t="s">
        <v>497</v>
      </c>
      <c r="D70" s="4" t="s">
        <v>2029</v>
      </c>
      <c r="E70" s="4" t="s">
        <v>2030</v>
      </c>
      <c r="F70" s="5">
        <v>1</v>
      </c>
      <c r="G70" s="5">
        <v>2</v>
      </c>
      <c r="H70" s="4">
        <v>23</v>
      </c>
      <c r="I70" s="5">
        <v>12</v>
      </c>
      <c r="J70" s="7">
        <v>1202</v>
      </c>
      <c r="K70" s="8" t="s">
        <v>2036</v>
      </c>
      <c r="L70" s="9">
        <v>78.319999999999993</v>
      </c>
      <c r="M70" s="10">
        <v>58.14</v>
      </c>
      <c r="N70" s="5" t="s">
        <v>2032</v>
      </c>
      <c r="O70" s="5" t="s">
        <v>183</v>
      </c>
      <c r="P70" s="5" t="s">
        <v>5335</v>
      </c>
      <c r="Q70" s="4" t="s">
        <v>2049</v>
      </c>
      <c r="R70" s="4" t="s">
        <v>5504</v>
      </c>
      <c r="S70" s="13">
        <v>43359</v>
      </c>
      <c r="T70" s="14" t="s">
        <v>5505</v>
      </c>
      <c r="U70" s="15" t="s">
        <v>5506</v>
      </c>
      <c r="V70" s="13">
        <v>44012</v>
      </c>
    </row>
    <row r="71" spans="1:22" s="1" customFormat="1">
      <c r="A71" s="4">
        <v>2540</v>
      </c>
      <c r="B71" s="4" t="s">
        <v>8</v>
      </c>
      <c r="C71" s="4" t="s">
        <v>497</v>
      </c>
      <c r="D71" s="4" t="s">
        <v>2029</v>
      </c>
      <c r="E71" s="4" t="s">
        <v>2030</v>
      </c>
      <c r="F71" s="5">
        <v>1</v>
      </c>
      <c r="G71" s="5">
        <v>2</v>
      </c>
      <c r="H71" s="4">
        <v>23</v>
      </c>
      <c r="I71" s="5">
        <v>12</v>
      </c>
      <c r="J71" s="7">
        <v>1203</v>
      </c>
      <c r="K71" s="8" t="s">
        <v>2036</v>
      </c>
      <c r="L71" s="9">
        <v>78.319999999999993</v>
      </c>
      <c r="M71" s="10">
        <v>58.14</v>
      </c>
      <c r="N71" s="5" t="s">
        <v>2032</v>
      </c>
      <c r="O71" s="5" t="s">
        <v>183</v>
      </c>
      <c r="P71" s="5" t="s">
        <v>5336</v>
      </c>
      <c r="Q71" s="4" t="s">
        <v>2049</v>
      </c>
      <c r="R71" s="4" t="s">
        <v>5507</v>
      </c>
      <c r="S71" s="13">
        <v>43359</v>
      </c>
      <c r="T71" s="14" t="s">
        <v>5508</v>
      </c>
      <c r="U71" s="15"/>
      <c r="V71" s="13">
        <v>44012</v>
      </c>
    </row>
    <row r="72" spans="1:22" s="1" customFormat="1">
      <c r="A72" s="4">
        <v>2541</v>
      </c>
      <c r="B72" s="4" t="s">
        <v>8</v>
      </c>
      <c r="C72" s="4" t="s">
        <v>497</v>
      </c>
      <c r="D72" s="4" t="s">
        <v>2029</v>
      </c>
      <c r="E72" s="4" t="s">
        <v>2030</v>
      </c>
      <c r="F72" s="5">
        <v>1</v>
      </c>
      <c r="G72" s="5">
        <v>2</v>
      </c>
      <c r="H72" s="4">
        <v>23</v>
      </c>
      <c r="I72" s="5">
        <v>13</v>
      </c>
      <c r="J72" s="7">
        <v>1303</v>
      </c>
      <c r="K72" s="8" t="s">
        <v>2036</v>
      </c>
      <c r="L72" s="9">
        <v>78.319999999999993</v>
      </c>
      <c r="M72" s="10">
        <v>58.14</v>
      </c>
      <c r="N72" s="5" t="s">
        <v>2032</v>
      </c>
      <c r="O72" s="5" t="s">
        <v>183</v>
      </c>
      <c r="P72" s="5" t="s">
        <v>5336</v>
      </c>
      <c r="Q72" s="4" t="s">
        <v>2049</v>
      </c>
      <c r="R72" s="4" t="s">
        <v>5509</v>
      </c>
      <c r="S72" s="13">
        <v>43359</v>
      </c>
      <c r="T72" s="14" t="s">
        <v>5510</v>
      </c>
      <c r="U72" s="15" t="s">
        <v>5511</v>
      </c>
      <c r="V72" s="13">
        <v>44012</v>
      </c>
    </row>
    <row r="73" spans="1:22" s="1" customFormat="1">
      <c r="A73" s="4">
        <v>2542</v>
      </c>
      <c r="B73" s="4" t="s">
        <v>8</v>
      </c>
      <c r="C73" s="4" t="s">
        <v>497</v>
      </c>
      <c r="D73" s="4" t="s">
        <v>2029</v>
      </c>
      <c r="E73" s="4" t="s">
        <v>2030</v>
      </c>
      <c r="F73" s="5">
        <v>1</v>
      </c>
      <c r="G73" s="5">
        <v>2</v>
      </c>
      <c r="H73" s="4">
        <v>23</v>
      </c>
      <c r="I73" s="5">
        <v>14</v>
      </c>
      <c r="J73" s="7">
        <v>1402</v>
      </c>
      <c r="K73" s="8" t="s">
        <v>2036</v>
      </c>
      <c r="L73" s="26">
        <v>78.319999999999993</v>
      </c>
      <c r="M73" s="27">
        <v>58.14</v>
      </c>
      <c r="N73" s="5" t="s">
        <v>2032</v>
      </c>
      <c r="O73" s="5" t="s">
        <v>183</v>
      </c>
      <c r="P73" s="5" t="s">
        <v>5335</v>
      </c>
      <c r="Q73" s="4" t="s">
        <v>2034</v>
      </c>
      <c r="R73" s="4"/>
      <c r="S73" s="13"/>
      <c r="T73" s="14"/>
      <c r="U73" s="15"/>
      <c r="V73" s="13">
        <v>44012</v>
      </c>
    </row>
    <row r="74" spans="1:22" s="1" customFormat="1">
      <c r="A74" s="4">
        <v>2543</v>
      </c>
      <c r="B74" s="4" t="s">
        <v>8</v>
      </c>
      <c r="C74" s="4" t="s">
        <v>497</v>
      </c>
      <c r="D74" s="4" t="s">
        <v>2029</v>
      </c>
      <c r="E74" s="4" t="s">
        <v>2030</v>
      </c>
      <c r="F74" s="5">
        <v>1</v>
      </c>
      <c r="G74" s="5">
        <v>2</v>
      </c>
      <c r="H74" s="4">
        <v>23</v>
      </c>
      <c r="I74" s="5">
        <v>14</v>
      </c>
      <c r="J74" s="7">
        <v>1403</v>
      </c>
      <c r="K74" s="8" t="s">
        <v>2036</v>
      </c>
      <c r="L74" s="9">
        <v>78.319999999999993</v>
      </c>
      <c r="M74" s="10">
        <v>58.14</v>
      </c>
      <c r="N74" s="5" t="s">
        <v>2032</v>
      </c>
      <c r="O74" s="5" t="s">
        <v>183</v>
      </c>
      <c r="P74" s="5" t="s">
        <v>5336</v>
      </c>
      <c r="Q74" s="4" t="s">
        <v>2049</v>
      </c>
      <c r="R74" s="4" t="s">
        <v>5512</v>
      </c>
      <c r="S74" s="13">
        <v>43359</v>
      </c>
      <c r="T74" s="14" t="s">
        <v>5513</v>
      </c>
      <c r="U74" s="15" t="s">
        <v>5514</v>
      </c>
      <c r="V74" s="13">
        <v>44012</v>
      </c>
    </row>
    <row r="75" spans="1:22" s="1" customFormat="1">
      <c r="A75" s="4">
        <v>2544</v>
      </c>
      <c r="B75" s="4" t="s">
        <v>8</v>
      </c>
      <c r="C75" s="4" t="s">
        <v>497</v>
      </c>
      <c r="D75" s="4" t="s">
        <v>2029</v>
      </c>
      <c r="E75" s="4" t="s">
        <v>2030</v>
      </c>
      <c r="F75" s="5">
        <v>1</v>
      </c>
      <c r="G75" s="5">
        <v>2</v>
      </c>
      <c r="H75" s="4">
        <v>23</v>
      </c>
      <c r="I75" s="5">
        <v>15</v>
      </c>
      <c r="J75" s="7">
        <v>1503</v>
      </c>
      <c r="K75" s="8" t="s">
        <v>2036</v>
      </c>
      <c r="L75" s="9">
        <v>78.319999999999993</v>
      </c>
      <c r="M75" s="10">
        <v>58.14</v>
      </c>
      <c r="N75" s="5" t="s">
        <v>2032</v>
      </c>
      <c r="O75" s="5" t="s">
        <v>183</v>
      </c>
      <c r="P75" s="5" t="s">
        <v>5336</v>
      </c>
      <c r="Q75" s="4" t="s">
        <v>2049</v>
      </c>
      <c r="R75" s="4" t="s">
        <v>5515</v>
      </c>
      <c r="S75" s="13">
        <v>43394</v>
      </c>
      <c r="T75" s="14" t="s">
        <v>5516</v>
      </c>
      <c r="U75" s="15" t="s">
        <v>5517</v>
      </c>
      <c r="V75" s="13">
        <v>44012</v>
      </c>
    </row>
    <row r="76" spans="1:22" s="1" customFormat="1">
      <c r="A76" s="4">
        <v>2545</v>
      </c>
      <c r="B76" s="4" t="s">
        <v>8</v>
      </c>
      <c r="C76" s="4" t="s">
        <v>497</v>
      </c>
      <c r="D76" s="4" t="s">
        <v>2029</v>
      </c>
      <c r="E76" s="4" t="s">
        <v>2030</v>
      </c>
      <c r="F76" s="5">
        <v>1</v>
      </c>
      <c r="G76" s="5">
        <v>2</v>
      </c>
      <c r="H76" s="4">
        <v>23</v>
      </c>
      <c r="I76" s="5">
        <v>17</v>
      </c>
      <c r="J76" s="7">
        <v>1702</v>
      </c>
      <c r="K76" s="8" t="s">
        <v>2036</v>
      </c>
      <c r="L76" s="9">
        <v>78.319999999999993</v>
      </c>
      <c r="M76" s="10">
        <v>58.14</v>
      </c>
      <c r="N76" s="5" t="s">
        <v>2032</v>
      </c>
      <c r="O76" s="5" t="s">
        <v>183</v>
      </c>
      <c r="P76" s="5" t="s">
        <v>5335</v>
      </c>
      <c r="Q76" s="4" t="s">
        <v>2049</v>
      </c>
      <c r="R76" s="4" t="s">
        <v>5518</v>
      </c>
      <c r="S76" s="13">
        <v>43359</v>
      </c>
      <c r="T76" s="14" t="s">
        <v>5519</v>
      </c>
      <c r="U76" s="15"/>
      <c r="V76" s="13">
        <v>44012</v>
      </c>
    </row>
    <row r="77" spans="1:22" s="1" customFormat="1">
      <c r="A77" s="4">
        <v>2546</v>
      </c>
      <c r="B77" s="4" t="s">
        <v>8</v>
      </c>
      <c r="C77" s="4" t="s">
        <v>497</v>
      </c>
      <c r="D77" s="4" t="s">
        <v>2029</v>
      </c>
      <c r="E77" s="4" t="s">
        <v>2030</v>
      </c>
      <c r="F77" s="5">
        <v>1</v>
      </c>
      <c r="G77" s="5">
        <v>2</v>
      </c>
      <c r="H77" s="4">
        <v>23</v>
      </c>
      <c r="I77" s="5">
        <v>17</v>
      </c>
      <c r="J77" s="7">
        <v>1703</v>
      </c>
      <c r="K77" s="8" t="s">
        <v>2036</v>
      </c>
      <c r="L77" s="9">
        <v>78.319999999999993</v>
      </c>
      <c r="M77" s="10">
        <v>58.14</v>
      </c>
      <c r="N77" s="5" t="s">
        <v>2032</v>
      </c>
      <c r="O77" s="5" t="s">
        <v>183</v>
      </c>
      <c r="P77" s="5" t="s">
        <v>5336</v>
      </c>
      <c r="Q77" s="4" t="s">
        <v>2049</v>
      </c>
      <c r="R77" s="4" t="s">
        <v>5520</v>
      </c>
      <c r="S77" s="13">
        <v>43359</v>
      </c>
      <c r="T77" s="14" t="s">
        <v>5521</v>
      </c>
      <c r="U77" s="15" t="s">
        <v>5522</v>
      </c>
      <c r="V77" s="13">
        <v>44012</v>
      </c>
    </row>
    <row r="78" spans="1:22" s="1" customFormat="1">
      <c r="A78" s="4">
        <v>2547</v>
      </c>
      <c r="B78" s="4" t="s">
        <v>8</v>
      </c>
      <c r="C78" s="4" t="s">
        <v>497</v>
      </c>
      <c r="D78" s="4" t="s">
        <v>2029</v>
      </c>
      <c r="E78" s="4" t="s">
        <v>2030</v>
      </c>
      <c r="F78" s="5">
        <v>1</v>
      </c>
      <c r="G78" s="5">
        <v>2</v>
      </c>
      <c r="H78" s="4">
        <v>23</v>
      </c>
      <c r="I78" s="5">
        <v>18</v>
      </c>
      <c r="J78" s="7">
        <v>1803</v>
      </c>
      <c r="K78" s="8" t="s">
        <v>2036</v>
      </c>
      <c r="L78" s="9">
        <v>78.319999999999993</v>
      </c>
      <c r="M78" s="10">
        <v>58.14</v>
      </c>
      <c r="N78" s="5" t="s">
        <v>2032</v>
      </c>
      <c r="O78" s="5" t="s">
        <v>183</v>
      </c>
      <c r="P78" s="5" t="s">
        <v>5336</v>
      </c>
      <c r="Q78" s="4" t="s">
        <v>2049</v>
      </c>
      <c r="R78" s="4" t="s">
        <v>5523</v>
      </c>
      <c r="S78" s="13">
        <v>43359</v>
      </c>
      <c r="T78" s="14" t="s">
        <v>5524</v>
      </c>
      <c r="U78" s="15" t="s">
        <v>5525</v>
      </c>
      <c r="V78" s="13">
        <v>44012</v>
      </c>
    </row>
    <row r="79" spans="1:22" s="1" customFormat="1">
      <c r="A79" s="4">
        <v>2548</v>
      </c>
      <c r="B79" s="4" t="s">
        <v>8</v>
      </c>
      <c r="C79" s="4" t="s">
        <v>497</v>
      </c>
      <c r="D79" s="4" t="s">
        <v>2029</v>
      </c>
      <c r="E79" s="4" t="s">
        <v>2030</v>
      </c>
      <c r="F79" s="5">
        <v>1</v>
      </c>
      <c r="G79" s="5">
        <v>2</v>
      </c>
      <c r="H79" s="4">
        <v>23</v>
      </c>
      <c r="I79" s="5">
        <v>19</v>
      </c>
      <c r="J79" s="7">
        <v>1902</v>
      </c>
      <c r="K79" s="8" t="s">
        <v>2036</v>
      </c>
      <c r="L79" s="26">
        <v>78.319999999999993</v>
      </c>
      <c r="M79" s="27">
        <v>58.14</v>
      </c>
      <c r="N79" s="5" t="s">
        <v>2032</v>
      </c>
      <c r="O79" s="5" t="s">
        <v>183</v>
      </c>
      <c r="P79" s="5" t="s">
        <v>5335</v>
      </c>
      <c r="Q79" s="4" t="s">
        <v>2034</v>
      </c>
      <c r="R79" s="4"/>
      <c r="S79" s="13"/>
      <c r="T79" s="14"/>
      <c r="U79" s="15"/>
      <c r="V79" s="13">
        <v>44012</v>
      </c>
    </row>
    <row r="80" spans="1:22" s="1" customFormat="1">
      <c r="A80" s="4">
        <v>2549</v>
      </c>
      <c r="B80" s="4" t="s">
        <v>8</v>
      </c>
      <c r="C80" s="4" t="s">
        <v>497</v>
      </c>
      <c r="D80" s="4" t="s">
        <v>2029</v>
      </c>
      <c r="E80" s="4" t="s">
        <v>2030</v>
      </c>
      <c r="F80" s="5">
        <v>1</v>
      </c>
      <c r="G80" s="5">
        <v>2</v>
      </c>
      <c r="H80" s="4">
        <v>23</v>
      </c>
      <c r="I80" s="5">
        <v>19</v>
      </c>
      <c r="J80" s="7">
        <v>1903</v>
      </c>
      <c r="K80" s="8" t="s">
        <v>2036</v>
      </c>
      <c r="L80" s="9">
        <v>78.319999999999993</v>
      </c>
      <c r="M80" s="10">
        <v>58.14</v>
      </c>
      <c r="N80" s="5" t="s">
        <v>2032</v>
      </c>
      <c r="O80" s="5" t="s">
        <v>183</v>
      </c>
      <c r="P80" s="5" t="s">
        <v>5336</v>
      </c>
      <c r="Q80" s="4" t="s">
        <v>2049</v>
      </c>
      <c r="R80" s="4" t="s">
        <v>5526</v>
      </c>
      <c r="S80" s="13">
        <v>43359</v>
      </c>
      <c r="T80" s="14" t="s">
        <v>3412</v>
      </c>
      <c r="U80" s="15" t="s">
        <v>5527</v>
      </c>
      <c r="V80" s="13">
        <v>44012</v>
      </c>
    </row>
    <row r="81" spans="1:22" s="1" customFormat="1">
      <c r="A81" s="4">
        <v>2550</v>
      </c>
      <c r="B81" s="4" t="s">
        <v>8</v>
      </c>
      <c r="C81" s="4" t="s">
        <v>497</v>
      </c>
      <c r="D81" s="4" t="s">
        <v>2029</v>
      </c>
      <c r="E81" s="4" t="s">
        <v>2030</v>
      </c>
      <c r="F81" s="5">
        <v>1</v>
      </c>
      <c r="G81" s="5">
        <v>2</v>
      </c>
      <c r="H81" s="4">
        <v>23</v>
      </c>
      <c r="I81" s="5">
        <v>20</v>
      </c>
      <c r="J81" s="7">
        <v>2001</v>
      </c>
      <c r="K81" s="8" t="s">
        <v>2036</v>
      </c>
      <c r="L81" s="9">
        <v>77.150000000000006</v>
      </c>
      <c r="M81" s="10">
        <v>57.27</v>
      </c>
      <c r="N81" s="5" t="s">
        <v>2032</v>
      </c>
      <c r="O81" s="5" t="s">
        <v>181</v>
      </c>
      <c r="P81" s="5" t="s">
        <v>5488</v>
      </c>
      <c r="Q81" s="4" t="s">
        <v>2049</v>
      </c>
      <c r="R81" s="4" t="s">
        <v>5528</v>
      </c>
      <c r="S81" s="13">
        <v>43359</v>
      </c>
      <c r="T81" s="14" t="s">
        <v>5529</v>
      </c>
      <c r="U81" s="15" t="s">
        <v>5530</v>
      </c>
      <c r="V81" s="13">
        <v>44012</v>
      </c>
    </row>
    <row r="82" spans="1:22" s="1" customFormat="1">
      <c r="A82" s="4">
        <v>2551</v>
      </c>
      <c r="B82" s="4" t="s">
        <v>8</v>
      </c>
      <c r="C82" s="4" t="s">
        <v>497</v>
      </c>
      <c r="D82" s="4" t="s">
        <v>2029</v>
      </c>
      <c r="E82" s="4" t="s">
        <v>2030</v>
      </c>
      <c r="F82" s="5">
        <v>1</v>
      </c>
      <c r="G82" s="5">
        <v>2</v>
      </c>
      <c r="H82" s="4">
        <v>23</v>
      </c>
      <c r="I82" s="5">
        <v>20</v>
      </c>
      <c r="J82" s="7">
        <v>2002</v>
      </c>
      <c r="K82" s="8" t="s">
        <v>2036</v>
      </c>
      <c r="L82" s="9">
        <v>78.319999999999993</v>
      </c>
      <c r="M82" s="10">
        <v>58.14</v>
      </c>
      <c r="N82" s="5" t="s">
        <v>2032</v>
      </c>
      <c r="O82" s="5" t="s">
        <v>183</v>
      </c>
      <c r="P82" s="5" t="s">
        <v>5335</v>
      </c>
      <c r="Q82" s="4" t="s">
        <v>2049</v>
      </c>
      <c r="R82" s="4" t="s">
        <v>5531</v>
      </c>
      <c r="S82" s="13">
        <v>43359</v>
      </c>
      <c r="T82" s="14" t="s">
        <v>5532</v>
      </c>
      <c r="U82" s="15" t="s">
        <v>5533</v>
      </c>
      <c r="V82" s="13">
        <v>44012</v>
      </c>
    </row>
    <row r="83" spans="1:22" s="1" customFormat="1">
      <c r="A83" s="4">
        <v>2552</v>
      </c>
      <c r="B83" s="4" t="s">
        <v>8</v>
      </c>
      <c r="C83" s="4" t="s">
        <v>497</v>
      </c>
      <c r="D83" s="4" t="s">
        <v>2029</v>
      </c>
      <c r="E83" s="4" t="s">
        <v>2030</v>
      </c>
      <c r="F83" s="5">
        <v>1</v>
      </c>
      <c r="G83" s="5">
        <v>2</v>
      </c>
      <c r="H83" s="4">
        <v>23</v>
      </c>
      <c r="I83" s="5">
        <v>20</v>
      </c>
      <c r="J83" s="7">
        <v>2003</v>
      </c>
      <c r="K83" s="8" t="s">
        <v>2036</v>
      </c>
      <c r="L83" s="9">
        <v>78.319999999999993</v>
      </c>
      <c r="M83" s="10">
        <v>58.14</v>
      </c>
      <c r="N83" s="5" t="s">
        <v>2032</v>
      </c>
      <c r="O83" s="5" t="s">
        <v>183</v>
      </c>
      <c r="P83" s="5" t="s">
        <v>5336</v>
      </c>
      <c r="Q83" s="4" t="s">
        <v>2049</v>
      </c>
      <c r="R83" s="4" t="s">
        <v>5534</v>
      </c>
      <c r="S83" s="13">
        <v>43359</v>
      </c>
      <c r="T83" s="14" t="s">
        <v>5535</v>
      </c>
      <c r="U83" s="15"/>
      <c r="V83" s="13">
        <v>44012</v>
      </c>
    </row>
    <row r="84" spans="1:22" s="1" customFormat="1">
      <c r="A84" s="4">
        <v>2553</v>
      </c>
      <c r="B84" s="4" t="s">
        <v>8</v>
      </c>
      <c r="C84" s="4" t="s">
        <v>497</v>
      </c>
      <c r="D84" s="4" t="s">
        <v>2029</v>
      </c>
      <c r="E84" s="4" t="s">
        <v>2030</v>
      </c>
      <c r="F84" s="5">
        <v>1</v>
      </c>
      <c r="G84" s="5">
        <v>2</v>
      </c>
      <c r="H84" s="4">
        <v>23</v>
      </c>
      <c r="I84" s="5">
        <v>21</v>
      </c>
      <c r="J84" s="7">
        <v>2102</v>
      </c>
      <c r="K84" s="8" t="s">
        <v>2036</v>
      </c>
      <c r="L84" s="26">
        <v>78.319999999999993</v>
      </c>
      <c r="M84" s="27">
        <v>58.14</v>
      </c>
      <c r="N84" s="5" t="s">
        <v>2032</v>
      </c>
      <c r="O84" s="5" t="s">
        <v>183</v>
      </c>
      <c r="P84" s="5" t="s">
        <v>5335</v>
      </c>
      <c r="Q84" s="4" t="s">
        <v>2034</v>
      </c>
      <c r="R84" s="4"/>
      <c r="S84" s="13"/>
      <c r="T84" s="14"/>
      <c r="U84" s="15"/>
      <c r="V84" s="13">
        <v>44012</v>
      </c>
    </row>
    <row r="85" spans="1:22" s="1" customFormat="1">
      <c r="A85" s="4">
        <v>2554</v>
      </c>
      <c r="B85" s="4" t="s">
        <v>8</v>
      </c>
      <c r="C85" s="4" t="s">
        <v>497</v>
      </c>
      <c r="D85" s="4" t="s">
        <v>2029</v>
      </c>
      <c r="E85" s="4" t="s">
        <v>2030</v>
      </c>
      <c r="F85" s="5">
        <v>1</v>
      </c>
      <c r="G85" s="5">
        <v>2</v>
      </c>
      <c r="H85" s="4">
        <v>23</v>
      </c>
      <c r="I85" s="5">
        <v>21</v>
      </c>
      <c r="J85" s="7">
        <v>2103</v>
      </c>
      <c r="K85" s="8" t="s">
        <v>2036</v>
      </c>
      <c r="L85" s="9">
        <v>78.319999999999993</v>
      </c>
      <c r="M85" s="10">
        <v>58.14</v>
      </c>
      <c r="N85" s="5" t="s">
        <v>2032</v>
      </c>
      <c r="O85" s="5" t="s">
        <v>183</v>
      </c>
      <c r="P85" s="5" t="s">
        <v>5336</v>
      </c>
      <c r="Q85" s="4" t="s">
        <v>2049</v>
      </c>
      <c r="R85" s="4" t="s">
        <v>5536</v>
      </c>
      <c r="S85" s="13">
        <v>43359</v>
      </c>
      <c r="T85" s="14" t="s">
        <v>5537</v>
      </c>
      <c r="U85" s="15"/>
      <c r="V85" s="13">
        <v>44012</v>
      </c>
    </row>
    <row r="86" spans="1:22" s="1" customFormat="1">
      <c r="A86" s="4">
        <v>2555</v>
      </c>
      <c r="B86" s="4" t="s">
        <v>8</v>
      </c>
      <c r="C86" s="4" t="s">
        <v>497</v>
      </c>
      <c r="D86" s="4" t="s">
        <v>2029</v>
      </c>
      <c r="E86" s="4" t="s">
        <v>2030</v>
      </c>
      <c r="F86" s="5">
        <v>1</v>
      </c>
      <c r="G86" s="5">
        <v>2</v>
      </c>
      <c r="H86" s="4">
        <v>23</v>
      </c>
      <c r="I86" s="5">
        <v>22</v>
      </c>
      <c r="J86" s="7">
        <v>2202</v>
      </c>
      <c r="K86" s="8" t="s">
        <v>2036</v>
      </c>
      <c r="L86" s="9">
        <v>78.319999999999993</v>
      </c>
      <c r="M86" s="10">
        <v>58.14</v>
      </c>
      <c r="N86" s="5" t="s">
        <v>2032</v>
      </c>
      <c r="O86" s="5" t="s">
        <v>183</v>
      </c>
      <c r="P86" s="5" t="s">
        <v>5335</v>
      </c>
      <c r="Q86" s="4" t="s">
        <v>2049</v>
      </c>
      <c r="R86" s="4" t="s">
        <v>5538</v>
      </c>
      <c r="S86" s="13">
        <v>43359</v>
      </c>
      <c r="T86" s="14" t="s">
        <v>5539</v>
      </c>
      <c r="U86" s="15"/>
      <c r="V86" s="13">
        <v>44012</v>
      </c>
    </row>
    <row r="87" spans="1:22" s="1" customFormat="1">
      <c r="A87" s="4">
        <v>2556</v>
      </c>
      <c r="B87" s="4" t="s">
        <v>8</v>
      </c>
      <c r="C87" s="4" t="s">
        <v>497</v>
      </c>
      <c r="D87" s="4" t="s">
        <v>2029</v>
      </c>
      <c r="E87" s="4" t="s">
        <v>2030</v>
      </c>
      <c r="F87" s="5">
        <v>1</v>
      </c>
      <c r="G87" s="5">
        <v>2</v>
      </c>
      <c r="H87" s="4">
        <v>23</v>
      </c>
      <c r="I87" s="5">
        <v>22</v>
      </c>
      <c r="J87" s="7">
        <v>2203</v>
      </c>
      <c r="K87" s="8" t="s">
        <v>2036</v>
      </c>
      <c r="L87" s="26">
        <v>78.319999999999993</v>
      </c>
      <c r="M87" s="27">
        <v>58.14</v>
      </c>
      <c r="N87" s="5" t="s">
        <v>2032</v>
      </c>
      <c r="O87" s="5" t="s">
        <v>183</v>
      </c>
      <c r="P87" s="5" t="s">
        <v>5336</v>
      </c>
      <c r="Q87" s="4" t="s">
        <v>2034</v>
      </c>
      <c r="R87" s="4"/>
      <c r="S87" s="13"/>
      <c r="T87" s="14"/>
      <c r="U87" s="15"/>
      <c r="V87" s="13">
        <v>44012</v>
      </c>
    </row>
    <row r="88" spans="1:22" s="1" customFormat="1">
      <c r="A88" s="4">
        <v>2557</v>
      </c>
      <c r="B88" s="4" t="s">
        <v>8</v>
      </c>
      <c r="C88" s="4" t="s">
        <v>497</v>
      </c>
      <c r="D88" s="4" t="s">
        <v>2029</v>
      </c>
      <c r="E88" s="4" t="s">
        <v>2030</v>
      </c>
      <c r="F88" s="5">
        <v>1</v>
      </c>
      <c r="G88" s="5">
        <v>2</v>
      </c>
      <c r="H88" s="4">
        <v>23</v>
      </c>
      <c r="I88" s="5">
        <v>23</v>
      </c>
      <c r="J88" s="7">
        <v>2302</v>
      </c>
      <c r="K88" s="8" t="s">
        <v>2036</v>
      </c>
      <c r="L88" s="9">
        <v>78.319999999999993</v>
      </c>
      <c r="M88" s="10">
        <v>58.14</v>
      </c>
      <c r="N88" s="5" t="s">
        <v>2032</v>
      </c>
      <c r="O88" s="5" t="s">
        <v>183</v>
      </c>
      <c r="P88" s="5" t="s">
        <v>5335</v>
      </c>
      <c r="Q88" s="4" t="s">
        <v>2049</v>
      </c>
      <c r="R88" s="4" t="s">
        <v>5540</v>
      </c>
      <c r="S88" s="13">
        <v>43359</v>
      </c>
      <c r="T88" s="14" t="s">
        <v>5541</v>
      </c>
      <c r="U88" s="15" t="s">
        <v>5542</v>
      </c>
      <c r="V88" s="13">
        <v>44012</v>
      </c>
    </row>
    <row r="89" spans="1:22" s="1" customFormat="1">
      <c r="A89" s="4">
        <v>2558</v>
      </c>
      <c r="B89" s="4" t="s">
        <v>8</v>
      </c>
      <c r="C89" s="4" t="s">
        <v>497</v>
      </c>
      <c r="D89" s="4" t="s">
        <v>2029</v>
      </c>
      <c r="E89" s="4" t="s">
        <v>2030</v>
      </c>
      <c r="F89" s="5">
        <v>1</v>
      </c>
      <c r="G89" s="5">
        <v>2</v>
      </c>
      <c r="H89" s="4">
        <v>23</v>
      </c>
      <c r="I89" s="5">
        <v>23</v>
      </c>
      <c r="J89" s="7">
        <v>2303</v>
      </c>
      <c r="K89" s="8" t="s">
        <v>2036</v>
      </c>
      <c r="L89" s="9">
        <v>78.319999999999993</v>
      </c>
      <c r="M89" s="10">
        <v>58.14</v>
      </c>
      <c r="N89" s="5" t="s">
        <v>2032</v>
      </c>
      <c r="O89" s="5" t="s">
        <v>183</v>
      </c>
      <c r="P89" s="5" t="s">
        <v>5336</v>
      </c>
      <c r="Q89" s="4" t="s">
        <v>2049</v>
      </c>
      <c r="R89" s="4" t="s">
        <v>5543</v>
      </c>
      <c r="S89" s="13">
        <v>43359</v>
      </c>
      <c r="T89" s="14" t="s">
        <v>4477</v>
      </c>
      <c r="U89" s="15" t="s">
        <v>5544</v>
      </c>
      <c r="V89" s="13">
        <v>44012</v>
      </c>
    </row>
    <row r="90" spans="1:22" s="1" customFormat="1">
      <c r="A90" s="4">
        <v>2559</v>
      </c>
      <c r="B90" s="4" t="s">
        <v>8</v>
      </c>
      <c r="C90" s="4" t="s">
        <v>497</v>
      </c>
      <c r="D90" s="4" t="s">
        <v>2029</v>
      </c>
      <c r="E90" s="4" t="s">
        <v>2030</v>
      </c>
      <c r="F90" s="5">
        <v>1</v>
      </c>
      <c r="G90" s="5">
        <v>2</v>
      </c>
      <c r="H90" s="4">
        <v>23</v>
      </c>
      <c r="I90" s="5">
        <v>23</v>
      </c>
      <c r="J90" s="7">
        <v>2304</v>
      </c>
      <c r="K90" s="8" t="s">
        <v>2036</v>
      </c>
      <c r="L90" s="9">
        <v>78.75</v>
      </c>
      <c r="M90" s="10">
        <v>58.46</v>
      </c>
      <c r="N90" s="5" t="s">
        <v>2032</v>
      </c>
      <c r="O90" s="5" t="s">
        <v>181</v>
      </c>
      <c r="P90" s="5" t="s">
        <v>5451</v>
      </c>
      <c r="Q90" s="4" t="s">
        <v>2049</v>
      </c>
      <c r="R90" s="4" t="s">
        <v>5545</v>
      </c>
      <c r="S90" s="13">
        <v>43359</v>
      </c>
      <c r="T90" s="14" t="s">
        <v>3913</v>
      </c>
      <c r="U90" s="15" t="s">
        <v>5546</v>
      </c>
      <c r="V90" s="13">
        <v>44012</v>
      </c>
    </row>
    <row r="91" spans="1:22" s="1" customFormat="1">
      <c r="A91" s="4">
        <v>2560</v>
      </c>
      <c r="B91" s="4" t="s">
        <v>8</v>
      </c>
      <c r="C91" s="4" t="s">
        <v>497</v>
      </c>
      <c r="D91" s="4" t="s">
        <v>2029</v>
      </c>
      <c r="E91" s="4" t="s">
        <v>2030</v>
      </c>
      <c r="F91" s="5">
        <v>1</v>
      </c>
      <c r="G91" s="5">
        <v>3</v>
      </c>
      <c r="H91" s="4">
        <v>16</v>
      </c>
      <c r="I91" s="5">
        <v>1</v>
      </c>
      <c r="J91" s="7">
        <v>103</v>
      </c>
      <c r="K91" s="8" t="s">
        <v>2036</v>
      </c>
      <c r="L91" s="9">
        <v>80.16</v>
      </c>
      <c r="M91" s="10">
        <v>59.5</v>
      </c>
      <c r="N91" s="5" t="s">
        <v>2032</v>
      </c>
      <c r="O91" s="5" t="s">
        <v>183</v>
      </c>
      <c r="P91" s="5" t="s">
        <v>5547</v>
      </c>
      <c r="Q91" s="4" t="s">
        <v>2049</v>
      </c>
      <c r="R91" s="4" t="s">
        <v>5548</v>
      </c>
      <c r="S91" s="13">
        <v>43359</v>
      </c>
      <c r="T91" s="14" t="s">
        <v>5549</v>
      </c>
      <c r="U91" s="15"/>
      <c r="V91" s="13">
        <v>44012</v>
      </c>
    </row>
    <row r="92" spans="1:22" s="1" customFormat="1">
      <c r="A92" s="4">
        <v>2561</v>
      </c>
      <c r="B92" s="4" t="s">
        <v>8</v>
      </c>
      <c r="C92" s="4" t="s">
        <v>497</v>
      </c>
      <c r="D92" s="4" t="s">
        <v>2029</v>
      </c>
      <c r="E92" s="4" t="s">
        <v>2030</v>
      </c>
      <c r="F92" s="5">
        <v>1</v>
      </c>
      <c r="G92" s="5">
        <v>3</v>
      </c>
      <c r="H92" s="4">
        <v>16</v>
      </c>
      <c r="I92" s="5">
        <v>2</v>
      </c>
      <c r="J92" s="7">
        <v>202</v>
      </c>
      <c r="K92" s="8" t="s">
        <v>2036</v>
      </c>
      <c r="L92" s="9">
        <v>80.16</v>
      </c>
      <c r="M92" s="10">
        <v>59.5</v>
      </c>
      <c r="N92" s="5" t="s">
        <v>2032</v>
      </c>
      <c r="O92" s="5" t="s">
        <v>183</v>
      </c>
      <c r="P92" s="5" t="s">
        <v>5550</v>
      </c>
      <c r="Q92" s="4" t="s">
        <v>2049</v>
      </c>
      <c r="R92" s="4" t="s">
        <v>5551</v>
      </c>
      <c r="S92" s="13">
        <v>43359</v>
      </c>
      <c r="T92" s="14" t="s">
        <v>5552</v>
      </c>
      <c r="U92" s="15"/>
      <c r="V92" s="13">
        <v>44012</v>
      </c>
    </row>
    <row r="93" spans="1:22" s="1" customFormat="1">
      <c r="A93" s="4">
        <v>2562</v>
      </c>
      <c r="B93" s="4" t="s">
        <v>8</v>
      </c>
      <c r="C93" s="4" t="s">
        <v>497</v>
      </c>
      <c r="D93" s="4" t="s">
        <v>2029</v>
      </c>
      <c r="E93" s="4" t="s">
        <v>2030</v>
      </c>
      <c r="F93" s="5">
        <v>1</v>
      </c>
      <c r="G93" s="5">
        <v>3</v>
      </c>
      <c r="H93" s="4">
        <v>16</v>
      </c>
      <c r="I93" s="5">
        <v>2</v>
      </c>
      <c r="J93" s="7">
        <v>203</v>
      </c>
      <c r="K93" s="8" t="s">
        <v>2036</v>
      </c>
      <c r="L93" s="9">
        <v>80.16</v>
      </c>
      <c r="M93" s="10">
        <v>59.5</v>
      </c>
      <c r="N93" s="5" t="s">
        <v>2032</v>
      </c>
      <c r="O93" s="5" t="s">
        <v>183</v>
      </c>
      <c r="P93" s="5" t="s">
        <v>5547</v>
      </c>
      <c r="Q93" s="4" t="s">
        <v>2049</v>
      </c>
      <c r="R93" s="4" t="s">
        <v>5553</v>
      </c>
      <c r="S93" s="13">
        <v>43359</v>
      </c>
      <c r="T93" s="14" t="s">
        <v>5554</v>
      </c>
      <c r="U93" s="16" t="s">
        <v>5554</v>
      </c>
      <c r="V93" s="13">
        <v>44012</v>
      </c>
    </row>
    <row r="94" spans="1:22" s="1" customFormat="1">
      <c r="A94" s="4">
        <v>2563</v>
      </c>
      <c r="B94" s="4" t="s">
        <v>8</v>
      </c>
      <c r="C94" s="4" t="s">
        <v>497</v>
      </c>
      <c r="D94" s="4" t="s">
        <v>2029</v>
      </c>
      <c r="E94" s="4" t="s">
        <v>2030</v>
      </c>
      <c r="F94" s="5">
        <v>1</v>
      </c>
      <c r="G94" s="5">
        <v>3</v>
      </c>
      <c r="H94" s="4">
        <v>16</v>
      </c>
      <c r="I94" s="5">
        <v>3</v>
      </c>
      <c r="J94" s="7">
        <v>302</v>
      </c>
      <c r="K94" s="8" t="s">
        <v>2036</v>
      </c>
      <c r="L94" s="9">
        <v>80.16</v>
      </c>
      <c r="M94" s="10">
        <v>59.5</v>
      </c>
      <c r="N94" s="5" t="s">
        <v>2032</v>
      </c>
      <c r="O94" s="5" t="s">
        <v>183</v>
      </c>
      <c r="P94" s="5" t="s">
        <v>5550</v>
      </c>
      <c r="Q94" s="4" t="s">
        <v>2049</v>
      </c>
      <c r="R94" s="4" t="s">
        <v>5555</v>
      </c>
      <c r="S94" s="13">
        <v>43359</v>
      </c>
      <c r="T94" s="14" t="s">
        <v>2319</v>
      </c>
      <c r="U94" s="15" t="s">
        <v>3834</v>
      </c>
      <c r="V94" s="13">
        <v>44012</v>
      </c>
    </row>
    <row r="95" spans="1:22" s="1" customFormat="1">
      <c r="A95" s="4">
        <v>2564</v>
      </c>
      <c r="B95" s="4" t="s">
        <v>8</v>
      </c>
      <c r="C95" s="4" t="s">
        <v>497</v>
      </c>
      <c r="D95" s="4" t="s">
        <v>2029</v>
      </c>
      <c r="E95" s="4" t="s">
        <v>2030</v>
      </c>
      <c r="F95" s="5">
        <v>1</v>
      </c>
      <c r="G95" s="5">
        <v>3</v>
      </c>
      <c r="H95" s="4">
        <v>16</v>
      </c>
      <c r="I95" s="5">
        <v>3</v>
      </c>
      <c r="J95" s="7">
        <v>303</v>
      </c>
      <c r="K95" s="8" t="s">
        <v>2036</v>
      </c>
      <c r="L95" s="9">
        <v>80.16</v>
      </c>
      <c r="M95" s="10">
        <v>59.5</v>
      </c>
      <c r="N95" s="5" t="s">
        <v>2032</v>
      </c>
      <c r="O95" s="5" t="s">
        <v>183</v>
      </c>
      <c r="P95" s="5" t="s">
        <v>5547</v>
      </c>
      <c r="Q95" s="4" t="s">
        <v>2049</v>
      </c>
      <c r="R95" s="4" t="s">
        <v>5556</v>
      </c>
      <c r="S95" s="13">
        <v>43359</v>
      </c>
      <c r="T95" s="14" t="s">
        <v>5557</v>
      </c>
      <c r="U95" s="15" t="s">
        <v>5558</v>
      </c>
      <c r="V95" s="13">
        <v>44012</v>
      </c>
    </row>
    <row r="96" spans="1:22" s="1" customFormat="1">
      <c r="A96" s="4">
        <v>2565</v>
      </c>
      <c r="B96" s="4" t="s">
        <v>8</v>
      </c>
      <c r="C96" s="4" t="s">
        <v>497</v>
      </c>
      <c r="D96" s="4" t="s">
        <v>2029</v>
      </c>
      <c r="E96" s="4" t="s">
        <v>2030</v>
      </c>
      <c r="F96" s="5">
        <v>1</v>
      </c>
      <c r="G96" s="5">
        <v>3</v>
      </c>
      <c r="H96" s="4">
        <v>16</v>
      </c>
      <c r="I96" s="5">
        <v>8</v>
      </c>
      <c r="J96" s="7">
        <v>801</v>
      </c>
      <c r="K96" s="8" t="s">
        <v>2036</v>
      </c>
      <c r="L96" s="9">
        <v>84.32</v>
      </c>
      <c r="M96" s="10">
        <v>62.59</v>
      </c>
      <c r="N96" s="5" t="s">
        <v>2032</v>
      </c>
      <c r="O96" s="5" t="s">
        <v>181</v>
      </c>
      <c r="P96" s="5" t="s">
        <v>5559</v>
      </c>
      <c r="Q96" s="4" t="s">
        <v>2049</v>
      </c>
      <c r="R96" s="4" t="s">
        <v>5560</v>
      </c>
      <c r="S96" s="13">
        <v>43359</v>
      </c>
      <c r="T96" s="14" t="s">
        <v>5561</v>
      </c>
      <c r="U96" s="15" t="s">
        <v>5562</v>
      </c>
      <c r="V96" s="13">
        <v>44012</v>
      </c>
    </row>
    <row r="97" spans="1:22" s="1" customFormat="1">
      <c r="A97" s="4">
        <v>2566</v>
      </c>
      <c r="B97" s="4" t="s">
        <v>8</v>
      </c>
      <c r="C97" s="4" t="s">
        <v>497</v>
      </c>
      <c r="D97" s="4" t="s">
        <v>2029</v>
      </c>
      <c r="E97" s="4" t="s">
        <v>2030</v>
      </c>
      <c r="F97" s="5">
        <v>1</v>
      </c>
      <c r="G97" s="5">
        <v>3</v>
      </c>
      <c r="H97" s="4">
        <v>16</v>
      </c>
      <c r="I97" s="5">
        <v>13</v>
      </c>
      <c r="J97" s="7">
        <v>1302</v>
      </c>
      <c r="K97" s="8" t="s">
        <v>2036</v>
      </c>
      <c r="L97" s="9">
        <v>80.16</v>
      </c>
      <c r="M97" s="10">
        <v>59.5</v>
      </c>
      <c r="N97" s="5" t="s">
        <v>2032</v>
      </c>
      <c r="O97" s="5" t="s">
        <v>183</v>
      </c>
      <c r="P97" s="5" t="s">
        <v>5550</v>
      </c>
      <c r="Q97" s="4" t="s">
        <v>2049</v>
      </c>
      <c r="R97" s="4" t="s">
        <v>5563</v>
      </c>
      <c r="S97" s="13">
        <v>43359</v>
      </c>
      <c r="T97" s="14" t="s">
        <v>5564</v>
      </c>
      <c r="U97" s="15" t="s">
        <v>5565</v>
      </c>
      <c r="V97" s="13">
        <v>44012</v>
      </c>
    </row>
    <row r="98" spans="1:22" s="1" customFormat="1">
      <c r="A98" s="4">
        <v>2567</v>
      </c>
      <c r="B98" s="4" t="s">
        <v>8</v>
      </c>
      <c r="C98" s="4" t="s">
        <v>497</v>
      </c>
      <c r="D98" s="4" t="s">
        <v>2029</v>
      </c>
      <c r="E98" s="4" t="s">
        <v>2030</v>
      </c>
      <c r="F98" s="5">
        <v>1</v>
      </c>
      <c r="G98" s="5">
        <v>3</v>
      </c>
      <c r="H98" s="4">
        <v>16</v>
      </c>
      <c r="I98" s="5">
        <v>14</v>
      </c>
      <c r="J98" s="7">
        <v>1402</v>
      </c>
      <c r="K98" s="8" t="s">
        <v>2036</v>
      </c>
      <c r="L98" s="9">
        <v>80.16</v>
      </c>
      <c r="M98" s="10">
        <v>59.5</v>
      </c>
      <c r="N98" s="5" t="s">
        <v>2032</v>
      </c>
      <c r="O98" s="5" t="s">
        <v>183</v>
      </c>
      <c r="P98" s="5" t="s">
        <v>5550</v>
      </c>
      <c r="Q98" s="4" t="s">
        <v>2049</v>
      </c>
      <c r="R98" s="4" t="s">
        <v>5566</v>
      </c>
      <c r="S98" s="13">
        <v>43359</v>
      </c>
      <c r="T98" s="14" t="s">
        <v>5567</v>
      </c>
      <c r="U98" s="15"/>
      <c r="V98" s="13">
        <v>44012</v>
      </c>
    </row>
    <row r="99" spans="1:22" s="1" customFormat="1">
      <c r="A99" s="4">
        <v>2568</v>
      </c>
      <c r="B99" s="4" t="s">
        <v>8</v>
      </c>
      <c r="C99" s="4" t="s">
        <v>497</v>
      </c>
      <c r="D99" s="4" t="s">
        <v>2029</v>
      </c>
      <c r="E99" s="4" t="s">
        <v>2030</v>
      </c>
      <c r="F99" s="5">
        <v>1</v>
      </c>
      <c r="G99" s="5">
        <v>3</v>
      </c>
      <c r="H99" s="4">
        <v>16</v>
      </c>
      <c r="I99" s="5">
        <v>14</v>
      </c>
      <c r="J99" s="7">
        <v>1404</v>
      </c>
      <c r="K99" s="8" t="s">
        <v>2036</v>
      </c>
      <c r="L99" s="26">
        <v>83.89</v>
      </c>
      <c r="M99" s="27">
        <v>62.27</v>
      </c>
      <c r="N99" s="5" t="s">
        <v>2032</v>
      </c>
      <c r="O99" s="5" t="s">
        <v>181</v>
      </c>
      <c r="P99" s="5" t="s">
        <v>5568</v>
      </c>
      <c r="Q99" s="4" t="s">
        <v>2034</v>
      </c>
      <c r="R99" s="4"/>
      <c r="S99" s="13"/>
      <c r="T99" s="14"/>
      <c r="U99" s="15"/>
      <c r="V99" s="13">
        <v>44012</v>
      </c>
    </row>
    <row r="100" spans="1:22" s="1" customFormat="1">
      <c r="A100" s="4">
        <v>2569</v>
      </c>
      <c r="B100" s="4" t="s">
        <v>8</v>
      </c>
      <c r="C100" s="4" t="s">
        <v>497</v>
      </c>
      <c r="D100" s="4" t="s">
        <v>2029</v>
      </c>
      <c r="E100" s="4" t="s">
        <v>2030</v>
      </c>
      <c r="F100" s="5">
        <v>1</v>
      </c>
      <c r="G100" s="5">
        <v>3</v>
      </c>
      <c r="H100" s="4">
        <v>16</v>
      </c>
      <c r="I100" s="5">
        <v>16</v>
      </c>
      <c r="J100" s="7">
        <v>1602</v>
      </c>
      <c r="K100" s="8" t="s">
        <v>2036</v>
      </c>
      <c r="L100" s="9">
        <v>80.16</v>
      </c>
      <c r="M100" s="10">
        <v>59.5</v>
      </c>
      <c r="N100" s="5" t="s">
        <v>2032</v>
      </c>
      <c r="O100" s="5" t="s">
        <v>183</v>
      </c>
      <c r="P100" s="5" t="s">
        <v>5550</v>
      </c>
      <c r="Q100" s="4" t="s">
        <v>2049</v>
      </c>
      <c r="R100" s="4" t="s">
        <v>5569</v>
      </c>
      <c r="S100" s="13">
        <v>43359</v>
      </c>
      <c r="T100" s="14" t="s">
        <v>5570</v>
      </c>
      <c r="U100" s="15" t="s">
        <v>3571</v>
      </c>
      <c r="V100" s="13">
        <v>44012</v>
      </c>
    </row>
    <row r="101" spans="1:22" s="1" customFormat="1">
      <c r="A101" s="4">
        <v>2570</v>
      </c>
      <c r="B101" s="4" t="s">
        <v>8</v>
      </c>
      <c r="C101" s="4" t="s">
        <v>497</v>
      </c>
      <c r="D101" s="4" t="s">
        <v>2029</v>
      </c>
      <c r="E101" s="4" t="s">
        <v>2030</v>
      </c>
      <c r="F101" s="5">
        <v>1</v>
      </c>
      <c r="G101" s="5">
        <v>3</v>
      </c>
      <c r="H101" s="4">
        <v>16</v>
      </c>
      <c r="I101" s="5">
        <v>16</v>
      </c>
      <c r="J101" s="7">
        <v>1603</v>
      </c>
      <c r="K101" s="8" t="s">
        <v>2036</v>
      </c>
      <c r="L101" s="9">
        <v>80.16</v>
      </c>
      <c r="M101" s="10">
        <v>59.5</v>
      </c>
      <c r="N101" s="5" t="s">
        <v>2032</v>
      </c>
      <c r="O101" s="5" t="s">
        <v>183</v>
      </c>
      <c r="P101" s="5" t="s">
        <v>5547</v>
      </c>
      <c r="Q101" s="4" t="s">
        <v>2049</v>
      </c>
      <c r="R101" s="4" t="s">
        <v>5571</v>
      </c>
      <c r="S101" s="13">
        <v>43359</v>
      </c>
      <c r="T101" s="14" t="s">
        <v>5572</v>
      </c>
      <c r="U101" s="15" t="s">
        <v>5573</v>
      </c>
      <c r="V101" s="13">
        <v>44012</v>
      </c>
    </row>
    <row r="102" spans="1:22" s="1" customFormat="1">
      <c r="A102" s="4">
        <v>2571</v>
      </c>
      <c r="B102" s="4" t="s">
        <v>8</v>
      </c>
      <c r="C102" s="4" t="s">
        <v>497</v>
      </c>
      <c r="D102" s="4" t="s">
        <v>2029</v>
      </c>
      <c r="E102" s="4" t="s">
        <v>2030</v>
      </c>
      <c r="F102" s="5">
        <v>1</v>
      </c>
      <c r="G102" s="5">
        <v>4</v>
      </c>
      <c r="H102" s="4">
        <v>16</v>
      </c>
      <c r="I102" s="5">
        <v>1</v>
      </c>
      <c r="J102" s="7">
        <v>102</v>
      </c>
      <c r="K102" s="8" t="s">
        <v>2036</v>
      </c>
      <c r="L102" s="9">
        <v>80.16</v>
      </c>
      <c r="M102" s="10">
        <v>59.5</v>
      </c>
      <c r="N102" s="5" t="s">
        <v>2032</v>
      </c>
      <c r="O102" s="5" t="s">
        <v>183</v>
      </c>
      <c r="P102" s="5" t="s">
        <v>5550</v>
      </c>
      <c r="Q102" s="4" t="s">
        <v>2049</v>
      </c>
      <c r="R102" s="4" t="s">
        <v>5574</v>
      </c>
      <c r="S102" s="13">
        <v>43359</v>
      </c>
      <c r="T102" s="14" t="s">
        <v>5575</v>
      </c>
      <c r="U102" s="15" t="s">
        <v>5576</v>
      </c>
      <c r="V102" s="13">
        <v>44012</v>
      </c>
    </row>
    <row r="103" spans="1:22" s="1" customFormat="1">
      <c r="A103" s="4">
        <v>2572</v>
      </c>
      <c r="B103" s="4" t="s">
        <v>8</v>
      </c>
      <c r="C103" s="4" t="s">
        <v>497</v>
      </c>
      <c r="D103" s="4" t="s">
        <v>2029</v>
      </c>
      <c r="E103" s="4" t="s">
        <v>2030</v>
      </c>
      <c r="F103" s="5">
        <v>1</v>
      </c>
      <c r="G103" s="5">
        <v>4</v>
      </c>
      <c r="H103" s="4">
        <v>16</v>
      </c>
      <c r="I103" s="5">
        <v>1</v>
      </c>
      <c r="J103" s="7">
        <v>103</v>
      </c>
      <c r="K103" s="8" t="s">
        <v>2036</v>
      </c>
      <c r="L103" s="26">
        <v>80.209999999999994</v>
      </c>
      <c r="M103" s="27">
        <v>59.54</v>
      </c>
      <c r="N103" s="5" t="s">
        <v>2032</v>
      </c>
      <c r="O103" s="5" t="s">
        <v>183</v>
      </c>
      <c r="P103" s="5" t="s">
        <v>5547</v>
      </c>
      <c r="Q103" s="4" t="s">
        <v>2034</v>
      </c>
      <c r="R103" s="4"/>
      <c r="S103" s="13"/>
      <c r="T103" s="14"/>
      <c r="U103" s="15"/>
      <c r="V103" s="13">
        <v>44012</v>
      </c>
    </row>
    <row r="104" spans="1:22" s="1" customFormat="1">
      <c r="A104" s="4">
        <v>2573</v>
      </c>
      <c r="B104" s="4" t="s">
        <v>8</v>
      </c>
      <c r="C104" s="4" t="s">
        <v>497</v>
      </c>
      <c r="D104" s="4" t="s">
        <v>2029</v>
      </c>
      <c r="E104" s="4" t="s">
        <v>2030</v>
      </c>
      <c r="F104" s="5">
        <v>1</v>
      </c>
      <c r="G104" s="5">
        <v>4</v>
      </c>
      <c r="H104" s="4">
        <v>16</v>
      </c>
      <c r="I104" s="5">
        <v>2</v>
      </c>
      <c r="J104" s="7">
        <v>202</v>
      </c>
      <c r="K104" s="8" t="s">
        <v>2036</v>
      </c>
      <c r="L104" s="9">
        <v>80.16</v>
      </c>
      <c r="M104" s="10">
        <v>59.5</v>
      </c>
      <c r="N104" s="5" t="s">
        <v>2032</v>
      </c>
      <c r="O104" s="5" t="s">
        <v>183</v>
      </c>
      <c r="P104" s="5" t="s">
        <v>5550</v>
      </c>
      <c r="Q104" s="4" t="s">
        <v>2049</v>
      </c>
      <c r="R104" s="4" t="s">
        <v>5577</v>
      </c>
      <c r="S104" s="13">
        <v>43359</v>
      </c>
      <c r="T104" s="14" t="s">
        <v>5578</v>
      </c>
      <c r="U104" s="15" t="s">
        <v>5579</v>
      </c>
      <c r="V104" s="13">
        <v>44012</v>
      </c>
    </row>
    <row r="105" spans="1:22" s="1" customFormat="1">
      <c r="A105" s="4">
        <v>2574</v>
      </c>
      <c r="B105" s="4" t="s">
        <v>8</v>
      </c>
      <c r="C105" s="4" t="s">
        <v>497</v>
      </c>
      <c r="D105" s="4" t="s">
        <v>2029</v>
      </c>
      <c r="E105" s="4" t="s">
        <v>2030</v>
      </c>
      <c r="F105" s="5">
        <v>1</v>
      </c>
      <c r="G105" s="5">
        <v>4</v>
      </c>
      <c r="H105" s="4">
        <v>16</v>
      </c>
      <c r="I105" s="5">
        <v>2</v>
      </c>
      <c r="J105" s="7">
        <v>203</v>
      </c>
      <c r="K105" s="8" t="s">
        <v>2036</v>
      </c>
      <c r="L105" s="26">
        <v>80.209999999999994</v>
      </c>
      <c r="M105" s="27">
        <v>59.54</v>
      </c>
      <c r="N105" s="5" t="s">
        <v>2032</v>
      </c>
      <c r="O105" s="5" t="s">
        <v>183</v>
      </c>
      <c r="P105" s="5" t="s">
        <v>5547</v>
      </c>
      <c r="Q105" s="4" t="s">
        <v>2034</v>
      </c>
      <c r="R105" s="4"/>
      <c r="S105" s="13"/>
      <c r="T105" s="14"/>
      <c r="U105" s="15"/>
      <c r="V105" s="13">
        <v>44012</v>
      </c>
    </row>
    <row r="106" spans="1:22" s="1" customFormat="1">
      <c r="A106" s="4">
        <v>2575</v>
      </c>
      <c r="B106" s="4" t="s">
        <v>8</v>
      </c>
      <c r="C106" s="4" t="s">
        <v>497</v>
      </c>
      <c r="D106" s="4" t="s">
        <v>2029</v>
      </c>
      <c r="E106" s="4" t="s">
        <v>2030</v>
      </c>
      <c r="F106" s="5">
        <v>1</v>
      </c>
      <c r="G106" s="5">
        <v>4</v>
      </c>
      <c r="H106" s="4">
        <v>16</v>
      </c>
      <c r="I106" s="5">
        <v>3</v>
      </c>
      <c r="J106" s="7">
        <v>301</v>
      </c>
      <c r="K106" s="8" t="s">
        <v>2036</v>
      </c>
      <c r="L106" s="9">
        <v>83.89</v>
      </c>
      <c r="M106" s="10">
        <v>62.27</v>
      </c>
      <c r="N106" s="5" t="s">
        <v>2032</v>
      </c>
      <c r="O106" s="5" t="s">
        <v>181</v>
      </c>
      <c r="P106" s="5" t="s">
        <v>5580</v>
      </c>
      <c r="Q106" s="4" t="s">
        <v>2049</v>
      </c>
      <c r="R106" s="4" t="s">
        <v>5581</v>
      </c>
      <c r="S106" s="13">
        <v>43397</v>
      </c>
      <c r="T106" s="14" t="s">
        <v>5582</v>
      </c>
      <c r="U106" s="15" t="s">
        <v>5583</v>
      </c>
      <c r="V106" s="13">
        <v>44012</v>
      </c>
    </row>
    <row r="107" spans="1:22" s="1" customFormat="1">
      <c r="A107" s="4">
        <v>2576</v>
      </c>
      <c r="B107" s="4" t="s">
        <v>8</v>
      </c>
      <c r="C107" s="4" t="s">
        <v>497</v>
      </c>
      <c r="D107" s="4" t="s">
        <v>2029</v>
      </c>
      <c r="E107" s="4" t="s">
        <v>2030</v>
      </c>
      <c r="F107" s="5">
        <v>1</v>
      </c>
      <c r="G107" s="5">
        <v>4</v>
      </c>
      <c r="H107" s="4">
        <v>16</v>
      </c>
      <c r="I107" s="5">
        <v>3</v>
      </c>
      <c r="J107" s="7">
        <v>302</v>
      </c>
      <c r="K107" s="8" t="s">
        <v>2036</v>
      </c>
      <c r="L107" s="9">
        <v>80.16</v>
      </c>
      <c r="M107" s="10">
        <v>59.5</v>
      </c>
      <c r="N107" s="5" t="s">
        <v>2032</v>
      </c>
      <c r="O107" s="5" t="s">
        <v>183</v>
      </c>
      <c r="P107" s="5" t="s">
        <v>5550</v>
      </c>
      <c r="Q107" s="4" t="s">
        <v>2049</v>
      </c>
      <c r="R107" s="4" t="s">
        <v>5584</v>
      </c>
      <c r="S107" s="13">
        <v>43359</v>
      </c>
      <c r="T107" s="14" t="s">
        <v>5585</v>
      </c>
      <c r="U107" s="15"/>
      <c r="V107" s="13">
        <v>44012</v>
      </c>
    </row>
    <row r="108" spans="1:22" s="1" customFormat="1">
      <c r="A108" s="4">
        <v>2577</v>
      </c>
      <c r="B108" s="4" t="s">
        <v>8</v>
      </c>
      <c r="C108" s="4" t="s">
        <v>497</v>
      </c>
      <c r="D108" s="4" t="s">
        <v>2029</v>
      </c>
      <c r="E108" s="4" t="s">
        <v>2030</v>
      </c>
      <c r="F108" s="5">
        <v>1</v>
      </c>
      <c r="G108" s="5">
        <v>4</v>
      </c>
      <c r="H108" s="4">
        <v>16</v>
      </c>
      <c r="I108" s="5">
        <v>3</v>
      </c>
      <c r="J108" s="7">
        <v>303</v>
      </c>
      <c r="K108" s="8" t="s">
        <v>2036</v>
      </c>
      <c r="L108" s="9">
        <v>80.209999999999994</v>
      </c>
      <c r="M108" s="10">
        <v>59.54</v>
      </c>
      <c r="N108" s="5" t="s">
        <v>2032</v>
      </c>
      <c r="O108" s="5" t="s">
        <v>183</v>
      </c>
      <c r="P108" s="5" t="s">
        <v>5547</v>
      </c>
      <c r="Q108" s="4" t="s">
        <v>2049</v>
      </c>
      <c r="R108" s="4" t="s">
        <v>5586</v>
      </c>
      <c r="S108" s="13">
        <v>43359</v>
      </c>
      <c r="T108" s="14" t="s">
        <v>5587</v>
      </c>
      <c r="U108" s="15" t="s">
        <v>5588</v>
      </c>
      <c r="V108" s="13">
        <v>44012</v>
      </c>
    </row>
    <row r="109" spans="1:22" s="1" customFormat="1">
      <c r="A109" s="4">
        <v>2578</v>
      </c>
      <c r="B109" s="4" t="s">
        <v>8</v>
      </c>
      <c r="C109" s="4" t="s">
        <v>497</v>
      </c>
      <c r="D109" s="4" t="s">
        <v>2029</v>
      </c>
      <c r="E109" s="4" t="s">
        <v>2030</v>
      </c>
      <c r="F109" s="5">
        <v>1</v>
      </c>
      <c r="G109" s="5">
        <v>4</v>
      </c>
      <c r="H109" s="4">
        <v>16</v>
      </c>
      <c r="I109" s="5">
        <v>4</v>
      </c>
      <c r="J109" s="7">
        <v>402</v>
      </c>
      <c r="K109" s="8" t="s">
        <v>2036</v>
      </c>
      <c r="L109" s="9">
        <v>80.16</v>
      </c>
      <c r="M109" s="10">
        <v>59.5</v>
      </c>
      <c r="N109" s="5" t="s">
        <v>2032</v>
      </c>
      <c r="O109" s="5" t="s">
        <v>183</v>
      </c>
      <c r="P109" s="5" t="s">
        <v>5550</v>
      </c>
      <c r="Q109" s="4" t="s">
        <v>2049</v>
      </c>
      <c r="R109" s="4" t="s">
        <v>5589</v>
      </c>
      <c r="S109" s="13">
        <v>43359</v>
      </c>
      <c r="T109" s="14" t="s">
        <v>5590</v>
      </c>
      <c r="U109" s="15" t="s">
        <v>5590</v>
      </c>
      <c r="V109" s="13">
        <v>44012</v>
      </c>
    </row>
    <row r="110" spans="1:22" s="1" customFormat="1">
      <c r="A110" s="4">
        <v>2579</v>
      </c>
      <c r="B110" s="4" t="s">
        <v>8</v>
      </c>
      <c r="C110" s="4" t="s">
        <v>497</v>
      </c>
      <c r="D110" s="4" t="s">
        <v>2029</v>
      </c>
      <c r="E110" s="4" t="s">
        <v>2030</v>
      </c>
      <c r="F110" s="5">
        <v>1</v>
      </c>
      <c r="G110" s="5">
        <v>4</v>
      </c>
      <c r="H110" s="4">
        <v>16</v>
      </c>
      <c r="I110" s="5">
        <v>4</v>
      </c>
      <c r="J110" s="7">
        <v>403</v>
      </c>
      <c r="K110" s="8" t="s">
        <v>2036</v>
      </c>
      <c r="L110" s="9">
        <v>80.209999999999994</v>
      </c>
      <c r="M110" s="10">
        <v>59.54</v>
      </c>
      <c r="N110" s="5" t="s">
        <v>2032</v>
      </c>
      <c r="O110" s="5" t="s">
        <v>183</v>
      </c>
      <c r="P110" s="5" t="s">
        <v>5547</v>
      </c>
      <c r="Q110" s="4" t="s">
        <v>2049</v>
      </c>
      <c r="R110" s="4" t="s">
        <v>5591</v>
      </c>
      <c r="S110" s="13">
        <v>43359</v>
      </c>
      <c r="T110" s="14" t="s">
        <v>5592</v>
      </c>
      <c r="U110" s="15" t="s">
        <v>5593</v>
      </c>
      <c r="V110" s="13">
        <v>44012</v>
      </c>
    </row>
    <row r="111" spans="1:22" s="1" customFormat="1">
      <c r="A111" s="4">
        <v>2580</v>
      </c>
      <c r="B111" s="4" t="s">
        <v>8</v>
      </c>
      <c r="C111" s="4" t="s">
        <v>497</v>
      </c>
      <c r="D111" s="4" t="s">
        <v>2029</v>
      </c>
      <c r="E111" s="4" t="s">
        <v>2030</v>
      </c>
      <c r="F111" s="5">
        <v>1</v>
      </c>
      <c r="G111" s="5">
        <v>4</v>
      </c>
      <c r="H111" s="4">
        <v>16</v>
      </c>
      <c r="I111" s="5">
        <v>4</v>
      </c>
      <c r="J111" s="7">
        <v>404</v>
      </c>
      <c r="K111" s="8" t="s">
        <v>2036</v>
      </c>
      <c r="L111" s="9">
        <v>89.53</v>
      </c>
      <c r="M111" s="10">
        <v>66.459999999999994</v>
      </c>
      <c r="N111" s="5" t="s">
        <v>5594</v>
      </c>
      <c r="O111" s="5" t="s">
        <v>181</v>
      </c>
      <c r="P111" s="5" t="s">
        <v>706</v>
      </c>
      <c r="Q111" s="4" t="s">
        <v>2049</v>
      </c>
      <c r="R111" s="4" t="s">
        <v>5595</v>
      </c>
      <c r="S111" s="13">
        <v>43397</v>
      </c>
      <c r="T111" s="14" t="s">
        <v>5596</v>
      </c>
      <c r="U111" s="14" t="s">
        <v>5597</v>
      </c>
      <c r="V111" s="13">
        <v>44012</v>
      </c>
    </row>
    <row r="112" spans="1:22" s="1" customFormat="1">
      <c r="A112" s="4">
        <v>2581</v>
      </c>
      <c r="B112" s="4" t="s">
        <v>8</v>
      </c>
      <c r="C112" s="4" t="s">
        <v>497</v>
      </c>
      <c r="D112" s="4" t="s">
        <v>2029</v>
      </c>
      <c r="E112" s="4" t="s">
        <v>2030</v>
      </c>
      <c r="F112" s="5">
        <v>1</v>
      </c>
      <c r="G112" s="5">
        <v>4</v>
      </c>
      <c r="H112" s="4">
        <v>16</v>
      </c>
      <c r="I112" s="5">
        <v>5</v>
      </c>
      <c r="J112" s="7">
        <v>502</v>
      </c>
      <c r="K112" s="8" t="s">
        <v>2036</v>
      </c>
      <c r="L112" s="9">
        <v>80.16</v>
      </c>
      <c r="M112" s="10">
        <v>59.5</v>
      </c>
      <c r="N112" s="5" t="s">
        <v>2032</v>
      </c>
      <c r="O112" s="5" t="s">
        <v>183</v>
      </c>
      <c r="P112" s="5" t="s">
        <v>5550</v>
      </c>
      <c r="Q112" s="4" t="s">
        <v>2049</v>
      </c>
      <c r="R112" s="4" t="s">
        <v>5598</v>
      </c>
      <c r="S112" s="13">
        <v>43359</v>
      </c>
      <c r="T112" s="14" t="s">
        <v>5599</v>
      </c>
      <c r="U112" s="15" t="s">
        <v>5600</v>
      </c>
      <c r="V112" s="13">
        <v>44012</v>
      </c>
    </row>
    <row r="113" spans="1:16384" s="1" customFormat="1">
      <c r="A113" s="4">
        <v>2582</v>
      </c>
      <c r="B113" s="4" t="s">
        <v>8</v>
      </c>
      <c r="C113" s="4" t="s">
        <v>497</v>
      </c>
      <c r="D113" s="4" t="s">
        <v>2029</v>
      </c>
      <c r="E113" s="4" t="s">
        <v>2030</v>
      </c>
      <c r="F113" s="5">
        <v>1</v>
      </c>
      <c r="G113" s="5">
        <v>4</v>
      </c>
      <c r="H113" s="4">
        <v>16</v>
      </c>
      <c r="I113" s="5">
        <v>5</v>
      </c>
      <c r="J113" s="7">
        <v>503</v>
      </c>
      <c r="K113" s="8" t="s">
        <v>2036</v>
      </c>
      <c r="L113" s="9">
        <v>80.209999999999994</v>
      </c>
      <c r="M113" s="10">
        <v>59.54</v>
      </c>
      <c r="N113" s="5" t="s">
        <v>2032</v>
      </c>
      <c r="O113" s="5" t="s">
        <v>183</v>
      </c>
      <c r="P113" s="5" t="s">
        <v>5547</v>
      </c>
      <c r="Q113" s="4" t="s">
        <v>2049</v>
      </c>
      <c r="R113" s="4" t="s">
        <v>5601</v>
      </c>
      <c r="S113" s="13">
        <v>43359</v>
      </c>
      <c r="T113" s="14" t="s">
        <v>5602</v>
      </c>
      <c r="U113" s="15" t="s">
        <v>5603</v>
      </c>
      <c r="V113" s="13">
        <v>44012</v>
      </c>
    </row>
    <row r="114" spans="1:16384" s="1" customFormat="1">
      <c r="A114" s="4">
        <v>2583</v>
      </c>
      <c r="B114" s="4" t="s">
        <v>8</v>
      </c>
      <c r="C114" s="4" t="s">
        <v>497</v>
      </c>
      <c r="D114" s="4" t="s">
        <v>2029</v>
      </c>
      <c r="E114" s="4" t="s">
        <v>2030</v>
      </c>
      <c r="F114" s="5">
        <v>1</v>
      </c>
      <c r="G114" s="5">
        <v>4</v>
      </c>
      <c r="H114" s="4">
        <v>16</v>
      </c>
      <c r="I114" s="5">
        <v>6</v>
      </c>
      <c r="J114" s="7">
        <v>603</v>
      </c>
      <c r="K114" s="8" t="s">
        <v>2036</v>
      </c>
      <c r="L114" s="26">
        <v>80.209999999999994</v>
      </c>
      <c r="M114" s="27">
        <v>59.54</v>
      </c>
      <c r="N114" s="5" t="s">
        <v>2032</v>
      </c>
      <c r="O114" s="5" t="s">
        <v>183</v>
      </c>
      <c r="P114" s="5" t="s">
        <v>5547</v>
      </c>
      <c r="Q114" s="4" t="s">
        <v>2034</v>
      </c>
      <c r="R114" s="4"/>
      <c r="S114" s="13"/>
      <c r="T114" s="14"/>
      <c r="U114" s="15"/>
      <c r="V114" s="13">
        <v>44012</v>
      </c>
    </row>
    <row r="115" spans="1:16384" s="1" customFormat="1">
      <c r="A115" s="4">
        <v>2584</v>
      </c>
      <c r="B115" s="4" t="s">
        <v>8</v>
      </c>
      <c r="C115" s="4" t="s">
        <v>497</v>
      </c>
      <c r="D115" s="4" t="s">
        <v>2029</v>
      </c>
      <c r="E115" s="4" t="s">
        <v>2030</v>
      </c>
      <c r="F115" s="5">
        <v>1</v>
      </c>
      <c r="G115" s="5">
        <v>4</v>
      </c>
      <c r="H115" s="4">
        <v>16</v>
      </c>
      <c r="I115" s="5">
        <v>7</v>
      </c>
      <c r="J115" s="7">
        <v>702</v>
      </c>
      <c r="K115" s="8" t="s">
        <v>2036</v>
      </c>
      <c r="L115" s="9">
        <v>80.16</v>
      </c>
      <c r="M115" s="10">
        <v>59.5</v>
      </c>
      <c r="N115" s="5" t="s">
        <v>2032</v>
      </c>
      <c r="O115" s="5" t="s">
        <v>183</v>
      </c>
      <c r="P115" s="5" t="s">
        <v>5550</v>
      </c>
      <c r="Q115" s="4" t="s">
        <v>2049</v>
      </c>
      <c r="R115" s="4" t="s">
        <v>5604</v>
      </c>
      <c r="S115" s="13">
        <v>43359</v>
      </c>
      <c r="T115" s="14" t="s">
        <v>5605</v>
      </c>
      <c r="U115" s="15"/>
      <c r="V115" s="13">
        <v>44012</v>
      </c>
    </row>
    <row r="116" spans="1:16384" s="1" customFormat="1">
      <c r="A116" s="4">
        <v>2585</v>
      </c>
      <c r="B116" s="4" t="s">
        <v>8</v>
      </c>
      <c r="C116" s="4" t="s">
        <v>497</v>
      </c>
      <c r="D116" s="4" t="s">
        <v>2029</v>
      </c>
      <c r="E116" s="4" t="s">
        <v>2030</v>
      </c>
      <c r="F116" s="5">
        <v>1</v>
      </c>
      <c r="G116" s="5">
        <v>4</v>
      </c>
      <c r="H116" s="4">
        <v>16</v>
      </c>
      <c r="I116" s="5">
        <v>7</v>
      </c>
      <c r="J116" s="7">
        <v>703</v>
      </c>
      <c r="K116" s="8" t="s">
        <v>2036</v>
      </c>
      <c r="L116" s="9">
        <v>80.209999999999994</v>
      </c>
      <c r="M116" s="10">
        <v>59.54</v>
      </c>
      <c r="N116" s="5" t="s">
        <v>2032</v>
      </c>
      <c r="O116" s="5" t="s">
        <v>183</v>
      </c>
      <c r="P116" s="5" t="s">
        <v>5547</v>
      </c>
      <c r="Q116" s="4" t="s">
        <v>2049</v>
      </c>
      <c r="R116" s="4" t="s">
        <v>5606</v>
      </c>
      <c r="S116" s="13">
        <v>43359</v>
      </c>
      <c r="T116" s="14" t="s">
        <v>5607</v>
      </c>
      <c r="U116" s="15" t="s">
        <v>5608</v>
      </c>
      <c r="V116" s="13">
        <v>44012</v>
      </c>
    </row>
    <row r="117" spans="1:16384" s="1" customFormat="1">
      <c r="A117" s="4">
        <v>2586</v>
      </c>
      <c r="B117" s="4" t="s">
        <v>8</v>
      </c>
      <c r="C117" s="4" t="s">
        <v>497</v>
      </c>
      <c r="D117" s="4" t="s">
        <v>2029</v>
      </c>
      <c r="E117" s="4" t="s">
        <v>2030</v>
      </c>
      <c r="F117" s="5">
        <v>1</v>
      </c>
      <c r="G117" s="5">
        <v>4</v>
      </c>
      <c r="H117" s="4">
        <v>16</v>
      </c>
      <c r="I117" s="5">
        <v>9</v>
      </c>
      <c r="J117" s="7">
        <v>902</v>
      </c>
      <c r="K117" s="8" t="s">
        <v>2036</v>
      </c>
      <c r="L117" s="9">
        <v>80.16</v>
      </c>
      <c r="M117" s="10">
        <v>59.5</v>
      </c>
      <c r="N117" s="5" t="s">
        <v>2032</v>
      </c>
      <c r="O117" s="5" t="s">
        <v>183</v>
      </c>
      <c r="P117" s="5" t="s">
        <v>5550</v>
      </c>
      <c r="Q117" s="4" t="s">
        <v>2049</v>
      </c>
      <c r="R117" s="4" t="s">
        <v>5609</v>
      </c>
      <c r="S117" s="13">
        <v>43359</v>
      </c>
      <c r="T117" s="14" t="s">
        <v>5610</v>
      </c>
      <c r="U117" s="15" t="s">
        <v>5611</v>
      </c>
      <c r="V117" s="13">
        <v>44012</v>
      </c>
    </row>
    <row r="118" spans="1:16384" s="1" customFormat="1">
      <c r="A118" s="4">
        <v>2587</v>
      </c>
      <c r="B118" s="4" t="s">
        <v>8</v>
      </c>
      <c r="C118" s="4" t="s">
        <v>497</v>
      </c>
      <c r="D118" s="4" t="s">
        <v>2029</v>
      </c>
      <c r="E118" s="4" t="s">
        <v>2030</v>
      </c>
      <c r="F118" s="5">
        <v>1</v>
      </c>
      <c r="G118" s="5">
        <v>4</v>
      </c>
      <c r="H118" s="4">
        <v>16</v>
      </c>
      <c r="I118" s="5">
        <v>10</v>
      </c>
      <c r="J118" s="7">
        <v>1004</v>
      </c>
      <c r="K118" s="8" t="s">
        <v>2036</v>
      </c>
      <c r="L118" s="9">
        <v>89.53</v>
      </c>
      <c r="M118" s="10">
        <v>66.459999999999994</v>
      </c>
      <c r="N118" s="5" t="s">
        <v>5594</v>
      </c>
      <c r="O118" s="5" t="s">
        <v>181</v>
      </c>
      <c r="P118" s="5" t="s">
        <v>706</v>
      </c>
      <c r="Q118" s="4" t="s">
        <v>2049</v>
      </c>
      <c r="R118" s="4" t="s">
        <v>5612</v>
      </c>
      <c r="S118" s="13">
        <v>43359</v>
      </c>
      <c r="T118" s="14" t="s">
        <v>5613</v>
      </c>
      <c r="U118" s="15" t="s">
        <v>5614</v>
      </c>
      <c r="V118" s="13">
        <v>44012</v>
      </c>
    </row>
    <row r="119" spans="1:16384" s="1" customFormat="1">
      <c r="A119" s="4">
        <v>2588</v>
      </c>
      <c r="B119" s="4" t="s">
        <v>8</v>
      </c>
      <c r="C119" s="4" t="s">
        <v>497</v>
      </c>
      <c r="D119" s="4" t="s">
        <v>2029</v>
      </c>
      <c r="E119" s="4" t="s">
        <v>2030</v>
      </c>
      <c r="F119" s="5">
        <v>1</v>
      </c>
      <c r="G119" s="5">
        <v>4</v>
      </c>
      <c r="H119" s="4">
        <v>16</v>
      </c>
      <c r="I119" s="5">
        <v>13</v>
      </c>
      <c r="J119" s="7">
        <v>1302</v>
      </c>
      <c r="K119" s="8" t="s">
        <v>2036</v>
      </c>
      <c r="L119" s="9">
        <v>80.16</v>
      </c>
      <c r="M119" s="10">
        <v>59.5</v>
      </c>
      <c r="N119" s="5" t="s">
        <v>2032</v>
      </c>
      <c r="O119" s="5" t="s">
        <v>183</v>
      </c>
      <c r="P119" s="5" t="s">
        <v>5550</v>
      </c>
      <c r="Q119" s="4" t="s">
        <v>2049</v>
      </c>
      <c r="R119" s="4" t="s">
        <v>5615</v>
      </c>
      <c r="S119" s="13">
        <v>43359</v>
      </c>
      <c r="T119" s="14" t="s">
        <v>5616</v>
      </c>
      <c r="U119" s="15" t="s">
        <v>5617</v>
      </c>
      <c r="V119" s="13">
        <v>44012</v>
      </c>
    </row>
    <row r="120" spans="1:16384" s="1" customFormat="1">
      <c r="A120" s="4">
        <v>2589</v>
      </c>
      <c r="B120" s="4" t="s">
        <v>8</v>
      </c>
      <c r="C120" s="4" t="s">
        <v>497</v>
      </c>
      <c r="D120" s="4" t="s">
        <v>2029</v>
      </c>
      <c r="E120" s="4" t="s">
        <v>2030</v>
      </c>
      <c r="F120" s="5">
        <v>1</v>
      </c>
      <c r="G120" s="5">
        <v>4</v>
      </c>
      <c r="H120" s="4">
        <v>16</v>
      </c>
      <c r="I120" s="5">
        <v>14</v>
      </c>
      <c r="J120" s="7">
        <v>1402</v>
      </c>
      <c r="K120" s="8" t="s">
        <v>2036</v>
      </c>
      <c r="L120" s="9">
        <v>80.16</v>
      </c>
      <c r="M120" s="10">
        <v>59.5</v>
      </c>
      <c r="N120" s="5" t="s">
        <v>2032</v>
      </c>
      <c r="O120" s="5" t="s">
        <v>183</v>
      </c>
      <c r="P120" s="5" t="s">
        <v>5550</v>
      </c>
      <c r="Q120" s="4" t="s">
        <v>2049</v>
      </c>
      <c r="R120" s="4" t="s">
        <v>5618</v>
      </c>
      <c r="S120" s="13">
        <v>43359</v>
      </c>
      <c r="T120" s="14" t="s">
        <v>5619</v>
      </c>
      <c r="U120" s="15" t="s">
        <v>5620</v>
      </c>
      <c r="V120" s="13">
        <v>44012</v>
      </c>
    </row>
    <row r="121" spans="1:16384" s="1" customFormat="1">
      <c r="A121" s="4">
        <v>2590</v>
      </c>
      <c r="B121" s="4" t="s">
        <v>8</v>
      </c>
      <c r="C121" s="4" t="s">
        <v>497</v>
      </c>
      <c r="D121" s="4" t="s">
        <v>2029</v>
      </c>
      <c r="E121" s="4" t="s">
        <v>2030</v>
      </c>
      <c r="F121" s="5">
        <v>1</v>
      </c>
      <c r="G121" s="5">
        <v>4</v>
      </c>
      <c r="H121" s="4">
        <v>16</v>
      </c>
      <c r="I121" s="5">
        <v>14</v>
      </c>
      <c r="J121" s="7">
        <v>1403</v>
      </c>
      <c r="K121" s="8" t="s">
        <v>2036</v>
      </c>
      <c r="L121" s="9">
        <v>80.209999999999994</v>
      </c>
      <c r="M121" s="10">
        <v>59.54</v>
      </c>
      <c r="N121" s="5" t="s">
        <v>2032</v>
      </c>
      <c r="O121" s="5" t="s">
        <v>183</v>
      </c>
      <c r="P121" s="5" t="s">
        <v>5547</v>
      </c>
      <c r="Q121" s="4" t="s">
        <v>2049</v>
      </c>
      <c r="R121" s="4" t="s">
        <v>5621</v>
      </c>
      <c r="S121" s="13">
        <v>43359</v>
      </c>
      <c r="T121" s="14" t="s">
        <v>5622</v>
      </c>
      <c r="U121" s="15" t="s">
        <v>5623</v>
      </c>
      <c r="V121" s="13">
        <v>44012</v>
      </c>
    </row>
    <row r="122" spans="1:16384" s="1" customFormat="1">
      <c r="A122" s="4">
        <v>2591</v>
      </c>
      <c r="B122" s="4" t="s">
        <v>8</v>
      </c>
      <c r="C122" s="4" t="s">
        <v>497</v>
      </c>
      <c r="D122" s="4" t="s">
        <v>2029</v>
      </c>
      <c r="E122" s="4" t="s">
        <v>2030</v>
      </c>
      <c r="F122" s="5">
        <v>1</v>
      </c>
      <c r="G122" s="5">
        <v>4</v>
      </c>
      <c r="H122" s="4">
        <v>16</v>
      </c>
      <c r="I122" s="5">
        <v>14</v>
      </c>
      <c r="J122" s="7">
        <v>1404</v>
      </c>
      <c r="K122" s="8" t="s">
        <v>2036</v>
      </c>
      <c r="L122" s="9">
        <v>89.53</v>
      </c>
      <c r="M122" s="10">
        <v>66.459999999999994</v>
      </c>
      <c r="N122" s="5" t="s">
        <v>5594</v>
      </c>
      <c r="O122" s="5" t="s">
        <v>181</v>
      </c>
      <c r="P122" s="5" t="s">
        <v>706</v>
      </c>
      <c r="Q122" s="4" t="s">
        <v>2049</v>
      </c>
      <c r="R122" s="4" t="s">
        <v>5624</v>
      </c>
      <c r="S122" s="13">
        <v>43359</v>
      </c>
      <c r="T122" s="14" t="s">
        <v>5625</v>
      </c>
      <c r="U122" s="15" t="s">
        <v>4088</v>
      </c>
      <c r="V122" s="13">
        <v>44012</v>
      </c>
    </row>
    <row r="123" spans="1:16384" s="1" customFormat="1">
      <c r="A123" s="4">
        <v>2592</v>
      </c>
      <c r="B123" s="4" t="s">
        <v>8</v>
      </c>
      <c r="C123" s="4" t="s">
        <v>497</v>
      </c>
      <c r="D123" s="4" t="s">
        <v>2029</v>
      </c>
      <c r="E123" s="4" t="s">
        <v>2030</v>
      </c>
      <c r="F123" s="5">
        <v>1</v>
      </c>
      <c r="G123" s="5">
        <v>4</v>
      </c>
      <c r="H123" s="4">
        <v>16</v>
      </c>
      <c r="I123" s="5">
        <v>16</v>
      </c>
      <c r="J123" s="7">
        <v>1601</v>
      </c>
      <c r="K123" s="8" t="s">
        <v>2036</v>
      </c>
      <c r="L123" s="26">
        <v>83.89</v>
      </c>
      <c r="M123" s="27">
        <v>62.27</v>
      </c>
      <c r="N123" s="5" t="s">
        <v>2032</v>
      </c>
      <c r="O123" s="5" t="s">
        <v>181</v>
      </c>
      <c r="P123" s="5" t="s">
        <v>5580</v>
      </c>
      <c r="Q123" s="4" t="s">
        <v>2034</v>
      </c>
      <c r="R123" s="4"/>
      <c r="S123" s="13"/>
      <c r="T123" s="14"/>
      <c r="U123" s="15"/>
      <c r="V123" s="13">
        <v>44012</v>
      </c>
    </row>
    <row r="124" spans="1:16384" s="1" customFormat="1">
      <c r="A124" s="4">
        <v>2593</v>
      </c>
      <c r="B124" s="4" t="s">
        <v>8</v>
      </c>
      <c r="C124" s="4" t="s">
        <v>497</v>
      </c>
      <c r="D124" s="4" t="s">
        <v>2029</v>
      </c>
      <c r="E124" s="4" t="s">
        <v>2030</v>
      </c>
      <c r="F124" s="5">
        <v>1</v>
      </c>
      <c r="G124" s="5">
        <v>4</v>
      </c>
      <c r="H124" s="4">
        <v>16</v>
      </c>
      <c r="I124" s="5">
        <v>16</v>
      </c>
      <c r="J124" s="7">
        <v>1602</v>
      </c>
      <c r="K124" s="8" t="s">
        <v>2036</v>
      </c>
      <c r="L124" s="26">
        <v>80.16</v>
      </c>
      <c r="M124" s="27">
        <v>59.5</v>
      </c>
      <c r="N124" s="5" t="s">
        <v>2032</v>
      </c>
      <c r="O124" s="5" t="s">
        <v>183</v>
      </c>
      <c r="P124" s="5" t="s">
        <v>5550</v>
      </c>
      <c r="Q124" s="4" t="s">
        <v>2034</v>
      </c>
      <c r="R124" s="4"/>
      <c r="S124" s="13"/>
      <c r="T124" s="14"/>
      <c r="U124" s="15"/>
      <c r="V124" s="13">
        <v>44012</v>
      </c>
    </row>
    <row r="125" spans="1:16384" s="1" customFormat="1">
      <c r="A125" s="4">
        <v>2594</v>
      </c>
      <c r="B125" s="4" t="s">
        <v>8</v>
      </c>
      <c r="C125" s="4" t="s">
        <v>497</v>
      </c>
      <c r="D125" s="4" t="s">
        <v>2029</v>
      </c>
      <c r="E125" s="4" t="s">
        <v>2030</v>
      </c>
      <c r="F125" s="5">
        <v>1</v>
      </c>
      <c r="G125" s="5">
        <v>4</v>
      </c>
      <c r="H125" s="4">
        <v>16</v>
      </c>
      <c r="I125" s="5">
        <v>16</v>
      </c>
      <c r="J125" s="7">
        <v>1603</v>
      </c>
      <c r="K125" s="8" t="s">
        <v>2036</v>
      </c>
      <c r="L125" s="9">
        <v>80.209999999999994</v>
      </c>
      <c r="M125" s="10">
        <v>59.54</v>
      </c>
      <c r="N125" s="5" t="s">
        <v>2032</v>
      </c>
      <c r="O125" s="5" t="s">
        <v>183</v>
      </c>
      <c r="P125" s="5" t="s">
        <v>5547</v>
      </c>
      <c r="Q125" s="4" t="s">
        <v>2049</v>
      </c>
      <c r="R125" s="4" t="s">
        <v>5626</v>
      </c>
      <c r="S125" s="13">
        <v>43359</v>
      </c>
      <c r="T125" s="14" t="s">
        <v>5627</v>
      </c>
      <c r="U125" s="15" t="s">
        <v>5628</v>
      </c>
      <c r="V125" s="13">
        <v>44012</v>
      </c>
    </row>
    <row r="126" spans="1:16384">
      <c r="B126">
        <f t="shared" ref="B126:BM126" si="0">SUM(B2:B125)</f>
        <v>0</v>
      </c>
      <c r="C126">
        <f t="shared" si="0"/>
        <v>0</v>
      </c>
      <c r="D126">
        <f t="shared" si="0"/>
        <v>0</v>
      </c>
      <c r="E126">
        <f t="shared" si="0"/>
        <v>0</v>
      </c>
      <c r="F126">
        <f t="shared" si="0"/>
        <v>124</v>
      </c>
      <c r="G126">
        <f t="shared" si="0"/>
        <v>262</v>
      </c>
      <c r="H126">
        <f t="shared" si="0"/>
        <v>2607</v>
      </c>
      <c r="I126">
        <f t="shared" si="0"/>
        <v>1309</v>
      </c>
      <c r="J126">
        <f t="shared" si="0"/>
        <v>131217</v>
      </c>
      <c r="K126">
        <f t="shared" si="0"/>
        <v>0</v>
      </c>
      <c r="L126">
        <f t="shared" si="0"/>
        <v>9806.1099999999842</v>
      </c>
      <c r="M126">
        <f t="shared" si="0"/>
        <v>7279.2900000000054</v>
      </c>
      <c r="N126">
        <f t="shared" si="0"/>
        <v>0</v>
      </c>
      <c r="O126">
        <f t="shared" si="0"/>
        <v>0</v>
      </c>
      <c r="P126">
        <f t="shared" si="0"/>
        <v>0</v>
      </c>
      <c r="Q126">
        <f t="shared" si="0"/>
        <v>0</v>
      </c>
      <c r="R126">
        <f t="shared" si="0"/>
        <v>0</v>
      </c>
      <c r="S126">
        <f t="shared" si="0"/>
        <v>4726276</v>
      </c>
      <c r="T126">
        <f t="shared" si="0"/>
        <v>0</v>
      </c>
      <c r="U126">
        <f t="shared" si="0"/>
        <v>0</v>
      </c>
      <c r="V126">
        <f t="shared" si="0"/>
        <v>5457488</v>
      </c>
      <c r="W126">
        <f t="shared" si="0"/>
        <v>0</v>
      </c>
      <c r="X126">
        <f t="shared" si="0"/>
        <v>0</v>
      </c>
      <c r="Y126">
        <f t="shared" si="0"/>
        <v>0</v>
      </c>
      <c r="Z126">
        <f t="shared" si="0"/>
        <v>0</v>
      </c>
      <c r="AA126">
        <f t="shared" si="0"/>
        <v>0</v>
      </c>
      <c r="AB126">
        <f t="shared" si="0"/>
        <v>0</v>
      </c>
      <c r="AC126">
        <f t="shared" si="0"/>
        <v>0</v>
      </c>
      <c r="AD126">
        <f t="shared" si="0"/>
        <v>0</v>
      </c>
      <c r="AE126">
        <f t="shared" si="0"/>
        <v>0</v>
      </c>
      <c r="AF126">
        <f t="shared" si="0"/>
        <v>0</v>
      </c>
      <c r="AG126">
        <f t="shared" si="0"/>
        <v>0</v>
      </c>
      <c r="AH126">
        <f t="shared" si="0"/>
        <v>0</v>
      </c>
      <c r="AI126">
        <f t="shared" si="0"/>
        <v>0</v>
      </c>
      <c r="AJ126">
        <f t="shared" si="0"/>
        <v>0</v>
      </c>
      <c r="AK126">
        <f t="shared" si="0"/>
        <v>0</v>
      </c>
      <c r="AL126">
        <f t="shared" si="0"/>
        <v>0</v>
      </c>
      <c r="AM126">
        <f t="shared" si="0"/>
        <v>0</v>
      </c>
      <c r="AN126">
        <f t="shared" si="0"/>
        <v>0</v>
      </c>
      <c r="AO126">
        <f t="shared" si="0"/>
        <v>0</v>
      </c>
      <c r="AP126">
        <f t="shared" si="0"/>
        <v>0</v>
      </c>
      <c r="AQ126">
        <f t="shared" si="0"/>
        <v>0</v>
      </c>
      <c r="AR126">
        <f t="shared" si="0"/>
        <v>0</v>
      </c>
      <c r="AS126">
        <f t="shared" si="0"/>
        <v>0</v>
      </c>
      <c r="AT126">
        <f t="shared" si="0"/>
        <v>0</v>
      </c>
      <c r="AU126">
        <f t="shared" si="0"/>
        <v>0</v>
      </c>
      <c r="AV126">
        <f t="shared" si="0"/>
        <v>0</v>
      </c>
      <c r="AW126">
        <f t="shared" si="0"/>
        <v>0</v>
      </c>
      <c r="AX126">
        <f t="shared" si="0"/>
        <v>0</v>
      </c>
      <c r="AY126">
        <f t="shared" si="0"/>
        <v>0</v>
      </c>
      <c r="AZ126">
        <f t="shared" si="0"/>
        <v>0</v>
      </c>
      <c r="BA126">
        <f t="shared" si="0"/>
        <v>0</v>
      </c>
      <c r="BB126">
        <f t="shared" si="0"/>
        <v>0</v>
      </c>
      <c r="BC126">
        <f t="shared" si="0"/>
        <v>0</v>
      </c>
      <c r="BD126">
        <f t="shared" si="0"/>
        <v>0</v>
      </c>
      <c r="BE126">
        <f t="shared" si="0"/>
        <v>0</v>
      </c>
      <c r="BF126">
        <f t="shared" si="0"/>
        <v>0</v>
      </c>
      <c r="BG126">
        <f t="shared" si="0"/>
        <v>0</v>
      </c>
      <c r="BH126">
        <f t="shared" si="0"/>
        <v>0</v>
      </c>
      <c r="BI126">
        <f t="shared" si="0"/>
        <v>0</v>
      </c>
      <c r="BJ126">
        <f t="shared" si="0"/>
        <v>0</v>
      </c>
      <c r="BK126">
        <f t="shared" si="0"/>
        <v>0</v>
      </c>
      <c r="BL126">
        <f t="shared" si="0"/>
        <v>0</v>
      </c>
      <c r="BM126">
        <f t="shared" si="0"/>
        <v>0</v>
      </c>
      <c r="BN126">
        <f t="shared" ref="BN126:DY126" si="1">SUM(BN2:BN125)</f>
        <v>0</v>
      </c>
      <c r="BO126">
        <f t="shared" si="1"/>
        <v>0</v>
      </c>
      <c r="BP126">
        <f t="shared" si="1"/>
        <v>0</v>
      </c>
      <c r="BQ126">
        <f t="shared" si="1"/>
        <v>0</v>
      </c>
      <c r="BR126">
        <f t="shared" si="1"/>
        <v>0</v>
      </c>
      <c r="BS126">
        <f t="shared" si="1"/>
        <v>0</v>
      </c>
      <c r="BT126">
        <f t="shared" si="1"/>
        <v>0</v>
      </c>
      <c r="BU126">
        <f t="shared" si="1"/>
        <v>0</v>
      </c>
      <c r="BV126">
        <f t="shared" si="1"/>
        <v>0</v>
      </c>
      <c r="BW126">
        <f t="shared" si="1"/>
        <v>0</v>
      </c>
      <c r="BX126">
        <f t="shared" si="1"/>
        <v>0</v>
      </c>
      <c r="BY126">
        <f t="shared" si="1"/>
        <v>0</v>
      </c>
      <c r="BZ126">
        <f t="shared" si="1"/>
        <v>0</v>
      </c>
      <c r="CA126">
        <f t="shared" si="1"/>
        <v>0</v>
      </c>
      <c r="CB126">
        <f t="shared" si="1"/>
        <v>0</v>
      </c>
      <c r="CC126">
        <f t="shared" si="1"/>
        <v>0</v>
      </c>
      <c r="CD126">
        <f t="shared" si="1"/>
        <v>0</v>
      </c>
      <c r="CE126">
        <f t="shared" si="1"/>
        <v>0</v>
      </c>
      <c r="CF126">
        <f t="shared" si="1"/>
        <v>0</v>
      </c>
      <c r="CG126">
        <f t="shared" si="1"/>
        <v>0</v>
      </c>
      <c r="CH126">
        <f t="shared" si="1"/>
        <v>0</v>
      </c>
      <c r="CI126">
        <f t="shared" si="1"/>
        <v>0</v>
      </c>
      <c r="CJ126">
        <f t="shared" si="1"/>
        <v>0</v>
      </c>
      <c r="CK126">
        <f t="shared" si="1"/>
        <v>0</v>
      </c>
      <c r="CL126">
        <f t="shared" si="1"/>
        <v>0</v>
      </c>
      <c r="CM126">
        <f t="shared" si="1"/>
        <v>0</v>
      </c>
      <c r="CN126">
        <f t="shared" si="1"/>
        <v>0</v>
      </c>
      <c r="CO126">
        <f t="shared" si="1"/>
        <v>0</v>
      </c>
      <c r="CP126">
        <f t="shared" si="1"/>
        <v>0</v>
      </c>
      <c r="CQ126">
        <f t="shared" si="1"/>
        <v>0</v>
      </c>
      <c r="CR126">
        <f t="shared" si="1"/>
        <v>0</v>
      </c>
      <c r="CS126">
        <f t="shared" si="1"/>
        <v>0</v>
      </c>
      <c r="CT126">
        <f t="shared" si="1"/>
        <v>0</v>
      </c>
      <c r="CU126">
        <f t="shared" si="1"/>
        <v>0</v>
      </c>
      <c r="CV126">
        <f t="shared" si="1"/>
        <v>0</v>
      </c>
      <c r="CW126">
        <f t="shared" si="1"/>
        <v>0</v>
      </c>
      <c r="CX126">
        <f t="shared" si="1"/>
        <v>0</v>
      </c>
      <c r="CY126">
        <f t="shared" si="1"/>
        <v>0</v>
      </c>
      <c r="CZ126">
        <f t="shared" si="1"/>
        <v>0</v>
      </c>
      <c r="DA126">
        <f t="shared" si="1"/>
        <v>0</v>
      </c>
      <c r="DB126">
        <f t="shared" si="1"/>
        <v>0</v>
      </c>
      <c r="DC126">
        <f t="shared" si="1"/>
        <v>0</v>
      </c>
      <c r="DD126">
        <f t="shared" si="1"/>
        <v>0</v>
      </c>
      <c r="DE126">
        <f t="shared" si="1"/>
        <v>0</v>
      </c>
      <c r="DF126">
        <f t="shared" si="1"/>
        <v>0</v>
      </c>
      <c r="DG126">
        <f t="shared" si="1"/>
        <v>0</v>
      </c>
      <c r="DH126">
        <f t="shared" si="1"/>
        <v>0</v>
      </c>
      <c r="DI126">
        <f t="shared" si="1"/>
        <v>0</v>
      </c>
      <c r="DJ126">
        <f t="shared" si="1"/>
        <v>0</v>
      </c>
      <c r="DK126">
        <f t="shared" si="1"/>
        <v>0</v>
      </c>
      <c r="DL126">
        <f t="shared" si="1"/>
        <v>0</v>
      </c>
      <c r="DM126">
        <f t="shared" si="1"/>
        <v>0</v>
      </c>
      <c r="DN126">
        <f t="shared" si="1"/>
        <v>0</v>
      </c>
      <c r="DO126">
        <f t="shared" si="1"/>
        <v>0</v>
      </c>
      <c r="DP126">
        <f t="shared" si="1"/>
        <v>0</v>
      </c>
      <c r="DQ126">
        <f t="shared" si="1"/>
        <v>0</v>
      </c>
      <c r="DR126">
        <f t="shared" si="1"/>
        <v>0</v>
      </c>
      <c r="DS126">
        <f t="shared" si="1"/>
        <v>0</v>
      </c>
      <c r="DT126">
        <f t="shared" si="1"/>
        <v>0</v>
      </c>
      <c r="DU126">
        <f t="shared" si="1"/>
        <v>0</v>
      </c>
      <c r="DV126">
        <f t="shared" si="1"/>
        <v>0</v>
      </c>
      <c r="DW126">
        <f t="shared" si="1"/>
        <v>0</v>
      </c>
      <c r="DX126">
        <f t="shared" si="1"/>
        <v>0</v>
      </c>
      <c r="DY126">
        <f t="shared" si="1"/>
        <v>0</v>
      </c>
      <c r="DZ126">
        <f t="shared" ref="DZ126:GK126" si="2">SUM(DZ2:DZ125)</f>
        <v>0</v>
      </c>
      <c r="EA126">
        <f t="shared" si="2"/>
        <v>0</v>
      </c>
      <c r="EB126">
        <f t="shared" si="2"/>
        <v>0</v>
      </c>
      <c r="EC126">
        <f t="shared" si="2"/>
        <v>0</v>
      </c>
      <c r="ED126">
        <f t="shared" si="2"/>
        <v>0</v>
      </c>
      <c r="EE126">
        <f t="shared" si="2"/>
        <v>0</v>
      </c>
      <c r="EF126">
        <f t="shared" si="2"/>
        <v>0</v>
      </c>
      <c r="EG126">
        <f t="shared" si="2"/>
        <v>0</v>
      </c>
      <c r="EH126">
        <f t="shared" si="2"/>
        <v>0</v>
      </c>
      <c r="EI126">
        <f t="shared" si="2"/>
        <v>0</v>
      </c>
      <c r="EJ126">
        <f t="shared" si="2"/>
        <v>0</v>
      </c>
      <c r="EK126">
        <f t="shared" si="2"/>
        <v>0</v>
      </c>
      <c r="EL126">
        <f t="shared" si="2"/>
        <v>0</v>
      </c>
      <c r="EM126">
        <f t="shared" si="2"/>
        <v>0</v>
      </c>
      <c r="EN126">
        <f t="shared" si="2"/>
        <v>0</v>
      </c>
      <c r="EO126">
        <f t="shared" si="2"/>
        <v>0</v>
      </c>
      <c r="EP126">
        <f t="shared" si="2"/>
        <v>0</v>
      </c>
      <c r="EQ126">
        <f t="shared" si="2"/>
        <v>0</v>
      </c>
      <c r="ER126">
        <f t="shared" si="2"/>
        <v>0</v>
      </c>
      <c r="ES126">
        <f t="shared" si="2"/>
        <v>0</v>
      </c>
      <c r="ET126">
        <f t="shared" si="2"/>
        <v>0</v>
      </c>
      <c r="EU126">
        <f t="shared" si="2"/>
        <v>0</v>
      </c>
      <c r="EV126">
        <f t="shared" si="2"/>
        <v>0</v>
      </c>
      <c r="EW126">
        <f t="shared" si="2"/>
        <v>0</v>
      </c>
      <c r="EX126">
        <f t="shared" si="2"/>
        <v>0</v>
      </c>
      <c r="EY126">
        <f t="shared" si="2"/>
        <v>0</v>
      </c>
      <c r="EZ126">
        <f t="shared" si="2"/>
        <v>0</v>
      </c>
      <c r="FA126">
        <f t="shared" si="2"/>
        <v>0</v>
      </c>
      <c r="FB126">
        <f t="shared" si="2"/>
        <v>0</v>
      </c>
      <c r="FC126">
        <f t="shared" si="2"/>
        <v>0</v>
      </c>
      <c r="FD126">
        <f t="shared" si="2"/>
        <v>0</v>
      </c>
      <c r="FE126">
        <f t="shared" si="2"/>
        <v>0</v>
      </c>
      <c r="FF126">
        <f t="shared" si="2"/>
        <v>0</v>
      </c>
      <c r="FG126">
        <f t="shared" si="2"/>
        <v>0</v>
      </c>
      <c r="FH126">
        <f t="shared" si="2"/>
        <v>0</v>
      </c>
      <c r="FI126">
        <f t="shared" si="2"/>
        <v>0</v>
      </c>
      <c r="FJ126">
        <f t="shared" si="2"/>
        <v>0</v>
      </c>
      <c r="FK126">
        <f t="shared" si="2"/>
        <v>0</v>
      </c>
      <c r="FL126">
        <f t="shared" si="2"/>
        <v>0</v>
      </c>
      <c r="FM126">
        <f t="shared" si="2"/>
        <v>0</v>
      </c>
      <c r="FN126">
        <f t="shared" si="2"/>
        <v>0</v>
      </c>
      <c r="FO126">
        <f t="shared" si="2"/>
        <v>0</v>
      </c>
      <c r="FP126">
        <f t="shared" si="2"/>
        <v>0</v>
      </c>
      <c r="FQ126">
        <f t="shared" si="2"/>
        <v>0</v>
      </c>
      <c r="FR126">
        <f t="shared" si="2"/>
        <v>0</v>
      </c>
      <c r="FS126">
        <f t="shared" si="2"/>
        <v>0</v>
      </c>
      <c r="FT126">
        <f t="shared" si="2"/>
        <v>0</v>
      </c>
      <c r="FU126">
        <f t="shared" si="2"/>
        <v>0</v>
      </c>
      <c r="FV126">
        <f t="shared" si="2"/>
        <v>0</v>
      </c>
      <c r="FW126">
        <f t="shared" si="2"/>
        <v>0</v>
      </c>
      <c r="FX126">
        <f t="shared" si="2"/>
        <v>0</v>
      </c>
      <c r="FY126">
        <f t="shared" si="2"/>
        <v>0</v>
      </c>
      <c r="FZ126">
        <f t="shared" si="2"/>
        <v>0</v>
      </c>
      <c r="GA126">
        <f t="shared" si="2"/>
        <v>0</v>
      </c>
      <c r="GB126">
        <f t="shared" si="2"/>
        <v>0</v>
      </c>
      <c r="GC126">
        <f t="shared" si="2"/>
        <v>0</v>
      </c>
      <c r="GD126">
        <f t="shared" si="2"/>
        <v>0</v>
      </c>
      <c r="GE126">
        <f t="shared" si="2"/>
        <v>0</v>
      </c>
      <c r="GF126">
        <f t="shared" si="2"/>
        <v>0</v>
      </c>
      <c r="GG126">
        <f t="shared" si="2"/>
        <v>0</v>
      </c>
      <c r="GH126">
        <f t="shared" si="2"/>
        <v>0</v>
      </c>
      <c r="GI126">
        <f t="shared" si="2"/>
        <v>0</v>
      </c>
      <c r="GJ126">
        <f t="shared" si="2"/>
        <v>0</v>
      </c>
      <c r="GK126">
        <f t="shared" si="2"/>
        <v>0</v>
      </c>
      <c r="GL126">
        <f t="shared" ref="GL126:IW126" si="3">SUM(GL2:GL125)</f>
        <v>0</v>
      </c>
      <c r="GM126">
        <f t="shared" si="3"/>
        <v>0</v>
      </c>
      <c r="GN126">
        <f t="shared" si="3"/>
        <v>0</v>
      </c>
      <c r="GO126">
        <f t="shared" si="3"/>
        <v>0</v>
      </c>
      <c r="GP126">
        <f t="shared" si="3"/>
        <v>0</v>
      </c>
      <c r="GQ126">
        <f t="shared" si="3"/>
        <v>0</v>
      </c>
      <c r="GR126">
        <f t="shared" si="3"/>
        <v>0</v>
      </c>
      <c r="GS126">
        <f t="shared" si="3"/>
        <v>0</v>
      </c>
      <c r="GT126">
        <f t="shared" si="3"/>
        <v>0</v>
      </c>
      <c r="GU126">
        <f t="shared" si="3"/>
        <v>0</v>
      </c>
      <c r="GV126">
        <f t="shared" si="3"/>
        <v>0</v>
      </c>
      <c r="GW126">
        <f t="shared" si="3"/>
        <v>0</v>
      </c>
      <c r="GX126">
        <f t="shared" si="3"/>
        <v>0</v>
      </c>
      <c r="GY126">
        <f t="shared" si="3"/>
        <v>0</v>
      </c>
      <c r="GZ126">
        <f t="shared" si="3"/>
        <v>0</v>
      </c>
      <c r="HA126">
        <f t="shared" si="3"/>
        <v>0</v>
      </c>
      <c r="HB126">
        <f t="shared" si="3"/>
        <v>0</v>
      </c>
      <c r="HC126">
        <f t="shared" si="3"/>
        <v>0</v>
      </c>
      <c r="HD126">
        <f t="shared" si="3"/>
        <v>0</v>
      </c>
      <c r="HE126">
        <f t="shared" si="3"/>
        <v>0</v>
      </c>
      <c r="HF126">
        <f t="shared" si="3"/>
        <v>0</v>
      </c>
      <c r="HG126">
        <f t="shared" si="3"/>
        <v>0</v>
      </c>
      <c r="HH126">
        <f t="shared" si="3"/>
        <v>0</v>
      </c>
      <c r="HI126">
        <f t="shared" si="3"/>
        <v>0</v>
      </c>
      <c r="HJ126">
        <f t="shared" si="3"/>
        <v>0</v>
      </c>
      <c r="HK126">
        <f t="shared" si="3"/>
        <v>0</v>
      </c>
      <c r="HL126">
        <f t="shared" si="3"/>
        <v>0</v>
      </c>
      <c r="HM126">
        <f t="shared" si="3"/>
        <v>0</v>
      </c>
      <c r="HN126">
        <f t="shared" si="3"/>
        <v>0</v>
      </c>
      <c r="HO126">
        <f t="shared" si="3"/>
        <v>0</v>
      </c>
      <c r="HP126">
        <f t="shared" si="3"/>
        <v>0</v>
      </c>
      <c r="HQ126">
        <f t="shared" si="3"/>
        <v>0</v>
      </c>
      <c r="HR126">
        <f t="shared" si="3"/>
        <v>0</v>
      </c>
      <c r="HS126">
        <f t="shared" si="3"/>
        <v>0</v>
      </c>
      <c r="HT126">
        <f t="shared" si="3"/>
        <v>0</v>
      </c>
      <c r="HU126">
        <f t="shared" si="3"/>
        <v>0</v>
      </c>
      <c r="HV126">
        <f t="shared" si="3"/>
        <v>0</v>
      </c>
      <c r="HW126">
        <f t="shared" si="3"/>
        <v>0</v>
      </c>
      <c r="HX126">
        <f t="shared" si="3"/>
        <v>0</v>
      </c>
      <c r="HY126">
        <f t="shared" si="3"/>
        <v>0</v>
      </c>
      <c r="HZ126">
        <f t="shared" si="3"/>
        <v>0</v>
      </c>
      <c r="IA126">
        <f t="shared" si="3"/>
        <v>0</v>
      </c>
      <c r="IB126">
        <f t="shared" si="3"/>
        <v>0</v>
      </c>
      <c r="IC126">
        <f t="shared" si="3"/>
        <v>0</v>
      </c>
      <c r="ID126">
        <f t="shared" si="3"/>
        <v>0</v>
      </c>
      <c r="IE126">
        <f t="shared" si="3"/>
        <v>0</v>
      </c>
      <c r="IF126">
        <f t="shared" si="3"/>
        <v>0</v>
      </c>
      <c r="IG126">
        <f t="shared" si="3"/>
        <v>0</v>
      </c>
      <c r="IH126">
        <f t="shared" si="3"/>
        <v>0</v>
      </c>
      <c r="II126">
        <f t="shared" si="3"/>
        <v>0</v>
      </c>
      <c r="IJ126">
        <f t="shared" si="3"/>
        <v>0</v>
      </c>
      <c r="IK126">
        <f t="shared" si="3"/>
        <v>0</v>
      </c>
      <c r="IL126">
        <f t="shared" si="3"/>
        <v>0</v>
      </c>
      <c r="IM126">
        <f t="shared" si="3"/>
        <v>0</v>
      </c>
      <c r="IN126">
        <f t="shared" si="3"/>
        <v>0</v>
      </c>
      <c r="IO126">
        <f t="shared" si="3"/>
        <v>0</v>
      </c>
      <c r="IP126">
        <f t="shared" si="3"/>
        <v>0</v>
      </c>
      <c r="IQ126">
        <f t="shared" si="3"/>
        <v>0</v>
      </c>
      <c r="IR126">
        <f t="shared" si="3"/>
        <v>0</v>
      </c>
      <c r="IS126">
        <f t="shared" si="3"/>
        <v>0</v>
      </c>
      <c r="IT126">
        <f t="shared" si="3"/>
        <v>0</v>
      </c>
      <c r="IU126">
        <f t="shared" si="3"/>
        <v>0</v>
      </c>
      <c r="IV126">
        <f t="shared" si="3"/>
        <v>0</v>
      </c>
      <c r="IW126">
        <f t="shared" si="3"/>
        <v>0</v>
      </c>
      <c r="IX126">
        <f t="shared" ref="IX126:LI126" si="4">SUM(IX2:IX125)</f>
        <v>0</v>
      </c>
      <c r="IY126">
        <f t="shared" si="4"/>
        <v>0</v>
      </c>
      <c r="IZ126">
        <f t="shared" si="4"/>
        <v>0</v>
      </c>
      <c r="JA126">
        <f t="shared" si="4"/>
        <v>0</v>
      </c>
      <c r="JB126">
        <f t="shared" si="4"/>
        <v>0</v>
      </c>
      <c r="JC126">
        <f t="shared" si="4"/>
        <v>0</v>
      </c>
      <c r="JD126">
        <f t="shared" si="4"/>
        <v>0</v>
      </c>
      <c r="JE126">
        <f t="shared" si="4"/>
        <v>0</v>
      </c>
      <c r="JF126">
        <f t="shared" si="4"/>
        <v>0</v>
      </c>
      <c r="JG126">
        <f t="shared" si="4"/>
        <v>0</v>
      </c>
      <c r="JH126">
        <f t="shared" si="4"/>
        <v>0</v>
      </c>
      <c r="JI126">
        <f t="shared" si="4"/>
        <v>0</v>
      </c>
      <c r="JJ126">
        <f t="shared" si="4"/>
        <v>0</v>
      </c>
      <c r="JK126">
        <f t="shared" si="4"/>
        <v>0</v>
      </c>
      <c r="JL126">
        <f t="shared" si="4"/>
        <v>0</v>
      </c>
      <c r="JM126">
        <f t="shared" si="4"/>
        <v>0</v>
      </c>
      <c r="JN126">
        <f t="shared" si="4"/>
        <v>0</v>
      </c>
      <c r="JO126">
        <f t="shared" si="4"/>
        <v>0</v>
      </c>
      <c r="JP126">
        <f t="shared" si="4"/>
        <v>0</v>
      </c>
      <c r="JQ126">
        <f t="shared" si="4"/>
        <v>0</v>
      </c>
      <c r="JR126">
        <f t="shared" si="4"/>
        <v>0</v>
      </c>
      <c r="JS126">
        <f t="shared" si="4"/>
        <v>0</v>
      </c>
      <c r="JT126">
        <f t="shared" si="4"/>
        <v>0</v>
      </c>
      <c r="JU126">
        <f t="shared" si="4"/>
        <v>0</v>
      </c>
      <c r="JV126">
        <f t="shared" si="4"/>
        <v>0</v>
      </c>
      <c r="JW126">
        <f t="shared" si="4"/>
        <v>0</v>
      </c>
      <c r="JX126">
        <f t="shared" si="4"/>
        <v>0</v>
      </c>
      <c r="JY126">
        <f t="shared" si="4"/>
        <v>0</v>
      </c>
      <c r="JZ126">
        <f t="shared" si="4"/>
        <v>0</v>
      </c>
      <c r="KA126">
        <f t="shared" si="4"/>
        <v>0</v>
      </c>
      <c r="KB126">
        <f t="shared" si="4"/>
        <v>0</v>
      </c>
      <c r="KC126">
        <f t="shared" si="4"/>
        <v>0</v>
      </c>
      <c r="KD126">
        <f t="shared" si="4"/>
        <v>0</v>
      </c>
      <c r="KE126">
        <f t="shared" si="4"/>
        <v>0</v>
      </c>
      <c r="KF126">
        <f t="shared" si="4"/>
        <v>0</v>
      </c>
      <c r="KG126">
        <f t="shared" si="4"/>
        <v>0</v>
      </c>
      <c r="KH126">
        <f t="shared" si="4"/>
        <v>0</v>
      </c>
      <c r="KI126">
        <f t="shared" si="4"/>
        <v>0</v>
      </c>
      <c r="KJ126">
        <f t="shared" si="4"/>
        <v>0</v>
      </c>
      <c r="KK126">
        <f t="shared" si="4"/>
        <v>0</v>
      </c>
      <c r="KL126">
        <f t="shared" si="4"/>
        <v>0</v>
      </c>
      <c r="KM126">
        <f t="shared" si="4"/>
        <v>0</v>
      </c>
      <c r="KN126">
        <f t="shared" si="4"/>
        <v>0</v>
      </c>
      <c r="KO126">
        <f t="shared" si="4"/>
        <v>0</v>
      </c>
      <c r="KP126">
        <f t="shared" si="4"/>
        <v>0</v>
      </c>
      <c r="KQ126">
        <f t="shared" si="4"/>
        <v>0</v>
      </c>
      <c r="KR126">
        <f t="shared" si="4"/>
        <v>0</v>
      </c>
      <c r="KS126">
        <f t="shared" si="4"/>
        <v>0</v>
      </c>
      <c r="KT126">
        <f t="shared" si="4"/>
        <v>0</v>
      </c>
      <c r="KU126">
        <f t="shared" si="4"/>
        <v>0</v>
      </c>
      <c r="KV126">
        <f t="shared" si="4"/>
        <v>0</v>
      </c>
      <c r="KW126">
        <f t="shared" si="4"/>
        <v>0</v>
      </c>
      <c r="KX126">
        <f t="shared" si="4"/>
        <v>0</v>
      </c>
      <c r="KY126">
        <f t="shared" si="4"/>
        <v>0</v>
      </c>
      <c r="KZ126">
        <f t="shared" si="4"/>
        <v>0</v>
      </c>
      <c r="LA126">
        <f t="shared" si="4"/>
        <v>0</v>
      </c>
      <c r="LB126">
        <f t="shared" si="4"/>
        <v>0</v>
      </c>
      <c r="LC126">
        <f t="shared" si="4"/>
        <v>0</v>
      </c>
      <c r="LD126">
        <f t="shared" si="4"/>
        <v>0</v>
      </c>
      <c r="LE126">
        <f t="shared" si="4"/>
        <v>0</v>
      </c>
      <c r="LF126">
        <f t="shared" si="4"/>
        <v>0</v>
      </c>
      <c r="LG126">
        <f t="shared" si="4"/>
        <v>0</v>
      </c>
      <c r="LH126">
        <f t="shared" si="4"/>
        <v>0</v>
      </c>
      <c r="LI126">
        <f t="shared" si="4"/>
        <v>0</v>
      </c>
      <c r="LJ126">
        <f t="shared" ref="LJ126:NU126" si="5">SUM(LJ2:LJ125)</f>
        <v>0</v>
      </c>
      <c r="LK126">
        <f t="shared" si="5"/>
        <v>0</v>
      </c>
      <c r="LL126">
        <f t="shared" si="5"/>
        <v>0</v>
      </c>
      <c r="LM126">
        <f t="shared" si="5"/>
        <v>0</v>
      </c>
      <c r="LN126">
        <f t="shared" si="5"/>
        <v>0</v>
      </c>
      <c r="LO126">
        <f t="shared" si="5"/>
        <v>0</v>
      </c>
      <c r="LP126">
        <f t="shared" si="5"/>
        <v>0</v>
      </c>
      <c r="LQ126">
        <f t="shared" si="5"/>
        <v>0</v>
      </c>
      <c r="LR126">
        <f t="shared" si="5"/>
        <v>0</v>
      </c>
      <c r="LS126">
        <f t="shared" si="5"/>
        <v>0</v>
      </c>
      <c r="LT126">
        <f t="shared" si="5"/>
        <v>0</v>
      </c>
      <c r="LU126">
        <f t="shared" si="5"/>
        <v>0</v>
      </c>
      <c r="LV126">
        <f t="shared" si="5"/>
        <v>0</v>
      </c>
      <c r="LW126">
        <f t="shared" si="5"/>
        <v>0</v>
      </c>
      <c r="LX126">
        <f t="shared" si="5"/>
        <v>0</v>
      </c>
      <c r="LY126">
        <f t="shared" si="5"/>
        <v>0</v>
      </c>
      <c r="LZ126">
        <f t="shared" si="5"/>
        <v>0</v>
      </c>
      <c r="MA126">
        <f t="shared" si="5"/>
        <v>0</v>
      </c>
      <c r="MB126">
        <f t="shared" si="5"/>
        <v>0</v>
      </c>
      <c r="MC126">
        <f t="shared" si="5"/>
        <v>0</v>
      </c>
      <c r="MD126">
        <f t="shared" si="5"/>
        <v>0</v>
      </c>
      <c r="ME126">
        <f t="shared" si="5"/>
        <v>0</v>
      </c>
      <c r="MF126">
        <f t="shared" si="5"/>
        <v>0</v>
      </c>
      <c r="MG126">
        <f t="shared" si="5"/>
        <v>0</v>
      </c>
      <c r="MH126">
        <f t="shared" si="5"/>
        <v>0</v>
      </c>
      <c r="MI126">
        <f t="shared" si="5"/>
        <v>0</v>
      </c>
      <c r="MJ126">
        <f t="shared" si="5"/>
        <v>0</v>
      </c>
      <c r="MK126">
        <f t="shared" si="5"/>
        <v>0</v>
      </c>
      <c r="ML126">
        <f t="shared" si="5"/>
        <v>0</v>
      </c>
      <c r="MM126">
        <f t="shared" si="5"/>
        <v>0</v>
      </c>
      <c r="MN126">
        <f t="shared" si="5"/>
        <v>0</v>
      </c>
      <c r="MO126">
        <f t="shared" si="5"/>
        <v>0</v>
      </c>
      <c r="MP126">
        <f t="shared" si="5"/>
        <v>0</v>
      </c>
      <c r="MQ126">
        <f t="shared" si="5"/>
        <v>0</v>
      </c>
      <c r="MR126">
        <f t="shared" si="5"/>
        <v>0</v>
      </c>
      <c r="MS126">
        <f t="shared" si="5"/>
        <v>0</v>
      </c>
      <c r="MT126">
        <f t="shared" si="5"/>
        <v>0</v>
      </c>
      <c r="MU126">
        <f t="shared" si="5"/>
        <v>0</v>
      </c>
      <c r="MV126">
        <f t="shared" si="5"/>
        <v>0</v>
      </c>
      <c r="MW126">
        <f t="shared" si="5"/>
        <v>0</v>
      </c>
      <c r="MX126">
        <f t="shared" si="5"/>
        <v>0</v>
      </c>
      <c r="MY126">
        <f t="shared" si="5"/>
        <v>0</v>
      </c>
      <c r="MZ126">
        <f t="shared" si="5"/>
        <v>0</v>
      </c>
      <c r="NA126">
        <f t="shared" si="5"/>
        <v>0</v>
      </c>
      <c r="NB126">
        <f t="shared" si="5"/>
        <v>0</v>
      </c>
      <c r="NC126">
        <f t="shared" si="5"/>
        <v>0</v>
      </c>
      <c r="ND126">
        <f t="shared" si="5"/>
        <v>0</v>
      </c>
      <c r="NE126">
        <f t="shared" si="5"/>
        <v>0</v>
      </c>
      <c r="NF126">
        <f t="shared" si="5"/>
        <v>0</v>
      </c>
      <c r="NG126">
        <f t="shared" si="5"/>
        <v>0</v>
      </c>
      <c r="NH126">
        <f t="shared" si="5"/>
        <v>0</v>
      </c>
      <c r="NI126">
        <f t="shared" si="5"/>
        <v>0</v>
      </c>
      <c r="NJ126">
        <f t="shared" si="5"/>
        <v>0</v>
      </c>
      <c r="NK126">
        <f t="shared" si="5"/>
        <v>0</v>
      </c>
      <c r="NL126">
        <f t="shared" si="5"/>
        <v>0</v>
      </c>
      <c r="NM126">
        <f t="shared" si="5"/>
        <v>0</v>
      </c>
      <c r="NN126">
        <f t="shared" si="5"/>
        <v>0</v>
      </c>
      <c r="NO126">
        <f t="shared" si="5"/>
        <v>0</v>
      </c>
      <c r="NP126">
        <f t="shared" si="5"/>
        <v>0</v>
      </c>
      <c r="NQ126">
        <f t="shared" si="5"/>
        <v>0</v>
      </c>
      <c r="NR126">
        <f t="shared" si="5"/>
        <v>0</v>
      </c>
      <c r="NS126">
        <f t="shared" si="5"/>
        <v>0</v>
      </c>
      <c r="NT126">
        <f t="shared" si="5"/>
        <v>0</v>
      </c>
      <c r="NU126">
        <f t="shared" si="5"/>
        <v>0</v>
      </c>
      <c r="NV126">
        <f t="shared" ref="NV126:QG126" si="6">SUM(NV2:NV125)</f>
        <v>0</v>
      </c>
      <c r="NW126">
        <f t="shared" si="6"/>
        <v>0</v>
      </c>
      <c r="NX126">
        <f t="shared" si="6"/>
        <v>0</v>
      </c>
      <c r="NY126">
        <f t="shared" si="6"/>
        <v>0</v>
      </c>
      <c r="NZ126">
        <f t="shared" si="6"/>
        <v>0</v>
      </c>
      <c r="OA126">
        <f t="shared" si="6"/>
        <v>0</v>
      </c>
      <c r="OB126">
        <f t="shared" si="6"/>
        <v>0</v>
      </c>
      <c r="OC126">
        <f t="shared" si="6"/>
        <v>0</v>
      </c>
      <c r="OD126">
        <f t="shared" si="6"/>
        <v>0</v>
      </c>
      <c r="OE126">
        <f t="shared" si="6"/>
        <v>0</v>
      </c>
      <c r="OF126">
        <f t="shared" si="6"/>
        <v>0</v>
      </c>
      <c r="OG126">
        <f t="shared" si="6"/>
        <v>0</v>
      </c>
      <c r="OH126">
        <f t="shared" si="6"/>
        <v>0</v>
      </c>
      <c r="OI126">
        <f t="shared" si="6"/>
        <v>0</v>
      </c>
      <c r="OJ126">
        <f t="shared" si="6"/>
        <v>0</v>
      </c>
      <c r="OK126">
        <f t="shared" si="6"/>
        <v>0</v>
      </c>
      <c r="OL126">
        <f t="shared" si="6"/>
        <v>0</v>
      </c>
      <c r="OM126">
        <f t="shared" si="6"/>
        <v>0</v>
      </c>
      <c r="ON126">
        <f t="shared" si="6"/>
        <v>0</v>
      </c>
      <c r="OO126">
        <f t="shared" si="6"/>
        <v>0</v>
      </c>
      <c r="OP126">
        <f t="shared" si="6"/>
        <v>0</v>
      </c>
      <c r="OQ126">
        <f t="shared" si="6"/>
        <v>0</v>
      </c>
      <c r="OR126">
        <f t="shared" si="6"/>
        <v>0</v>
      </c>
      <c r="OS126">
        <f t="shared" si="6"/>
        <v>0</v>
      </c>
      <c r="OT126">
        <f t="shared" si="6"/>
        <v>0</v>
      </c>
      <c r="OU126">
        <f t="shared" si="6"/>
        <v>0</v>
      </c>
      <c r="OV126">
        <f t="shared" si="6"/>
        <v>0</v>
      </c>
      <c r="OW126">
        <f t="shared" si="6"/>
        <v>0</v>
      </c>
      <c r="OX126">
        <f t="shared" si="6"/>
        <v>0</v>
      </c>
      <c r="OY126">
        <f t="shared" si="6"/>
        <v>0</v>
      </c>
      <c r="OZ126">
        <f t="shared" si="6"/>
        <v>0</v>
      </c>
      <c r="PA126">
        <f t="shared" si="6"/>
        <v>0</v>
      </c>
      <c r="PB126">
        <f t="shared" si="6"/>
        <v>0</v>
      </c>
      <c r="PC126">
        <f t="shared" si="6"/>
        <v>0</v>
      </c>
      <c r="PD126">
        <f t="shared" si="6"/>
        <v>0</v>
      </c>
      <c r="PE126">
        <f t="shared" si="6"/>
        <v>0</v>
      </c>
      <c r="PF126">
        <f t="shared" si="6"/>
        <v>0</v>
      </c>
      <c r="PG126">
        <f t="shared" si="6"/>
        <v>0</v>
      </c>
      <c r="PH126">
        <f t="shared" si="6"/>
        <v>0</v>
      </c>
      <c r="PI126">
        <f t="shared" si="6"/>
        <v>0</v>
      </c>
      <c r="PJ126">
        <f t="shared" si="6"/>
        <v>0</v>
      </c>
      <c r="PK126">
        <f t="shared" si="6"/>
        <v>0</v>
      </c>
      <c r="PL126">
        <f t="shared" si="6"/>
        <v>0</v>
      </c>
      <c r="PM126">
        <f t="shared" si="6"/>
        <v>0</v>
      </c>
      <c r="PN126">
        <f t="shared" si="6"/>
        <v>0</v>
      </c>
      <c r="PO126">
        <f t="shared" si="6"/>
        <v>0</v>
      </c>
      <c r="PP126">
        <f t="shared" si="6"/>
        <v>0</v>
      </c>
      <c r="PQ126">
        <f t="shared" si="6"/>
        <v>0</v>
      </c>
      <c r="PR126">
        <f t="shared" si="6"/>
        <v>0</v>
      </c>
      <c r="PS126">
        <f t="shared" si="6"/>
        <v>0</v>
      </c>
      <c r="PT126">
        <f t="shared" si="6"/>
        <v>0</v>
      </c>
      <c r="PU126">
        <f t="shared" si="6"/>
        <v>0</v>
      </c>
      <c r="PV126">
        <f t="shared" si="6"/>
        <v>0</v>
      </c>
      <c r="PW126">
        <f t="shared" si="6"/>
        <v>0</v>
      </c>
      <c r="PX126">
        <f t="shared" si="6"/>
        <v>0</v>
      </c>
      <c r="PY126">
        <f t="shared" si="6"/>
        <v>0</v>
      </c>
      <c r="PZ126">
        <f t="shared" si="6"/>
        <v>0</v>
      </c>
      <c r="QA126">
        <f t="shared" si="6"/>
        <v>0</v>
      </c>
      <c r="QB126">
        <f t="shared" si="6"/>
        <v>0</v>
      </c>
      <c r="QC126">
        <f t="shared" si="6"/>
        <v>0</v>
      </c>
      <c r="QD126">
        <f t="shared" si="6"/>
        <v>0</v>
      </c>
      <c r="QE126">
        <f t="shared" si="6"/>
        <v>0</v>
      </c>
      <c r="QF126">
        <f t="shared" si="6"/>
        <v>0</v>
      </c>
      <c r="QG126">
        <f t="shared" si="6"/>
        <v>0</v>
      </c>
      <c r="QH126">
        <f t="shared" ref="QH126:SS126" si="7">SUM(QH2:QH125)</f>
        <v>0</v>
      </c>
      <c r="QI126">
        <f t="shared" si="7"/>
        <v>0</v>
      </c>
      <c r="QJ126">
        <f t="shared" si="7"/>
        <v>0</v>
      </c>
      <c r="QK126">
        <f t="shared" si="7"/>
        <v>0</v>
      </c>
      <c r="QL126">
        <f t="shared" si="7"/>
        <v>0</v>
      </c>
      <c r="QM126">
        <f t="shared" si="7"/>
        <v>0</v>
      </c>
      <c r="QN126">
        <f t="shared" si="7"/>
        <v>0</v>
      </c>
      <c r="QO126">
        <f t="shared" si="7"/>
        <v>0</v>
      </c>
      <c r="QP126">
        <f t="shared" si="7"/>
        <v>0</v>
      </c>
      <c r="QQ126">
        <f t="shared" si="7"/>
        <v>0</v>
      </c>
      <c r="QR126">
        <f t="shared" si="7"/>
        <v>0</v>
      </c>
      <c r="QS126">
        <f t="shared" si="7"/>
        <v>0</v>
      </c>
      <c r="QT126">
        <f t="shared" si="7"/>
        <v>0</v>
      </c>
      <c r="QU126">
        <f t="shared" si="7"/>
        <v>0</v>
      </c>
      <c r="QV126">
        <f t="shared" si="7"/>
        <v>0</v>
      </c>
      <c r="QW126">
        <f t="shared" si="7"/>
        <v>0</v>
      </c>
      <c r="QX126">
        <f t="shared" si="7"/>
        <v>0</v>
      </c>
      <c r="QY126">
        <f t="shared" si="7"/>
        <v>0</v>
      </c>
      <c r="QZ126">
        <f t="shared" si="7"/>
        <v>0</v>
      </c>
      <c r="RA126">
        <f t="shared" si="7"/>
        <v>0</v>
      </c>
      <c r="RB126">
        <f t="shared" si="7"/>
        <v>0</v>
      </c>
      <c r="RC126">
        <f t="shared" si="7"/>
        <v>0</v>
      </c>
      <c r="RD126">
        <f t="shared" si="7"/>
        <v>0</v>
      </c>
      <c r="RE126">
        <f t="shared" si="7"/>
        <v>0</v>
      </c>
      <c r="RF126">
        <f t="shared" si="7"/>
        <v>0</v>
      </c>
      <c r="RG126">
        <f t="shared" si="7"/>
        <v>0</v>
      </c>
      <c r="RH126">
        <f t="shared" si="7"/>
        <v>0</v>
      </c>
      <c r="RI126">
        <f t="shared" si="7"/>
        <v>0</v>
      </c>
      <c r="RJ126">
        <f t="shared" si="7"/>
        <v>0</v>
      </c>
      <c r="RK126">
        <f t="shared" si="7"/>
        <v>0</v>
      </c>
      <c r="RL126">
        <f t="shared" si="7"/>
        <v>0</v>
      </c>
      <c r="RM126">
        <f t="shared" si="7"/>
        <v>0</v>
      </c>
      <c r="RN126">
        <f t="shared" si="7"/>
        <v>0</v>
      </c>
      <c r="RO126">
        <f t="shared" si="7"/>
        <v>0</v>
      </c>
      <c r="RP126">
        <f t="shared" si="7"/>
        <v>0</v>
      </c>
      <c r="RQ126">
        <f t="shared" si="7"/>
        <v>0</v>
      </c>
      <c r="RR126">
        <f t="shared" si="7"/>
        <v>0</v>
      </c>
      <c r="RS126">
        <f t="shared" si="7"/>
        <v>0</v>
      </c>
      <c r="RT126">
        <f t="shared" si="7"/>
        <v>0</v>
      </c>
      <c r="RU126">
        <f t="shared" si="7"/>
        <v>0</v>
      </c>
      <c r="RV126">
        <f t="shared" si="7"/>
        <v>0</v>
      </c>
      <c r="RW126">
        <f t="shared" si="7"/>
        <v>0</v>
      </c>
      <c r="RX126">
        <f t="shared" si="7"/>
        <v>0</v>
      </c>
      <c r="RY126">
        <f t="shared" si="7"/>
        <v>0</v>
      </c>
      <c r="RZ126">
        <f t="shared" si="7"/>
        <v>0</v>
      </c>
      <c r="SA126">
        <f t="shared" si="7"/>
        <v>0</v>
      </c>
      <c r="SB126">
        <f t="shared" si="7"/>
        <v>0</v>
      </c>
      <c r="SC126">
        <f t="shared" si="7"/>
        <v>0</v>
      </c>
      <c r="SD126">
        <f t="shared" si="7"/>
        <v>0</v>
      </c>
      <c r="SE126">
        <f t="shared" si="7"/>
        <v>0</v>
      </c>
      <c r="SF126">
        <f t="shared" si="7"/>
        <v>0</v>
      </c>
      <c r="SG126">
        <f t="shared" si="7"/>
        <v>0</v>
      </c>
      <c r="SH126">
        <f t="shared" si="7"/>
        <v>0</v>
      </c>
      <c r="SI126">
        <f t="shared" si="7"/>
        <v>0</v>
      </c>
      <c r="SJ126">
        <f t="shared" si="7"/>
        <v>0</v>
      </c>
      <c r="SK126">
        <f t="shared" si="7"/>
        <v>0</v>
      </c>
      <c r="SL126">
        <f t="shared" si="7"/>
        <v>0</v>
      </c>
      <c r="SM126">
        <f t="shared" si="7"/>
        <v>0</v>
      </c>
      <c r="SN126">
        <f t="shared" si="7"/>
        <v>0</v>
      </c>
      <c r="SO126">
        <f t="shared" si="7"/>
        <v>0</v>
      </c>
      <c r="SP126">
        <f t="shared" si="7"/>
        <v>0</v>
      </c>
      <c r="SQ126">
        <f t="shared" si="7"/>
        <v>0</v>
      </c>
      <c r="SR126">
        <f t="shared" si="7"/>
        <v>0</v>
      </c>
      <c r="SS126">
        <f t="shared" si="7"/>
        <v>0</v>
      </c>
      <c r="ST126">
        <f t="shared" ref="ST126:VE126" si="8">SUM(ST2:ST125)</f>
        <v>0</v>
      </c>
      <c r="SU126">
        <f t="shared" si="8"/>
        <v>0</v>
      </c>
      <c r="SV126">
        <f t="shared" si="8"/>
        <v>0</v>
      </c>
      <c r="SW126">
        <f t="shared" si="8"/>
        <v>0</v>
      </c>
      <c r="SX126">
        <f t="shared" si="8"/>
        <v>0</v>
      </c>
      <c r="SY126">
        <f t="shared" si="8"/>
        <v>0</v>
      </c>
      <c r="SZ126">
        <f t="shared" si="8"/>
        <v>0</v>
      </c>
      <c r="TA126">
        <f t="shared" si="8"/>
        <v>0</v>
      </c>
      <c r="TB126">
        <f t="shared" si="8"/>
        <v>0</v>
      </c>
      <c r="TC126">
        <f t="shared" si="8"/>
        <v>0</v>
      </c>
      <c r="TD126">
        <f t="shared" si="8"/>
        <v>0</v>
      </c>
      <c r="TE126">
        <f t="shared" si="8"/>
        <v>0</v>
      </c>
      <c r="TF126">
        <f t="shared" si="8"/>
        <v>0</v>
      </c>
      <c r="TG126">
        <f t="shared" si="8"/>
        <v>0</v>
      </c>
      <c r="TH126">
        <f t="shared" si="8"/>
        <v>0</v>
      </c>
      <c r="TI126">
        <f t="shared" si="8"/>
        <v>0</v>
      </c>
      <c r="TJ126">
        <f t="shared" si="8"/>
        <v>0</v>
      </c>
      <c r="TK126">
        <f t="shared" si="8"/>
        <v>0</v>
      </c>
      <c r="TL126">
        <f t="shared" si="8"/>
        <v>0</v>
      </c>
      <c r="TM126">
        <f t="shared" si="8"/>
        <v>0</v>
      </c>
      <c r="TN126">
        <f t="shared" si="8"/>
        <v>0</v>
      </c>
      <c r="TO126">
        <f t="shared" si="8"/>
        <v>0</v>
      </c>
      <c r="TP126">
        <f t="shared" si="8"/>
        <v>0</v>
      </c>
      <c r="TQ126">
        <f t="shared" si="8"/>
        <v>0</v>
      </c>
      <c r="TR126">
        <f t="shared" si="8"/>
        <v>0</v>
      </c>
      <c r="TS126">
        <f t="shared" si="8"/>
        <v>0</v>
      </c>
      <c r="TT126">
        <f t="shared" si="8"/>
        <v>0</v>
      </c>
      <c r="TU126">
        <f t="shared" si="8"/>
        <v>0</v>
      </c>
      <c r="TV126">
        <f t="shared" si="8"/>
        <v>0</v>
      </c>
      <c r="TW126">
        <f t="shared" si="8"/>
        <v>0</v>
      </c>
      <c r="TX126">
        <f t="shared" si="8"/>
        <v>0</v>
      </c>
      <c r="TY126">
        <f t="shared" si="8"/>
        <v>0</v>
      </c>
      <c r="TZ126">
        <f t="shared" si="8"/>
        <v>0</v>
      </c>
      <c r="UA126">
        <f t="shared" si="8"/>
        <v>0</v>
      </c>
      <c r="UB126">
        <f t="shared" si="8"/>
        <v>0</v>
      </c>
      <c r="UC126">
        <f t="shared" si="8"/>
        <v>0</v>
      </c>
      <c r="UD126">
        <f t="shared" si="8"/>
        <v>0</v>
      </c>
      <c r="UE126">
        <f t="shared" si="8"/>
        <v>0</v>
      </c>
      <c r="UF126">
        <f t="shared" si="8"/>
        <v>0</v>
      </c>
      <c r="UG126">
        <f t="shared" si="8"/>
        <v>0</v>
      </c>
      <c r="UH126">
        <f t="shared" si="8"/>
        <v>0</v>
      </c>
      <c r="UI126">
        <f t="shared" si="8"/>
        <v>0</v>
      </c>
      <c r="UJ126">
        <f t="shared" si="8"/>
        <v>0</v>
      </c>
      <c r="UK126">
        <f t="shared" si="8"/>
        <v>0</v>
      </c>
      <c r="UL126">
        <f t="shared" si="8"/>
        <v>0</v>
      </c>
      <c r="UM126">
        <f t="shared" si="8"/>
        <v>0</v>
      </c>
      <c r="UN126">
        <f t="shared" si="8"/>
        <v>0</v>
      </c>
      <c r="UO126">
        <f t="shared" si="8"/>
        <v>0</v>
      </c>
      <c r="UP126">
        <f t="shared" si="8"/>
        <v>0</v>
      </c>
      <c r="UQ126">
        <f t="shared" si="8"/>
        <v>0</v>
      </c>
      <c r="UR126">
        <f t="shared" si="8"/>
        <v>0</v>
      </c>
      <c r="US126">
        <f t="shared" si="8"/>
        <v>0</v>
      </c>
      <c r="UT126">
        <f t="shared" si="8"/>
        <v>0</v>
      </c>
      <c r="UU126">
        <f t="shared" si="8"/>
        <v>0</v>
      </c>
      <c r="UV126">
        <f t="shared" si="8"/>
        <v>0</v>
      </c>
      <c r="UW126">
        <f t="shared" si="8"/>
        <v>0</v>
      </c>
      <c r="UX126">
        <f t="shared" si="8"/>
        <v>0</v>
      </c>
      <c r="UY126">
        <f t="shared" si="8"/>
        <v>0</v>
      </c>
      <c r="UZ126">
        <f t="shared" si="8"/>
        <v>0</v>
      </c>
      <c r="VA126">
        <f t="shared" si="8"/>
        <v>0</v>
      </c>
      <c r="VB126">
        <f t="shared" si="8"/>
        <v>0</v>
      </c>
      <c r="VC126">
        <f t="shared" si="8"/>
        <v>0</v>
      </c>
      <c r="VD126">
        <f t="shared" si="8"/>
        <v>0</v>
      </c>
      <c r="VE126">
        <f t="shared" si="8"/>
        <v>0</v>
      </c>
      <c r="VF126">
        <f t="shared" ref="VF126:XQ126" si="9">SUM(VF2:VF125)</f>
        <v>0</v>
      </c>
      <c r="VG126">
        <f t="shared" si="9"/>
        <v>0</v>
      </c>
      <c r="VH126">
        <f t="shared" si="9"/>
        <v>0</v>
      </c>
      <c r="VI126">
        <f t="shared" si="9"/>
        <v>0</v>
      </c>
      <c r="VJ126">
        <f t="shared" si="9"/>
        <v>0</v>
      </c>
      <c r="VK126">
        <f t="shared" si="9"/>
        <v>0</v>
      </c>
      <c r="VL126">
        <f t="shared" si="9"/>
        <v>0</v>
      </c>
      <c r="VM126">
        <f t="shared" si="9"/>
        <v>0</v>
      </c>
      <c r="VN126">
        <f t="shared" si="9"/>
        <v>0</v>
      </c>
      <c r="VO126">
        <f t="shared" si="9"/>
        <v>0</v>
      </c>
      <c r="VP126">
        <f t="shared" si="9"/>
        <v>0</v>
      </c>
      <c r="VQ126">
        <f t="shared" si="9"/>
        <v>0</v>
      </c>
      <c r="VR126">
        <f t="shared" si="9"/>
        <v>0</v>
      </c>
      <c r="VS126">
        <f t="shared" si="9"/>
        <v>0</v>
      </c>
      <c r="VT126">
        <f t="shared" si="9"/>
        <v>0</v>
      </c>
      <c r="VU126">
        <f t="shared" si="9"/>
        <v>0</v>
      </c>
      <c r="VV126">
        <f t="shared" si="9"/>
        <v>0</v>
      </c>
      <c r="VW126">
        <f t="shared" si="9"/>
        <v>0</v>
      </c>
      <c r="VX126">
        <f t="shared" si="9"/>
        <v>0</v>
      </c>
      <c r="VY126">
        <f t="shared" si="9"/>
        <v>0</v>
      </c>
      <c r="VZ126">
        <f t="shared" si="9"/>
        <v>0</v>
      </c>
      <c r="WA126">
        <f t="shared" si="9"/>
        <v>0</v>
      </c>
      <c r="WB126">
        <f t="shared" si="9"/>
        <v>0</v>
      </c>
      <c r="WC126">
        <f t="shared" si="9"/>
        <v>0</v>
      </c>
      <c r="WD126">
        <f t="shared" si="9"/>
        <v>0</v>
      </c>
      <c r="WE126">
        <f t="shared" si="9"/>
        <v>0</v>
      </c>
      <c r="WF126">
        <f t="shared" si="9"/>
        <v>0</v>
      </c>
      <c r="WG126">
        <f t="shared" si="9"/>
        <v>0</v>
      </c>
      <c r="WH126">
        <f t="shared" si="9"/>
        <v>0</v>
      </c>
      <c r="WI126">
        <f t="shared" si="9"/>
        <v>0</v>
      </c>
      <c r="WJ126">
        <f t="shared" si="9"/>
        <v>0</v>
      </c>
      <c r="WK126">
        <f t="shared" si="9"/>
        <v>0</v>
      </c>
      <c r="WL126">
        <f t="shared" si="9"/>
        <v>0</v>
      </c>
      <c r="WM126">
        <f t="shared" si="9"/>
        <v>0</v>
      </c>
      <c r="WN126">
        <f t="shared" si="9"/>
        <v>0</v>
      </c>
      <c r="WO126">
        <f t="shared" si="9"/>
        <v>0</v>
      </c>
      <c r="WP126">
        <f t="shared" si="9"/>
        <v>0</v>
      </c>
      <c r="WQ126">
        <f t="shared" si="9"/>
        <v>0</v>
      </c>
      <c r="WR126">
        <f t="shared" si="9"/>
        <v>0</v>
      </c>
      <c r="WS126">
        <f t="shared" si="9"/>
        <v>0</v>
      </c>
      <c r="WT126">
        <f t="shared" si="9"/>
        <v>0</v>
      </c>
      <c r="WU126">
        <f t="shared" si="9"/>
        <v>0</v>
      </c>
      <c r="WV126">
        <f t="shared" si="9"/>
        <v>0</v>
      </c>
      <c r="WW126">
        <f t="shared" si="9"/>
        <v>0</v>
      </c>
      <c r="WX126">
        <f t="shared" si="9"/>
        <v>0</v>
      </c>
      <c r="WY126">
        <f t="shared" si="9"/>
        <v>0</v>
      </c>
      <c r="WZ126">
        <f t="shared" si="9"/>
        <v>0</v>
      </c>
      <c r="XA126">
        <f t="shared" si="9"/>
        <v>0</v>
      </c>
      <c r="XB126">
        <f t="shared" si="9"/>
        <v>0</v>
      </c>
      <c r="XC126">
        <f t="shared" si="9"/>
        <v>0</v>
      </c>
      <c r="XD126">
        <f t="shared" si="9"/>
        <v>0</v>
      </c>
      <c r="XE126">
        <f t="shared" si="9"/>
        <v>0</v>
      </c>
      <c r="XF126">
        <f t="shared" si="9"/>
        <v>0</v>
      </c>
      <c r="XG126">
        <f t="shared" si="9"/>
        <v>0</v>
      </c>
      <c r="XH126">
        <f t="shared" si="9"/>
        <v>0</v>
      </c>
      <c r="XI126">
        <f t="shared" si="9"/>
        <v>0</v>
      </c>
      <c r="XJ126">
        <f t="shared" si="9"/>
        <v>0</v>
      </c>
      <c r="XK126">
        <f t="shared" si="9"/>
        <v>0</v>
      </c>
      <c r="XL126">
        <f t="shared" si="9"/>
        <v>0</v>
      </c>
      <c r="XM126">
        <f t="shared" si="9"/>
        <v>0</v>
      </c>
      <c r="XN126">
        <f t="shared" si="9"/>
        <v>0</v>
      </c>
      <c r="XO126">
        <f t="shared" si="9"/>
        <v>0</v>
      </c>
      <c r="XP126">
        <f t="shared" si="9"/>
        <v>0</v>
      </c>
      <c r="XQ126">
        <f t="shared" si="9"/>
        <v>0</v>
      </c>
      <c r="XR126">
        <f t="shared" ref="XR126:AAC126" si="10">SUM(XR2:XR125)</f>
        <v>0</v>
      </c>
      <c r="XS126">
        <f t="shared" si="10"/>
        <v>0</v>
      </c>
      <c r="XT126">
        <f t="shared" si="10"/>
        <v>0</v>
      </c>
      <c r="XU126">
        <f t="shared" si="10"/>
        <v>0</v>
      </c>
      <c r="XV126">
        <f t="shared" si="10"/>
        <v>0</v>
      </c>
      <c r="XW126">
        <f t="shared" si="10"/>
        <v>0</v>
      </c>
      <c r="XX126">
        <f t="shared" si="10"/>
        <v>0</v>
      </c>
      <c r="XY126">
        <f t="shared" si="10"/>
        <v>0</v>
      </c>
      <c r="XZ126">
        <f t="shared" si="10"/>
        <v>0</v>
      </c>
      <c r="YA126">
        <f t="shared" si="10"/>
        <v>0</v>
      </c>
      <c r="YB126">
        <f t="shared" si="10"/>
        <v>0</v>
      </c>
      <c r="YC126">
        <f t="shared" si="10"/>
        <v>0</v>
      </c>
      <c r="YD126">
        <f t="shared" si="10"/>
        <v>0</v>
      </c>
      <c r="YE126">
        <f t="shared" si="10"/>
        <v>0</v>
      </c>
      <c r="YF126">
        <f t="shared" si="10"/>
        <v>0</v>
      </c>
      <c r="YG126">
        <f t="shared" si="10"/>
        <v>0</v>
      </c>
      <c r="YH126">
        <f t="shared" si="10"/>
        <v>0</v>
      </c>
      <c r="YI126">
        <f t="shared" si="10"/>
        <v>0</v>
      </c>
      <c r="YJ126">
        <f t="shared" si="10"/>
        <v>0</v>
      </c>
      <c r="YK126">
        <f t="shared" si="10"/>
        <v>0</v>
      </c>
      <c r="YL126">
        <f t="shared" si="10"/>
        <v>0</v>
      </c>
      <c r="YM126">
        <f t="shared" si="10"/>
        <v>0</v>
      </c>
      <c r="YN126">
        <f t="shared" si="10"/>
        <v>0</v>
      </c>
      <c r="YO126">
        <f t="shared" si="10"/>
        <v>0</v>
      </c>
      <c r="YP126">
        <f t="shared" si="10"/>
        <v>0</v>
      </c>
      <c r="YQ126">
        <f t="shared" si="10"/>
        <v>0</v>
      </c>
      <c r="YR126">
        <f t="shared" si="10"/>
        <v>0</v>
      </c>
      <c r="YS126">
        <f t="shared" si="10"/>
        <v>0</v>
      </c>
      <c r="YT126">
        <f t="shared" si="10"/>
        <v>0</v>
      </c>
      <c r="YU126">
        <f t="shared" si="10"/>
        <v>0</v>
      </c>
      <c r="YV126">
        <f t="shared" si="10"/>
        <v>0</v>
      </c>
      <c r="YW126">
        <f t="shared" si="10"/>
        <v>0</v>
      </c>
      <c r="YX126">
        <f t="shared" si="10"/>
        <v>0</v>
      </c>
      <c r="YY126">
        <f t="shared" si="10"/>
        <v>0</v>
      </c>
      <c r="YZ126">
        <f t="shared" si="10"/>
        <v>0</v>
      </c>
      <c r="ZA126">
        <f t="shared" si="10"/>
        <v>0</v>
      </c>
      <c r="ZB126">
        <f t="shared" si="10"/>
        <v>0</v>
      </c>
      <c r="ZC126">
        <f t="shared" si="10"/>
        <v>0</v>
      </c>
      <c r="ZD126">
        <f t="shared" si="10"/>
        <v>0</v>
      </c>
      <c r="ZE126">
        <f t="shared" si="10"/>
        <v>0</v>
      </c>
      <c r="ZF126">
        <f t="shared" si="10"/>
        <v>0</v>
      </c>
      <c r="ZG126">
        <f t="shared" si="10"/>
        <v>0</v>
      </c>
      <c r="ZH126">
        <f t="shared" si="10"/>
        <v>0</v>
      </c>
      <c r="ZI126">
        <f t="shared" si="10"/>
        <v>0</v>
      </c>
      <c r="ZJ126">
        <f t="shared" si="10"/>
        <v>0</v>
      </c>
      <c r="ZK126">
        <f t="shared" si="10"/>
        <v>0</v>
      </c>
      <c r="ZL126">
        <f t="shared" si="10"/>
        <v>0</v>
      </c>
      <c r="ZM126">
        <f t="shared" si="10"/>
        <v>0</v>
      </c>
      <c r="ZN126">
        <f t="shared" si="10"/>
        <v>0</v>
      </c>
      <c r="ZO126">
        <f t="shared" si="10"/>
        <v>0</v>
      </c>
      <c r="ZP126">
        <f t="shared" si="10"/>
        <v>0</v>
      </c>
      <c r="ZQ126">
        <f t="shared" si="10"/>
        <v>0</v>
      </c>
      <c r="ZR126">
        <f t="shared" si="10"/>
        <v>0</v>
      </c>
      <c r="ZS126">
        <f t="shared" si="10"/>
        <v>0</v>
      </c>
      <c r="ZT126">
        <f t="shared" si="10"/>
        <v>0</v>
      </c>
      <c r="ZU126">
        <f t="shared" si="10"/>
        <v>0</v>
      </c>
      <c r="ZV126">
        <f t="shared" si="10"/>
        <v>0</v>
      </c>
      <c r="ZW126">
        <f t="shared" si="10"/>
        <v>0</v>
      </c>
      <c r="ZX126">
        <f t="shared" si="10"/>
        <v>0</v>
      </c>
      <c r="ZY126">
        <f t="shared" si="10"/>
        <v>0</v>
      </c>
      <c r="ZZ126">
        <f t="shared" si="10"/>
        <v>0</v>
      </c>
      <c r="AAA126">
        <f t="shared" si="10"/>
        <v>0</v>
      </c>
      <c r="AAB126">
        <f t="shared" si="10"/>
        <v>0</v>
      </c>
      <c r="AAC126">
        <f t="shared" si="10"/>
        <v>0</v>
      </c>
      <c r="AAD126">
        <f t="shared" ref="AAD126:ACO126" si="11">SUM(AAD2:AAD125)</f>
        <v>0</v>
      </c>
      <c r="AAE126">
        <f t="shared" si="11"/>
        <v>0</v>
      </c>
      <c r="AAF126">
        <f t="shared" si="11"/>
        <v>0</v>
      </c>
      <c r="AAG126">
        <f t="shared" si="11"/>
        <v>0</v>
      </c>
      <c r="AAH126">
        <f t="shared" si="11"/>
        <v>0</v>
      </c>
      <c r="AAI126">
        <f t="shared" si="11"/>
        <v>0</v>
      </c>
      <c r="AAJ126">
        <f t="shared" si="11"/>
        <v>0</v>
      </c>
      <c r="AAK126">
        <f t="shared" si="11"/>
        <v>0</v>
      </c>
      <c r="AAL126">
        <f t="shared" si="11"/>
        <v>0</v>
      </c>
      <c r="AAM126">
        <f t="shared" si="11"/>
        <v>0</v>
      </c>
      <c r="AAN126">
        <f t="shared" si="11"/>
        <v>0</v>
      </c>
      <c r="AAO126">
        <f t="shared" si="11"/>
        <v>0</v>
      </c>
      <c r="AAP126">
        <f t="shared" si="11"/>
        <v>0</v>
      </c>
      <c r="AAQ126">
        <f t="shared" si="11"/>
        <v>0</v>
      </c>
      <c r="AAR126">
        <f t="shared" si="11"/>
        <v>0</v>
      </c>
      <c r="AAS126">
        <f t="shared" si="11"/>
        <v>0</v>
      </c>
      <c r="AAT126">
        <f t="shared" si="11"/>
        <v>0</v>
      </c>
      <c r="AAU126">
        <f t="shared" si="11"/>
        <v>0</v>
      </c>
      <c r="AAV126">
        <f t="shared" si="11"/>
        <v>0</v>
      </c>
      <c r="AAW126">
        <f t="shared" si="11"/>
        <v>0</v>
      </c>
      <c r="AAX126">
        <f t="shared" si="11"/>
        <v>0</v>
      </c>
      <c r="AAY126">
        <f t="shared" si="11"/>
        <v>0</v>
      </c>
      <c r="AAZ126">
        <f t="shared" si="11"/>
        <v>0</v>
      </c>
      <c r="ABA126">
        <f t="shared" si="11"/>
        <v>0</v>
      </c>
      <c r="ABB126">
        <f t="shared" si="11"/>
        <v>0</v>
      </c>
      <c r="ABC126">
        <f t="shared" si="11"/>
        <v>0</v>
      </c>
      <c r="ABD126">
        <f t="shared" si="11"/>
        <v>0</v>
      </c>
      <c r="ABE126">
        <f t="shared" si="11"/>
        <v>0</v>
      </c>
      <c r="ABF126">
        <f t="shared" si="11"/>
        <v>0</v>
      </c>
      <c r="ABG126">
        <f t="shared" si="11"/>
        <v>0</v>
      </c>
      <c r="ABH126">
        <f t="shared" si="11"/>
        <v>0</v>
      </c>
      <c r="ABI126">
        <f t="shared" si="11"/>
        <v>0</v>
      </c>
      <c r="ABJ126">
        <f t="shared" si="11"/>
        <v>0</v>
      </c>
      <c r="ABK126">
        <f t="shared" si="11"/>
        <v>0</v>
      </c>
      <c r="ABL126">
        <f t="shared" si="11"/>
        <v>0</v>
      </c>
      <c r="ABM126">
        <f t="shared" si="11"/>
        <v>0</v>
      </c>
      <c r="ABN126">
        <f t="shared" si="11"/>
        <v>0</v>
      </c>
      <c r="ABO126">
        <f t="shared" si="11"/>
        <v>0</v>
      </c>
      <c r="ABP126">
        <f t="shared" si="11"/>
        <v>0</v>
      </c>
      <c r="ABQ126">
        <f t="shared" si="11"/>
        <v>0</v>
      </c>
      <c r="ABR126">
        <f t="shared" si="11"/>
        <v>0</v>
      </c>
      <c r="ABS126">
        <f t="shared" si="11"/>
        <v>0</v>
      </c>
      <c r="ABT126">
        <f t="shared" si="11"/>
        <v>0</v>
      </c>
      <c r="ABU126">
        <f t="shared" si="11"/>
        <v>0</v>
      </c>
      <c r="ABV126">
        <f t="shared" si="11"/>
        <v>0</v>
      </c>
      <c r="ABW126">
        <f t="shared" si="11"/>
        <v>0</v>
      </c>
      <c r="ABX126">
        <f t="shared" si="11"/>
        <v>0</v>
      </c>
      <c r="ABY126">
        <f t="shared" si="11"/>
        <v>0</v>
      </c>
      <c r="ABZ126">
        <f t="shared" si="11"/>
        <v>0</v>
      </c>
      <c r="ACA126">
        <f t="shared" si="11"/>
        <v>0</v>
      </c>
      <c r="ACB126">
        <f t="shared" si="11"/>
        <v>0</v>
      </c>
      <c r="ACC126">
        <f t="shared" si="11"/>
        <v>0</v>
      </c>
      <c r="ACD126">
        <f t="shared" si="11"/>
        <v>0</v>
      </c>
      <c r="ACE126">
        <f t="shared" si="11"/>
        <v>0</v>
      </c>
      <c r="ACF126">
        <f t="shared" si="11"/>
        <v>0</v>
      </c>
      <c r="ACG126">
        <f t="shared" si="11"/>
        <v>0</v>
      </c>
      <c r="ACH126">
        <f t="shared" si="11"/>
        <v>0</v>
      </c>
      <c r="ACI126">
        <f t="shared" si="11"/>
        <v>0</v>
      </c>
      <c r="ACJ126">
        <f t="shared" si="11"/>
        <v>0</v>
      </c>
      <c r="ACK126">
        <f t="shared" si="11"/>
        <v>0</v>
      </c>
      <c r="ACL126">
        <f t="shared" si="11"/>
        <v>0</v>
      </c>
      <c r="ACM126">
        <f t="shared" si="11"/>
        <v>0</v>
      </c>
      <c r="ACN126">
        <f t="shared" si="11"/>
        <v>0</v>
      </c>
      <c r="ACO126">
        <f t="shared" si="11"/>
        <v>0</v>
      </c>
      <c r="ACP126">
        <f t="shared" ref="ACP126:AFA126" si="12">SUM(ACP2:ACP125)</f>
        <v>0</v>
      </c>
      <c r="ACQ126">
        <f t="shared" si="12"/>
        <v>0</v>
      </c>
      <c r="ACR126">
        <f t="shared" si="12"/>
        <v>0</v>
      </c>
      <c r="ACS126">
        <f t="shared" si="12"/>
        <v>0</v>
      </c>
      <c r="ACT126">
        <f t="shared" si="12"/>
        <v>0</v>
      </c>
      <c r="ACU126">
        <f t="shared" si="12"/>
        <v>0</v>
      </c>
      <c r="ACV126">
        <f t="shared" si="12"/>
        <v>0</v>
      </c>
      <c r="ACW126">
        <f t="shared" si="12"/>
        <v>0</v>
      </c>
      <c r="ACX126">
        <f t="shared" si="12"/>
        <v>0</v>
      </c>
      <c r="ACY126">
        <f t="shared" si="12"/>
        <v>0</v>
      </c>
      <c r="ACZ126">
        <f t="shared" si="12"/>
        <v>0</v>
      </c>
      <c r="ADA126">
        <f t="shared" si="12"/>
        <v>0</v>
      </c>
      <c r="ADB126">
        <f t="shared" si="12"/>
        <v>0</v>
      </c>
      <c r="ADC126">
        <f t="shared" si="12"/>
        <v>0</v>
      </c>
      <c r="ADD126">
        <f t="shared" si="12"/>
        <v>0</v>
      </c>
      <c r="ADE126">
        <f t="shared" si="12"/>
        <v>0</v>
      </c>
      <c r="ADF126">
        <f t="shared" si="12"/>
        <v>0</v>
      </c>
      <c r="ADG126">
        <f t="shared" si="12"/>
        <v>0</v>
      </c>
      <c r="ADH126">
        <f t="shared" si="12"/>
        <v>0</v>
      </c>
      <c r="ADI126">
        <f t="shared" si="12"/>
        <v>0</v>
      </c>
      <c r="ADJ126">
        <f t="shared" si="12"/>
        <v>0</v>
      </c>
      <c r="ADK126">
        <f t="shared" si="12"/>
        <v>0</v>
      </c>
      <c r="ADL126">
        <f t="shared" si="12"/>
        <v>0</v>
      </c>
      <c r="ADM126">
        <f t="shared" si="12"/>
        <v>0</v>
      </c>
      <c r="ADN126">
        <f t="shared" si="12"/>
        <v>0</v>
      </c>
      <c r="ADO126">
        <f t="shared" si="12"/>
        <v>0</v>
      </c>
      <c r="ADP126">
        <f t="shared" si="12"/>
        <v>0</v>
      </c>
      <c r="ADQ126">
        <f t="shared" si="12"/>
        <v>0</v>
      </c>
      <c r="ADR126">
        <f t="shared" si="12"/>
        <v>0</v>
      </c>
      <c r="ADS126">
        <f t="shared" si="12"/>
        <v>0</v>
      </c>
      <c r="ADT126">
        <f t="shared" si="12"/>
        <v>0</v>
      </c>
      <c r="ADU126">
        <f t="shared" si="12"/>
        <v>0</v>
      </c>
      <c r="ADV126">
        <f t="shared" si="12"/>
        <v>0</v>
      </c>
      <c r="ADW126">
        <f t="shared" si="12"/>
        <v>0</v>
      </c>
      <c r="ADX126">
        <f t="shared" si="12"/>
        <v>0</v>
      </c>
      <c r="ADY126">
        <f t="shared" si="12"/>
        <v>0</v>
      </c>
      <c r="ADZ126">
        <f t="shared" si="12"/>
        <v>0</v>
      </c>
      <c r="AEA126">
        <f t="shared" si="12"/>
        <v>0</v>
      </c>
      <c r="AEB126">
        <f t="shared" si="12"/>
        <v>0</v>
      </c>
      <c r="AEC126">
        <f t="shared" si="12"/>
        <v>0</v>
      </c>
      <c r="AED126">
        <f t="shared" si="12"/>
        <v>0</v>
      </c>
      <c r="AEE126">
        <f t="shared" si="12"/>
        <v>0</v>
      </c>
      <c r="AEF126">
        <f t="shared" si="12"/>
        <v>0</v>
      </c>
      <c r="AEG126">
        <f t="shared" si="12"/>
        <v>0</v>
      </c>
      <c r="AEH126">
        <f t="shared" si="12"/>
        <v>0</v>
      </c>
      <c r="AEI126">
        <f t="shared" si="12"/>
        <v>0</v>
      </c>
      <c r="AEJ126">
        <f t="shared" si="12"/>
        <v>0</v>
      </c>
      <c r="AEK126">
        <f t="shared" si="12"/>
        <v>0</v>
      </c>
      <c r="AEL126">
        <f t="shared" si="12"/>
        <v>0</v>
      </c>
      <c r="AEM126">
        <f t="shared" si="12"/>
        <v>0</v>
      </c>
      <c r="AEN126">
        <f t="shared" si="12"/>
        <v>0</v>
      </c>
      <c r="AEO126">
        <f t="shared" si="12"/>
        <v>0</v>
      </c>
      <c r="AEP126">
        <f t="shared" si="12"/>
        <v>0</v>
      </c>
      <c r="AEQ126">
        <f t="shared" si="12"/>
        <v>0</v>
      </c>
      <c r="AER126">
        <f t="shared" si="12"/>
        <v>0</v>
      </c>
      <c r="AES126">
        <f t="shared" si="12"/>
        <v>0</v>
      </c>
      <c r="AET126">
        <f t="shared" si="12"/>
        <v>0</v>
      </c>
      <c r="AEU126">
        <f t="shared" si="12"/>
        <v>0</v>
      </c>
      <c r="AEV126">
        <f t="shared" si="12"/>
        <v>0</v>
      </c>
      <c r="AEW126">
        <f t="shared" si="12"/>
        <v>0</v>
      </c>
      <c r="AEX126">
        <f t="shared" si="12"/>
        <v>0</v>
      </c>
      <c r="AEY126">
        <f t="shared" si="12"/>
        <v>0</v>
      </c>
      <c r="AEZ126">
        <f t="shared" si="12"/>
        <v>0</v>
      </c>
      <c r="AFA126">
        <f t="shared" si="12"/>
        <v>0</v>
      </c>
      <c r="AFB126">
        <f t="shared" ref="AFB126:AHM126" si="13">SUM(AFB2:AFB125)</f>
        <v>0</v>
      </c>
      <c r="AFC126">
        <f t="shared" si="13"/>
        <v>0</v>
      </c>
      <c r="AFD126">
        <f t="shared" si="13"/>
        <v>0</v>
      </c>
      <c r="AFE126">
        <f t="shared" si="13"/>
        <v>0</v>
      </c>
      <c r="AFF126">
        <f t="shared" si="13"/>
        <v>0</v>
      </c>
      <c r="AFG126">
        <f t="shared" si="13"/>
        <v>0</v>
      </c>
      <c r="AFH126">
        <f t="shared" si="13"/>
        <v>0</v>
      </c>
      <c r="AFI126">
        <f t="shared" si="13"/>
        <v>0</v>
      </c>
      <c r="AFJ126">
        <f t="shared" si="13"/>
        <v>0</v>
      </c>
      <c r="AFK126">
        <f t="shared" si="13"/>
        <v>0</v>
      </c>
      <c r="AFL126">
        <f t="shared" si="13"/>
        <v>0</v>
      </c>
      <c r="AFM126">
        <f t="shared" si="13"/>
        <v>0</v>
      </c>
      <c r="AFN126">
        <f t="shared" si="13"/>
        <v>0</v>
      </c>
      <c r="AFO126">
        <f t="shared" si="13"/>
        <v>0</v>
      </c>
      <c r="AFP126">
        <f t="shared" si="13"/>
        <v>0</v>
      </c>
      <c r="AFQ126">
        <f t="shared" si="13"/>
        <v>0</v>
      </c>
      <c r="AFR126">
        <f t="shared" si="13"/>
        <v>0</v>
      </c>
      <c r="AFS126">
        <f t="shared" si="13"/>
        <v>0</v>
      </c>
      <c r="AFT126">
        <f t="shared" si="13"/>
        <v>0</v>
      </c>
      <c r="AFU126">
        <f t="shared" si="13"/>
        <v>0</v>
      </c>
      <c r="AFV126">
        <f t="shared" si="13"/>
        <v>0</v>
      </c>
      <c r="AFW126">
        <f t="shared" si="13"/>
        <v>0</v>
      </c>
      <c r="AFX126">
        <f t="shared" si="13"/>
        <v>0</v>
      </c>
      <c r="AFY126">
        <f t="shared" si="13"/>
        <v>0</v>
      </c>
      <c r="AFZ126">
        <f t="shared" si="13"/>
        <v>0</v>
      </c>
      <c r="AGA126">
        <f t="shared" si="13"/>
        <v>0</v>
      </c>
      <c r="AGB126">
        <f t="shared" si="13"/>
        <v>0</v>
      </c>
      <c r="AGC126">
        <f t="shared" si="13"/>
        <v>0</v>
      </c>
      <c r="AGD126">
        <f t="shared" si="13"/>
        <v>0</v>
      </c>
      <c r="AGE126">
        <f t="shared" si="13"/>
        <v>0</v>
      </c>
      <c r="AGF126">
        <f t="shared" si="13"/>
        <v>0</v>
      </c>
      <c r="AGG126">
        <f t="shared" si="13"/>
        <v>0</v>
      </c>
      <c r="AGH126">
        <f t="shared" si="13"/>
        <v>0</v>
      </c>
      <c r="AGI126">
        <f t="shared" si="13"/>
        <v>0</v>
      </c>
      <c r="AGJ126">
        <f t="shared" si="13"/>
        <v>0</v>
      </c>
      <c r="AGK126">
        <f t="shared" si="13"/>
        <v>0</v>
      </c>
      <c r="AGL126">
        <f t="shared" si="13"/>
        <v>0</v>
      </c>
      <c r="AGM126">
        <f t="shared" si="13"/>
        <v>0</v>
      </c>
      <c r="AGN126">
        <f t="shared" si="13"/>
        <v>0</v>
      </c>
      <c r="AGO126">
        <f t="shared" si="13"/>
        <v>0</v>
      </c>
      <c r="AGP126">
        <f t="shared" si="13"/>
        <v>0</v>
      </c>
      <c r="AGQ126">
        <f t="shared" si="13"/>
        <v>0</v>
      </c>
      <c r="AGR126">
        <f t="shared" si="13"/>
        <v>0</v>
      </c>
      <c r="AGS126">
        <f t="shared" si="13"/>
        <v>0</v>
      </c>
      <c r="AGT126">
        <f t="shared" si="13"/>
        <v>0</v>
      </c>
      <c r="AGU126">
        <f t="shared" si="13"/>
        <v>0</v>
      </c>
      <c r="AGV126">
        <f t="shared" si="13"/>
        <v>0</v>
      </c>
      <c r="AGW126">
        <f t="shared" si="13"/>
        <v>0</v>
      </c>
      <c r="AGX126">
        <f t="shared" si="13"/>
        <v>0</v>
      </c>
      <c r="AGY126">
        <f t="shared" si="13"/>
        <v>0</v>
      </c>
      <c r="AGZ126">
        <f t="shared" si="13"/>
        <v>0</v>
      </c>
      <c r="AHA126">
        <f t="shared" si="13"/>
        <v>0</v>
      </c>
      <c r="AHB126">
        <f t="shared" si="13"/>
        <v>0</v>
      </c>
      <c r="AHC126">
        <f t="shared" si="13"/>
        <v>0</v>
      </c>
      <c r="AHD126">
        <f t="shared" si="13"/>
        <v>0</v>
      </c>
      <c r="AHE126">
        <f t="shared" si="13"/>
        <v>0</v>
      </c>
      <c r="AHF126">
        <f t="shared" si="13"/>
        <v>0</v>
      </c>
      <c r="AHG126">
        <f t="shared" si="13"/>
        <v>0</v>
      </c>
      <c r="AHH126">
        <f t="shared" si="13"/>
        <v>0</v>
      </c>
      <c r="AHI126">
        <f t="shared" si="13"/>
        <v>0</v>
      </c>
      <c r="AHJ126">
        <f t="shared" si="13"/>
        <v>0</v>
      </c>
      <c r="AHK126">
        <f t="shared" si="13"/>
        <v>0</v>
      </c>
      <c r="AHL126">
        <f t="shared" si="13"/>
        <v>0</v>
      </c>
      <c r="AHM126">
        <f t="shared" si="13"/>
        <v>0</v>
      </c>
      <c r="AHN126">
        <f t="shared" ref="AHN126:AJY126" si="14">SUM(AHN2:AHN125)</f>
        <v>0</v>
      </c>
      <c r="AHO126">
        <f t="shared" si="14"/>
        <v>0</v>
      </c>
      <c r="AHP126">
        <f t="shared" si="14"/>
        <v>0</v>
      </c>
      <c r="AHQ126">
        <f t="shared" si="14"/>
        <v>0</v>
      </c>
      <c r="AHR126">
        <f t="shared" si="14"/>
        <v>0</v>
      </c>
      <c r="AHS126">
        <f t="shared" si="14"/>
        <v>0</v>
      </c>
      <c r="AHT126">
        <f t="shared" si="14"/>
        <v>0</v>
      </c>
      <c r="AHU126">
        <f t="shared" si="14"/>
        <v>0</v>
      </c>
      <c r="AHV126">
        <f t="shared" si="14"/>
        <v>0</v>
      </c>
      <c r="AHW126">
        <f t="shared" si="14"/>
        <v>0</v>
      </c>
      <c r="AHX126">
        <f t="shared" si="14"/>
        <v>0</v>
      </c>
      <c r="AHY126">
        <f t="shared" si="14"/>
        <v>0</v>
      </c>
      <c r="AHZ126">
        <f t="shared" si="14"/>
        <v>0</v>
      </c>
      <c r="AIA126">
        <f t="shared" si="14"/>
        <v>0</v>
      </c>
      <c r="AIB126">
        <f t="shared" si="14"/>
        <v>0</v>
      </c>
      <c r="AIC126">
        <f t="shared" si="14"/>
        <v>0</v>
      </c>
      <c r="AID126">
        <f t="shared" si="14"/>
        <v>0</v>
      </c>
      <c r="AIE126">
        <f t="shared" si="14"/>
        <v>0</v>
      </c>
      <c r="AIF126">
        <f t="shared" si="14"/>
        <v>0</v>
      </c>
      <c r="AIG126">
        <f t="shared" si="14"/>
        <v>0</v>
      </c>
      <c r="AIH126">
        <f t="shared" si="14"/>
        <v>0</v>
      </c>
      <c r="AII126">
        <f t="shared" si="14"/>
        <v>0</v>
      </c>
      <c r="AIJ126">
        <f t="shared" si="14"/>
        <v>0</v>
      </c>
      <c r="AIK126">
        <f t="shared" si="14"/>
        <v>0</v>
      </c>
      <c r="AIL126">
        <f t="shared" si="14"/>
        <v>0</v>
      </c>
      <c r="AIM126">
        <f t="shared" si="14"/>
        <v>0</v>
      </c>
      <c r="AIN126">
        <f t="shared" si="14"/>
        <v>0</v>
      </c>
      <c r="AIO126">
        <f t="shared" si="14"/>
        <v>0</v>
      </c>
      <c r="AIP126">
        <f t="shared" si="14"/>
        <v>0</v>
      </c>
      <c r="AIQ126">
        <f t="shared" si="14"/>
        <v>0</v>
      </c>
      <c r="AIR126">
        <f t="shared" si="14"/>
        <v>0</v>
      </c>
      <c r="AIS126">
        <f t="shared" si="14"/>
        <v>0</v>
      </c>
      <c r="AIT126">
        <f t="shared" si="14"/>
        <v>0</v>
      </c>
      <c r="AIU126">
        <f t="shared" si="14"/>
        <v>0</v>
      </c>
      <c r="AIV126">
        <f t="shared" si="14"/>
        <v>0</v>
      </c>
      <c r="AIW126">
        <f t="shared" si="14"/>
        <v>0</v>
      </c>
      <c r="AIX126">
        <f t="shared" si="14"/>
        <v>0</v>
      </c>
      <c r="AIY126">
        <f t="shared" si="14"/>
        <v>0</v>
      </c>
      <c r="AIZ126">
        <f t="shared" si="14"/>
        <v>0</v>
      </c>
      <c r="AJA126">
        <f t="shared" si="14"/>
        <v>0</v>
      </c>
      <c r="AJB126">
        <f t="shared" si="14"/>
        <v>0</v>
      </c>
      <c r="AJC126">
        <f t="shared" si="14"/>
        <v>0</v>
      </c>
      <c r="AJD126">
        <f t="shared" si="14"/>
        <v>0</v>
      </c>
      <c r="AJE126">
        <f t="shared" si="14"/>
        <v>0</v>
      </c>
      <c r="AJF126">
        <f t="shared" si="14"/>
        <v>0</v>
      </c>
      <c r="AJG126">
        <f t="shared" si="14"/>
        <v>0</v>
      </c>
      <c r="AJH126">
        <f t="shared" si="14"/>
        <v>0</v>
      </c>
      <c r="AJI126">
        <f t="shared" si="14"/>
        <v>0</v>
      </c>
      <c r="AJJ126">
        <f t="shared" si="14"/>
        <v>0</v>
      </c>
      <c r="AJK126">
        <f t="shared" si="14"/>
        <v>0</v>
      </c>
      <c r="AJL126">
        <f t="shared" si="14"/>
        <v>0</v>
      </c>
      <c r="AJM126">
        <f t="shared" si="14"/>
        <v>0</v>
      </c>
      <c r="AJN126">
        <f t="shared" si="14"/>
        <v>0</v>
      </c>
      <c r="AJO126">
        <f t="shared" si="14"/>
        <v>0</v>
      </c>
      <c r="AJP126">
        <f t="shared" si="14"/>
        <v>0</v>
      </c>
      <c r="AJQ126">
        <f t="shared" si="14"/>
        <v>0</v>
      </c>
      <c r="AJR126">
        <f t="shared" si="14"/>
        <v>0</v>
      </c>
      <c r="AJS126">
        <f t="shared" si="14"/>
        <v>0</v>
      </c>
      <c r="AJT126">
        <f t="shared" si="14"/>
        <v>0</v>
      </c>
      <c r="AJU126">
        <f t="shared" si="14"/>
        <v>0</v>
      </c>
      <c r="AJV126">
        <f t="shared" si="14"/>
        <v>0</v>
      </c>
      <c r="AJW126">
        <f t="shared" si="14"/>
        <v>0</v>
      </c>
      <c r="AJX126">
        <f t="shared" si="14"/>
        <v>0</v>
      </c>
      <c r="AJY126">
        <f t="shared" si="14"/>
        <v>0</v>
      </c>
      <c r="AJZ126">
        <f t="shared" ref="AJZ126:AMK126" si="15">SUM(AJZ2:AJZ125)</f>
        <v>0</v>
      </c>
      <c r="AKA126">
        <f t="shared" si="15"/>
        <v>0</v>
      </c>
      <c r="AKB126">
        <f t="shared" si="15"/>
        <v>0</v>
      </c>
      <c r="AKC126">
        <f t="shared" si="15"/>
        <v>0</v>
      </c>
      <c r="AKD126">
        <f t="shared" si="15"/>
        <v>0</v>
      </c>
      <c r="AKE126">
        <f t="shared" si="15"/>
        <v>0</v>
      </c>
      <c r="AKF126">
        <f t="shared" si="15"/>
        <v>0</v>
      </c>
      <c r="AKG126">
        <f t="shared" si="15"/>
        <v>0</v>
      </c>
      <c r="AKH126">
        <f t="shared" si="15"/>
        <v>0</v>
      </c>
      <c r="AKI126">
        <f t="shared" si="15"/>
        <v>0</v>
      </c>
      <c r="AKJ126">
        <f t="shared" si="15"/>
        <v>0</v>
      </c>
      <c r="AKK126">
        <f t="shared" si="15"/>
        <v>0</v>
      </c>
      <c r="AKL126">
        <f t="shared" si="15"/>
        <v>0</v>
      </c>
      <c r="AKM126">
        <f t="shared" si="15"/>
        <v>0</v>
      </c>
      <c r="AKN126">
        <f t="shared" si="15"/>
        <v>0</v>
      </c>
      <c r="AKO126">
        <f t="shared" si="15"/>
        <v>0</v>
      </c>
      <c r="AKP126">
        <f t="shared" si="15"/>
        <v>0</v>
      </c>
      <c r="AKQ126">
        <f t="shared" si="15"/>
        <v>0</v>
      </c>
      <c r="AKR126">
        <f t="shared" si="15"/>
        <v>0</v>
      </c>
      <c r="AKS126">
        <f t="shared" si="15"/>
        <v>0</v>
      </c>
      <c r="AKT126">
        <f t="shared" si="15"/>
        <v>0</v>
      </c>
      <c r="AKU126">
        <f t="shared" si="15"/>
        <v>0</v>
      </c>
      <c r="AKV126">
        <f t="shared" si="15"/>
        <v>0</v>
      </c>
      <c r="AKW126">
        <f t="shared" si="15"/>
        <v>0</v>
      </c>
      <c r="AKX126">
        <f t="shared" si="15"/>
        <v>0</v>
      </c>
      <c r="AKY126">
        <f t="shared" si="15"/>
        <v>0</v>
      </c>
      <c r="AKZ126">
        <f t="shared" si="15"/>
        <v>0</v>
      </c>
      <c r="ALA126">
        <f t="shared" si="15"/>
        <v>0</v>
      </c>
      <c r="ALB126">
        <f t="shared" si="15"/>
        <v>0</v>
      </c>
      <c r="ALC126">
        <f t="shared" si="15"/>
        <v>0</v>
      </c>
      <c r="ALD126">
        <f t="shared" si="15"/>
        <v>0</v>
      </c>
      <c r="ALE126">
        <f t="shared" si="15"/>
        <v>0</v>
      </c>
      <c r="ALF126">
        <f t="shared" si="15"/>
        <v>0</v>
      </c>
      <c r="ALG126">
        <f t="shared" si="15"/>
        <v>0</v>
      </c>
      <c r="ALH126">
        <f t="shared" si="15"/>
        <v>0</v>
      </c>
      <c r="ALI126">
        <f t="shared" si="15"/>
        <v>0</v>
      </c>
      <c r="ALJ126">
        <f t="shared" si="15"/>
        <v>0</v>
      </c>
      <c r="ALK126">
        <f t="shared" si="15"/>
        <v>0</v>
      </c>
      <c r="ALL126">
        <f t="shared" si="15"/>
        <v>0</v>
      </c>
      <c r="ALM126">
        <f t="shared" si="15"/>
        <v>0</v>
      </c>
      <c r="ALN126">
        <f t="shared" si="15"/>
        <v>0</v>
      </c>
      <c r="ALO126">
        <f t="shared" si="15"/>
        <v>0</v>
      </c>
      <c r="ALP126">
        <f t="shared" si="15"/>
        <v>0</v>
      </c>
      <c r="ALQ126">
        <f t="shared" si="15"/>
        <v>0</v>
      </c>
      <c r="ALR126">
        <f t="shared" si="15"/>
        <v>0</v>
      </c>
      <c r="ALS126">
        <f t="shared" si="15"/>
        <v>0</v>
      </c>
      <c r="ALT126">
        <f t="shared" si="15"/>
        <v>0</v>
      </c>
      <c r="ALU126">
        <f t="shared" si="15"/>
        <v>0</v>
      </c>
      <c r="ALV126">
        <f t="shared" si="15"/>
        <v>0</v>
      </c>
      <c r="ALW126">
        <f t="shared" si="15"/>
        <v>0</v>
      </c>
      <c r="ALX126">
        <f t="shared" si="15"/>
        <v>0</v>
      </c>
      <c r="ALY126">
        <f t="shared" si="15"/>
        <v>0</v>
      </c>
      <c r="ALZ126">
        <f t="shared" si="15"/>
        <v>0</v>
      </c>
      <c r="AMA126">
        <f t="shared" si="15"/>
        <v>0</v>
      </c>
      <c r="AMB126">
        <f t="shared" si="15"/>
        <v>0</v>
      </c>
      <c r="AMC126">
        <f t="shared" si="15"/>
        <v>0</v>
      </c>
      <c r="AMD126">
        <f t="shared" si="15"/>
        <v>0</v>
      </c>
      <c r="AME126">
        <f t="shared" si="15"/>
        <v>0</v>
      </c>
      <c r="AMF126">
        <f t="shared" si="15"/>
        <v>0</v>
      </c>
      <c r="AMG126">
        <f t="shared" si="15"/>
        <v>0</v>
      </c>
      <c r="AMH126">
        <f t="shared" si="15"/>
        <v>0</v>
      </c>
      <c r="AMI126">
        <f t="shared" si="15"/>
        <v>0</v>
      </c>
      <c r="AMJ126">
        <f t="shared" si="15"/>
        <v>0</v>
      </c>
      <c r="AMK126">
        <f t="shared" si="15"/>
        <v>0</v>
      </c>
      <c r="AML126">
        <f t="shared" ref="AML126:AOW126" si="16">SUM(AML2:AML125)</f>
        <v>0</v>
      </c>
      <c r="AMM126">
        <f t="shared" si="16"/>
        <v>0</v>
      </c>
      <c r="AMN126">
        <f t="shared" si="16"/>
        <v>0</v>
      </c>
      <c r="AMO126">
        <f t="shared" si="16"/>
        <v>0</v>
      </c>
      <c r="AMP126">
        <f t="shared" si="16"/>
        <v>0</v>
      </c>
      <c r="AMQ126">
        <f t="shared" si="16"/>
        <v>0</v>
      </c>
      <c r="AMR126">
        <f t="shared" si="16"/>
        <v>0</v>
      </c>
      <c r="AMS126">
        <f t="shared" si="16"/>
        <v>0</v>
      </c>
      <c r="AMT126">
        <f t="shared" si="16"/>
        <v>0</v>
      </c>
      <c r="AMU126">
        <f t="shared" si="16"/>
        <v>0</v>
      </c>
      <c r="AMV126">
        <f t="shared" si="16"/>
        <v>0</v>
      </c>
      <c r="AMW126">
        <f t="shared" si="16"/>
        <v>0</v>
      </c>
      <c r="AMX126">
        <f t="shared" si="16"/>
        <v>0</v>
      </c>
      <c r="AMY126">
        <f t="shared" si="16"/>
        <v>0</v>
      </c>
      <c r="AMZ126">
        <f t="shared" si="16"/>
        <v>0</v>
      </c>
      <c r="ANA126">
        <f t="shared" si="16"/>
        <v>0</v>
      </c>
      <c r="ANB126">
        <f t="shared" si="16"/>
        <v>0</v>
      </c>
      <c r="ANC126">
        <f t="shared" si="16"/>
        <v>0</v>
      </c>
      <c r="AND126">
        <f t="shared" si="16"/>
        <v>0</v>
      </c>
      <c r="ANE126">
        <f t="shared" si="16"/>
        <v>0</v>
      </c>
      <c r="ANF126">
        <f t="shared" si="16"/>
        <v>0</v>
      </c>
      <c r="ANG126">
        <f t="shared" si="16"/>
        <v>0</v>
      </c>
      <c r="ANH126">
        <f t="shared" si="16"/>
        <v>0</v>
      </c>
      <c r="ANI126">
        <f t="shared" si="16"/>
        <v>0</v>
      </c>
      <c r="ANJ126">
        <f t="shared" si="16"/>
        <v>0</v>
      </c>
      <c r="ANK126">
        <f t="shared" si="16"/>
        <v>0</v>
      </c>
      <c r="ANL126">
        <f t="shared" si="16"/>
        <v>0</v>
      </c>
      <c r="ANM126">
        <f t="shared" si="16"/>
        <v>0</v>
      </c>
      <c r="ANN126">
        <f t="shared" si="16"/>
        <v>0</v>
      </c>
      <c r="ANO126">
        <f t="shared" si="16"/>
        <v>0</v>
      </c>
      <c r="ANP126">
        <f t="shared" si="16"/>
        <v>0</v>
      </c>
      <c r="ANQ126">
        <f t="shared" si="16"/>
        <v>0</v>
      </c>
      <c r="ANR126">
        <f t="shared" si="16"/>
        <v>0</v>
      </c>
      <c r="ANS126">
        <f t="shared" si="16"/>
        <v>0</v>
      </c>
      <c r="ANT126">
        <f t="shared" si="16"/>
        <v>0</v>
      </c>
      <c r="ANU126">
        <f t="shared" si="16"/>
        <v>0</v>
      </c>
      <c r="ANV126">
        <f t="shared" si="16"/>
        <v>0</v>
      </c>
      <c r="ANW126">
        <f t="shared" si="16"/>
        <v>0</v>
      </c>
      <c r="ANX126">
        <f t="shared" si="16"/>
        <v>0</v>
      </c>
      <c r="ANY126">
        <f t="shared" si="16"/>
        <v>0</v>
      </c>
      <c r="ANZ126">
        <f t="shared" si="16"/>
        <v>0</v>
      </c>
      <c r="AOA126">
        <f t="shared" si="16"/>
        <v>0</v>
      </c>
      <c r="AOB126">
        <f t="shared" si="16"/>
        <v>0</v>
      </c>
      <c r="AOC126">
        <f t="shared" si="16"/>
        <v>0</v>
      </c>
      <c r="AOD126">
        <f t="shared" si="16"/>
        <v>0</v>
      </c>
      <c r="AOE126">
        <f t="shared" si="16"/>
        <v>0</v>
      </c>
      <c r="AOF126">
        <f t="shared" si="16"/>
        <v>0</v>
      </c>
      <c r="AOG126">
        <f t="shared" si="16"/>
        <v>0</v>
      </c>
      <c r="AOH126">
        <f t="shared" si="16"/>
        <v>0</v>
      </c>
      <c r="AOI126">
        <f t="shared" si="16"/>
        <v>0</v>
      </c>
      <c r="AOJ126">
        <f t="shared" si="16"/>
        <v>0</v>
      </c>
      <c r="AOK126">
        <f t="shared" si="16"/>
        <v>0</v>
      </c>
      <c r="AOL126">
        <f t="shared" si="16"/>
        <v>0</v>
      </c>
      <c r="AOM126">
        <f t="shared" si="16"/>
        <v>0</v>
      </c>
      <c r="AON126">
        <f t="shared" si="16"/>
        <v>0</v>
      </c>
      <c r="AOO126">
        <f t="shared" si="16"/>
        <v>0</v>
      </c>
      <c r="AOP126">
        <f t="shared" si="16"/>
        <v>0</v>
      </c>
      <c r="AOQ126">
        <f t="shared" si="16"/>
        <v>0</v>
      </c>
      <c r="AOR126">
        <f t="shared" si="16"/>
        <v>0</v>
      </c>
      <c r="AOS126">
        <f t="shared" si="16"/>
        <v>0</v>
      </c>
      <c r="AOT126">
        <f t="shared" si="16"/>
        <v>0</v>
      </c>
      <c r="AOU126">
        <f t="shared" si="16"/>
        <v>0</v>
      </c>
      <c r="AOV126">
        <f t="shared" si="16"/>
        <v>0</v>
      </c>
      <c r="AOW126">
        <f t="shared" si="16"/>
        <v>0</v>
      </c>
      <c r="AOX126">
        <f t="shared" ref="AOX126:ARI126" si="17">SUM(AOX2:AOX125)</f>
        <v>0</v>
      </c>
      <c r="AOY126">
        <f t="shared" si="17"/>
        <v>0</v>
      </c>
      <c r="AOZ126">
        <f t="shared" si="17"/>
        <v>0</v>
      </c>
      <c r="APA126">
        <f t="shared" si="17"/>
        <v>0</v>
      </c>
      <c r="APB126">
        <f t="shared" si="17"/>
        <v>0</v>
      </c>
      <c r="APC126">
        <f t="shared" si="17"/>
        <v>0</v>
      </c>
      <c r="APD126">
        <f t="shared" si="17"/>
        <v>0</v>
      </c>
      <c r="APE126">
        <f t="shared" si="17"/>
        <v>0</v>
      </c>
      <c r="APF126">
        <f t="shared" si="17"/>
        <v>0</v>
      </c>
      <c r="APG126">
        <f t="shared" si="17"/>
        <v>0</v>
      </c>
      <c r="APH126">
        <f t="shared" si="17"/>
        <v>0</v>
      </c>
      <c r="API126">
        <f t="shared" si="17"/>
        <v>0</v>
      </c>
      <c r="APJ126">
        <f t="shared" si="17"/>
        <v>0</v>
      </c>
      <c r="APK126">
        <f t="shared" si="17"/>
        <v>0</v>
      </c>
      <c r="APL126">
        <f t="shared" si="17"/>
        <v>0</v>
      </c>
      <c r="APM126">
        <f t="shared" si="17"/>
        <v>0</v>
      </c>
      <c r="APN126">
        <f t="shared" si="17"/>
        <v>0</v>
      </c>
      <c r="APO126">
        <f t="shared" si="17"/>
        <v>0</v>
      </c>
      <c r="APP126">
        <f t="shared" si="17"/>
        <v>0</v>
      </c>
      <c r="APQ126">
        <f t="shared" si="17"/>
        <v>0</v>
      </c>
      <c r="APR126">
        <f t="shared" si="17"/>
        <v>0</v>
      </c>
      <c r="APS126">
        <f t="shared" si="17"/>
        <v>0</v>
      </c>
      <c r="APT126">
        <f t="shared" si="17"/>
        <v>0</v>
      </c>
      <c r="APU126">
        <f t="shared" si="17"/>
        <v>0</v>
      </c>
      <c r="APV126">
        <f t="shared" si="17"/>
        <v>0</v>
      </c>
      <c r="APW126">
        <f t="shared" si="17"/>
        <v>0</v>
      </c>
      <c r="APX126">
        <f t="shared" si="17"/>
        <v>0</v>
      </c>
      <c r="APY126">
        <f t="shared" si="17"/>
        <v>0</v>
      </c>
      <c r="APZ126">
        <f t="shared" si="17"/>
        <v>0</v>
      </c>
      <c r="AQA126">
        <f t="shared" si="17"/>
        <v>0</v>
      </c>
      <c r="AQB126">
        <f t="shared" si="17"/>
        <v>0</v>
      </c>
      <c r="AQC126">
        <f t="shared" si="17"/>
        <v>0</v>
      </c>
      <c r="AQD126">
        <f t="shared" si="17"/>
        <v>0</v>
      </c>
      <c r="AQE126">
        <f t="shared" si="17"/>
        <v>0</v>
      </c>
      <c r="AQF126">
        <f t="shared" si="17"/>
        <v>0</v>
      </c>
      <c r="AQG126">
        <f t="shared" si="17"/>
        <v>0</v>
      </c>
      <c r="AQH126">
        <f t="shared" si="17"/>
        <v>0</v>
      </c>
      <c r="AQI126">
        <f t="shared" si="17"/>
        <v>0</v>
      </c>
      <c r="AQJ126">
        <f t="shared" si="17"/>
        <v>0</v>
      </c>
      <c r="AQK126">
        <f t="shared" si="17"/>
        <v>0</v>
      </c>
      <c r="AQL126">
        <f t="shared" si="17"/>
        <v>0</v>
      </c>
      <c r="AQM126">
        <f t="shared" si="17"/>
        <v>0</v>
      </c>
      <c r="AQN126">
        <f t="shared" si="17"/>
        <v>0</v>
      </c>
      <c r="AQO126">
        <f t="shared" si="17"/>
        <v>0</v>
      </c>
      <c r="AQP126">
        <f t="shared" si="17"/>
        <v>0</v>
      </c>
      <c r="AQQ126">
        <f t="shared" si="17"/>
        <v>0</v>
      </c>
      <c r="AQR126">
        <f t="shared" si="17"/>
        <v>0</v>
      </c>
      <c r="AQS126">
        <f t="shared" si="17"/>
        <v>0</v>
      </c>
      <c r="AQT126">
        <f t="shared" si="17"/>
        <v>0</v>
      </c>
      <c r="AQU126">
        <f t="shared" si="17"/>
        <v>0</v>
      </c>
      <c r="AQV126">
        <f t="shared" si="17"/>
        <v>0</v>
      </c>
      <c r="AQW126">
        <f t="shared" si="17"/>
        <v>0</v>
      </c>
      <c r="AQX126">
        <f t="shared" si="17"/>
        <v>0</v>
      </c>
      <c r="AQY126">
        <f t="shared" si="17"/>
        <v>0</v>
      </c>
      <c r="AQZ126">
        <f t="shared" si="17"/>
        <v>0</v>
      </c>
      <c r="ARA126">
        <f t="shared" si="17"/>
        <v>0</v>
      </c>
      <c r="ARB126">
        <f t="shared" si="17"/>
        <v>0</v>
      </c>
      <c r="ARC126">
        <f t="shared" si="17"/>
        <v>0</v>
      </c>
      <c r="ARD126">
        <f t="shared" si="17"/>
        <v>0</v>
      </c>
      <c r="ARE126">
        <f t="shared" si="17"/>
        <v>0</v>
      </c>
      <c r="ARF126">
        <f t="shared" si="17"/>
        <v>0</v>
      </c>
      <c r="ARG126">
        <f t="shared" si="17"/>
        <v>0</v>
      </c>
      <c r="ARH126">
        <f t="shared" si="17"/>
        <v>0</v>
      </c>
      <c r="ARI126">
        <f t="shared" si="17"/>
        <v>0</v>
      </c>
      <c r="ARJ126">
        <f t="shared" ref="ARJ126:ATU126" si="18">SUM(ARJ2:ARJ125)</f>
        <v>0</v>
      </c>
      <c r="ARK126">
        <f t="shared" si="18"/>
        <v>0</v>
      </c>
      <c r="ARL126">
        <f t="shared" si="18"/>
        <v>0</v>
      </c>
      <c r="ARM126">
        <f t="shared" si="18"/>
        <v>0</v>
      </c>
      <c r="ARN126">
        <f t="shared" si="18"/>
        <v>0</v>
      </c>
      <c r="ARO126">
        <f t="shared" si="18"/>
        <v>0</v>
      </c>
      <c r="ARP126">
        <f t="shared" si="18"/>
        <v>0</v>
      </c>
      <c r="ARQ126">
        <f t="shared" si="18"/>
        <v>0</v>
      </c>
      <c r="ARR126">
        <f t="shared" si="18"/>
        <v>0</v>
      </c>
      <c r="ARS126">
        <f t="shared" si="18"/>
        <v>0</v>
      </c>
      <c r="ART126">
        <f t="shared" si="18"/>
        <v>0</v>
      </c>
      <c r="ARU126">
        <f t="shared" si="18"/>
        <v>0</v>
      </c>
      <c r="ARV126">
        <f t="shared" si="18"/>
        <v>0</v>
      </c>
      <c r="ARW126">
        <f t="shared" si="18"/>
        <v>0</v>
      </c>
      <c r="ARX126">
        <f t="shared" si="18"/>
        <v>0</v>
      </c>
      <c r="ARY126">
        <f t="shared" si="18"/>
        <v>0</v>
      </c>
      <c r="ARZ126">
        <f t="shared" si="18"/>
        <v>0</v>
      </c>
      <c r="ASA126">
        <f t="shared" si="18"/>
        <v>0</v>
      </c>
      <c r="ASB126">
        <f t="shared" si="18"/>
        <v>0</v>
      </c>
      <c r="ASC126">
        <f t="shared" si="18"/>
        <v>0</v>
      </c>
      <c r="ASD126">
        <f t="shared" si="18"/>
        <v>0</v>
      </c>
      <c r="ASE126">
        <f t="shared" si="18"/>
        <v>0</v>
      </c>
      <c r="ASF126">
        <f t="shared" si="18"/>
        <v>0</v>
      </c>
      <c r="ASG126">
        <f t="shared" si="18"/>
        <v>0</v>
      </c>
      <c r="ASH126">
        <f t="shared" si="18"/>
        <v>0</v>
      </c>
      <c r="ASI126">
        <f t="shared" si="18"/>
        <v>0</v>
      </c>
      <c r="ASJ126">
        <f t="shared" si="18"/>
        <v>0</v>
      </c>
      <c r="ASK126">
        <f t="shared" si="18"/>
        <v>0</v>
      </c>
      <c r="ASL126">
        <f t="shared" si="18"/>
        <v>0</v>
      </c>
      <c r="ASM126">
        <f t="shared" si="18"/>
        <v>0</v>
      </c>
      <c r="ASN126">
        <f t="shared" si="18"/>
        <v>0</v>
      </c>
      <c r="ASO126">
        <f t="shared" si="18"/>
        <v>0</v>
      </c>
      <c r="ASP126">
        <f t="shared" si="18"/>
        <v>0</v>
      </c>
      <c r="ASQ126">
        <f t="shared" si="18"/>
        <v>0</v>
      </c>
      <c r="ASR126">
        <f t="shared" si="18"/>
        <v>0</v>
      </c>
      <c r="ASS126">
        <f t="shared" si="18"/>
        <v>0</v>
      </c>
      <c r="AST126">
        <f t="shared" si="18"/>
        <v>0</v>
      </c>
      <c r="ASU126">
        <f t="shared" si="18"/>
        <v>0</v>
      </c>
      <c r="ASV126">
        <f t="shared" si="18"/>
        <v>0</v>
      </c>
      <c r="ASW126">
        <f t="shared" si="18"/>
        <v>0</v>
      </c>
      <c r="ASX126">
        <f t="shared" si="18"/>
        <v>0</v>
      </c>
      <c r="ASY126">
        <f t="shared" si="18"/>
        <v>0</v>
      </c>
      <c r="ASZ126">
        <f t="shared" si="18"/>
        <v>0</v>
      </c>
      <c r="ATA126">
        <f t="shared" si="18"/>
        <v>0</v>
      </c>
      <c r="ATB126">
        <f t="shared" si="18"/>
        <v>0</v>
      </c>
      <c r="ATC126">
        <f t="shared" si="18"/>
        <v>0</v>
      </c>
      <c r="ATD126">
        <f t="shared" si="18"/>
        <v>0</v>
      </c>
      <c r="ATE126">
        <f t="shared" si="18"/>
        <v>0</v>
      </c>
      <c r="ATF126">
        <f t="shared" si="18"/>
        <v>0</v>
      </c>
      <c r="ATG126">
        <f t="shared" si="18"/>
        <v>0</v>
      </c>
      <c r="ATH126">
        <f t="shared" si="18"/>
        <v>0</v>
      </c>
      <c r="ATI126">
        <f t="shared" si="18"/>
        <v>0</v>
      </c>
      <c r="ATJ126">
        <f t="shared" si="18"/>
        <v>0</v>
      </c>
      <c r="ATK126">
        <f t="shared" si="18"/>
        <v>0</v>
      </c>
      <c r="ATL126">
        <f t="shared" si="18"/>
        <v>0</v>
      </c>
      <c r="ATM126">
        <f t="shared" si="18"/>
        <v>0</v>
      </c>
      <c r="ATN126">
        <f t="shared" si="18"/>
        <v>0</v>
      </c>
      <c r="ATO126">
        <f t="shared" si="18"/>
        <v>0</v>
      </c>
      <c r="ATP126">
        <f t="shared" si="18"/>
        <v>0</v>
      </c>
      <c r="ATQ126">
        <f t="shared" si="18"/>
        <v>0</v>
      </c>
      <c r="ATR126">
        <f t="shared" si="18"/>
        <v>0</v>
      </c>
      <c r="ATS126">
        <f t="shared" si="18"/>
        <v>0</v>
      </c>
      <c r="ATT126">
        <f t="shared" si="18"/>
        <v>0</v>
      </c>
      <c r="ATU126">
        <f t="shared" si="18"/>
        <v>0</v>
      </c>
      <c r="ATV126">
        <f t="shared" ref="ATV126:AWG126" si="19">SUM(ATV2:ATV125)</f>
        <v>0</v>
      </c>
      <c r="ATW126">
        <f t="shared" si="19"/>
        <v>0</v>
      </c>
      <c r="ATX126">
        <f t="shared" si="19"/>
        <v>0</v>
      </c>
      <c r="ATY126">
        <f t="shared" si="19"/>
        <v>0</v>
      </c>
      <c r="ATZ126">
        <f t="shared" si="19"/>
        <v>0</v>
      </c>
      <c r="AUA126">
        <f t="shared" si="19"/>
        <v>0</v>
      </c>
      <c r="AUB126">
        <f t="shared" si="19"/>
        <v>0</v>
      </c>
      <c r="AUC126">
        <f t="shared" si="19"/>
        <v>0</v>
      </c>
      <c r="AUD126">
        <f t="shared" si="19"/>
        <v>0</v>
      </c>
      <c r="AUE126">
        <f t="shared" si="19"/>
        <v>0</v>
      </c>
      <c r="AUF126">
        <f t="shared" si="19"/>
        <v>0</v>
      </c>
      <c r="AUG126">
        <f t="shared" si="19"/>
        <v>0</v>
      </c>
      <c r="AUH126">
        <f t="shared" si="19"/>
        <v>0</v>
      </c>
      <c r="AUI126">
        <f t="shared" si="19"/>
        <v>0</v>
      </c>
      <c r="AUJ126">
        <f t="shared" si="19"/>
        <v>0</v>
      </c>
      <c r="AUK126">
        <f t="shared" si="19"/>
        <v>0</v>
      </c>
      <c r="AUL126">
        <f t="shared" si="19"/>
        <v>0</v>
      </c>
      <c r="AUM126">
        <f t="shared" si="19"/>
        <v>0</v>
      </c>
      <c r="AUN126">
        <f t="shared" si="19"/>
        <v>0</v>
      </c>
      <c r="AUO126">
        <f t="shared" si="19"/>
        <v>0</v>
      </c>
      <c r="AUP126">
        <f t="shared" si="19"/>
        <v>0</v>
      </c>
      <c r="AUQ126">
        <f t="shared" si="19"/>
        <v>0</v>
      </c>
      <c r="AUR126">
        <f t="shared" si="19"/>
        <v>0</v>
      </c>
      <c r="AUS126">
        <f t="shared" si="19"/>
        <v>0</v>
      </c>
      <c r="AUT126">
        <f t="shared" si="19"/>
        <v>0</v>
      </c>
      <c r="AUU126">
        <f t="shared" si="19"/>
        <v>0</v>
      </c>
      <c r="AUV126">
        <f t="shared" si="19"/>
        <v>0</v>
      </c>
      <c r="AUW126">
        <f t="shared" si="19"/>
        <v>0</v>
      </c>
      <c r="AUX126">
        <f t="shared" si="19"/>
        <v>0</v>
      </c>
      <c r="AUY126">
        <f t="shared" si="19"/>
        <v>0</v>
      </c>
      <c r="AUZ126">
        <f t="shared" si="19"/>
        <v>0</v>
      </c>
      <c r="AVA126">
        <f t="shared" si="19"/>
        <v>0</v>
      </c>
      <c r="AVB126">
        <f t="shared" si="19"/>
        <v>0</v>
      </c>
      <c r="AVC126">
        <f t="shared" si="19"/>
        <v>0</v>
      </c>
      <c r="AVD126">
        <f t="shared" si="19"/>
        <v>0</v>
      </c>
      <c r="AVE126">
        <f t="shared" si="19"/>
        <v>0</v>
      </c>
      <c r="AVF126">
        <f t="shared" si="19"/>
        <v>0</v>
      </c>
      <c r="AVG126">
        <f t="shared" si="19"/>
        <v>0</v>
      </c>
      <c r="AVH126">
        <f t="shared" si="19"/>
        <v>0</v>
      </c>
      <c r="AVI126">
        <f t="shared" si="19"/>
        <v>0</v>
      </c>
      <c r="AVJ126">
        <f t="shared" si="19"/>
        <v>0</v>
      </c>
      <c r="AVK126">
        <f t="shared" si="19"/>
        <v>0</v>
      </c>
      <c r="AVL126">
        <f t="shared" si="19"/>
        <v>0</v>
      </c>
      <c r="AVM126">
        <f t="shared" si="19"/>
        <v>0</v>
      </c>
      <c r="AVN126">
        <f t="shared" si="19"/>
        <v>0</v>
      </c>
      <c r="AVO126">
        <f t="shared" si="19"/>
        <v>0</v>
      </c>
      <c r="AVP126">
        <f t="shared" si="19"/>
        <v>0</v>
      </c>
      <c r="AVQ126">
        <f t="shared" si="19"/>
        <v>0</v>
      </c>
      <c r="AVR126">
        <f t="shared" si="19"/>
        <v>0</v>
      </c>
      <c r="AVS126">
        <f t="shared" si="19"/>
        <v>0</v>
      </c>
      <c r="AVT126">
        <f t="shared" si="19"/>
        <v>0</v>
      </c>
      <c r="AVU126">
        <f t="shared" si="19"/>
        <v>0</v>
      </c>
      <c r="AVV126">
        <f t="shared" si="19"/>
        <v>0</v>
      </c>
      <c r="AVW126">
        <f t="shared" si="19"/>
        <v>0</v>
      </c>
      <c r="AVX126">
        <f t="shared" si="19"/>
        <v>0</v>
      </c>
      <c r="AVY126">
        <f t="shared" si="19"/>
        <v>0</v>
      </c>
      <c r="AVZ126">
        <f t="shared" si="19"/>
        <v>0</v>
      </c>
      <c r="AWA126">
        <f t="shared" si="19"/>
        <v>0</v>
      </c>
      <c r="AWB126">
        <f t="shared" si="19"/>
        <v>0</v>
      </c>
      <c r="AWC126">
        <f t="shared" si="19"/>
        <v>0</v>
      </c>
      <c r="AWD126">
        <f t="shared" si="19"/>
        <v>0</v>
      </c>
      <c r="AWE126">
        <f t="shared" si="19"/>
        <v>0</v>
      </c>
      <c r="AWF126">
        <f t="shared" si="19"/>
        <v>0</v>
      </c>
      <c r="AWG126">
        <f t="shared" si="19"/>
        <v>0</v>
      </c>
      <c r="AWH126">
        <f t="shared" ref="AWH126:AYS126" si="20">SUM(AWH2:AWH125)</f>
        <v>0</v>
      </c>
      <c r="AWI126">
        <f t="shared" si="20"/>
        <v>0</v>
      </c>
      <c r="AWJ126">
        <f t="shared" si="20"/>
        <v>0</v>
      </c>
      <c r="AWK126">
        <f t="shared" si="20"/>
        <v>0</v>
      </c>
      <c r="AWL126">
        <f t="shared" si="20"/>
        <v>0</v>
      </c>
      <c r="AWM126">
        <f t="shared" si="20"/>
        <v>0</v>
      </c>
      <c r="AWN126">
        <f t="shared" si="20"/>
        <v>0</v>
      </c>
      <c r="AWO126">
        <f t="shared" si="20"/>
        <v>0</v>
      </c>
      <c r="AWP126">
        <f t="shared" si="20"/>
        <v>0</v>
      </c>
      <c r="AWQ126">
        <f t="shared" si="20"/>
        <v>0</v>
      </c>
      <c r="AWR126">
        <f t="shared" si="20"/>
        <v>0</v>
      </c>
      <c r="AWS126">
        <f t="shared" si="20"/>
        <v>0</v>
      </c>
      <c r="AWT126">
        <f t="shared" si="20"/>
        <v>0</v>
      </c>
      <c r="AWU126">
        <f t="shared" si="20"/>
        <v>0</v>
      </c>
      <c r="AWV126">
        <f t="shared" si="20"/>
        <v>0</v>
      </c>
      <c r="AWW126">
        <f t="shared" si="20"/>
        <v>0</v>
      </c>
      <c r="AWX126">
        <f t="shared" si="20"/>
        <v>0</v>
      </c>
      <c r="AWY126">
        <f t="shared" si="20"/>
        <v>0</v>
      </c>
      <c r="AWZ126">
        <f t="shared" si="20"/>
        <v>0</v>
      </c>
      <c r="AXA126">
        <f t="shared" si="20"/>
        <v>0</v>
      </c>
      <c r="AXB126">
        <f t="shared" si="20"/>
        <v>0</v>
      </c>
      <c r="AXC126">
        <f t="shared" si="20"/>
        <v>0</v>
      </c>
      <c r="AXD126">
        <f t="shared" si="20"/>
        <v>0</v>
      </c>
      <c r="AXE126">
        <f t="shared" si="20"/>
        <v>0</v>
      </c>
      <c r="AXF126">
        <f t="shared" si="20"/>
        <v>0</v>
      </c>
      <c r="AXG126">
        <f t="shared" si="20"/>
        <v>0</v>
      </c>
      <c r="AXH126">
        <f t="shared" si="20"/>
        <v>0</v>
      </c>
      <c r="AXI126">
        <f t="shared" si="20"/>
        <v>0</v>
      </c>
      <c r="AXJ126">
        <f t="shared" si="20"/>
        <v>0</v>
      </c>
      <c r="AXK126">
        <f t="shared" si="20"/>
        <v>0</v>
      </c>
      <c r="AXL126">
        <f t="shared" si="20"/>
        <v>0</v>
      </c>
      <c r="AXM126">
        <f t="shared" si="20"/>
        <v>0</v>
      </c>
      <c r="AXN126">
        <f t="shared" si="20"/>
        <v>0</v>
      </c>
      <c r="AXO126">
        <f t="shared" si="20"/>
        <v>0</v>
      </c>
      <c r="AXP126">
        <f t="shared" si="20"/>
        <v>0</v>
      </c>
      <c r="AXQ126">
        <f t="shared" si="20"/>
        <v>0</v>
      </c>
      <c r="AXR126">
        <f t="shared" si="20"/>
        <v>0</v>
      </c>
      <c r="AXS126">
        <f t="shared" si="20"/>
        <v>0</v>
      </c>
      <c r="AXT126">
        <f t="shared" si="20"/>
        <v>0</v>
      </c>
      <c r="AXU126">
        <f t="shared" si="20"/>
        <v>0</v>
      </c>
      <c r="AXV126">
        <f t="shared" si="20"/>
        <v>0</v>
      </c>
      <c r="AXW126">
        <f t="shared" si="20"/>
        <v>0</v>
      </c>
      <c r="AXX126">
        <f t="shared" si="20"/>
        <v>0</v>
      </c>
      <c r="AXY126">
        <f t="shared" si="20"/>
        <v>0</v>
      </c>
      <c r="AXZ126">
        <f t="shared" si="20"/>
        <v>0</v>
      </c>
      <c r="AYA126">
        <f t="shared" si="20"/>
        <v>0</v>
      </c>
      <c r="AYB126">
        <f t="shared" si="20"/>
        <v>0</v>
      </c>
      <c r="AYC126">
        <f t="shared" si="20"/>
        <v>0</v>
      </c>
      <c r="AYD126">
        <f t="shared" si="20"/>
        <v>0</v>
      </c>
      <c r="AYE126">
        <f t="shared" si="20"/>
        <v>0</v>
      </c>
      <c r="AYF126">
        <f t="shared" si="20"/>
        <v>0</v>
      </c>
      <c r="AYG126">
        <f t="shared" si="20"/>
        <v>0</v>
      </c>
      <c r="AYH126">
        <f t="shared" si="20"/>
        <v>0</v>
      </c>
      <c r="AYI126">
        <f t="shared" si="20"/>
        <v>0</v>
      </c>
      <c r="AYJ126">
        <f t="shared" si="20"/>
        <v>0</v>
      </c>
      <c r="AYK126">
        <f t="shared" si="20"/>
        <v>0</v>
      </c>
      <c r="AYL126">
        <f t="shared" si="20"/>
        <v>0</v>
      </c>
      <c r="AYM126">
        <f t="shared" si="20"/>
        <v>0</v>
      </c>
      <c r="AYN126">
        <f t="shared" si="20"/>
        <v>0</v>
      </c>
      <c r="AYO126">
        <f t="shared" si="20"/>
        <v>0</v>
      </c>
      <c r="AYP126">
        <f t="shared" si="20"/>
        <v>0</v>
      </c>
      <c r="AYQ126">
        <f t="shared" si="20"/>
        <v>0</v>
      </c>
      <c r="AYR126">
        <f t="shared" si="20"/>
        <v>0</v>
      </c>
      <c r="AYS126">
        <f t="shared" si="20"/>
        <v>0</v>
      </c>
      <c r="AYT126">
        <f t="shared" ref="AYT126:BBE126" si="21">SUM(AYT2:AYT125)</f>
        <v>0</v>
      </c>
      <c r="AYU126">
        <f t="shared" si="21"/>
        <v>0</v>
      </c>
      <c r="AYV126">
        <f t="shared" si="21"/>
        <v>0</v>
      </c>
      <c r="AYW126">
        <f t="shared" si="21"/>
        <v>0</v>
      </c>
      <c r="AYX126">
        <f t="shared" si="21"/>
        <v>0</v>
      </c>
      <c r="AYY126">
        <f t="shared" si="21"/>
        <v>0</v>
      </c>
      <c r="AYZ126">
        <f t="shared" si="21"/>
        <v>0</v>
      </c>
      <c r="AZA126">
        <f t="shared" si="21"/>
        <v>0</v>
      </c>
      <c r="AZB126">
        <f t="shared" si="21"/>
        <v>0</v>
      </c>
      <c r="AZC126">
        <f t="shared" si="21"/>
        <v>0</v>
      </c>
      <c r="AZD126">
        <f t="shared" si="21"/>
        <v>0</v>
      </c>
      <c r="AZE126">
        <f t="shared" si="21"/>
        <v>0</v>
      </c>
      <c r="AZF126">
        <f t="shared" si="21"/>
        <v>0</v>
      </c>
      <c r="AZG126">
        <f t="shared" si="21"/>
        <v>0</v>
      </c>
      <c r="AZH126">
        <f t="shared" si="21"/>
        <v>0</v>
      </c>
      <c r="AZI126">
        <f t="shared" si="21"/>
        <v>0</v>
      </c>
      <c r="AZJ126">
        <f t="shared" si="21"/>
        <v>0</v>
      </c>
      <c r="AZK126">
        <f t="shared" si="21"/>
        <v>0</v>
      </c>
      <c r="AZL126">
        <f t="shared" si="21"/>
        <v>0</v>
      </c>
      <c r="AZM126">
        <f t="shared" si="21"/>
        <v>0</v>
      </c>
      <c r="AZN126">
        <f t="shared" si="21"/>
        <v>0</v>
      </c>
      <c r="AZO126">
        <f t="shared" si="21"/>
        <v>0</v>
      </c>
      <c r="AZP126">
        <f t="shared" si="21"/>
        <v>0</v>
      </c>
      <c r="AZQ126">
        <f t="shared" si="21"/>
        <v>0</v>
      </c>
      <c r="AZR126">
        <f t="shared" si="21"/>
        <v>0</v>
      </c>
      <c r="AZS126">
        <f t="shared" si="21"/>
        <v>0</v>
      </c>
      <c r="AZT126">
        <f t="shared" si="21"/>
        <v>0</v>
      </c>
      <c r="AZU126">
        <f t="shared" si="21"/>
        <v>0</v>
      </c>
      <c r="AZV126">
        <f t="shared" si="21"/>
        <v>0</v>
      </c>
      <c r="AZW126">
        <f t="shared" si="21"/>
        <v>0</v>
      </c>
      <c r="AZX126">
        <f t="shared" si="21"/>
        <v>0</v>
      </c>
      <c r="AZY126">
        <f t="shared" si="21"/>
        <v>0</v>
      </c>
      <c r="AZZ126">
        <f t="shared" si="21"/>
        <v>0</v>
      </c>
      <c r="BAA126">
        <f t="shared" si="21"/>
        <v>0</v>
      </c>
      <c r="BAB126">
        <f t="shared" si="21"/>
        <v>0</v>
      </c>
      <c r="BAC126">
        <f t="shared" si="21"/>
        <v>0</v>
      </c>
      <c r="BAD126">
        <f t="shared" si="21"/>
        <v>0</v>
      </c>
      <c r="BAE126">
        <f t="shared" si="21"/>
        <v>0</v>
      </c>
      <c r="BAF126">
        <f t="shared" si="21"/>
        <v>0</v>
      </c>
      <c r="BAG126">
        <f t="shared" si="21"/>
        <v>0</v>
      </c>
      <c r="BAH126">
        <f t="shared" si="21"/>
        <v>0</v>
      </c>
      <c r="BAI126">
        <f t="shared" si="21"/>
        <v>0</v>
      </c>
      <c r="BAJ126">
        <f t="shared" si="21"/>
        <v>0</v>
      </c>
      <c r="BAK126">
        <f t="shared" si="21"/>
        <v>0</v>
      </c>
      <c r="BAL126">
        <f t="shared" si="21"/>
        <v>0</v>
      </c>
      <c r="BAM126">
        <f t="shared" si="21"/>
        <v>0</v>
      </c>
      <c r="BAN126">
        <f t="shared" si="21"/>
        <v>0</v>
      </c>
      <c r="BAO126">
        <f t="shared" si="21"/>
        <v>0</v>
      </c>
      <c r="BAP126">
        <f t="shared" si="21"/>
        <v>0</v>
      </c>
      <c r="BAQ126">
        <f t="shared" si="21"/>
        <v>0</v>
      </c>
      <c r="BAR126">
        <f t="shared" si="21"/>
        <v>0</v>
      </c>
      <c r="BAS126">
        <f t="shared" si="21"/>
        <v>0</v>
      </c>
      <c r="BAT126">
        <f t="shared" si="21"/>
        <v>0</v>
      </c>
      <c r="BAU126">
        <f t="shared" si="21"/>
        <v>0</v>
      </c>
      <c r="BAV126">
        <f t="shared" si="21"/>
        <v>0</v>
      </c>
      <c r="BAW126">
        <f t="shared" si="21"/>
        <v>0</v>
      </c>
      <c r="BAX126">
        <f t="shared" si="21"/>
        <v>0</v>
      </c>
      <c r="BAY126">
        <f t="shared" si="21"/>
        <v>0</v>
      </c>
      <c r="BAZ126">
        <f t="shared" si="21"/>
        <v>0</v>
      </c>
      <c r="BBA126">
        <f t="shared" si="21"/>
        <v>0</v>
      </c>
      <c r="BBB126">
        <f t="shared" si="21"/>
        <v>0</v>
      </c>
      <c r="BBC126">
        <f t="shared" si="21"/>
        <v>0</v>
      </c>
      <c r="BBD126">
        <f t="shared" si="21"/>
        <v>0</v>
      </c>
      <c r="BBE126">
        <f t="shared" si="21"/>
        <v>0</v>
      </c>
      <c r="BBF126">
        <f t="shared" ref="BBF126:BDQ126" si="22">SUM(BBF2:BBF125)</f>
        <v>0</v>
      </c>
      <c r="BBG126">
        <f t="shared" si="22"/>
        <v>0</v>
      </c>
      <c r="BBH126">
        <f t="shared" si="22"/>
        <v>0</v>
      </c>
      <c r="BBI126">
        <f t="shared" si="22"/>
        <v>0</v>
      </c>
      <c r="BBJ126">
        <f t="shared" si="22"/>
        <v>0</v>
      </c>
      <c r="BBK126">
        <f t="shared" si="22"/>
        <v>0</v>
      </c>
      <c r="BBL126">
        <f t="shared" si="22"/>
        <v>0</v>
      </c>
      <c r="BBM126">
        <f t="shared" si="22"/>
        <v>0</v>
      </c>
      <c r="BBN126">
        <f t="shared" si="22"/>
        <v>0</v>
      </c>
      <c r="BBO126">
        <f t="shared" si="22"/>
        <v>0</v>
      </c>
      <c r="BBP126">
        <f t="shared" si="22"/>
        <v>0</v>
      </c>
      <c r="BBQ126">
        <f t="shared" si="22"/>
        <v>0</v>
      </c>
      <c r="BBR126">
        <f t="shared" si="22"/>
        <v>0</v>
      </c>
      <c r="BBS126">
        <f t="shared" si="22"/>
        <v>0</v>
      </c>
      <c r="BBT126">
        <f t="shared" si="22"/>
        <v>0</v>
      </c>
      <c r="BBU126">
        <f t="shared" si="22"/>
        <v>0</v>
      </c>
      <c r="BBV126">
        <f t="shared" si="22"/>
        <v>0</v>
      </c>
      <c r="BBW126">
        <f t="shared" si="22"/>
        <v>0</v>
      </c>
      <c r="BBX126">
        <f t="shared" si="22"/>
        <v>0</v>
      </c>
      <c r="BBY126">
        <f t="shared" si="22"/>
        <v>0</v>
      </c>
      <c r="BBZ126">
        <f t="shared" si="22"/>
        <v>0</v>
      </c>
      <c r="BCA126">
        <f t="shared" si="22"/>
        <v>0</v>
      </c>
      <c r="BCB126">
        <f t="shared" si="22"/>
        <v>0</v>
      </c>
      <c r="BCC126">
        <f t="shared" si="22"/>
        <v>0</v>
      </c>
      <c r="BCD126">
        <f t="shared" si="22"/>
        <v>0</v>
      </c>
      <c r="BCE126">
        <f t="shared" si="22"/>
        <v>0</v>
      </c>
      <c r="BCF126">
        <f t="shared" si="22"/>
        <v>0</v>
      </c>
      <c r="BCG126">
        <f t="shared" si="22"/>
        <v>0</v>
      </c>
      <c r="BCH126">
        <f t="shared" si="22"/>
        <v>0</v>
      </c>
      <c r="BCI126">
        <f t="shared" si="22"/>
        <v>0</v>
      </c>
      <c r="BCJ126">
        <f t="shared" si="22"/>
        <v>0</v>
      </c>
      <c r="BCK126">
        <f t="shared" si="22"/>
        <v>0</v>
      </c>
      <c r="BCL126">
        <f t="shared" si="22"/>
        <v>0</v>
      </c>
      <c r="BCM126">
        <f t="shared" si="22"/>
        <v>0</v>
      </c>
      <c r="BCN126">
        <f t="shared" si="22"/>
        <v>0</v>
      </c>
      <c r="BCO126">
        <f t="shared" si="22"/>
        <v>0</v>
      </c>
      <c r="BCP126">
        <f t="shared" si="22"/>
        <v>0</v>
      </c>
      <c r="BCQ126">
        <f t="shared" si="22"/>
        <v>0</v>
      </c>
      <c r="BCR126">
        <f t="shared" si="22"/>
        <v>0</v>
      </c>
      <c r="BCS126">
        <f t="shared" si="22"/>
        <v>0</v>
      </c>
      <c r="BCT126">
        <f t="shared" si="22"/>
        <v>0</v>
      </c>
      <c r="BCU126">
        <f t="shared" si="22"/>
        <v>0</v>
      </c>
      <c r="BCV126">
        <f t="shared" si="22"/>
        <v>0</v>
      </c>
      <c r="BCW126">
        <f t="shared" si="22"/>
        <v>0</v>
      </c>
      <c r="BCX126">
        <f t="shared" si="22"/>
        <v>0</v>
      </c>
      <c r="BCY126">
        <f t="shared" si="22"/>
        <v>0</v>
      </c>
      <c r="BCZ126">
        <f t="shared" si="22"/>
        <v>0</v>
      </c>
      <c r="BDA126">
        <f t="shared" si="22"/>
        <v>0</v>
      </c>
      <c r="BDB126">
        <f t="shared" si="22"/>
        <v>0</v>
      </c>
      <c r="BDC126">
        <f t="shared" si="22"/>
        <v>0</v>
      </c>
      <c r="BDD126">
        <f t="shared" si="22"/>
        <v>0</v>
      </c>
      <c r="BDE126">
        <f t="shared" si="22"/>
        <v>0</v>
      </c>
      <c r="BDF126">
        <f t="shared" si="22"/>
        <v>0</v>
      </c>
      <c r="BDG126">
        <f t="shared" si="22"/>
        <v>0</v>
      </c>
      <c r="BDH126">
        <f t="shared" si="22"/>
        <v>0</v>
      </c>
      <c r="BDI126">
        <f t="shared" si="22"/>
        <v>0</v>
      </c>
      <c r="BDJ126">
        <f t="shared" si="22"/>
        <v>0</v>
      </c>
      <c r="BDK126">
        <f t="shared" si="22"/>
        <v>0</v>
      </c>
      <c r="BDL126">
        <f t="shared" si="22"/>
        <v>0</v>
      </c>
      <c r="BDM126">
        <f t="shared" si="22"/>
        <v>0</v>
      </c>
      <c r="BDN126">
        <f t="shared" si="22"/>
        <v>0</v>
      </c>
      <c r="BDO126">
        <f t="shared" si="22"/>
        <v>0</v>
      </c>
      <c r="BDP126">
        <f t="shared" si="22"/>
        <v>0</v>
      </c>
      <c r="BDQ126">
        <f t="shared" si="22"/>
        <v>0</v>
      </c>
      <c r="BDR126">
        <f t="shared" ref="BDR126:BGC126" si="23">SUM(BDR2:BDR125)</f>
        <v>0</v>
      </c>
      <c r="BDS126">
        <f t="shared" si="23"/>
        <v>0</v>
      </c>
      <c r="BDT126">
        <f t="shared" si="23"/>
        <v>0</v>
      </c>
      <c r="BDU126">
        <f t="shared" si="23"/>
        <v>0</v>
      </c>
      <c r="BDV126">
        <f t="shared" si="23"/>
        <v>0</v>
      </c>
      <c r="BDW126">
        <f t="shared" si="23"/>
        <v>0</v>
      </c>
      <c r="BDX126">
        <f t="shared" si="23"/>
        <v>0</v>
      </c>
      <c r="BDY126">
        <f t="shared" si="23"/>
        <v>0</v>
      </c>
      <c r="BDZ126">
        <f t="shared" si="23"/>
        <v>0</v>
      </c>
      <c r="BEA126">
        <f t="shared" si="23"/>
        <v>0</v>
      </c>
      <c r="BEB126">
        <f t="shared" si="23"/>
        <v>0</v>
      </c>
      <c r="BEC126">
        <f t="shared" si="23"/>
        <v>0</v>
      </c>
      <c r="BED126">
        <f t="shared" si="23"/>
        <v>0</v>
      </c>
      <c r="BEE126">
        <f t="shared" si="23"/>
        <v>0</v>
      </c>
      <c r="BEF126">
        <f t="shared" si="23"/>
        <v>0</v>
      </c>
      <c r="BEG126">
        <f t="shared" si="23"/>
        <v>0</v>
      </c>
      <c r="BEH126">
        <f t="shared" si="23"/>
        <v>0</v>
      </c>
      <c r="BEI126">
        <f t="shared" si="23"/>
        <v>0</v>
      </c>
      <c r="BEJ126">
        <f t="shared" si="23"/>
        <v>0</v>
      </c>
      <c r="BEK126">
        <f t="shared" si="23"/>
        <v>0</v>
      </c>
      <c r="BEL126">
        <f t="shared" si="23"/>
        <v>0</v>
      </c>
      <c r="BEM126">
        <f t="shared" si="23"/>
        <v>0</v>
      </c>
      <c r="BEN126">
        <f t="shared" si="23"/>
        <v>0</v>
      </c>
      <c r="BEO126">
        <f t="shared" si="23"/>
        <v>0</v>
      </c>
      <c r="BEP126">
        <f t="shared" si="23"/>
        <v>0</v>
      </c>
      <c r="BEQ126">
        <f t="shared" si="23"/>
        <v>0</v>
      </c>
      <c r="BER126">
        <f t="shared" si="23"/>
        <v>0</v>
      </c>
      <c r="BES126">
        <f t="shared" si="23"/>
        <v>0</v>
      </c>
      <c r="BET126">
        <f t="shared" si="23"/>
        <v>0</v>
      </c>
      <c r="BEU126">
        <f t="shared" si="23"/>
        <v>0</v>
      </c>
      <c r="BEV126">
        <f t="shared" si="23"/>
        <v>0</v>
      </c>
      <c r="BEW126">
        <f t="shared" si="23"/>
        <v>0</v>
      </c>
      <c r="BEX126">
        <f t="shared" si="23"/>
        <v>0</v>
      </c>
      <c r="BEY126">
        <f t="shared" si="23"/>
        <v>0</v>
      </c>
      <c r="BEZ126">
        <f t="shared" si="23"/>
        <v>0</v>
      </c>
      <c r="BFA126">
        <f t="shared" si="23"/>
        <v>0</v>
      </c>
      <c r="BFB126">
        <f t="shared" si="23"/>
        <v>0</v>
      </c>
      <c r="BFC126">
        <f t="shared" si="23"/>
        <v>0</v>
      </c>
      <c r="BFD126">
        <f t="shared" si="23"/>
        <v>0</v>
      </c>
      <c r="BFE126">
        <f t="shared" si="23"/>
        <v>0</v>
      </c>
      <c r="BFF126">
        <f t="shared" si="23"/>
        <v>0</v>
      </c>
      <c r="BFG126">
        <f t="shared" si="23"/>
        <v>0</v>
      </c>
      <c r="BFH126">
        <f t="shared" si="23"/>
        <v>0</v>
      </c>
      <c r="BFI126">
        <f t="shared" si="23"/>
        <v>0</v>
      </c>
      <c r="BFJ126">
        <f t="shared" si="23"/>
        <v>0</v>
      </c>
      <c r="BFK126">
        <f t="shared" si="23"/>
        <v>0</v>
      </c>
      <c r="BFL126">
        <f t="shared" si="23"/>
        <v>0</v>
      </c>
      <c r="BFM126">
        <f t="shared" si="23"/>
        <v>0</v>
      </c>
      <c r="BFN126">
        <f t="shared" si="23"/>
        <v>0</v>
      </c>
      <c r="BFO126">
        <f t="shared" si="23"/>
        <v>0</v>
      </c>
      <c r="BFP126">
        <f t="shared" si="23"/>
        <v>0</v>
      </c>
      <c r="BFQ126">
        <f t="shared" si="23"/>
        <v>0</v>
      </c>
      <c r="BFR126">
        <f t="shared" si="23"/>
        <v>0</v>
      </c>
      <c r="BFS126">
        <f t="shared" si="23"/>
        <v>0</v>
      </c>
      <c r="BFT126">
        <f t="shared" si="23"/>
        <v>0</v>
      </c>
      <c r="BFU126">
        <f t="shared" si="23"/>
        <v>0</v>
      </c>
      <c r="BFV126">
        <f t="shared" si="23"/>
        <v>0</v>
      </c>
      <c r="BFW126">
        <f t="shared" si="23"/>
        <v>0</v>
      </c>
      <c r="BFX126">
        <f t="shared" si="23"/>
        <v>0</v>
      </c>
      <c r="BFY126">
        <f t="shared" si="23"/>
        <v>0</v>
      </c>
      <c r="BFZ126">
        <f t="shared" si="23"/>
        <v>0</v>
      </c>
      <c r="BGA126">
        <f t="shared" si="23"/>
        <v>0</v>
      </c>
      <c r="BGB126">
        <f t="shared" si="23"/>
        <v>0</v>
      </c>
      <c r="BGC126">
        <f t="shared" si="23"/>
        <v>0</v>
      </c>
      <c r="BGD126">
        <f t="shared" ref="BGD126:BIO126" si="24">SUM(BGD2:BGD125)</f>
        <v>0</v>
      </c>
      <c r="BGE126">
        <f t="shared" si="24"/>
        <v>0</v>
      </c>
      <c r="BGF126">
        <f t="shared" si="24"/>
        <v>0</v>
      </c>
      <c r="BGG126">
        <f t="shared" si="24"/>
        <v>0</v>
      </c>
      <c r="BGH126">
        <f t="shared" si="24"/>
        <v>0</v>
      </c>
      <c r="BGI126">
        <f t="shared" si="24"/>
        <v>0</v>
      </c>
      <c r="BGJ126">
        <f t="shared" si="24"/>
        <v>0</v>
      </c>
      <c r="BGK126">
        <f t="shared" si="24"/>
        <v>0</v>
      </c>
      <c r="BGL126">
        <f t="shared" si="24"/>
        <v>0</v>
      </c>
      <c r="BGM126">
        <f t="shared" si="24"/>
        <v>0</v>
      </c>
      <c r="BGN126">
        <f t="shared" si="24"/>
        <v>0</v>
      </c>
      <c r="BGO126">
        <f t="shared" si="24"/>
        <v>0</v>
      </c>
      <c r="BGP126">
        <f t="shared" si="24"/>
        <v>0</v>
      </c>
      <c r="BGQ126">
        <f t="shared" si="24"/>
        <v>0</v>
      </c>
      <c r="BGR126">
        <f t="shared" si="24"/>
        <v>0</v>
      </c>
      <c r="BGS126">
        <f t="shared" si="24"/>
        <v>0</v>
      </c>
      <c r="BGT126">
        <f t="shared" si="24"/>
        <v>0</v>
      </c>
      <c r="BGU126">
        <f t="shared" si="24"/>
        <v>0</v>
      </c>
      <c r="BGV126">
        <f t="shared" si="24"/>
        <v>0</v>
      </c>
      <c r="BGW126">
        <f t="shared" si="24"/>
        <v>0</v>
      </c>
      <c r="BGX126">
        <f t="shared" si="24"/>
        <v>0</v>
      </c>
      <c r="BGY126">
        <f t="shared" si="24"/>
        <v>0</v>
      </c>
      <c r="BGZ126">
        <f t="shared" si="24"/>
        <v>0</v>
      </c>
      <c r="BHA126">
        <f t="shared" si="24"/>
        <v>0</v>
      </c>
      <c r="BHB126">
        <f t="shared" si="24"/>
        <v>0</v>
      </c>
      <c r="BHC126">
        <f t="shared" si="24"/>
        <v>0</v>
      </c>
      <c r="BHD126">
        <f t="shared" si="24"/>
        <v>0</v>
      </c>
      <c r="BHE126">
        <f t="shared" si="24"/>
        <v>0</v>
      </c>
      <c r="BHF126">
        <f t="shared" si="24"/>
        <v>0</v>
      </c>
      <c r="BHG126">
        <f t="shared" si="24"/>
        <v>0</v>
      </c>
      <c r="BHH126">
        <f t="shared" si="24"/>
        <v>0</v>
      </c>
      <c r="BHI126">
        <f t="shared" si="24"/>
        <v>0</v>
      </c>
      <c r="BHJ126">
        <f t="shared" si="24"/>
        <v>0</v>
      </c>
      <c r="BHK126">
        <f t="shared" si="24"/>
        <v>0</v>
      </c>
      <c r="BHL126">
        <f t="shared" si="24"/>
        <v>0</v>
      </c>
      <c r="BHM126">
        <f t="shared" si="24"/>
        <v>0</v>
      </c>
      <c r="BHN126">
        <f t="shared" si="24"/>
        <v>0</v>
      </c>
      <c r="BHO126">
        <f t="shared" si="24"/>
        <v>0</v>
      </c>
      <c r="BHP126">
        <f t="shared" si="24"/>
        <v>0</v>
      </c>
      <c r="BHQ126">
        <f t="shared" si="24"/>
        <v>0</v>
      </c>
      <c r="BHR126">
        <f t="shared" si="24"/>
        <v>0</v>
      </c>
      <c r="BHS126">
        <f t="shared" si="24"/>
        <v>0</v>
      </c>
      <c r="BHT126">
        <f t="shared" si="24"/>
        <v>0</v>
      </c>
      <c r="BHU126">
        <f t="shared" si="24"/>
        <v>0</v>
      </c>
      <c r="BHV126">
        <f t="shared" si="24"/>
        <v>0</v>
      </c>
      <c r="BHW126">
        <f t="shared" si="24"/>
        <v>0</v>
      </c>
      <c r="BHX126">
        <f t="shared" si="24"/>
        <v>0</v>
      </c>
      <c r="BHY126">
        <f t="shared" si="24"/>
        <v>0</v>
      </c>
      <c r="BHZ126">
        <f t="shared" si="24"/>
        <v>0</v>
      </c>
      <c r="BIA126">
        <f t="shared" si="24"/>
        <v>0</v>
      </c>
      <c r="BIB126">
        <f t="shared" si="24"/>
        <v>0</v>
      </c>
      <c r="BIC126">
        <f t="shared" si="24"/>
        <v>0</v>
      </c>
      <c r="BID126">
        <f t="shared" si="24"/>
        <v>0</v>
      </c>
      <c r="BIE126">
        <f t="shared" si="24"/>
        <v>0</v>
      </c>
      <c r="BIF126">
        <f t="shared" si="24"/>
        <v>0</v>
      </c>
      <c r="BIG126">
        <f t="shared" si="24"/>
        <v>0</v>
      </c>
      <c r="BIH126">
        <f t="shared" si="24"/>
        <v>0</v>
      </c>
      <c r="BII126">
        <f t="shared" si="24"/>
        <v>0</v>
      </c>
      <c r="BIJ126">
        <f t="shared" si="24"/>
        <v>0</v>
      </c>
      <c r="BIK126">
        <f t="shared" si="24"/>
        <v>0</v>
      </c>
      <c r="BIL126">
        <f t="shared" si="24"/>
        <v>0</v>
      </c>
      <c r="BIM126">
        <f t="shared" si="24"/>
        <v>0</v>
      </c>
      <c r="BIN126">
        <f t="shared" si="24"/>
        <v>0</v>
      </c>
      <c r="BIO126">
        <f t="shared" si="24"/>
        <v>0</v>
      </c>
      <c r="BIP126">
        <f t="shared" ref="BIP126:BLA126" si="25">SUM(BIP2:BIP125)</f>
        <v>0</v>
      </c>
      <c r="BIQ126">
        <f t="shared" si="25"/>
        <v>0</v>
      </c>
      <c r="BIR126">
        <f t="shared" si="25"/>
        <v>0</v>
      </c>
      <c r="BIS126">
        <f t="shared" si="25"/>
        <v>0</v>
      </c>
      <c r="BIT126">
        <f t="shared" si="25"/>
        <v>0</v>
      </c>
      <c r="BIU126">
        <f t="shared" si="25"/>
        <v>0</v>
      </c>
      <c r="BIV126">
        <f t="shared" si="25"/>
        <v>0</v>
      </c>
      <c r="BIW126">
        <f t="shared" si="25"/>
        <v>0</v>
      </c>
      <c r="BIX126">
        <f t="shared" si="25"/>
        <v>0</v>
      </c>
      <c r="BIY126">
        <f t="shared" si="25"/>
        <v>0</v>
      </c>
      <c r="BIZ126">
        <f t="shared" si="25"/>
        <v>0</v>
      </c>
      <c r="BJA126">
        <f t="shared" si="25"/>
        <v>0</v>
      </c>
      <c r="BJB126">
        <f t="shared" si="25"/>
        <v>0</v>
      </c>
      <c r="BJC126">
        <f t="shared" si="25"/>
        <v>0</v>
      </c>
      <c r="BJD126">
        <f t="shared" si="25"/>
        <v>0</v>
      </c>
      <c r="BJE126">
        <f t="shared" si="25"/>
        <v>0</v>
      </c>
      <c r="BJF126">
        <f t="shared" si="25"/>
        <v>0</v>
      </c>
      <c r="BJG126">
        <f t="shared" si="25"/>
        <v>0</v>
      </c>
      <c r="BJH126">
        <f t="shared" si="25"/>
        <v>0</v>
      </c>
      <c r="BJI126">
        <f t="shared" si="25"/>
        <v>0</v>
      </c>
      <c r="BJJ126">
        <f t="shared" si="25"/>
        <v>0</v>
      </c>
      <c r="BJK126">
        <f t="shared" si="25"/>
        <v>0</v>
      </c>
      <c r="BJL126">
        <f t="shared" si="25"/>
        <v>0</v>
      </c>
      <c r="BJM126">
        <f t="shared" si="25"/>
        <v>0</v>
      </c>
      <c r="BJN126">
        <f t="shared" si="25"/>
        <v>0</v>
      </c>
      <c r="BJO126">
        <f t="shared" si="25"/>
        <v>0</v>
      </c>
      <c r="BJP126">
        <f t="shared" si="25"/>
        <v>0</v>
      </c>
      <c r="BJQ126">
        <f t="shared" si="25"/>
        <v>0</v>
      </c>
      <c r="BJR126">
        <f t="shared" si="25"/>
        <v>0</v>
      </c>
      <c r="BJS126">
        <f t="shared" si="25"/>
        <v>0</v>
      </c>
      <c r="BJT126">
        <f t="shared" si="25"/>
        <v>0</v>
      </c>
      <c r="BJU126">
        <f t="shared" si="25"/>
        <v>0</v>
      </c>
      <c r="BJV126">
        <f t="shared" si="25"/>
        <v>0</v>
      </c>
      <c r="BJW126">
        <f t="shared" si="25"/>
        <v>0</v>
      </c>
      <c r="BJX126">
        <f t="shared" si="25"/>
        <v>0</v>
      </c>
      <c r="BJY126">
        <f t="shared" si="25"/>
        <v>0</v>
      </c>
      <c r="BJZ126">
        <f t="shared" si="25"/>
        <v>0</v>
      </c>
      <c r="BKA126">
        <f t="shared" si="25"/>
        <v>0</v>
      </c>
      <c r="BKB126">
        <f t="shared" si="25"/>
        <v>0</v>
      </c>
      <c r="BKC126">
        <f t="shared" si="25"/>
        <v>0</v>
      </c>
      <c r="BKD126">
        <f t="shared" si="25"/>
        <v>0</v>
      </c>
      <c r="BKE126">
        <f t="shared" si="25"/>
        <v>0</v>
      </c>
      <c r="BKF126">
        <f t="shared" si="25"/>
        <v>0</v>
      </c>
      <c r="BKG126">
        <f t="shared" si="25"/>
        <v>0</v>
      </c>
      <c r="BKH126">
        <f t="shared" si="25"/>
        <v>0</v>
      </c>
      <c r="BKI126">
        <f t="shared" si="25"/>
        <v>0</v>
      </c>
      <c r="BKJ126">
        <f t="shared" si="25"/>
        <v>0</v>
      </c>
      <c r="BKK126">
        <f t="shared" si="25"/>
        <v>0</v>
      </c>
      <c r="BKL126">
        <f t="shared" si="25"/>
        <v>0</v>
      </c>
      <c r="BKM126">
        <f t="shared" si="25"/>
        <v>0</v>
      </c>
      <c r="BKN126">
        <f t="shared" si="25"/>
        <v>0</v>
      </c>
      <c r="BKO126">
        <f t="shared" si="25"/>
        <v>0</v>
      </c>
      <c r="BKP126">
        <f t="shared" si="25"/>
        <v>0</v>
      </c>
      <c r="BKQ126">
        <f t="shared" si="25"/>
        <v>0</v>
      </c>
      <c r="BKR126">
        <f t="shared" si="25"/>
        <v>0</v>
      </c>
      <c r="BKS126">
        <f t="shared" si="25"/>
        <v>0</v>
      </c>
      <c r="BKT126">
        <f t="shared" si="25"/>
        <v>0</v>
      </c>
      <c r="BKU126">
        <f t="shared" si="25"/>
        <v>0</v>
      </c>
      <c r="BKV126">
        <f t="shared" si="25"/>
        <v>0</v>
      </c>
      <c r="BKW126">
        <f t="shared" si="25"/>
        <v>0</v>
      </c>
      <c r="BKX126">
        <f t="shared" si="25"/>
        <v>0</v>
      </c>
      <c r="BKY126">
        <f t="shared" si="25"/>
        <v>0</v>
      </c>
      <c r="BKZ126">
        <f t="shared" si="25"/>
        <v>0</v>
      </c>
      <c r="BLA126">
        <f t="shared" si="25"/>
        <v>0</v>
      </c>
      <c r="BLB126">
        <f t="shared" ref="BLB126:BNM126" si="26">SUM(BLB2:BLB125)</f>
        <v>0</v>
      </c>
      <c r="BLC126">
        <f t="shared" si="26"/>
        <v>0</v>
      </c>
      <c r="BLD126">
        <f t="shared" si="26"/>
        <v>0</v>
      </c>
      <c r="BLE126">
        <f t="shared" si="26"/>
        <v>0</v>
      </c>
      <c r="BLF126">
        <f t="shared" si="26"/>
        <v>0</v>
      </c>
      <c r="BLG126">
        <f t="shared" si="26"/>
        <v>0</v>
      </c>
      <c r="BLH126">
        <f t="shared" si="26"/>
        <v>0</v>
      </c>
      <c r="BLI126">
        <f t="shared" si="26"/>
        <v>0</v>
      </c>
      <c r="BLJ126">
        <f t="shared" si="26"/>
        <v>0</v>
      </c>
      <c r="BLK126">
        <f t="shared" si="26"/>
        <v>0</v>
      </c>
      <c r="BLL126">
        <f t="shared" si="26"/>
        <v>0</v>
      </c>
      <c r="BLM126">
        <f t="shared" si="26"/>
        <v>0</v>
      </c>
      <c r="BLN126">
        <f t="shared" si="26"/>
        <v>0</v>
      </c>
      <c r="BLO126">
        <f t="shared" si="26"/>
        <v>0</v>
      </c>
      <c r="BLP126">
        <f t="shared" si="26"/>
        <v>0</v>
      </c>
      <c r="BLQ126">
        <f t="shared" si="26"/>
        <v>0</v>
      </c>
      <c r="BLR126">
        <f t="shared" si="26"/>
        <v>0</v>
      </c>
      <c r="BLS126">
        <f t="shared" si="26"/>
        <v>0</v>
      </c>
      <c r="BLT126">
        <f t="shared" si="26"/>
        <v>0</v>
      </c>
      <c r="BLU126">
        <f t="shared" si="26"/>
        <v>0</v>
      </c>
      <c r="BLV126">
        <f t="shared" si="26"/>
        <v>0</v>
      </c>
      <c r="BLW126">
        <f t="shared" si="26"/>
        <v>0</v>
      </c>
      <c r="BLX126">
        <f t="shared" si="26"/>
        <v>0</v>
      </c>
      <c r="BLY126">
        <f t="shared" si="26"/>
        <v>0</v>
      </c>
      <c r="BLZ126">
        <f t="shared" si="26"/>
        <v>0</v>
      </c>
      <c r="BMA126">
        <f t="shared" si="26"/>
        <v>0</v>
      </c>
      <c r="BMB126">
        <f t="shared" si="26"/>
        <v>0</v>
      </c>
      <c r="BMC126">
        <f t="shared" si="26"/>
        <v>0</v>
      </c>
      <c r="BMD126">
        <f t="shared" si="26"/>
        <v>0</v>
      </c>
      <c r="BME126">
        <f t="shared" si="26"/>
        <v>0</v>
      </c>
      <c r="BMF126">
        <f t="shared" si="26"/>
        <v>0</v>
      </c>
      <c r="BMG126">
        <f t="shared" si="26"/>
        <v>0</v>
      </c>
      <c r="BMH126">
        <f t="shared" si="26"/>
        <v>0</v>
      </c>
      <c r="BMI126">
        <f t="shared" si="26"/>
        <v>0</v>
      </c>
      <c r="BMJ126">
        <f t="shared" si="26"/>
        <v>0</v>
      </c>
      <c r="BMK126">
        <f t="shared" si="26"/>
        <v>0</v>
      </c>
      <c r="BML126">
        <f t="shared" si="26"/>
        <v>0</v>
      </c>
      <c r="BMM126">
        <f t="shared" si="26"/>
        <v>0</v>
      </c>
      <c r="BMN126">
        <f t="shared" si="26"/>
        <v>0</v>
      </c>
      <c r="BMO126">
        <f t="shared" si="26"/>
        <v>0</v>
      </c>
      <c r="BMP126">
        <f t="shared" si="26"/>
        <v>0</v>
      </c>
      <c r="BMQ126">
        <f t="shared" si="26"/>
        <v>0</v>
      </c>
      <c r="BMR126">
        <f t="shared" si="26"/>
        <v>0</v>
      </c>
      <c r="BMS126">
        <f t="shared" si="26"/>
        <v>0</v>
      </c>
      <c r="BMT126">
        <f t="shared" si="26"/>
        <v>0</v>
      </c>
      <c r="BMU126">
        <f t="shared" si="26"/>
        <v>0</v>
      </c>
      <c r="BMV126">
        <f t="shared" si="26"/>
        <v>0</v>
      </c>
      <c r="BMW126">
        <f t="shared" si="26"/>
        <v>0</v>
      </c>
      <c r="BMX126">
        <f t="shared" si="26"/>
        <v>0</v>
      </c>
      <c r="BMY126">
        <f t="shared" si="26"/>
        <v>0</v>
      </c>
      <c r="BMZ126">
        <f t="shared" si="26"/>
        <v>0</v>
      </c>
      <c r="BNA126">
        <f t="shared" si="26"/>
        <v>0</v>
      </c>
      <c r="BNB126">
        <f t="shared" si="26"/>
        <v>0</v>
      </c>
      <c r="BNC126">
        <f t="shared" si="26"/>
        <v>0</v>
      </c>
      <c r="BND126">
        <f t="shared" si="26"/>
        <v>0</v>
      </c>
      <c r="BNE126">
        <f t="shared" si="26"/>
        <v>0</v>
      </c>
      <c r="BNF126">
        <f t="shared" si="26"/>
        <v>0</v>
      </c>
      <c r="BNG126">
        <f t="shared" si="26"/>
        <v>0</v>
      </c>
      <c r="BNH126">
        <f t="shared" si="26"/>
        <v>0</v>
      </c>
      <c r="BNI126">
        <f t="shared" si="26"/>
        <v>0</v>
      </c>
      <c r="BNJ126">
        <f t="shared" si="26"/>
        <v>0</v>
      </c>
      <c r="BNK126">
        <f t="shared" si="26"/>
        <v>0</v>
      </c>
      <c r="BNL126">
        <f t="shared" si="26"/>
        <v>0</v>
      </c>
      <c r="BNM126">
        <f t="shared" si="26"/>
        <v>0</v>
      </c>
      <c r="BNN126">
        <f t="shared" ref="BNN126:BPY126" si="27">SUM(BNN2:BNN125)</f>
        <v>0</v>
      </c>
      <c r="BNO126">
        <f t="shared" si="27"/>
        <v>0</v>
      </c>
      <c r="BNP126">
        <f t="shared" si="27"/>
        <v>0</v>
      </c>
      <c r="BNQ126">
        <f t="shared" si="27"/>
        <v>0</v>
      </c>
      <c r="BNR126">
        <f t="shared" si="27"/>
        <v>0</v>
      </c>
      <c r="BNS126">
        <f t="shared" si="27"/>
        <v>0</v>
      </c>
      <c r="BNT126">
        <f t="shared" si="27"/>
        <v>0</v>
      </c>
      <c r="BNU126">
        <f t="shared" si="27"/>
        <v>0</v>
      </c>
      <c r="BNV126">
        <f t="shared" si="27"/>
        <v>0</v>
      </c>
      <c r="BNW126">
        <f t="shared" si="27"/>
        <v>0</v>
      </c>
      <c r="BNX126">
        <f t="shared" si="27"/>
        <v>0</v>
      </c>
      <c r="BNY126">
        <f t="shared" si="27"/>
        <v>0</v>
      </c>
      <c r="BNZ126">
        <f t="shared" si="27"/>
        <v>0</v>
      </c>
      <c r="BOA126">
        <f t="shared" si="27"/>
        <v>0</v>
      </c>
      <c r="BOB126">
        <f t="shared" si="27"/>
        <v>0</v>
      </c>
      <c r="BOC126">
        <f t="shared" si="27"/>
        <v>0</v>
      </c>
      <c r="BOD126">
        <f t="shared" si="27"/>
        <v>0</v>
      </c>
      <c r="BOE126">
        <f t="shared" si="27"/>
        <v>0</v>
      </c>
      <c r="BOF126">
        <f t="shared" si="27"/>
        <v>0</v>
      </c>
      <c r="BOG126">
        <f t="shared" si="27"/>
        <v>0</v>
      </c>
      <c r="BOH126">
        <f t="shared" si="27"/>
        <v>0</v>
      </c>
      <c r="BOI126">
        <f t="shared" si="27"/>
        <v>0</v>
      </c>
      <c r="BOJ126">
        <f t="shared" si="27"/>
        <v>0</v>
      </c>
      <c r="BOK126">
        <f t="shared" si="27"/>
        <v>0</v>
      </c>
      <c r="BOL126">
        <f t="shared" si="27"/>
        <v>0</v>
      </c>
      <c r="BOM126">
        <f t="shared" si="27"/>
        <v>0</v>
      </c>
      <c r="BON126">
        <f t="shared" si="27"/>
        <v>0</v>
      </c>
      <c r="BOO126">
        <f t="shared" si="27"/>
        <v>0</v>
      </c>
      <c r="BOP126">
        <f t="shared" si="27"/>
        <v>0</v>
      </c>
      <c r="BOQ126">
        <f t="shared" si="27"/>
        <v>0</v>
      </c>
      <c r="BOR126">
        <f t="shared" si="27"/>
        <v>0</v>
      </c>
      <c r="BOS126">
        <f t="shared" si="27"/>
        <v>0</v>
      </c>
      <c r="BOT126">
        <f t="shared" si="27"/>
        <v>0</v>
      </c>
      <c r="BOU126">
        <f t="shared" si="27"/>
        <v>0</v>
      </c>
      <c r="BOV126">
        <f t="shared" si="27"/>
        <v>0</v>
      </c>
      <c r="BOW126">
        <f t="shared" si="27"/>
        <v>0</v>
      </c>
      <c r="BOX126">
        <f t="shared" si="27"/>
        <v>0</v>
      </c>
      <c r="BOY126">
        <f t="shared" si="27"/>
        <v>0</v>
      </c>
      <c r="BOZ126">
        <f t="shared" si="27"/>
        <v>0</v>
      </c>
      <c r="BPA126">
        <f t="shared" si="27"/>
        <v>0</v>
      </c>
      <c r="BPB126">
        <f t="shared" si="27"/>
        <v>0</v>
      </c>
      <c r="BPC126">
        <f t="shared" si="27"/>
        <v>0</v>
      </c>
      <c r="BPD126">
        <f t="shared" si="27"/>
        <v>0</v>
      </c>
      <c r="BPE126">
        <f t="shared" si="27"/>
        <v>0</v>
      </c>
      <c r="BPF126">
        <f t="shared" si="27"/>
        <v>0</v>
      </c>
      <c r="BPG126">
        <f t="shared" si="27"/>
        <v>0</v>
      </c>
      <c r="BPH126">
        <f t="shared" si="27"/>
        <v>0</v>
      </c>
      <c r="BPI126">
        <f t="shared" si="27"/>
        <v>0</v>
      </c>
      <c r="BPJ126">
        <f t="shared" si="27"/>
        <v>0</v>
      </c>
      <c r="BPK126">
        <f t="shared" si="27"/>
        <v>0</v>
      </c>
      <c r="BPL126">
        <f t="shared" si="27"/>
        <v>0</v>
      </c>
      <c r="BPM126">
        <f t="shared" si="27"/>
        <v>0</v>
      </c>
      <c r="BPN126">
        <f t="shared" si="27"/>
        <v>0</v>
      </c>
      <c r="BPO126">
        <f t="shared" si="27"/>
        <v>0</v>
      </c>
      <c r="BPP126">
        <f t="shared" si="27"/>
        <v>0</v>
      </c>
      <c r="BPQ126">
        <f t="shared" si="27"/>
        <v>0</v>
      </c>
      <c r="BPR126">
        <f t="shared" si="27"/>
        <v>0</v>
      </c>
      <c r="BPS126">
        <f t="shared" si="27"/>
        <v>0</v>
      </c>
      <c r="BPT126">
        <f t="shared" si="27"/>
        <v>0</v>
      </c>
      <c r="BPU126">
        <f t="shared" si="27"/>
        <v>0</v>
      </c>
      <c r="BPV126">
        <f t="shared" si="27"/>
        <v>0</v>
      </c>
      <c r="BPW126">
        <f t="shared" si="27"/>
        <v>0</v>
      </c>
      <c r="BPX126">
        <f t="shared" si="27"/>
        <v>0</v>
      </c>
      <c r="BPY126">
        <f t="shared" si="27"/>
        <v>0</v>
      </c>
      <c r="BPZ126">
        <f t="shared" ref="BPZ126:BSK126" si="28">SUM(BPZ2:BPZ125)</f>
        <v>0</v>
      </c>
      <c r="BQA126">
        <f t="shared" si="28"/>
        <v>0</v>
      </c>
      <c r="BQB126">
        <f t="shared" si="28"/>
        <v>0</v>
      </c>
      <c r="BQC126">
        <f t="shared" si="28"/>
        <v>0</v>
      </c>
      <c r="BQD126">
        <f t="shared" si="28"/>
        <v>0</v>
      </c>
      <c r="BQE126">
        <f t="shared" si="28"/>
        <v>0</v>
      </c>
      <c r="BQF126">
        <f t="shared" si="28"/>
        <v>0</v>
      </c>
      <c r="BQG126">
        <f t="shared" si="28"/>
        <v>0</v>
      </c>
      <c r="BQH126">
        <f t="shared" si="28"/>
        <v>0</v>
      </c>
      <c r="BQI126">
        <f t="shared" si="28"/>
        <v>0</v>
      </c>
      <c r="BQJ126">
        <f t="shared" si="28"/>
        <v>0</v>
      </c>
      <c r="BQK126">
        <f t="shared" si="28"/>
        <v>0</v>
      </c>
      <c r="BQL126">
        <f t="shared" si="28"/>
        <v>0</v>
      </c>
      <c r="BQM126">
        <f t="shared" si="28"/>
        <v>0</v>
      </c>
      <c r="BQN126">
        <f t="shared" si="28"/>
        <v>0</v>
      </c>
      <c r="BQO126">
        <f t="shared" si="28"/>
        <v>0</v>
      </c>
      <c r="BQP126">
        <f t="shared" si="28"/>
        <v>0</v>
      </c>
      <c r="BQQ126">
        <f t="shared" si="28"/>
        <v>0</v>
      </c>
      <c r="BQR126">
        <f t="shared" si="28"/>
        <v>0</v>
      </c>
      <c r="BQS126">
        <f t="shared" si="28"/>
        <v>0</v>
      </c>
      <c r="BQT126">
        <f t="shared" si="28"/>
        <v>0</v>
      </c>
      <c r="BQU126">
        <f t="shared" si="28"/>
        <v>0</v>
      </c>
      <c r="BQV126">
        <f t="shared" si="28"/>
        <v>0</v>
      </c>
      <c r="BQW126">
        <f t="shared" si="28"/>
        <v>0</v>
      </c>
      <c r="BQX126">
        <f t="shared" si="28"/>
        <v>0</v>
      </c>
      <c r="BQY126">
        <f t="shared" si="28"/>
        <v>0</v>
      </c>
      <c r="BQZ126">
        <f t="shared" si="28"/>
        <v>0</v>
      </c>
      <c r="BRA126">
        <f t="shared" si="28"/>
        <v>0</v>
      </c>
      <c r="BRB126">
        <f t="shared" si="28"/>
        <v>0</v>
      </c>
      <c r="BRC126">
        <f t="shared" si="28"/>
        <v>0</v>
      </c>
      <c r="BRD126">
        <f t="shared" si="28"/>
        <v>0</v>
      </c>
      <c r="BRE126">
        <f t="shared" si="28"/>
        <v>0</v>
      </c>
      <c r="BRF126">
        <f t="shared" si="28"/>
        <v>0</v>
      </c>
      <c r="BRG126">
        <f t="shared" si="28"/>
        <v>0</v>
      </c>
      <c r="BRH126">
        <f t="shared" si="28"/>
        <v>0</v>
      </c>
      <c r="BRI126">
        <f t="shared" si="28"/>
        <v>0</v>
      </c>
      <c r="BRJ126">
        <f t="shared" si="28"/>
        <v>0</v>
      </c>
      <c r="BRK126">
        <f t="shared" si="28"/>
        <v>0</v>
      </c>
      <c r="BRL126">
        <f t="shared" si="28"/>
        <v>0</v>
      </c>
      <c r="BRM126">
        <f t="shared" si="28"/>
        <v>0</v>
      </c>
      <c r="BRN126">
        <f t="shared" si="28"/>
        <v>0</v>
      </c>
      <c r="BRO126">
        <f t="shared" si="28"/>
        <v>0</v>
      </c>
      <c r="BRP126">
        <f t="shared" si="28"/>
        <v>0</v>
      </c>
      <c r="BRQ126">
        <f t="shared" si="28"/>
        <v>0</v>
      </c>
      <c r="BRR126">
        <f t="shared" si="28"/>
        <v>0</v>
      </c>
      <c r="BRS126">
        <f t="shared" si="28"/>
        <v>0</v>
      </c>
      <c r="BRT126">
        <f t="shared" si="28"/>
        <v>0</v>
      </c>
      <c r="BRU126">
        <f t="shared" si="28"/>
        <v>0</v>
      </c>
      <c r="BRV126">
        <f t="shared" si="28"/>
        <v>0</v>
      </c>
      <c r="BRW126">
        <f t="shared" si="28"/>
        <v>0</v>
      </c>
      <c r="BRX126">
        <f t="shared" si="28"/>
        <v>0</v>
      </c>
      <c r="BRY126">
        <f t="shared" si="28"/>
        <v>0</v>
      </c>
      <c r="BRZ126">
        <f t="shared" si="28"/>
        <v>0</v>
      </c>
      <c r="BSA126">
        <f t="shared" si="28"/>
        <v>0</v>
      </c>
      <c r="BSB126">
        <f t="shared" si="28"/>
        <v>0</v>
      </c>
      <c r="BSC126">
        <f t="shared" si="28"/>
        <v>0</v>
      </c>
      <c r="BSD126">
        <f t="shared" si="28"/>
        <v>0</v>
      </c>
      <c r="BSE126">
        <f t="shared" si="28"/>
        <v>0</v>
      </c>
      <c r="BSF126">
        <f t="shared" si="28"/>
        <v>0</v>
      </c>
      <c r="BSG126">
        <f t="shared" si="28"/>
        <v>0</v>
      </c>
      <c r="BSH126">
        <f t="shared" si="28"/>
        <v>0</v>
      </c>
      <c r="BSI126">
        <f t="shared" si="28"/>
        <v>0</v>
      </c>
      <c r="BSJ126">
        <f t="shared" si="28"/>
        <v>0</v>
      </c>
      <c r="BSK126">
        <f t="shared" si="28"/>
        <v>0</v>
      </c>
      <c r="BSL126">
        <f t="shared" ref="BSL126:BUW126" si="29">SUM(BSL2:BSL125)</f>
        <v>0</v>
      </c>
      <c r="BSM126">
        <f t="shared" si="29"/>
        <v>0</v>
      </c>
      <c r="BSN126">
        <f t="shared" si="29"/>
        <v>0</v>
      </c>
      <c r="BSO126">
        <f t="shared" si="29"/>
        <v>0</v>
      </c>
      <c r="BSP126">
        <f t="shared" si="29"/>
        <v>0</v>
      </c>
      <c r="BSQ126">
        <f t="shared" si="29"/>
        <v>0</v>
      </c>
      <c r="BSR126">
        <f t="shared" si="29"/>
        <v>0</v>
      </c>
      <c r="BSS126">
        <f t="shared" si="29"/>
        <v>0</v>
      </c>
      <c r="BST126">
        <f t="shared" si="29"/>
        <v>0</v>
      </c>
      <c r="BSU126">
        <f t="shared" si="29"/>
        <v>0</v>
      </c>
      <c r="BSV126">
        <f t="shared" si="29"/>
        <v>0</v>
      </c>
      <c r="BSW126">
        <f t="shared" si="29"/>
        <v>0</v>
      </c>
      <c r="BSX126">
        <f t="shared" si="29"/>
        <v>0</v>
      </c>
      <c r="BSY126">
        <f t="shared" si="29"/>
        <v>0</v>
      </c>
      <c r="BSZ126">
        <f t="shared" si="29"/>
        <v>0</v>
      </c>
      <c r="BTA126">
        <f t="shared" si="29"/>
        <v>0</v>
      </c>
      <c r="BTB126">
        <f t="shared" si="29"/>
        <v>0</v>
      </c>
      <c r="BTC126">
        <f t="shared" si="29"/>
        <v>0</v>
      </c>
      <c r="BTD126">
        <f t="shared" si="29"/>
        <v>0</v>
      </c>
      <c r="BTE126">
        <f t="shared" si="29"/>
        <v>0</v>
      </c>
      <c r="BTF126">
        <f t="shared" si="29"/>
        <v>0</v>
      </c>
      <c r="BTG126">
        <f t="shared" si="29"/>
        <v>0</v>
      </c>
      <c r="BTH126">
        <f t="shared" si="29"/>
        <v>0</v>
      </c>
      <c r="BTI126">
        <f t="shared" si="29"/>
        <v>0</v>
      </c>
      <c r="BTJ126">
        <f t="shared" si="29"/>
        <v>0</v>
      </c>
      <c r="BTK126">
        <f t="shared" si="29"/>
        <v>0</v>
      </c>
      <c r="BTL126">
        <f t="shared" si="29"/>
        <v>0</v>
      </c>
      <c r="BTM126">
        <f t="shared" si="29"/>
        <v>0</v>
      </c>
      <c r="BTN126">
        <f t="shared" si="29"/>
        <v>0</v>
      </c>
      <c r="BTO126">
        <f t="shared" si="29"/>
        <v>0</v>
      </c>
      <c r="BTP126">
        <f t="shared" si="29"/>
        <v>0</v>
      </c>
      <c r="BTQ126">
        <f t="shared" si="29"/>
        <v>0</v>
      </c>
      <c r="BTR126">
        <f t="shared" si="29"/>
        <v>0</v>
      </c>
      <c r="BTS126">
        <f t="shared" si="29"/>
        <v>0</v>
      </c>
      <c r="BTT126">
        <f t="shared" si="29"/>
        <v>0</v>
      </c>
      <c r="BTU126">
        <f t="shared" si="29"/>
        <v>0</v>
      </c>
      <c r="BTV126">
        <f t="shared" si="29"/>
        <v>0</v>
      </c>
      <c r="BTW126">
        <f t="shared" si="29"/>
        <v>0</v>
      </c>
      <c r="BTX126">
        <f t="shared" si="29"/>
        <v>0</v>
      </c>
      <c r="BTY126">
        <f t="shared" si="29"/>
        <v>0</v>
      </c>
      <c r="BTZ126">
        <f t="shared" si="29"/>
        <v>0</v>
      </c>
      <c r="BUA126">
        <f t="shared" si="29"/>
        <v>0</v>
      </c>
      <c r="BUB126">
        <f t="shared" si="29"/>
        <v>0</v>
      </c>
      <c r="BUC126">
        <f t="shared" si="29"/>
        <v>0</v>
      </c>
      <c r="BUD126">
        <f t="shared" si="29"/>
        <v>0</v>
      </c>
      <c r="BUE126">
        <f t="shared" si="29"/>
        <v>0</v>
      </c>
      <c r="BUF126">
        <f t="shared" si="29"/>
        <v>0</v>
      </c>
      <c r="BUG126">
        <f t="shared" si="29"/>
        <v>0</v>
      </c>
      <c r="BUH126">
        <f t="shared" si="29"/>
        <v>0</v>
      </c>
      <c r="BUI126">
        <f t="shared" si="29"/>
        <v>0</v>
      </c>
      <c r="BUJ126">
        <f t="shared" si="29"/>
        <v>0</v>
      </c>
      <c r="BUK126">
        <f t="shared" si="29"/>
        <v>0</v>
      </c>
      <c r="BUL126">
        <f t="shared" si="29"/>
        <v>0</v>
      </c>
      <c r="BUM126">
        <f t="shared" si="29"/>
        <v>0</v>
      </c>
      <c r="BUN126">
        <f t="shared" si="29"/>
        <v>0</v>
      </c>
      <c r="BUO126">
        <f t="shared" si="29"/>
        <v>0</v>
      </c>
      <c r="BUP126">
        <f t="shared" si="29"/>
        <v>0</v>
      </c>
      <c r="BUQ126">
        <f t="shared" si="29"/>
        <v>0</v>
      </c>
      <c r="BUR126">
        <f t="shared" si="29"/>
        <v>0</v>
      </c>
      <c r="BUS126">
        <f t="shared" si="29"/>
        <v>0</v>
      </c>
      <c r="BUT126">
        <f t="shared" si="29"/>
        <v>0</v>
      </c>
      <c r="BUU126">
        <f t="shared" si="29"/>
        <v>0</v>
      </c>
      <c r="BUV126">
        <f t="shared" si="29"/>
        <v>0</v>
      </c>
      <c r="BUW126">
        <f t="shared" si="29"/>
        <v>0</v>
      </c>
      <c r="BUX126">
        <f t="shared" ref="BUX126:BXI126" si="30">SUM(BUX2:BUX125)</f>
        <v>0</v>
      </c>
      <c r="BUY126">
        <f t="shared" si="30"/>
        <v>0</v>
      </c>
      <c r="BUZ126">
        <f t="shared" si="30"/>
        <v>0</v>
      </c>
      <c r="BVA126">
        <f t="shared" si="30"/>
        <v>0</v>
      </c>
      <c r="BVB126">
        <f t="shared" si="30"/>
        <v>0</v>
      </c>
      <c r="BVC126">
        <f t="shared" si="30"/>
        <v>0</v>
      </c>
      <c r="BVD126">
        <f t="shared" si="30"/>
        <v>0</v>
      </c>
      <c r="BVE126">
        <f t="shared" si="30"/>
        <v>0</v>
      </c>
      <c r="BVF126">
        <f t="shared" si="30"/>
        <v>0</v>
      </c>
      <c r="BVG126">
        <f t="shared" si="30"/>
        <v>0</v>
      </c>
      <c r="BVH126">
        <f t="shared" si="30"/>
        <v>0</v>
      </c>
      <c r="BVI126">
        <f t="shared" si="30"/>
        <v>0</v>
      </c>
      <c r="BVJ126">
        <f t="shared" si="30"/>
        <v>0</v>
      </c>
      <c r="BVK126">
        <f t="shared" si="30"/>
        <v>0</v>
      </c>
      <c r="BVL126">
        <f t="shared" si="30"/>
        <v>0</v>
      </c>
      <c r="BVM126">
        <f t="shared" si="30"/>
        <v>0</v>
      </c>
      <c r="BVN126">
        <f t="shared" si="30"/>
        <v>0</v>
      </c>
      <c r="BVO126">
        <f t="shared" si="30"/>
        <v>0</v>
      </c>
      <c r="BVP126">
        <f t="shared" si="30"/>
        <v>0</v>
      </c>
      <c r="BVQ126">
        <f t="shared" si="30"/>
        <v>0</v>
      </c>
      <c r="BVR126">
        <f t="shared" si="30"/>
        <v>0</v>
      </c>
      <c r="BVS126">
        <f t="shared" si="30"/>
        <v>0</v>
      </c>
      <c r="BVT126">
        <f t="shared" si="30"/>
        <v>0</v>
      </c>
      <c r="BVU126">
        <f t="shared" si="30"/>
        <v>0</v>
      </c>
      <c r="BVV126">
        <f t="shared" si="30"/>
        <v>0</v>
      </c>
      <c r="BVW126">
        <f t="shared" si="30"/>
        <v>0</v>
      </c>
      <c r="BVX126">
        <f t="shared" si="30"/>
        <v>0</v>
      </c>
      <c r="BVY126">
        <f t="shared" si="30"/>
        <v>0</v>
      </c>
      <c r="BVZ126">
        <f t="shared" si="30"/>
        <v>0</v>
      </c>
      <c r="BWA126">
        <f t="shared" si="30"/>
        <v>0</v>
      </c>
      <c r="BWB126">
        <f t="shared" si="30"/>
        <v>0</v>
      </c>
      <c r="BWC126">
        <f t="shared" si="30"/>
        <v>0</v>
      </c>
      <c r="BWD126">
        <f t="shared" si="30"/>
        <v>0</v>
      </c>
      <c r="BWE126">
        <f t="shared" si="30"/>
        <v>0</v>
      </c>
      <c r="BWF126">
        <f t="shared" si="30"/>
        <v>0</v>
      </c>
      <c r="BWG126">
        <f t="shared" si="30"/>
        <v>0</v>
      </c>
      <c r="BWH126">
        <f t="shared" si="30"/>
        <v>0</v>
      </c>
      <c r="BWI126">
        <f t="shared" si="30"/>
        <v>0</v>
      </c>
      <c r="BWJ126">
        <f t="shared" si="30"/>
        <v>0</v>
      </c>
      <c r="BWK126">
        <f t="shared" si="30"/>
        <v>0</v>
      </c>
      <c r="BWL126">
        <f t="shared" si="30"/>
        <v>0</v>
      </c>
      <c r="BWM126">
        <f t="shared" si="30"/>
        <v>0</v>
      </c>
      <c r="BWN126">
        <f t="shared" si="30"/>
        <v>0</v>
      </c>
      <c r="BWO126">
        <f t="shared" si="30"/>
        <v>0</v>
      </c>
      <c r="BWP126">
        <f t="shared" si="30"/>
        <v>0</v>
      </c>
      <c r="BWQ126">
        <f t="shared" si="30"/>
        <v>0</v>
      </c>
      <c r="BWR126">
        <f t="shared" si="30"/>
        <v>0</v>
      </c>
      <c r="BWS126">
        <f t="shared" si="30"/>
        <v>0</v>
      </c>
      <c r="BWT126">
        <f t="shared" si="30"/>
        <v>0</v>
      </c>
      <c r="BWU126">
        <f t="shared" si="30"/>
        <v>0</v>
      </c>
      <c r="BWV126">
        <f t="shared" si="30"/>
        <v>0</v>
      </c>
      <c r="BWW126">
        <f t="shared" si="30"/>
        <v>0</v>
      </c>
      <c r="BWX126">
        <f t="shared" si="30"/>
        <v>0</v>
      </c>
      <c r="BWY126">
        <f t="shared" si="30"/>
        <v>0</v>
      </c>
      <c r="BWZ126">
        <f t="shared" si="30"/>
        <v>0</v>
      </c>
      <c r="BXA126">
        <f t="shared" si="30"/>
        <v>0</v>
      </c>
      <c r="BXB126">
        <f t="shared" si="30"/>
        <v>0</v>
      </c>
      <c r="BXC126">
        <f t="shared" si="30"/>
        <v>0</v>
      </c>
      <c r="BXD126">
        <f t="shared" si="30"/>
        <v>0</v>
      </c>
      <c r="BXE126">
        <f t="shared" si="30"/>
        <v>0</v>
      </c>
      <c r="BXF126">
        <f t="shared" si="30"/>
        <v>0</v>
      </c>
      <c r="BXG126">
        <f t="shared" si="30"/>
        <v>0</v>
      </c>
      <c r="BXH126">
        <f t="shared" si="30"/>
        <v>0</v>
      </c>
      <c r="BXI126">
        <f t="shared" si="30"/>
        <v>0</v>
      </c>
      <c r="BXJ126">
        <f t="shared" ref="BXJ126:BZU126" si="31">SUM(BXJ2:BXJ125)</f>
        <v>0</v>
      </c>
      <c r="BXK126">
        <f t="shared" si="31"/>
        <v>0</v>
      </c>
      <c r="BXL126">
        <f t="shared" si="31"/>
        <v>0</v>
      </c>
      <c r="BXM126">
        <f t="shared" si="31"/>
        <v>0</v>
      </c>
      <c r="BXN126">
        <f t="shared" si="31"/>
        <v>0</v>
      </c>
      <c r="BXO126">
        <f t="shared" si="31"/>
        <v>0</v>
      </c>
      <c r="BXP126">
        <f t="shared" si="31"/>
        <v>0</v>
      </c>
      <c r="BXQ126">
        <f t="shared" si="31"/>
        <v>0</v>
      </c>
      <c r="BXR126">
        <f t="shared" si="31"/>
        <v>0</v>
      </c>
      <c r="BXS126">
        <f t="shared" si="31"/>
        <v>0</v>
      </c>
      <c r="BXT126">
        <f t="shared" si="31"/>
        <v>0</v>
      </c>
      <c r="BXU126">
        <f t="shared" si="31"/>
        <v>0</v>
      </c>
      <c r="BXV126">
        <f t="shared" si="31"/>
        <v>0</v>
      </c>
      <c r="BXW126">
        <f t="shared" si="31"/>
        <v>0</v>
      </c>
      <c r="BXX126">
        <f t="shared" si="31"/>
        <v>0</v>
      </c>
      <c r="BXY126">
        <f t="shared" si="31"/>
        <v>0</v>
      </c>
      <c r="BXZ126">
        <f t="shared" si="31"/>
        <v>0</v>
      </c>
      <c r="BYA126">
        <f t="shared" si="31"/>
        <v>0</v>
      </c>
      <c r="BYB126">
        <f t="shared" si="31"/>
        <v>0</v>
      </c>
      <c r="BYC126">
        <f t="shared" si="31"/>
        <v>0</v>
      </c>
      <c r="BYD126">
        <f t="shared" si="31"/>
        <v>0</v>
      </c>
      <c r="BYE126">
        <f t="shared" si="31"/>
        <v>0</v>
      </c>
      <c r="BYF126">
        <f t="shared" si="31"/>
        <v>0</v>
      </c>
      <c r="BYG126">
        <f t="shared" si="31"/>
        <v>0</v>
      </c>
      <c r="BYH126">
        <f t="shared" si="31"/>
        <v>0</v>
      </c>
      <c r="BYI126">
        <f t="shared" si="31"/>
        <v>0</v>
      </c>
      <c r="BYJ126">
        <f t="shared" si="31"/>
        <v>0</v>
      </c>
      <c r="BYK126">
        <f t="shared" si="31"/>
        <v>0</v>
      </c>
      <c r="BYL126">
        <f t="shared" si="31"/>
        <v>0</v>
      </c>
      <c r="BYM126">
        <f t="shared" si="31"/>
        <v>0</v>
      </c>
      <c r="BYN126">
        <f t="shared" si="31"/>
        <v>0</v>
      </c>
      <c r="BYO126">
        <f t="shared" si="31"/>
        <v>0</v>
      </c>
      <c r="BYP126">
        <f t="shared" si="31"/>
        <v>0</v>
      </c>
      <c r="BYQ126">
        <f t="shared" si="31"/>
        <v>0</v>
      </c>
      <c r="BYR126">
        <f t="shared" si="31"/>
        <v>0</v>
      </c>
      <c r="BYS126">
        <f t="shared" si="31"/>
        <v>0</v>
      </c>
      <c r="BYT126">
        <f t="shared" si="31"/>
        <v>0</v>
      </c>
      <c r="BYU126">
        <f t="shared" si="31"/>
        <v>0</v>
      </c>
      <c r="BYV126">
        <f t="shared" si="31"/>
        <v>0</v>
      </c>
      <c r="BYW126">
        <f t="shared" si="31"/>
        <v>0</v>
      </c>
      <c r="BYX126">
        <f t="shared" si="31"/>
        <v>0</v>
      </c>
      <c r="BYY126">
        <f t="shared" si="31"/>
        <v>0</v>
      </c>
      <c r="BYZ126">
        <f t="shared" si="31"/>
        <v>0</v>
      </c>
      <c r="BZA126">
        <f t="shared" si="31"/>
        <v>0</v>
      </c>
      <c r="BZB126">
        <f t="shared" si="31"/>
        <v>0</v>
      </c>
      <c r="BZC126">
        <f t="shared" si="31"/>
        <v>0</v>
      </c>
      <c r="BZD126">
        <f t="shared" si="31"/>
        <v>0</v>
      </c>
      <c r="BZE126">
        <f t="shared" si="31"/>
        <v>0</v>
      </c>
      <c r="BZF126">
        <f t="shared" si="31"/>
        <v>0</v>
      </c>
      <c r="BZG126">
        <f t="shared" si="31"/>
        <v>0</v>
      </c>
      <c r="BZH126">
        <f t="shared" si="31"/>
        <v>0</v>
      </c>
      <c r="BZI126">
        <f t="shared" si="31"/>
        <v>0</v>
      </c>
      <c r="BZJ126">
        <f t="shared" si="31"/>
        <v>0</v>
      </c>
      <c r="BZK126">
        <f t="shared" si="31"/>
        <v>0</v>
      </c>
      <c r="BZL126">
        <f t="shared" si="31"/>
        <v>0</v>
      </c>
      <c r="BZM126">
        <f t="shared" si="31"/>
        <v>0</v>
      </c>
      <c r="BZN126">
        <f t="shared" si="31"/>
        <v>0</v>
      </c>
      <c r="BZO126">
        <f t="shared" si="31"/>
        <v>0</v>
      </c>
      <c r="BZP126">
        <f t="shared" si="31"/>
        <v>0</v>
      </c>
      <c r="BZQ126">
        <f t="shared" si="31"/>
        <v>0</v>
      </c>
      <c r="BZR126">
        <f t="shared" si="31"/>
        <v>0</v>
      </c>
      <c r="BZS126">
        <f t="shared" si="31"/>
        <v>0</v>
      </c>
      <c r="BZT126">
        <f t="shared" si="31"/>
        <v>0</v>
      </c>
      <c r="BZU126">
        <f t="shared" si="31"/>
        <v>0</v>
      </c>
      <c r="BZV126">
        <f t="shared" ref="BZV126:CCG126" si="32">SUM(BZV2:BZV125)</f>
        <v>0</v>
      </c>
      <c r="BZW126">
        <f t="shared" si="32"/>
        <v>0</v>
      </c>
      <c r="BZX126">
        <f t="shared" si="32"/>
        <v>0</v>
      </c>
      <c r="BZY126">
        <f t="shared" si="32"/>
        <v>0</v>
      </c>
      <c r="BZZ126">
        <f t="shared" si="32"/>
        <v>0</v>
      </c>
      <c r="CAA126">
        <f t="shared" si="32"/>
        <v>0</v>
      </c>
      <c r="CAB126">
        <f t="shared" si="32"/>
        <v>0</v>
      </c>
      <c r="CAC126">
        <f t="shared" si="32"/>
        <v>0</v>
      </c>
      <c r="CAD126">
        <f t="shared" si="32"/>
        <v>0</v>
      </c>
      <c r="CAE126">
        <f t="shared" si="32"/>
        <v>0</v>
      </c>
      <c r="CAF126">
        <f t="shared" si="32"/>
        <v>0</v>
      </c>
      <c r="CAG126">
        <f t="shared" si="32"/>
        <v>0</v>
      </c>
      <c r="CAH126">
        <f t="shared" si="32"/>
        <v>0</v>
      </c>
      <c r="CAI126">
        <f t="shared" si="32"/>
        <v>0</v>
      </c>
      <c r="CAJ126">
        <f t="shared" si="32"/>
        <v>0</v>
      </c>
      <c r="CAK126">
        <f t="shared" si="32"/>
        <v>0</v>
      </c>
      <c r="CAL126">
        <f t="shared" si="32"/>
        <v>0</v>
      </c>
      <c r="CAM126">
        <f t="shared" si="32"/>
        <v>0</v>
      </c>
      <c r="CAN126">
        <f t="shared" si="32"/>
        <v>0</v>
      </c>
      <c r="CAO126">
        <f t="shared" si="32"/>
        <v>0</v>
      </c>
      <c r="CAP126">
        <f t="shared" si="32"/>
        <v>0</v>
      </c>
      <c r="CAQ126">
        <f t="shared" si="32"/>
        <v>0</v>
      </c>
      <c r="CAR126">
        <f t="shared" si="32"/>
        <v>0</v>
      </c>
      <c r="CAS126">
        <f t="shared" si="32"/>
        <v>0</v>
      </c>
      <c r="CAT126">
        <f t="shared" si="32"/>
        <v>0</v>
      </c>
      <c r="CAU126">
        <f t="shared" si="32"/>
        <v>0</v>
      </c>
      <c r="CAV126">
        <f t="shared" si="32"/>
        <v>0</v>
      </c>
      <c r="CAW126">
        <f t="shared" si="32"/>
        <v>0</v>
      </c>
      <c r="CAX126">
        <f t="shared" si="32"/>
        <v>0</v>
      </c>
      <c r="CAY126">
        <f t="shared" si="32"/>
        <v>0</v>
      </c>
      <c r="CAZ126">
        <f t="shared" si="32"/>
        <v>0</v>
      </c>
      <c r="CBA126">
        <f t="shared" si="32"/>
        <v>0</v>
      </c>
      <c r="CBB126">
        <f t="shared" si="32"/>
        <v>0</v>
      </c>
      <c r="CBC126">
        <f t="shared" si="32"/>
        <v>0</v>
      </c>
      <c r="CBD126">
        <f t="shared" si="32"/>
        <v>0</v>
      </c>
      <c r="CBE126">
        <f t="shared" si="32"/>
        <v>0</v>
      </c>
      <c r="CBF126">
        <f t="shared" si="32"/>
        <v>0</v>
      </c>
      <c r="CBG126">
        <f t="shared" si="32"/>
        <v>0</v>
      </c>
      <c r="CBH126">
        <f t="shared" si="32"/>
        <v>0</v>
      </c>
      <c r="CBI126">
        <f t="shared" si="32"/>
        <v>0</v>
      </c>
      <c r="CBJ126">
        <f t="shared" si="32"/>
        <v>0</v>
      </c>
      <c r="CBK126">
        <f t="shared" si="32"/>
        <v>0</v>
      </c>
      <c r="CBL126">
        <f t="shared" si="32"/>
        <v>0</v>
      </c>
      <c r="CBM126">
        <f t="shared" si="32"/>
        <v>0</v>
      </c>
      <c r="CBN126">
        <f t="shared" si="32"/>
        <v>0</v>
      </c>
      <c r="CBO126">
        <f t="shared" si="32"/>
        <v>0</v>
      </c>
      <c r="CBP126">
        <f t="shared" si="32"/>
        <v>0</v>
      </c>
      <c r="CBQ126">
        <f t="shared" si="32"/>
        <v>0</v>
      </c>
      <c r="CBR126">
        <f t="shared" si="32"/>
        <v>0</v>
      </c>
      <c r="CBS126">
        <f t="shared" si="32"/>
        <v>0</v>
      </c>
      <c r="CBT126">
        <f t="shared" si="32"/>
        <v>0</v>
      </c>
      <c r="CBU126">
        <f t="shared" si="32"/>
        <v>0</v>
      </c>
      <c r="CBV126">
        <f t="shared" si="32"/>
        <v>0</v>
      </c>
      <c r="CBW126">
        <f t="shared" si="32"/>
        <v>0</v>
      </c>
      <c r="CBX126">
        <f t="shared" si="32"/>
        <v>0</v>
      </c>
      <c r="CBY126">
        <f t="shared" si="32"/>
        <v>0</v>
      </c>
      <c r="CBZ126">
        <f t="shared" si="32"/>
        <v>0</v>
      </c>
      <c r="CCA126">
        <f t="shared" si="32"/>
        <v>0</v>
      </c>
      <c r="CCB126">
        <f t="shared" si="32"/>
        <v>0</v>
      </c>
      <c r="CCC126">
        <f t="shared" si="32"/>
        <v>0</v>
      </c>
      <c r="CCD126">
        <f t="shared" si="32"/>
        <v>0</v>
      </c>
      <c r="CCE126">
        <f t="shared" si="32"/>
        <v>0</v>
      </c>
      <c r="CCF126">
        <f t="shared" si="32"/>
        <v>0</v>
      </c>
      <c r="CCG126">
        <f t="shared" si="32"/>
        <v>0</v>
      </c>
      <c r="CCH126">
        <f t="shared" ref="CCH126:CES126" si="33">SUM(CCH2:CCH125)</f>
        <v>0</v>
      </c>
      <c r="CCI126">
        <f t="shared" si="33"/>
        <v>0</v>
      </c>
      <c r="CCJ126">
        <f t="shared" si="33"/>
        <v>0</v>
      </c>
      <c r="CCK126">
        <f t="shared" si="33"/>
        <v>0</v>
      </c>
      <c r="CCL126">
        <f t="shared" si="33"/>
        <v>0</v>
      </c>
      <c r="CCM126">
        <f t="shared" si="33"/>
        <v>0</v>
      </c>
      <c r="CCN126">
        <f t="shared" si="33"/>
        <v>0</v>
      </c>
      <c r="CCO126">
        <f t="shared" si="33"/>
        <v>0</v>
      </c>
      <c r="CCP126">
        <f t="shared" si="33"/>
        <v>0</v>
      </c>
      <c r="CCQ126">
        <f t="shared" si="33"/>
        <v>0</v>
      </c>
      <c r="CCR126">
        <f t="shared" si="33"/>
        <v>0</v>
      </c>
      <c r="CCS126">
        <f t="shared" si="33"/>
        <v>0</v>
      </c>
      <c r="CCT126">
        <f t="shared" si="33"/>
        <v>0</v>
      </c>
      <c r="CCU126">
        <f t="shared" si="33"/>
        <v>0</v>
      </c>
      <c r="CCV126">
        <f t="shared" si="33"/>
        <v>0</v>
      </c>
      <c r="CCW126">
        <f t="shared" si="33"/>
        <v>0</v>
      </c>
      <c r="CCX126">
        <f t="shared" si="33"/>
        <v>0</v>
      </c>
      <c r="CCY126">
        <f t="shared" si="33"/>
        <v>0</v>
      </c>
      <c r="CCZ126">
        <f t="shared" si="33"/>
        <v>0</v>
      </c>
      <c r="CDA126">
        <f t="shared" si="33"/>
        <v>0</v>
      </c>
      <c r="CDB126">
        <f t="shared" si="33"/>
        <v>0</v>
      </c>
      <c r="CDC126">
        <f t="shared" si="33"/>
        <v>0</v>
      </c>
      <c r="CDD126">
        <f t="shared" si="33"/>
        <v>0</v>
      </c>
      <c r="CDE126">
        <f t="shared" si="33"/>
        <v>0</v>
      </c>
      <c r="CDF126">
        <f t="shared" si="33"/>
        <v>0</v>
      </c>
      <c r="CDG126">
        <f t="shared" si="33"/>
        <v>0</v>
      </c>
      <c r="CDH126">
        <f t="shared" si="33"/>
        <v>0</v>
      </c>
      <c r="CDI126">
        <f t="shared" si="33"/>
        <v>0</v>
      </c>
      <c r="CDJ126">
        <f t="shared" si="33"/>
        <v>0</v>
      </c>
      <c r="CDK126">
        <f t="shared" si="33"/>
        <v>0</v>
      </c>
      <c r="CDL126">
        <f t="shared" si="33"/>
        <v>0</v>
      </c>
      <c r="CDM126">
        <f t="shared" si="33"/>
        <v>0</v>
      </c>
      <c r="CDN126">
        <f t="shared" si="33"/>
        <v>0</v>
      </c>
      <c r="CDO126">
        <f t="shared" si="33"/>
        <v>0</v>
      </c>
      <c r="CDP126">
        <f t="shared" si="33"/>
        <v>0</v>
      </c>
      <c r="CDQ126">
        <f t="shared" si="33"/>
        <v>0</v>
      </c>
      <c r="CDR126">
        <f t="shared" si="33"/>
        <v>0</v>
      </c>
      <c r="CDS126">
        <f t="shared" si="33"/>
        <v>0</v>
      </c>
      <c r="CDT126">
        <f t="shared" si="33"/>
        <v>0</v>
      </c>
      <c r="CDU126">
        <f t="shared" si="33"/>
        <v>0</v>
      </c>
      <c r="CDV126">
        <f t="shared" si="33"/>
        <v>0</v>
      </c>
      <c r="CDW126">
        <f t="shared" si="33"/>
        <v>0</v>
      </c>
      <c r="CDX126">
        <f t="shared" si="33"/>
        <v>0</v>
      </c>
      <c r="CDY126">
        <f t="shared" si="33"/>
        <v>0</v>
      </c>
      <c r="CDZ126">
        <f t="shared" si="33"/>
        <v>0</v>
      </c>
      <c r="CEA126">
        <f t="shared" si="33"/>
        <v>0</v>
      </c>
      <c r="CEB126">
        <f t="shared" si="33"/>
        <v>0</v>
      </c>
      <c r="CEC126">
        <f t="shared" si="33"/>
        <v>0</v>
      </c>
      <c r="CED126">
        <f t="shared" si="33"/>
        <v>0</v>
      </c>
      <c r="CEE126">
        <f t="shared" si="33"/>
        <v>0</v>
      </c>
      <c r="CEF126">
        <f t="shared" si="33"/>
        <v>0</v>
      </c>
      <c r="CEG126">
        <f t="shared" si="33"/>
        <v>0</v>
      </c>
      <c r="CEH126">
        <f t="shared" si="33"/>
        <v>0</v>
      </c>
      <c r="CEI126">
        <f t="shared" si="33"/>
        <v>0</v>
      </c>
      <c r="CEJ126">
        <f t="shared" si="33"/>
        <v>0</v>
      </c>
      <c r="CEK126">
        <f t="shared" si="33"/>
        <v>0</v>
      </c>
      <c r="CEL126">
        <f t="shared" si="33"/>
        <v>0</v>
      </c>
      <c r="CEM126">
        <f t="shared" si="33"/>
        <v>0</v>
      </c>
      <c r="CEN126">
        <f t="shared" si="33"/>
        <v>0</v>
      </c>
      <c r="CEO126">
        <f t="shared" si="33"/>
        <v>0</v>
      </c>
      <c r="CEP126">
        <f t="shared" si="33"/>
        <v>0</v>
      </c>
      <c r="CEQ126">
        <f t="shared" si="33"/>
        <v>0</v>
      </c>
      <c r="CER126">
        <f t="shared" si="33"/>
        <v>0</v>
      </c>
      <c r="CES126">
        <f t="shared" si="33"/>
        <v>0</v>
      </c>
      <c r="CET126">
        <f t="shared" ref="CET126:CHE126" si="34">SUM(CET2:CET125)</f>
        <v>0</v>
      </c>
      <c r="CEU126">
        <f t="shared" si="34"/>
        <v>0</v>
      </c>
      <c r="CEV126">
        <f t="shared" si="34"/>
        <v>0</v>
      </c>
      <c r="CEW126">
        <f t="shared" si="34"/>
        <v>0</v>
      </c>
      <c r="CEX126">
        <f t="shared" si="34"/>
        <v>0</v>
      </c>
      <c r="CEY126">
        <f t="shared" si="34"/>
        <v>0</v>
      </c>
      <c r="CEZ126">
        <f t="shared" si="34"/>
        <v>0</v>
      </c>
      <c r="CFA126">
        <f t="shared" si="34"/>
        <v>0</v>
      </c>
      <c r="CFB126">
        <f t="shared" si="34"/>
        <v>0</v>
      </c>
      <c r="CFC126">
        <f t="shared" si="34"/>
        <v>0</v>
      </c>
      <c r="CFD126">
        <f t="shared" si="34"/>
        <v>0</v>
      </c>
      <c r="CFE126">
        <f t="shared" si="34"/>
        <v>0</v>
      </c>
      <c r="CFF126">
        <f t="shared" si="34"/>
        <v>0</v>
      </c>
      <c r="CFG126">
        <f t="shared" si="34"/>
        <v>0</v>
      </c>
      <c r="CFH126">
        <f t="shared" si="34"/>
        <v>0</v>
      </c>
      <c r="CFI126">
        <f t="shared" si="34"/>
        <v>0</v>
      </c>
      <c r="CFJ126">
        <f t="shared" si="34"/>
        <v>0</v>
      </c>
      <c r="CFK126">
        <f t="shared" si="34"/>
        <v>0</v>
      </c>
      <c r="CFL126">
        <f t="shared" si="34"/>
        <v>0</v>
      </c>
      <c r="CFM126">
        <f t="shared" si="34"/>
        <v>0</v>
      </c>
      <c r="CFN126">
        <f t="shared" si="34"/>
        <v>0</v>
      </c>
      <c r="CFO126">
        <f t="shared" si="34"/>
        <v>0</v>
      </c>
      <c r="CFP126">
        <f t="shared" si="34"/>
        <v>0</v>
      </c>
      <c r="CFQ126">
        <f t="shared" si="34"/>
        <v>0</v>
      </c>
      <c r="CFR126">
        <f t="shared" si="34"/>
        <v>0</v>
      </c>
      <c r="CFS126">
        <f t="shared" si="34"/>
        <v>0</v>
      </c>
      <c r="CFT126">
        <f t="shared" si="34"/>
        <v>0</v>
      </c>
      <c r="CFU126">
        <f t="shared" si="34"/>
        <v>0</v>
      </c>
      <c r="CFV126">
        <f t="shared" si="34"/>
        <v>0</v>
      </c>
      <c r="CFW126">
        <f t="shared" si="34"/>
        <v>0</v>
      </c>
      <c r="CFX126">
        <f t="shared" si="34"/>
        <v>0</v>
      </c>
      <c r="CFY126">
        <f t="shared" si="34"/>
        <v>0</v>
      </c>
      <c r="CFZ126">
        <f t="shared" si="34"/>
        <v>0</v>
      </c>
      <c r="CGA126">
        <f t="shared" si="34"/>
        <v>0</v>
      </c>
      <c r="CGB126">
        <f t="shared" si="34"/>
        <v>0</v>
      </c>
      <c r="CGC126">
        <f t="shared" si="34"/>
        <v>0</v>
      </c>
      <c r="CGD126">
        <f t="shared" si="34"/>
        <v>0</v>
      </c>
      <c r="CGE126">
        <f t="shared" si="34"/>
        <v>0</v>
      </c>
      <c r="CGF126">
        <f t="shared" si="34"/>
        <v>0</v>
      </c>
      <c r="CGG126">
        <f t="shared" si="34"/>
        <v>0</v>
      </c>
      <c r="CGH126">
        <f t="shared" si="34"/>
        <v>0</v>
      </c>
      <c r="CGI126">
        <f t="shared" si="34"/>
        <v>0</v>
      </c>
      <c r="CGJ126">
        <f t="shared" si="34"/>
        <v>0</v>
      </c>
      <c r="CGK126">
        <f t="shared" si="34"/>
        <v>0</v>
      </c>
      <c r="CGL126">
        <f t="shared" si="34"/>
        <v>0</v>
      </c>
      <c r="CGM126">
        <f t="shared" si="34"/>
        <v>0</v>
      </c>
      <c r="CGN126">
        <f t="shared" si="34"/>
        <v>0</v>
      </c>
      <c r="CGO126">
        <f t="shared" si="34"/>
        <v>0</v>
      </c>
      <c r="CGP126">
        <f t="shared" si="34"/>
        <v>0</v>
      </c>
      <c r="CGQ126">
        <f t="shared" si="34"/>
        <v>0</v>
      </c>
      <c r="CGR126">
        <f t="shared" si="34"/>
        <v>0</v>
      </c>
      <c r="CGS126">
        <f t="shared" si="34"/>
        <v>0</v>
      </c>
      <c r="CGT126">
        <f t="shared" si="34"/>
        <v>0</v>
      </c>
      <c r="CGU126">
        <f t="shared" si="34"/>
        <v>0</v>
      </c>
      <c r="CGV126">
        <f t="shared" si="34"/>
        <v>0</v>
      </c>
      <c r="CGW126">
        <f t="shared" si="34"/>
        <v>0</v>
      </c>
      <c r="CGX126">
        <f t="shared" si="34"/>
        <v>0</v>
      </c>
      <c r="CGY126">
        <f t="shared" si="34"/>
        <v>0</v>
      </c>
      <c r="CGZ126">
        <f t="shared" si="34"/>
        <v>0</v>
      </c>
      <c r="CHA126">
        <f t="shared" si="34"/>
        <v>0</v>
      </c>
      <c r="CHB126">
        <f t="shared" si="34"/>
        <v>0</v>
      </c>
      <c r="CHC126">
        <f t="shared" si="34"/>
        <v>0</v>
      </c>
      <c r="CHD126">
        <f t="shared" si="34"/>
        <v>0</v>
      </c>
      <c r="CHE126">
        <f t="shared" si="34"/>
        <v>0</v>
      </c>
      <c r="CHF126">
        <f t="shared" ref="CHF126:CJQ126" si="35">SUM(CHF2:CHF125)</f>
        <v>0</v>
      </c>
      <c r="CHG126">
        <f t="shared" si="35"/>
        <v>0</v>
      </c>
      <c r="CHH126">
        <f t="shared" si="35"/>
        <v>0</v>
      </c>
      <c r="CHI126">
        <f t="shared" si="35"/>
        <v>0</v>
      </c>
      <c r="CHJ126">
        <f t="shared" si="35"/>
        <v>0</v>
      </c>
      <c r="CHK126">
        <f t="shared" si="35"/>
        <v>0</v>
      </c>
      <c r="CHL126">
        <f t="shared" si="35"/>
        <v>0</v>
      </c>
      <c r="CHM126">
        <f t="shared" si="35"/>
        <v>0</v>
      </c>
      <c r="CHN126">
        <f t="shared" si="35"/>
        <v>0</v>
      </c>
      <c r="CHO126">
        <f t="shared" si="35"/>
        <v>0</v>
      </c>
      <c r="CHP126">
        <f t="shared" si="35"/>
        <v>0</v>
      </c>
      <c r="CHQ126">
        <f t="shared" si="35"/>
        <v>0</v>
      </c>
      <c r="CHR126">
        <f t="shared" si="35"/>
        <v>0</v>
      </c>
      <c r="CHS126">
        <f t="shared" si="35"/>
        <v>0</v>
      </c>
      <c r="CHT126">
        <f t="shared" si="35"/>
        <v>0</v>
      </c>
      <c r="CHU126">
        <f t="shared" si="35"/>
        <v>0</v>
      </c>
      <c r="CHV126">
        <f t="shared" si="35"/>
        <v>0</v>
      </c>
      <c r="CHW126">
        <f t="shared" si="35"/>
        <v>0</v>
      </c>
      <c r="CHX126">
        <f t="shared" si="35"/>
        <v>0</v>
      </c>
      <c r="CHY126">
        <f t="shared" si="35"/>
        <v>0</v>
      </c>
      <c r="CHZ126">
        <f t="shared" si="35"/>
        <v>0</v>
      </c>
      <c r="CIA126">
        <f t="shared" si="35"/>
        <v>0</v>
      </c>
      <c r="CIB126">
        <f t="shared" si="35"/>
        <v>0</v>
      </c>
      <c r="CIC126">
        <f t="shared" si="35"/>
        <v>0</v>
      </c>
      <c r="CID126">
        <f t="shared" si="35"/>
        <v>0</v>
      </c>
      <c r="CIE126">
        <f t="shared" si="35"/>
        <v>0</v>
      </c>
      <c r="CIF126">
        <f t="shared" si="35"/>
        <v>0</v>
      </c>
      <c r="CIG126">
        <f t="shared" si="35"/>
        <v>0</v>
      </c>
      <c r="CIH126">
        <f t="shared" si="35"/>
        <v>0</v>
      </c>
      <c r="CII126">
        <f t="shared" si="35"/>
        <v>0</v>
      </c>
      <c r="CIJ126">
        <f t="shared" si="35"/>
        <v>0</v>
      </c>
      <c r="CIK126">
        <f t="shared" si="35"/>
        <v>0</v>
      </c>
      <c r="CIL126">
        <f t="shared" si="35"/>
        <v>0</v>
      </c>
      <c r="CIM126">
        <f t="shared" si="35"/>
        <v>0</v>
      </c>
      <c r="CIN126">
        <f t="shared" si="35"/>
        <v>0</v>
      </c>
      <c r="CIO126">
        <f t="shared" si="35"/>
        <v>0</v>
      </c>
      <c r="CIP126">
        <f t="shared" si="35"/>
        <v>0</v>
      </c>
      <c r="CIQ126">
        <f t="shared" si="35"/>
        <v>0</v>
      </c>
      <c r="CIR126">
        <f t="shared" si="35"/>
        <v>0</v>
      </c>
      <c r="CIS126">
        <f t="shared" si="35"/>
        <v>0</v>
      </c>
      <c r="CIT126">
        <f t="shared" si="35"/>
        <v>0</v>
      </c>
      <c r="CIU126">
        <f t="shared" si="35"/>
        <v>0</v>
      </c>
      <c r="CIV126">
        <f t="shared" si="35"/>
        <v>0</v>
      </c>
      <c r="CIW126">
        <f t="shared" si="35"/>
        <v>0</v>
      </c>
      <c r="CIX126">
        <f t="shared" si="35"/>
        <v>0</v>
      </c>
      <c r="CIY126">
        <f t="shared" si="35"/>
        <v>0</v>
      </c>
      <c r="CIZ126">
        <f t="shared" si="35"/>
        <v>0</v>
      </c>
      <c r="CJA126">
        <f t="shared" si="35"/>
        <v>0</v>
      </c>
      <c r="CJB126">
        <f t="shared" si="35"/>
        <v>0</v>
      </c>
      <c r="CJC126">
        <f t="shared" si="35"/>
        <v>0</v>
      </c>
      <c r="CJD126">
        <f t="shared" si="35"/>
        <v>0</v>
      </c>
      <c r="CJE126">
        <f t="shared" si="35"/>
        <v>0</v>
      </c>
      <c r="CJF126">
        <f t="shared" si="35"/>
        <v>0</v>
      </c>
      <c r="CJG126">
        <f t="shared" si="35"/>
        <v>0</v>
      </c>
      <c r="CJH126">
        <f t="shared" si="35"/>
        <v>0</v>
      </c>
      <c r="CJI126">
        <f t="shared" si="35"/>
        <v>0</v>
      </c>
      <c r="CJJ126">
        <f t="shared" si="35"/>
        <v>0</v>
      </c>
      <c r="CJK126">
        <f t="shared" si="35"/>
        <v>0</v>
      </c>
      <c r="CJL126">
        <f t="shared" si="35"/>
        <v>0</v>
      </c>
      <c r="CJM126">
        <f t="shared" si="35"/>
        <v>0</v>
      </c>
      <c r="CJN126">
        <f t="shared" si="35"/>
        <v>0</v>
      </c>
      <c r="CJO126">
        <f t="shared" si="35"/>
        <v>0</v>
      </c>
      <c r="CJP126">
        <f t="shared" si="35"/>
        <v>0</v>
      </c>
      <c r="CJQ126">
        <f t="shared" si="35"/>
        <v>0</v>
      </c>
      <c r="CJR126">
        <f t="shared" ref="CJR126:CMC126" si="36">SUM(CJR2:CJR125)</f>
        <v>0</v>
      </c>
      <c r="CJS126">
        <f t="shared" si="36"/>
        <v>0</v>
      </c>
      <c r="CJT126">
        <f t="shared" si="36"/>
        <v>0</v>
      </c>
      <c r="CJU126">
        <f t="shared" si="36"/>
        <v>0</v>
      </c>
      <c r="CJV126">
        <f t="shared" si="36"/>
        <v>0</v>
      </c>
      <c r="CJW126">
        <f t="shared" si="36"/>
        <v>0</v>
      </c>
      <c r="CJX126">
        <f t="shared" si="36"/>
        <v>0</v>
      </c>
      <c r="CJY126">
        <f t="shared" si="36"/>
        <v>0</v>
      </c>
      <c r="CJZ126">
        <f t="shared" si="36"/>
        <v>0</v>
      </c>
      <c r="CKA126">
        <f t="shared" si="36"/>
        <v>0</v>
      </c>
      <c r="CKB126">
        <f t="shared" si="36"/>
        <v>0</v>
      </c>
      <c r="CKC126">
        <f t="shared" si="36"/>
        <v>0</v>
      </c>
      <c r="CKD126">
        <f t="shared" si="36"/>
        <v>0</v>
      </c>
      <c r="CKE126">
        <f t="shared" si="36"/>
        <v>0</v>
      </c>
      <c r="CKF126">
        <f t="shared" si="36"/>
        <v>0</v>
      </c>
      <c r="CKG126">
        <f t="shared" si="36"/>
        <v>0</v>
      </c>
      <c r="CKH126">
        <f t="shared" si="36"/>
        <v>0</v>
      </c>
      <c r="CKI126">
        <f t="shared" si="36"/>
        <v>0</v>
      </c>
      <c r="CKJ126">
        <f t="shared" si="36"/>
        <v>0</v>
      </c>
      <c r="CKK126">
        <f t="shared" si="36"/>
        <v>0</v>
      </c>
      <c r="CKL126">
        <f t="shared" si="36"/>
        <v>0</v>
      </c>
      <c r="CKM126">
        <f t="shared" si="36"/>
        <v>0</v>
      </c>
      <c r="CKN126">
        <f t="shared" si="36"/>
        <v>0</v>
      </c>
      <c r="CKO126">
        <f t="shared" si="36"/>
        <v>0</v>
      </c>
      <c r="CKP126">
        <f t="shared" si="36"/>
        <v>0</v>
      </c>
      <c r="CKQ126">
        <f t="shared" si="36"/>
        <v>0</v>
      </c>
      <c r="CKR126">
        <f t="shared" si="36"/>
        <v>0</v>
      </c>
      <c r="CKS126">
        <f t="shared" si="36"/>
        <v>0</v>
      </c>
      <c r="CKT126">
        <f t="shared" si="36"/>
        <v>0</v>
      </c>
      <c r="CKU126">
        <f t="shared" si="36"/>
        <v>0</v>
      </c>
      <c r="CKV126">
        <f t="shared" si="36"/>
        <v>0</v>
      </c>
      <c r="CKW126">
        <f t="shared" si="36"/>
        <v>0</v>
      </c>
      <c r="CKX126">
        <f t="shared" si="36"/>
        <v>0</v>
      </c>
      <c r="CKY126">
        <f t="shared" si="36"/>
        <v>0</v>
      </c>
      <c r="CKZ126">
        <f t="shared" si="36"/>
        <v>0</v>
      </c>
      <c r="CLA126">
        <f t="shared" si="36"/>
        <v>0</v>
      </c>
      <c r="CLB126">
        <f t="shared" si="36"/>
        <v>0</v>
      </c>
      <c r="CLC126">
        <f t="shared" si="36"/>
        <v>0</v>
      </c>
      <c r="CLD126">
        <f t="shared" si="36"/>
        <v>0</v>
      </c>
      <c r="CLE126">
        <f t="shared" si="36"/>
        <v>0</v>
      </c>
      <c r="CLF126">
        <f t="shared" si="36"/>
        <v>0</v>
      </c>
      <c r="CLG126">
        <f t="shared" si="36"/>
        <v>0</v>
      </c>
      <c r="CLH126">
        <f t="shared" si="36"/>
        <v>0</v>
      </c>
      <c r="CLI126">
        <f t="shared" si="36"/>
        <v>0</v>
      </c>
      <c r="CLJ126">
        <f t="shared" si="36"/>
        <v>0</v>
      </c>
      <c r="CLK126">
        <f t="shared" si="36"/>
        <v>0</v>
      </c>
      <c r="CLL126">
        <f t="shared" si="36"/>
        <v>0</v>
      </c>
      <c r="CLM126">
        <f t="shared" si="36"/>
        <v>0</v>
      </c>
      <c r="CLN126">
        <f t="shared" si="36"/>
        <v>0</v>
      </c>
      <c r="CLO126">
        <f t="shared" si="36"/>
        <v>0</v>
      </c>
      <c r="CLP126">
        <f t="shared" si="36"/>
        <v>0</v>
      </c>
      <c r="CLQ126">
        <f t="shared" si="36"/>
        <v>0</v>
      </c>
      <c r="CLR126">
        <f t="shared" si="36"/>
        <v>0</v>
      </c>
      <c r="CLS126">
        <f t="shared" si="36"/>
        <v>0</v>
      </c>
      <c r="CLT126">
        <f t="shared" si="36"/>
        <v>0</v>
      </c>
      <c r="CLU126">
        <f t="shared" si="36"/>
        <v>0</v>
      </c>
      <c r="CLV126">
        <f t="shared" si="36"/>
        <v>0</v>
      </c>
      <c r="CLW126">
        <f t="shared" si="36"/>
        <v>0</v>
      </c>
      <c r="CLX126">
        <f t="shared" si="36"/>
        <v>0</v>
      </c>
      <c r="CLY126">
        <f t="shared" si="36"/>
        <v>0</v>
      </c>
      <c r="CLZ126">
        <f t="shared" si="36"/>
        <v>0</v>
      </c>
      <c r="CMA126">
        <f t="shared" si="36"/>
        <v>0</v>
      </c>
      <c r="CMB126">
        <f t="shared" si="36"/>
        <v>0</v>
      </c>
      <c r="CMC126">
        <f t="shared" si="36"/>
        <v>0</v>
      </c>
      <c r="CMD126">
        <f t="shared" ref="CMD126:COO126" si="37">SUM(CMD2:CMD125)</f>
        <v>0</v>
      </c>
      <c r="CME126">
        <f t="shared" si="37"/>
        <v>0</v>
      </c>
      <c r="CMF126">
        <f t="shared" si="37"/>
        <v>0</v>
      </c>
      <c r="CMG126">
        <f t="shared" si="37"/>
        <v>0</v>
      </c>
      <c r="CMH126">
        <f t="shared" si="37"/>
        <v>0</v>
      </c>
      <c r="CMI126">
        <f t="shared" si="37"/>
        <v>0</v>
      </c>
      <c r="CMJ126">
        <f t="shared" si="37"/>
        <v>0</v>
      </c>
      <c r="CMK126">
        <f t="shared" si="37"/>
        <v>0</v>
      </c>
      <c r="CML126">
        <f t="shared" si="37"/>
        <v>0</v>
      </c>
      <c r="CMM126">
        <f t="shared" si="37"/>
        <v>0</v>
      </c>
      <c r="CMN126">
        <f t="shared" si="37"/>
        <v>0</v>
      </c>
      <c r="CMO126">
        <f t="shared" si="37"/>
        <v>0</v>
      </c>
      <c r="CMP126">
        <f t="shared" si="37"/>
        <v>0</v>
      </c>
      <c r="CMQ126">
        <f t="shared" si="37"/>
        <v>0</v>
      </c>
      <c r="CMR126">
        <f t="shared" si="37"/>
        <v>0</v>
      </c>
      <c r="CMS126">
        <f t="shared" si="37"/>
        <v>0</v>
      </c>
      <c r="CMT126">
        <f t="shared" si="37"/>
        <v>0</v>
      </c>
      <c r="CMU126">
        <f t="shared" si="37"/>
        <v>0</v>
      </c>
      <c r="CMV126">
        <f t="shared" si="37"/>
        <v>0</v>
      </c>
      <c r="CMW126">
        <f t="shared" si="37"/>
        <v>0</v>
      </c>
      <c r="CMX126">
        <f t="shared" si="37"/>
        <v>0</v>
      </c>
      <c r="CMY126">
        <f t="shared" si="37"/>
        <v>0</v>
      </c>
      <c r="CMZ126">
        <f t="shared" si="37"/>
        <v>0</v>
      </c>
      <c r="CNA126">
        <f t="shared" si="37"/>
        <v>0</v>
      </c>
      <c r="CNB126">
        <f t="shared" si="37"/>
        <v>0</v>
      </c>
      <c r="CNC126">
        <f t="shared" si="37"/>
        <v>0</v>
      </c>
      <c r="CND126">
        <f t="shared" si="37"/>
        <v>0</v>
      </c>
      <c r="CNE126">
        <f t="shared" si="37"/>
        <v>0</v>
      </c>
      <c r="CNF126">
        <f t="shared" si="37"/>
        <v>0</v>
      </c>
      <c r="CNG126">
        <f t="shared" si="37"/>
        <v>0</v>
      </c>
      <c r="CNH126">
        <f t="shared" si="37"/>
        <v>0</v>
      </c>
      <c r="CNI126">
        <f t="shared" si="37"/>
        <v>0</v>
      </c>
      <c r="CNJ126">
        <f t="shared" si="37"/>
        <v>0</v>
      </c>
      <c r="CNK126">
        <f t="shared" si="37"/>
        <v>0</v>
      </c>
      <c r="CNL126">
        <f t="shared" si="37"/>
        <v>0</v>
      </c>
      <c r="CNM126">
        <f t="shared" si="37"/>
        <v>0</v>
      </c>
      <c r="CNN126">
        <f t="shared" si="37"/>
        <v>0</v>
      </c>
      <c r="CNO126">
        <f t="shared" si="37"/>
        <v>0</v>
      </c>
      <c r="CNP126">
        <f t="shared" si="37"/>
        <v>0</v>
      </c>
      <c r="CNQ126">
        <f t="shared" si="37"/>
        <v>0</v>
      </c>
      <c r="CNR126">
        <f t="shared" si="37"/>
        <v>0</v>
      </c>
      <c r="CNS126">
        <f t="shared" si="37"/>
        <v>0</v>
      </c>
      <c r="CNT126">
        <f t="shared" si="37"/>
        <v>0</v>
      </c>
      <c r="CNU126">
        <f t="shared" si="37"/>
        <v>0</v>
      </c>
      <c r="CNV126">
        <f t="shared" si="37"/>
        <v>0</v>
      </c>
      <c r="CNW126">
        <f t="shared" si="37"/>
        <v>0</v>
      </c>
      <c r="CNX126">
        <f t="shared" si="37"/>
        <v>0</v>
      </c>
      <c r="CNY126">
        <f t="shared" si="37"/>
        <v>0</v>
      </c>
      <c r="CNZ126">
        <f t="shared" si="37"/>
        <v>0</v>
      </c>
      <c r="COA126">
        <f t="shared" si="37"/>
        <v>0</v>
      </c>
      <c r="COB126">
        <f t="shared" si="37"/>
        <v>0</v>
      </c>
      <c r="COC126">
        <f t="shared" si="37"/>
        <v>0</v>
      </c>
      <c r="COD126">
        <f t="shared" si="37"/>
        <v>0</v>
      </c>
      <c r="COE126">
        <f t="shared" si="37"/>
        <v>0</v>
      </c>
      <c r="COF126">
        <f t="shared" si="37"/>
        <v>0</v>
      </c>
      <c r="COG126">
        <f t="shared" si="37"/>
        <v>0</v>
      </c>
      <c r="COH126">
        <f t="shared" si="37"/>
        <v>0</v>
      </c>
      <c r="COI126">
        <f t="shared" si="37"/>
        <v>0</v>
      </c>
      <c r="COJ126">
        <f t="shared" si="37"/>
        <v>0</v>
      </c>
      <c r="COK126">
        <f t="shared" si="37"/>
        <v>0</v>
      </c>
      <c r="COL126">
        <f t="shared" si="37"/>
        <v>0</v>
      </c>
      <c r="COM126">
        <f t="shared" si="37"/>
        <v>0</v>
      </c>
      <c r="CON126">
        <f t="shared" si="37"/>
        <v>0</v>
      </c>
      <c r="COO126">
        <f t="shared" si="37"/>
        <v>0</v>
      </c>
      <c r="COP126">
        <f t="shared" ref="COP126:CRA126" si="38">SUM(COP2:COP125)</f>
        <v>0</v>
      </c>
      <c r="COQ126">
        <f t="shared" si="38"/>
        <v>0</v>
      </c>
      <c r="COR126">
        <f t="shared" si="38"/>
        <v>0</v>
      </c>
      <c r="COS126">
        <f t="shared" si="38"/>
        <v>0</v>
      </c>
      <c r="COT126">
        <f t="shared" si="38"/>
        <v>0</v>
      </c>
      <c r="COU126">
        <f t="shared" si="38"/>
        <v>0</v>
      </c>
      <c r="COV126">
        <f t="shared" si="38"/>
        <v>0</v>
      </c>
      <c r="COW126">
        <f t="shared" si="38"/>
        <v>0</v>
      </c>
      <c r="COX126">
        <f t="shared" si="38"/>
        <v>0</v>
      </c>
      <c r="COY126">
        <f t="shared" si="38"/>
        <v>0</v>
      </c>
      <c r="COZ126">
        <f t="shared" si="38"/>
        <v>0</v>
      </c>
      <c r="CPA126">
        <f t="shared" si="38"/>
        <v>0</v>
      </c>
      <c r="CPB126">
        <f t="shared" si="38"/>
        <v>0</v>
      </c>
      <c r="CPC126">
        <f t="shared" si="38"/>
        <v>0</v>
      </c>
      <c r="CPD126">
        <f t="shared" si="38"/>
        <v>0</v>
      </c>
      <c r="CPE126">
        <f t="shared" si="38"/>
        <v>0</v>
      </c>
      <c r="CPF126">
        <f t="shared" si="38"/>
        <v>0</v>
      </c>
      <c r="CPG126">
        <f t="shared" si="38"/>
        <v>0</v>
      </c>
      <c r="CPH126">
        <f t="shared" si="38"/>
        <v>0</v>
      </c>
      <c r="CPI126">
        <f t="shared" si="38"/>
        <v>0</v>
      </c>
      <c r="CPJ126">
        <f t="shared" si="38"/>
        <v>0</v>
      </c>
      <c r="CPK126">
        <f t="shared" si="38"/>
        <v>0</v>
      </c>
      <c r="CPL126">
        <f t="shared" si="38"/>
        <v>0</v>
      </c>
      <c r="CPM126">
        <f t="shared" si="38"/>
        <v>0</v>
      </c>
      <c r="CPN126">
        <f t="shared" si="38"/>
        <v>0</v>
      </c>
      <c r="CPO126">
        <f t="shared" si="38"/>
        <v>0</v>
      </c>
      <c r="CPP126">
        <f t="shared" si="38"/>
        <v>0</v>
      </c>
      <c r="CPQ126">
        <f t="shared" si="38"/>
        <v>0</v>
      </c>
      <c r="CPR126">
        <f t="shared" si="38"/>
        <v>0</v>
      </c>
      <c r="CPS126">
        <f t="shared" si="38"/>
        <v>0</v>
      </c>
      <c r="CPT126">
        <f t="shared" si="38"/>
        <v>0</v>
      </c>
      <c r="CPU126">
        <f t="shared" si="38"/>
        <v>0</v>
      </c>
      <c r="CPV126">
        <f t="shared" si="38"/>
        <v>0</v>
      </c>
      <c r="CPW126">
        <f t="shared" si="38"/>
        <v>0</v>
      </c>
      <c r="CPX126">
        <f t="shared" si="38"/>
        <v>0</v>
      </c>
      <c r="CPY126">
        <f t="shared" si="38"/>
        <v>0</v>
      </c>
      <c r="CPZ126">
        <f t="shared" si="38"/>
        <v>0</v>
      </c>
      <c r="CQA126">
        <f t="shared" si="38"/>
        <v>0</v>
      </c>
      <c r="CQB126">
        <f t="shared" si="38"/>
        <v>0</v>
      </c>
      <c r="CQC126">
        <f t="shared" si="38"/>
        <v>0</v>
      </c>
      <c r="CQD126">
        <f t="shared" si="38"/>
        <v>0</v>
      </c>
      <c r="CQE126">
        <f t="shared" si="38"/>
        <v>0</v>
      </c>
      <c r="CQF126">
        <f t="shared" si="38"/>
        <v>0</v>
      </c>
      <c r="CQG126">
        <f t="shared" si="38"/>
        <v>0</v>
      </c>
      <c r="CQH126">
        <f t="shared" si="38"/>
        <v>0</v>
      </c>
      <c r="CQI126">
        <f t="shared" si="38"/>
        <v>0</v>
      </c>
      <c r="CQJ126">
        <f t="shared" si="38"/>
        <v>0</v>
      </c>
      <c r="CQK126">
        <f t="shared" si="38"/>
        <v>0</v>
      </c>
      <c r="CQL126">
        <f t="shared" si="38"/>
        <v>0</v>
      </c>
      <c r="CQM126">
        <f t="shared" si="38"/>
        <v>0</v>
      </c>
      <c r="CQN126">
        <f t="shared" si="38"/>
        <v>0</v>
      </c>
      <c r="CQO126">
        <f t="shared" si="38"/>
        <v>0</v>
      </c>
      <c r="CQP126">
        <f t="shared" si="38"/>
        <v>0</v>
      </c>
      <c r="CQQ126">
        <f t="shared" si="38"/>
        <v>0</v>
      </c>
      <c r="CQR126">
        <f t="shared" si="38"/>
        <v>0</v>
      </c>
      <c r="CQS126">
        <f t="shared" si="38"/>
        <v>0</v>
      </c>
      <c r="CQT126">
        <f t="shared" si="38"/>
        <v>0</v>
      </c>
      <c r="CQU126">
        <f t="shared" si="38"/>
        <v>0</v>
      </c>
      <c r="CQV126">
        <f t="shared" si="38"/>
        <v>0</v>
      </c>
      <c r="CQW126">
        <f t="shared" si="38"/>
        <v>0</v>
      </c>
      <c r="CQX126">
        <f t="shared" si="38"/>
        <v>0</v>
      </c>
      <c r="CQY126">
        <f t="shared" si="38"/>
        <v>0</v>
      </c>
      <c r="CQZ126">
        <f t="shared" si="38"/>
        <v>0</v>
      </c>
      <c r="CRA126">
        <f t="shared" si="38"/>
        <v>0</v>
      </c>
      <c r="CRB126">
        <f t="shared" ref="CRB126:CTM126" si="39">SUM(CRB2:CRB125)</f>
        <v>0</v>
      </c>
      <c r="CRC126">
        <f t="shared" si="39"/>
        <v>0</v>
      </c>
      <c r="CRD126">
        <f t="shared" si="39"/>
        <v>0</v>
      </c>
      <c r="CRE126">
        <f t="shared" si="39"/>
        <v>0</v>
      </c>
      <c r="CRF126">
        <f t="shared" si="39"/>
        <v>0</v>
      </c>
      <c r="CRG126">
        <f t="shared" si="39"/>
        <v>0</v>
      </c>
      <c r="CRH126">
        <f t="shared" si="39"/>
        <v>0</v>
      </c>
      <c r="CRI126">
        <f t="shared" si="39"/>
        <v>0</v>
      </c>
      <c r="CRJ126">
        <f t="shared" si="39"/>
        <v>0</v>
      </c>
      <c r="CRK126">
        <f t="shared" si="39"/>
        <v>0</v>
      </c>
      <c r="CRL126">
        <f t="shared" si="39"/>
        <v>0</v>
      </c>
      <c r="CRM126">
        <f t="shared" si="39"/>
        <v>0</v>
      </c>
      <c r="CRN126">
        <f t="shared" si="39"/>
        <v>0</v>
      </c>
      <c r="CRO126">
        <f t="shared" si="39"/>
        <v>0</v>
      </c>
      <c r="CRP126">
        <f t="shared" si="39"/>
        <v>0</v>
      </c>
      <c r="CRQ126">
        <f t="shared" si="39"/>
        <v>0</v>
      </c>
      <c r="CRR126">
        <f t="shared" si="39"/>
        <v>0</v>
      </c>
      <c r="CRS126">
        <f t="shared" si="39"/>
        <v>0</v>
      </c>
      <c r="CRT126">
        <f t="shared" si="39"/>
        <v>0</v>
      </c>
      <c r="CRU126">
        <f t="shared" si="39"/>
        <v>0</v>
      </c>
      <c r="CRV126">
        <f t="shared" si="39"/>
        <v>0</v>
      </c>
      <c r="CRW126">
        <f t="shared" si="39"/>
        <v>0</v>
      </c>
      <c r="CRX126">
        <f t="shared" si="39"/>
        <v>0</v>
      </c>
      <c r="CRY126">
        <f t="shared" si="39"/>
        <v>0</v>
      </c>
      <c r="CRZ126">
        <f t="shared" si="39"/>
        <v>0</v>
      </c>
      <c r="CSA126">
        <f t="shared" si="39"/>
        <v>0</v>
      </c>
      <c r="CSB126">
        <f t="shared" si="39"/>
        <v>0</v>
      </c>
      <c r="CSC126">
        <f t="shared" si="39"/>
        <v>0</v>
      </c>
      <c r="CSD126">
        <f t="shared" si="39"/>
        <v>0</v>
      </c>
      <c r="CSE126">
        <f t="shared" si="39"/>
        <v>0</v>
      </c>
      <c r="CSF126">
        <f t="shared" si="39"/>
        <v>0</v>
      </c>
      <c r="CSG126">
        <f t="shared" si="39"/>
        <v>0</v>
      </c>
      <c r="CSH126">
        <f t="shared" si="39"/>
        <v>0</v>
      </c>
      <c r="CSI126">
        <f t="shared" si="39"/>
        <v>0</v>
      </c>
      <c r="CSJ126">
        <f t="shared" si="39"/>
        <v>0</v>
      </c>
      <c r="CSK126">
        <f t="shared" si="39"/>
        <v>0</v>
      </c>
      <c r="CSL126">
        <f t="shared" si="39"/>
        <v>0</v>
      </c>
      <c r="CSM126">
        <f t="shared" si="39"/>
        <v>0</v>
      </c>
      <c r="CSN126">
        <f t="shared" si="39"/>
        <v>0</v>
      </c>
      <c r="CSO126">
        <f t="shared" si="39"/>
        <v>0</v>
      </c>
      <c r="CSP126">
        <f t="shared" si="39"/>
        <v>0</v>
      </c>
      <c r="CSQ126">
        <f t="shared" si="39"/>
        <v>0</v>
      </c>
      <c r="CSR126">
        <f t="shared" si="39"/>
        <v>0</v>
      </c>
      <c r="CSS126">
        <f t="shared" si="39"/>
        <v>0</v>
      </c>
      <c r="CST126">
        <f t="shared" si="39"/>
        <v>0</v>
      </c>
      <c r="CSU126">
        <f t="shared" si="39"/>
        <v>0</v>
      </c>
      <c r="CSV126">
        <f t="shared" si="39"/>
        <v>0</v>
      </c>
      <c r="CSW126">
        <f t="shared" si="39"/>
        <v>0</v>
      </c>
      <c r="CSX126">
        <f t="shared" si="39"/>
        <v>0</v>
      </c>
      <c r="CSY126">
        <f t="shared" si="39"/>
        <v>0</v>
      </c>
      <c r="CSZ126">
        <f t="shared" si="39"/>
        <v>0</v>
      </c>
      <c r="CTA126">
        <f t="shared" si="39"/>
        <v>0</v>
      </c>
      <c r="CTB126">
        <f t="shared" si="39"/>
        <v>0</v>
      </c>
      <c r="CTC126">
        <f t="shared" si="39"/>
        <v>0</v>
      </c>
      <c r="CTD126">
        <f t="shared" si="39"/>
        <v>0</v>
      </c>
      <c r="CTE126">
        <f t="shared" si="39"/>
        <v>0</v>
      </c>
      <c r="CTF126">
        <f t="shared" si="39"/>
        <v>0</v>
      </c>
      <c r="CTG126">
        <f t="shared" si="39"/>
        <v>0</v>
      </c>
      <c r="CTH126">
        <f t="shared" si="39"/>
        <v>0</v>
      </c>
      <c r="CTI126">
        <f t="shared" si="39"/>
        <v>0</v>
      </c>
      <c r="CTJ126">
        <f t="shared" si="39"/>
        <v>0</v>
      </c>
      <c r="CTK126">
        <f t="shared" si="39"/>
        <v>0</v>
      </c>
      <c r="CTL126">
        <f t="shared" si="39"/>
        <v>0</v>
      </c>
      <c r="CTM126">
        <f t="shared" si="39"/>
        <v>0</v>
      </c>
      <c r="CTN126">
        <f t="shared" ref="CTN126:CVY126" si="40">SUM(CTN2:CTN125)</f>
        <v>0</v>
      </c>
      <c r="CTO126">
        <f t="shared" si="40"/>
        <v>0</v>
      </c>
      <c r="CTP126">
        <f t="shared" si="40"/>
        <v>0</v>
      </c>
      <c r="CTQ126">
        <f t="shared" si="40"/>
        <v>0</v>
      </c>
      <c r="CTR126">
        <f t="shared" si="40"/>
        <v>0</v>
      </c>
      <c r="CTS126">
        <f t="shared" si="40"/>
        <v>0</v>
      </c>
      <c r="CTT126">
        <f t="shared" si="40"/>
        <v>0</v>
      </c>
      <c r="CTU126">
        <f t="shared" si="40"/>
        <v>0</v>
      </c>
      <c r="CTV126">
        <f t="shared" si="40"/>
        <v>0</v>
      </c>
      <c r="CTW126">
        <f t="shared" si="40"/>
        <v>0</v>
      </c>
      <c r="CTX126">
        <f t="shared" si="40"/>
        <v>0</v>
      </c>
      <c r="CTY126">
        <f t="shared" si="40"/>
        <v>0</v>
      </c>
      <c r="CTZ126">
        <f t="shared" si="40"/>
        <v>0</v>
      </c>
      <c r="CUA126">
        <f t="shared" si="40"/>
        <v>0</v>
      </c>
      <c r="CUB126">
        <f t="shared" si="40"/>
        <v>0</v>
      </c>
      <c r="CUC126">
        <f t="shared" si="40"/>
        <v>0</v>
      </c>
      <c r="CUD126">
        <f t="shared" si="40"/>
        <v>0</v>
      </c>
      <c r="CUE126">
        <f t="shared" si="40"/>
        <v>0</v>
      </c>
      <c r="CUF126">
        <f t="shared" si="40"/>
        <v>0</v>
      </c>
      <c r="CUG126">
        <f t="shared" si="40"/>
        <v>0</v>
      </c>
      <c r="CUH126">
        <f t="shared" si="40"/>
        <v>0</v>
      </c>
      <c r="CUI126">
        <f t="shared" si="40"/>
        <v>0</v>
      </c>
      <c r="CUJ126">
        <f t="shared" si="40"/>
        <v>0</v>
      </c>
      <c r="CUK126">
        <f t="shared" si="40"/>
        <v>0</v>
      </c>
      <c r="CUL126">
        <f t="shared" si="40"/>
        <v>0</v>
      </c>
      <c r="CUM126">
        <f t="shared" si="40"/>
        <v>0</v>
      </c>
      <c r="CUN126">
        <f t="shared" si="40"/>
        <v>0</v>
      </c>
      <c r="CUO126">
        <f t="shared" si="40"/>
        <v>0</v>
      </c>
      <c r="CUP126">
        <f t="shared" si="40"/>
        <v>0</v>
      </c>
      <c r="CUQ126">
        <f t="shared" si="40"/>
        <v>0</v>
      </c>
      <c r="CUR126">
        <f t="shared" si="40"/>
        <v>0</v>
      </c>
      <c r="CUS126">
        <f t="shared" si="40"/>
        <v>0</v>
      </c>
      <c r="CUT126">
        <f t="shared" si="40"/>
        <v>0</v>
      </c>
      <c r="CUU126">
        <f t="shared" si="40"/>
        <v>0</v>
      </c>
      <c r="CUV126">
        <f t="shared" si="40"/>
        <v>0</v>
      </c>
      <c r="CUW126">
        <f t="shared" si="40"/>
        <v>0</v>
      </c>
      <c r="CUX126">
        <f t="shared" si="40"/>
        <v>0</v>
      </c>
      <c r="CUY126">
        <f t="shared" si="40"/>
        <v>0</v>
      </c>
      <c r="CUZ126">
        <f t="shared" si="40"/>
        <v>0</v>
      </c>
      <c r="CVA126">
        <f t="shared" si="40"/>
        <v>0</v>
      </c>
      <c r="CVB126">
        <f t="shared" si="40"/>
        <v>0</v>
      </c>
      <c r="CVC126">
        <f t="shared" si="40"/>
        <v>0</v>
      </c>
      <c r="CVD126">
        <f t="shared" si="40"/>
        <v>0</v>
      </c>
      <c r="CVE126">
        <f t="shared" si="40"/>
        <v>0</v>
      </c>
      <c r="CVF126">
        <f t="shared" si="40"/>
        <v>0</v>
      </c>
      <c r="CVG126">
        <f t="shared" si="40"/>
        <v>0</v>
      </c>
      <c r="CVH126">
        <f t="shared" si="40"/>
        <v>0</v>
      </c>
      <c r="CVI126">
        <f t="shared" si="40"/>
        <v>0</v>
      </c>
      <c r="CVJ126">
        <f t="shared" si="40"/>
        <v>0</v>
      </c>
      <c r="CVK126">
        <f t="shared" si="40"/>
        <v>0</v>
      </c>
      <c r="CVL126">
        <f t="shared" si="40"/>
        <v>0</v>
      </c>
      <c r="CVM126">
        <f t="shared" si="40"/>
        <v>0</v>
      </c>
      <c r="CVN126">
        <f t="shared" si="40"/>
        <v>0</v>
      </c>
      <c r="CVO126">
        <f t="shared" si="40"/>
        <v>0</v>
      </c>
      <c r="CVP126">
        <f t="shared" si="40"/>
        <v>0</v>
      </c>
      <c r="CVQ126">
        <f t="shared" si="40"/>
        <v>0</v>
      </c>
      <c r="CVR126">
        <f t="shared" si="40"/>
        <v>0</v>
      </c>
      <c r="CVS126">
        <f t="shared" si="40"/>
        <v>0</v>
      </c>
      <c r="CVT126">
        <f t="shared" si="40"/>
        <v>0</v>
      </c>
      <c r="CVU126">
        <f t="shared" si="40"/>
        <v>0</v>
      </c>
      <c r="CVV126">
        <f t="shared" si="40"/>
        <v>0</v>
      </c>
      <c r="CVW126">
        <f t="shared" si="40"/>
        <v>0</v>
      </c>
      <c r="CVX126">
        <f t="shared" si="40"/>
        <v>0</v>
      </c>
      <c r="CVY126">
        <f t="shared" si="40"/>
        <v>0</v>
      </c>
      <c r="CVZ126">
        <f t="shared" ref="CVZ126:CYK126" si="41">SUM(CVZ2:CVZ125)</f>
        <v>0</v>
      </c>
      <c r="CWA126">
        <f t="shared" si="41"/>
        <v>0</v>
      </c>
      <c r="CWB126">
        <f t="shared" si="41"/>
        <v>0</v>
      </c>
      <c r="CWC126">
        <f t="shared" si="41"/>
        <v>0</v>
      </c>
      <c r="CWD126">
        <f t="shared" si="41"/>
        <v>0</v>
      </c>
      <c r="CWE126">
        <f t="shared" si="41"/>
        <v>0</v>
      </c>
      <c r="CWF126">
        <f t="shared" si="41"/>
        <v>0</v>
      </c>
      <c r="CWG126">
        <f t="shared" si="41"/>
        <v>0</v>
      </c>
      <c r="CWH126">
        <f t="shared" si="41"/>
        <v>0</v>
      </c>
      <c r="CWI126">
        <f t="shared" si="41"/>
        <v>0</v>
      </c>
      <c r="CWJ126">
        <f t="shared" si="41"/>
        <v>0</v>
      </c>
      <c r="CWK126">
        <f t="shared" si="41"/>
        <v>0</v>
      </c>
      <c r="CWL126">
        <f t="shared" si="41"/>
        <v>0</v>
      </c>
      <c r="CWM126">
        <f t="shared" si="41"/>
        <v>0</v>
      </c>
      <c r="CWN126">
        <f t="shared" si="41"/>
        <v>0</v>
      </c>
      <c r="CWO126">
        <f t="shared" si="41"/>
        <v>0</v>
      </c>
      <c r="CWP126">
        <f t="shared" si="41"/>
        <v>0</v>
      </c>
      <c r="CWQ126">
        <f t="shared" si="41"/>
        <v>0</v>
      </c>
      <c r="CWR126">
        <f t="shared" si="41"/>
        <v>0</v>
      </c>
      <c r="CWS126">
        <f t="shared" si="41"/>
        <v>0</v>
      </c>
      <c r="CWT126">
        <f t="shared" si="41"/>
        <v>0</v>
      </c>
      <c r="CWU126">
        <f t="shared" si="41"/>
        <v>0</v>
      </c>
      <c r="CWV126">
        <f t="shared" si="41"/>
        <v>0</v>
      </c>
      <c r="CWW126">
        <f t="shared" si="41"/>
        <v>0</v>
      </c>
      <c r="CWX126">
        <f t="shared" si="41"/>
        <v>0</v>
      </c>
      <c r="CWY126">
        <f t="shared" si="41"/>
        <v>0</v>
      </c>
      <c r="CWZ126">
        <f t="shared" si="41"/>
        <v>0</v>
      </c>
      <c r="CXA126">
        <f t="shared" si="41"/>
        <v>0</v>
      </c>
      <c r="CXB126">
        <f t="shared" si="41"/>
        <v>0</v>
      </c>
      <c r="CXC126">
        <f t="shared" si="41"/>
        <v>0</v>
      </c>
      <c r="CXD126">
        <f t="shared" si="41"/>
        <v>0</v>
      </c>
      <c r="CXE126">
        <f t="shared" si="41"/>
        <v>0</v>
      </c>
      <c r="CXF126">
        <f t="shared" si="41"/>
        <v>0</v>
      </c>
      <c r="CXG126">
        <f t="shared" si="41"/>
        <v>0</v>
      </c>
      <c r="CXH126">
        <f t="shared" si="41"/>
        <v>0</v>
      </c>
      <c r="CXI126">
        <f t="shared" si="41"/>
        <v>0</v>
      </c>
      <c r="CXJ126">
        <f t="shared" si="41"/>
        <v>0</v>
      </c>
      <c r="CXK126">
        <f t="shared" si="41"/>
        <v>0</v>
      </c>
      <c r="CXL126">
        <f t="shared" si="41"/>
        <v>0</v>
      </c>
      <c r="CXM126">
        <f t="shared" si="41"/>
        <v>0</v>
      </c>
      <c r="CXN126">
        <f t="shared" si="41"/>
        <v>0</v>
      </c>
      <c r="CXO126">
        <f t="shared" si="41"/>
        <v>0</v>
      </c>
      <c r="CXP126">
        <f t="shared" si="41"/>
        <v>0</v>
      </c>
      <c r="CXQ126">
        <f t="shared" si="41"/>
        <v>0</v>
      </c>
      <c r="CXR126">
        <f t="shared" si="41"/>
        <v>0</v>
      </c>
      <c r="CXS126">
        <f t="shared" si="41"/>
        <v>0</v>
      </c>
      <c r="CXT126">
        <f t="shared" si="41"/>
        <v>0</v>
      </c>
      <c r="CXU126">
        <f t="shared" si="41"/>
        <v>0</v>
      </c>
      <c r="CXV126">
        <f t="shared" si="41"/>
        <v>0</v>
      </c>
      <c r="CXW126">
        <f t="shared" si="41"/>
        <v>0</v>
      </c>
      <c r="CXX126">
        <f t="shared" si="41"/>
        <v>0</v>
      </c>
      <c r="CXY126">
        <f t="shared" si="41"/>
        <v>0</v>
      </c>
      <c r="CXZ126">
        <f t="shared" si="41"/>
        <v>0</v>
      </c>
      <c r="CYA126">
        <f t="shared" si="41"/>
        <v>0</v>
      </c>
      <c r="CYB126">
        <f t="shared" si="41"/>
        <v>0</v>
      </c>
      <c r="CYC126">
        <f t="shared" si="41"/>
        <v>0</v>
      </c>
      <c r="CYD126">
        <f t="shared" si="41"/>
        <v>0</v>
      </c>
      <c r="CYE126">
        <f t="shared" si="41"/>
        <v>0</v>
      </c>
      <c r="CYF126">
        <f t="shared" si="41"/>
        <v>0</v>
      </c>
      <c r="CYG126">
        <f t="shared" si="41"/>
        <v>0</v>
      </c>
      <c r="CYH126">
        <f t="shared" si="41"/>
        <v>0</v>
      </c>
      <c r="CYI126">
        <f t="shared" si="41"/>
        <v>0</v>
      </c>
      <c r="CYJ126">
        <f t="shared" si="41"/>
        <v>0</v>
      </c>
      <c r="CYK126">
        <f t="shared" si="41"/>
        <v>0</v>
      </c>
      <c r="CYL126">
        <f t="shared" ref="CYL126:DAW126" si="42">SUM(CYL2:CYL125)</f>
        <v>0</v>
      </c>
      <c r="CYM126">
        <f t="shared" si="42"/>
        <v>0</v>
      </c>
      <c r="CYN126">
        <f t="shared" si="42"/>
        <v>0</v>
      </c>
      <c r="CYO126">
        <f t="shared" si="42"/>
        <v>0</v>
      </c>
      <c r="CYP126">
        <f t="shared" si="42"/>
        <v>0</v>
      </c>
      <c r="CYQ126">
        <f t="shared" si="42"/>
        <v>0</v>
      </c>
      <c r="CYR126">
        <f t="shared" si="42"/>
        <v>0</v>
      </c>
      <c r="CYS126">
        <f t="shared" si="42"/>
        <v>0</v>
      </c>
      <c r="CYT126">
        <f t="shared" si="42"/>
        <v>0</v>
      </c>
      <c r="CYU126">
        <f t="shared" si="42"/>
        <v>0</v>
      </c>
      <c r="CYV126">
        <f t="shared" si="42"/>
        <v>0</v>
      </c>
      <c r="CYW126">
        <f t="shared" si="42"/>
        <v>0</v>
      </c>
      <c r="CYX126">
        <f t="shared" si="42"/>
        <v>0</v>
      </c>
      <c r="CYY126">
        <f t="shared" si="42"/>
        <v>0</v>
      </c>
      <c r="CYZ126">
        <f t="shared" si="42"/>
        <v>0</v>
      </c>
      <c r="CZA126">
        <f t="shared" si="42"/>
        <v>0</v>
      </c>
      <c r="CZB126">
        <f t="shared" si="42"/>
        <v>0</v>
      </c>
      <c r="CZC126">
        <f t="shared" si="42"/>
        <v>0</v>
      </c>
      <c r="CZD126">
        <f t="shared" si="42"/>
        <v>0</v>
      </c>
      <c r="CZE126">
        <f t="shared" si="42"/>
        <v>0</v>
      </c>
      <c r="CZF126">
        <f t="shared" si="42"/>
        <v>0</v>
      </c>
      <c r="CZG126">
        <f t="shared" si="42"/>
        <v>0</v>
      </c>
      <c r="CZH126">
        <f t="shared" si="42"/>
        <v>0</v>
      </c>
      <c r="CZI126">
        <f t="shared" si="42"/>
        <v>0</v>
      </c>
      <c r="CZJ126">
        <f t="shared" si="42"/>
        <v>0</v>
      </c>
      <c r="CZK126">
        <f t="shared" si="42"/>
        <v>0</v>
      </c>
      <c r="CZL126">
        <f t="shared" si="42"/>
        <v>0</v>
      </c>
      <c r="CZM126">
        <f t="shared" si="42"/>
        <v>0</v>
      </c>
      <c r="CZN126">
        <f t="shared" si="42"/>
        <v>0</v>
      </c>
      <c r="CZO126">
        <f t="shared" si="42"/>
        <v>0</v>
      </c>
      <c r="CZP126">
        <f t="shared" si="42"/>
        <v>0</v>
      </c>
      <c r="CZQ126">
        <f t="shared" si="42"/>
        <v>0</v>
      </c>
      <c r="CZR126">
        <f t="shared" si="42"/>
        <v>0</v>
      </c>
      <c r="CZS126">
        <f t="shared" si="42"/>
        <v>0</v>
      </c>
      <c r="CZT126">
        <f t="shared" si="42"/>
        <v>0</v>
      </c>
      <c r="CZU126">
        <f t="shared" si="42"/>
        <v>0</v>
      </c>
      <c r="CZV126">
        <f t="shared" si="42"/>
        <v>0</v>
      </c>
      <c r="CZW126">
        <f t="shared" si="42"/>
        <v>0</v>
      </c>
      <c r="CZX126">
        <f t="shared" si="42"/>
        <v>0</v>
      </c>
      <c r="CZY126">
        <f t="shared" si="42"/>
        <v>0</v>
      </c>
      <c r="CZZ126">
        <f t="shared" si="42"/>
        <v>0</v>
      </c>
      <c r="DAA126">
        <f t="shared" si="42"/>
        <v>0</v>
      </c>
      <c r="DAB126">
        <f t="shared" si="42"/>
        <v>0</v>
      </c>
      <c r="DAC126">
        <f t="shared" si="42"/>
        <v>0</v>
      </c>
      <c r="DAD126">
        <f t="shared" si="42"/>
        <v>0</v>
      </c>
      <c r="DAE126">
        <f t="shared" si="42"/>
        <v>0</v>
      </c>
      <c r="DAF126">
        <f t="shared" si="42"/>
        <v>0</v>
      </c>
      <c r="DAG126">
        <f t="shared" si="42"/>
        <v>0</v>
      </c>
      <c r="DAH126">
        <f t="shared" si="42"/>
        <v>0</v>
      </c>
      <c r="DAI126">
        <f t="shared" si="42"/>
        <v>0</v>
      </c>
      <c r="DAJ126">
        <f t="shared" si="42"/>
        <v>0</v>
      </c>
      <c r="DAK126">
        <f t="shared" si="42"/>
        <v>0</v>
      </c>
      <c r="DAL126">
        <f t="shared" si="42"/>
        <v>0</v>
      </c>
      <c r="DAM126">
        <f t="shared" si="42"/>
        <v>0</v>
      </c>
      <c r="DAN126">
        <f t="shared" si="42"/>
        <v>0</v>
      </c>
      <c r="DAO126">
        <f t="shared" si="42"/>
        <v>0</v>
      </c>
      <c r="DAP126">
        <f t="shared" si="42"/>
        <v>0</v>
      </c>
      <c r="DAQ126">
        <f t="shared" si="42"/>
        <v>0</v>
      </c>
      <c r="DAR126">
        <f t="shared" si="42"/>
        <v>0</v>
      </c>
      <c r="DAS126">
        <f t="shared" si="42"/>
        <v>0</v>
      </c>
      <c r="DAT126">
        <f t="shared" si="42"/>
        <v>0</v>
      </c>
      <c r="DAU126">
        <f t="shared" si="42"/>
        <v>0</v>
      </c>
      <c r="DAV126">
        <f t="shared" si="42"/>
        <v>0</v>
      </c>
      <c r="DAW126">
        <f t="shared" si="42"/>
        <v>0</v>
      </c>
      <c r="DAX126">
        <f t="shared" ref="DAX126:DDI126" si="43">SUM(DAX2:DAX125)</f>
        <v>0</v>
      </c>
      <c r="DAY126">
        <f t="shared" si="43"/>
        <v>0</v>
      </c>
      <c r="DAZ126">
        <f t="shared" si="43"/>
        <v>0</v>
      </c>
      <c r="DBA126">
        <f t="shared" si="43"/>
        <v>0</v>
      </c>
      <c r="DBB126">
        <f t="shared" si="43"/>
        <v>0</v>
      </c>
      <c r="DBC126">
        <f t="shared" si="43"/>
        <v>0</v>
      </c>
      <c r="DBD126">
        <f t="shared" si="43"/>
        <v>0</v>
      </c>
      <c r="DBE126">
        <f t="shared" si="43"/>
        <v>0</v>
      </c>
      <c r="DBF126">
        <f t="shared" si="43"/>
        <v>0</v>
      </c>
      <c r="DBG126">
        <f t="shared" si="43"/>
        <v>0</v>
      </c>
      <c r="DBH126">
        <f t="shared" si="43"/>
        <v>0</v>
      </c>
      <c r="DBI126">
        <f t="shared" si="43"/>
        <v>0</v>
      </c>
      <c r="DBJ126">
        <f t="shared" si="43"/>
        <v>0</v>
      </c>
      <c r="DBK126">
        <f t="shared" si="43"/>
        <v>0</v>
      </c>
      <c r="DBL126">
        <f t="shared" si="43"/>
        <v>0</v>
      </c>
      <c r="DBM126">
        <f t="shared" si="43"/>
        <v>0</v>
      </c>
      <c r="DBN126">
        <f t="shared" si="43"/>
        <v>0</v>
      </c>
      <c r="DBO126">
        <f t="shared" si="43"/>
        <v>0</v>
      </c>
      <c r="DBP126">
        <f t="shared" si="43"/>
        <v>0</v>
      </c>
      <c r="DBQ126">
        <f t="shared" si="43"/>
        <v>0</v>
      </c>
      <c r="DBR126">
        <f t="shared" si="43"/>
        <v>0</v>
      </c>
      <c r="DBS126">
        <f t="shared" si="43"/>
        <v>0</v>
      </c>
      <c r="DBT126">
        <f t="shared" si="43"/>
        <v>0</v>
      </c>
      <c r="DBU126">
        <f t="shared" si="43"/>
        <v>0</v>
      </c>
      <c r="DBV126">
        <f t="shared" si="43"/>
        <v>0</v>
      </c>
      <c r="DBW126">
        <f t="shared" si="43"/>
        <v>0</v>
      </c>
      <c r="DBX126">
        <f t="shared" si="43"/>
        <v>0</v>
      </c>
      <c r="DBY126">
        <f t="shared" si="43"/>
        <v>0</v>
      </c>
      <c r="DBZ126">
        <f t="shared" si="43"/>
        <v>0</v>
      </c>
      <c r="DCA126">
        <f t="shared" si="43"/>
        <v>0</v>
      </c>
      <c r="DCB126">
        <f t="shared" si="43"/>
        <v>0</v>
      </c>
      <c r="DCC126">
        <f t="shared" si="43"/>
        <v>0</v>
      </c>
      <c r="DCD126">
        <f t="shared" si="43"/>
        <v>0</v>
      </c>
      <c r="DCE126">
        <f t="shared" si="43"/>
        <v>0</v>
      </c>
      <c r="DCF126">
        <f t="shared" si="43"/>
        <v>0</v>
      </c>
      <c r="DCG126">
        <f t="shared" si="43"/>
        <v>0</v>
      </c>
      <c r="DCH126">
        <f t="shared" si="43"/>
        <v>0</v>
      </c>
      <c r="DCI126">
        <f t="shared" si="43"/>
        <v>0</v>
      </c>
      <c r="DCJ126">
        <f t="shared" si="43"/>
        <v>0</v>
      </c>
      <c r="DCK126">
        <f t="shared" si="43"/>
        <v>0</v>
      </c>
      <c r="DCL126">
        <f t="shared" si="43"/>
        <v>0</v>
      </c>
      <c r="DCM126">
        <f t="shared" si="43"/>
        <v>0</v>
      </c>
      <c r="DCN126">
        <f t="shared" si="43"/>
        <v>0</v>
      </c>
      <c r="DCO126">
        <f t="shared" si="43"/>
        <v>0</v>
      </c>
      <c r="DCP126">
        <f t="shared" si="43"/>
        <v>0</v>
      </c>
      <c r="DCQ126">
        <f t="shared" si="43"/>
        <v>0</v>
      </c>
      <c r="DCR126">
        <f t="shared" si="43"/>
        <v>0</v>
      </c>
      <c r="DCS126">
        <f t="shared" si="43"/>
        <v>0</v>
      </c>
      <c r="DCT126">
        <f t="shared" si="43"/>
        <v>0</v>
      </c>
      <c r="DCU126">
        <f t="shared" si="43"/>
        <v>0</v>
      </c>
      <c r="DCV126">
        <f t="shared" si="43"/>
        <v>0</v>
      </c>
      <c r="DCW126">
        <f t="shared" si="43"/>
        <v>0</v>
      </c>
      <c r="DCX126">
        <f t="shared" si="43"/>
        <v>0</v>
      </c>
      <c r="DCY126">
        <f t="shared" si="43"/>
        <v>0</v>
      </c>
      <c r="DCZ126">
        <f t="shared" si="43"/>
        <v>0</v>
      </c>
      <c r="DDA126">
        <f t="shared" si="43"/>
        <v>0</v>
      </c>
      <c r="DDB126">
        <f t="shared" si="43"/>
        <v>0</v>
      </c>
      <c r="DDC126">
        <f t="shared" si="43"/>
        <v>0</v>
      </c>
      <c r="DDD126">
        <f t="shared" si="43"/>
        <v>0</v>
      </c>
      <c r="DDE126">
        <f t="shared" si="43"/>
        <v>0</v>
      </c>
      <c r="DDF126">
        <f t="shared" si="43"/>
        <v>0</v>
      </c>
      <c r="DDG126">
        <f t="shared" si="43"/>
        <v>0</v>
      </c>
      <c r="DDH126">
        <f t="shared" si="43"/>
        <v>0</v>
      </c>
      <c r="DDI126">
        <f t="shared" si="43"/>
        <v>0</v>
      </c>
      <c r="DDJ126">
        <f t="shared" ref="DDJ126:DFU126" si="44">SUM(DDJ2:DDJ125)</f>
        <v>0</v>
      </c>
      <c r="DDK126">
        <f t="shared" si="44"/>
        <v>0</v>
      </c>
      <c r="DDL126">
        <f t="shared" si="44"/>
        <v>0</v>
      </c>
      <c r="DDM126">
        <f t="shared" si="44"/>
        <v>0</v>
      </c>
      <c r="DDN126">
        <f t="shared" si="44"/>
        <v>0</v>
      </c>
      <c r="DDO126">
        <f t="shared" si="44"/>
        <v>0</v>
      </c>
      <c r="DDP126">
        <f t="shared" si="44"/>
        <v>0</v>
      </c>
      <c r="DDQ126">
        <f t="shared" si="44"/>
        <v>0</v>
      </c>
      <c r="DDR126">
        <f t="shared" si="44"/>
        <v>0</v>
      </c>
      <c r="DDS126">
        <f t="shared" si="44"/>
        <v>0</v>
      </c>
      <c r="DDT126">
        <f t="shared" si="44"/>
        <v>0</v>
      </c>
      <c r="DDU126">
        <f t="shared" si="44"/>
        <v>0</v>
      </c>
      <c r="DDV126">
        <f t="shared" si="44"/>
        <v>0</v>
      </c>
      <c r="DDW126">
        <f t="shared" si="44"/>
        <v>0</v>
      </c>
      <c r="DDX126">
        <f t="shared" si="44"/>
        <v>0</v>
      </c>
      <c r="DDY126">
        <f t="shared" si="44"/>
        <v>0</v>
      </c>
      <c r="DDZ126">
        <f t="shared" si="44"/>
        <v>0</v>
      </c>
      <c r="DEA126">
        <f t="shared" si="44"/>
        <v>0</v>
      </c>
      <c r="DEB126">
        <f t="shared" si="44"/>
        <v>0</v>
      </c>
      <c r="DEC126">
        <f t="shared" si="44"/>
        <v>0</v>
      </c>
      <c r="DED126">
        <f t="shared" si="44"/>
        <v>0</v>
      </c>
      <c r="DEE126">
        <f t="shared" si="44"/>
        <v>0</v>
      </c>
      <c r="DEF126">
        <f t="shared" si="44"/>
        <v>0</v>
      </c>
      <c r="DEG126">
        <f t="shared" si="44"/>
        <v>0</v>
      </c>
      <c r="DEH126">
        <f t="shared" si="44"/>
        <v>0</v>
      </c>
      <c r="DEI126">
        <f t="shared" si="44"/>
        <v>0</v>
      </c>
      <c r="DEJ126">
        <f t="shared" si="44"/>
        <v>0</v>
      </c>
      <c r="DEK126">
        <f t="shared" si="44"/>
        <v>0</v>
      </c>
      <c r="DEL126">
        <f t="shared" si="44"/>
        <v>0</v>
      </c>
      <c r="DEM126">
        <f t="shared" si="44"/>
        <v>0</v>
      </c>
      <c r="DEN126">
        <f t="shared" si="44"/>
        <v>0</v>
      </c>
      <c r="DEO126">
        <f t="shared" si="44"/>
        <v>0</v>
      </c>
      <c r="DEP126">
        <f t="shared" si="44"/>
        <v>0</v>
      </c>
      <c r="DEQ126">
        <f t="shared" si="44"/>
        <v>0</v>
      </c>
      <c r="DER126">
        <f t="shared" si="44"/>
        <v>0</v>
      </c>
      <c r="DES126">
        <f t="shared" si="44"/>
        <v>0</v>
      </c>
      <c r="DET126">
        <f t="shared" si="44"/>
        <v>0</v>
      </c>
      <c r="DEU126">
        <f t="shared" si="44"/>
        <v>0</v>
      </c>
      <c r="DEV126">
        <f t="shared" si="44"/>
        <v>0</v>
      </c>
      <c r="DEW126">
        <f t="shared" si="44"/>
        <v>0</v>
      </c>
      <c r="DEX126">
        <f t="shared" si="44"/>
        <v>0</v>
      </c>
      <c r="DEY126">
        <f t="shared" si="44"/>
        <v>0</v>
      </c>
      <c r="DEZ126">
        <f t="shared" si="44"/>
        <v>0</v>
      </c>
      <c r="DFA126">
        <f t="shared" si="44"/>
        <v>0</v>
      </c>
      <c r="DFB126">
        <f t="shared" si="44"/>
        <v>0</v>
      </c>
      <c r="DFC126">
        <f t="shared" si="44"/>
        <v>0</v>
      </c>
      <c r="DFD126">
        <f t="shared" si="44"/>
        <v>0</v>
      </c>
      <c r="DFE126">
        <f t="shared" si="44"/>
        <v>0</v>
      </c>
      <c r="DFF126">
        <f t="shared" si="44"/>
        <v>0</v>
      </c>
      <c r="DFG126">
        <f t="shared" si="44"/>
        <v>0</v>
      </c>
      <c r="DFH126">
        <f t="shared" si="44"/>
        <v>0</v>
      </c>
      <c r="DFI126">
        <f t="shared" si="44"/>
        <v>0</v>
      </c>
      <c r="DFJ126">
        <f t="shared" si="44"/>
        <v>0</v>
      </c>
      <c r="DFK126">
        <f t="shared" si="44"/>
        <v>0</v>
      </c>
      <c r="DFL126">
        <f t="shared" si="44"/>
        <v>0</v>
      </c>
      <c r="DFM126">
        <f t="shared" si="44"/>
        <v>0</v>
      </c>
      <c r="DFN126">
        <f t="shared" si="44"/>
        <v>0</v>
      </c>
      <c r="DFO126">
        <f t="shared" si="44"/>
        <v>0</v>
      </c>
      <c r="DFP126">
        <f t="shared" si="44"/>
        <v>0</v>
      </c>
      <c r="DFQ126">
        <f t="shared" si="44"/>
        <v>0</v>
      </c>
      <c r="DFR126">
        <f t="shared" si="44"/>
        <v>0</v>
      </c>
      <c r="DFS126">
        <f t="shared" si="44"/>
        <v>0</v>
      </c>
      <c r="DFT126">
        <f t="shared" si="44"/>
        <v>0</v>
      </c>
      <c r="DFU126">
        <f t="shared" si="44"/>
        <v>0</v>
      </c>
      <c r="DFV126">
        <f t="shared" ref="DFV126:DIG126" si="45">SUM(DFV2:DFV125)</f>
        <v>0</v>
      </c>
      <c r="DFW126">
        <f t="shared" si="45"/>
        <v>0</v>
      </c>
      <c r="DFX126">
        <f t="shared" si="45"/>
        <v>0</v>
      </c>
      <c r="DFY126">
        <f t="shared" si="45"/>
        <v>0</v>
      </c>
      <c r="DFZ126">
        <f t="shared" si="45"/>
        <v>0</v>
      </c>
      <c r="DGA126">
        <f t="shared" si="45"/>
        <v>0</v>
      </c>
      <c r="DGB126">
        <f t="shared" si="45"/>
        <v>0</v>
      </c>
      <c r="DGC126">
        <f t="shared" si="45"/>
        <v>0</v>
      </c>
      <c r="DGD126">
        <f t="shared" si="45"/>
        <v>0</v>
      </c>
      <c r="DGE126">
        <f t="shared" si="45"/>
        <v>0</v>
      </c>
      <c r="DGF126">
        <f t="shared" si="45"/>
        <v>0</v>
      </c>
      <c r="DGG126">
        <f t="shared" si="45"/>
        <v>0</v>
      </c>
      <c r="DGH126">
        <f t="shared" si="45"/>
        <v>0</v>
      </c>
      <c r="DGI126">
        <f t="shared" si="45"/>
        <v>0</v>
      </c>
      <c r="DGJ126">
        <f t="shared" si="45"/>
        <v>0</v>
      </c>
      <c r="DGK126">
        <f t="shared" si="45"/>
        <v>0</v>
      </c>
      <c r="DGL126">
        <f t="shared" si="45"/>
        <v>0</v>
      </c>
      <c r="DGM126">
        <f t="shared" si="45"/>
        <v>0</v>
      </c>
      <c r="DGN126">
        <f t="shared" si="45"/>
        <v>0</v>
      </c>
      <c r="DGO126">
        <f t="shared" si="45"/>
        <v>0</v>
      </c>
      <c r="DGP126">
        <f t="shared" si="45"/>
        <v>0</v>
      </c>
      <c r="DGQ126">
        <f t="shared" si="45"/>
        <v>0</v>
      </c>
      <c r="DGR126">
        <f t="shared" si="45"/>
        <v>0</v>
      </c>
      <c r="DGS126">
        <f t="shared" si="45"/>
        <v>0</v>
      </c>
      <c r="DGT126">
        <f t="shared" si="45"/>
        <v>0</v>
      </c>
      <c r="DGU126">
        <f t="shared" si="45"/>
        <v>0</v>
      </c>
      <c r="DGV126">
        <f t="shared" si="45"/>
        <v>0</v>
      </c>
      <c r="DGW126">
        <f t="shared" si="45"/>
        <v>0</v>
      </c>
      <c r="DGX126">
        <f t="shared" si="45"/>
        <v>0</v>
      </c>
      <c r="DGY126">
        <f t="shared" si="45"/>
        <v>0</v>
      </c>
      <c r="DGZ126">
        <f t="shared" si="45"/>
        <v>0</v>
      </c>
      <c r="DHA126">
        <f t="shared" si="45"/>
        <v>0</v>
      </c>
      <c r="DHB126">
        <f t="shared" si="45"/>
        <v>0</v>
      </c>
      <c r="DHC126">
        <f t="shared" si="45"/>
        <v>0</v>
      </c>
      <c r="DHD126">
        <f t="shared" si="45"/>
        <v>0</v>
      </c>
      <c r="DHE126">
        <f t="shared" si="45"/>
        <v>0</v>
      </c>
      <c r="DHF126">
        <f t="shared" si="45"/>
        <v>0</v>
      </c>
      <c r="DHG126">
        <f t="shared" si="45"/>
        <v>0</v>
      </c>
      <c r="DHH126">
        <f t="shared" si="45"/>
        <v>0</v>
      </c>
      <c r="DHI126">
        <f t="shared" si="45"/>
        <v>0</v>
      </c>
      <c r="DHJ126">
        <f t="shared" si="45"/>
        <v>0</v>
      </c>
      <c r="DHK126">
        <f t="shared" si="45"/>
        <v>0</v>
      </c>
      <c r="DHL126">
        <f t="shared" si="45"/>
        <v>0</v>
      </c>
      <c r="DHM126">
        <f t="shared" si="45"/>
        <v>0</v>
      </c>
      <c r="DHN126">
        <f t="shared" si="45"/>
        <v>0</v>
      </c>
      <c r="DHO126">
        <f t="shared" si="45"/>
        <v>0</v>
      </c>
      <c r="DHP126">
        <f t="shared" si="45"/>
        <v>0</v>
      </c>
      <c r="DHQ126">
        <f t="shared" si="45"/>
        <v>0</v>
      </c>
      <c r="DHR126">
        <f t="shared" si="45"/>
        <v>0</v>
      </c>
      <c r="DHS126">
        <f t="shared" si="45"/>
        <v>0</v>
      </c>
      <c r="DHT126">
        <f t="shared" si="45"/>
        <v>0</v>
      </c>
      <c r="DHU126">
        <f t="shared" si="45"/>
        <v>0</v>
      </c>
      <c r="DHV126">
        <f t="shared" si="45"/>
        <v>0</v>
      </c>
      <c r="DHW126">
        <f t="shared" si="45"/>
        <v>0</v>
      </c>
      <c r="DHX126">
        <f t="shared" si="45"/>
        <v>0</v>
      </c>
      <c r="DHY126">
        <f t="shared" si="45"/>
        <v>0</v>
      </c>
      <c r="DHZ126">
        <f t="shared" si="45"/>
        <v>0</v>
      </c>
      <c r="DIA126">
        <f t="shared" si="45"/>
        <v>0</v>
      </c>
      <c r="DIB126">
        <f t="shared" si="45"/>
        <v>0</v>
      </c>
      <c r="DIC126">
        <f t="shared" si="45"/>
        <v>0</v>
      </c>
      <c r="DID126">
        <f t="shared" si="45"/>
        <v>0</v>
      </c>
      <c r="DIE126">
        <f t="shared" si="45"/>
        <v>0</v>
      </c>
      <c r="DIF126">
        <f t="shared" si="45"/>
        <v>0</v>
      </c>
      <c r="DIG126">
        <f t="shared" si="45"/>
        <v>0</v>
      </c>
      <c r="DIH126">
        <f t="shared" ref="DIH126:DKS126" si="46">SUM(DIH2:DIH125)</f>
        <v>0</v>
      </c>
      <c r="DII126">
        <f t="shared" si="46"/>
        <v>0</v>
      </c>
      <c r="DIJ126">
        <f t="shared" si="46"/>
        <v>0</v>
      </c>
      <c r="DIK126">
        <f t="shared" si="46"/>
        <v>0</v>
      </c>
      <c r="DIL126">
        <f t="shared" si="46"/>
        <v>0</v>
      </c>
      <c r="DIM126">
        <f t="shared" si="46"/>
        <v>0</v>
      </c>
      <c r="DIN126">
        <f t="shared" si="46"/>
        <v>0</v>
      </c>
      <c r="DIO126">
        <f t="shared" si="46"/>
        <v>0</v>
      </c>
      <c r="DIP126">
        <f t="shared" si="46"/>
        <v>0</v>
      </c>
      <c r="DIQ126">
        <f t="shared" si="46"/>
        <v>0</v>
      </c>
      <c r="DIR126">
        <f t="shared" si="46"/>
        <v>0</v>
      </c>
      <c r="DIS126">
        <f t="shared" si="46"/>
        <v>0</v>
      </c>
      <c r="DIT126">
        <f t="shared" si="46"/>
        <v>0</v>
      </c>
      <c r="DIU126">
        <f t="shared" si="46"/>
        <v>0</v>
      </c>
      <c r="DIV126">
        <f t="shared" si="46"/>
        <v>0</v>
      </c>
      <c r="DIW126">
        <f t="shared" si="46"/>
        <v>0</v>
      </c>
      <c r="DIX126">
        <f t="shared" si="46"/>
        <v>0</v>
      </c>
      <c r="DIY126">
        <f t="shared" si="46"/>
        <v>0</v>
      </c>
      <c r="DIZ126">
        <f t="shared" si="46"/>
        <v>0</v>
      </c>
      <c r="DJA126">
        <f t="shared" si="46"/>
        <v>0</v>
      </c>
      <c r="DJB126">
        <f t="shared" si="46"/>
        <v>0</v>
      </c>
      <c r="DJC126">
        <f t="shared" si="46"/>
        <v>0</v>
      </c>
      <c r="DJD126">
        <f t="shared" si="46"/>
        <v>0</v>
      </c>
      <c r="DJE126">
        <f t="shared" si="46"/>
        <v>0</v>
      </c>
      <c r="DJF126">
        <f t="shared" si="46"/>
        <v>0</v>
      </c>
      <c r="DJG126">
        <f t="shared" si="46"/>
        <v>0</v>
      </c>
      <c r="DJH126">
        <f t="shared" si="46"/>
        <v>0</v>
      </c>
      <c r="DJI126">
        <f t="shared" si="46"/>
        <v>0</v>
      </c>
      <c r="DJJ126">
        <f t="shared" si="46"/>
        <v>0</v>
      </c>
      <c r="DJK126">
        <f t="shared" si="46"/>
        <v>0</v>
      </c>
      <c r="DJL126">
        <f t="shared" si="46"/>
        <v>0</v>
      </c>
      <c r="DJM126">
        <f t="shared" si="46"/>
        <v>0</v>
      </c>
      <c r="DJN126">
        <f t="shared" si="46"/>
        <v>0</v>
      </c>
      <c r="DJO126">
        <f t="shared" si="46"/>
        <v>0</v>
      </c>
      <c r="DJP126">
        <f t="shared" si="46"/>
        <v>0</v>
      </c>
      <c r="DJQ126">
        <f t="shared" si="46"/>
        <v>0</v>
      </c>
      <c r="DJR126">
        <f t="shared" si="46"/>
        <v>0</v>
      </c>
      <c r="DJS126">
        <f t="shared" si="46"/>
        <v>0</v>
      </c>
      <c r="DJT126">
        <f t="shared" si="46"/>
        <v>0</v>
      </c>
      <c r="DJU126">
        <f t="shared" si="46"/>
        <v>0</v>
      </c>
      <c r="DJV126">
        <f t="shared" si="46"/>
        <v>0</v>
      </c>
      <c r="DJW126">
        <f t="shared" si="46"/>
        <v>0</v>
      </c>
      <c r="DJX126">
        <f t="shared" si="46"/>
        <v>0</v>
      </c>
      <c r="DJY126">
        <f t="shared" si="46"/>
        <v>0</v>
      </c>
      <c r="DJZ126">
        <f t="shared" si="46"/>
        <v>0</v>
      </c>
      <c r="DKA126">
        <f t="shared" si="46"/>
        <v>0</v>
      </c>
      <c r="DKB126">
        <f t="shared" si="46"/>
        <v>0</v>
      </c>
      <c r="DKC126">
        <f t="shared" si="46"/>
        <v>0</v>
      </c>
      <c r="DKD126">
        <f t="shared" si="46"/>
        <v>0</v>
      </c>
      <c r="DKE126">
        <f t="shared" si="46"/>
        <v>0</v>
      </c>
      <c r="DKF126">
        <f t="shared" si="46"/>
        <v>0</v>
      </c>
      <c r="DKG126">
        <f t="shared" si="46"/>
        <v>0</v>
      </c>
      <c r="DKH126">
        <f t="shared" si="46"/>
        <v>0</v>
      </c>
      <c r="DKI126">
        <f t="shared" si="46"/>
        <v>0</v>
      </c>
      <c r="DKJ126">
        <f t="shared" si="46"/>
        <v>0</v>
      </c>
      <c r="DKK126">
        <f t="shared" si="46"/>
        <v>0</v>
      </c>
      <c r="DKL126">
        <f t="shared" si="46"/>
        <v>0</v>
      </c>
      <c r="DKM126">
        <f t="shared" si="46"/>
        <v>0</v>
      </c>
      <c r="DKN126">
        <f t="shared" si="46"/>
        <v>0</v>
      </c>
      <c r="DKO126">
        <f t="shared" si="46"/>
        <v>0</v>
      </c>
      <c r="DKP126">
        <f t="shared" si="46"/>
        <v>0</v>
      </c>
      <c r="DKQ126">
        <f t="shared" si="46"/>
        <v>0</v>
      </c>
      <c r="DKR126">
        <f t="shared" si="46"/>
        <v>0</v>
      </c>
      <c r="DKS126">
        <f t="shared" si="46"/>
        <v>0</v>
      </c>
      <c r="DKT126">
        <f t="shared" ref="DKT126:DNE126" si="47">SUM(DKT2:DKT125)</f>
        <v>0</v>
      </c>
      <c r="DKU126">
        <f t="shared" si="47"/>
        <v>0</v>
      </c>
      <c r="DKV126">
        <f t="shared" si="47"/>
        <v>0</v>
      </c>
      <c r="DKW126">
        <f t="shared" si="47"/>
        <v>0</v>
      </c>
      <c r="DKX126">
        <f t="shared" si="47"/>
        <v>0</v>
      </c>
      <c r="DKY126">
        <f t="shared" si="47"/>
        <v>0</v>
      </c>
      <c r="DKZ126">
        <f t="shared" si="47"/>
        <v>0</v>
      </c>
      <c r="DLA126">
        <f t="shared" si="47"/>
        <v>0</v>
      </c>
      <c r="DLB126">
        <f t="shared" si="47"/>
        <v>0</v>
      </c>
      <c r="DLC126">
        <f t="shared" si="47"/>
        <v>0</v>
      </c>
      <c r="DLD126">
        <f t="shared" si="47"/>
        <v>0</v>
      </c>
      <c r="DLE126">
        <f t="shared" si="47"/>
        <v>0</v>
      </c>
      <c r="DLF126">
        <f t="shared" si="47"/>
        <v>0</v>
      </c>
      <c r="DLG126">
        <f t="shared" si="47"/>
        <v>0</v>
      </c>
      <c r="DLH126">
        <f t="shared" si="47"/>
        <v>0</v>
      </c>
      <c r="DLI126">
        <f t="shared" si="47"/>
        <v>0</v>
      </c>
      <c r="DLJ126">
        <f t="shared" si="47"/>
        <v>0</v>
      </c>
      <c r="DLK126">
        <f t="shared" si="47"/>
        <v>0</v>
      </c>
      <c r="DLL126">
        <f t="shared" si="47"/>
        <v>0</v>
      </c>
      <c r="DLM126">
        <f t="shared" si="47"/>
        <v>0</v>
      </c>
      <c r="DLN126">
        <f t="shared" si="47"/>
        <v>0</v>
      </c>
      <c r="DLO126">
        <f t="shared" si="47"/>
        <v>0</v>
      </c>
      <c r="DLP126">
        <f t="shared" si="47"/>
        <v>0</v>
      </c>
      <c r="DLQ126">
        <f t="shared" si="47"/>
        <v>0</v>
      </c>
      <c r="DLR126">
        <f t="shared" si="47"/>
        <v>0</v>
      </c>
      <c r="DLS126">
        <f t="shared" si="47"/>
        <v>0</v>
      </c>
      <c r="DLT126">
        <f t="shared" si="47"/>
        <v>0</v>
      </c>
      <c r="DLU126">
        <f t="shared" si="47"/>
        <v>0</v>
      </c>
      <c r="DLV126">
        <f t="shared" si="47"/>
        <v>0</v>
      </c>
      <c r="DLW126">
        <f t="shared" si="47"/>
        <v>0</v>
      </c>
      <c r="DLX126">
        <f t="shared" si="47"/>
        <v>0</v>
      </c>
      <c r="DLY126">
        <f t="shared" si="47"/>
        <v>0</v>
      </c>
      <c r="DLZ126">
        <f t="shared" si="47"/>
        <v>0</v>
      </c>
      <c r="DMA126">
        <f t="shared" si="47"/>
        <v>0</v>
      </c>
      <c r="DMB126">
        <f t="shared" si="47"/>
        <v>0</v>
      </c>
      <c r="DMC126">
        <f t="shared" si="47"/>
        <v>0</v>
      </c>
      <c r="DMD126">
        <f t="shared" si="47"/>
        <v>0</v>
      </c>
      <c r="DME126">
        <f t="shared" si="47"/>
        <v>0</v>
      </c>
      <c r="DMF126">
        <f t="shared" si="47"/>
        <v>0</v>
      </c>
      <c r="DMG126">
        <f t="shared" si="47"/>
        <v>0</v>
      </c>
      <c r="DMH126">
        <f t="shared" si="47"/>
        <v>0</v>
      </c>
      <c r="DMI126">
        <f t="shared" si="47"/>
        <v>0</v>
      </c>
      <c r="DMJ126">
        <f t="shared" si="47"/>
        <v>0</v>
      </c>
      <c r="DMK126">
        <f t="shared" si="47"/>
        <v>0</v>
      </c>
      <c r="DML126">
        <f t="shared" si="47"/>
        <v>0</v>
      </c>
      <c r="DMM126">
        <f t="shared" si="47"/>
        <v>0</v>
      </c>
      <c r="DMN126">
        <f t="shared" si="47"/>
        <v>0</v>
      </c>
      <c r="DMO126">
        <f t="shared" si="47"/>
        <v>0</v>
      </c>
      <c r="DMP126">
        <f t="shared" si="47"/>
        <v>0</v>
      </c>
      <c r="DMQ126">
        <f t="shared" si="47"/>
        <v>0</v>
      </c>
      <c r="DMR126">
        <f t="shared" si="47"/>
        <v>0</v>
      </c>
      <c r="DMS126">
        <f t="shared" si="47"/>
        <v>0</v>
      </c>
      <c r="DMT126">
        <f t="shared" si="47"/>
        <v>0</v>
      </c>
      <c r="DMU126">
        <f t="shared" si="47"/>
        <v>0</v>
      </c>
      <c r="DMV126">
        <f t="shared" si="47"/>
        <v>0</v>
      </c>
      <c r="DMW126">
        <f t="shared" si="47"/>
        <v>0</v>
      </c>
      <c r="DMX126">
        <f t="shared" si="47"/>
        <v>0</v>
      </c>
      <c r="DMY126">
        <f t="shared" si="47"/>
        <v>0</v>
      </c>
      <c r="DMZ126">
        <f t="shared" si="47"/>
        <v>0</v>
      </c>
      <c r="DNA126">
        <f t="shared" si="47"/>
        <v>0</v>
      </c>
      <c r="DNB126">
        <f t="shared" si="47"/>
        <v>0</v>
      </c>
      <c r="DNC126">
        <f t="shared" si="47"/>
        <v>0</v>
      </c>
      <c r="DND126">
        <f t="shared" si="47"/>
        <v>0</v>
      </c>
      <c r="DNE126">
        <f t="shared" si="47"/>
        <v>0</v>
      </c>
      <c r="DNF126">
        <f t="shared" ref="DNF126:DPQ126" si="48">SUM(DNF2:DNF125)</f>
        <v>0</v>
      </c>
      <c r="DNG126">
        <f t="shared" si="48"/>
        <v>0</v>
      </c>
      <c r="DNH126">
        <f t="shared" si="48"/>
        <v>0</v>
      </c>
      <c r="DNI126">
        <f t="shared" si="48"/>
        <v>0</v>
      </c>
      <c r="DNJ126">
        <f t="shared" si="48"/>
        <v>0</v>
      </c>
      <c r="DNK126">
        <f t="shared" si="48"/>
        <v>0</v>
      </c>
      <c r="DNL126">
        <f t="shared" si="48"/>
        <v>0</v>
      </c>
      <c r="DNM126">
        <f t="shared" si="48"/>
        <v>0</v>
      </c>
      <c r="DNN126">
        <f t="shared" si="48"/>
        <v>0</v>
      </c>
      <c r="DNO126">
        <f t="shared" si="48"/>
        <v>0</v>
      </c>
      <c r="DNP126">
        <f t="shared" si="48"/>
        <v>0</v>
      </c>
      <c r="DNQ126">
        <f t="shared" si="48"/>
        <v>0</v>
      </c>
      <c r="DNR126">
        <f t="shared" si="48"/>
        <v>0</v>
      </c>
      <c r="DNS126">
        <f t="shared" si="48"/>
        <v>0</v>
      </c>
      <c r="DNT126">
        <f t="shared" si="48"/>
        <v>0</v>
      </c>
      <c r="DNU126">
        <f t="shared" si="48"/>
        <v>0</v>
      </c>
      <c r="DNV126">
        <f t="shared" si="48"/>
        <v>0</v>
      </c>
      <c r="DNW126">
        <f t="shared" si="48"/>
        <v>0</v>
      </c>
      <c r="DNX126">
        <f t="shared" si="48"/>
        <v>0</v>
      </c>
      <c r="DNY126">
        <f t="shared" si="48"/>
        <v>0</v>
      </c>
      <c r="DNZ126">
        <f t="shared" si="48"/>
        <v>0</v>
      </c>
      <c r="DOA126">
        <f t="shared" si="48"/>
        <v>0</v>
      </c>
      <c r="DOB126">
        <f t="shared" si="48"/>
        <v>0</v>
      </c>
      <c r="DOC126">
        <f t="shared" si="48"/>
        <v>0</v>
      </c>
      <c r="DOD126">
        <f t="shared" si="48"/>
        <v>0</v>
      </c>
      <c r="DOE126">
        <f t="shared" si="48"/>
        <v>0</v>
      </c>
      <c r="DOF126">
        <f t="shared" si="48"/>
        <v>0</v>
      </c>
      <c r="DOG126">
        <f t="shared" si="48"/>
        <v>0</v>
      </c>
      <c r="DOH126">
        <f t="shared" si="48"/>
        <v>0</v>
      </c>
      <c r="DOI126">
        <f t="shared" si="48"/>
        <v>0</v>
      </c>
      <c r="DOJ126">
        <f t="shared" si="48"/>
        <v>0</v>
      </c>
      <c r="DOK126">
        <f t="shared" si="48"/>
        <v>0</v>
      </c>
      <c r="DOL126">
        <f t="shared" si="48"/>
        <v>0</v>
      </c>
      <c r="DOM126">
        <f t="shared" si="48"/>
        <v>0</v>
      </c>
      <c r="DON126">
        <f t="shared" si="48"/>
        <v>0</v>
      </c>
      <c r="DOO126">
        <f t="shared" si="48"/>
        <v>0</v>
      </c>
      <c r="DOP126">
        <f t="shared" si="48"/>
        <v>0</v>
      </c>
      <c r="DOQ126">
        <f t="shared" si="48"/>
        <v>0</v>
      </c>
      <c r="DOR126">
        <f t="shared" si="48"/>
        <v>0</v>
      </c>
      <c r="DOS126">
        <f t="shared" si="48"/>
        <v>0</v>
      </c>
      <c r="DOT126">
        <f t="shared" si="48"/>
        <v>0</v>
      </c>
      <c r="DOU126">
        <f t="shared" si="48"/>
        <v>0</v>
      </c>
      <c r="DOV126">
        <f t="shared" si="48"/>
        <v>0</v>
      </c>
      <c r="DOW126">
        <f t="shared" si="48"/>
        <v>0</v>
      </c>
      <c r="DOX126">
        <f t="shared" si="48"/>
        <v>0</v>
      </c>
      <c r="DOY126">
        <f t="shared" si="48"/>
        <v>0</v>
      </c>
      <c r="DOZ126">
        <f t="shared" si="48"/>
        <v>0</v>
      </c>
      <c r="DPA126">
        <f t="shared" si="48"/>
        <v>0</v>
      </c>
      <c r="DPB126">
        <f t="shared" si="48"/>
        <v>0</v>
      </c>
      <c r="DPC126">
        <f t="shared" si="48"/>
        <v>0</v>
      </c>
      <c r="DPD126">
        <f t="shared" si="48"/>
        <v>0</v>
      </c>
      <c r="DPE126">
        <f t="shared" si="48"/>
        <v>0</v>
      </c>
      <c r="DPF126">
        <f t="shared" si="48"/>
        <v>0</v>
      </c>
      <c r="DPG126">
        <f t="shared" si="48"/>
        <v>0</v>
      </c>
      <c r="DPH126">
        <f t="shared" si="48"/>
        <v>0</v>
      </c>
      <c r="DPI126">
        <f t="shared" si="48"/>
        <v>0</v>
      </c>
      <c r="DPJ126">
        <f t="shared" si="48"/>
        <v>0</v>
      </c>
      <c r="DPK126">
        <f t="shared" si="48"/>
        <v>0</v>
      </c>
      <c r="DPL126">
        <f t="shared" si="48"/>
        <v>0</v>
      </c>
      <c r="DPM126">
        <f t="shared" si="48"/>
        <v>0</v>
      </c>
      <c r="DPN126">
        <f t="shared" si="48"/>
        <v>0</v>
      </c>
      <c r="DPO126">
        <f t="shared" si="48"/>
        <v>0</v>
      </c>
      <c r="DPP126">
        <f t="shared" si="48"/>
        <v>0</v>
      </c>
      <c r="DPQ126">
        <f t="shared" si="48"/>
        <v>0</v>
      </c>
      <c r="DPR126">
        <f t="shared" ref="DPR126:DSC126" si="49">SUM(DPR2:DPR125)</f>
        <v>0</v>
      </c>
      <c r="DPS126">
        <f t="shared" si="49"/>
        <v>0</v>
      </c>
      <c r="DPT126">
        <f t="shared" si="49"/>
        <v>0</v>
      </c>
      <c r="DPU126">
        <f t="shared" si="49"/>
        <v>0</v>
      </c>
      <c r="DPV126">
        <f t="shared" si="49"/>
        <v>0</v>
      </c>
      <c r="DPW126">
        <f t="shared" si="49"/>
        <v>0</v>
      </c>
      <c r="DPX126">
        <f t="shared" si="49"/>
        <v>0</v>
      </c>
      <c r="DPY126">
        <f t="shared" si="49"/>
        <v>0</v>
      </c>
      <c r="DPZ126">
        <f t="shared" si="49"/>
        <v>0</v>
      </c>
      <c r="DQA126">
        <f t="shared" si="49"/>
        <v>0</v>
      </c>
      <c r="DQB126">
        <f t="shared" si="49"/>
        <v>0</v>
      </c>
      <c r="DQC126">
        <f t="shared" si="49"/>
        <v>0</v>
      </c>
      <c r="DQD126">
        <f t="shared" si="49"/>
        <v>0</v>
      </c>
      <c r="DQE126">
        <f t="shared" si="49"/>
        <v>0</v>
      </c>
      <c r="DQF126">
        <f t="shared" si="49"/>
        <v>0</v>
      </c>
      <c r="DQG126">
        <f t="shared" si="49"/>
        <v>0</v>
      </c>
      <c r="DQH126">
        <f t="shared" si="49"/>
        <v>0</v>
      </c>
      <c r="DQI126">
        <f t="shared" si="49"/>
        <v>0</v>
      </c>
      <c r="DQJ126">
        <f t="shared" si="49"/>
        <v>0</v>
      </c>
      <c r="DQK126">
        <f t="shared" si="49"/>
        <v>0</v>
      </c>
      <c r="DQL126">
        <f t="shared" si="49"/>
        <v>0</v>
      </c>
      <c r="DQM126">
        <f t="shared" si="49"/>
        <v>0</v>
      </c>
      <c r="DQN126">
        <f t="shared" si="49"/>
        <v>0</v>
      </c>
      <c r="DQO126">
        <f t="shared" si="49"/>
        <v>0</v>
      </c>
      <c r="DQP126">
        <f t="shared" si="49"/>
        <v>0</v>
      </c>
      <c r="DQQ126">
        <f t="shared" si="49"/>
        <v>0</v>
      </c>
      <c r="DQR126">
        <f t="shared" si="49"/>
        <v>0</v>
      </c>
      <c r="DQS126">
        <f t="shared" si="49"/>
        <v>0</v>
      </c>
      <c r="DQT126">
        <f t="shared" si="49"/>
        <v>0</v>
      </c>
      <c r="DQU126">
        <f t="shared" si="49"/>
        <v>0</v>
      </c>
      <c r="DQV126">
        <f t="shared" si="49"/>
        <v>0</v>
      </c>
      <c r="DQW126">
        <f t="shared" si="49"/>
        <v>0</v>
      </c>
      <c r="DQX126">
        <f t="shared" si="49"/>
        <v>0</v>
      </c>
      <c r="DQY126">
        <f t="shared" si="49"/>
        <v>0</v>
      </c>
      <c r="DQZ126">
        <f t="shared" si="49"/>
        <v>0</v>
      </c>
      <c r="DRA126">
        <f t="shared" si="49"/>
        <v>0</v>
      </c>
      <c r="DRB126">
        <f t="shared" si="49"/>
        <v>0</v>
      </c>
      <c r="DRC126">
        <f t="shared" si="49"/>
        <v>0</v>
      </c>
      <c r="DRD126">
        <f t="shared" si="49"/>
        <v>0</v>
      </c>
      <c r="DRE126">
        <f t="shared" si="49"/>
        <v>0</v>
      </c>
      <c r="DRF126">
        <f t="shared" si="49"/>
        <v>0</v>
      </c>
      <c r="DRG126">
        <f t="shared" si="49"/>
        <v>0</v>
      </c>
      <c r="DRH126">
        <f t="shared" si="49"/>
        <v>0</v>
      </c>
      <c r="DRI126">
        <f t="shared" si="49"/>
        <v>0</v>
      </c>
      <c r="DRJ126">
        <f t="shared" si="49"/>
        <v>0</v>
      </c>
      <c r="DRK126">
        <f t="shared" si="49"/>
        <v>0</v>
      </c>
      <c r="DRL126">
        <f t="shared" si="49"/>
        <v>0</v>
      </c>
      <c r="DRM126">
        <f t="shared" si="49"/>
        <v>0</v>
      </c>
      <c r="DRN126">
        <f t="shared" si="49"/>
        <v>0</v>
      </c>
      <c r="DRO126">
        <f t="shared" si="49"/>
        <v>0</v>
      </c>
      <c r="DRP126">
        <f t="shared" si="49"/>
        <v>0</v>
      </c>
      <c r="DRQ126">
        <f t="shared" si="49"/>
        <v>0</v>
      </c>
      <c r="DRR126">
        <f t="shared" si="49"/>
        <v>0</v>
      </c>
      <c r="DRS126">
        <f t="shared" si="49"/>
        <v>0</v>
      </c>
      <c r="DRT126">
        <f t="shared" si="49"/>
        <v>0</v>
      </c>
      <c r="DRU126">
        <f t="shared" si="49"/>
        <v>0</v>
      </c>
      <c r="DRV126">
        <f t="shared" si="49"/>
        <v>0</v>
      </c>
      <c r="DRW126">
        <f t="shared" si="49"/>
        <v>0</v>
      </c>
      <c r="DRX126">
        <f t="shared" si="49"/>
        <v>0</v>
      </c>
      <c r="DRY126">
        <f t="shared" si="49"/>
        <v>0</v>
      </c>
      <c r="DRZ126">
        <f t="shared" si="49"/>
        <v>0</v>
      </c>
      <c r="DSA126">
        <f t="shared" si="49"/>
        <v>0</v>
      </c>
      <c r="DSB126">
        <f t="shared" si="49"/>
        <v>0</v>
      </c>
      <c r="DSC126">
        <f t="shared" si="49"/>
        <v>0</v>
      </c>
      <c r="DSD126">
        <f t="shared" ref="DSD126:DUO126" si="50">SUM(DSD2:DSD125)</f>
        <v>0</v>
      </c>
      <c r="DSE126">
        <f t="shared" si="50"/>
        <v>0</v>
      </c>
      <c r="DSF126">
        <f t="shared" si="50"/>
        <v>0</v>
      </c>
      <c r="DSG126">
        <f t="shared" si="50"/>
        <v>0</v>
      </c>
      <c r="DSH126">
        <f t="shared" si="50"/>
        <v>0</v>
      </c>
      <c r="DSI126">
        <f t="shared" si="50"/>
        <v>0</v>
      </c>
      <c r="DSJ126">
        <f t="shared" si="50"/>
        <v>0</v>
      </c>
      <c r="DSK126">
        <f t="shared" si="50"/>
        <v>0</v>
      </c>
      <c r="DSL126">
        <f t="shared" si="50"/>
        <v>0</v>
      </c>
      <c r="DSM126">
        <f t="shared" si="50"/>
        <v>0</v>
      </c>
      <c r="DSN126">
        <f t="shared" si="50"/>
        <v>0</v>
      </c>
      <c r="DSO126">
        <f t="shared" si="50"/>
        <v>0</v>
      </c>
      <c r="DSP126">
        <f t="shared" si="50"/>
        <v>0</v>
      </c>
      <c r="DSQ126">
        <f t="shared" si="50"/>
        <v>0</v>
      </c>
      <c r="DSR126">
        <f t="shared" si="50"/>
        <v>0</v>
      </c>
      <c r="DSS126">
        <f t="shared" si="50"/>
        <v>0</v>
      </c>
      <c r="DST126">
        <f t="shared" si="50"/>
        <v>0</v>
      </c>
      <c r="DSU126">
        <f t="shared" si="50"/>
        <v>0</v>
      </c>
      <c r="DSV126">
        <f t="shared" si="50"/>
        <v>0</v>
      </c>
      <c r="DSW126">
        <f t="shared" si="50"/>
        <v>0</v>
      </c>
      <c r="DSX126">
        <f t="shared" si="50"/>
        <v>0</v>
      </c>
      <c r="DSY126">
        <f t="shared" si="50"/>
        <v>0</v>
      </c>
      <c r="DSZ126">
        <f t="shared" si="50"/>
        <v>0</v>
      </c>
      <c r="DTA126">
        <f t="shared" si="50"/>
        <v>0</v>
      </c>
      <c r="DTB126">
        <f t="shared" si="50"/>
        <v>0</v>
      </c>
      <c r="DTC126">
        <f t="shared" si="50"/>
        <v>0</v>
      </c>
      <c r="DTD126">
        <f t="shared" si="50"/>
        <v>0</v>
      </c>
      <c r="DTE126">
        <f t="shared" si="50"/>
        <v>0</v>
      </c>
      <c r="DTF126">
        <f t="shared" si="50"/>
        <v>0</v>
      </c>
      <c r="DTG126">
        <f t="shared" si="50"/>
        <v>0</v>
      </c>
      <c r="DTH126">
        <f t="shared" si="50"/>
        <v>0</v>
      </c>
      <c r="DTI126">
        <f t="shared" si="50"/>
        <v>0</v>
      </c>
      <c r="DTJ126">
        <f t="shared" si="50"/>
        <v>0</v>
      </c>
      <c r="DTK126">
        <f t="shared" si="50"/>
        <v>0</v>
      </c>
      <c r="DTL126">
        <f t="shared" si="50"/>
        <v>0</v>
      </c>
      <c r="DTM126">
        <f t="shared" si="50"/>
        <v>0</v>
      </c>
      <c r="DTN126">
        <f t="shared" si="50"/>
        <v>0</v>
      </c>
      <c r="DTO126">
        <f t="shared" si="50"/>
        <v>0</v>
      </c>
      <c r="DTP126">
        <f t="shared" si="50"/>
        <v>0</v>
      </c>
      <c r="DTQ126">
        <f t="shared" si="50"/>
        <v>0</v>
      </c>
      <c r="DTR126">
        <f t="shared" si="50"/>
        <v>0</v>
      </c>
      <c r="DTS126">
        <f t="shared" si="50"/>
        <v>0</v>
      </c>
      <c r="DTT126">
        <f t="shared" si="50"/>
        <v>0</v>
      </c>
      <c r="DTU126">
        <f t="shared" si="50"/>
        <v>0</v>
      </c>
      <c r="DTV126">
        <f t="shared" si="50"/>
        <v>0</v>
      </c>
      <c r="DTW126">
        <f t="shared" si="50"/>
        <v>0</v>
      </c>
      <c r="DTX126">
        <f t="shared" si="50"/>
        <v>0</v>
      </c>
      <c r="DTY126">
        <f t="shared" si="50"/>
        <v>0</v>
      </c>
      <c r="DTZ126">
        <f t="shared" si="50"/>
        <v>0</v>
      </c>
      <c r="DUA126">
        <f t="shared" si="50"/>
        <v>0</v>
      </c>
      <c r="DUB126">
        <f t="shared" si="50"/>
        <v>0</v>
      </c>
      <c r="DUC126">
        <f t="shared" si="50"/>
        <v>0</v>
      </c>
      <c r="DUD126">
        <f t="shared" si="50"/>
        <v>0</v>
      </c>
      <c r="DUE126">
        <f t="shared" si="50"/>
        <v>0</v>
      </c>
      <c r="DUF126">
        <f t="shared" si="50"/>
        <v>0</v>
      </c>
      <c r="DUG126">
        <f t="shared" si="50"/>
        <v>0</v>
      </c>
      <c r="DUH126">
        <f t="shared" si="50"/>
        <v>0</v>
      </c>
      <c r="DUI126">
        <f t="shared" si="50"/>
        <v>0</v>
      </c>
      <c r="DUJ126">
        <f t="shared" si="50"/>
        <v>0</v>
      </c>
      <c r="DUK126">
        <f t="shared" si="50"/>
        <v>0</v>
      </c>
      <c r="DUL126">
        <f t="shared" si="50"/>
        <v>0</v>
      </c>
      <c r="DUM126">
        <f t="shared" si="50"/>
        <v>0</v>
      </c>
      <c r="DUN126">
        <f t="shared" si="50"/>
        <v>0</v>
      </c>
      <c r="DUO126">
        <f t="shared" si="50"/>
        <v>0</v>
      </c>
      <c r="DUP126">
        <f t="shared" ref="DUP126:DXA126" si="51">SUM(DUP2:DUP125)</f>
        <v>0</v>
      </c>
      <c r="DUQ126">
        <f t="shared" si="51"/>
        <v>0</v>
      </c>
      <c r="DUR126">
        <f t="shared" si="51"/>
        <v>0</v>
      </c>
      <c r="DUS126">
        <f t="shared" si="51"/>
        <v>0</v>
      </c>
      <c r="DUT126">
        <f t="shared" si="51"/>
        <v>0</v>
      </c>
      <c r="DUU126">
        <f t="shared" si="51"/>
        <v>0</v>
      </c>
      <c r="DUV126">
        <f t="shared" si="51"/>
        <v>0</v>
      </c>
      <c r="DUW126">
        <f t="shared" si="51"/>
        <v>0</v>
      </c>
      <c r="DUX126">
        <f t="shared" si="51"/>
        <v>0</v>
      </c>
      <c r="DUY126">
        <f t="shared" si="51"/>
        <v>0</v>
      </c>
      <c r="DUZ126">
        <f t="shared" si="51"/>
        <v>0</v>
      </c>
      <c r="DVA126">
        <f t="shared" si="51"/>
        <v>0</v>
      </c>
      <c r="DVB126">
        <f t="shared" si="51"/>
        <v>0</v>
      </c>
      <c r="DVC126">
        <f t="shared" si="51"/>
        <v>0</v>
      </c>
      <c r="DVD126">
        <f t="shared" si="51"/>
        <v>0</v>
      </c>
      <c r="DVE126">
        <f t="shared" si="51"/>
        <v>0</v>
      </c>
      <c r="DVF126">
        <f t="shared" si="51"/>
        <v>0</v>
      </c>
      <c r="DVG126">
        <f t="shared" si="51"/>
        <v>0</v>
      </c>
      <c r="DVH126">
        <f t="shared" si="51"/>
        <v>0</v>
      </c>
      <c r="DVI126">
        <f t="shared" si="51"/>
        <v>0</v>
      </c>
      <c r="DVJ126">
        <f t="shared" si="51"/>
        <v>0</v>
      </c>
      <c r="DVK126">
        <f t="shared" si="51"/>
        <v>0</v>
      </c>
      <c r="DVL126">
        <f t="shared" si="51"/>
        <v>0</v>
      </c>
      <c r="DVM126">
        <f t="shared" si="51"/>
        <v>0</v>
      </c>
      <c r="DVN126">
        <f t="shared" si="51"/>
        <v>0</v>
      </c>
      <c r="DVO126">
        <f t="shared" si="51"/>
        <v>0</v>
      </c>
      <c r="DVP126">
        <f t="shared" si="51"/>
        <v>0</v>
      </c>
      <c r="DVQ126">
        <f t="shared" si="51"/>
        <v>0</v>
      </c>
      <c r="DVR126">
        <f t="shared" si="51"/>
        <v>0</v>
      </c>
      <c r="DVS126">
        <f t="shared" si="51"/>
        <v>0</v>
      </c>
      <c r="DVT126">
        <f t="shared" si="51"/>
        <v>0</v>
      </c>
      <c r="DVU126">
        <f t="shared" si="51"/>
        <v>0</v>
      </c>
      <c r="DVV126">
        <f t="shared" si="51"/>
        <v>0</v>
      </c>
      <c r="DVW126">
        <f t="shared" si="51"/>
        <v>0</v>
      </c>
      <c r="DVX126">
        <f t="shared" si="51"/>
        <v>0</v>
      </c>
      <c r="DVY126">
        <f t="shared" si="51"/>
        <v>0</v>
      </c>
      <c r="DVZ126">
        <f t="shared" si="51"/>
        <v>0</v>
      </c>
      <c r="DWA126">
        <f t="shared" si="51"/>
        <v>0</v>
      </c>
      <c r="DWB126">
        <f t="shared" si="51"/>
        <v>0</v>
      </c>
      <c r="DWC126">
        <f t="shared" si="51"/>
        <v>0</v>
      </c>
      <c r="DWD126">
        <f t="shared" si="51"/>
        <v>0</v>
      </c>
      <c r="DWE126">
        <f t="shared" si="51"/>
        <v>0</v>
      </c>
      <c r="DWF126">
        <f t="shared" si="51"/>
        <v>0</v>
      </c>
      <c r="DWG126">
        <f t="shared" si="51"/>
        <v>0</v>
      </c>
      <c r="DWH126">
        <f t="shared" si="51"/>
        <v>0</v>
      </c>
      <c r="DWI126">
        <f t="shared" si="51"/>
        <v>0</v>
      </c>
      <c r="DWJ126">
        <f t="shared" si="51"/>
        <v>0</v>
      </c>
      <c r="DWK126">
        <f t="shared" si="51"/>
        <v>0</v>
      </c>
      <c r="DWL126">
        <f t="shared" si="51"/>
        <v>0</v>
      </c>
      <c r="DWM126">
        <f t="shared" si="51"/>
        <v>0</v>
      </c>
      <c r="DWN126">
        <f t="shared" si="51"/>
        <v>0</v>
      </c>
      <c r="DWO126">
        <f t="shared" si="51"/>
        <v>0</v>
      </c>
      <c r="DWP126">
        <f t="shared" si="51"/>
        <v>0</v>
      </c>
      <c r="DWQ126">
        <f t="shared" si="51"/>
        <v>0</v>
      </c>
      <c r="DWR126">
        <f t="shared" si="51"/>
        <v>0</v>
      </c>
      <c r="DWS126">
        <f t="shared" si="51"/>
        <v>0</v>
      </c>
      <c r="DWT126">
        <f t="shared" si="51"/>
        <v>0</v>
      </c>
      <c r="DWU126">
        <f t="shared" si="51"/>
        <v>0</v>
      </c>
      <c r="DWV126">
        <f t="shared" si="51"/>
        <v>0</v>
      </c>
      <c r="DWW126">
        <f t="shared" si="51"/>
        <v>0</v>
      </c>
      <c r="DWX126">
        <f t="shared" si="51"/>
        <v>0</v>
      </c>
      <c r="DWY126">
        <f t="shared" si="51"/>
        <v>0</v>
      </c>
      <c r="DWZ126">
        <f t="shared" si="51"/>
        <v>0</v>
      </c>
      <c r="DXA126">
        <f t="shared" si="51"/>
        <v>0</v>
      </c>
      <c r="DXB126">
        <f t="shared" ref="DXB126:DZM126" si="52">SUM(DXB2:DXB125)</f>
        <v>0</v>
      </c>
      <c r="DXC126">
        <f t="shared" si="52"/>
        <v>0</v>
      </c>
      <c r="DXD126">
        <f t="shared" si="52"/>
        <v>0</v>
      </c>
      <c r="DXE126">
        <f t="shared" si="52"/>
        <v>0</v>
      </c>
      <c r="DXF126">
        <f t="shared" si="52"/>
        <v>0</v>
      </c>
      <c r="DXG126">
        <f t="shared" si="52"/>
        <v>0</v>
      </c>
      <c r="DXH126">
        <f t="shared" si="52"/>
        <v>0</v>
      </c>
      <c r="DXI126">
        <f t="shared" si="52"/>
        <v>0</v>
      </c>
      <c r="DXJ126">
        <f t="shared" si="52"/>
        <v>0</v>
      </c>
      <c r="DXK126">
        <f t="shared" si="52"/>
        <v>0</v>
      </c>
      <c r="DXL126">
        <f t="shared" si="52"/>
        <v>0</v>
      </c>
      <c r="DXM126">
        <f t="shared" si="52"/>
        <v>0</v>
      </c>
      <c r="DXN126">
        <f t="shared" si="52"/>
        <v>0</v>
      </c>
      <c r="DXO126">
        <f t="shared" si="52"/>
        <v>0</v>
      </c>
      <c r="DXP126">
        <f t="shared" si="52"/>
        <v>0</v>
      </c>
      <c r="DXQ126">
        <f t="shared" si="52"/>
        <v>0</v>
      </c>
      <c r="DXR126">
        <f t="shared" si="52"/>
        <v>0</v>
      </c>
      <c r="DXS126">
        <f t="shared" si="52"/>
        <v>0</v>
      </c>
      <c r="DXT126">
        <f t="shared" si="52"/>
        <v>0</v>
      </c>
      <c r="DXU126">
        <f t="shared" si="52"/>
        <v>0</v>
      </c>
      <c r="DXV126">
        <f t="shared" si="52"/>
        <v>0</v>
      </c>
      <c r="DXW126">
        <f t="shared" si="52"/>
        <v>0</v>
      </c>
      <c r="DXX126">
        <f t="shared" si="52"/>
        <v>0</v>
      </c>
      <c r="DXY126">
        <f t="shared" si="52"/>
        <v>0</v>
      </c>
      <c r="DXZ126">
        <f t="shared" si="52"/>
        <v>0</v>
      </c>
      <c r="DYA126">
        <f t="shared" si="52"/>
        <v>0</v>
      </c>
      <c r="DYB126">
        <f t="shared" si="52"/>
        <v>0</v>
      </c>
      <c r="DYC126">
        <f t="shared" si="52"/>
        <v>0</v>
      </c>
      <c r="DYD126">
        <f t="shared" si="52"/>
        <v>0</v>
      </c>
      <c r="DYE126">
        <f t="shared" si="52"/>
        <v>0</v>
      </c>
      <c r="DYF126">
        <f t="shared" si="52"/>
        <v>0</v>
      </c>
      <c r="DYG126">
        <f t="shared" si="52"/>
        <v>0</v>
      </c>
      <c r="DYH126">
        <f t="shared" si="52"/>
        <v>0</v>
      </c>
      <c r="DYI126">
        <f t="shared" si="52"/>
        <v>0</v>
      </c>
      <c r="DYJ126">
        <f t="shared" si="52"/>
        <v>0</v>
      </c>
      <c r="DYK126">
        <f t="shared" si="52"/>
        <v>0</v>
      </c>
      <c r="DYL126">
        <f t="shared" si="52"/>
        <v>0</v>
      </c>
      <c r="DYM126">
        <f t="shared" si="52"/>
        <v>0</v>
      </c>
      <c r="DYN126">
        <f t="shared" si="52"/>
        <v>0</v>
      </c>
      <c r="DYO126">
        <f t="shared" si="52"/>
        <v>0</v>
      </c>
      <c r="DYP126">
        <f t="shared" si="52"/>
        <v>0</v>
      </c>
      <c r="DYQ126">
        <f t="shared" si="52"/>
        <v>0</v>
      </c>
      <c r="DYR126">
        <f t="shared" si="52"/>
        <v>0</v>
      </c>
      <c r="DYS126">
        <f t="shared" si="52"/>
        <v>0</v>
      </c>
      <c r="DYT126">
        <f t="shared" si="52"/>
        <v>0</v>
      </c>
      <c r="DYU126">
        <f t="shared" si="52"/>
        <v>0</v>
      </c>
      <c r="DYV126">
        <f t="shared" si="52"/>
        <v>0</v>
      </c>
      <c r="DYW126">
        <f t="shared" si="52"/>
        <v>0</v>
      </c>
      <c r="DYX126">
        <f t="shared" si="52"/>
        <v>0</v>
      </c>
      <c r="DYY126">
        <f t="shared" si="52"/>
        <v>0</v>
      </c>
      <c r="DYZ126">
        <f t="shared" si="52"/>
        <v>0</v>
      </c>
      <c r="DZA126">
        <f t="shared" si="52"/>
        <v>0</v>
      </c>
      <c r="DZB126">
        <f t="shared" si="52"/>
        <v>0</v>
      </c>
      <c r="DZC126">
        <f t="shared" si="52"/>
        <v>0</v>
      </c>
      <c r="DZD126">
        <f t="shared" si="52"/>
        <v>0</v>
      </c>
      <c r="DZE126">
        <f t="shared" si="52"/>
        <v>0</v>
      </c>
      <c r="DZF126">
        <f t="shared" si="52"/>
        <v>0</v>
      </c>
      <c r="DZG126">
        <f t="shared" si="52"/>
        <v>0</v>
      </c>
      <c r="DZH126">
        <f t="shared" si="52"/>
        <v>0</v>
      </c>
      <c r="DZI126">
        <f t="shared" si="52"/>
        <v>0</v>
      </c>
      <c r="DZJ126">
        <f t="shared" si="52"/>
        <v>0</v>
      </c>
      <c r="DZK126">
        <f t="shared" si="52"/>
        <v>0</v>
      </c>
      <c r="DZL126">
        <f t="shared" si="52"/>
        <v>0</v>
      </c>
      <c r="DZM126">
        <f t="shared" si="52"/>
        <v>0</v>
      </c>
      <c r="DZN126">
        <f t="shared" ref="DZN126:EBY126" si="53">SUM(DZN2:DZN125)</f>
        <v>0</v>
      </c>
      <c r="DZO126">
        <f t="shared" si="53"/>
        <v>0</v>
      </c>
      <c r="DZP126">
        <f t="shared" si="53"/>
        <v>0</v>
      </c>
      <c r="DZQ126">
        <f t="shared" si="53"/>
        <v>0</v>
      </c>
      <c r="DZR126">
        <f t="shared" si="53"/>
        <v>0</v>
      </c>
      <c r="DZS126">
        <f t="shared" si="53"/>
        <v>0</v>
      </c>
      <c r="DZT126">
        <f t="shared" si="53"/>
        <v>0</v>
      </c>
      <c r="DZU126">
        <f t="shared" si="53"/>
        <v>0</v>
      </c>
      <c r="DZV126">
        <f t="shared" si="53"/>
        <v>0</v>
      </c>
      <c r="DZW126">
        <f t="shared" si="53"/>
        <v>0</v>
      </c>
      <c r="DZX126">
        <f t="shared" si="53"/>
        <v>0</v>
      </c>
      <c r="DZY126">
        <f t="shared" si="53"/>
        <v>0</v>
      </c>
      <c r="DZZ126">
        <f t="shared" si="53"/>
        <v>0</v>
      </c>
      <c r="EAA126">
        <f t="shared" si="53"/>
        <v>0</v>
      </c>
      <c r="EAB126">
        <f t="shared" si="53"/>
        <v>0</v>
      </c>
      <c r="EAC126">
        <f t="shared" si="53"/>
        <v>0</v>
      </c>
      <c r="EAD126">
        <f t="shared" si="53"/>
        <v>0</v>
      </c>
      <c r="EAE126">
        <f t="shared" si="53"/>
        <v>0</v>
      </c>
      <c r="EAF126">
        <f t="shared" si="53"/>
        <v>0</v>
      </c>
      <c r="EAG126">
        <f t="shared" si="53"/>
        <v>0</v>
      </c>
      <c r="EAH126">
        <f t="shared" si="53"/>
        <v>0</v>
      </c>
      <c r="EAI126">
        <f t="shared" si="53"/>
        <v>0</v>
      </c>
      <c r="EAJ126">
        <f t="shared" si="53"/>
        <v>0</v>
      </c>
      <c r="EAK126">
        <f t="shared" si="53"/>
        <v>0</v>
      </c>
      <c r="EAL126">
        <f t="shared" si="53"/>
        <v>0</v>
      </c>
      <c r="EAM126">
        <f t="shared" si="53"/>
        <v>0</v>
      </c>
      <c r="EAN126">
        <f t="shared" si="53"/>
        <v>0</v>
      </c>
      <c r="EAO126">
        <f t="shared" si="53"/>
        <v>0</v>
      </c>
      <c r="EAP126">
        <f t="shared" si="53"/>
        <v>0</v>
      </c>
      <c r="EAQ126">
        <f t="shared" si="53"/>
        <v>0</v>
      </c>
      <c r="EAR126">
        <f t="shared" si="53"/>
        <v>0</v>
      </c>
      <c r="EAS126">
        <f t="shared" si="53"/>
        <v>0</v>
      </c>
      <c r="EAT126">
        <f t="shared" si="53"/>
        <v>0</v>
      </c>
      <c r="EAU126">
        <f t="shared" si="53"/>
        <v>0</v>
      </c>
      <c r="EAV126">
        <f t="shared" si="53"/>
        <v>0</v>
      </c>
      <c r="EAW126">
        <f t="shared" si="53"/>
        <v>0</v>
      </c>
      <c r="EAX126">
        <f t="shared" si="53"/>
        <v>0</v>
      </c>
      <c r="EAY126">
        <f t="shared" si="53"/>
        <v>0</v>
      </c>
      <c r="EAZ126">
        <f t="shared" si="53"/>
        <v>0</v>
      </c>
      <c r="EBA126">
        <f t="shared" si="53"/>
        <v>0</v>
      </c>
      <c r="EBB126">
        <f t="shared" si="53"/>
        <v>0</v>
      </c>
      <c r="EBC126">
        <f t="shared" si="53"/>
        <v>0</v>
      </c>
      <c r="EBD126">
        <f t="shared" si="53"/>
        <v>0</v>
      </c>
      <c r="EBE126">
        <f t="shared" si="53"/>
        <v>0</v>
      </c>
      <c r="EBF126">
        <f t="shared" si="53"/>
        <v>0</v>
      </c>
      <c r="EBG126">
        <f t="shared" si="53"/>
        <v>0</v>
      </c>
      <c r="EBH126">
        <f t="shared" si="53"/>
        <v>0</v>
      </c>
      <c r="EBI126">
        <f t="shared" si="53"/>
        <v>0</v>
      </c>
      <c r="EBJ126">
        <f t="shared" si="53"/>
        <v>0</v>
      </c>
      <c r="EBK126">
        <f t="shared" si="53"/>
        <v>0</v>
      </c>
      <c r="EBL126">
        <f t="shared" si="53"/>
        <v>0</v>
      </c>
      <c r="EBM126">
        <f t="shared" si="53"/>
        <v>0</v>
      </c>
      <c r="EBN126">
        <f t="shared" si="53"/>
        <v>0</v>
      </c>
      <c r="EBO126">
        <f t="shared" si="53"/>
        <v>0</v>
      </c>
      <c r="EBP126">
        <f t="shared" si="53"/>
        <v>0</v>
      </c>
      <c r="EBQ126">
        <f t="shared" si="53"/>
        <v>0</v>
      </c>
      <c r="EBR126">
        <f t="shared" si="53"/>
        <v>0</v>
      </c>
      <c r="EBS126">
        <f t="shared" si="53"/>
        <v>0</v>
      </c>
      <c r="EBT126">
        <f t="shared" si="53"/>
        <v>0</v>
      </c>
      <c r="EBU126">
        <f t="shared" si="53"/>
        <v>0</v>
      </c>
      <c r="EBV126">
        <f t="shared" si="53"/>
        <v>0</v>
      </c>
      <c r="EBW126">
        <f t="shared" si="53"/>
        <v>0</v>
      </c>
      <c r="EBX126">
        <f t="shared" si="53"/>
        <v>0</v>
      </c>
      <c r="EBY126">
        <f t="shared" si="53"/>
        <v>0</v>
      </c>
      <c r="EBZ126">
        <f t="shared" ref="EBZ126:EEK126" si="54">SUM(EBZ2:EBZ125)</f>
        <v>0</v>
      </c>
      <c r="ECA126">
        <f t="shared" si="54"/>
        <v>0</v>
      </c>
      <c r="ECB126">
        <f t="shared" si="54"/>
        <v>0</v>
      </c>
      <c r="ECC126">
        <f t="shared" si="54"/>
        <v>0</v>
      </c>
      <c r="ECD126">
        <f t="shared" si="54"/>
        <v>0</v>
      </c>
      <c r="ECE126">
        <f t="shared" si="54"/>
        <v>0</v>
      </c>
      <c r="ECF126">
        <f t="shared" si="54"/>
        <v>0</v>
      </c>
      <c r="ECG126">
        <f t="shared" si="54"/>
        <v>0</v>
      </c>
      <c r="ECH126">
        <f t="shared" si="54"/>
        <v>0</v>
      </c>
      <c r="ECI126">
        <f t="shared" si="54"/>
        <v>0</v>
      </c>
      <c r="ECJ126">
        <f t="shared" si="54"/>
        <v>0</v>
      </c>
      <c r="ECK126">
        <f t="shared" si="54"/>
        <v>0</v>
      </c>
      <c r="ECL126">
        <f t="shared" si="54"/>
        <v>0</v>
      </c>
      <c r="ECM126">
        <f t="shared" si="54"/>
        <v>0</v>
      </c>
      <c r="ECN126">
        <f t="shared" si="54"/>
        <v>0</v>
      </c>
      <c r="ECO126">
        <f t="shared" si="54"/>
        <v>0</v>
      </c>
      <c r="ECP126">
        <f t="shared" si="54"/>
        <v>0</v>
      </c>
      <c r="ECQ126">
        <f t="shared" si="54"/>
        <v>0</v>
      </c>
      <c r="ECR126">
        <f t="shared" si="54"/>
        <v>0</v>
      </c>
      <c r="ECS126">
        <f t="shared" si="54"/>
        <v>0</v>
      </c>
      <c r="ECT126">
        <f t="shared" si="54"/>
        <v>0</v>
      </c>
      <c r="ECU126">
        <f t="shared" si="54"/>
        <v>0</v>
      </c>
      <c r="ECV126">
        <f t="shared" si="54"/>
        <v>0</v>
      </c>
      <c r="ECW126">
        <f t="shared" si="54"/>
        <v>0</v>
      </c>
      <c r="ECX126">
        <f t="shared" si="54"/>
        <v>0</v>
      </c>
      <c r="ECY126">
        <f t="shared" si="54"/>
        <v>0</v>
      </c>
      <c r="ECZ126">
        <f t="shared" si="54"/>
        <v>0</v>
      </c>
      <c r="EDA126">
        <f t="shared" si="54"/>
        <v>0</v>
      </c>
      <c r="EDB126">
        <f t="shared" si="54"/>
        <v>0</v>
      </c>
      <c r="EDC126">
        <f t="shared" si="54"/>
        <v>0</v>
      </c>
      <c r="EDD126">
        <f t="shared" si="54"/>
        <v>0</v>
      </c>
      <c r="EDE126">
        <f t="shared" si="54"/>
        <v>0</v>
      </c>
      <c r="EDF126">
        <f t="shared" si="54"/>
        <v>0</v>
      </c>
      <c r="EDG126">
        <f t="shared" si="54"/>
        <v>0</v>
      </c>
      <c r="EDH126">
        <f t="shared" si="54"/>
        <v>0</v>
      </c>
      <c r="EDI126">
        <f t="shared" si="54"/>
        <v>0</v>
      </c>
      <c r="EDJ126">
        <f t="shared" si="54"/>
        <v>0</v>
      </c>
      <c r="EDK126">
        <f t="shared" si="54"/>
        <v>0</v>
      </c>
      <c r="EDL126">
        <f t="shared" si="54"/>
        <v>0</v>
      </c>
      <c r="EDM126">
        <f t="shared" si="54"/>
        <v>0</v>
      </c>
      <c r="EDN126">
        <f t="shared" si="54"/>
        <v>0</v>
      </c>
      <c r="EDO126">
        <f t="shared" si="54"/>
        <v>0</v>
      </c>
      <c r="EDP126">
        <f t="shared" si="54"/>
        <v>0</v>
      </c>
      <c r="EDQ126">
        <f t="shared" si="54"/>
        <v>0</v>
      </c>
      <c r="EDR126">
        <f t="shared" si="54"/>
        <v>0</v>
      </c>
      <c r="EDS126">
        <f t="shared" si="54"/>
        <v>0</v>
      </c>
      <c r="EDT126">
        <f t="shared" si="54"/>
        <v>0</v>
      </c>
      <c r="EDU126">
        <f t="shared" si="54"/>
        <v>0</v>
      </c>
      <c r="EDV126">
        <f t="shared" si="54"/>
        <v>0</v>
      </c>
      <c r="EDW126">
        <f t="shared" si="54"/>
        <v>0</v>
      </c>
      <c r="EDX126">
        <f t="shared" si="54"/>
        <v>0</v>
      </c>
      <c r="EDY126">
        <f t="shared" si="54"/>
        <v>0</v>
      </c>
      <c r="EDZ126">
        <f t="shared" si="54"/>
        <v>0</v>
      </c>
      <c r="EEA126">
        <f t="shared" si="54"/>
        <v>0</v>
      </c>
      <c r="EEB126">
        <f t="shared" si="54"/>
        <v>0</v>
      </c>
      <c r="EEC126">
        <f t="shared" si="54"/>
        <v>0</v>
      </c>
      <c r="EED126">
        <f t="shared" si="54"/>
        <v>0</v>
      </c>
      <c r="EEE126">
        <f t="shared" si="54"/>
        <v>0</v>
      </c>
      <c r="EEF126">
        <f t="shared" si="54"/>
        <v>0</v>
      </c>
      <c r="EEG126">
        <f t="shared" si="54"/>
        <v>0</v>
      </c>
      <c r="EEH126">
        <f t="shared" si="54"/>
        <v>0</v>
      </c>
      <c r="EEI126">
        <f t="shared" si="54"/>
        <v>0</v>
      </c>
      <c r="EEJ126">
        <f t="shared" si="54"/>
        <v>0</v>
      </c>
      <c r="EEK126">
        <f t="shared" si="54"/>
        <v>0</v>
      </c>
      <c r="EEL126">
        <f t="shared" ref="EEL126:EGW126" si="55">SUM(EEL2:EEL125)</f>
        <v>0</v>
      </c>
      <c r="EEM126">
        <f t="shared" si="55"/>
        <v>0</v>
      </c>
      <c r="EEN126">
        <f t="shared" si="55"/>
        <v>0</v>
      </c>
      <c r="EEO126">
        <f t="shared" si="55"/>
        <v>0</v>
      </c>
      <c r="EEP126">
        <f t="shared" si="55"/>
        <v>0</v>
      </c>
      <c r="EEQ126">
        <f t="shared" si="55"/>
        <v>0</v>
      </c>
      <c r="EER126">
        <f t="shared" si="55"/>
        <v>0</v>
      </c>
      <c r="EES126">
        <f t="shared" si="55"/>
        <v>0</v>
      </c>
      <c r="EET126">
        <f t="shared" si="55"/>
        <v>0</v>
      </c>
      <c r="EEU126">
        <f t="shared" si="55"/>
        <v>0</v>
      </c>
      <c r="EEV126">
        <f t="shared" si="55"/>
        <v>0</v>
      </c>
      <c r="EEW126">
        <f t="shared" si="55"/>
        <v>0</v>
      </c>
      <c r="EEX126">
        <f t="shared" si="55"/>
        <v>0</v>
      </c>
      <c r="EEY126">
        <f t="shared" si="55"/>
        <v>0</v>
      </c>
      <c r="EEZ126">
        <f t="shared" si="55"/>
        <v>0</v>
      </c>
      <c r="EFA126">
        <f t="shared" si="55"/>
        <v>0</v>
      </c>
      <c r="EFB126">
        <f t="shared" si="55"/>
        <v>0</v>
      </c>
      <c r="EFC126">
        <f t="shared" si="55"/>
        <v>0</v>
      </c>
      <c r="EFD126">
        <f t="shared" si="55"/>
        <v>0</v>
      </c>
      <c r="EFE126">
        <f t="shared" si="55"/>
        <v>0</v>
      </c>
      <c r="EFF126">
        <f t="shared" si="55"/>
        <v>0</v>
      </c>
      <c r="EFG126">
        <f t="shared" si="55"/>
        <v>0</v>
      </c>
      <c r="EFH126">
        <f t="shared" si="55"/>
        <v>0</v>
      </c>
      <c r="EFI126">
        <f t="shared" si="55"/>
        <v>0</v>
      </c>
      <c r="EFJ126">
        <f t="shared" si="55"/>
        <v>0</v>
      </c>
      <c r="EFK126">
        <f t="shared" si="55"/>
        <v>0</v>
      </c>
      <c r="EFL126">
        <f t="shared" si="55"/>
        <v>0</v>
      </c>
      <c r="EFM126">
        <f t="shared" si="55"/>
        <v>0</v>
      </c>
      <c r="EFN126">
        <f t="shared" si="55"/>
        <v>0</v>
      </c>
      <c r="EFO126">
        <f t="shared" si="55"/>
        <v>0</v>
      </c>
      <c r="EFP126">
        <f t="shared" si="55"/>
        <v>0</v>
      </c>
      <c r="EFQ126">
        <f t="shared" si="55"/>
        <v>0</v>
      </c>
      <c r="EFR126">
        <f t="shared" si="55"/>
        <v>0</v>
      </c>
      <c r="EFS126">
        <f t="shared" si="55"/>
        <v>0</v>
      </c>
      <c r="EFT126">
        <f t="shared" si="55"/>
        <v>0</v>
      </c>
      <c r="EFU126">
        <f t="shared" si="55"/>
        <v>0</v>
      </c>
      <c r="EFV126">
        <f t="shared" si="55"/>
        <v>0</v>
      </c>
      <c r="EFW126">
        <f t="shared" si="55"/>
        <v>0</v>
      </c>
      <c r="EFX126">
        <f t="shared" si="55"/>
        <v>0</v>
      </c>
      <c r="EFY126">
        <f t="shared" si="55"/>
        <v>0</v>
      </c>
      <c r="EFZ126">
        <f t="shared" si="55"/>
        <v>0</v>
      </c>
      <c r="EGA126">
        <f t="shared" si="55"/>
        <v>0</v>
      </c>
      <c r="EGB126">
        <f t="shared" si="55"/>
        <v>0</v>
      </c>
      <c r="EGC126">
        <f t="shared" si="55"/>
        <v>0</v>
      </c>
      <c r="EGD126">
        <f t="shared" si="55"/>
        <v>0</v>
      </c>
      <c r="EGE126">
        <f t="shared" si="55"/>
        <v>0</v>
      </c>
      <c r="EGF126">
        <f t="shared" si="55"/>
        <v>0</v>
      </c>
      <c r="EGG126">
        <f t="shared" si="55"/>
        <v>0</v>
      </c>
      <c r="EGH126">
        <f t="shared" si="55"/>
        <v>0</v>
      </c>
      <c r="EGI126">
        <f t="shared" si="55"/>
        <v>0</v>
      </c>
      <c r="EGJ126">
        <f t="shared" si="55"/>
        <v>0</v>
      </c>
      <c r="EGK126">
        <f t="shared" si="55"/>
        <v>0</v>
      </c>
      <c r="EGL126">
        <f t="shared" si="55"/>
        <v>0</v>
      </c>
      <c r="EGM126">
        <f t="shared" si="55"/>
        <v>0</v>
      </c>
      <c r="EGN126">
        <f t="shared" si="55"/>
        <v>0</v>
      </c>
      <c r="EGO126">
        <f t="shared" si="55"/>
        <v>0</v>
      </c>
      <c r="EGP126">
        <f t="shared" si="55"/>
        <v>0</v>
      </c>
      <c r="EGQ126">
        <f t="shared" si="55"/>
        <v>0</v>
      </c>
      <c r="EGR126">
        <f t="shared" si="55"/>
        <v>0</v>
      </c>
      <c r="EGS126">
        <f t="shared" si="55"/>
        <v>0</v>
      </c>
      <c r="EGT126">
        <f t="shared" si="55"/>
        <v>0</v>
      </c>
      <c r="EGU126">
        <f t="shared" si="55"/>
        <v>0</v>
      </c>
      <c r="EGV126">
        <f t="shared" si="55"/>
        <v>0</v>
      </c>
      <c r="EGW126">
        <f t="shared" si="55"/>
        <v>0</v>
      </c>
      <c r="EGX126">
        <f t="shared" ref="EGX126:EJI126" si="56">SUM(EGX2:EGX125)</f>
        <v>0</v>
      </c>
      <c r="EGY126">
        <f t="shared" si="56"/>
        <v>0</v>
      </c>
      <c r="EGZ126">
        <f t="shared" si="56"/>
        <v>0</v>
      </c>
      <c r="EHA126">
        <f t="shared" si="56"/>
        <v>0</v>
      </c>
      <c r="EHB126">
        <f t="shared" si="56"/>
        <v>0</v>
      </c>
      <c r="EHC126">
        <f t="shared" si="56"/>
        <v>0</v>
      </c>
      <c r="EHD126">
        <f t="shared" si="56"/>
        <v>0</v>
      </c>
      <c r="EHE126">
        <f t="shared" si="56"/>
        <v>0</v>
      </c>
      <c r="EHF126">
        <f t="shared" si="56"/>
        <v>0</v>
      </c>
      <c r="EHG126">
        <f t="shared" si="56"/>
        <v>0</v>
      </c>
      <c r="EHH126">
        <f t="shared" si="56"/>
        <v>0</v>
      </c>
      <c r="EHI126">
        <f t="shared" si="56"/>
        <v>0</v>
      </c>
      <c r="EHJ126">
        <f t="shared" si="56"/>
        <v>0</v>
      </c>
      <c r="EHK126">
        <f t="shared" si="56"/>
        <v>0</v>
      </c>
      <c r="EHL126">
        <f t="shared" si="56"/>
        <v>0</v>
      </c>
      <c r="EHM126">
        <f t="shared" si="56"/>
        <v>0</v>
      </c>
      <c r="EHN126">
        <f t="shared" si="56"/>
        <v>0</v>
      </c>
      <c r="EHO126">
        <f t="shared" si="56"/>
        <v>0</v>
      </c>
      <c r="EHP126">
        <f t="shared" si="56"/>
        <v>0</v>
      </c>
      <c r="EHQ126">
        <f t="shared" si="56"/>
        <v>0</v>
      </c>
      <c r="EHR126">
        <f t="shared" si="56"/>
        <v>0</v>
      </c>
      <c r="EHS126">
        <f t="shared" si="56"/>
        <v>0</v>
      </c>
      <c r="EHT126">
        <f t="shared" si="56"/>
        <v>0</v>
      </c>
      <c r="EHU126">
        <f t="shared" si="56"/>
        <v>0</v>
      </c>
      <c r="EHV126">
        <f t="shared" si="56"/>
        <v>0</v>
      </c>
      <c r="EHW126">
        <f t="shared" si="56"/>
        <v>0</v>
      </c>
      <c r="EHX126">
        <f t="shared" si="56"/>
        <v>0</v>
      </c>
      <c r="EHY126">
        <f t="shared" si="56"/>
        <v>0</v>
      </c>
      <c r="EHZ126">
        <f t="shared" si="56"/>
        <v>0</v>
      </c>
      <c r="EIA126">
        <f t="shared" si="56"/>
        <v>0</v>
      </c>
      <c r="EIB126">
        <f t="shared" si="56"/>
        <v>0</v>
      </c>
      <c r="EIC126">
        <f t="shared" si="56"/>
        <v>0</v>
      </c>
      <c r="EID126">
        <f t="shared" si="56"/>
        <v>0</v>
      </c>
      <c r="EIE126">
        <f t="shared" si="56"/>
        <v>0</v>
      </c>
      <c r="EIF126">
        <f t="shared" si="56"/>
        <v>0</v>
      </c>
      <c r="EIG126">
        <f t="shared" si="56"/>
        <v>0</v>
      </c>
      <c r="EIH126">
        <f t="shared" si="56"/>
        <v>0</v>
      </c>
      <c r="EII126">
        <f t="shared" si="56"/>
        <v>0</v>
      </c>
      <c r="EIJ126">
        <f t="shared" si="56"/>
        <v>0</v>
      </c>
      <c r="EIK126">
        <f t="shared" si="56"/>
        <v>0</v>
      </c>
      <c r="EIL126">
        <f t="shared" si="56"/>
        <v>0</v>
      </c>
      <c r="EIM126">
        <f t="shared" si="56"/>
        <v>0</v>
      </c>
      <c r="EIN126">
        <f t="shared" si="56"/>
        <v>0</v>
      </c>
      <c r="EIO126">
        <f t="shared" si="56"/>
        <v>0</v>
      </c>
      <c r="EIP126">
        <f t="shared" si="56"/>
        <v>0</v>
      </c>
      <c r="EIQ126">
        <f t="shared" si="56"/>
        <v>0</v>
      </c>
      <c r="EIR126">
        <f t="shared" si="56"/>
        <v>0</v>
      </c>
      <c r="EIS126">
        <f t="shared" si="56"/>
        <v>0</v>
      </c>
      <c r="EIT126">
        <f t="shared" si="56"/>
        <v>0</v>
      </c>
      <c r="EIU126">
        <f t="shared" si="56"/>
        <v>0</v>
      </c>
      <c r="EIV126">
        <f t="shared" si="56"/>
        <v>0</v>
      </c>
      <c r="EIW126">
        <f t="shared" si="56"/>
        <v>0</v>
      </c>
      <c r="EIX126">
        <f t="shared" si="56"/>
        <v>0</v>
      </c>
      <c r="EIY126">
        <f t="shared" si="56"/>
        <v>0</v>
      </c>
      <c r="EIZ126">
        <f t="shared" si="56"/>
        <v>0</v>
      </c>
      <c r="EJA126">
        <f t="shared" si="56"/>
        <v>0</v>
      </c>
      <c r="EJB126">
        <f t="shared" si="56"/>
        <v>0</v>
      </c>
      <c r="EJC126">
        <f t="shared" si="56"/>
        <v>0</v>
      </c>
      <c r="EJD126">
        <f t="shared" si="56"/>
        <v>0</v>
      </c>
      <c r="EJE126">
        <f t="shared" si="56"/>
        <v>0</v>
      </c>
      <c r="EJF126">
        <f t="shared" si="56"/>
        <v>0</v>
      </c>
      <c r="EJG126">
        <f t="shared" si="56"/>
        <v>0</v>
      </c>
      <c r="EJH126">
        <f t="shared" si="56"/>
        <v>0</v>
      </c>
      <c r="EJI126">
        <f t="shared" si="56"/>
        <v>0</v>
      </c>
      <c r="EJJ126">
        <f t="shared" ref="EJJ126:ELU126" si="57">SUM(EJJ2:EJJ125)</f>
        <v>0</v>
      </c>
      <c r="EJK126">
        <f t="shared" si="57"/>
        <v>0</v>
      </c>
      <c r="EJL126">
        <f t="shared" si="57"/>
        <v>0</v>
      </c>
      <c r="EJM126">
        <f t="shared" si="57"/>
        <v>0</v>
      </c>
      <c r="EJN126">
        <f t="shared" si="57"/>
        <v>0</v>
      </c>
      <c r="EJO126">
        <f t="shared" si="57"/>
        <v>0</v>
      </c>
      <c r="EJP126">
        <f t="shared" si="57"/>
        <v>0</v>
      </c>
      <c r="EJQ126">
        <f t="shared" si="57"/>
        <v>0</v>
      </c>
      <c r="EJR126">
        <f t="shared" si="57"/>
        <v>0</v>
      </c>
      <c r="EJS126">
        <f t="shared" si="57"/>
        <v>0</v>
      </c>
      <c r="EJT126">
        <f t="shared" si="57"/>
        <v>0</v>
      </c>
      <c r="EJU126">
        <f t="shared" si="57"/>
        <v>0</v>
      </c>
      <c r="EJV126">
        <f t="shared" si="57"/>
        <v>0</v>
      </c>
      <c r="EJW126">
        <f t="shared" si="57"/>
        <v>0</v>
      </c>
      <c r="EJX126">
        <f t="shared" si="57"/>
        <v>0</v>
      </c>
      <c r="EJY126">
        <f t="shared" si="57"/>
        <v>0</v>
      </c>
      <c r="EJZ126">
        <f t="shared" si="57"/>
        <v>0</v>
      </c>
      <c r="EKA126">
        <f t="shared" si="57"/>
        <v>0</v>
      </c>
      <c r="EKB126">
        <f t="shared" si="57"/>
        <v>0</v>
      </c>
      <c r="EKC126">
        <f t="shared" si="57"/>
        <v>0</v>
      </c>
      <c r="EKD126">
        <f t="shared" si="57"/>
        <v>0</v>
      </c>
      <c r="EKE126">
        <f t="shared" si="57"/>
        <v>0</v>
      </c>
      <c r="EKF126">
        <f t="shared" si="57"/>
        <v>0</v>
      </c>
      <c r="EKG126">
        <f t="shared" si="57"/>
        <v>0</v>
      </c>
      <c r="EKH126">
        <f t="shared" si="57"/>
        <v>0</v>
      </c>
      <c r="EKI126">
        <f t="shared" si="57"/>
        <v>0</v>
      </c>
      <c r="EKJ126">
        <f t="shared" si="57"/>
        <v>0</v>
      </c>
      <c r="EKK126">
        <f t="shared" si="57"/>
        <v>0</v>
      </c>
      <c r="EKL126">
        <f t="shared" si="57"/>
        <v>0</v>
      </c>
      <c r="EKM126">
        <f t="shared" si="57"/>
        <v>0</v>
      </c>
      <c r="EKN126">
        <f t="shared" si="57"/>
        <v>0</v>
      </c>
      <c r="EKO126">
        <f t="shared" si="57"/>
        <v>0</v>
      </c>
      <c r="EKP126">
        <f t="shared" si="57"/>
        <v>0</v>
      </c>
      <c r="EKQ126">
        <f t="shared" si="57"/>
        <v>0</v>
      </c>
      <c r="EKR126">
        <f t="shared" si="57"/>
        <v>0</v>
      </c>
      <c r="EKS126">
        <f t="shared" si="57"/>
        <v>0</v>
      </c>
      <c r="EKT126">
        <f t="shared" si="57"/>
        <v>0</v>
      </c>
      <c r="EKU126">
        <f t="shared" si="57"/>
        <v>0</v>
      </c>
      <c r="EKV126">
        <f t="shared" si="57"/>
        <v>0</v>
      </c>
      <c r="EKW126">
        <f t="shared" si="57"/>
        <v>0</v>
      </c>
      <c r="EKX126">
        <f t="shared" si="57"/>
        <v>0</v>
      </c>
      <c r="EKY126">
        <f t="shared" si="57"/>
        <v>0</v>
      </c>
      <c r="EKZ126">
        <f t="shared" si="57"/>
        <v>0</v>
      </c>
      <c r="ELA126">
        <f t="shared" si="57"/>
        <v>0</v>
      </c>
      <c r="ELB126">
        <f t="shared" si="57"/>
        <v>0</v>
      </c>
      <c r="ELC126">
        <f t="shared" si="57"/>
        <v>0</v>
      </c>
      <c r="ELD126">
        <f t="shared" si="57"/>
        <v>0</v>
      </c>
      <c r="ELE126">
        <f t="shared" si="57"/>
        <v>0</v>
      </c>
      <c r="ELF126">
        <f t="shared" si="57"/>
        <v>0</v>
      </c>
      <c r="ELG126">
        <f t="shared" si="57"/>
        <v>0</v>
      </c>
      <c r="ELH126">
        <f t="shared" si="57"/>
        <v>0</v>
      </c>
      <c r="ELI126">
        <f t="shared" si="57"/>
        <v>0</v>
      </c>
      <c r="ELJ126">
        <f t="shared" si="57"/>
        <v>0</v>
      </c>
      <c r="ELK126">
        <f t="shared" si="57"/>
        <v>0</v>
      </c>
      <c r="ELL126">
        <f t="shared" si="57"/>
        <v>0</v>
      </c>
      <c r="ELM126">
        <f t="shared" si="57"/>
        <v>0</v>
      </c>
      <c r="ELN126">
        <f t="shared" si="57"/>
        <v>0</v>
      </c>
      <c r="ELO126">
        <f t="shared" si="57"/>
        <v>0</v>
      </c>
      <c r="ELP126">
        <f t="shared" si="57"/>
        <v>0</v>
      </c>
      <c r="ELQ126">
        <f t="shared" si="57"/>
        <v>0</v>
      </c>
      <c r="ELR126">
        <f t="shared" si="57"/>
        <v>0</v>
      </c>
      <c r="ELS126">
        <f t="shared" si="57"/>
        <v>0</v>
      </c>
      <c r="ELT126">
        <f t="shared" si="57"/>
        <v>0</v>
      </c>
      <c r="ELU126">
        <f t="shared" si="57"/>
        <v>0</v>
      </c>
      <c r="ELV126">
        <f t="shared" ref="ELV126:EOG126" si="58">SUM(ELV2:ELV125)</f>
        <v>0</v>
      </c>
      <c r="ELW126">
        <f t="shared" si="58"/>
        <v>0</v>
      </c>
      <c r="ELX126">
        <f t="shared" si="58"/>
        <v>0</v>
      </c>
      <c r="ELY126">
        <f t="shared" si="58"/>
        <v>0</v>
      </c>
      <c r="ELZ126">
        <f t="shared" si="58"/>
        <v>0</v>
      </c>
      <c r="EMA126">
        <f t="shared" si="58"/>
        <v>0</v>
      </c>
      <c r="EMB126">
        <f t="shared" si="58"/>
        <v>0</v>
      </c>
      <c r="EMC126">
        <f t="shared" si="58"/>
        <v>0</v>
      </c>
      <c r="EMD126">
        <f t="shared" si="58"/>
        <v>0</v>
      </c>
      <c r="EME126">
        <f t="shared" si="58"/>
        <v>0</v>
      </c>
      <c r="EMF126">
        <f t="shared" si="58"/>
        <v>0</v>
      </c>
      <c r="EMG126">
        <f t="shared" si="58"/>
        <v>0</v>
      </c>
      <c r="EMH126">
        <f t="shared" si="58"/>
        <v>0</v>
      </c>
      <c r="EMI126">
        <f t="shared" si="58"/>
        <v>0</v>
      </c>
      <c r="EMJ126">
        <f t="shared" si="58"/>
        <v>0</v>
      </c>
      <c r="EMK126">
        <f t="shared" si="58"/>
        <v>0</v>
      </c>
      <c r="EML126">
        <f t="shared" si="58"/>
        <v>0</v>
      </c>
      <c r="EMM126">
        <f t="shared" si="58"/>
        <v>0</v>
      </c>
      <c r="EMN126">
        <f t="shared" si="58"/>
        <v>0</v>
      </c>
      <c r="EMO126">
        <f t="shared" si="58"/>
        <v>0</v>
      </c>
      <c r="EMP126">
        <f t="shared" si="58"/>
        <v>0</v>
      </c>
      <c r="EMQ126">
        <f t="shared" si="58"/>
        <v>0</v>
      </c>
      <c r="EMR126">
        <f t="shared" si="58"/>
        <v>0</v>
      </c>
      <c r="EMS126">
        <f t="shared" si="58"/>
        <v>0</v>
      </c>
      <c r="EMT126">
        <f t="shared" si="58"/>
        <v>0</v>
      </c>
      <c r="EMU126">
        <f t="shared" si="58"/>
        <v>0</v>
      </c>
      <c r="EMV126">
        <f t="shared" si="58"/>
        <v>0</v>
      </c>
      <c r="EMW126">
        <f t="shared" si="58"/>
        <v>0</v>
      </c>
      <c r="EMX126">
        <f t="shared" si="58"/>
        <v>0</v>
      </c>
      <c r="EMY126">
        <f t="shared" si="58"/>
        <v>0</v>
      </c>
      <c r="EMZ126">
        <f t="shared" si="58"/>
        <v>0</v>
      </c>
      <c r="ENA126">
        <f t="shared" si="58"/>
        <v>0</v>
      </c>
      <c r="ENB126">
        <f t="shared" si="58"/>
        <v>0</v>
      </c>
      <c r="ENC126">
        <f t="shared" si="58"/>
        <v>0</v>
      </c>
      <c r="END126">
        <f t="shared" si="58"/>
        <v>0</v>
      </c>
      <c r="ENE126">
        <f t="shared" si="58"/>
        <v>0</v>
      </c>
      <c r="ENF126">
        <f t="shared" si="58"/>
        <v>0</v>
      </c>
      <c r="ENG126">
        <f t="shared" si="58"/>
        <v>0</v>
      </c>
      <c r="ENH126">
        <f t="shared" si="58"/>
        <v>0</v>
      </c>
      <c r="ENI126">
        <f t="shared" si="58"/>
        <v>0</v>
      </c>
      <c r="ENJ126">
        <f t="shared" si="58"/>
        <v>0</v>
      </c>
      <c r="ENK126">
        <f t="shared" si="58"/>
        <v>0</v>
      </c>
      <c r="ENL126">
        <f t="shared" si="58"/>
        <v>0</v>
      </c>
      <c r="ENM126">
        <f t="shared" si="58"/>
        <v>0</v>
      </c>
      <c r="ENN126">
        <f t="shared" si="58"/>
        <v>0</v>
      </c>
      <c r="ENO126">
        <f t="shared" si="58"/>
        <v>0</v>
      </c>
      <c r="ENP126">
        <f t="shared" si="58"/>
        <v>0</v>
      </c>
      <c r="ENQ126">
        <f t="shared" si="58"/>
        <v>0</v>
      </c>
      <c r="ENR126">
        <f t="shared" si="58"/>
        <v>0</v>
      </c>
      <c r="ENS126">
        <f t="shared" si="58"/>
        <v>0</v>
      </c>
      <c r="ENT126">
        <f t="shared" si="58"/>
        <v>0</v>
      </c>
      <c r="ENU126">
        <f t="shared" si="58"/>
        <v>0</v>
      </c>
      <c r="ENV126">
        <f t="shared" si="58"/>
        <v>0</v>
      </c>
      <c r="ENW126">
        <f t="shared" si="58"/>
        <v>0</v>
      </c>
      <c r="ENX126">
        <f t="shared" si="58"/>
        <v>0</v>
      </c>
      <c r="ENY126">
        <f t="shared" si="58"/>
        <v>0</v>
      </c>
      <c r="ENZ126">
        <f t="shared" si="58"/>
        <v>0</v>
      </c>
      <c r="EOA126">
        <f t="shared" si="58"/>
        <v>0</v>
      </c>
      <c r="EOB126">
        <f t="shared" si="58"/>
        <v>0</v>
      </c>
      <c r="EOC126">
        <f t="shared" si="58"/>
        <v>0</v>
      </c>
      <c r="EOD126">
        <f t="shared" si="58"/>
        <v>0</v>
      </c>
      <c r="EOE126">
        <f t="shared" si="58"/>
        <v>0</v>
      </c>
      <c r="EOF126">
        <f t="shared" si="58"/>
        <v>0</v>
      </c>
      <c r="EOG126">
        <f t="shared" si="58"/>
        <v>0</v>
      </c>
      <c r="EOH126">
        <f t="shared" ref="EOH126:EQS126" si="59">SUM(EOH2:EOH125)</f>
        <v>0</v>
      </c>
      <c r="EOI126">
        <f t="shared" si="59"/>
        <v>0</v>
      </c>
      <c r="EOJ126">
        <f t="shared" si="59"/>
        <v>0</v>
      </c>
      <c r="EOK126">
        <f t="shared" si="59"/>
        <v>0</v>
      </c>
      <c r="EOL126">
        <f t="shared" si="59"/>
        <v>0</v>
      </c>
      <c r="EOM126">
        <f t="shared" si="59"/>
        <v>0</v>
      </c>
      <c r="EON126">
        <f t="shared" si="59"/>
        <v>0</v>
      </c>
      <c r="EOO126">
        <f t="shared" si="59"/>
        <v>0</v>
      </c>
      <c r="EOP126">
        <f t="shared" si="59"/>
        <v>0</v>
      </c>
      <c r="EOQ126">
        <f t="shared" si="59"/>
        <v>0</v>
      </c>
      <c r="EOR126">
        <f t="shared" si="59"/>
        <v>0</v>
      </c>
      <c r="EOS126">
        <f t="shared" si="59"/>
        <v>0</v>
      </c>
      <c r="EOT126">
        <f t="shared" si="59"/>
        <v>0</v>
      </c>
      <c r="EOU126">
        <f t="shared" si="59"/>
        <v>0</v>
      </c>
      <c r="EOV126">
        <f t="shared" si="59"/>
        <v>0</v>
      </c>
      <c r="EOW126">
        <f t="shared" si="59"/>
        <v>0</v>
      </c>
      <c r="EOX126">
        <f t="shared" si="59"/>
        <v>0</v>
      </c>
      <c r="EOY126">
        <f t="shared" si="59"/>
        <v>0</v>
      </c>
      <c r="EOZ126">
        <f t="shared" si="59"/>
        <v>0</v>
      </c>
      <c r="EPA126">
        <f t="shared" si="59"/>
        <v>0</v>
      </c>
      <c r="EPB126">
        <f t="shared" si="59"/>
        <v>0</v>
      </c>
      <c r="EPC126">
        <f t="shared" si="59"/>
        <v>0</v>
      </c>
      <c r="EPD126">
        <f t="shared" si="59"/>
        <v>0</v>
      </c>
      <c r="EPE126">
        <f t="shared" si="59"/>
        <v>0</v>
      </c>
      <c r="EPF126">
        <f t="shared" si="59"/>
        <v>0</v>
      </c>
      <c r="EPG126">
        <f t="shared" si="59"/>
        <v>0</v>
      </c>
      <c r="EPH126">
        <f t="shared" si="59"/>
        <v>0</v>
      </c>
      <c r="EPI126">
        <f t="shared" si="59"/>
        <v>0</v>
      </c>
      <c r="EPJ126">
        <f t="shared" si="59"/>
        <v>0</v>
      </c>
      <c r="EPK126">
        <f t="shared" si="59"/>
        <v>0</v>
      </c>
      <c r="EPL126">
        <f t="shared" si="59"/>
        <v>0</v>
      </c>
      <c r="EPM126">
        <f t="shared" si="59"/>
        <v>0</v>
      </c>
      <c r="EPN126">
        <f t="shared" si="59"/>
        <v>0</v>
      </c>
      <c r="EPO126">
        <f t="shared" si="59"/>
        <v>0</v>
      </c>
      <c r="EPP126">
        <f t="shared" si="59"/>
        <v>0</v>
      </c>
      <c r="EPQ126">
        <f t="shared" si="59"/>
        <v>0</v>
      </c>
      <c r="EPR126">
        <f t="shared" si="59"/>
        <v>0</v>
      </c>
      <c r="EPS126">
        <f t="shared" si="59"/>
        <v>0</v>
      </c>
      <c r="EPT126">
        <f t="shared" si="59"/>
        <v>0</v>
      </c>
      <c r="EPU126">
        <f t="shared" si="59"/>
        <v>0</v>
      </c>
      <c r="EPV126">
        <f t="shared" si="59"/>
        <v>0</v>
      </c>
      <c r="EPW126">
        <f t="shared" si="59"/>
        <v>0</v>
      </c>
      <c r="EPX126">
        <f t="shared" si="59"/>
        <v>0</v>
      </c>
      <c r="EPY126">
        <f t="shared" si="59"/>
        <v>0</v>
      </c>
      <c r="EPZ126">
        <f t="shared" si="59"/>
        <v>0</v>
      </c>
      <c r="EQA126">
        <f t="shared" si="59"/>
        <v>0</v>
      </c>
      <c r="EQB126">
        <f t="shared" si="59"/>
        <v>0</v>
      </c>
      <c r="EQC126">
        <f t="shared" si="59"/>
        <v>0</v>
      </c>
      <c r="EQD126">
        <f t="shared" si="59"/>
        <v>0</v>
      </c>
      <c r="EQE126">
        <f t="shared" si="59"/>
        <v>0</v>
      </c>
      <c r="EQF126">
        <f t="shared" si="59"/>
        <v>0</v>
      </c>
      <c r="EQG126">
        <f t="shared" si="59"/>
        <v>0</v>
      </c>
      <c r="EQH126">
        <f t="shared" si="59"/>
        <v>0</v>
      </c>
      <c r="EQI126">
        <f t="shared" si="59"/>
        <v>0</v>
      </c>
      <c r="EQJ126">
        <f t="shared" si="59"/>
        <v>0</v>
      </c>
      <c r="EQK126">
        <f t="shared" si="59"/>
        <v>0</v>
      </c>
      <c r="EQL126">
        <f t="shared" si="59"/>
        <v>0</v>
      </c>
      <c r="EQM126">
        <f t="shared" si="59"/>
        <v>0</v>
      </c>
      <c r="EQN126">
        <f t="shared" si="59"/>
        <v>0</v>
      </c>
      <c r="EQO126">
        <f t="shared" si="59"/>
        <v>0</v>
      </c>
      <c r="EQP126">
        <f t="shared" si="59"/>
        <v>0</v>
      </c>
      <c r="EQQ126">
        <f t="shared" si="59"/>
        <v>0</v>
      </c>
      <c r="EQR126">
        <f t="shared" si="59"/>
        <v>0</v>
      </c>
      <c r="EQS126">
        <f t="shared" si="59"/>
        <v>0</v>
      </c>
      <c r="EQT126">
        <f t="shared" ref="EQT126:ETE126" si="60">SUM(EQT2:EQT125)</f>
        <v>0</v>
      </c>
      <c r="EQU126">
        <f t="shared" si="60"/>
        <v>0</v>
      </c>
      <c r="EQV126">
        <f t="shared" si="60"/>
        <v>0</v>
      </c>
      <c r="EQW126">
        <f t="shared" si="60"/>
        <v>0</v>
      </c>
      <c r="EQX126">
        <f t="shared" si="60"/>
        <v>0</v>
      </c>
      <c r="EQY126">
        <f t="shared" si="60"/>
        <v>0</v>
      </c>
      <c r="EQZ126">
        <f t="shared" si="60"/>
        <v>0</v>
      </c>
      <c r="ERA126">
        <f t="shared" si="60"/>
        <v>0</v>
      </c>
      <c r="ERB126">
        <f t="shared" si="60"/>
        <v>0</v>
      </c>
      <c r="ERC126">
        <f t="shared" si="60"/>
        <v>0</v>
      </c>
      <c r="ERD126">
        <f t="shared" si="60"/>
        <v>0</v>
      </c>
      <c r="ERE126">
        <f t="shared" si="60"/>
        <v>0</v>
      </c>
      <c r="ERF126">
        <f t="shared" si="60"/>
        <v>0</v>
      </c>
      <c r="ERG126">
        <f t="shared" si="60"/>
        <v>0</v>
      </c>
      <c r="ERH126">
        <f t="shared" si="60"/>
        <v>0</v>
      </c>
      <c r="ERI126">
        <f t="shared" si="60"/>
        <v>0</v>
      </c>
      <c r="ERJ126">
        <f t="shared" si="60"/>
        <v>0</v>
      </c>
      <c r="ERK126">
        <f t="shared" si="60"/>
        <v>0</v>
      </c>
      <c r="ERL126">
        <f t="shared" si="60"/>
        <v>0</v>
      </c>
      <c r="ERM126">
        <f t="shared" si="60"/>
        <v>0</v>
      </c>
      <c r="ERN126">
        <f t="shared" si="60"/>
        <v>0</v>
      </c>
      <c r="ERO126">
        <f t="shared" si="60"/>
        <v>0</v>
      </c>
      <c r="ERP126">
        <f t="shared" si="60"/>
        <v>0</v>
      </c>
      <c r="ERQ126">
        <f t="shared" si="60"/>
        <v>0</v>
      </c>
      <c r="ERR126">
        <f t="shared" si="60"/>
        <v>0</v>
      </c>
      <c r="ERS126">
        <f t="shared" si="60"/>
        <v>0</v>
      </c>
      <c r="ERT126">
        <f t="shared" si="60"/>
        <v>0</v>
      </c>
      <c r="ERU126">
        <f t="shared" si="60"/>
        <v>0</v>
      </c>
      <c r="ERV126">
        <f t="shared" si="60"/>
        <v>0</v>
      </c>
      <c r="ERW126">
        <f t="shared" si="60"/>
        <v>0</v>
      </c>
      <c r="ERX126">
        <f t="shared" si="60"/>
        <v>0</v>
      </c>
      <c r="ERY126">
        <f t="shared" si="60"/>
        <v>0</v>
      </c>
      <c r="ERZ126">
        <f t="shared" si="60"/>
        <v>0</v>
      </c>
      <c r="ESA126">
        <f t="shared" si="60"/>
        <v>0</v>
      </c>
      <c r="ESB126">
        <f t="shared" si="60"/>
        <v>0</v>
      </c>
      <c r="ESC126">
        <f t="shared" si="60"/>
        <v>0</v>
      </c>
      <c r="ESD126">
        <f t="shared" si="60"/>
        <v>0</v>
      </c>
      <c r="ESE126">
        <f t="shared" si="60"/>
        <v>0</v>
      </c>
      <c r="ESF126">
        <f t="shared" si="60"/>
        <v>0</v>
      </c>
      <c r="ESG126">
        <f t="shared" si="60"/>
        <v>0</v>
      </c>
      <c r="ESH126">
        <f t="shared" si="60"/>
        <v>0</v>
      </c>
      <c r="ESI126">
        <f t="shared" si="60"/>
        <v>0</v>
      </c>
      <c r="ESJ126">
        <f t="shared" si="60"/>
        <v>0</v>
      </c>
      <c r="ESK126">
        <f t="shared" si="60"/>
        <v>0</v>
      </c>
      <c r="ESL126">
        <f t="shared" si="60"/>
        <v>0</v>
      </c>
      <c r="ESM126">
        <f t="shared" si="60"/>
        <v>0</v>
      </c>
      <c r="ESN126">
        <f t="shared" si="60"/>
        <v>0</v>
      </c>
      <c r="ESO126">
        <f t="shared" si="60"/>
        <v>0</v>
      </c>
      <c r="ESP126">
        <f t="shared" si="60"/>
        <v>0</v>
      </c>
      <c r="ESQ126">
        <f t="shared" si="60"/>
        <v>0</v>
      </c>
      <c r="ESR126">
        <f t="shared" si="60"/>
        <v>0</v>
      </c>
      <c r="ESS126">
        <f t="shared" si="60"/>
        <v>0</v>
      </c>
      <c r="EST126">
        <f t="shared" si="60"/>
        <v>0</v>
      </c>
      <c r="ESU126">
        <f t="shared" si="60"/>
        <v>0</v>
      </c>
      <c r="ESV126">
        <f t="shared" si="60"/>
        <v>0</v>
      </c>
      <c r="ESW126">
        <f t="shared" si="60"/>
        <v>0</v>
      </c>
      <c r="ESX126">
        <f t="shared" si="60"/>
        <v>0</v>
      </c>
      <c r="ESY126">
        <f t="shared" si="60"/>
        <v>0</v>
      </c>
      <c r="ESZ126">
        <f t="shared" si="60"/>
        <v>0</v>
      </c>
      <c r="ETA126">
        <f t="shared" si="60"/>
        <v>0</v>
      </c>
      <c r="ETB126">
        <f t="shared" si="60"/>
        <v>0</v>
      </c>
      <c r="ETC126">
        <f t="shared" si="60"/>
        <v>0</v>
      </c>
      <c r="ETD126">
        <f t="shared" si="60"/>
        <v>0</v>
      </c>
      <c r="ETE126">
        <f t="shared" si="60"/>
        <v>0</v>
      </c>
      <c r="ETF126">
        <f t="shared" ref="ETF126:EVQ126" si="61">SUM(ETF2:ETF125)</f>
        <v>0</v>
      </c>
      <c r="ETG126">
        <f t="shared" si="61"/>
        <v>0</v>
      </c>
      <c r="ETH126">
        <f t="shared" si="61"/>
        <v>0</v>
      </c>
      <c r="ETI126">
        <f t="shared" si="61"/>
        <v>0</v>
      </c>
      <c r="ETJ126">
        <f t="shared" si="61"/>
        <v>0</v>
      </c>
      <c r="ETK126">
        <f t="shared" si="61"/>
        <v>0</v>
      </c>
      <c r="ETL126">
        <f t="shared" si="61"/>
        <v>0</v>
      </c>
      <c r="ETM126">
        <f t="shared" si="61"/>
        <v>0</v>
      </c>
      <c r="ETN126">
        <f t="shared" si="61"/>
        <v>0</v>
      </c>
      <c r="ETO126">
        <f t="shared" si="61"/>
        <v>0</v>
      </c>
      <c r="ETP126">
        <f t="shared" si="61"/>
        <v>0</v>
      </c>
      <c r="ETQ126">
        <f t="shared" si="61"/>
        <v>0</v>
      </c>
      <c r="ETR126">
        <f t="shared" si="61"/>
        <v>0</v>
      </c>
      <c r="ETS126">
        <f t="shared" si="61"/>
        <v>0</v>
      </c>
      <c r="ETT126">
        <f t="shared" si="61"/>
        <v>0</v>
      </c>
      <c r="ETU126">
        <f t="shared" si="61"/>
        <v>0</v>
      </c>
      <c r="ETV126">
        <f t="shared" si="61"/>
        <v>0</v>
      </c>
      <c r="ETW126">
        <f t="shared" si="61"/>
        <v>0</v>
      </c>
      <c r="ETX126">
        <f t="shared" si="61"/>
        <v>0</v>
      </c>
      <c r="ETY126">
        <f t="shared" si="61"/>
        <v>0</v>
      </c>
      <c r="ETZ126">
        <f t="shared" si="61"/>
        <v>0</v>
      </c>
      <c r="EUA126">
        <f t="shared" si="61"/>
        <v>0</v>
      </c>
      <c r="EUB126">
        <f t="shared" si="61"/>
        <v>0</v>
      </c>
      <c r="EUC126">
        <f t="shared" si="61"/>
        <v>0</v>
      </c>
      <c r="EUD126">
        <f t="shared" si="61"/>
        <v>0</v>
      </c>
      <c r="EUE126">
        <f t="shared" si="61"/>
        <v>0</v>
      </c>
      <c r="EUF126">
        <f t="shared" si="61"/>
        <v>0</v>
      </c>
      <c r="EUG126">
        <f t="shared" si="61"/>
        <v>0</v>
      </c>
      <c r="EUH126">
        <f t="shared" si="61"/>
        <v>0</v>
      </c>
      <c r="EUI126">
        <f t="shared" si="61"/>
        <v>0</v>
      </c>
      <c r="EUJ126">
        <f t="shared" si="61"/>
        <v>0</v>
      </c>
      <c r="EUK126">
        <f t="shared" si="61"/>
        <v>0</v>
      </c>
      <c r="EUL126">
        <f t="shared" si="61"/>
        <v>0</v>
      </c>
      <c r="EUM126">
        <f t="shared" si="61"/>
        <v>0</v>
      </c>
      <c r="EUN126">
        <f t="shared" si="61"/>
        <v>0</v>
      </c>
      <c r="EUO126">
        <f t="shared" si="61"/>
        <v>0</v>
      </c>
      <c r="EUP126">
        <f t="shared" si="61"/>
        <v>0</v>
      </c>
      <c r="EUQ126">
        <f t="shared" si="61"/>
        <v>0</v>
      </c>
      <c r="EUR126">
        <f t="shared" si="61"/>
        <v>0</v>
      </c>
      <c r="EUS126">
        <f t="shared" si="61"/>
        <v>0</v>
      </c>
      <c r="EUT126">
        <f t="shared" si="61"/>
        <v>0</v>
      </c>
      <c r="EUU126">
        <f t="shared" si="61"/>
        <v>0</v>
      </c>
      <c r="EUV126">
        <f t="shared" si="61"/>
        <v>0</v>
      </c>
      <c r="EUW126">
        <f t="shared" si="61"/>
        <v>0</v>
      </c>
      <c r="EUX126">
        <f t="shared" si="61"/>
        <v>0</v>
      </c>
      <c r="EUY126">
        <f t="shared" si="61"/>
        <v>0</v>
      </c>
      <c r="EUZ126">
        <f t="shared" si="61"/>
        <v>0</v>
      </c>
      <c r="EVA126">
        <f t="shared" si="61"/>
        <v>0</v>
      </c>
      <c r="EVB126">
        <f t="shared" si="61"/>
        <v>0</v>
      </c>
      <c r="EVC126">
        <f t="shared" si="61"/>
        <v>0</v>
      </c>
      <c r="EVD126">
        <f t="shared" si="61"/>
        <v>0</v>
      </c>
      <c r="EVE126">
        <f t="shared" si="61"/>
        <v>0</v>
      </c>
      <c r="EVF126">
        <f t="shared" si="61"/>
        <v>0</v>
      </c>
      <c r="EVG126">
        <f t="shared" si="61"/>
        <v>0</v>
      </c>
      <c r="EVH126">
        <f t="shared" si="61"/>
        <v>0</v>
      </c>
      <c r="EVI126">
        <f t="shared" si="61"/>
        <v>0</v>
      </c>
      <c r="EVJ126">
        <f t="shared" si="61"/>
        <v>0</v>
      </c>
      <c r="EVK126">
        <f t="shared" si="61"/>
        <v>0</v>
      </c>
      <c r="EVL126">
        <f t="shared" si="61"/>
        <v>0</v>
      </c>
      <c r="EVM126">
        <f t="shared" si="61"/>
        <v>0</v>
      </c>
      <c r="EVN126">
        <f t="shared" si="61"/>
        <v>0</v>
      </c>
      <c r="EVO126">
        <f t="shared" si="61"/>
        <v>0</v>
      </c>
      <c r="EVP126">
        <f t="shared" si="61"/>
        <v>0</v>
      </c>
      <c r="EVQ126">
        <f t="shared" si="61"/>
        <v>0</v>
      </c>
      <c r="EVR126">
        <f t="shared" ref="EVR126:EYC126" si="62">SUM(EVR2:EVR125)</f>
        <v>0</v>
      </c>
      <c r="EVS126">
        <f t="shared" si="62"/>
        <v>0</v>
      </c>
      <c r="EVT126">
        <f t="shared" si="62"/>
        <v>0</v>
      </c>
      <c r="EVU126">
        <f t="shared" si="62"/>
        <v>0</v>
      </c>
      <c r="EVV126">
        <f t="shared" si="62"/>
        <v>0</v>
      </c>
      <c r="EVW126">
        <f t="shared" si="62"/>
        <v>0</v>
      </c>
      <c r="EVX126">
        <f t="shared" si="62"/>
        <v>0</v>
      </c>
      <c r="EVY126">
        <f t="shared" si="62"/>
        <v>0</v>
      </c>
      <c r="EVZ126">
        <f t="shared" si="62"/>
        <v>0</v>
      </c>
      <c r="EWA126">
        <f t="shared" si="62"/>
        <v>0</v>
      </c>
      <c r="EWB126">
        <f t="shared" si="62"/>
        <v>0</v>
      </c>
      <c r="EWC126">
        <f t="shared" si="62"/>
        <v>0</v>
      </c>
      <c r="EWD126">
        <f t="shared" si="62"/>
        <v>0</v>
      </c>
      <c r="EWE126">
        <f t="shared" si="62"/>
        <v>0</v>
      </c>
      <c r="EWF126">
        <f t="shared" si="62"/>
        <v>0</v>
      </c>
      <c r="EWG126">
        <f t="shared" si="62"/>
        <v>0</v>
      </c>
      <c r="EWH126">
        <f t="shared" si="62"/>
        <v>0</v>
      </c>
      <c r="EWI126">
        <f t="shared" si="62"/>
        <v>0</v>
      </c>
      <c r="EWJ126">
        <f t="shared" si="62"/>
        <v>0</v>
      </c>
      <c r="EWK126">
        <f t="shared" si="62"/>
        <v>0</v>
      </c>
      <c r="EWL126">
        <f t="shared" si="62"/>
        <v>0</v>
      </c>
      <c r="EWM126">
        <f t="shared" si="62"/>
        <v>0</v>
      </c>
      <c r="EWN126">
        <f t="shared" si="62"/>
        <v>0</v>
      </c>
      <c r="EWO126">
        <f t="shared" si="62"/>
        <v>0</v>
      </c>
      <c r="EWP126">
        <f t="shared" si="62"/>
        <v>0</v>
      </c>
      <c r="EWQ126">
        <f t="shared" si="62"/>
        <v>0</v>
      </c>
      <c r="EWR126">
        <f t="shared" si="62"/>
        <v>0</v>
      </c>
      <c r="EWS126">
        <f t="shared" si="62"/>
        <v>0</v>
      </c>
      <c r="EWT126">
        <f t="shared" si="62"/>
        <v>0</v>
      </c>
      <c r="EWU126">
        <f t="shared" si="62"/>
        <v>0</v>
      </c>
      <c r="EWV126">
        <f t="shared" si="62"/>
        <v>0</v>
      </c>
      <c r="EWW126">
        <f t="shared" si="62"/>
        <v>0</v>
      </c>
      <c r="EWX126">
        <f t="shared" si="62"/>
        <v>0</v>
      </c>
      <c r="EWY126">
        <f t="shared" si="62"/>
        <v>0</v>
      </c>
      <c r="EWZ126">
        <f t="shared" si="62"/>
        <v>0</v>
      </c>
      <c r="EXA126">
        <f t="shared" si="62"/>
        <v>0</v>
      </c>
      <c r="EXB126">
        <f t="shared" si="62"/>
        <v>0</v>
      </c>
      <c r="EXC126">
        <f t="shared" si="62"/>
        <v>0</v>
      </c>
      <c r="EXD126">
        <f t="shared" si="62"/>
        <v>0</v>
      </c>
      <c r="EXE126">
        <f t="shared" si="62"/>
        <v>0</v>
      </c>
      <c r="EXF126">
        <f t="shared" si="62"/>
        <v>0</v>
      </c>
      <c r="EXG126">
        <f t="shared" si="62"/>
        <v>0</v>
      </c>
      <c r="EXH126">
        <f t="shared" si="62"/>
        <v>0</v>
      </c>
      <c r="EXI126">
        <f t="shared" si="62"/>
        <v>0</v>
      </c>
      <c r="EXJ126">
        <f t="shared" si="62"/>
        <v>0</v>
      </c>
      <c r="EXK126">
        <f t="shared" si="62"/>
        <v>0</v>
      </c>
      <c r="EXL126">
        <f t="shared" si="62"/>
        <v>0</v>
      </c>
      <c r="EXM126">
        <f t="shared" si="62"/>
        <v>0</v>
      </c>
      <c r="EXN126">
        <f t="shared" si="62"/>
        <v>0</v>
      </c>
      <c r="EXO126">
        <f t="shared" si="62"/>
        <v>0</v>
      </c>
      <c r="EXP126">
        <f t="shared" si="62"/>
        <v>0</v>
      </c>
      <c r="EXQ126">
        <f t="shared" si="62"/>
        <v>0</v>
      </c>
      <c r="EXR126">
        <f t="shared" si="62"/>
        <v>0</v>
      </c>
      <c r="EXS126">
        <f t="shared" si="62"/>
        <v>0</v>
      </c>
      <c r="EXT126">
        <f t="shared" si="62"/>
        <v>0</v>
      </c>
      <c r="EXU126">
        <f t="shared" si="62"/>
        <v>0</v>
      </c>
      <c r="EXV126">
        <f t="shared" si="62"/>
        <v>0</v>
      </c>
      <c r="EXW126">
        <f t="shared" si="62"/>
        <v>0</v>
      </c>
      <c r="EXX126">
        <f t="shared" si="62"/>
        <v>0</v>
      </c>
      <c r="EXY126">
        <f t="shared" si="62"/>
        <v>0</v>
      </c>
      <c r="EXZ126">
        <f t="shared" si="62"/>
        <v>0</v>
      </c>
      <c r="EYA126">
        <f t="shared" si="62"/>
        <v>0</v>
      </c>
      <c r="EYB126">
        <f t="shared" si="62"/>
        <v>0</v>
      </c>
      <c r="EYC126">
        <f t="shared" si="62"/>
        <v>0</v>
      </c>
      <c r="EYD126">
        <f t="shared" ref="EYD126:FAO126" si="63">SUM(EYD2:EYD125)</f>
        <v>0</v>
      </c>
      <c r="EYE126">
        <f t="shared" si="63"/>
        <v>0</v>
      </c>
      <c r="EYF126">
        <f t="shared" si="63"/>
        <v>0</v>
      </c>
      <c r="EYG126">
        <f t="shared" si="63"/>
        <v>0</v>
      </c>
      <c r="EYH126">
        <f t="shared" si="63"/>
        <v>0</v>
      </c>
      <c r="EYI126">
        <f t="shared" si="63"/>
        <v>0</v>
      </c>
      <c r="EYJ126">
        <f t="shared" si="63"/>
        <v>0</v>
      </c>
      <c r="EYK126">
        <f t="shared" si="63"/>
        <v>0</v>
      </c>
      <c r="EYL126">
        <f t="shared" si="63"/>
        <v>0</v>
      </c>
      <c r="EYM126">
        <f t="shared" si="63"/>
        <v>0</v>
      </c>
      <c r="EYN126">
        <f t="shared" si="63"/>
        <v>0</v>
      </c>
      <c r="EYO126">
        <f t="shared" si="63"/>
        <v>0</v>
      </c>
      <c r="EYP126">
        <f t="shared" si="63"/>
        <v>0</v>
      </c>
      <c r="EYQ126">
        <f t="shared" si="63"/>
        <v>0</v>
      </c>
      <c r="EYR126">
        <f t="shared" si="63"/>
        <v>0</v>
      </c>
      <c r="EYS126">
        <f t="shared" si="63"/>
        <v>0</v>
      </c>
      <c r="EYT126">
        <f t="shared" si="63"/>
        <v>0</v>
      </c>
      <c r="EYU126">
        <f t="shared" si="63"/>
        <v>0</v>
      </c>
      <c r="EYV126">
        <f t="shared" si="63"/>
        <v>0</v>
      </c>
      <c r="EYW126">
        <f t="shared" si="63"/>
        <v>0</v>
      </c>
      <c r="EYX126">
        <f t="shared" si="63"/>
        <v>0</v>
      </c>
      <c r="EYY126">
        <f t="shared" si="63"/>
        <v>0</v>
      </c>
      <c r="EYZ126">
        <f t="shared" si="63"/>
        <v>0</v>
      </c>
      <c r="EZA126">
        <f t="shared" si="63"/>
        <v>0</v>
      </c>
      <c r="EZB126">
        <f t="shared" si="63"/>
        <v>0</v>
      </c>
      <c r="EZC126">
        <f t="shared" si="63"/>
        <v>0</v>
      </c>
      <c r="EZD126">
        <f t="shared" si="63"/>
        <v>0</v>
      </c>
      <c r="EZE126">
        <f t="shared" si="63"/>
        <v>0</v>
      </c>
      <c r="EZF126">
        <f t="shared" si="63"/>
        <v>0</v>
      </c>
      <c r="EZG126">
        <f t="shared" si="63"/>
        <v>0</v>
      </c>
      <c r="EZH126">
        <f t="shared" si="63"/>
        <v>0</v>
      </c>
      <c r="EZI126">
        <f t="shared" si="63"/>
        <v>0</v>
      </c>
      <c r="EZJ126">
        <f t="shared" si="63"/>
        <v>0</v>
      </c>
      <c r="EZK126">
        <f t="shared" si="63"/>
        <v>0</v>
      </c>
      <c r="EZL126">
        <f t="shared" si="63"/>
        <v>0</v>
      </c>
      <c r="EZM126">
        <f t="shared" si="63"/>
        <v>0</v>
      </c>
      <c r="EZN126">
        <f t="shared" si="63"/>
        <v>0</v>
      </c>
      <c r="EZO126">
        <f t="shared" si="63"/>
        <v>0</v>
      </c>
      <c r="EZP126">
        <f t="shared" si="63"/>
        <v>0</v>
      </c>
      <c r="EZQ126">
        <f t="shared" si="63"/>
        <v>0</v>
      </c>
      <c r="EZR126">
        <f t="shared" si="63"/>
        <v>0</v>
      </c>
      <c r="EZS126">
        <f t="shared" si="63"/>
        <v>0</v>
      </c>
      <c r="EZT126">
        <f t="shared" si="63"/>
        <v>0</v>
      </c>
      <c r="EZU126">
        <f t="shared" si="63"/>
        <v>0</v>
      </c>
      <c r="EZV126">
        <f t="shared" si="63"/>
        <v>0</v>
      </c>
      <c r="EZW126">
        <f t="shared" si="63"/>
        <v>0</v>
      </c>
      <c r="EZX126">
        <f t="shared" si="63"/>
        <v>0</v>
      </c>
      <c r="EZY126">
        <f t="shared" si="63"/>
        <v>0</v>
      </c>
      <c r="EZZ126">
        <f t="shared" si="63"/>
        <v>0</v>
      </c>
      <c r="FAA126">
        <f t="shared" si="63"/>
        <v>0</v>
      </c>
      <c r="FAB126">
        <f t="shared" si="63"/>
        <v>0</v>
      </c>
      <c r="FAC126">
        <f t="shared" si="63"/>
        <v>0</v>
      </c>
      <c r="FAD126">
        <f t="shared" si="63"/>
        <v>0</v>
      </c>
      <c r="FAE126">
        <f t="shared" si="63"/>
        <v>0</v>
      </c>
      <c r="FAF126">
        <f t="shared" si="63"/>
        <v>0</v>
      </c>
      <c r="FAG126">
        <f t="shared" si="63"/>
        <v>0</v>
      </c>
      <c r="FAH126">
        <f t="shared" si="63"/>
        <v>0</v>
      </c>
      <c r="FAI126">
        <f t="shared" si="63"/>
        <v>0</v>
      </c>
      <c r="FAJ126">
        <f t="shared" si="63"/>
        <v>0</v>
      </c>
      <c r="FAK126">
        <f t="shared" si="63"/>
        <v>0</v>
      </c>
      <c r="FAL126">
        <f t="shared" si="63"/>
        <v>0</v>
      </c>
      <c r="FAM126">
        <f t="shared" si="63"/>
        <v>0</v>
      </c>
      <c r="FAN126">
        <f t="shared" si="63"/>
        <v>0</v>
      </c>
      <c r="FAO126">
        <f t="shared" si="63"/>
        <v>0</v>
      </c>
      <c r="FAP126">
        <f t="shared" ref="FAP126:FDA126" si="64">SUM(FAP2:FAP125)</f>
        <v>0</v>
      </c>
      <c r="FAQ126">
        <f t="shared" si="64"/>
        <v>0</v>
      </c>
      <c r="FAR126">
        <f t="shared" si="64"/>
        <v>0</v>
      </c>
      <c r="FAS126">
        <f t="shared" si="64"/>
        <v>0</v>
      </c>
      <c r="FAT126">
        <f t="shared" si="64"/>
        <v>0</v>
      </c>
      <c r="FAU126">
        <f t="shared" si="64"/>
        <v>0</v>
      </c>
      <c r="FAV126">
        <f t="shared" si="64"/>
        <v>0</v>
      </c>
      <c r="FAW126">
        <f t="shared" si="64"/>
        <v>0</v>
      </c>
      <c r="FAX126">
        <f t="shared" si="64"/>
        <v>0</v>
      </c>
      <c r="FAY126">
        <f t="shared" si="64"/>
        <v>0</v>
      </c>
      <c r="FAZ126">
        <f t="shared" si="64"/>
        <v>0</v>
      </c>
      <c r="FBA126">
        <f t="shared" si="64"/>
        <v>0</v>
      </c>
      <c r="FBB126">
        <f t="shared" si="64"/>
        <v>0</v>
      </c>
      <c r="FBC126">
        <f t="shared" si="64"/>
        <v>0</v>
      </c>
      <c r="FBD126">
        <f t="shared" si="64"/>
        <v>0</v>
      </c>
      <c r="FBE126">
        <f t="shared" si="64"/>
        <v>0</v>
      </c>
      <c r="FBF126">
        <f t="shared" si="64"/>
        <v>0</v>
      </c>
      <c r="FBG126">
        <f t="shared" si="64"/>
        <v>0</v>
      </c>
      <c r="FBH126">
        <f t="shared" si="64"/>
        <v>0</v>
      </c>
      <c r="FBI126">
        <f t="shared" si="64"/>
        <v>0</v>
      </c>
      <c r="FBJ126">
        <f t="shared" si="64"/>
        <v>0</v>
      </c>
      <c r="FBK126">
        <f t="shared" si="64"/>
        <v>0</v>
      </c>
      <c r="FBL126">
        <f t="shared" si="64"/>
        <v>0</v>
      </c>
      <c r="FBM126">
        <f t="shared" si="64"/>
        <v>0</v>
      </c>
      <c r="FBN126">
        <f t="shared" si="64"/>
        <v>0</v>
      </c>
      <c r="FBO126">
        <f t="shared" si="64"/>
        <v>0</v>
      </c>
      <c r="FBP126">
        <f t="shared" si="64"/>
        <v>0</v>
      </c>
      <c r="FBQ126">
        <f t="shared" si="64"/>
        <v>0</v>
      </c>
      <c r="FBR126">
        <f t="shared" si="64"/>
        <v>0</v>
      </c>
      <c r="FBS126">
        <f t="shared" si="64"/>
        <v>0</v>
      </c>
      <c r="FBT126">
        <f t="shared" si="64"/>
        <v>0</v>
      </c>
      <c r="FBU126">
        <f t="shared" si="64"/>
        <v>0</v>
      </c>
      <c r="FBV126">
        <f t="shared" si="64"/>
        <v>0</v>
      </c>
      <c r="FBW126">
        <f t="shared" si="64"/>
        <v>0</v>
      </c>
      <c r="FBX126">
        <f t="shared" si="64"/>
        <v>0</v>
      </c>
      <c r="FBY126">
        <f t="shared" si="64"/>
        <v>0</v>
      </c>
      <c r="FBZ126">
        <f t="shared" si="64"/>
        <v>0</v>
      </c>
      <c r="FCA126">
        <f t="shared" si="64"/>
        <v>0</v>
      </c>
      <c r="FCB126">
        <f t="shared" si="64"/>
        <v>0</v>
      </c>
      <c r="FCC126">
        <f t="shared" si="64"/>
        <v>0</v>
      </c>
      <c r="FCD126">
        <f t="shared" si="64"/>
        <v>0</v>
      </c>
      <c r="FCE126">
        <f t="shared" si="64"/>
        <v>0</v>
      </c>
      <c r="FCF126">
        <f t="shared" si="64"/>
        <v>0</v>
      </c>
      <c r="FCG126">
        <f t="shared" si="64"/>
        <v>0</v>
      </c>
      <c r="FCH126">
        <f t="shared" si="64"/>
        <v>0</v>
      </c>
      <c r="FCI126">
        <f t="shared" si="64"/>
        <v>0</v>
      </c>
      <c r="FCJ126">
        <f t="shared" si="64"/>
        <v>0</v>
      </c>
      <c r="FCK126">
        <f t="shared" si="64"/>
        <v>0</v>
      </c>
      <c r="FCL126">
        <f t="shared" si="64"/>
        <v>0</v>
      </c>
      <c r="FCM126">
        <f t="shared" si="64"/>
        <v>0</v>
      </c>
      <c r="FCN126">
        <f t="shared" si="64"/>
        <v>0</v>
      </c>
      <c r="FCO126">
        <f t="shared" si="64"/>
        <v>0</v>
      </c>
      <c r="FCP126">
        <f t="shared" si="64"/>
        <v>0</v>
      </c>
      <c r="FCQ126">
        <f t="shared" si="64"/>
        <v>0</v>
      </c>
      <c r="FCR126">
        <f t="shared" si="64"/>
        <v>0</v>
      </c>
      <c r="FCS126">
        <f t="shared" si="64"/>
        <v>0</v>
      </c>
      <c r="FCT126">
        <f t="shared" si="64"/>
        <v>0</v>
      </c>
      <c r="FCU126">
        <f t="shared" si="64"/>
        <v>0</v>
      </c>
      <c r="FCV126">
        <f t="shared" si="64"/>
        <v>0</v>
      </c>
      <c r="FCW126">
        <f t="shared" si="64"/>
        <v>0</v>
      </c>
      <c r="FCX126">
        <f t="shared" si="64"/>
        <v>0</v>
      </c>
      <c r="FCY126">
        <f t="shared" si="64"/>
        <v>0</v>
      </c>
      <c r="FCZ126">
        <f t="shared" si="64"/>
        <v>0</v>
      </c>
      <c r="FDA126">
        <f t="shared" si="64"/>
        <v>0</v>
      </c>
      <c r="FDB126">
        <f t="shared" ref="FDB126:FFM126" si="65">SUM(FDB2:FDB125)</f>
        <v>0</v>
      </c>
      <c r="FDC126">
        <f t="shared" si="65"/>
        <v>0</v>
      </c>
      <c r="FDD126">
        <f t="shared" si="65"/>
        <v>0</v>
      </c>
      <c r="FDE126">
        <f t="shared" si="65"/>
        <v>0</v>
      </c>
      <c r="FDF126">
        <f t="shared" si="65"/>
        <v>0</v>
      </c>
      <c r="FDG126">
        <f t="shared" si="65"/>
        <v>0</v>
      </c>
      <c r="FDH126">
        <f t="shared" si="65"/>
        <v>0</v>
      </c>
      <c r="FDI126">
        <f t="shared" si="65"/>
        <v>0</v>
      </c>
      <c r="FDJ126">
        <f t="shared" si="65"/>
        <v>0</v>
      </c>
      <c r="FDK126">
        <f t="shared" si="65"/>
        <v>0</v>
      </c>
      <c r="FDL126">
        <f t="shared" si="65"/>
        <v>0</v>
      </c>
      <c r="FDM126">
        <f t="shared" si="65"/>
        <v>0</v>
      </c>
      <c r="FDN126">
        <f t="shared" si="65"/>
        <v>0</v>
      </c>
      <c r="FDO126">
        <f t="shared" si="65"/>
        <v>0</v>
      </c>
      <c r="FDP126">
        <f t="shared" si="65"/>
        <v>0</v>
      </c>
      <c r="FDQ126">
        <f t="shared" si="65"/>
        <v>0</v>
      </c>
      <c r="FDR126">
        <f t="shared" si="65"/>
        <v>0</v>
      </c>
      <c r="FDS126">
        <f t="shared" si="65"/>
        <v>0</v>
      </c>
      <c r="FDT126">
        <f t="shared" si="65"/>
        <v>0</v>
      </c>
      <c r="FDU126">
        <f t="shared" si="65"/>
        <v>0</v>
      </c>
      <c r="FDV126">
        <f t="shared" si="65"/>
        <v>0</v>
      </c>
      <c r="FDW126">
        <f t="shared" si="65"/>
        <v>0</v>
      </c>
      <c r="FDX126">
        <f t="shared" si="65"/>
        <v>0</v>
      </c>
      <c r="FDY126">
        <f t="shared" si="65"/>
        <v>0</v>
      </c>
      <c r="FDZ126">
        <f t="shared" si="65"/>
        <v>0</v>
      </c>
      <c r="FEA126">
        <f t="shared" si="65"/>
        <v>0</v>
      </c>
      <c r="FEB126">
        <f t="shared" si="65"/>
        <v>0</v>
      </c>
      <c r="FEC126">
        <f t="shared" si="65"/>
        <v>0</v>
      </c>
      <c r="FED126">
        <f t="shared" si="65"/>
        <v>0</v>
      </c>
      <c r="FEE126">
        <f t="shared" si="65"/>
        <v>0</v>
      </c>
      <c r="FEF126">
        <f t="shared" si="65"/>
        <v>0</v>
      </c>
      <c r="FEG126">
        <f t="shared" si="65"/>
        <v>0</v>
      </c>
      <c r="FEH126">
        <f t="shared" si="65"/>
        <v>0</v>
      </c>
      <c r="FEI126">
        <f t="shared" si="65"/>
        <v>0</v>
      </c>
      <c r="FEJ126">
        <f t="shared" si="65"/>
        <v>0</v>
      </c>
      <c r="FEK126">
        <f t="shared" si="65"/>
        <v>0</v>
      </c>
      <c r="FEL126">
        <f t="shared" si="65"/>
        <v>0</v>
      </c>
      <c r="FEM126">
        <f t="shared" si="65"/>
        <v>0</v>
      </c>
      <c r="FEN126">
        <f t="shared" si="65"/>
        <v>0</v>
      </c>
      <c r="FEO126">
        <f t="shared" si="65"/>
        <v>0</v>
      </c>
      <c r="FEP126">
        <f t="shared" si="65"/>
        <v>0</v>
      </c>
      <c r="FEQ126">
        <f t="shared" si="65"/>
        <v>0</v>
      </c>
      <c r="FER126">
        <f t="shared" si="65"/>
        <v>0</v>
      </c>
      <c r="FES126">
        <f t="shared" si="65"/>
        <v>0</v>
      </c>
      <c r="FET126">
        <f t="shared" si="65"/>
        <v>0</v>
      </c>
      <c r="FEU126">
        <f t="shared" si="65"/>
        <v>0</v>
      </c>
      <c r="FEV126">
        <f t="shared" si="65"/>
        <v>0</v>
      </c>
      <c r="FEW126">
        <f t="shared" si="65"/>
        <v>0</v>
      </c>
      <c r="FEX126">
        <f t="shared" si="65"/>
        <v>0</v>
      </c>
      <c r="FEY126">
        <f t="shared" si="65"/>
        <v>0</v>
      </c>
      <c r="FEZ126">
        <f t="shared" si="65"/>
        <v>0</v>
      </c>
      <c r="FFA126">
        <f t="shared" si="65"/>
        <v>0</v>
      </c>
      <c r="FFB126">
        <f t="shared" si="65"/>
        <v>0</v>
      </c>
      <c r="FFC126">
        <f t="shared" si="65"/>
        <v>0</v>
      </c>
      <c r="FFD126">
        <f t="shared" si="65"/>
        <v>0</v>
      </c>
      <c r="FFE126">
        <f t="shared" si="65"/>
        <v>0</v>
      </c>
      <c r="FFF126">
        <f t="shared" si="65"/>
        <v>0</v>
      </c>
      <c r="FFG126">
        <f t="shared" si="65"/>
        <v>0</v>
      </c>
      <c r="FFH126">
        <f t="shared" si="65"/>
        <v>0</v>
      </c>
      <c r="FFI126">
        <f t="shared" si="65"/>
        <v>0</v>
      </c>
      <c r="FFJ126">
        <f t="shared" si="65"/>
        <v>0</v>
      </c>
      <c r="FFK126">
        <f t="shared" si="65"/>
        <v>0</v>
      </c>
      <c r="FFL126">
        <f t="shared" si="65"/>
        <v>0</v>
      </c>
      <c r="FFM126">
        <f t="shared" si="65"/>
        <v>0</v>
      </c>
      <c r="FFN126">
        <f t="shared" ref="FFN126:FHY126" si="66">SUM(FFN2:FFN125)</f>
        <v>0</v>
      </c>
      <c r="FFO126">
        <f t="shared" si="66"/>
        <v>0</v>
      </c>
      <c r="FFP126">
        <f t="shared" si="66"/>
        <v>0</v>
      </c>
      <c r="FFQ126">
        <f t="shared" si="66"/>
        <v>0</v>
      </c>
      <c r="FFR126">
        <f t="shared" si="66"/>
        <v>0</v>
      </c>
      <c r="FFS126">
        <f t="shared" si="66"/>
        <v>0</v>
      </c>
      <c r="FFT126">
        <f t="shared" si="66"/>
        <v>0</v>
      </c>
      <c r="FFU126">
        <f t="shared" si="66"/>
        <v>0</v>
      </c>
      <c r="FFV126">
        <f t="shared" si="66"/>
        <v>0</v>
      </c>
      <c r="FFW126">
        <f t="shared" si="66"/>
        <v>0</v>
      </c>
      <c r="FFX126">
        <f t="shared" si="66"/>
        <v>0</v>
      </c>
      <c r="FFY126">
        <f t="shared" si="66"/>
        <v>0</v>
      </c>
      <c r="FFZ126">
        <f t="shared" si="66"/>
        <v>0</v>
      </c>
      <c r="FGA126">
        <f t="shared" si="66"/>
        <v>0</v>
      </c>
      <c r="FGB126">
        <f t="shared" si="66"/>
        <v>0</v>
      </c>
      <c r="FGC126">
        <f t="shared" si="66"/>
        <v>0</v>
      </c>
      <c r="FGD126">
        <f t="shared" si="66"/>
        <v>0</v>
      </c>
      <c r="FGE126">
        <f t="shared" si="66"/>
        <v>0</v>
      </c>
      <c r="FGF126">
        <f t="shared" si="66"/>
        <v>0</v>
      </c>
      <c r="FGG126">
        <f t="shared" si="66"/>
        <v>0</v>
      </c>
      <c r="FGH126">
        <f t="shared" si="66"/>
        <v>0</v>
      </c>
      <c r="FGI126">
        <f t="shared" si="66"/>
        <v>0</v>
      </c>
      <c r="FGJ126">
        <f t="shared" si="66"/>
        <v>0</v>
      </c>
      <c r="FGK126">
        <f t="shared" si="66"/>
        <v>0</v>
      </c>
      <c r="FGL126">
        <f t="shared" si="66"/>
        <v>0</v>
      </c>
      <c r="FGM126">
        <f t="shared" si="66"/>
        <v>0</v>
      </c>
      <c r="FGN126">
        <f t="shared" si="66"/>
        <v>0</v>
      </c>
      <c r="FGO126">
        <f t="shared" si="66"/>
        <v>0</v>
      </c>
      <c r="FGP126">
        <f t="shared" si="66"/>
        <v>0</v>
      </c>
      <c r="FGQ126">
        <f t="shared" si="66"/>
        <v>0</v>
      </c>
      <c r="FGR126">
        <f t="shared" si="66"/>
        <v>0</v>
      </c>
      <c r="FGS126">
        <f t="shared" si="66"/>
        <v>0</v>
      </c>
      <c r="FGT126">
        <f t="shared" si="66"/>
        <v>0</v>
      </c>
      <c r="FGU126">
        <f t="shared" si="66"/>
        <v>0</v>
      </c>
      <c r="FGV126">
        <f t="shared" si="66"/>
        <v>0</v>
      </c>
      <c r="FGW126">
        <f t="shared" si="66"/>
        <v>0</v>
      </c>
      <c r="FGX126">
        <f t="shared" si="66"/>
        <v>0</v>
      </c>
      <c r="FGY126">
        <f t="shared" si="66"/>
        <v>0</v>
      </c>
      <c r="FGZ126">
        <f t="shared" si="66"/>
        <v>0</v>
      </c>
      <c r="FHA126">
        <f t="shared" si="66"/>
        <v>0</v>
      </c>
      <c r="FHB126">
        <f t="shared" si="66"/>
        <v>0</v>
      </c>
      <c r="FHC126">
        <f t="shared" si="66"/>
        <v>0</v>
      </c>
      <c r="FHD126">
        <f t="shared" si="66"/>
        <v>0</v>
      </c>
      <c r="FHE126">
        <f t="shared" si="66"/>
        <v>0</v>
      </c>
      <c r="FHF126">
        <f t="shared" si="66"/>
        <v>0</v>
      </c>
      <c r="FHG126">
        <f t="shared" si="66"/>
        <v>0</v>
      </c>
      <c r="FHH126">
        <f t="shared" si="66"/>
        <v>0</v>
      </c>
      <c r="FHI126">
        <f t="shared" si="66"/>
        <v>0</v>
      </c>
      <c r="FHJ126">
        <f t="shared" si="66"/>
        <v>0</v>
      </c>
      <c r="FHK126">
        <f t="shared" si="66"/>
        <v>0</v>
      </c>
      <c r="FHL126">
        <f t="shared" si="66"/>
        <v>0</v>
      </c>
      <c r="FHM126">
        <f t="shared" si="66"/>
        <v>0</v>
      </c>
      <c r="FHN126">
        <f t="shared" si="66"/>
        <v>0</v>
      </c>
      <c r="FHO126">
        <f t="shared" si="66"/>
        <v>0</v>
      </c>
      <c r="FHP126">
        <f t="shared" si="66"/>
        <v>0</v>
      </c>
      <c r="FHQ126">
        <f t="shared" si="66"/>
        <v>0</v>
      </c>
      <c r="FHR126">
        <f t="shared" si="66"/>
        <v>0</v>
      </c>
      <c r="FHS126">
        <f t="shared" si="66"/>
        <v>0</v>
      </c>
      <c r="FHT126">
        <f t="shared" si="66"/>
        <v>0</v>
      </c>
      <c r="FHU126">
        <f t="shared" si="66"/>
        <v>0</v>
      </c>
      <c r="FHV126">
        <f t="shared" si="66"/>
        <v>0</v>
      </c>
      <c r="FHW126">
        <f t="shared" si="66"/>
        <v>0</v>
      </c>
      <c r="FHX126">
        <f t="shared" si="66"/>
        <v>0</v>
      </c>
      <c r="FHY126">
        <f t="shared" si="66"/>
        <v>0</v>
      </c>
      <c r="FHZ126">
        <f t="shared" ref="FHZ126:FKK126" si="67">SUM(FHZ2:FHZ125)</f>
        <v>0</v>
      </c>
      <c r="FIA126">
        <f t="shared" si="67"/>
        <v>0</v>
      </c>
      <c r="FIB126">
        <f t="shared" si="67"/>
        <v>0</v>
      </c>
      <c r="FIC126">
        <f t="shared" si="67"/>
        <v>0</v>
      </c>
      <c r="FID126">
        <f t="shared" si="67"/>
        <v>0</v>
      </c>
      <c r="FIE126">
        <f t="shared" si="67"/>
        <v>0</v>
      </c>
      <c r="FIF126">
        <f t="shared" si="67"/>
        <v>0</v>
      </c>
      <c r="FIG126">
        <f t="shared" si="67"/>
        <v>0</v>
      </c>
      <c r="FIH126">
        <f t="shared" si="67"/>
        <v>0</v>
      </c>
      <c r="FII126">
        <f t="shared" si="67"/>
        <v>0</v>
      </c>
      <c r="FIJ126">
        <f t="shared" si="67"/>
        <v>0</v>
      </c>
      <c r="FIK126">
        <f t="shared" si="67"/>
        <v>0</v>
      </c>
      <c r="FIL126">
        <f t="shared" si="67"/>
        <v>0</v>
      </c>
      <c r="FIM126">
        <f t="shared" si="67"/>
        <v>0</v>
      </c>
      <c r="FIN126">
        <f t="shared" si="67"/>
        <v>0</v>
      </c>
      <c r="FIO126">
        <f t="shared" si="67"/>
        <v>0</v>
      </c>
      <c r="FIP126">
        <f t="shared" si="67"/>
        <v>0</v>
      </c>
      <c r="FIQ126">
        <f t="shared" si="67"/>
        <v>0</v>
      </c>
      <c r="FIR126">
        <f t="shared" si="67"/>
        <v>0</v>
      </c>
      <c r="FIS126">
        <f t="shared" si="67"/>
        <v>0</v>
      </c>
      <c r="FIT126">
        <f t="shared" si="67"/>
        <v>0</v>
      </c>
      <c r="FIU126">
        <f t="shared" si="67"/>
        <v>0</v>
      </c>
      <c r="FIV126">
        <f t="shared" si="67"/>
        <v>0</v>
      </c>
      <c r="FIW126">
        <f t="shared" si="67"/>
        <v>0</v>
      </c>
      <c r="FIX126">
        <f t="shared" si="67"/>
        <v>0</v>
      </c>
      <c r="FIY126">
        <f t="shared" si="67"/>
        <v>0</v>
      </c>
      <c r="FIZ126">
        <f t="shared" si="67"/>
        <v>0</v>
      </c>
      <c r="FJA126">
        <f t="shared" si="67"/>
        <v>0</v>
      </c>
      <c r="FJB126">
        <f t="shared" si="67"/>
        <v>0</v>
      </c>
      <c r="FJC126">
        <f t="shared" si="67"/>
        <v>0</v>
      </c>
      <c r="FJD126">
        <f t="shared" si="67"/>
        <v>0</v>
      </c>
      <c r="FJE126">
        <f t="shared" si="67"/>
        <v>0</v>
      </c>
      <c r="FJF126">
        <f t="shared" si="67"/>
        <v>0</v>
      </c>
      <c r="FJG126">
        <f t="shared" si="67"/>
        <v>0</v>
      </c>
      <c r="FJH126">
        <f t="shared" si="67"/>
        <v>0</v>
      </c>
      <c r="FJI126">
        <f t="shared" si="67"/>
        <v>0</v>
      </c>
      <c r="FJJ126">
        <f t="shared" si="67"/>
        <v>0</v>
      </c>
      <c r="FJK126">
        <f t="shared" si="67"/>
        <v>0</v>
      </c>
      <c r="FJL126">
        <f t="shared" si="67"/>
        <v>0</v>
      </c>
      <c r="FJM126">
        <f t="shared" si="67"/>
        <v>0</v>
      </c>
      <c r="FJN126">
        <f t="shared" si="67"/>
        <v>0</v>
      </c>
      <c r="FJO126">
        <f t="shared" si="67"/>
        <v>0</v>
      </c>
      <c r="FJP126">
        <f t="shared" si="67"/>
        <v>0</v>
      </c>
      <c r="FJQ126">
        <f t="shared" si="67"/>
        <v>0</v>
      </c>
      <c r="FJR126">
        <f t="shared" si="67"/>
        <v>0</v>
      </c>
      <c r="FJS126">
        <f t="shared" si="67"/>
        <v>0</v>
      </c>
      <c r="FJT126">
        <f t="shared" si="67"/>
        <v>0</v>
      </c>
      <c r="FJU126">
        <f t="shared" si="67"/>
        <v>0</v>
      </c>
      <c r="FJV126">
        <f t="shared" si="67"/>
        <v>0</v>
      </c>
      <c r="FJW126">
        <f t="shared" si="67"/>
        <v>0</v>
      </c>
      <c r="FJX126">
        <f t="shared" si="67"/>
        <v>0</v>
      </c>
      <c r="FJY126">
        <f t="shared" si="67"/>
        <v>0</v>
      </c>
      <c r="FJZ126">
        <f t="shared" si="67"/>
        <v>0</v>
      </c>
      <c r="FKA126">
        <f t="shared" si="67"/>
        <v>0</v>
      </c>
      <c r="FKB126">
        <f t="shared" si="67"/>
        <v>0</v>
      </c>
      <c r="FKC126">
        <f t="shared" si="67"/>
        <v>0</v>
      </c>
      <c r="FKD126">
        <f t="shared" si="67"/>
        <v>0</v>
      </c>
      <c r="FKE126">
        <f t="shared" si="67"/>
        <v>0</v>
      </c>
      <c r="FKF126">
        <f t="shared" si="67"/>
        <v>0</v>
      </c>
      <c r="FKG126">
        <f t="shared" si="67"/>
        <v>0</v>
      </c>
      <c r="FKH126">
        <f t="shared" si="67"/>
        <v>0</v>
      </c>
      <c r="FKI126">
        <f t="shared" si="67"/>
        <v>0</v>
      </c>
      <c r="FKJ126">
        <f t="shared" si="67"/>
        <v>0</v>
      </c>
      <c r="FKK126">
        <f t="shared" si="67"/>
        <v>0</v>
      </c>
      <c r="FKL126">
        <f t="shared" ref="FKL126:FMW126" si="68">SUM(FKL2:FKL125)</f>
        <v>0</v>
      </c>
      <c r="FKM126">
        <f t="shared" si="68"/>
        <v>0</v>
      </c>
      <c r="FKN126">
        <f t="shared" si="68"/>
        <v>0</v>
      </c>
      <c r="FKO126">
        <f t="shared" si="68"/>
        <v>0</v>
      </c>
      <c r="FKP126">
        <f t="shared" si="68"/>
        <v>0</v>
      </c>
      <c r="FKQ126">
        <f t="shared" si="68"/>
        <v>0</v>
      </c>
      <c r="FKR126">
        <f t="shared" si="68"/>
        <v>0</v>
      </c>
      <c r="FKS126">
        <f t="shared" si="68"/>
        <v>0</v>
      </c>
      <c r="FKT126">
        <f t="shared" si="68"/>
        <v>0</v>
      </c>
      <c r="FKU126">
        <f t="shared" si="68"/>
        <v>0</v>
      </c>
      <c r="FKV126">
        <f t="shared" si="68"/>
        <v>0</v>
      </c>
      <c r="FKW126">
        <f t="shared" si="68"/>
        <v>0</v>
      </c>
      <c r="FKX126">
        <f t="shared" si="68"/>
        <v>0</v>
      </c>
      <c r="FKY126">
        <f t="shared" si="68"/>
        <v>0</v>
      </c>
      <c r="FKZ126">
        <f t="shared" si="68"/>
        <v>0</v>
      </c>
      <c r="FLA126">
        <f t="shared" si="68"/>
        <v>0</v>
      </c>
      <c r="FLB126">
        <f t="shared" si="68"/>
        <v>0</v>
      </c>
      <c r="FLC126">
        <f t="shared" si="68"/>
        <v>0</v>
      </c>
      <c r="FLD126">
        <f t="shared" si="68"/>
        <v>0</v>
      </c>
      <c r="FLE126">
        <f t="shared" si="68"/>
        <v>0</v>
      </c>
      <c r="FLF126">
        <f t="shared" si="68"/>
        <v>0</v>
      </c>
      <c r="FLG126">
        <f t="shared" si="68"/>
        <v>0</v>
      </c>
      <c r="FLH126">
        <f t="shared" si="68"/>
        <v>0</v>
      </c>
      <c r="FLI126">
        <f t="shared" si="68"/>
        <v>0</v>
      </c>
      <c r="FLJ126">
        <f t="shared" si="68"/>
        <v>0</v>
      </c>
      <c r="FLK126">
        <f t="shared" si="68"/>
        <v>0</v>
      </c>
      <c r="FLL126">
        <f t="shared" si="68"/>
        <v>0</v>
      </c>
      <c r="FLM126">
        <f t="shared" si="68"/>
        <v>0</v>
      </c>
      <c r="FLN126">
        <f t="shared" si="68"/>
        <v>0</v>
      </c>
      <c r="FLO126">
        <f t="shared" si="68"/>
        <v>0</v>
      </c>
      <c r="FLP126">
        <f t="shared" si="68"/>
        <v>0</v>
      </c>
      <c r="FLQ126">
        <f t="shared" si="68"/>
        <v>0</v>
      </c>
      <c r="FLR126">
        <f t="shared" si="68"/>
        <v>0</v>
      </c>
      <c r="FLS126">
        <f t="shared" si="68"/>
        <v>0</v>
      </c>
      <c r="FLT126">
        <f t="shared" si="68"/>
        <v>0</v>
      </c>
      <c r="FLU126">
        <f t="shared" si="68"/>
        <v>0</v>
      </c>
      <c r="FLV126">
        <f t="shared" si="68"/>
        <v>0</v>
      </c>
      <c r="FLW126">
        <f t="shared" si="68"/>
        <v>0</v>
      </c>
      <c r="FLX126">
        <f t="shared" si="68"/>
        <v>0</v>
      </c>
      <c r="FLY126">
        <f t="shared" si="68"/>
        <v>0</v>
      </c>
      <c r="FLZ126">
        <f t="shared" si="68"/>
        <v>0</v>
      </c>
      <c r="FMA126">
        <f t="shared" si="68"/>
        <v>0</v>
      </c>
      <c r="FMB126">
        <f t="shared" si="68"/>
        <v>0</v>
      </c>
      <c r="FMC126">
        <f t="shared" si="68"/>
        <v>0</v>
      </c>
      <c r="FMD126">
        <f t="shared" si="68"/>
        <v>0</v>
      </c>
      <c r="FME126">
        <f t="shared" si="68"/>
        <v>0</v>
      </c>
      <c r="FMF126">
        <f t="shared" si="68"/>
        <v>0</v>
      </c>
      <c r="FMG126">
        <f t="shared" si="68"/>
        <v>0</v>
      </c>
      <c r="FMH126">
        <f t="shared" si="68"/>
        <v>0</v>
      </c>
      <c r="FMI126">
        <f t="shared" si="68"/>
        <v>0</v>
      </c>
      <c r="FMJ126">
        <f t="shared" si="68"/>
        <v>0</v>
      </c>
      <c r="FMK126">
        <f t="shared" si="68"/>
        <v>0</v>
      </c>
      <c r="FML126">
        <f t="shared" si="68"/>
        <v>0</v>
      </c>
      <c r="FMM126">
        <f t="shared" si="68"/>
        <v>0</v>
      </c>
      <c r="FMN126">
        <f t="shared" si="68"/>
        <v>0</v>
      </c>
      <c r="FMO126">
        <f t="shared" si="68"/>
        <v>0</v>
      </c>
      <c r="FMP126">
        <f t="shared" si="68"/>
        <v>0</v>
      </c>
      <c r="FMQ126">
        <f t="shared" si="68"/>
        <v>0</v>
      </c>
      <c r="FMR126">
        <f t="shared" si="68"/>
        <v>0</v>
      </c>
      <c r="FMS126">
        <f t="shared" si="68"/>
        <v>0</v>
      </c>
      <c r="FMT126">
        <f t="shared" si="68"/>
        <v>0</v>
      </c>
      <c r="FMU126">
        <f t="shared" si="68"/>
        <v>0</v>
      </c>
      <c r="FMV126">
        <f t="shared" si="68"/>
        <v>0</v>
      </c>
      <c r="FMW126">
        <f t="shared" si="68"/>
        <v>0</v>
      </c>
      <c r="FMX126">
        <f t="shared" ref="FMX126:FPI126" si="69">SUM(FMX2:FMX125)</f>
        <v>0</v>
      </c>
      <c r="FMY126">
        <f t="shared" si="69"/>
        <v>0</v>
      </c>
      <c r="FMZ126">
        <f t="shared" si="69"/>
        <v>0</v>
      </c>
      <c r="FNA126">
        <f t="shared" si="69"/>
        <v>0</v>
      </c>
      <c r="FNB126">
        <f t="shared" si="69"/>
        <v>0</v>
      </c>
      <c r="FNC126">
        <f t="shared" si="69"/>
        <v>0</v>
      </c>
      <c r="FND126">
        <f t="shared" si="69"/>
        <v>0</v>
      </c>
      <c r="FNE126">
        <f t="shared" si="69"/>
        <v>0</v>
      </c>
      <c r="FNF126">
        <f t="shared" si="69"/>
        <v>0</v>
      </c>
      <c r="FNG126">
        <f t="shared" si="69"/>
        <v>0</v>
      </c>
      <c r="FNH126">
        <f t="shared" si="69"/>
        <v>0</v>
      </c>
      <c r="FNI126">
        <f t="shared" si="69"/>
        <v>0</v>
      </c>
      <c r="FNJ126">
        <f t="shared" si="69"/>
        <v>0</v>
      </c>
      <c r="FNK126">
        <f t="shared" si="69"/>
        <v>0</v>
      </c>
      <c r="FNL126">
        <f t="shared" si="69"/>
        <v>0</v>
      </c>
      <c r="FNM126">
        <f t="shared" si="69"/>
        <v>0</v>
      </c>
      <c r="FNN126">
        <f t="shared" si="69"/>
        <v>0</v>
      </c>
      <c r="FNO126">
        <f t="shared" si="69"/>
        <v>0</v>
      </c>
      <c r="FNP126">
        <f t="shared" si="69"/>
        <v>0</v>
      </c>
      <c r="FNQ126">
        <f t="shared" si="69"/>
        <v>0</v>
      </c>
      <c r="FNR126">
        <f t="shared" si="69"/>
        <v>0</v>
      </c>
      <c r="FNS126">
        <f t="shared" si="69"/>
        <v>0</v>
      </c>
      <c r="FNT126">
        <f t="shared" si="69"/>
        <v>0</v>
      </c>
      <c r="FNU126">
        <f t="shared" si="69"/>
        <v>0</v>
      </c>
      <c r="FNV126">
        <f t="shared" si="69"/>
        <v>0</v>
      </c>
      <c r="FNW126">
        <f t="shared" si="69"/>
        <v>0</v>
      </c>
      <c r="FNX126">
        <f t="shared" si="69"/>
        <v>0</v>
      </c>
      <c r="FNY126">
        <f t="shared" si="69"/>
        <v>0</v>
      </c>
      <c r="FNZ126">
        <f t="shared" si="69"/>
        <v>0</v>
      </c>
      <c r="FOA126">
        <f t="shared" si="69"/>
        <v>0</v>
      </c>
      <c r="FOB126">
        <f t="shared" si="69"/>
        <v>0</v>
      </c>
      <c r="FOC126">
        <f t="shared" si="69"/>
        <v>0</v>
      </c>
      <c r="FOD126">
        <f t="shared" si="69"/>
        <v>0</v>
      </c>
      <c r="FOE126">
        <f t="shared" si="69"/>
        <v>0</v>
      </c>
      <c r="FOF126">
        <f t="shared" si="69"/>
        <v>0</v>
      </c>
      <c r="FOG126">
        <f t="shared" si="69"/>
        <v>0</v>
      </c>
      <c r="FOH126">
        <f t="shared" si="69"/>
        <v>0</v>
      </c>
      <c r="FOI126">
        <f t="shared" si="69"/>
        <v>0</v>
      </c>
      <c r="FOJ126">
        <f t="shared" si="69"/>
        <v>0</v>
      </c>
      <c r="FOK126">
        <f t="shared" si="69"/>
        <v>0</v>
      </c>
      <c r="FOL126">
        <f t="shared" si="69"/>
        <v>0</v>
      </c>
      <c r="FOM126">
        <f t="shared" si="69"/>
        <v>0</v>
      </c>
      <c r="FON126">
        <f t="shared" si="69"/>
        <v>0</v>
      </c>
      <c r="FOO126">
        <f t="shared" si="69"/>
        <v>0</v>
      </c>
      <c r="FOP126">
        <f t="shared" si="69"/>
        <v>0</v>
      </c>
      <c r="FOQ126">
        <f t="shared" si="69"/>
        <v>0</v>
      </c>
      <c r="FOR126">
        <f t="shared" si="69"/>
        <v>0</v>
      </c>
      <c r="FOS126">
        <f t="shared" si="69"/>
        <v>0</v>
      </c>
      <c r="FOT126">
        <f t="shared" si="69"/>
        <v>0</v>
      </c>
      <c r="FOU126">
        <f t="shared" si="69"/>
        <v>0</v>
      </c>
      <c r="FOV126">
        <f t="shared" si="69"/>
        <v>0</v>
      </c>
      <c r="FOW126">
        <f t="shared" si="69"/>
        <v>0</v>
      </c>
      <c r="FOX126">
        <f t="shared" si="69"/>
        <v>0</v>
      </c>
      <c r="FOY126">
        <f t="shared" si="69"/>
        <v>0</v>
      </c>
      <c r="FOZ126">
        <f t="shared" si="69"/>
        <v>0</v>
      </c>
      <c r="FPA126">
        <f t="shared" si="69"/>
        <v>0</v>
      </c>
      <c r="FPB126">
        <f t="shared" si="69"/>
        <v>0</v>
      </c>
      <c r="FPC126">
        <f t="shared" si="69"/>
        <v>0</v>
      </c>
      <c r="FPD126">
        <f t="shared" si="69"/>
        <v>0</v>
      </c>
      <c r="FPE126">
        <f t="shared" si="69"/>
        <v>0</v>
      </c>
      <c r="FPF126">
        <f t="shared" si="69"/>
        <v>0</v>
      </c>
      <c r="FPG126">
        <f t="shared" si="69"/>
        <v>0</v>
      </c>
      <c r="FPH126">
        <f t="shared" si="69"/>
        <v>0</v>
      </c>
      <c r="FPI126">
        <f t="shared" si="69"/>
        <v>0</v>
      </c>
      <c r="FPJ126">
        <f t="shared" ref="FPJ126:FRU126" si="70">SUM(FPJ2:FPJ125)</f>
        <v>0</v>
      </c>
      <c r="FPK126">
        <f t="shared" si="70"/>
        <v>0</v>
      </c>
      <c r="FPL126">
        <f t="shared" si="70"/>
        <v>0</v>
      </c>
      <c r="FPM126">
        <f t="shared" si="70"/>
        <v>0</v>
      </c>
      <c r="FPN126">
        <f t="shared" si="70"/>
        <v>0</v>
      </c>
      <c r="FPO126">
        <f t="shared" si="70"/>
        <v>0</v>
      </c>
      <c r="FPP126">
        <f t="shared" si="70"/>
        <v>0</v>
      </c>
      <c r="FPQ126">
        <f t="shared" si="70"/>
        <v>0</v>
      </c>
      <c r="FPR126">
        <f t="shared" si="70"/>
        <v>0</v>
      </c>
      <c r="FPS126">
        <f t="shared" si="70"/>
        <v>0</v>
      </c>
      <c r="FPT126">
        <f t="shared" si="70"/>
        <v>0</v>
      </c>
      <c r="FPU126">
        <f t="shared" si="70"/>
        <v>0</v>
      </c>
      <c r="FPV126">
        <f t="shared" si="70"/>
        <v>0</v>
      </c>
      <c r="FPW126">
        <f t="shared" si="70"/>
        <v>0</v>
      </c>
      <c r="FPX126">
        <f t="shared" si="70"/>
        <v>0</v>
      </c>
      <c r="FPY126">
        <f t="shared" si="70"/>
        <v>0</v>
      </c>
      <c r="FPZ126">
        <f t="shared" si="70"/>
        <v>0</v>
      </c>
      <c r="FQA126">
        <f t="shared" si="70"/>
        <v>0</v>
      </c>
      <c r="FQB126">
        <f t="shared" si="70"/>
        <v>0</v>
      </c>
      <c r="FQC126">
        <f t="shared" si="70"/>
        <v>0</v>
      </c>
      <c r="FQD126">
        <f t="shared" si="70"/>
        <v>0</v>
      </c>
      <c r="FQE126">
        <f t="shared" si="70"/>
        <v>0</v>
      </c>
      <c r="FQF126">
        <f t="shared" si="70"/>
        <v>0</v>
      </c>
      <c r="FQG126">
        <f t="shared" si="70"/>
        <v>0</v>
      </c>
      <c r="FQH126">
        <f t="shared" si="70"/>
        <v>0</v>
      </c>
      <c r="FQI126">
        <f t="shared" si="70"/>
        <v>0</v>
      </c>
      <c r="FQJ126">
        <f t="shared" si="70"/>
        <v>0</v>
      </c>
      <c r="FQK126">
        <f t="shared" si="70"/>
        <v>0</v>
      </c>
      <c r="FQL126">
        <f t="shared" si="70"/>
        <v>0</v>
      </c>
      <c r="FQM126">
        <f t="shared" si="70"/>
        <v>0</v>
      </c>
      <c r="FQN126">
        <f t="shared" si="70"/>
        <v>0</v>
      </c>
      <c r="FQO126">
        <f t="shared" si="70"/>
        <v>0</v>
      </c>
      <c r="FQP126">
        <f t="shared" si="70"/>
        <v>0</v>
      </c>
      <c r="FQQ126">
        <f t="shared" si="70"/>
        <v>0</v>
      </c>
      <c r="FQR126">
        <f t="shared" si="70"/>
        <v>0</v>
      </c>
      <c r="FQS126">
        <f t="shared" si="70"/>
        <v>0</v>
      </c>
      <c r="FQT126">
        <f t="shared" si="70"/>
        <v>0</v>
      </c>
      <c r="FQU126">
        <f t="shared" si="70"/>
        <v>0</v>
      </c>
      <c r="FQV126">
        <f t="shared" si="70"/>
        <v>0</v>
      </c>
      <c r="FQW126">
        <f t="shared" si="70"/>
        <v>0</v>
      </c>
      <c r="FQX126">
        <f t="shared" si="70"/>
        <v>0</v>
      </c>
      <c r="FQY126">
        <f t="shared" si="70"/>
        <v>0</v>
      </c>
      <c r="FQZ126">
        <f t="shared" si="70"/>
        <v>0</v>
      </c>
      <c r="FRA126">
        <f t="shared" si="70"/>
        <v>0</v>
      </c>
      <c r="FRB126">
        <f t="shared" si="70"/>
        <v>0</v>
      </c>
      <c r="FRC126">
        <f t="shared" si="70"/>
        <v>0</v>
      </c>
      <c r="FRD126">
        <f t="shared" si="70"/>
        <v>0</v>
      </c>
      <c r="FRE126">
        <f t="shared" si="70"/>
        <v>0</v>
      </c>
      <c r="FRF126">
        <f t="shared" si="70"/>
        <v>0</v>
      </c>
      <c r="FRG126">
        <f t="shared" si="70"/>
        <v>0</v>
      </c>
      <c r="FRH126">
        <f t="shared" si="70"/>
        <v>0</v>
      </c>
      <c r="FRI126">
        <f t="shared" si="70"/>
        <v>0</v>
      </c>
      <c r="FRJ126">
        <f t="shared" si="70"/>
        <v>0</v>
      </c>
      <c r="FRK126">
        <f t="shared" si="70"/>
        <v>0</v>
      </c>
      <c r="FRL126">
        <f t="shared" si="70"/>
        <v>0</v>
      </c>
      <c r="FRM126">
        <f t="shared" si="70"/>
        <v>0</v>
      </c>
      <c r="FRN126">
        <f t="shared" si="70"/>
        <v>0</v>
      </c>
      <c r="FRO126">
        <f t="shared" si="70"/>
        <v>0</v>
      </c>
      <c r="FRP126">
        <f t="shared" si="70"/>
        <v>0</v>
      </c>
      <c r="FRQ126">
        <f t="shared" si="70"/>
        <v>0</v>
      </c>
      <c r="FRR126">
        <f t="shared" si="70"/>
        <v>0</v>
      </c>
      <c r="FRS126">
        <f t="shared" si="70"/>
        <v>0</v>
      </c>
      <c r="FRT126">
        <f t="shared" si="70"/>
        <v>0</v>
      </c>
      <c r="FRU126">
        <f t="shared" si="70"/>
        <v>0</v>
      </c>
      <c r="FRV126">
        <f t="shared" ref="FRV126:FUG126" si="71">SUM(FRV2:FRV125)</f>
        <v>0</v>
      </c>
      <c r="FRW126">
        <f t="shared" si="71"/>
        <v>0</v>
      </c>
      <c r="FRX126">
        <f t="shared" si="71"/>
        <v>0</v>
      </c>
      <c r="FRY126">
        <f t="shared" si="71"/>
        <v>0</v>
      </c>
      <c r="FRZ126">
        <f t="shared" si="71"/>
        <v>0</v>
      </c>
      <c r="FSA126">
        <f t="shared" si="71"/>
        <v>0</v>
      </c>
      <c r="FSB126">
        <f t="shared" si="71"/>
        <v>0</v>
      </c>
      <c r="FSC126">
        <f t="shared" si="71"/>
        <v>0</v>
      </c>
      <c r="FSD126">
        <f t="shared" si="71"/>
        <v>0</v>
      </c>
      <c r="FSE126">
        <f t="shared" si="71"/>
        <v>0</v>
      </c>
      <c r="FSF126">
        <f t="shared" si="71"/>
        <v>0</v>
      </c>
      <c r="FSG126">
        <f t="shared" si="71"/>
        <v>0</v>
      </c>
      <c r="FSH126">
        <f t="shared" si="71"/>
        <v>0</v>
      </c>
      <c r="FSI126">
        <f t="shared" si="71"/>
        <v>0</v>
      </c>
      <c r="FSJ126">
        <f t="shared" si="71"/>
        <v>0</v>
      </c>
      <c r="FSK126">
        <f t="shared" si="71"/>
        <v>0</v>
      </c>
      <c r="FSL126">
        <f t="shared" si="71"/>
        <v>0</v>
      </c>
      <c r="FSM126">
        <f t="shared" si="71"/>
        <v>0</v>
      </c>
      <c r="FSN126">
        <f t="shared" si="71"/>
        <v>0</v>
      </c>
      <c r="FSO126">
        <f t="shared" si="71"/>
        <v>0</v>
      </c>
      <c r="FSP126">
        <f t="shared" si="71"/>
        <v>0</v>
      </c>
      <c r="FSQ126">
        <f t="shared" si="71"/>
        <v>0</v>
      </c>
      <c r="FSR126">
        <f t="shared" si="71"/>
        <v>0</v>
      </c>
      <c r="FSS126">
        <f t="shared" si="71"/>
        <v>0</v>
      </c>
      <c r="FST126">
        <f t="shared" si="71"/>
        <v>0</v>
      </c>
      <c r="FSU126">
        <f t="shared" si="71"/>
        <v>0</v>
      </c>
      <c r="FSV126">
        <f t="shared" si="71"/>
        <v>0</v>
      </c>
      <c r="FSW126">
        <f t="shared" si="71"/>
        <v>0</v>
      </c>
      <c r="FSX126">
        <f t="shared" si="71"/>
        <v>0</v>
      </c>
      <c r="FSY126">
        <f t="shared" si="71"/>
        <v>0</v>
      </c>
      <c r="FSZ126">
        <f t="shared" si="71"/>
        <v>0</v>
      </c>
      <c r="FTA126">
        <f t="shared" si="71"/>
        <v>0</v>
      </c>
      <c r="FTB126">
        <f t="shared" si="71"/>
        <v>0</v>
      </c>
      <c r="FTC126">
        <f t="shared" si="71"/>
        <v>0</v>
      </c>
      <c r="FTD126">
        <f t="shared" si="71"/>
        <v>0</v>
      </c>
      <c r="FTE126">
        <f t="shared" si="71"/>
        <v>0</v>
      </c>
      <c r="FTF126">
        <f t="shared" si="71"/>
        <v>0</v>
      </c>
      <c r="FTG126">
        <f t="shared" si="71"/>
        <v>0</v>
      </c>
      <c r="FTH126">
        <f t="shared" si="71"/>
        <v>0</v>
      </c>
      <c r="FTI126">
        <f t="shared" si="71"/>
        <v>0</v>
      </c>
      <c r="FTJ126">
        <f t="shared" si="71"/>
        <v>0</v>
      </c>
      <c r="FTK126">
        <f t="shared" si="71"/>
        <v>0</v>
      </c>
      <c r="FTL126">
        <f t="shared" si="71"/>
        <v>0</v>
      </c>
      <c r="FTM126">
        <f t="shared" si="71"/>
        <v>0</v>
      </c>
      <c r="FTN126">
        <f t="shared" si="71"/>
        <v>0</v>
      </c>
      <c r="FTO126">
        <f t="shared" si="71"/>
        <v>0</v>
      </c>
      <c r="FTP126">
        <f t="shared" si="71"/>
        <v>0</v>
      </c>
      <c r="FTQ126">
        <f t="shared" si="71"/>
        <v>0</v>
      </c>
      <c r="FTR126">
        <f t="shared" si="71"/>
        <v>0</v>
      </c>
      <c r="FTS126">
        <f t="shared" si="71"/>
        <v>0</v>
      </c>
      <c r="FTT126">
        <f t="shared" si="71"/>
        <v>0</v>
      </c>
      <c r="FTU126">
        <f t="shared" si="71"/>
        <v>0</v>
      </c>
      <c r="FTV126">
        <f t="shared" si="71"/>
        <v>0</v>
      </c>
      <c r="FTW126">
        <f t="shared" si="71"/>
        <v>0</v>
      </c>
      <c r="FTX126">
        <f t="shared" si="71"/>
        <v>0</v>
      </c>
      <c r="FTY126">
        <f t="shared" si="71"/>
        <v>0</v>
      </c>
      <c r="FTZ126">
        <f t="shared" si="71"/>
        <v>0</v>
      </c>
      <c r="FUA126">
        <f t="shared" si="71"/>
        <v>0</v>
      </c>
      <c r="FUB126">
        <f t="shared" si="71"/>
        <v>0</v>
      </c>
      <c r="FUC126">
        <f t="shared" si="71"/>
        <v>0</v>
      </c>
      <c r="FUD126">
        <f t="shared" si="71"/>
        <v>0</v>
      </c>
      <c r="FUE126">
        <f t="shared" si="71"/>
        <v>0</v>
      </c>
      <c r="FUF126">
        <f t="shared" si="71"/>
        <v>0</v>
      </c>
      <c r="FUG126">
        <f t="shared" si="71"/>
        <v>0</v>
      </c>
      <c r="FUH126">
        <f t="shared" ref="FUH126:FWS126" si="72">SUM(FUH2:FUH125)</f>
        <v>0</v>
      </c>
      <c r="FUI126">
        <f t="shared" si="72"/>
        <v>0</v>
      </c>
      <c r="FUJ126">
        <f t="shared" si="72"/>
        <v>0</v>
      </c>
      <c r="FUK126">
        <f t="shared" si="72"/>
        <v>0</v>
      </c>
      <c r="FUL126">
        <f t="shared" si="72"/>
        <v>0</v>
      </c>
      <c r="FUM126">
        <f t="shared" si="72"/>
        <v>0</v>
      </c>
      <c r="FUN126">
        <f t="shared" si="72"/>
        <v>0</v>
      </c>
      <c r="FUO126">
        <f t="shared" si="72"/>
        <v>0</v>
      </c>
      <c r="FUP126">
        <f t="shared" si="72"/>
        <v>0</v>
      </c>
      <c r="FUQ126">
        <f t="shared" si="72"/>
        <v>0</v>
      </c>
      <c r="FUR126">
        <f t="shared" si="72"/>
        <v>0</v>
      </c>
      <c r="FUS126">
        <f t="shared" si="72"/>
        <v>0</v>
      </c>
      <c r="FUT126">
        <f t="shared" si="72"/>
        <v>0</v>
      </c>
      <c r="FUU126">
        <f t="shared" si="72"/>
        <v>0</v>
      </c>
      <c r="FUV126">
        <f t="shared" si="72"/>
        <v>0</v>
      </c>
      <c r="FUW126">
        <f t="shared" si="72"/>
        <v>0</v>
      </c>
      <c r="FUX126">
        <f t="shared" si="72"/>
        <v>0</v>
      </c>
      <c r="FUY126">
        <f t="shared" si="72"/>
        <v>0</v>
      </c>
      <c r="FUZ126">
        <f t="shared" si="72"/>
        <v>0</v>
      </c>
      <c r="FVA126">
        <f t="shared" si="72"/>
        <v>0</v>
      </c>
      <c r="FVB126">
        <f t="shared" si="72"/>
        <v>0</v>
      </c>
      <c r="FVC126">
        <f t="shared" si="72"/>
        <v>0</v>
      </c>
      <c r="FVD126">
        <f t="shared" si="72"/>
        <v>0</v>
      </c>
      <c r="FVE126">
        <f t="shared" si="72"/>
        <v>0</v>
      </c>
      <c r="FVF126">
        <f t="shared" si="72"/>
        <v>0</v>
      </c>
      <c r="FVG126">
        <f t="shared" si="72"/>
        <v>0</v>
      </c>
      <c r="FVH126">
        <f t="shared" si="72"/>
        <v>0</v>
      </c>
      <c r="FVI126">
        <f t="shared" si="72"/>
        <v>0</v>
      </c>
      <c r="FVJ126">
        <f t="shared" si="72"/>
        <v>0</v>
      </c>
      <c r="FVK126">
        <f t="shared" si="72"/>
        <v>0</v>
      </c>
      <c r="FVL126">
        <f t="shared" si="72"/>
        <v>0</v>
      </c>
      <c r="FVM126">
        <f t="shared" si="72"/>
        <v>0</v>
      </c>
      <c r="FVN126">
        <f t="shared" si="72"/>
        <v>0</v>
      </c>
      <c r="FVO126">
        <f t="shared" si="72"/>
        <v>0</v>
      </c>
      <c r="FVP126">
        <f t="shared" si="72"/>
        <v>0</v>
      </c>
      <c r="FVQ126">
        <f t="shared" si="72"/>
        <v>0</v>
      </c>
      <c r="FVR126">
        <f t="shared" si="72"/>
        <v>0</v>
      </c>
      <c r="FVS126">
        <f t="shared" si="72"/>
        <v>0</v>
      </c>
      <c r="FVT126">
        <f t="shared" si="72"/>
        <v>0</v>
      </c>
      <c r="FVU126">
        <f t="shared" si="72"/>
        <v>0</v>
      </c>
      <c r="FVV126">
        <f t="shared" si="72"/>
        <v>0</v>
      </c>
      <c r="FVW126">
        <f t="shared" si="72"/>
        <v>0</v>
      </c>
      <c r="FVX126">
        <f t="shared" si="72"/>
        <v>0</v>
      </c>
      <c r="FVY126">
        <f t="shared" si="72"/>
        <v>0</v>
      </c>
      <c r="FVZ126">
        <f t="shared" si="72"/>
        <v>0</v>
      </c>
      <c r="FWA126">
        <f t="shared" si="72"/>
        <v>0</v>
      </c>
      <c r="FWB126">
        <f t="shared" si="72"/>
        <v>0</v>
      </c>
      <c r="FWC126">
        <f t="shared" si="72"/>
        <v>0</v>
      </c>
      <c r="FWD126">
        <f t="shared" si="72"/>
        <v>0</v>
      </c>
      <c r="FWE126">
        <f t="shared" si="72"/>
        <v>0</v>
      </c>
      <c r="FWF126">
        <f t="shared" si="72"/>
        <v>0</v>
      </c>
      <c r="FWG126">
        <f t="shared" si="72"/>
        <v>0</v>
      </c>
      <c r="FWH126">
        <f t="shared" si="72"/>
        <v>0</v>
      </c>
      <c r="FWI126">
        <f t="shared" si="72"/>
        <v>0</v>
      </c>
      <c r="FWJ126">
        <f t="shared" si="72"/>
        <v>0</v>
      </c>
      <c r="FWK126">
        <f t="shared" si="72"/>
        <v>0</v>
      </c>
      <c r="FWL126">
        <f t="shared" si="72"/>
        <v>0</v>
      </c>
      <c r="FWM126">
        <f t="shared" si="72"/>
        <v>0</v>
      </c>
      <c r="FWN126">
        <f t="shared" si="72"/>
        <v>0</v>
      </c>
      <c r="FWO126">
        <f t="shared" si="72"/>
        <v>0</v>
      </c>
      <c r="FWP126">
        <f t="shared" si="72"/>
        <v>0</v>
      </c>
      <c r="FWQ126">
        <f t="shared" si="72"/>
        <v>0</v>
      </c>
      <c r="FWR126">
        <f t="shared" si="72"/>
        <v>0</v>
      </c>
      <c r="FWS126">
        <f t="shared" si="72"/>
        <v>0</v>
      </c>
      <c r="FWT126">
        <f t="shared" ref="FWT126:FZE126" si="73">SUM(FWT2:FWT125)</f>
        <v>0</v>
      </c>
      <c r="FWU126">
        <f t="shared" si="73"/>
        <v>0</v>
      </c>
      <c r="FWV126">
        <f t="shared" si="73"/>
        <v>0</v>
      </c>
      <c r="FWW126">
        <f t="shared" si="73"/>
        <v>0</v>
      </c>
      <c r="FWX126">
        <f t="shared" si="73"/>
        <v>0</v>
      </c>
      <c r="FWY126">
        <f t="shared" si="73"/>
        <v>0</v>
      </c>
      <c r="FWZ126">
        <f t="shared" si="73"/>
        <v>0</v>
      </c>
      <c r="FXA126">
        <f t="shared" si="73"/>
        <v>0</v>
      </c>
      <c r="FXB126">
        <f t="shared" si="73"/>
        <v>0</v>
      </c>
      <c r="FXC126">
        <f t="shared" si="73"/>
        <v>0</v>
      </c>
      <c r="FXD126">
        <f t="shared" si="73"/>
        <v>0</v>
      </c>
      <c r="FXE126">
        <f t="shared" si="73"/>
        <v>0</v>
      </c>
      <c r="FXF126">
        <f t="shared" si="73"/>
        <v>0</v>
      </c>
      <c r="FXG126">
        <f t="shared" si="73"/>
        <v>0</v>
      </c>
      <c r="FXH126">
        <f t="shared" si="73"/>
        <v>0</v>
      </c>
      <c r="FXI126">
        <f t="shared" si="73"/>
        <v>0</v>
      </c>
      <c r="FXJ126">
        <f t="shared" si="73"/>
        <v>0</v>
      </c>
      <c r="FXK126">
        <f t="shared" si="73"/>
        <v>0</v>
      </c>
      <c r="FXL126">
        <f t="shared" si="73"/>
        <v>0</v>
      </c>
      <c r="FXM126">
        <f t="shared" si="73"/>
        <v>0</v>
      </c>
      <c r="FXN126">
        <f t="shared" si="73"/>
        <v>0</v>
      </c>
      <c r="FXO126">
        <f t="shared" si="73"/>
        <v>0</v>
      </c>
      <c r="FXP126">
        <f t="shared" si="73"/>
        <v>0</v>
      </c>
      <c r="FXQ126">
        <f t="shared" si="73"/>
        <v>0</v>
      </c>
      <c r="FXR126">
        <f t="shared" si="73"/>
        <v>0</v>
      </c>
      <c r="FXS126">
        <f t="shared" si="73"/>
        <v>0</v>
      </c>
      <c r="FXT126">
        <f t="shared" si="73"/>
        <v>0</v>
      </c>
      <c r="FXU126">
        <f t="shared" si="73"/>
        <v>0</v>
      </c>
      <c r="FXV126">
        <f t="shared" si="73"/>
        <v>0</v>
      </c>
      <c r="FXW126">
        <f t="shared" si="73"/>
        <v>0</v>
      </c>
      <c r="FXX126">
        <f t="shared" si="73"/>
        <v>0</v>
      </c>
      <c r="FXY126">
        <f t="shared" si="73"/>
        <v>0</v>
      </c>
      <c r="FXZ126">
        <f t="shared" si="73"/>
        <v>0</v>
      </c>
      <c r="FYA126">
        <f t="shared" si="73"/>
        <v>0</v>
      </c>
      <c r="FYB126">
        <f t="shared" si="73"/>
        <v>0</v>
      </c>
      <c r="FYC126">
        <f t="shared" si="73"/>
        <v>0</v>
      </c>
      <c r="FYD126">
        <f t="shared" si="73"/>
        <v>0</v>
      </c>
      <c r="FYE126">
        <f t="shared" si="73"/>
        <v>0</v>
      </c>
      <c r="FYF126">
        <f t="shared" si="73"/>
        <v>0</v>
      </c>
      <c r="FYG126">
        <f t="shared" si="73"/>
        <v>0</v>
      </c>
      <c r="FYH126">
        <f t="shared" si="73"/>
        <v>0</v>
      </c>
      <c r="FYI126">
        <f t="shared" si="73"/>
        <v>0</v>
      </c>
      <c r="FYJ126">
        <f t="shared" si="73"/>
        <v>0</v>
      </c>
      <c r="FYK126">
        <f t="shared" si="73"/>
        <v>0</v>
      </c>
      <c r="FYL126">
        <f t="shared" si="73"/>
        <v>0</v>
      </c>
      <c r="FYM126">
        <f t="shared" si="73"/>
        <v>0</v>
      </c>
      <c r="FYN126">
        <f t="shared" si="73"/>
        <v>0</v>
      </c>
      <c r="FYO126">
        <f t="shared" si="73"/>
        <v>0</v>
      </c>
      <c r="FYP126">
        <f t="shared" si="73"/>
        <v>0</v>
      </c>
      <c r="FYQ126">
        <f t="shared" si="73"/>
        <v>0</v>
      </c>
      <c r="FYR126">
        <f t="shared" si="73"/>
        <v>0</v>
      </c>
      <c r="FYS126">
        <f t="shared" si="73"/>
        <v>0</v>
      </c>
      <c r="FYT126">
        <f t="shared" si="73"/>
        <v>0</v>
      </c>
      <c r="FYU126">
        <f t="shared" si="73"/>
        <v>0</v>
      </c>
      <c r="FYV126">
        <f t="shared" si="73"/>
        <v>0</v>
      </c>
      <c r="FYW126">
        <f t="shared" si="73"/>
        <v>0</v>
      </c>
      <c r="FYX126">
        <f t="shared" si="73"/>
        <v>0</v>
      </c>
      <c r="FYY126">
        <f t="shared" si="73"/>
        <v>0</v>
      </c>
      <c r="FYZ126">
        <f t="shared" si="73"/>
        <v>0</v>
      </c>
      <c r="FZA126">
        <f t="shared" si="73"/>
        <v>0</v>
      </c>
      <c r="FZB126">
        <f t="shared" si="73"/>
        <v>0</v>
      </c>
      <c r="FZC126">
        <f t="shared" si="73"/>
        <v>0</v>
      </c>
      <c r="FZD126">
        <f t="shared" si="73"/>
        <v>0</v>
      </c>
      <c r="FZE126">
        <f t="shared" si="73"/>
        <v>0</v>
      </c>
      <c r="FZF126">
        <f t="shared" ref="FZF126:GBQ126" si="74">SUM(FZF2:FZF125)</f>
        <v>0</v>
      </c>
      <c r="FZG126">
        <f t="shared" si="74"/>
        <v>0</v>
      </c>
      <c r="FZH126">
        <f t="shared" si="74"/>
        <v>0</v>
      </c>
      <c r="FZI126">
        <f t="shared" si="74"/>
        <v>0</v>
      </c>
      <c r="FZJ126">
        <f t="shared" si="74"/>
        <v>0</v>
      </c>
      <c r="FZK126">
        <f t="shared" si="74"/>
        <v>0</v>
      </c>
      <c r="FZL126">
        <f t="shared" si="74"/>
        <v>0</v>
      </c>
      <c r="FZM126">
        <f t="shared" si="74"/>
        <v>0</v>
      </c>
      <c r="FZN126">
        <f t="shared" si="74"/>
        <v>0</v>
      </c>
      <c r="FZO126">
        <f t="shared" si="74"/>
        <v>0</v>
      </c>
      <c r="FZP126">
        <f t="shared" si="74"/>
        <v>0</v>
      </c>
      <c r="FZQ126">
        <f t="shared" si="74"/>
        <v>0</v>
      </c>
      <c r="FZR126">
        <f t="shared" si="74"/>
        <v>0</v>
      </c>
      <c r="FZS126">
        <f t="shared" si="74"/>
        <v>0</v>
      </c>
      <c r="FZT126">
        <f t="shared" si="74"/>
        <v>0</v>
      </c>
      <c r="FZU126">
        <f t="shared" si="74"/>
        <v>0</v>
      </c>
      <c r="FZV126">
        <f t="shared" si="74"/>
        <v>0</v>
      </c>
      <c r="FZW126">
        <f t="shared" si="74"/>
        <v>0</v>
      </c>
      <c r="FZX126">
        <f t="shared" si="74"/>
        <v>0</v>
      </c>
      <c r="FZY126">
        <f t="shared" si="74"/>
        <v>0</v>
      </c>
      <c r="FZZ126">
        <f t="shared" si="74"/>
        <v>0</v>
      </c>
      <c r="GAA126">
        <f t="shared" si="74"/>
        <v>0</v>
      </c>
      <c r="GAB126">
        <f t="shared" si="74"/>
        <v>0</v>
      </c>
      <c r="GAC126">
        <f t="shared" si="74"/>
        <v>0</v>
      </c>
      <c r="GAD126">
        <f t="shared" si="74"/>
        <v>0</v>
      </c>
      <c r="GAE126">
        <f t="shared" si="74"/>
        <v>0</v>
      </c>
      <c r="GAF126">
        <f t="shared" si="74"/>
        <v>0</v>
      </c>
      <c r="GAG126">
        <f t="shared" si="74"/>
        <v>0</v>
      </c>
      <c r="GAH126">
        <f t="shared" si="74"/>
        <v>0</v>
      </c>
      <c r="GAI126">
        <f t="shared" si="74"/>
        <v>0</v>
      </c>
      <c r="GAJ126">
        <f t="shared" si="74"/>
        <v>0</v>
      </c>
      <c r="GAK126">
        <f t="shared" si="74"/>
        <v>0</v>
      </c>
      <c r="GAL126">
        <f t="shared" si="74"/>
        <v>0</v>
      </c>
      <c r="GAM126">
        <f t="shared" si="74"/>
        <v>0</v>
      </c>
      <c r="GAN126">
        <f t="shared" si="74"/>
        <v>0</v>
      </c>
      <c r="GAO126">
        <f t="shared" si="74"/>
        <v>0</v>
      </c>
      <c r="GAP126">
        <f t="shared" si="74"/>
        <v>0</v>
      </c>
      <c r="GAQ126">
        <f t="shared" si="74"/>
        <v>0</v>
      </c>
      <c r="GAR126">
        <f t="shared" si="74"/>
        <v>0</v>
      </c>
      <c r="GAS126">
        <f t="shared" si="74"/>
        <v>0</v>
      </c>
      <c r="GAT126">
        <f t="shared" si="74"/>
        <v>0</v>
      </c>
      <c r="GAU126">
        <f t="shared" si="74"/>
        <v>0</v>
      </c>
      <c r="GAV126">
        <f t="shared" si="74"/>
        <v>0</v>
      </c>
      <c r="GAW126">
        <f t="shared" si="74"/>
        <v>0</v>
      </c>
      <c r="GAX126">
        <f t="shared" si="74"/>
        <v>0</v>
      </c>
      <c r="GAY126">
        <f t="shared" si="74"/>
        <v>0</v>
      </c>
      <c r="GAZ126">
        <f t="shared" si="74"/>
        <v>0</v>
      </c>
      <c r="GBA126">
        <f t="shared" si="74"/>
        <v>0</v>
      </c>
      <c r="GBB126">
        <f t="shared" si="74"/>
        <v>0</v>
      </c>
      <c r="GBC126">
        <f t="shared" si="74"/>
        <v>0</v>
      </c>
      <c r="GBD126">
        <f t="shared" si="74"/>
        <v>0</v>
      </c>
      <c r="GBE126">
        <f t="shared" si="74"/>
        <v>0</v>
      </c>
      <c r="GBF126">
        <f t="shared" si="74"/>
        <v>0</v>
      </c>
      <c r="GBG126">
        <f t="shared" si="74"/>
        <v>0</v>
      </c>
      <c r="GBH126">
        <f t="shared" si="74"/>
        <v>0</v>
      </c>
      <c r="GBI126">
        <f t="shared" si="74"/>
        <v>0</v>
      </c>
      <c r="GBJ126">
        <f t="shared" si="74"/>
        <v>0</v>
      </c>
      <c r="GBK126">
        <f t="shared" si="74"/>
        <v>0</v>
      </c>
      <c r="GBL126">
        <f t="shared" si="74"/>
        <v>0</v>
      </c>
      <c r="GBM126">
        <f t="shared" si="74"/>
        <v>0</v>
      </c>
      <c r="GBN126">
        <f t="shared" si="74"/>
        <v>0</v>
      </c>
      <c r="GBO126">
        <f t="shared" si="74"/>
        <v>0</v>
      </c>
      <c r="GBP126">
        <f t="shared" si="74"/>
        <v>0</v>
      </c>
      <c r="GBQ126">
        <f t="shared" si="74"/>
        <v>0</v>
      </c>
      <c r="GBR126">
        <f t="shared" ref="GBR126:GEC126" si="75">SUM(GBR2:GBR125)</f>
        <v>0</v>
      </c>
      <c r="GBS126">
        <f t="shared" si="75"/>
        <v>0</v>
      </c>
      <c r="GBT126">
        <f t="shared" si="75"/>
        <v>0</v>
      </c>
      <c r="GBU126">
        <f t="shared" si="75"/>
        <v>0</v>
      </c>
      <c r="GBV126">
        <f t="shared" si="75"/>
        <v>0</v>
      </c>
      <c r="GBW126">
        <f t="shared" si="75"/>
        <v>0</v>
      </c>
      <c r="GBX126">
        <f t="shared" si="75"/>
        <v>0</v>
      </c>
      <c r="GBY126">
        <f t="shared" si="75"/>
        <v>0</v>
      </c>
      <c r="GBZ126">
        <f t="shared" si="75"/>
        <v>0</v>
      </c>
      <c r="GCA126">
        <f t="shared" si="75"/>
        <v>0</v>
      </c>
      <c r="GCB126">
        <f t="shared" si="75"/>
        <v>0</v>
      </c>
      <c r="GCC126">
        <f t="shared" si="75"/>
        <v>0</v>
      </c>
      <c r="GCD126">
        <f t="shared" si="75"/>
        <v>0</v>
      </c>
      <c r="GCE126">
        <f t="shared" si="75"/>
        <v>0</v>
      </c>
      <c r="GCF126">
        <f t="shared" si="75"/>
        <v>0</v>
      </c>
      <c r="GCG126">
        <f t="shared" si="75"/>
        <v>0</v>
      </c>
      <c r="GCH126">
        <f t="shared" si="75"/>
        <v>0</v>
      </c>
      <c r="GCI126">
        <f t="shared" si="75"/>
        <v>0</v>
      </c>
      <c r="GCJ126">
        <f t="shared" si="75"/>
        <v>0</v>
      </c>
      <c r="GCK126">
        <f t="shared" si="75"/>
        <v>0</v>
      </c>
      <c r="GCL126">
        <f t="shared" si="75"/>
        <v>0</v>
      </c>
      <c r="GCM126">
        <f t="shared" si="75"/>
        <v>0</v>
      </c>
      <c r="GCN126">
        <f t="shared" si="75"/>
        <v>0</v>
      </c>
      <c r="GCO126">
        <f t="shared" si="75"/>
        <v>0</v>
      </c>
      <c r="GCP126">
        <f t="shared" si="75"/>
        <v>0</v>
      </c>
      <c r="GCQ126">
        <f t="shared" si="75"/>
        <v>0</v>
      </c>
      <c r="GCR126">
        <f t="shared" si="75"/>
        <v>0</v>
      </c>
      <c r="GCS126">
        <f t="shared" si="75"/>
        <v>0</v>
      </c>
      <c r="GCT126">
        <f t="shared" si="75"/>
        <v>0</v>
      </c>
      <c r="GCU126">
        <f t="shared" si="75"/>
        <v>0</v>
      </c>
      <c r="GCV126">
        <f t="shared" si="75"/>
        <v>0</v>
      </c>
      <c r="GCW126">
        <f t="shared" si="75"/>
        <v>0</v>
      </c>
      <c r="GCX126">
        <f t="shared" si="75"/>
        <v>0</v>
      </c>
      <c r="GCY126">
        <f t="shared" si="75"/>
        <v>0</v>
      </c>
      <c r="GCZ126">
        <f t="shared" si="75"/>
        <v>0</v>
      </c>
      <c r="GDA126">
        <f t="shared" si="75"/>
        <v>0</v>
      </c>
      <c r="GDB126">
        <f t="shared" si="75"/>
        <v>0</v>
      </c>
      <c r="GDC126">
        <f t="shared" si="75"/>
        <v>0</v>
      </c>
      <c r="GDD126">
        <f t="shared" si="75"/>
        <v>0</v>
      </c>
      <c r="GDE126">
        <f t="shared" si="75"/>
        <v>0</v>
      </c>
      <c r="GDF126">
        <f t="shared" si="75"/>
        <v>0</v>
      </c>
      <c r="GDG126">
        <f t="shared" si="75"/>
        <v>0</v>
      </c>
      <c r="GDH126">
        <f t="shared" si="75"/>
        <v>0</v>
      </c>
      <c r="GDI126">
        <f t="shared" si="75"/>
        <v>0</v>
      </c>
      <c r="GDJ126">
        <f t="shared" si="75"/>
        <v>0</v>
      </c>
      <c r="GDK126">
        <f t="shared" si="75"/>
        <v>0</v>
      </c>
      <c r="GDL126">
        <f t="shared" si="75"/>
        <v>0</v>
      </c>
      <c r="GDM126">
        <f t="shared" si="75"/>
        <v>0</v>
      </c>
      <c r="GDN126">
        <f t="shared" si="75"/>
        <v>0</v>
      </c>
      <c r="GDO126">
        <f t="shared" si="75"/>
        <v>0</v>
      </c>
      <c r="GDP126">
        <f t="shared" si="75"/>
        <v>0</v>
      </c>
      <c r="GDQ126">
        <f t="shared" si="75"/>
        <v>0</v>
      </c>
      <c r="GDR126">
        <f t="shared" si="75"/>
        <v>0</v>
      </c>
      <c r="GDS126">
        <f t="shared" si="75"/>
        <v>0</v>
      </c>
      <c r="GDT126">
        <f t="shared" si="75"/>
        <v>0</v>
      </c>
      <c r="GDU126">
        <f t="shared" si="75"/>
        <v>0</v>
      </c>
      <c r="GDV126">
        <f t="shared" si="75"/>
        <v>0</v>
      </c>
      <c r="GDW126">
        <f t="shared" si="75"/>
        <v>0</v>
      </c>
      <c r="GDX126">
        <f t="shared" si="75"/>
        <v>0</v>
      </c>
      <c r="GDY126">
        <f t="shared" si="75"/>
        <v>0</v>
      </c>
      <c r="GDZ126">
        <f t="shared" si="75"/>
        <v>0</v>
      </c>
      <c r="GEA126">
        <f t="shared" si="75"/>
        <v>0</v>
      </c>
      <c r="GEB126">
        <f t="shared" si="75"/>
        <v>0</v>
      </c>
      <c r="GEC126">
        <f t="shared" si="75"/>
        <v>0</v>
      </c>
      <c r="GED126">
        <f t="shared" ref="GED126:GGO126" si="76">SUM(GED2:GED125)</f>
        <v>0</v>
      </c>
      <c r="GEE126">
        <f t="shared" si="76"/>
        <v>0</v>
      </c>
      <c r="GEF126">
        <f t="shared" si="76"/>
        <v>0</v>
      </c>
      <c r="GEG126">
        <f t="shared" si="76"/>
        <v>0</v>
      </c>
      <c r="GEH126">
        <f t="shared" si="76"/>
        <v>0</v>
      </c>
      <c r="GEI126">
        <f t="shared" si="76"/>
        <v>0</v>
      </c>
      <c r="GEJ126">
        <f t="shared" si="76"/>
        <v>0</v>
      </c>
      <c r="GEK126">
        <f t="shared" si="76"/>
        <v>0</v>
      </c>
      <c r="GEL126">
        <f t="shared" si="76"/>
        <v>0</v>
      </c>
      <c r="GEM126">
        <f t="shared" si="76"/>
        <v>0</v>
      </c>
      <c r="GEN126">
        <f t="shared" si="76"/>
        <v>0</v>
      </c>
      <c r="GEO126">
        <f t="shared" si="76"/>
        <v>0</v>
      </c>
      <c r="GEP126">
        <f t="shared" si="76"/>
        <v>0</v>
      </c>
      <c r="GEQ126">
        <f t="shared" si="76"/>
        <v>0</v>
      </c>
      <c r="GER126">
        <f t="shared" si="76"/>
        <v>0</v>
      </c>
      <c r="GES126">
        <f t="shared" si="76"/>
        <v>0</v>
      </c>
      <c r="GET126">
        <f t="shared" si="76"/>
        <v>0</v>
      </c>
      <c r="GEU126">
        <f t="shared" si="76"/>
        <v>0</v>
      </c>
      <c r="GEV126">
        <f t="shared" si="76"/>
        <v>0</v>
      </c>
      <c r="GEW126">
        <f t="shared" si="76"/>
        <v>0</v>
      </c>
      <c r="GEX126">
        <f t="shared" si="76"/>
        <v>0</v>
      </c>
      <c r="GEY126">
        <f t="shared" si="76"/>
        <v>0</v>
      </c>
      <c r="GEZ126">
        <f t="shared" si="76"/>
        <v>0</v>
      </c>
      <c r="GFA126">
        <f t="shared" si="76"/>
        <v>0</v>
      </c>
      <c r="GFB126">
        <f t="shared" si="76"/>
        <v>0</v>
      </c>
      <c r="GFC126">
        <f t="shared" si="76"/>
        <v>0</v>
      </c>
      <c r="GFD126">
        <f t="shared" si="76"/>
        <v>0</v>
      </c>
      <c r="GFE126">
        <f t="shared" si="76"/>
        <v>0</v>
      </c>
      <c r="GFF126">
        <f t="shared" si="76"/>
        <v>0</v>
      </c>
      <c r="GFG126">
        <f t="shared" si="76"/>
        <v>0</v>
      </c>
      <c r="GFH126">
        <f t="shared" si="76"/>
        <v>0</v>
      </c>
      <c r="GFI126">
        <f t="shared" si="76"/>
        <v>0</v>
      </c>
      <c r="GFJ126">
        <f t="shared" si="76"/>
        <v>0</v>
      </c>
      <c r="GFK126">
        <f t="shared" si="76"/>
        <v>0</v>
      </c>
      <c r="GFL126">
        <f t="shared" si="76"/>
        <v>0</v>
      </c>
      <c r="GFM126">
        <f t="shared" si="76"/>
        <v>0</v>
      </c>
      <c r="GFN126">
        <f t="shared" si="76"/>
        <v>0</v>
      </c>
      <c r="GFO126">
        <f t="shared" si="76"/>
        <v>0</v>
      </c>
      <c r="GFP126">
        <f t="shared" si="76"/>
        <v>0</v>
      </c>
      <c r="GFQ126">
        <f t="shared" si="76"/>
        <v>0</v>
      </c>
      <c r="GFR126">
        <f t="shared" si="76"/>
        <v>0</v>
      </c>
      <c r="GFS126">
        <f t="shared" si="76"/>
        <v>0</v>
      </c>
      <c r="GFT126">
        <f t="shared" si="76"/>
        <v>0</v>
      </c>
      <c r="GFU126">
        <f t="shared" si="76"/>
        <v>0</v>
      </c>
      <c r="GFV126">
        <f t="shared" si="76"/>
        <v>0</v>
      </c>
      <c r="GFW126">
        <f t="shared" si="76"/>
        <v>0</v>
      </c>
      <c r="GFX126">
        <f t="shared" si="76"/>
        <v>0</v>
      </c>
      <c r="GFY126">
        <f t="shared" si="76"/>
        <v>0</v>
      </c>
      <c r="GFZ126">
        <f t="shared" si="76"/>
        <v>0</v>
      </c>
      <c r="GGA126">
        <f t="shared" si="76"/>
        <v>0</v>
      </c>
      <c r="GGB126">
        <f t="shared" si="76"/>
        <v>0</v>
      </c>
      <c r="GGC126">
        <f t="shared" si="76"/>
        <v>0</v>
      </c>
      <c r="GGD126">
        <f t="shared" si="76"/>
        <v>0</v>
      </c>
      <c r="GGE126">
        <f t="shared" si="76"/>
        <v>0</v>
      </c>
      <c r="GGF126">
        <f t="shared" si="76"/>
        <v>0</v>
      </c>
      <c r="GGG126">
        <f t="shared" si="76"/>
        <v>0</v>
      </c>
      <c r="GGH126">
        <f t="shared" si="76"/>
        <v>0</v>
      </c>
      <c r="GGI126">
        <f t="shared" si="76"/>
        <v>0</v>
      </c>
      <c r="GGJ126">
        <f t="shared" si="76"/>
        <v>0</v>
      </c>
      <c r="GGK126">
        <f t="shared" si="76"/>
        <v>0</v>
      </c>
      <c r="GGL126">
        <f t="shared" si="76"/>
        <v>0</v>
      </c>
      <c r="GGM126">
        <f t="shared" si="76"/>
        <v>0</v>
      </c>
      <c r="GGN126">
        <f t="shared" si="76"/>
        <v>0</v>
      </c>
      <c r="GGO126">
        <f t="shared" si="76"/>
        <v>0</v>
      </c>
      <c r="GGP126">
        <f t="shared" ref="GGP126:GJA126" si="77">SUM(GGP2:GGP125)</f>
        <v>0</v>
      </c>
      <c r="GGQ126">
        <f t="shared" si="77"/>
        <v>0</v>
      </c>
      <c r="GGR126">
        <f t="shared" si="77"/>
        <v>0</v>
      </c>
      <c r="GGS126">
        <f t="shared" si="77"/>
        <v>0</v>
      </c>
      <c r="GGT126">
        <f t="shared" si="77"/>
        <v>0</v>
      </c>
      <c r="GGU126">
        <f t="shared" si="77"/>
        <v>0</v>
      </c>
      <c r="GGV126">
        <f t="shared" si="77"/>
        <v>0</v>
      </c>
      <c r="GGW126">
        <f t="shared" si="77"/>
        <v>0</v>
      </c>
      <c r="GGX126">
        <f t="shared" si="77"/>
        <v>0</v>
      </c>
      <c r="GGY126">
        <f t="shared" si="77"/>
        <v>0</v>
      </c>
      <c r="GGZ126">
        <f t="shared" si="77"/>
        <v>0</v>
      </c>
      <c r="GHA126">
        <f t="shared" si="77"/>
        <v>0</v>
      </c>
      <c r="GHB126">
        <f t="shared" si="77"/>
        <v>0</v>
      </c>
      <c r="GHC126">
        <f t="shared" si="77"/>
        <v>0</v>
      </c>
      <c r="GHD126">
        <f t="shared" si="77"/>
        <v>0</v>
      </c>
      <c r="GHE126">
        <f t="shared" si="77"/>
        <v>0</v>
      </c>
      <c r="GHF126">
        <f t="shared" si="77"/>
        <v>0</v>
      </c>
      <c r="GHG126">
        <f t="shared" si="77"/>
        <v>0</v>
      </c>
      <c r="GHH126">
        <f t="shared" si="77"/>
        <v>0</v>
      </c>
      <c r="GHI126">
        <f t="shared" si="77"/>
        <v>0</v>
      </c>
      <c r="GHJ126">
        <f t="shared" si="77"/>
        <v>0</v>
      </c>
      <c r="GHK126">
        <f t="shared" si="77"/>
        <v>0</v>
      </c>
      <c r="GHL126">
        <f t="shared" si="77"/>
        <v>0</v>
      </c>
      <c r="GHM126">
        <f t="shared" si="77"/>
        <v>0</v>
      </c>
      <c r="GHN126">
        <f t="shared" si="77"/>
        <v>0</v>
      </c>
      <c r="GHO126">
        <f t="shared" si="77"/>
        <v>0</v>
      </c>
      <c r="GHP126">
        <f t="shared" si="77"/>
        <v>0</v>
      </c>
      <c r="GHQ126">
        <f t="shared" si="77"/>
        <v>0</v>
      </c>
      <c r="GHR126">
        <f t="shared" si="77"/>
        <v>0</v>
      </c>
      <c r="GHS126">
        <f t="shared" si="77"/>
        <v>0</v>
      </c>
      <c r="GHT126">
        <f t="shared" si="77"/>
        <v>0</v>
      </c>
      <c r="GHU126">
        <f t="shared" si="77"/>
        <v>0</v>
      </c>
      <c r="GHV126">
        <f t="shared" si="77"/>
        <v>0</v>
      </c>
      <c r="GHW126">
        <f t="shared" si="77"/>
        <v>0</v>
      </c>
      <c r="GHX126">
        <f t="shared" si="77"/>
        <v>0</v>
      </c>
      <c r="GHY126">
        <f t="shared" si="77"/>
        <v>0</v>
      </c>
      <c r="GHZ126">
        <f t="shared" si="77"/>
        <v>0</v>
      </c>
      <c r="GIA126">
        <f t="shared" si="77"/>
        <v>0</v>
      </c>
      <c r="GIB126">
        <f t="shared" si="77"/>
        <v>0</v>
      </c>
      <c r="GIC126">
        <f t="shared" si="77"/>
        <v>0</v>
      </c>
      <c r="GID126">
        <f t="shared" si="77"/>
        <v>0</v>
      </c>
      <c r="GIE126">
        <f t="shared" si="77"/>
        <v>0</v>
      </c>
      <c r="GIF126">
        <f t="shared" si="77"/>
        <v>0</v>
      </c>
      <c r="GIG126">
        <f t="shared" si="77"/>
        <v>0</v>
      </c>
      <c r="GIH126">
        <f t="shared" si="77"/>
        <v>0</v>
      </c>
      <c r="GII126">
        <f t="shared" si="77"/>
        <v>0</v>
      </c>
      <c r="GIJ126">
        <f t="shared" si="77"/>
        <v>0</v>
      </c>
      <c r="GIK126">
        <f t="shared" si="77"/>
        <v>0</v>
      </c>
      <c r="GIL126">
        <f t="shared" si="77"/>
        <v>0</v>
      </c>
      <c r="GIM126">
        <f t="shared" si="77"/>
        <v>0</v>
      </c>
      <c r="GIN126">
        <f t="shared" si="77"/>
        <v>0</v>
      </c>
      <c r="GIO126">
        <f t="shared" si="77"/>
        <v>0</v>
      </c>
      <c r="GIP126">
        <f t="shared" si="77"/>
        <v>0</v>
      </c>
      <c r="GIQ126">
        <f t="shared" si="77"/>
        <v>0</v>
      </c>
      <c r="GIR126">
        <f t="shared" si="77"/>
        <v>0</v>
      </c>
      <c r="GIS126">
        <f t="shared" si="77"/>
        <v>0</v>
      </c>
      <c r="GIT126">
        <f t="shared" si="77"/>
        <v>0</v>
      </c>
      <c r="GIU126">
        <f t="shared" si="77"/>
        <v>0</v>
      </c>
      <c r="GIV126">
        <f t="shared" si="77"/>
        <v>0</v>
      </c>
      <c r="GIW126">
        <f t="shared" si="77"/>
        <v>0</v>
      </c>
      <c r="GIX126">
        <f t="shared" si="77"/>
        <v>0</v>
      </c>
      <c r="GIY126">
        <f t="shared" si="77"/>
        <v>0</v>
      </c>
      <c r="GIZ126">
        <f t="shared" si="77"/>
        <v>0</v>
      </c>
      <c r="GJA126">
        <f t="shared" si="77"/>
        <v>0</v>
      </c>
      <c r="GJB126">
        <f t="shared" ref="GJB126:GLM126" si="78">SUM(GJB2:GJB125)</f>
        <v>0</v>
      </c>
      <c r="GJC126">
        <f t="shared" si="78"/>
        <v>0</v>
      </c>
      <c r="GJD126">
        <f t="shared" si="78"/>
        <v>0</v>
      </c>
      <c r="GJE126">
        <f t="shared" si="78"/>
        <v>0</v>
      </c>
      <c r="GJF126">
        <f t="shared" si="78"/>
        <v>0</v>
      </c>
      <c r="GJG126">
        <f t="shared" si="78"/>
        <v>0</v>
      </c>
      <c r="GJH126">
        <f t="shared" si="78"/>
        <v>0</v>
      </c>
      <c r="GJI126">
        <f t="shared" si="78"/>
        <v>0</v>
      </c>
      <c r="GJJ126">
        <f t="shared" si="78"/>
        <v>0</v>
      </c>
      <c r="GJK126">
        <f t="shared" si="78"/>
        <v>0</v>
      </c>
      <c r="GJL126">
        <f t="shared" si="78"/>
        <v>0</v>
      </c>
      <c r="GJM126">
        <f t="shared" si="78"/>
        <v>0</v>
      </c>
      <c r="GJN126">
        <f t="shared" si="78"/>
        <v>0</v>
      </c>
      <c r="GJO126">
        <f t="shared" si="78"/>
        <v>0</v>
      </c>
      <c r="GJP126">
        <f t="shared" si="78"/>
        <v>0</v>
      </c>
      <c r="GJQ126">
        <f t="shared" si="78"/>
        <v>0</v>
      </c>
      <c r="GJR126">
        <f t="shared" si="78"/>
        <v>0</v>
      </c>
      <c r="GJS126">
        <f t="shared" si="78"/>
        <v>0</v>
      </c>
      <c r="GJT126">
        <f t="shared" si="78"/>
        <v>0</v>
      </c>
      <c r="GJU126">
        <f t="shared" si="78"/>
        <v>0</v>
      </c>
      <c r="GJV126">
        <f t="shared" si="78"/>
        <v>0</v>
      </c>
      <c r="GJW126">
        <f t="shared" si="78"/>
        <v>0</v>
      </c>
      <c r="GJX126">
        <f t="shared" si="78"/>
        <v>0</v>
      </c>
      <c r="GJY126">
        <f t="shared" si="78"/>
        <v>0</v>
      </c>
      <c r="GJZ126">
        <f t="shared" si="78"/>
        <v>0</v>
      </c>
      <c r="GKA126">
        <f t="shared" si="78"/>
        <v>0</v>
      </c>
      <c r="GKB126">
        <f t="shared" si="78"/>
        <v>0</v>
      </c>
      <c r="GKC126">
        <f t="shared" si="78"/>
        <v>0</v>
      </c>
      <c r="GKD126">
        <f t="shared" si="78"/>
        <v>0</v>
      </c>
      <c r="GKE126">
        <f t="shared" si="78"/>
        <v>0</v>
      </c>
      <c r="GKF126">
        <f t="shared" si="78"/>
        <v>0</v>
      </c>
      <c r="GKG126">
        <f t="shared" si="78"/>
        <v>0</v>
      </c>
      <c r="GKH126">
        <f t="shared" si="78"/>
        <v>0</v>
      </c>
      <c r="GKI126">
        <f t="shared" si="78"/>
        <v>0</v>
      </c>
      <c r="GKJ126">
        <f t="shared" si="78"/>
        <v>0</v>
      </c>
      <c r="GKK126">
        <f t="shared" si="78"/>
        <v>0</v>
      </c>
      <c r="GKL126">
        <f t="shared" si="78"/>
        <v>0</v>
      </c>
      <c r="GKM126">
        <f t="shared" si="78"/>
        <v>0</v>
      </c>
      <c r="GKN126">
        <f t="shared" si="78"/>
        <v>0</v>
      </c>
      <c r="GKO126">
        <f t="shared" si="78"/>
        <v>0</v>
      </c>
      <c r="GKP126">
        <f t="shared" si="78"/>
        <v>0</v>
      </c>
      <c r="GKQ126">
        <f t="shared" si="78"/>
        <v>0</v>
      </c>
      <c r="GKR126">
        <f t="shared" si="78"/>
        <v>0</v>
      </c>
      <c r="GKS126">
        <f t="shared" si="78"/>
        <v>0</v>
      </c>
      <c r="GKT126">
        <f t="shared" si="78"/>
        <v>0</v>
      </c>
      <c r="GKU126">
        <f t="shared" si="78"/>
        <v>0</v>
      </c>
      <c r="GKV126">
        <f t="shared" si="78"/>
        <v>0</v>
      </c>
      <c r="GKW126">
        <f t="shared" si="78"/>
        <v>0</v>
      </c>
      <c r="GKX126">
        <f t="shared" si="78"/>
        <v>0</v>
      </c>
      <c r="GKY126">
        <f t="shared" si="78"/>
        <v>0</v>
      </c>
      <c r="GKZ126">
        <f t="shared" si="78"/>
        <v>0</v>
      </c>
      <c r="GLA126">
        <f t="shared" si="78"/>
        <v>0</v>
      </c>
      <c r="GLB126">
        <f t="shared" si="78"/>
        <v>0</v>
      </c>
      <c r="GLC126">
        <f t="shared" si="78"/>
        <v>0</v>
      </c>
      <c r="GLD126">
        <f t="shared" si="78"/>
        <v>0</v>
      </c>
      <c r="GLE126">
        <f t="shared" si="78"/>
        <v>0</v>
      </c>
      <c r="GLF126">
        <f t="shared" si="78"/>
        <v>0</v>
      </c>
      <c r="GLG126">
        <f t="shared" si="78"/>
        <v>0</v>
      </c>
      <c r="GLH126">
        <f t="shared" si="78"/>
        <v>0</v>
      </c>
      <c r="GLI126">
        <f t="shared" si="78"/>
        <v>0</v>
      </c>
      <c r="GLJ126">
        <f t="shared" si="78"/>
        <v>0</v>
      </c>
      <c r="GLK126">
        <f t="shared" si="78"/>
        <v>0</v>
      </c>
      <c r="GLL126">
        <f t="shared" si="78"/>
        <v>0</v>
      </c>
      <c r="GLM126">
        <f t="shared" si="78"/>
        <v>0</v>
      </c>
      <c r="GLN126">
        <f t="shared" ref="GLN126:GNY126" si="79">SUM(GLN2:GLN125)</f>
        <v>0</v>
      </c>
      <c r="GLO126">
        <f t="shared" si="79"/>
        <v>0</v>
      </c>
      <c r="GLP126">
        <f t="shared" si="79"/>
        <v>0</v>
      </c>
      <c r="GLQ126">
        <f t="shared" si="79"/>
        <v>0</v>
      </c>
      <c r="GLR126">
        <f t="shared" si="79"/>
        <v>0</v>
      </c>
      <c r="GLS126">
        <f t="shared" si="79"/>
        <v>0</v>
      </c>
      <c r="GLT126">
        <f t="shared" si="79"/>
        <v>0</v>
      </c>
      <c r="GLU126">
        <f t="shared" si="79"/>
        <v>0</v>
      </c>
      <c r="GLV126">
        <f t="shared" si="79"/>
        <v>0</v>
      </c>
      <c r="GLW126">
        <f t="shared" si="79"/>
        <v>0</v>
      </c>
      <c r="GLX126">
        <f t="shared" si="79"/>
        <v>0</v>
      </c>
      <c r="GLY126">
        <f t="shared" si="79"/>
        <v>0</v>
      </c>
      <c r="GLZ126">
        <f t="shared" si="79"/>
        <v>0</v>
      </c>
      <c r="GMA126">
        <f t="shared" si="79"/>
        <v>0</v>
      </c>
      <c r="GMB126">
        <f t="shared" si="79"/>
        <v>0</v>
      </c>
      <c r="GMC126">
        <f t="shared" si="79"/>
        <v>0</v>
      </c>
      <c r="GMD126">
        <f t="shared" si="79"/>
        <v>0</v>
      </c>
      <c r="GME126">
        <f t="shared" si="79"/>
        <v>0</v>
      </c>
      <c r="GMF126">
        <f t="shared" si="79"/>
        <v>0</v>
      </c>
      <c r="GMG126">
        <f t="shared" si="79"/>
        <v>0</v>
      </c>
      <c r="GMH126">
        <f t="shared" si="79"/>
        <v>0</v>
      </c>
      <c r="GMI126">
        <f t="shared" si="79"/>
        <v>0</v>
      </c>
      <c r="GMJ126">
        <f t="shared" si="79"/>
        <v>0</v>
      </c>
      <c r="GMK126">
        <f t="shared" si="79"/>
        <v>0</v>
      </c>
      <c r="GML126">
        <f t="shared" si="79"/>
        <v>0</v>
      </c>
      <c r="GMM126">
        <f t="shared" si="79"/>
        <v>0</v>
      </c>
      <c r="GMN126">
        <f t="shared" si="79"/>
        <v>0</v>
      </c>
      <c r="GMO126">
        <f t="shared" si="79"/>
        <v>0</v>
      </c>
      <c r="GMP126">
        <f t="shared" si="79"/>
        <v>0</v>
      </c>
      <c r="GMQ126">
        <f t="shared" si="79"/>
        <v>0</v>
      </c>
      <c r="GMR126">
        <f t="shared" si="79"/>
        <v>0</v>
      </c>
      <c r="GMS126">
        <f t="shared" si="79"/>
        <v>0</v>
      </c>
      <c r="GMT126">
        <f t="shared" si="79"/>
        <v>0</v>
      </c>
      <c r="GMU126">
        <f t="shared" si="79"/>
        <v>0</v>
      </c>
      <c r="GMV126">
        <f t="shared" si="79"/>
        <v>0</v>
      </c>
      <c r="GMW126">
        <f t="shared" si="79"/>
        <v>0</v>
      </c>
      <c r="GMX126">
        <f t="shared" si="79"/>
        <v>0</v>
      </c>
      <c r="GMY126">
        <f t="shared" si="79"/>
        <v>0</v>
      </c>
      <c r="GMZ126">
        <f t="shared" si="79"/>
        <v>0</v>
      </c>
      <c r="GNA126">
        <f t="shared" si="79"/>
        <v>0</v>
      </c>
      <c r="GNB126">
        <f t="shared" si="79"/>
        <v>0</v>
      </c>
      <c r="GNC126">
        <f t="shared" si="79"/>
        <v>0</v>
      </c>
      <c r="GND126">
        <f t="shared" si="79"/>
        <v>0</v>
      </c>
      <c r="GNE126">
        <f t="shared" si="79"/>
        <v>0</v>
      </c>
      <c r="GNF126">
        <f t="shared" si="79"/>
        <v>0</v>
      </c>
      <c r="GNG126">
        <f t="shared" si="79"/>
        <v>0</v>
      </c>
      <c r="GNH126">
        <f t="shared" si="79"/>
        <v>0</v>
      </c>
      <c r="GNI126">
        <f t="shared" si="79"/>
        <v>0</v>
      </c>
      <c r="GNJ126">
        <f t="shared" si="79"/>
        <v>0</v>
      </c>
      <c r="GNK126">
        <f t="shared" si="79"/>
        <v>0</v>
      </c>
      <c r="GNL126">
        <f t="shared" si="79"/>
        <v>0</v>
      </c>
      <c r="GNM126">
        <f t="shared" si="79"/>
        <v>0</v>
      </c>
      <c r="GNN126">
        <f t="shared" si="79"/>
        <v>0</v>
      </c>
      <c r="GNO126">
        <f t="shared" si="79"/>
        <v>0</v>
      </c>
      <c r="GNP126">
        <f t="shared" si="79"/>
        <v>0</v>
      </c>
      <c r="GNQ126">
        <f t="shared" si="79"/>
        <v>0</v>
      </c>
      <c r="GNR126">
        <f t="shared" si="79"/>
        <v>0</v>
      </c>
      <c r="GNS126">
        <f t="shared" si="79"/>
        <v>0</v>
      </c>
      <c r="GNT126">
        <f t="shared" si="79"/>
        <v>0</v>
      </c>
      <c r="GNU126">
        <f t="shared" si="79"/>
        <v>0</v>
      </c>
      <c r="GNV126">
        <f t="shared" si="79"/>
        <v>0</v>
      </c>
      <c r="GNW126">
        <f t="shared" si="79"/>
        <v>0</v>
      </c>
      <c r="GNX126">
        <f t="shared" si="79"/>
        <v>0</v>
      </c>
      <c r="GNY126">
        <f t="shared" si="79"/>
        <v>0</v>
      </c>
      <c r="GNZ126">
        <f t="shared" ref="GNZ126:GQK126" si="80">SUM(GNZ2:GNZ125)</f>
        <v>0</v>
      </c>
      <c r="GOA126">
        <f t="shared" si="80"/>
        <v>0</v>
      </c>
      <c r="GOB126">
        <f t="shared" si="80"/>
        <v>0</v>
      </c>
      <c r="GOC126">
        <f t="shared" si="80"/>
        <v>0</v>
      </c>
      <c r="GOD126">
        <f t="shared" si="80"/>
        <v>0</v>
      </c>
      <c r="GOE126">
        <f t="shared" si="80"/>
        <v>0</v>
      </c>
      <c r="GOF126">
        <f t="shared" si="80"/>
        <v>0</v>
      </c>
      <c r="GOG126">
        <f t="shared" si="80"/>
        <v>0</v>
      </c>
      <c r="GOH126">
        <f t="shared" si="80"/>
        <v>0</v>
      </c>
      <c r="GOI126">
        <f t="shared" si="80"/>
        <v>0</v>
      </c>
      <c r="GOJ126">
        <f t="shared" si="80"/>
        <v>0</v>
      </c>
      <c r="GOK126">
        <f t="shared" si="80"/>
        <v>0</v>
      </c>
      <c r="GOL126">
        <f t="shared" si="80"/>
        <v>0</v>
      </c>
      <c r="GOM126">
        <f t="shared" si="80"/>
        <v>0</v>
      </c>
      <c r="GON126">
        <f t="shared" si="80"/>
        <v>0</v>
      </c>
      <c r="GOO126">
        <f t="shared" si="80"/>
        <v>0</v>
      </c>
      <c r="GOP126">
        <f t="shared" si="80"/>
        <v>0</v>
      </c>
      <c r="GOQ126">
        <f t="shared" si="80"/>
        <v>0</v>
      </c>
      <c r="GOR126">
        <f t="shared" si="80"/>
        <v>0</v>
      </c>
      <c r="GOS126">
        <f t="shared" si="80"/>
        <v>0</v>
      </c>
      <c r="GOT126">
        <f t="shared" si="80"/>
        <v>0</v>
      </c>
      <c r="GOU126">
        <f t="shared" si="80"/>
        <v>0</v>
      </c>
      <c r="GOV126">
        <f t="shared" si="80"/>
        <v>0</v>
      </c>
      <c r="GOW126">
        <f t="shared" si="80"/>
        <v>0</v>
      </c>
      <c r="GOX126">
        <f t="shared" si="80"/>
        <v>0</v>
      </c>
      <c r="GOY126">
        <f t="shared" si="80"/>
        <v>0</v>
      </c>
      <c r="GOZ126">
        <f t="shared" si="80"/>
        <v>0</v>
      </c>
      <c r="GPA126">
        <f t="shared" si="80"/>
        <v>0</v>
      </c>
      <c r="GPB126">
        <f t="shared" si="80"/>
        <v>0</v>
      </c>
      <c r="GPC126">
        <f t="shared" si="80"/>
        <v>0</v>
      </c>
      <c r="GPD126">
        <f t="shared" si="80"/>
        <v>0</v>
      </c>
      <c r="GPE126">
        <f t="shared" si="80"/>
        <v>0</v>
      </c>
      <c r="GPF126">
        <f t="shared" si="80"/>
        <v>0</v>
      </c>
      <c r="GPG126">
        <f t="shared" si="80"/>
        <v>0</v>
      </c>
      <c r="GPH126">
        <f t="shared" si="80"/>
        <v>0</v>
      </c>
      <c r="GPI126">
        <f t="shared" si="80"/>
        <v>0</v>
      </c>
      <c r="GPJ126">
        <f t="shared" si="80"/>
        <v>0</v>
      </c>
      <c r="GPK126">
        <f t="shared" si="80"/>
        <v>0</v>
      </c>
      <c r="GPL126">
        <f t="shared" si="80"/>
        <v>0</v>
      </c>
      <c r="GPM126">
        <f t="shared" si="80"/>
        <v>0</v>
      </c>
      <c r="GPN126">
        <f t="shared" si="80"/>
        <v>0</v>
      </c>
      <c r="GPO126">
        <f t="shared" si="80"/>
        <v>0</v>
      </c>
      <c r="GPP126">
        <f t="shared" si="80"/>
        <v>0</v>
      </c>
      <c r="GPQ126">
        <f t="shared" si="80"/>
        <v>0</v>
      </c>
      <c r="GPR126">
        <f t="shared" si="80"/>
        <v>0</v>
      </c>
      <c r="GPS126">
        <f t="shared" si="80"/>
        <v>0</v>
      </c>
      <c r="GPT126">
        <f t="shared" si="80"/>
        <v>0</v>
      </c>
      <c r="GPU126">
        <f t="shared" si="80"/>
        <v>0</v>
      </c>
      <c r="GPV126">
        <f t="shared" si="80"/>
        <v>0</v>
      </c>
      <c r="GPW126">
        <f t="shared" si="80"/>
        <v>0</v>
      </c>
      <c r="GPX126">
        <f t="shared" si="80"/>
        <v>0</v>
      </c>
      <c r="GPY126">
        <f t="shared" si="80"/>
        <v>0</v>
      </c>
      <c r="GPZ126">
        <f t="shared" si="80"/>
        <v>0</v>
      </c>
      <c r="GQA126">
        <f t="shared" si="80"/>
        <v>0</v>
      </c>
      <c r="GQB126">
        <f t="shared" si="80"/>
        <v>0</v>
      </c>
      <c r="GQC126">
        <f t="shared" si="80"/>
        <v>0</v>
      </c>
      <c r="GQD126">
        <f t="shared" si="80"/>
        <v>0</v>
      </c>
      <c r="GQE126">
        <f t="shared" si="80"/>
        <v>0</v>
      </c>
      <c r="GQF126">
        <f t="shared" si="80"/>
        <v>0</v>
      </c>
      <c r="GQG126">
        <f t="shared" si="80"/>
        <v>0</v>
      </c>
      <c r="GQH126">
        <f t="shared" si="80"/>
        <v>0</v>
      </c>
      <c r="GQI126">
        <f t="shared" si="80"/>
        <v>0</v>
      </c>
      <c r="GQJ126">
        <f t="shared" si="80"/>
        <v>0</v>
      </c>
      <c r="GQK126">
        <f t="shared" si="80"/>
        <v>0</v>
      </c>
      <c r="GQL126">
        <f t="shared" ref="GQL126:GSW126" si="81">SUM(GQL2:GQL125)</f>
        <v>0</v>
      </c>
      <c r="GQM126">
        <f t="shared" si="81"/>
        <v>0</v>
      </c>
      <c r="GQN126">
        <f t="shared" si="81"/>
        <v>0</v>
      </c>
      <c r="GQO126">
        <f t="shared" si="81"/>
        <v>0</v>
      </c>
      <c r="GQP126">
        <f t="shared" si="81"/>
        <v>0</v>
      </c>
      <c r="GQQ126">
        <f t="shared" si="81"/>
        <v>0</v>
      </c>
      <c r="GQR126">
        <f t="shared" si="81"/>
        <v>0</v>
      </c>
      <c r="GQS126">
        <f t="shared" si="81"/>
        <v>0</v>
      </c>
      <c r="GQT126">
        <f t="shared" si="81"/>
        <v>0</v>
      </c>
      <c r="GQU126">
        <f t="shared" si="81"/>
        <v>0</v>
      </c>
      <c r="GQV126">
        <f t="shared" si="81"/>
        <v>0</v>
      </c>
      <c r="GQW126">
        <f t="shared" si="81"/>
        <v>0</v>
      </c>
      <c r="GQX126">
        <f t="shared" si="81"/>
        <v>0</v>
      </c>
      <c r="GQY126">
        <f t="shared" si="81"/>
        <v>0</v>
      </c>
      <c r="GQZ126">
        <f t="shared" si="81"/>
        <v>0</v>
      </c>
      <c r="GRA126">
        <f t="shared" si="81"/>
        <v>0</v>
      </c>
      <c r="GRB126">
        <f t="shared" si="81"/>
        <v>0</v>
      </c>
      <c r="GRC126">
        <f t="shared" si="81"/>
        <v>0</v>
      </c>
      <c r="GRD126">
        <f t="shared" si="81"/>
        <v>0</v>
      </c>
      <c r="GRE126">
        <f t="shared" si="81"/>
        <v>0</v>
      </c>
      <c r="GRF126">
        <f t="shared" si="81"/>
        <v>0</v>
      </c>
      <c r="GRG126">
        <f t="shared" si="81"/>
        <v>0</v>
      </c>
      <c r="GRH126">
        <f t="shared" si="81"/>
        <v>0</v>
      </c>
      <c r="GRI126">
        <f t="shared" si="81"/>
        <v>0</v>
      </c>
      <c r="GRJ126">
        <f t="shared" si="81"/>
        <v>0</v>
      </c>
      <c r="GRK126">
        <f t="shared" si="81"/>
        <v>0</v>
      </c>
      <c r="GRL126">
        <f t="shared" si="81"/>
        <v>0</v>
      </c>
      <c r="GRM126">
        <f t="shared" si="81"/>
        <v>0</v>
      </c>
      <c r="GRN126">
        <f t="shared" si="81"/>
        <v>0</v>
      </c>
      <c r="GRO126">
        <f t="shared" si="81"/>
        <v>0</v>
      </c>
      <c r="GRP126">
        <f t="shared" si="81"/>
        <v>0</v>
      </c>
      <c r="GRQ126">
        <f t="shared" si="81"/>
        <v>0</v>
      </c>
      <c r="GRR126">
        <f t="shared" si="81"/>
        <v>0</v>
      </c>
      <c r="GRS126">
        <f t="shared" si="81"/>
        <v>0</v>
      </c>
      <c r="GRT126">
        <f t="shared" si="81"/>
        <v>0</v>
      </c>
      <c r="GRU126">
        <f t="shared" si="81"/>
        <v>0</v>
      </c>
      <c r="GRV126">
        <f t="shared" si="81"/>
        <v>0</v>
      </c>
      <c r="GRW126">
        <f t="shared" si="81"/>
        <v>0</v>
      </c>
      <c r="GRX126">
        <f t="shared" si="81"/>
        <v>0</v>
      </c>
      <c r="GRY126">
        <f t="shared" si="81"/>
        <v>0</v>
      </c>
      <c r="GRZ126">
        <f t="shared" si="81"/>
        <v>0</v>
      </c>
      <c r="GSA126">
        <f t="shared" si="81"/>
        <v>0</v>
      </c>
      <c r="GSB126">
        <f t="shared" si="81"/>
        <v>0</v>
      </c>
      <c r="GSC126">
        <f t="shared" si="81"/>
        <v>0</v>
      </c>
      <c r="GSD126">
        <f t="shared" si="81"/>
        <v>0</v>
      </c>
      <c r="GSE126">
        <f t="shared" si="81"/>
        <v>0</v>
      </c>
      <c r="GSF126">
        <f t="shared" si="81"/>
        <v>0</v>
      </c>
      <c r="GSG126">
        <f t="shared" si="81"/>
        <v>0</v>
      </c>
      <c r="GSH126">
        <f t="shared" si="81"/>
        <v>0</v>
      </c>
      <c r="GSI126">
        <f t="shared" si="81"/>
        <v>0</v>
      </c>
      <c r="GSJ126">
        <f t="shared" si="81"/>
        <v>0</v>
      </c>
      <c r="GSK126">
        <f t="shared" si="81"/>
        <v>0</v>
      </c>
      <c r="GSL126">
        <f t="shared" si="81"/>
        <v>0</v>
      </c>
      <c r="GSM126">
        <f t="shared" si="81"/>
        <v>0</v>
      </c>
      <c r="GSN126">
        <f t="shared" si="81"/>
        <v>0</v>
      </c>
      <c r="GSO126">
        <f t="shared" si="81"/>
        <v>0</v>
      </c>
      <c r="GSP126">
        <f t="shared" si="81"/>
        <v>0</v>
      </c>
      <c r="GSQ126">
        <f t="shared" si="81"/>
        <v>0</v>
      </c>
      <c r="GSR126">
        <f t="shared" si="81"/>
        <v>0</v>
      </c>
      <c r="GSS126">
        <f t="shared" si="81"/>
        <v>0</v>
      </c>
      <c r="GST126">
        <f t="shared" si="81"/>
        <v>0</v>
      </c>
      <c r="GSU126">
        <f t="shared" si="81"/>
        <v>0</v>
      </c>
      <c r="GSV126">
        <f t="shared" si="81"/>
        <v>0</v>
      </c>
      <c r="GSW126">
        <f t="shared" si="81"/>
        <v>0</v>
      </c>
      <c r="GSX126">
        <f t="shared" ref="GSX126:GVI126" si="82">SUM(GSX2:GSX125)</f>
        <v>0</v>
      </c>
      <c r="GSY126">
        <f t="shared" si="82"/>
        <v>0</v>
      </c>
      <c r="GSZ126">
        <f t="shared" si="82"/>
        <v>0</v>
      </c>
      <c r="GTA126">
        <f t="shared" si="82"/>
        <v>0</v>
      </c>
      <c r="GTB126">
        <f t="shared" si="82"/>
        <v>0</v>
      </c>
      <c r="GTC126">
        <f t="shared" si="82"/>
        <v>0</v>
      </c>
      <c r="GTD126">
        <f t="shared" si="82"/>
        <v>0</v>
      </c>
      <c r="GTE126">
        <f t="shared" si="82"/>
        <v>0</v>
      </c>
      <c r="GTF126">
        <f t="shared" si="82"/>
        <v>0</v>
      </c>
      <c r="GTG126">
        <f t="shared" si="82"/>
        <v>0</v>
      </c>
      <c r="GTH126">
        <f t="shared" si="82"/>
        <v>0</v>
      </c>
      <c r="GTI126">
        <f t="shared" si="82"/>
        <v>0</v>
      </c>
      <c r="GTJ126">
        <f t="shared" si="82"/>
        <v>0</v>
      </c>
      <c r="GTK126">
        <f t="shared" si="82"/>
        <v>0</v>
      </c>
      <c r="GTL126">
        <f t="shared" si="82"/>
        <v>0</v>
      </c>
      <c r="GTM126">
        <f t="shared" si="82"/>
        <v>0</v>
      </c>
      <c r="GTN126">
        <f t="shared" si="82"/>
        <v>0</v>
      </c>
      <c r="GTO126">
        <f t="shared" si="82"/>
        <v>0</v>
      </c>
      <c r="GTP126">
        <f t="shared" si="82"/>
        <v>0</v>
      </c>
      <c r="GTQ126">
        <f t="shared" si="82"/>
        <v>0</v>
      </c>
      <c r="GTR126">
        <f t="shared" si="82"/>
        <v>0</v>
      </c>
      <c r="GTS126">
        <f t="shared" si="82"/>
        <v>0</v>
      </c>
      <c r="GTT126">
        <f t="shared" si="82"/>
        <v>0</v>
      </c>
      <c r="GTU126">
        <f t="shared" si="82"/>
        <v>0</v>
      </c>
      <c r="GTV126">
        <f t="shared" si="82"/>
        <v>0</v>
      </c>
      <c r="GTW126">
        <f t="shared" si="82"/>
        <v>0</v>
      </c>
      <c r="GTX126">
        <f t="shared" si="82"/>
        <v>0</v>
      </c>
      <c r="GTY126">
        <f t="shared" si="82"/>
        <v>0</v>
      </c>
      <c r="GTZ126">
        <f t="shared" si="82"/>
        <v>0</v>
      </c>
      <c r="GUA126">
        <f t="shared" si="82"/>
        <v>0</v>
      </c>
      <c r="GUB126">
        <f t="shared" si="82"/>
        <v>0</v>
      </c>
      <c r="GUC126">
        <f t="shared" si="82"/>
        <v>0</v>
      </c>
      <c r="GUD126">
        <f t="shared" si="82"/>
        <v>0</v>
      </c>
      <c r="GUE126">
        <f t="shared" si="82"/>
        <v>0</v>
      </c>
      <c r="GUF126">
        <f t="shared" si="82"/>
        <v>0</v>
      </c>
      <c r="GUG126">
        <f t="shared" si="82"/>
        <v>0</v>
      </c>
      <c r="GUH126">
        <f t="shared" si="82"/>
        <v>0</v>
      </c>
      <c r="GUI126">
        <f t="shared" si="82"/>
        <v>0</v>
      </c>
      <c r="GUJ126">
        <f t="shared" si="82"/>
        <v>0</v>
      </c>
      <c r="GUK126">
        <f t="shared" si="82"/>
        <v>0</v>
      </c>
      <c r="GUL126">
        <f t="shared" si="82"/>
        <v>0</v>
      </c>
      <c r="GUM126">
        <f t="shared" si="82"/>
        <v>0</v>
      </c>
      <c r="GUN126">
        <f t="shared" si="82"/>
        <v>0</v>
      </c>
      <c r="GUO126">
        <f t="shared" si="82"/>
        <v>0</v>
      </c>
      <c r="GUP126">
        <f t="shared" si="82"/>
        <v>0</v>
      </c>
      <c r="GUQ126">
        <f t="shared" si="82"/>
        <v>0</v>
      </c>
      <c r="GUR126">
        <f t="shared" si="82"/>
        <v>0</v>
      </c>
      <c r="GUS126">
        <f t="shared" si="82"/>
        <v>0</v>
      </c>
      <c r="GUT126">
        <f t="shared" si="82"/>
        <v>0</v>
      </c>
      <c r="GUU126">
        <f t="shared" si="82"/>
        <v>0</v>
      </c>
      <c r="GUV126">
        <f t="shared" si="82"/>
        <v>0</v>
      </c>
      <c r="GUW126">
        <f t="shared" si="82"/>
        <v>0</v>
      </c>
      <c r="GUX126">
        <f t="shared" si="82"/>
        <v>0</v>
      </c>
      <c r="GUY126">
        <f t="shared" si="82"/>
        <v>0</v>
      </c>
      <c r="GUZ126">
        <f t="shared" si="82"/>
        <v>0</v>
      </c>
      <c r="GVA126">
        <f t="shared" si="82"/>
        <v>0</v>
      </c>
      <c r="GVB126">
        <f t="shared" si="82"/>
        <v>0</v>
      </c>
      <c r="GVC126">
        <f t="shared" si="82"/>
        <v>0</v>
      </c>
      <c r="GVD126">
        <f t="shared" si="82"/>
        <v>0</v>
      </c>
      <c r="GVE126">
        <f t="shared" si="82"/>
        <v>0</v>
      </c>
      <c r="GVF126">
        <f t="shared" si="82"/>
        <v>0</v>
      </c>
      <c r="GVG126">
        <f t="shared" si="82"/>
        <v>0</v>
      </c>
      <c r="GVH126">
        <f t="shared" si="82"/>
        <v>0</v>
      </c>
      <c r="GVI126">
        <f t="shared" si="82"/>
        <v>0</v>
      </c>
      <c r="GVJ126">
        <f t="shared" ref="GVJ126:GXU126" si="83">SUM(GVJ2:GVJ125)</f>
        <v>0</v>
      </c>
      <c r="GVK126">
        <f t="shared" si="83"/>
        <v>0</v>
      </c>
      <c r="GVL126">
        <f t="shared" si="83"/>
        <v>0</v>
      </c>
      <c r="GVM126">
        <f t="shared" si="83"/>
        <v>0</v>
      </c>
      <c r="GVN126">
        <f t="shared" si="83"/>
        <v>0</v>
      </c>
      <c r="GVO126">
        <f t="shared" si="83"/>
        <v>0</v>
      </c>
      <c r="GVP126">
        <f t="shared" si="83"/>
        <v>0</v>
      </c>
      <c r="GVQ126">
        <f t="shared" si="83"/>
        <v>0</v>
      </c>
      <c r="GVR126">
        <f t="shared" si="83"/>
        <v>0</v>
      </c>
      <c r="GVS126">
        <f t="shared" si="83"/>
        <v>0</v>
      </c>
      <c r="GVT126">
        <f t="shared" si="83"/>
        <v>0</v>
      </c>
      <c r="GVU126">
        <f t="shared" si="83"/>
        <v>0</v>
      </c>
      <c r="GVV126">
        <f t="shared" si="83"/>
        <v>0</v>
      </c>
      <c r="GVW126">
        <f t="shared" si="83"/>
        <v>0</v>
      </c>
      <c r="GVX126">
        <f t="shared" si="83"/>
        <v>0</v>
      </c>
      <c r="GVY126">
        <f t="shared" si="83"/>
        <v>0</v>
      </c>
      <c r="GVZ126">
        <f t="shared" si="83"/>
        <v>0</v>
      </c>
      <c r="GWA126">
        <f t="shared" si="83"/>
        <v>0</v>
      </c>
      <c r="GWB126">
        <f t="shared" si="83"/>
        <v>0</v>
      </c>
      <c r="GWC126">
        <f t="shared" si="83"/>
        <v>0</v>
      </c>
      <c r="GWD126">
        <f t="shared" si="83"/>
        <v>0</v>
      </c>
      <c r="GWE126">
        <f t="shared" si="83"/>
        <v>0</v>
      </c>
      <c r="GWF126">
        <f t="shared" si="83"/>
        <v>0</v>
      </c>
      <c r="GWG126">
        <f t="shared" si="83"/>
        <v>0</v>
      </c>
      <c r="GWH126">
        <f t="shared" si="83"/>
        <v>0</v>
      </c>
      <c r="GWI126">
        <f t="shared" si="83"/>
        <v>0</v>
      </c>
      <c r="GWJ126">
        <f t="shared" si="83"/>
        <v>0</v>
      </c>
      <c r="GWK126">
        <f t="shared" si="83"/>
        <v>0</v>
      </c>
      <c r="GWL126">
        <f t="shared" si="83"/>
        <v>0</v>
      </c>
      <c r="GWM126">
        <f t="shared" si="83"/>
        <v>0</v>
      </c>
      <c r="GWN126">
        <f t="shared" si="83"/>
        <v>0</v>
      </c>
      <c r="GWO126">
        <f t="shared" si="83"/>
        <v>0</v>
      </c>
      <c r="GWP126">
        <f t="shared" si="83"/>
        <v>0</v>
      </c>
      <c r="GWQ126">
        <f t="shared" si="83"/>
        <v>0</v>
      </c>
      <c r="GWR126">
        <f t="shared" si="83"/>
        <v>0</v>
      </c>
      <c r="GWS126">
        <f t="shared" si="83"/>
        <v>0</v>
      </c>
      <c r="GWT126">
        <f t="shared" si="83"/>
        <v>0</v>
      </c>
      <c r="GWU126">
        <f t="shared" si="83"/>
        <v>0</v>
      </c>
      <c r="GWV126">
        <f t="shared" si="83"/>
        <v>0</v>
      </c>
      <c r="GWW126">
        <f t="shared" si="83"/>
        <v>0</v>
      </c>
      <c r="GWX126">
        <f t="shared" si="83"/>
        <v>0</v>
      </c>
      <c r="GWY126">
        <f t="shared" si="83"/>
        <v>0</v>
      </c>
      <c r="GWZ126">
        <f t="shared" si="83"/>
        <v>0</v>
      </c>
      <c r="GXA126">
        <f t="shared" si="83"/>
        <v>0</v>
      </c>
      <c r="GXB126">
        <f t="shared" si="83"/>
        <v>0</v>
      </c>
      <c r="GXC126">
        <f t="shared" si="83"/>
        <v>0</v>
      </c>
      <c r="GXD126">
        <f t="shared" si="83"/>
        <v>0</v>
      </c>
      <c r="GXE126">
        <f t="shared" si="83"/>
        <v>0</v>
      </c>
      <c r="GXF126">
        <f t="shared" si="83"/>
        <v>0</v>
      </c>
      <c r="GXG126">
        <f t="shared" si="83"/>
        <v>0</v>
      </c>
      <c r="GXH126">
        <f t="shared" si="83"/>
        <v>0</v>
      </c>
      <c r="GXI126">
        <f t="shared" si="83"/>
        <v>0</v>
      </c>
      <c r="GXJ126">
        <f t="shared" si="83"/>
        <v>0</v>
      </c>
      <c r="GXK126">
        <f t="shared" si="83"/>
        <v>0</v>
      </c>
      <c r="GXL126">
        <f t="shared" si="83"/>
        <v>0</v>
      </c>
      <c r="GXM126">
        <f t="shared" si="83"/>
        <v>0</v>
      </c>
      <c r="GXN126">
        <f t="shared" si="83"/>
        <v>0</v>
      </c>
      <c r="GXO126">
        <f t="shared" si="83"/>
        <v>0</v>
      </c>
      <c r="GXP126">
        <f t="shared" si="83"/>
        <v>0</v>
      </c>
      <c r="GXQ126">
        <f t="shared" si="83"/>
        <v>0</v>
      </c>
      <c r="GXR126">
        <f t="shared" si="83"/>
        <v>0</v>
      </c>
      <c r="GXS126">
        <f t="shared" si="83"/>
        <v>0</v>
      </c>
      <c r="GXT126">
        <f t="shared" si="83"/>
        <v>0</v>
      </c>
      <c r="GXU126">
        <f t="shared" si="83"/>
        <v>0</v>
      </c>
      <c r="GXV126">
        <f t="shared" ref="GXV126:HAG126" si="84">SUM(GXV2:GXV125)</f>
        <v>0</v>
      </c>
      <c r="GXW126">
        <f t="shared" si="84"/>
        <v>0</v>
      </c>
      <c r="GXX126">
        <f t="shared" si="84"/>
        <v>0</v>
      </c>
      <c r="GXY126">
        <f t="shared" si="84"/>
        <v>0</v>
      </c>
      <c r="GXZ126">
        <f t="shared" si="84"/>
        <v>0</v>
      </c>
      <c r="GYA126">
        <f t="shared" si="84"/>
        <v>0</v>
      </c>
      <c r="GYB126">
        <f t="shared" si="84"/>
        <v>0</v>
      </c>
      <c r="GYC126">
        <f t="shared" si="84"/>
        <v>0</v>
      </c>
      <c r="GYD126">
        <f t="shared" si="84"/>
        <v>0</v>
      </c>
      <c r="GYE126">
        <f t="shared" si="84"/>
        <v>0</v>
      </c>
      <c r="GYF126">
        <f t="shared" si="84"/>
        <v>0</v>
      </c>
      <c r="GYG126">
        <f t="shared" si="84"/>
        <v>0</v>
      </c>
      <c r="GYH126">
        <f t="shared" si="84"/>
        <v>0</v>
      </c>
      <c r="GYI126">
        <f t="shared" si="84"/>
        <v>0</v>
      </c>
      <c r="GYJ126">
        <f t="shared" si="84"/>
        <v>0</v>
      </c>
      <c r="GYK126">
        <f t="shared" si="84"/>
        <v>0</v>
      </c>
      <c r="GYL126">
        <f t="shared" si="84"/>
        <v>0</v>
      </c>
      <c r="GYM126">
        <f t="shared" si="84"/>
        <v>0</v>
      </c>
      <c r="GYN126">
        <f t="shared" si="84"/>
        <v>0</v>
      </c>
      <c r="GYO126">
        <f t="shared" si="84"/>
        <v>0</v>
      </c>
      <c r="GYP126">
        <f t="shared" si="84"/>
        <v>0</v>
      </c>
      <c r="GYQ126">
        <f t="shared" si="84"/>
        <v>0</v>
      </c>
      <c r="GYR126">
        <f t="shared" si="84"/>
        <v>0</v>
      </c>
      <c r="GYS126">
        <f t="shared" si="84"/>
        <v>0</v>
      </c>
      <c r="GYT126">
        <f t="shared" si="84"/>
        <v>0</v>
      </c>
      <c r="GYU126">
        <f t="shared" si="84"/>
        <v>0</v>
      </c>
      <c r="GYV126">
        <f t="shared" si="84"/>
        <v>0</v>
      </c>
      <c r="GYW126">
        <f t="shared" si="84"/>
        <v>0</v>
      </c>
      <c r="GYX126">
        <f t="shared" si="84"/>
        <v>0</v>
      </c>
      <c r="GYY126">
        <f t="shared" si="84"/>
        <v>0</v>
      </c>
      <c r="GYZ126">
        <f t="shared" si="84"/>
        <v>0</v>
      </c>
      <c r="GZA126">
        <f t="shared" si="84"/>
        <v>0</v>
      </c>
      <c r="GZB126">
        <f t="shared" si="84"/>
        <v>0</v>
      </c>
      <c r="GZC126">
        <f t="shared" si="84"/>
        <v>0</v>
      </c>
      <c r="GZD126">
        <f t="shared" si="84"/>
        <v>0</v>
      </c>
      <c r="GZE126">
        <f t="shared" si="84"/>
        <v>0</v>
      </c>
      <c r="GZF126">
        <f t="shared" si="84"/>
        <v>0</v>
      </c>
      <c r="GZG126">
        <f t="shared" si="84"/>
        <v>0</v>
      </c>
      <c r="GZH126">
        <f t="shared" si="84"/>
        <v>0</v>
      </c>
      <c r="GZI126">
        <f t="shared" si="84"/>
        <v>0</v>
      </c>
      <c r="GZJ126">
        <f t="shared" si="84"/>
        <v>0</v>
      </c>
      <c r="GZK126">
        <f t="shared" si="84"/>
        <v>0</v>
      </c>
      <c r="GZL126">
        <f t="shared" si="84"/>
        <v>0</v>
      </c>
      <c r="GZM126">
        <f t="shared" si="84"/>
        <v>0</v>
      </c>
      <c r="GZN126">
        <f t="shared" si="84"/>
        <v>0</v>
      </c>
      <c r="GZO126">
        <f t="shared" si="84"/>
        <v>0</v>
      </c>
      <c r="GZP126">
        <f t="shared" si="84"/>
        <v>0</v>
      </c>
      <c r="GZQ126">
        <f t="shared" si="84"/>
        <v>0</v>
      </c>
      <c r="GZR126">
        <f t="shared" si="84"/>
        <v>0</v>
      </c>
      <c r="GZS126">
        <f t="shared" si="84"/>
        <v>0</v>
      </c>
      <c r="GZT126">
        <f t="shared" si="84"/>
        <v>0</v>
      </c>
      <c r="GZU126">
        <f t="shared" si="84"/>
        <v>0</v>
      </c>
      <c r="GZV126">
        <f t="shared" si="84"/>
        <v>0</v>
      </c>
      <c r="GZW126">
        <f t="shared" si="84"/>
        <v>0</v>
      </c>
      <c r="GZX126">
        <f t="shared" si="84"/>
        <v>0</v>
      </c>
      <c r="GZY126">
        <f t="shared" si="84"/>
        <v>0</v>
      </c>
      <c r="GZZ126">
        <f t="shared" si="84"/>
        <v>0</v>
      </c>
      <c r="HAA126">
        <f t="shared" si="84"/>
        <v>0</v>
      </c>
      <c r="HAB126">
        <f t="shared" si="84"/>
        <v>0</v>
      </c>
      <c r="HAC126">
        <f t="shared" si="84"/>
        <v>0</v>
      </c>
      <c r="HAD126">
        <f t="shared" si="84"/>
        <v>0</v>
      </c>
      <c r="HAE126">
        <f t="shared" si="84"/>
        <v>0</v>
      </c>
      <c r="HAF126">
        <f t="shared" si="84"/>
        <v>0</v>
      </c>
      <c r="HAG126">
        <f t="shared" si="84"/>
        <v>0</v>
      </c>
      <c r="HAH126">
        <f t="shared" ref="HAH126:HCS126" si="85">SUM(HAH2:HAH125)</f>
        <v>0</v>
      </c>
      <c r="HAI126">
        <f t="shared" si="85"/>
        <v>0</v>
      </c>
      <c r="HAJ126">
        <f t="shared" si="85"/>
        <v>0</v>
      </c>
      <c r="HAK126">
        <f t="shared" si="85"/>
        <v>0</v>
      </c>
      <c r="HAL126">
        <f t="shared" si="85"/>
        <v>0</v>
      </c>
      <c r="HAM126">
        <f t="shared" si="85"/>
        <v>0</v>
      </c>
      <c r="HAN126">
        <f t="shared" si="85"/>
        <v>0</v>
      </c>
      <c r="HAO126">
        <f t="shared" si="85"/>
        <v>0</v>
      </c>
      <c r="HAP126">
        <f t="shared" si="85"/>
        <v>0</v>
      </c>
      <c r="HAQ126">
        <f t="shared" si="85"/>
        <v>0</v>
      </c>
      <c r="HAR126">
        <f t="shared" si="85"/>
        <v>0</v>
      </c>
      <c r="HAS126">
        <f t="shared" si="85"/>
        <v>0</v>
      </c>
      <c r="HAT126">
        <f t="shared" si="85"/>
        <v>0</v>
      </c>
      <c r="HAU126">
        <f t="shared" si="85"/>
        <v>0</v>
      </c>
      <c r="HAV126">
        <f t="shared" si="85"/>
        <v>0</v>
      </c>
      <c r="HAW126">
        <f t="shared" si="85"/>
        <v>0</v>
      </c>
      <c r="HAX126">
        <f t="shared" si="85"/>
        <v>0</v>
      </c>
      <c r="HAY126">
        <f t="shared" si="85"/>
        <v>0</v>
      </c>
      <c r="HAZ126">
        <f t="shared" si="85"/>
        <v>0</v>
      </c>
      <c r="HBA126">
        <f t="shared" si="85"/>
        <v>0</v>
      </c>
      <c r="HBB126">
        <f t="shared" si="85"/>
        <v>0</v>
      </c>
      <c r="HBC126">
        <f t="shared" si="85"/>
        <v>0</v>
      </c>
      <c r="HBD126">
        <f t="shared" si="85"/>
        <v>0</v>
      </c>
      <c r="HBE126">
        <f t="shared" si="85"/>
        <v>0</v>
      </c>
      <c r="HBF126">
        <f t="shared" si="85"/>
        <v>0</v>
      </c>
      <c r="HBG126">
        <f t="shared" si="85"/>
        <v>0</v>
      </c>
      <c r="HBH126">
        <f t="shared" si="85"/>
        <v>0</v>
      </c>
      <c r="HBI126">
        <f t="shared" si="85"/>
        <v>0</v>
      </c>
      <c r="HBJ126">
        <f t="shared" si="85"/>
        <v>0</v>
      </c>
      <c r="HBK126">
        <f t="shared" si="85"/>
        <v>0</v>
      </c>
      <c r="HBL126">
        <f t="shared" si="85"/>
        <v>0</v>
      </c>
      <c r="HBM126">
        <f t="shared" si="85"/>
        <v>0</v>
      </c>
      <c r="HBN126">
        <f t="shared" si="85"/>
        <v>0</v>
      </c>
      <c r="HBO126">
        <f t="shared" si="85"/>
        <v>0</v>
      </c>
      <c r="HBP126">
        <f t="shared" si="85"/>
        <v>0</v>
      </c>
      <c r="HBQ126">
        <f t="shared" si="85"/>
        <v>0</v>
      </c>
      <c r="HBR126">
        <f t="shared" si="85"/>
        <v>0</v>
      </c>
      <c r="HBS126">
        <f t="shared" si="85"/>
        <v>0</v>
      </c>
      <c r="HBT126">
        <f t="shared" si="85"/>
        <v>0</v>
      </c>
      <c r="HBU126">
        <f t="shared" si="85"/>
        <v>0</v>
      </c>
      <c r="HBV126">
        <f t="shared" si="85"/>
        <v>0</v>
      </c>
      <c r="HBW126">
        <f t="shared" si="85"/>
        <v>0</v>
      </c>
      <c r="HBX126">
        <f t="shared" si="85"/>
        <v>0</v>
      </c>
      <c r="HBY126">
        <f t="shared" si="85"/>
        <v>0</v>
      </c>
      <c r="HBZ126">
        <f t="shared" si="85"/>
        <v>0</v>
      </c>
      <c r="HCA126">
        <f t="shared" si="85"/>
        <v>0</v>
      </c>
      <c r="HCB126">
        <f t="shared" si="85"/>
        <v>0</v>
      </c>
      <c r="HCC126">
        <f t="shared" si="85"/>
        <v>0</v>
      </c>
      <c r="HCD126">
        <f t="shared" si="85"/>
        <v>0</v>
      </c>
      <c r="HCE126">
        <f t="shared" si="85"/>
        <v>0</v>
      </c>
      <c r="HCF126">
        <f t="shared" si="85"/>
        <v>0</v>
      </c>
      <c r="HCG126">
        <f t="shared" si="85"/>
        <v>0</v>
      </c>
      <c r="HCH126">
        <f t="shared" si="85"/>
        <v>0</v>
      </c>
      <c r="HCI126">
        <f t="shared" si="85"/>
        <v>0</v>
      </c>
      <c r="HCJ126">
        <f t="shared" si="85"/>
        <v>0</v>
      </c>
      <c r="HCK126">
        <f t="shared" si="85"/>
        <v>0</v>
      </c>
      <c r="HCL126">
        <f t="shared" si="85"/>
        <v>0</v>
      </c>
      <c r="HCM126">
        <f t="shared" si="85"/>
        <v>0</v>
      </c>
      <c r="HCN126">
        <f t="shared" si="85"/>
        <v>0</v>
      </c>
      <c r="HCO126">
        <f t="shared" si="85"/>
        <v>0</v>
      </c>
      <c r="HCP126">
        <f t="shared" si="85"/>
        <v>0</v>
      </c>
      <c r="HCQ126">
        <f t="shared" si="85"/>
        <v>0</v>
      </c>
      <c r="HCR126">
        <f t="shared" si="85"/>
        <v>0</v>
      </c>
      <c r="HCS126">
        <f t="shared" si="85"/>
        <v>0</v>
      </c>
      <c r="HCT126">
        <f t="shared" ref="HCT126:HFE126" si="86">SUM(HCT2:HCT125)</f>
        <v>0</v>
      </c>
      <c r="HCU126">
        <f t="shared" si="86"/>
        <v>0</v>
      </c>
      <c r="HCV126">
        <f t="shared" si="86"/>
        <v>0</v>
      </c>
      <c r="HCW126">
        <f t="shared" si="86"/>
        <v>0</v>
      </c>
      <c r="HCX126">
        <f t="shared" si="86"/>
        <v>0</v>
      </c>
      <c r="HCY126">
        <f t="shared" si="86"/>
        <v>0</v>
      </c>
      <c r="HCZ126">
        <f t="shared" si="86"/>
        <v>0</v>
      </c>
      <c r="HDA126">
        <f t="shared" si="86"/>
        <v>0</v>
      </c>
      <c r="HDB126">
        <f t="shared" si="86"/>
        <v>0</v>
      </c>
      <c r="HDC126">
        <f t="shared" si="86"/>
        <v>0</v>
      </c>
      <c r="HDD126">
        <f t="shared" si="86"/>
        <v>0</v>
      </c>
      <c r="HDE126">
        <f t="shared" si="86"/>
        <v>0</v>
      </c>
      <c r="HDF126">
        <f t="shared" si="86"/>
        <v>0</v>
      </c>
      <c r="HDG126">
        <f t="shared" si="86"/>
        <v>0</v>
      </c>
      <c r="HDH126">
        <f t="shared" si="86"/>
        <v>0</v>
      </c>
      <c r="HDI126">
        <f t="shared" si="86"/>
        <v>0</v>
      </c>
      <c r="HDJ126">
        <f t="shared" si="86"/>
        <v>0</v>
      </c>
      <c r="HDK126">
        <f t="shared" si="86"/>
        <v>0</v>
      </c>
      <c r="HDL126">
        <f t="shared" si="86"/>
        <v>0</v>
      </c>
      <c r="HDM126">
        <f t="shared" si="86"/>
        <v>0</v>
      </c>
      <c r="HDN126">
        <f t="shared" si="86"/>
        <v>0</v>
      </c>
      <c r="HDO126">
        <f t="shared" si="86"/>
        <v>0</v>
      </c>
      <c r="HDP126">
        <f t="shared" si="86"/>
        <v>0</v>
      </c>
      <c r="HDQ126">
        <f t="shared" si="86"/>
        <v>0</v>
      </c>
      <c r="HDR126">
        <f t="shared" si="86"/>
        <v>0</v>
      </c>
      <c r="HDS126">
        <f t="shared" si="86"/>
        <v>0</v>
      </c>
      <c r="HDT126">
        <f t="shared" si="86"/>
        <v>0</v>
      </c>
      <c r="HDU126">
        <f t="shared" si="86"/>
        <v>0</v>
      </c>
      <c r="HDV126">
        <f t="shared" si="86"/>
        <v>0</v>
      </c>
      <c r="HDW126">
        <f t="shared" si="86"/>
        <v>0</v>
      </c>
      <c r="HDX126">
        <f t="shared" si="86"/>
        <v>0</v>
      </c>
      <c r="HDY126">
        <f t="shared" si="86"/>
        <v>0</v>
      </c>
      <c r="HDZ126">
        <f t="shared" si="86"/>
        <v>0</v>
      </c>
      <c r="HEA126">
        <f t="shared" si="86"/>
        <v>0</v>
      </c>
      <c r="HEB126">
        <f t="shared" si="86"/>
        <v>0</v>
      </c>
      <c r="HEC126">
        <f t="shared" si="86"/>
        <v>0</v>
      </c>
      <c r="HED126">
        <f t="shared" si="86"/>
        <v>0</v>
      </c>
      <c r="HEE126">
        <f t="shared" si="86"/>
        <v>0</v>
      </c>
      <c r="HEF126">
        <f t="shared" si="86"/>
        <v>0</v>
      </c>
      <c r="HEG126">
        <f t="shared" si="86"/>
        <v>0</v>
      </c>
      <c r="HEH126">
        <f t="shared" si="86"/>
        <v>0</v>
      </c>
      <c r="HEI126">
        <f t="shared" si="86"/>
        <v>0</v>
      </c>
      <c r="HEJ126">
        <f t="shared" si="86"/>
        <v>0</v>
      </c>
      <c r="HEK126">
        <f t="shared" si="86"/>
        <v>0</v>
      </c>
      <c r="HEL126">
        <f t="shared" si="86"/>
        <v>0</v>
      </c>
      <c r="HEM126">
        <f t="shared" si="86"/>
        <v>0</v>
      </c>
      <c r="HEN126">
        <f t="shared" si="86"/>
        <v>0</v>
      </c>
      <c r="HEO126">
        <f t="shared" si="86"/>
        <v>0</v>
      </c>
      <c r="HEP126">
        <f t="shared" si="86"/>
        <v>0</v>
      </c>
      <c r="HEQ126">
        <f t="shared" si="86"/>
        <v>0</v>
      </c>
      <c r="HER126">
        <f t="shared" si="86"/>
        <v>0</v>
      </c>
      <c r="HES126">
        <f t="shared" si="86"/>
        <v>0</v>
      </c>
      <c r="HET126">
        <f t="shared" si="86"/>
        <v>0</v>
      </c>
      <c r="HEU126">
        <f t="shared" si="86"/>
        <v>0</v>
      </c>
      <c r="HEV126">
        <f t="shared" si="86"/>
        <v>0</v>
      </c>
      <c r="HEW126">
        <f t="shared" si="86"/>
        <v>0</v>
      </c>
      <c r="HEX126">
        <f t="shared" si="86"/>
        <v>0</v>
      </c>
      <c r="HEY126">
        <f t="shared" si="86"/>
        <v>0</v>
      </c>
      <c r="HEZ126">
        <f t="shared" si="86"/>
        <v>0</v>
      </c>
      <c r="HFA126">
        <f t="shared" si="86"/>
        <v>0</v>
      </c>
      <c r="HFB126">
        <f t="shared" si="86"/>
        <v>0</v>
      </c>
      <c r="HFC126">
        <f t="shared" si="86"/>
        <v>0</v>
      </c>
      <c r="HFD126">
        <f t="shared" si="86"/>
        <v>0</v>
      </c>
      <c r="HFE126">
        <f t="shared" si="86"/>
        <v>0</v>
      </c>
      <c r="HFF126">
        <f t="shared" ref="HFF126:HHQ126" si="87">SUM(HFF2:HFF125)</f>
        <v>0</v>
      </c>
      <c r="HFG126">
        <f t="shared" si="87"/>
        <v>0</v>
      </c>
      <c r="HFH126">
        <f t="shared" si="87"/>
        <v>0</v>
      </c>
      <c r="HFI126">
        <f t="shared" si="87"/>
        <v>0</v>
      </c>
      <c r="HFJ126">
        <f t="shared" si="87"/>
        <v>0</v>
      </c>
      <c r="HFK126">
        <f t="shared" si="87"/>
        <v>0</v>
      </c>
      <c r="HFL126">
        <f t="shared" si="87"/>
        <v>0</v>
      </c>
      <c r="HFM126">
        <f t="shared" si="87"/>
        <v>0</v>
      </c>
      <c r="HFN126">
        <f t="shared" si="87"/>
        <v>0</v>
      </c>
      <c r="HFO126">
        <f t="shared" si="87"/>
        <v>0</v>
      </c>
      <c r="HFP126">
        <f t="shared" si="87"/>
        <v>0</v>
      </c>
      <c r="HFQ126">
        <f t="shared" si="87"/>
        <v>0</v>
      </c>
      <c r="HFR126">
        <f t="shared" si="87"/>
        <v>0</v>
      </c>
      <c r="HFS126">
        <f t="shared" si="87"/>
        <v>0</v>
      </c>
      <c r="HFT126">
        <f t="shared" si="87"/>
        <v>0</v>
      </c>
      <c r="HFU126">
        <f t="shared" si="87"/>
        <v>0</v>
      </c>
      <c r="HFV126">
        <f t="shared" si="87"/>
        <v>0</v>
      </c>
      <c r="HFW126">
        <f t="shared" si="87"/>
        <v>0</v>
      </c>
      <c r="HFX126">
        <f t="shared" si="87"/>
        <v>0</v>
      </c>
      <c r="HFY126">
        <f t="shared" si="87"/>
        <v>0</v>
      </c>
      <c r="HFZ126">
        <f t="shared" si="87"/>
        <v>0</v>
      </c>
      <c r="HGA126">
        <f t="shared" si="87"/>
        <v>0</v>
      </c>
      <c r="HGB126">
        <f t="shared" si="87"/>
        <v>0</v>
      </c>
      <c r="HGC126">
        <f t="shared" si="87"/>
        <v>0</v>
      </c>
      <c r="HGD126">
        <f t="shared" si="87"/>
        <v>0</v>
      </c>
      <c r="HGE126">
        <f t="shared" si="87"/>
        <v>0</v>
      </c>
      <c r="HGF126">
        <f t="shared" si="87"/>
        <v>0</v>
      </c>
      <c r="HGG126">
        <f t="shared" si="87"/>
        <v>0</v>
      </c>
      <c r="HGH126">
        <f t="shared" si="87"/>
        <v>0</v>
      </c>
      <c r="HGI126">
        <f t="shared" si="87"/>
        <v>0</v>
      </c>
      <c r="HGJ126">
        <f t="shared" si="87"/>
        <v>0</v>
      </c>
      <c r="HGK126">
        <f t="shared" si="87"/>
        <v>0</v>
      </c>
      <c r="HGL126">
        <f t="shared" si="87"/>
        <v>0</v>
      </c>
      <c r="HGM126">
        <f t="shared" si="87"/>
        <v>0</v>
      </c>
      <c r="HGN126">
        <f t="shared" si="87"/>
        <v>0</v>
      </c>
      <c r="HGO126">
        <f t="shared" si="87"/>
        <v>0</v>
      </c>
      <c r="HGP126">
        <f t="shared" si="87"/>
        <v>0</v>
      </c>
      <c r="HGQ126">
        <f t="shared" si="87"/>
        <v>0</v>
      </c>
      <c r="HGR126">
        <f t="shared" si="87"/>
        <v>0</v>
      </c>
      <c r="HGS126">
        <f t="shared" si="87"/>
        <v>0</v>
      </c>
      <c r="HGT126">
        <f t="shared" si="87"/>
        <v>0</v>
      </c>
      <c r="HGU126">
        <f t="shared" si="87"/>
        <v>0</v>
      </c>
      <c r="HGV126">
        <f t="shared" si="87"/>
        <v>0</v>
      </c>
      <c r="HGW126">
        <f t="shared" si="87"/>
        <v>0</v>
      </c>
      <c r="HGX126">
        <f t="shared" si="87"/>
        <v>0</v>
      </c>
      <c r="HGY126">
        <f t="shared" si="87"/>
        <v>0</v>
      </c>
      <c r="HGZ126">
        <f t="shared" si="87"/>
        <v>0</v>
      </c>
      <c r="HHA126">
        <f t="shared" si="87"/>
        <v>0</v>
      </c>
      <c r="HHB126">
        <f t="shared" si="87"/>
        <v>0</v>
      </c>
      <c r="HHC126">
        <f t="shared" si="87"/>
        <v>0</v>
      </c>
      <c r="HHD126">
        <f t="shared" si="87"/>
        <v>0</v>
      </c>
      <c r="HHE126">
        <f t="shared" si="87"/>
        <v>0</v>
      </c>
      <c r="HHF126">
        <f t="shared" si="87"/>
        <v>0</v>
      </c>
      <c r="HHG126">
        <f t="shared" si="87"/>
        <v>0</v>
      </c>
      <c r="HHH126">
        <f t="shared" si="87"/>
        <v>0</v>
      </c>
      <c r="HHI126">
        <f t="shared" si="87"/>
        <v>0</v>
      </c>
      <c r="HHJ126">
        <f t="shared" si="87"/>
        <v>0</v>
      </c>
      <c r="HHK126">
        <f t="shared" si="87"/>
        <v>0</v>
      </c>
      <c r="HHL126">
        <f t="shared" si="87"/>
        <v>0</v>
      </c>
      <c r="HHM126">
        <f t="shared" si="87"/>
        <v>0</v>
      </c>
      <c r="HHN126">
        <f t="shared" si="87"/>
        <v>0</v>
      </c>
      <c r="HHO126">
        <f t="shared" si="87"/>
        <v>0</v>
      </c>
      <c r="HHP126">
        <f t="shared" si="87"/>
        <v>0</v>
      </c>
      <c r="HHQ126">
        <f t="shared" si="87"/>
        <v>0</v>
      </c>
      <c r="HHR126">
        <f t="shared" ref="HHR126:HKC126" si="88">SUM(HHR2:HHR125)</f>
        <v>0</v>
      </c>
      <c r="HHS126">
        <f t="shared" si="88"/>
        <v>0</v>
      </c>
      <c r="HHT126">
        <f t="shared" si="88"/>
        <v>0</v>
      </c>
      <c r="HHU126">
        <f t="shared" si="88"/>
        <v>0</v>
      </c>
      <c r="HHV126">
        <f t="shared" si="88"/>
        <v>0</v>
      </c>
      <c r="HHW126">
        <f t="shared" si="88"/>
        <v>0</v>
      </c>
      <c r="HHX126">
        <f t="shared" si="88"/>
        <v>0</v>
      </c>
      <c r="HHY126">
        <f t="shared" si="88"/>
        <v>0</v>
      </c>
      <c r="HHZ126">
        <f t="shared" si="88"/>
        <v>0</v>
      </c>
      <c r="HIA126">
        <f t="shared" si="88"/>
        <v>0</v>
      </c>
      <c r="HIB126">
        <f t="shared" si="88"/>
        <v>0</v>
      </c>
      <c r="HIC126">
        <f t="shared" si="88"/>
        <v>0</v>
      </c>
      <c r="HID126">
        <f t="shared" si="88"/>
        <v>0</v>
      </c>
      <c r="HIE126">
        <f t="shared" si="88"/>
        <v>0</v>
      </c>
      <c r="HIF126">
        <f t="shared" si="88"/>
        <v>0</v>
      </c>
      <c r="HIG126">
        <f t="shared" si="88"/>
        <v>0</v>
      </c>
      <c r="HIH126">
        <f t="shared" si="88"/>
        <v>0</v>
      </c>
      <c r="HII126">
        <f t="shared" si="88"/>
        <v>0</v>
      </c>
      <c r="HIJ126">
        <f t="shared" si="88"/>
        <v>0</v>
      </c>
      <c r="HIK126">
        <f t="shared" si="88"/>
        <v>0</v>
      </c>
      <c r="HIL126">
        <f t="shared" si="88"/>
        <v>0</v>
      </c>
      <c r="HIM126">
        <f t="shared" si="88"/>
        <v>0</v>
      </c>
      <c r="HIN126">
        <f t="shared" si="88"/>
        <v>0</v>
      </c>
      <c r="HIO126">
        <f t="shared" si="88"/>
        <v>0</v>
      </c>
      <c r="HIP126">
        <f t="shared" si="88"/>
        <v>0</v>
      </c>
      <c r="HIQ126">
        <f t="shared" si="88"/>
        <v>0</v>
      </c>
      <c r="HIR126">
        <f t="shared" si="88"/>
        <v>0</v>
      </c>
      <c r="HIS126">
        <f t="shared" si="88"/>
        <v>0</v>
      </c>
      <c r="HIT126">
        <f t="shared" si="88"/>
        <v>0</v>
      </c>
      <c r="HIU126">
        <f t="shared" si="88"/>
        <v>0</v>
      </c>
      <c r="HIV126">
        <f t="shared" si="88"/>
        <v>0</v>
      </c>
      <c r="HIW126">
        <f t="shared" si="88"/>
        <v>0</v>
      </c>
      <c r="HIX126">
        <f t="shared" si="88"/>
        <v>0</v>
      </c>
      <c r="HIY126">
        <f t="shared" si="88"/>
        <v>0</v>
      </c>
      <c r="HIZ126">
        <f t="shared" si="88"/>
        <v>0</v>
      </c>
      <c r="HJA126">
        <f t="shared" si="88"/>
        <v>0</v>
      </c>
      <c r="HJB126">
        <f t="shared" si="88"/>
        <v>0</v>
      </c>
      <c r="HJC126">
        <f t="shared" si="88"/>
        <v>0</v>
      </c>
      <c r="HJD126">
        <f t="shared" si="88"/>
        <v>0</v>
      </c>
      <c r="HJE126">
        <f t="shared" si="88"/>
        <v>0</v>
      </c>
      <c r="HJF126">
        <f t="shared" si="88"/>
        <v>0</v>
      </c>
      <c r="HJG126">
        <f t="shared" si="88"/>
        <v>0</v>
      </c>
      <c r="HJH126">
        <f t="shared" si="88"/>
        <v>0</v>
      </c>
      <c r="HJI126">
        <f t="shared" si="88"/>
        <v>0</v>
      </c>
      <c r="HJJ126">
        <f t="shared" si="88"/>
        <v>0</v>
      </c>
      <c r="HJK126">
        <f t="shared" si="88"/>
        <v>0</v>
      </c>
      <c r="HJL126">
        <f t="shared" si="88"/>
        <v>0</v>
      </c>
      <c r="HJM126">
        <f t="shared" si="88"/>
        <v>0</v>
      </c>
      <c r="HJN126">
        <f t="shared" si="88"/>
        <v>0</v>
      </c>
      <c r="HJO126">
        <f t="shared" si="88"/>
        <v>0</v>
      </c>
      <c r="HJP126">
        <f t="shared" si="88"/>
        <v>0</v>
      </c>
      <c r="HJQ126">
        <f t="shared" si="88"/>
        <v>0</v>
      </c>
      <c r="HJR126">
        <f t="shared" si="88"/>
        <v>0</v>
      </c>
      <c r="HJS126">
        <f t="shared" si="88"/>
        <v>0</v>
      </c>
      <c r="HJT126">
        <f t="shared" si="88"/>
        <v>0</v>
      </c>
      <c r="HJU126">
        <f t="shared" si="88"/>
        <v>0</v>
      </c>
      <c r="HJV126">
        <f t="shared" si="88"/>
        <v>0</v>
      </c>
      <c r="HJW126">
        <f t="shared" si="88"/>
        <v>0</v>
      </c>
      <c r="HJX126">
        <f t="shared" si="88"/>
        <v>0</v>
      </c>
      <c r="HJY126">
        <f t="shared" si="88"/>
        <v>0</v>
      </c>
      <c r="HJZ126">
        <f t="shared" si="88"/>
        <v>0</v>
      </c>
      <c r="HKA126">
        <f t="shared" si="88"/>
        <v>0</v>
      </c>
      <c r="HKB126">
        <f t="shared" si="88"/>
        <v>0</v>
      </c>
      <c r="HKC126">
        <f t="shared" si="88"/>
        <v>0</v>
      </c>
      <c r="HKD126">
        <f t="shared" ref="HKD126:HMO126" si="89">SUM(HKD2:HKD125)</f>
        <v>0</v>
      </c>
      <c r="HKE126">
        <f t="shared" si="89"/>
        <v>0</v>
      </c>
      <c r="HKF126">
        <f t="shared" si="89"/>
        <v>0</v>
      </c>
      <c r="HKG126">
        <f t="shared" si="89"/>
        <v>0</v>
      </c>
      <c r="HKH126">
        <f t="shared" si="89"/>
        <v>0</v>
      </c>
      <c r="HKI126">
        <f t="shared" si="89"/>
        <v>0</v>
      </c>
      <c r="HKJ126">
        <f t="shared" si="89"/>
        <v>0</v>
      </c>
      <c r="HKK126">
        <f t="shared" si="89"/>
        <v>0</v>
      </c>
      <c r="HKL126">
        <f t="shared" si="89"/>
        <v>0</v>
      </c>
      <c r="HKM126">
        <f t="shared" si="89"/>
        <v>0</v>
      </c>
      <c r="HKN126">
        <f t="shared" si="89"/>
        <v>0</v>
      </c>
      <c r="HKO126">
        <f t="shared" si="89"/>
        <v>0</v>
      </c>
      <c r="HKP126">
        <f t="shared" si="89"/>
        <v>0</v>
      </c>
      <c r="HKQ126">
        <f t="shared" si="89"/>
        <v>0</v>
      </c>
      <c r="HKR126">
        <f t="shared" si="89"/>
        <v>0</v>
      </c>
      <c r="HKS126">
        <f t="shared" si="89"/>
        <v>0</v>
      </c>
      <c r="HKT126">
        <f t="shared" si="89"/>
        <v>0</v>
      </c>
      <c r="HKU126">
        <f t="shared" si="89"/>
        <v>0</v>
      </c>
      <c r="HKV126">
        <f t="shared" si="89"/>
        <v>0</v>
      </c>
      <c r="HKW126">
        <f t="shared" si="89"/>
        <v>0</v>
      </c>
      <c r="HKX126">
        <f t="shared" si="89"/>
        <v>0</v>
      </c>
      <c r="HKY126">
        <f t="shared" si="89"/>
        <v>0</v>
      </c>
      <c r="HKZ126">
        <f t="shared" si="89"/>
        <v>0</v>
      </c>
      <c r="HLA126">
        <f t="shared" si="89"/>
        <v>0</v>
      </c>
      <c r="HLB126">
        <f t="shared" si="89"/>
        <v>0</v>
      </c>
      <c r="HLC126">
        <f t="shared" si="89"/>
        <v>0</v>
      </c>
      <c r="HLD126">
        <f t="shared" si="89"/>
        <v>0</v>
      </c>
      <c r="HLE126">
        <f t="shared" si="89"/>
        <v>0</v>
      </c>
      <c r="HLF126">
        <f t="shared" si="89"/>
        <v>0</v>
      </c>
      <c r="HLG126">
        <f t="shared" si="89"/>
        <v>0</v>
      </c>
      <c r="HLH126">
        <f t="shared" si="89"/>
        <v>0</v>
      </c>
      <c r="HLI126">
        <f t="shared" si="89"/>
        <v>0</v>
      </c>
      <c r="HLJ126">
        <f t="shared" si="89"/>
        <v>0</v>
      </c>
      <c r="HLK126">
        <f t="shared" si="89"/>
        <v>0</v>
      </c>
      <c r="HLL126">
        <f t="shared" si="89"/>
        <v>0</v>
      </c>
      <c r="HLM126">
        <f t="shared" si="89"/>
        <v>0</v>
      </c>
      <c r="HLN126">
        <f t="shared" si="89"/>
        <v>0</v>
      </c>
      <c r="HLO126">
        <f t="shared" si="89"/>
        <v>0</v>
      </c>
      <c r="HLP126">
        <f t="shared" si="89"/>
        <v>0</v>
      </c>
      <c r="HLQ126">
        <f t="shared" si="89"/>
        <v>0</v>
      </c>
      <c r="HLR126">
        <f t="shared" si="89"/>
        <v>0</v>
      </c>
      <c r="HLS126">
        <f t="shared" si="89"/>
        <v>0</v>
      </c>
      <c r="HLT126">
        <f t="shared" si="89"/>
        <v>0</v>
      </c>
      <c r="HLU126">
        <f t="shared" si="89"/>
        <v>0</v>
      </c>
      <c r="HLV126">
        <f t="shared" si="89"/>
        <v>0</v>
      </c>
      <c r="HLW126">
        <f t="shared" si="89"/>
        <v>0</v>
      </c>
      <c r="HLX126">
        <f t="shared" si="89"/>
        <v>0</v>
      </c>
      <c r="HLY126">
        <f t="shared" si="89"/>
        <v>0</v>
      </c>
      <c r="HLZ126">
        <f t="shared" si="89"/>
        <v>0</v>
      </c>
      <c r="HMA126">
        <f t="shared" si="89"/>
        <v>0</v>
      </c>
      <c r="HMB126">
        <f t="shared" si="89"/>
        <v>0</v>
      </c>
      <c r="HMC126">
        <f t="shared" si="89"/>
        <v>0</v>
      </c>
      <c r="HMD126">
        <f t="shared" si="89"/>
        <v>0</v>
      </c>
      <c r="HME126">
        <f t="shared" si="89"/>
        <v>0</v>
      </c>
      <c r="HMF126">
        <f t="shared" si="89"/>
        <v>0</v>
      </c>
      <c r="HMG126">
        <f t="shared" si="89"/>
        <v>0</v>
      </c>
      <c r="HMH126">
        <f t="shared" si="89"/>
        <v>0</v>
      </c>
      <c r="HMI126">
        <f t="shared" si="89"/>
        <v>0</v>
      </c>
      <c r="HMJ126">
        <f t="shared" si="89"/>
        <v>0</v>
      </c>
      <c r="HMK126">
        <f t="shared" si="89"/>
        <v>0</v>
      </c>
      <c r="HML126">
        <f t="shared" si="89"/>
        <v>0</v>
      </c>
      <c r="HMM126">
        <f t="shared" si="89"/>
        <v>0</v>
      </c>
      <c r="HMN126">
        <f t="shared" si="89"/>
        <v>0</v>
      </c>
      <c r="HMO126">
        <f t="shared" si="89"/>
        <v>0</v>
      </c>
      <c r="HMP126">
        <f t="shared" ref="HMP126:HPA126" si="90">SUM(HMP2:HMP125)</f>
        <v>0</v>
      </c>
      <c r="HMQ126">
        <f t="shared" si="90"/>
        <v>0</v>
      </c>
      <c r="HMR126">
        <f t="shared" si="90"/>
        <v>0</v>
      </c>
      <c r="HMS126">
        <f t="shared" si="90"/>
        <v>0</v>
      </c>
      <c r="HMT126">
        <f t="shared" si="90"/>
        <v>0</v>
      </c>
      <c r="HMU126">
        <f t="shared" si="90"/>
        <v>0</v>
      </c>
      <c r="HMV126">
        <f t="shared" si="90"/>
        <v>0</v>
      </c>
      <c r="HMW126">
        <f t="shared" si="90"/>
        <v>0</v>
      </c>
      <c r="HMX126">
        <f t="shared" si="90"/>
        <v>0</v>
      </c>
      <c r="HMY126">
        <f t="shared" si="90"/>
        <v>0</v>
      </c>
      <c r="HMZ126">
        <f t="shared" si="90"/>
        <v>0</v>
      </c>
      <c r="HNA126">
        <f t="shared" si="90"/>
        <v>0</v>
      </c>
      <c r="HNB126">
        <f t="shared" si="90"/>
        <v>0</v>
      </c>
      <c r="HNC126">
        <f t="shared" si="90"/>
        <v>0</v>
      </c>
      <c r="HND126">
        <f t="shared" si="90"/>
        <v>0</v>
      </c>
      <c r="HNE126">
        <f t="shared" si="90"/>
        <v>0</v>
      </c>
      <c r="HNF126">
        <f t="shared" si="90"/>
        <v>0</v>
      </c>
      <c r="HNG126">
        <f t="shared" si="90"/>
        <v>0</v>
      </c>
      <c r="HNH126">
        <f t="shared" si="90"/>
        <v>0</v>
      </c>
      <c r="HNI126">
        <f t="shared" si="90"/>
        <v>0</v>
      </c>
      <c r="HNJ126">
        <f t="shared" si="90"/>
        <v>0</v>
      </c>
      <c r="HNK126">
        <f t="shared" si="90"/>
        <v>0</v>
      </c>
      <c r="HNL126">
        <f t="shared" si="90"/>
        <v>0</v>
      </c>
      <c r="HNM126">
        <f t="shared" si="90"/>
        <v>0</v>
      </c>
      <c r="HNN126">
        <f t="shared" si="90"/>
        <v>0</v>
      </c>
      <c r="HNO126">
        <f t="shared" si="90"/>
        <v>0</v>
      </c>
      <c r="HNP126">
        <f t="shared" si="90"/>
        <v>0</v>
      </c>
      <c r="HNQ126">
        <f t="shared" si="90"/>
        <v>0</v>
      </c>
      <c r="HNR126">
        <f t="shared" si="90"/>
        <v>0</v>
      </c>
      <c r="HNS126">
        <f t="shared" si="90"/>
        <v>0</v>
      </c>
      <c r="HNT126">
        <f t="shared" si="90"/>
        <v>0</v>
      </c>
      <c r="HNU126">
        <f t="shared" si="90"/>
        <v>0</v>
      </c>
      <c r="HNV126">
        <f t="shared" si="90"/>
        <v>0</v>
      </c>
      <c r="HNW126">
        <f t="shared" si="90"/>
        <v>0</v>
      </c>
      <c r="HNX126">
        <f t="shared" si="90"/>
        <v>0</v>
      </c>
      <c r="HNY126">
        <f t="shared" si="90"/>
        <v>0</v>
      </c>
      <c r="HNZ126">
        <f t="shared" si="90"/>
        <v>0</v>
      </c>
      <c r="HOA126">
        <f t="shared" si="90"/>
        <v>0</v>
      </c>
      <c r="HOB126">
        <f t="shared" si="90"/>
        <v>0</v>
      </c>
      <c r="HOC126">
        <f t="shared" si="90"/>
        <v>0</v>
      </c>
      <c r="HOD126">
        <f t="shared" si="90"/>
        <v>0</v>
      </c>
      <c r="HOE126">
        <f t="shared" si="90"/>
        <v>0</v>
      </c>
      <c r="HOF126">
        <f t="shared" si="90"/>
        <v>0</v>
      </c>
      <c r="HOG126">
        <f t="shared" si="90"/>
        <v>0</v>
      </c>
      <c r="HOH126">
        <f t="shared" si="90"/>
        <v>0</v>
      </c>
      <c r="HOI126">
        <f t="shared" si="90"/>
        <v>0</v>
      </c>
      <c r="HOJ126">
        <f t="shared" si="90"/>
        <v>0</v>
      </c>
      <c r="HOK126">
        <f t="shared" si="90"/>
        <v>0</v>
      </c>
      <c r="HOL126">
        <f t="shared" si="90"/>
        <v>0</v>
      </c>
      <c r="HOM126">
        <f t="shared" si="90"/>
        <v>0</v>
      </c>
      <c r="HON126">
        <f t="shared" si="90"/>
        <v>0</v>
      </c>
      <c r="HOO126">
        <f t="shared" si="90"/>
        <v>0</v>
      </c>
      <c r="HOP126">
        <f t="shared" si="90"/>
        <v>0</v>
      </c>
      <c r="HOQ126">
        <f t="shared" si="90"/>
        <v>0</v>
      </c>
      <c r="HOR126">
        <f t="shared" si="90"/>
        <v>0</v>
      </c>
      <c r="HOS126">
        <f t="shared" si="90"/>
        <v>0</v>
      </c>
      <c r="HOT126">
        <f t="shared" si="90"/>
        <v>0</v>
      </c>
      <c r="HOU126">
        <f t="shared" si="90"/>
        <v>0</v>
      </c>
      <c r="HOV126">
        <f t="shared" si="90"/>
        <v>0</v>
      </c>
      <c r="HOW126">
        <f t="shared" si="90"/>
        <v>0</v>
      </c>
      <c r="HOX126">
        <f t="shared" si="90"/>
        <v>0</v>
      </c>
      <c r="HOY126">
        <f t="shared" si="90"/>
        <v>0</v>
      </c>
      <c r="HOZ126">
        <f t="shared" si="90"/>
        <v>0</v>
      </c>
      <c r="HPA126">
        <f t="shared" si="90"/>
        <v>0</v>
      </c>
      <c r="HPB126">
        <f t="shared" ref="HPB126:HRM126" si="91">SUM(HPB2:HPB125)</f>
        <v>0</v>
      </c>
      <c r="HPC126">
        <f t="shared" si="91"/>
        <v>0</v>
      </c>
      <c r="HPD126">
        <f t="shared" si="91"/>
        <v>0</v>
      </c>
      <c r="HPE126">
        <f t="shared" si="91"/>
        <v>0</v>
      </c>
      <c r="HPF126">
        <f t="shared" si="91"/>
        <v>0</v>
      </c>
      <c r="HPG126">
        <f t="shared" si="91"/>
        <v>0</v>
      </c>
      <c r="HPH126">
        <f t="shared" si="91"/>
        <v>0</v>
      </c>
      <c r="HPI126">
        <f t="shared" si="91"/>
        <v>0</v>
      </c>
      <c r="HPJ126">
        <f t="shared" si="91"/>
        <v>0</v>
      </c>
      <c r="HPK126">
        <f t="shared" si="91"/>
        <v>0</v>
      </c>
      <c r="HPL126">
        <f t="shared" si="91"/>
        <v>0</v>
      </c>
      <c r="HPM126">
        <f t="shared" si="91"/>
        <v>0</v>
      </c>
      <c r="HPN126">
        <f t="shared" si="91"/>
        <v>0</v>
      </c>
      <c r="HPO126">
        <f t="shared" si="91"/>
        <v>0</v>
      </c>
      <c r="HPP126">
        <f t="shared" si="91"/>
        <v>0</v>
      </c>
      <c r="HPQ126">
        <f t="shared" si="91"/>
        <v>0</v>
      </c>
      <c r="HPR126">
        <f t="shared" si="91"/>
        <v>0</v>
      </c>
      <c r="HPS126">
        <f t="shared" si="91"/>
        <v>0</v>
      </c>
      <c r="HPT126">
        <f t="shared" si="91"/>
        <v>0</v>
      </c>
      <c r="HPU126">
        <f t="shared" si="91"/>
        <v>0</v>
      </c>
      <c r="HPV126">
        <f t="shared" si="91"/>
        <v>0</v>
      </c>
      <c r="HPW126">
        <f t="shared" si="91"/>
        <v>0</v>
      </c>
      <c r="HPX126">
        <f t="shared" si="91"/>
        <v>0</v>
      </c>
      <c r="HPY126">
        <f t="shared" si="91"/>
        <v>0</v>
      </c>
      <c r="HPZ126">
        <f t="shared" si="91"/>
        <v>0</v>
      </c>
      <c r="HQA126">
        <f t="shared" si="91"/>
        <v>0</v>
      </c>
      <c r="HQB126">
        <f t="shared" si="91"/>
        <v>0</v>
      </c>
      <c r="HQC126">
        <f t="shared" si="91"/>
        <v>0</v>
      </c>
      <c r="HQD126">
        <f t="shared" si="91"/>
        <v>0</v>
      </c>
      <c r="HQE126">
        <f t="shared" si="91"/>
        <v>0</v>
      </c>
      <c r="HQF126">
        <f t="shared" si="91"/>
        <v>0</v>
      </c>
      <c r="HQG126">
        <f t="shared" si="91"/>
        <v>0</v>
      </c>
      <c r="HQH126">
        <f t="shared" si="91"/>
        <v>0</v>
      </c>
      <c r="HQI126">
        <f t="shared" si="91"/>
        <v>0</v>
      </c>
      <c r="HQJ126">
        <f t="shared" si="91"/>
        <v>0</v>
      </c>
      <c r="HQK126">
        <f t="shared" si="91"/>
        <v>0</v>
      </c>
      <c r="HQL126">
        <f t="shared" si="91"/>
        <v>0</v>
      </c>
      <c r="HQM126">
        <f t="shared" si="91"/>
        <v>0</v>
      </c>
      <c r="HQN126">
        <f t="shared" si="91"/>
        <v>0</v>
      </c>
      <c r="HQO126">
        <f t="shared" si="91"/>
        <v>0</v>
      </c>
      <c r="HQP126">
        <f t="shared" si="91"/>
        <v>0</v>
      </c>
      <c r="HQQ126">
        <f t="shared" si="91"/>
        <v>0</v>
      </c>
      <c r="HQR126">
        <f t="shared" si="91"/>
        <v>0</v>
      </c>
      <c r="HQS126">
        <f t="shared" si="91"/>
        <v>0</v>
      </c>
      <c r="HQT126">
        <f t="shared" si="91"/>
        <v>0</v>
      </c>
      <c r="HQU126">
        <f t="shared" si="91"/>
        <v>0</v>
      </c>
      <c r="HQV126">
        <f t="shared" si="91"/>
        <v>0</v>
      </c>
      <c r="HQW126">
        <f t="shared" si="91"/>
        <v>0</v>
      </c>
      <c r="HQX126">
        <f t="shared" si="91"/>
        <v>0</v>
      </c>
      <c r="HQY126">
        <f t="shared" si="91"/>
        <v>0</v>
      </c>
      <c r="HQZ126">
        <f t="shared" si="91"/>
        <v>0</v>
      </c>
      <c r="HRA126">
        <f t="shared" si="91"/>
        <v>0</v>
      </c>
      <c r="HRB126">
        <f t="shared" si="91"/>
        <v>0</v>
      </c>
      <c r="HRC126">
        <f t="shared" si="91"/>
        <v>0</v>
      </c>
      <c r="HRD126">
        <f t="shared" si="91"/>
        <v>0</v>
      </c>
      <c r="HRE126">
        <f t="shared" si="91"/>
        <v>0</v>
      </c>
      <c r="HRF126">
        <f t="shared" si="91"/>
        <v>0</v>
      </c>
      <c r="HRG126">
        <f t="shared" si="91"/>
        <v>0</v>
      </c>
      <c r="HRH126">
        <f t="shared" si="91"/>
        <v>0</v>
      </c>
      <c r="HRI126">
        <f t="shared" si="91"/>
        <v>0</v>
      </c>
      <c r="HRJ126">
        <f t="shared" si="91"/>
        <v>0</v>
      </c>
      <c r="HRK126">
        <f t="shared" si="91"/>
        <v>0</v>
      </c>
      <c r="HRL126">
        <f t="shared" si="91"/>
        <v>0</v>
      </c>
      <c r="HRM126">
        <f t="shared" si="91"/>
        <v>0</v>
      </c>
      <c r="HRN126">
        <f t="shared" ref="HRN126:HTY126" si="92">SUM(HRN2:HRN125)</f>
        <v>0</v>
      </c>
      <c r="HRO126">
        <f t="shared" si="92"/>
        <v>0</v>
      </c>
      <c r="HRP126">
        <f t="shared" si="92"/>
        <v>0</v>
      </c>
      <c r="HRQ126">
        <f t="shared" si="92"/>
        <v>0</v>
      </c>
      <c r="HRR126">
        <f t="shared" si="92"/>
        <v>0</v>
      </c>
      <c r="HRS126">
        <f t="shared" si="92"/>
        <v>0</v>
      </c>
      <c r="HRT126">
        <f t="shared" si="92"/>
        <v>0</v>
      </c>
      <c r="HRU126">
        <f t="shared" si="92"/>
        <v>0</v>
      </c>
      <c r="HRV126">
        <f t="shared" si="92"/>
        <v>0</v>
      </c>
      <c r="HRW126">
        <f t="shared" si="92"/>
        <v>0</v>
      </c>
      <c r="HRX126">
        <f t="shared" si="92"/>
        <v>0</v>
      </c>
      <c r="HRY126">
        <f t="shared" si="92"/>
        <v>0</v>
      </c>
      <c r="HRZ126">
        <f t="shared" si="92"/>
        <v>0</v>
      </c>
      <c r="HSA126">
        <f t="shared" si="92"/>
        <v>0</v>
      </c>
      <c r="HSB126">
        <f t="shared" si="92"/>
        <v>0</v>
      </c>
      <c r="HSC126">
        <f t="shared" si="92"/>
        <v>0</v>
      </c>
      <c r="HSD126">
        <f t="shared" si="92"/>
        <v>0</v>
      </c>
      <c r="HSE126">
        <f t="shared" si="92"/>
        <v>0</v>
      </c>
      <c r="HSF126">
        <f t="shared" si="92"/>
        <v>0</v>
      </c>
      <c r="HSG126">
        <f t="shared" si="92"/>
        <v>0</v>
      </c>
      <c r="HSH126">
        <f t="shared" si="92"/>
        <v>0</v>
      </c>
      <c r="HSI126">
        <f t="shared" si="92"/>
        <v>0</v>
      </c>
      <c r="HSJ126">
        <f t="shared" si="92"/>
        <v>0</v>
      </c>
      <c r="HSK126">
        <f t="shared" si="92"/>
        <v>0</v>
      </c>
      <c r="HSL126">
        <f t="shared" si="92"/>
        <v>0</v>
      </c>
      <c r="HSM126">
        <f t="shared" si="92"/>
        <v>0</v>
      </c>
      <c r="HSN126">
        <f t="shared" si="92"/>
        <v>0</v>
      </c>
      <c r="HSO126">
        <f t="shared" si="92"/>
        <v>0</v>
      </c>
      <c r="HSP126">
        <f t="shared" si="92"/>
        <v>0</v>
      </c>
      <c r="HSQ126">
        <f t="shared" si="92"/>
        <v>0</v>
      </c>
      <c r="HSR126">
        <f t="shared" si="92"/>
        <v>0</v>
      </c>
      <c r="HSS126">
        <f t="shared" si="92"/>
        <v>0</v>
      </c>
      <c r="HST126">
        <f t="shared" si="92"/>
        <v>0</v>
      </c>
      <c r="HSU126">
        <f t="shared" si="92"/>
        <v>0</v>
      </c>
      <c r="HSV126">
        <f t="shared" si="92"/>
        <v>0</v>
      </c>
      <c r="HSW126">
        <f t="shared" si="92"/>
        <v>0</v>
      </c>
      <c r="HSX126">
        <f t="shared" si="92"/>
        <v>0</v>
      </c>
      <c r="HSY126">
        <f t="shared" si="92"/>
        <v>0</v>
      </c>
      <c r="HSZ126">
        <f t="shared" si="92"/>
        <v>0</v>
      </c>
      <c r="HTA126">
        <f t="shared" si="92"/>
        <v>0</v>
      </c>
      <c r="HTB126">
        <f t="shared" si="92"/>
        <v>0</v>
      </c>
      <c r="HTC126">
        <f t="shared" si="92"/>
        <v>0</v>
      </c>
      <c r="HTD126">
        <f t="shared" si="92"/>
        <v>0</v>
      </c>
      <c r="HTE126">
        <f t="shared" si="92"/>
        <v>0</v>
      </c>
      <c r="HTF126">
        <f t="shared" si="92"/>
        <v>0</v>
      </c>
      <c r="HTG126">
        <f t="shared" si="92"/>
        <v>0</v>
      </c>
      <c r="HTH126">
        <f t="shared" si="92"/>
        <v>0</v>
      </c>
      <c r="HTI126">
        <f t="shared" si="92"/>
        <v>0</v>
      </c>
      <c r="HTJ126">
        <f t="shared" si="92"/>
        <v>0</v>
      </c>
      <c r="HTK126">
        <f t="shared" si="92"/>
        <v>0</v>
      </c>
      <c r="HTL126">
        <f t="shared" si="92"/>
        <v>0</v>
      </c>
      <c r="HTM126">
        <f t="shared" si="92"/>
        <v>0</v>
      </c>
      <c r="HTN126">
        <f t="shared" si="92"/>
        <v>0</v>
      </c>
      <c r="HTO126">
        <f t="shared" si="92"/>
        <v>0</v>
      </c>
      <c r="HTP126">
        <f t="shared" si="92"/>
        <v>0</v>
      </c>
      <c r="HTQ126">
        <f t="shared" si="92"/>
        <v>0</v>
      </c>
      <c r="HTR126">
        <f t="shared" si="92"/>
        <v>0</v>
      </c>
      <c r="HTS126">
        <f t="shared" si="92"/>
        <v>0</v>
      </c>
      <c r="HTT126">
        <f t="shared" si="92"/>
        <v>0</v>
      </c>
      <c r="HTU126">
        <f t="shared" si="92"/>
        <v>0</v>
      </c>
      <c r="HTV126">
        <f t="shared" si="92"/>
        <v>0</v>
      </c>
      <c r="HTW126">
        <f t="shared" si="92"/>
        <v>0</v>
      </c>
      <c r="HTX126">
        <f t="shared" si="92"/>
        <v>0</v>
      </c>
      <c r="HTY126">
        <f t="shared" si="92"/>
        <v>0</v>
      </c>
      <c r="HTZ126">
        <f t="shared" ref="HTZ126:HWK126" si="93">SUM(HTZ2:HTZ125)</f>
        <v>0</v>
      </c>
      <c r="HUA126">
        <f t="shared" si="93"/>
        <v>0</v>
      </c>
      <c r="HUB126">
        <f t="shared" si="93"/>
        <v>0</v>
      </c>
      <c r="HUC126">
        <f t="shared" si="93"/>
        <v>0</v>
      </c>
      <c r="HUD126">
        <f t="shared" si="93"/>
        <v>0</v>
      </c>
      <c r="HUE126">
        <f t="shared" si="93"/>
        <v>0</v>
      </c>
      <c r="HUF126">
        <f t="shared" si="93"/>
        <v>0</v>
      </c>
      <c r="HUG126">
        <f t="shared" si="93"/>
        <v>0</v>
      </c>
      <c r="HUH126">
        <f t="shared" si="93"/>
        <v>0</v>
      </c>
      <c r="HUI126">
        <f t="shared" si="93"/>
        <v>0</v>
      </c>
      <c r="HUJ126">
        <f t="shared" si="93"/>
        <v>0</v>
      </c>
      <c r="HUK126">
        <f t="shared" si="93"/>
        <v>0</v>
      </c>
      <c r="HUL126">
        <f t="shared" si="93"/>
        <v>0</v>
      </c>
      <c r="HUM126">
        <f t="shared" si="93"/>
        <v>0</v>
      </c>
      <c r="HUN126">
        <f t="shared" si="93"/>
        <v>0</v>
      </c>
      <c r="HUO126">
        <f t="shared" si="93"/>
        <v>0</v>
      </c>
      <c r="HUP126">
        <f t="shared" si="93"/>
        <v>0</v>
      </c>
      <c r="HUQ126">
        <f t="shared" si="93"/>
        <v>0</v>
      </c>
      <c r="HUR126">
        <f t="shared" si="93"/>
        <v>0</v>
      </c>
      <c r="HUS126">
        <f t="shared" si="93"/>
        <v>0</v>
      </c>
      <c r="HUT126">
        <f t="shared" si="93"/>
        <v>0</v>
      </c>
      <c r="HUU126">
        <f t="shared" si="93"/>
        <v>0</v>
      </c>
      <c r="HUV126">
        <f t="shared" si="93"/>
        <v>0</v>
      </c>
      <c r="HUW126">
        <f t="shared" si="93"/>
        <v>0</v>
      </c>
      <c r="HUX126">
        <f t="shared" si="93"/>
        <v>0</v>
      </c>
      <c r="HUY126">
        <f t="shared" si="93"/>
        <v>0</v>
      </c>
      <c r="HUZ126">
        <f t="shared" si="93"/>
        <v>0</v>
      </c>
      <c r="HVA126">
        <f t="shared" si="93"/>
        <v>0</v>
      </c>
      <c r="HVB126">
        <f t="shared" si="93"/>
        <v>0</v>
      </c>
      <c r="HVC126">
        <f t="shared" si="93"/>
        <v>0</v>
      </c>
      <c r="HVD126">
        <f t="shared" si="93"/>
        <v>0</v>
      </c>
      <c r="HVE126">
        <f t="shared" si="93"/>
        <v>0</v>
      </c>
      <c r="HVF126">
        <f t="shared" si="93"/>
        <v>0</v>
      </c>
      <c r="HVG126">
        <f t="shared" si="93"/>
        <v>0</v>
      </c>
      <c r="HVH126">
        <f t="shared" si="93"/>
        <v>0</v>
      </c>
      <c r="HVI126">
        <f t="shared" si="93"/>
        <v>0</v>
      </c>
      <c r="HVJ126">
        <f t="shared" si="93"/>
        <v>0</v>
      </c>
      <c r="HVK126">
        <f t="shared" si="93"/>
        <v>0</v>
      </c>
      <c r="HVL126">
        <f t="shared" si="93"/>
        <v>0</v>
      </c>
      <c r="HVM126">
        <f t="shared" si="93"/>
        <v>0</v>
      </c>
      <c r="HVN126">
        <f t="shared" si="93"/>
        <v>0</v>
      </c>
      <c r="HVO126">
        <f t="shared" si="93"/>
        <v>0</v>
      </c>
      <c r="HVP126">
        <f t="shared" si="93"/>
        <v>0</v>
      </c>
      <c r="HVQ126">
        <f t="shared" si="93"/>
        <v>0</v>
      </c>
      <c r="HVR126">
        <f t="shared" si="93"/>
        <v>0</v>
      </c>
      <c r="HVS126">
        <f t="shared" si="93"/>
        <v>0</v>
      </c>
      <c r="HVT126">
        <f t="shared" si="93"/>
        <v>0</v>
      </c>
      <c r="HVU126">
        <f t="shared" si="93"/>
        <v>0</v>
      </c>
      <c r="HVV126">
        <f t="shared" si="93"/>
        <v>0</v>
      </c>
      <c r="HVW126">
        <f t="shared" si="93"/>
        <v>0</v>
      </c>
      <c r="HVX126">
        <f t="shared" si="93"/>
        <v>0</v>
      </c>
      <c r="HVY126">
        <f t="shared" si="93"/>
        <v>0</v>
      </c>
      <c r="HVZ126">
        <f t="shared" si="93"/>
        <v>0</v>
      </c>
      <c r="HWA126">
        <f t="shared" si="93"/>
        <v>0</v>
      </c>
      <c r="HWB126">
        <f t="shared" si="93"/>
        <v>0</v>
      </c>
      <c r="HWC126">
        <f t="shared" si="93"/>
        <v>0</v>
      </c>
      <c r="HWD126">
        <f t="shared" si="93"/>
        <v>0</v>
      </c>
      <c r="HWE126">
        <f t="shared" si="93"/>
        <v>0</v>
      </c>
      <c r="HWF126">
        <f t="shared" si="93"/>
        <v>0</v>
      </c>
      <c r="HWG126">
        <f t="shared" si="93"/>
        <v>0</v>
      </c>
      <c r="HWH126">
        <f t="shared" si="93"/>
        <v>0</v>
      </c>
      <c r="HWI126">
        <f t="shared" si="93"/>
        <v>0</v>
      </c>
      <c r="HWJ126">
        <f t="shared" si="93"/>
        <v>0</v>
      </c>
      <c r="HWK126">
        <f t="shared" si="93"/>
        <v>0</v>
      </c>
      <c r="HWL126">
        <f t="shared" ref="HWL126:HYW126" si="94">SUM(HWL2:HWL125)</f>
        <v>0</v>
      </c>
      <c r="HWM126">
        <f t="shared" si="94"/>
        <v>0</v>
      </c>
      <c r="HWN126">
        <f t="shared" si="94"/>
        <v>0</v>
      </c>
      <c r="HWO126">
        <f t="shared" si="94"/>
        <v>0</v>
      </c>
      <c r="HWP126">
        <f t="shared" si="94"/>
        <v>0</v>
      </c>
      <c r="HWQ126">
        <f t="shared" si="94"/>
        <v>0</v>
      </c>
      <c r="HWR126">
        <f t="shared" si="94"/>
        <v>0</v>
      </c>
      <c r="HWS126">
        <f t="shared" si="94"/>
        <v>0</v>
      </c>
      <c r="HWT126">
        <f t="shared" si="94"/>
        <v>0</v>
      </c>
      <c r="HWU126">
        <f t="shared" si="94"/>
        <v>0</v>
      </c>
      <c r="HWV126">
        <f t="shared" si="94"/>
        <v>0</v>
      </c>
      <c r="HWW126">
        <f t="shared" si="94"/>
        <v>0</v>
      </c>
      <c r="HWX126">
        <f t="shared" si="94"/>
        <v>0</v>
      </c>
      <c r="HWY126">
        <f t="shared" si="94"/>
        <v>0</v>
      </c>
      <c r="HWZ126">
        <f t="shared" si="94"/>
        <v>0</v>
      </c>
      <c r="HXA126">
        <f t="shared" si="94"/>
        <v>0</v>
      </c>
      <c r="HXB126">
        <f t="shared" si="94"/>
        <v>0</v>
      </c>
      <c r="HXC126">
        <f t="shared" si="94"/>
        <v>0</v>
      </c>
      <c r="HXD126">
        <f t="shared" si="94"/>
        <v>0</v>
      </c>
      <c r="HXE126">
        <f t="shared" si="94"/>
        <v>0</v>
      </c>
      <c r="HXF126">
        <f t="shared" si="94"/>
        <v>0</v>
      </c>
      <c r="HXG126">
        <f t="shared" si="94"/>
        <v>0</v>
      </c>
      <c r="HXH126">
        <f t="shared" si="94"/>
        <v>0</v>
      </c>
      <c r="HXI126">
        <f t="shared" si="94"/>
        <v>0</v>
      </c>
      <c r="HXJ126">
        <f t="shared" si="94"/>
        <v>0</v>
      </c>
      <c r="HXK126">
        <f t="shared" si="94"/>
        <v>0</v>
      </c>
      <c r="HXL126">
        <f t="shared" si="94"/>
        <v>0</v>
      </c>
      <c r="HXM126">
        <f t="shared" si="94"/>
        <v>0</v>
      </c>
      <c r="HXN126">
        <f t="shared" si="94"/>
        <v>0</v>
      </c>
      <c r="HXO126">
        <f t="shared" si="94"/>
        <v>0</v>
      </c>
      <c r="HXP126">
        <f t="shared" si="94"/>
        <v>0</v>
      </c>
      <c r="HXQ126">
        <f t="shared" si="94"/>
        <v>0</v>
      </c>
      <c r="HXR126">
        <f t="shared" si="94"/>
        <v>0</v>
      </c>
      <c r="HXS126">
        <f t="shared" si="94"/>
        <v>0</v>
      </c>
      <c r="HXT126">
        <f t="shared" si="94"/>
        <v>0</v>
      </c>
      <c r="HXU126">
        <f t="shared" si="94"/>
        <v>0</v>
      </c>
      <c r="HXV126">
        <f t="shared" si="94"/>
        <v>0</v>
      </c>
      <c r="HXW126">
        <f t="shared" si="94"/>
        <v>0</v>
      </c>
      <c r="HXX126">
        <f t="shared" si="94"/>
        <v>0</v>
      </c>
      <c r="HXY126">
        <f t="shared" si="94"/>
        <v>0</v>
      </c>
      <c r="HXZ126">
        <f t="shared" si="94"/>
        <v>0</v>
      </c>
      <c r="HYA126">
        <f t="shared" si="94"/>
        <v>0</v>
      </c>
      <c r="HYB126">
        <f t="shared" si="94"/>
        <v>0</v>
      </c>
      <c r="HYC126">
        <f t="shared" si="94"/>
        <v>0</v>
      </c>
      <c r="HYD126">
        <f t="shared" si="94"/>
        <v>0</v>
      </c>
      <c r="HYE126">
        <f t="shared" si="94"/>
        <v>0</v>
      </c>
      <c r="HYF126">
        <f t="shared" si="94"/>
        <v>0</v>
      </c>
      <c r="HYG126">
        <f t="shared" si="94"/>
        <v>0</v>
      </c>
      <c r="HYH126">
        <f t="shared" si="94"/>
        <v>0</v>
      </c>
      <c r="HYI126">
        <f t="shared" si="94"/>
        <v>0</v>
      </c>
      <c r="HYJ126">
        <f t="shared" si="94"/>
        <v>0</v>
      </c>
      <c r="HYK126">
        <f t="shared" si="94"/>
        <v>0</v>
      </c>
      <c r="HYL126">
        <f t="shared" si="94"/>
        <v>0</v>
      </c>
      <c r="HYM126">
        <f t="shared" si="94"/>
        <v>0</v>
      </c>
      <c r="HYN126">
        <f t="shared" si="94"/>
        <v>0</v>
      </c>
      <c r="HYO126">
        <f t="shared" si="94"/>
        <v>0</v>
      </c>
      <c r="HYP126">
        <f t="shared" si="94"/>
        <v>0</v>
      </c>
      <c r="HYQ126">
        <f t="shared" si="94"/>
        <v>0</v>
      </c>
      <c r="HYR126">
        <f t="shared" si="94"/>
        <v>0</v>
      </c>
      <c r="HYS126">
        <f t="shared" si="94"/>
        <v>0</v>
      </c>
      <c r="HYT126">
        <f t="shared" si="94"/>
        <v>0</v>
      </c>
      <c r="HYU126">
        <f t="shared" si="94"/>
        <v>0</v>
      </c>
      <c r="HYV126">
        <f t="shared" si="94"/>
        <v>0</v>
      </c>
      <c r="HYW126">
        <f t="shared" si="94"/>
        <v>0</v>
      </c>
      <c r="HYX126">
        <f t="shared" ref="HYX126:IBI126" si="95">SUM(HYX2:HYX125)</f>
        <v>0</v>
      </c>
      <c r="HYY126">
        <f t="shared" si="95"/>
        <v>0</v>
      </c>
      <c r="HYZ126">
        <f t="shared" si="95"/>
        <v>0</v>
      </c>
      <c r="HZA126">
        <f t="shared" si="95"/>
        <v>0</v>
      </c>
      <c r="HZB126">
        <f t="shared" si="95"/>
        <v>0</v>
      </c>
      <c r="HZC126">
        <f t="shared" si="95"/>
        <v>0</v>
      </c>
      <c r="HZD126">
        <f t="shared" si="95"/>
        <v>0</v>
      </c>
      <c r="HZE126">
        <f t="shared" si="95"/>
        <v>0</v>
      </c>
      <c r="HZF126">
        <f t="shared" si="95"/>
        <v>0</v>
      </c>
      <c r="HZG126">
        <f t="shared" si="95"/>
        <v>0</v>
      </c>
      <c r="HZH126">
        <f t="shared" si="95"/>
        <v>0</v>
      </c>
      <c r="HZI126">
        <f t="shared" si="95"/>
        <v>0</v>
      </c>
      <c r="HZJ126">
        <f t="shared" si="95"/>
        <v>0</v>
      </c>
      <c r="HZK126">
        <f t="shared" si="95"/>
        <v>0</v>
      </c>
      <c r="HZL126">
        <f t="shared" si="95"/>
        <v>0</v>
      </c>
      <c r="HZM126">
        <f t="shared" si="95"/>
        <v>0</v>
      </c>
      <c r="HZN126">
        <f t="shared" si="95"/>
        <v>0</v>
      </c>
      <c r="HZO126">
        <f t="shared" si="95"/>
        <v>0</v>
      </c>
      <c r="HZP126">
        <f t="shared" si="95"/>
        <v>0</v>
      </c>
      <c r="HZQ126">
        <f t="shared" si="95"/>
        <v>0</v>
      </c>
      <c r="HZR126">
        <f t="shared" si="95"/>
        <v>0</v>
      </c>
      <c r="HZS126">
        <f t="shared" si="95"/>
        <v>0</v>
      </c>
      <c r="HZT126">
        <f t="shared" si="95"/>
        <v>0</v>
      </c>
      <c r="HZU126">
        <f t="shared" si="95"/>
        <v>0</v>
      </c>
      <c r="HZV126">
        <f t="shared" si="95"/>
        <v>0</v>
      </c>
      <c r="HZW126">
        <f t="shared" si="95"/>
        <v>0</v>
      </c>
      <c r="HZX126">
        <f t="shared" si="95"/>
        <v>0</v>
      </c>
      <c r="HZY126">
        <f t="shared" si="95"/>
        <v>0</v>
      </c>
      <c r="HZZ126">
        <f t="shared" si="95"/>
        <v>0</v>
      </c>
      <c r="IAA126">
        <f t="shared" si="95"/>
        <v>0</v>
      </c>
      <c r="IAB126">
        <f t="shared" si="95"/>
        <v>0</v>
      </c>
      <c r="IAC126">
        <f t="shared" si="95"/>
        <v>0</v>
      </c>
      <c r="IAD126">
        <f t="shared" si="95"/>
        <v>0</v>
      </c>
      <c r="IAE126">
        <f t="shared" si="95"/>
        <v>0</v>
      </c>
      <c r="IAF126">
        <f t="shared" si="95"/>
        <v>0</v>
      </c>
      <c r="IAG126">
        <f t="shared" si="95"/>
        <v>0</v>
      </c>
      <c r="IAH126">
        <f t="shared" si="95"/>
        <v>0</v>
      </c>
      <c r="IAI126">
        <f t="shared" si="95"/>
        <v>0</v>
      </c>
      <c r="IAJ126">
        <f t="shared" si="95"/>
        <v>0</v>
      </c>
      <c r="IAK126">
        <f t="shared" si="95"/>
        <v>0</v>
      </c>
      <c r="IAL126">
        <f t="shared" si="95"/>
        <v>0</v>
      </c>
      <c r="IAM126">
        <f t="shared" si="95"/>
        <v>0</v>
      </c>
      <c r="IAN126">
        <f t="shared" si="95"/>
        <v>0</v>
      </c>
      <c r="IAO126">
        <f t="shared" si="95"/>
        <v>0</v>
      </c>
      <c r="IAP126">
        <f t="shared" si="95"/>
        <v>0</v>
      </c>
      <c r="IAQ126">
        <f t="shared" si="95"/>
        <v>0</v>
      </c>
      <c r="IAR126">
        <f t="shared" si="95"/>
        <v>0</v>
      </c>
      <c r="IAS126">
        <f t="shared" si="95"/>
        <v>0</v>
      </c>
      <c r="IAT126">
        <f t="shared" si="95"/>
        <v>0</v>
      </c>
      <c r="IAU126">
        <f t="shared" si="95"/>
        <v>0</v>
      </c>
      <c r="IAV126">
        <f t="shared" si="95"/>
        <v>0</v>
      </c>
      <c r="IAW126">
        <f t="shared" si="95"/>
        <v>0</v>
      </c>
      <c r="IAX126">
        <f t="shared" si="95"/>
        <v>0</v>
      </c>
      <c r="IAY126">
        <f t="shared" si="95"/>
        <v>0</v>
      </c>
      <c r="IAZ126">
        <f t="shared" si="95"/>
        <v>0</v>
      </c>
      <c r="IBA126">
        <f t="shared" si="95"/>
        <v>0</v>
      </c>
      <c r="IBB126">
        <f t="shared" si="95"/>
        <v>0</v>
      </c>
      <c r="IBC126">
        <f t="shared" si="95"/>
        <v>0</v>
      </c>
      <c r="IBD126">
        <f t="shared" si="95"/>
        <v>0</v>
      </c>
      <c r="IBE126">
        <f t="shared" si="95"/>
        <v>0</v>
      </c>
      <c r="IBF126">
        <f t="shared" si="95"/>
        <v>0</v>
      </c>
      <c r="IBG126">
        <f t="shared" si="95"/>
        <v>0</v>
      </c>
      <c r="IBH126">
        <f t="shared" si="95"/>
        <v>0</v>
      </c>
      <c r="IBI126">
        <f t="shared" si="95"/>
        <v>0</v>
      </c>
      <c r="IBJ126">
        <f t="shared" ref="IBJ126:IDU126" si="96">SUM(IBJ2:IBJ125)</f>
        <v>0</v>
      </c>
      <c r="IBK126">
        <f t="shared" si="96"/>
        <v>0</v>
      </c>
      <c r="IBL126">
        <f t="shared" si="96"/>
        <v>0</v>
      </c>
      <c r="IBM126">
        <f t="shared" si="96"/>
        <v>0</v>
      </c>
      <c r="IBN126">
        <f t="shared" si="96"/>
        <v>0</v>
      </c>
      <c r="IBO126">
        <f t="shared" si="96"/>
        <v>0</v>
      </c>
      <c r="IBP126">
        <f t="shared" si="96"/>
        <v>0</v>
      </c>
      <c r="IBQ126">
        <f t="shared" si="96"/>
        <v>0</v>
      </c>
      <c r="IBR126">
        <f t="shared" si="96"/>
        <v>0</v>
      </c>
      <c r="IBS126">
        <f t="shared" si="96"/>
        <v>0</v>
      </c>
      <c r="IBT126">
        <f t="shared" si="96"/>
        <v>0</v>
      </c>
      <c r="IBU126">
        <f t="shared" si="96"/>
        <v>0</v>
      </c>
      <c r="IBV126">
        <f t="shared" si="96"/>
        <v>0</v>
      </c>
      <c r="IBW126">
        <f t="shared" si="96"/>
        <v>0</v>
      </c>
      <c r="IBX126">
        <f t="shared" si="96"/>
        <v>0</v>
      </c>
      <c r="IBY126">
        <f t="shared" si="96"/>
        <v>0</v>
      </c>
      <c r="IBZ126">
        <f t="shared" si="96"/>
        <v>0</v>
      </c>
      <c r="ICA126">
        <f t="shared" si="96"/>
        <v>0</v>
      </c>
      <c r="ICB126">
        <f t="shared" si="96"/>
        <v>0</v>
      </c>
      <c r="ICC126">
        <f t="shared" si="96"/>
        <v>0</v>
      </c>
      <c r="ICD126">
        <f t="shared" si="96"/>
        <v>0</v>
      </c>
      <c r="ICE126">
        <f t="shared" si="96"/>
        <v>0</v>
      </c>
      <c r="ICF126">
        <f t="shared" si="96"/>
        <v>0</v>
      </c>
      <c r="ICG126">
        <f t="shared" si="96"/>
        <v>0</v>
      </c>
      <c r="ICH126">
        <f t="shared" si="96"/>
        <v>0</v>
      </c>
      <c r="ICI126">
        <f t="shared" si="96"/>
        <v>0</v>
      </c>
      <c r="ICJ126">
        <f t="shared" si="96"/>
        <v>0</v>
      </c>
      <c r="ICK126">
        <f t="shared" si="96"/>
        <v>0</v>
      </c>
      <c r="ICL126">
        <f t="shared" si="96"/>
        <v>0</v>
      </c>
      <c r="ICM126">
        <f t="shared" si="96"/>
        <v>0</v>
      </c>
      <c r="ICN126">
        <f t="shared" si="96"/>
        <v>0</v>
      </c>
      <c r="ICO126">
        <f t="shared" si="96"/>
        <v>0</v>
      </c>
      <c r="ICP126">
        <f t="shared" si="96"/>
        <v>0</v>
      </c>
      <c r="ICQ126">
        <f t="shared" si="96"/>
        <v>0</v>
      </c>
      <c r="ICR126">
        <f t="shared" si="96"/>
        <v>0</v>
      </c>
      <c r="ICS126">
        <f t="shared" si="96"/>
        <v>0</v>
      </c>
      <c r="ICT126">
        <f t="shared" si="96"/>
        <v>0</v>
      </c>
      <c r="ICU126">
        <f t="shared" si="96"/>
        <v>0</v>
      </c>
      <c r="ICV126">
        <f t="shared" si="96"/>
        <v>0</v>
      </c>
      <c r="ICW126">
        <f t="shared" si="96"/>
        <v>0</v>
      </c>
      <c r="ICX126">
        <f t="shared" si="96"/>
        <v>0</v>
      </c>
      <c r="ICY126">
        <f t="shared" si="96"/>
        <v>0</v>
      </c>
      <c r="ICZ126">
        <f t="shared" si="96"/>
        <v>0</v>
      </c>
      <c r="IDA126">
        <f t="shared" si="96"/>
        <v>0</v>
      </c>
      <c r="IDB126">
        <f t="shared" si="96"/>
        <v>0</v>
      </c>
      <c r="IDC126">
        <f t="shared" si="96"/>
        <v>0</v>
      </c>
      <c r="IDD126">
        <f t="shared" si="96"/>
        <v>0</v>
      </c>
      <c r="IDE126">
        <f t="shared" si="96"/>
        <v>0</v>
      </c>
      <c r="IDF126">
        <f t="shared" si="96"/>
        <v>0</v>
      </c>
      <c r="IDG126">
        <f t="shared" si="96"/>
        <v>0</v>
      </c>
      <c r="IDH126">
        <f t="shared" si="96"/>
        <v>0</v>
      </c>
      <c r="IDI126">
        <f t="shared" si="96"/>
        <v>0</v>
      </c>
      <c r="IDJ126">
        <f t="shared" si="96"/>
        <v>0</v>
      </c>
      <c r="IDK126">
        <f t="shared" si="96"/>
        <v>0</v>
      </c>
      <c r="IDL126">
        <f t="shared" si="96"/>
        <v>0</v>
      </c>
      <c r="IDM126">
        <f t="shared" si="96"/>
        <v>0</v>
      </c>
      <c r="IDN126">
        <f t="shared" si="96"/>
        <v>0</v>
      </c>
      <c r="IDO126">
        <f t="shared" si="96"/>
        <v>0</v>
      </c>
      <c r="IDP126">
        <f t="shared" si="96"/>
        <v>0</v>
      </c>
      <c r="IDQ126">
        <f t="shared" si="96"/>
        <v>0</v>
      </c>
      <c r="IDR126">
        <f t="shared" si="96"/>
        <v>0</v>
      </c>
      <c r="IDS126">
        <f t="shared" si="96"/>
        <v>0</v>
      </c>
      <c r="IDT126">
        <f t="shared" si="96"/>
        <v>0</v>
      </c>
      <c r="IDU126">
        <f t="shared" si="96"/>
        <v>0</v>
      </c>
      <c r="IDV126">
        <f t="shared" ref="IDV126:IGG126" si="97">SUM(IDV2:IDV125)</f>
        <v>0</v>
      </c>
      <c r="IDW126">
        <f t="shared" si="97"/>
        <v>0</v>
      </c>
      <c r="IDX126">
        <f t="shared" si="97"/>
        <v>0</v>
      </c>
      <c r="IDY126">
        <f t="shared" si="97"/>
        <v>0</v>
      </c>
      <c r="IDZ126">
        <f t="shared" si="97"/>
        <v>0</v>
      </c>
      <c r="IEA126">
        <f t="shared" si="97"/>
        <v>0</v>
      </c>
      <c r="IEB126">
        <f t="shared" si="97"/>
        <v>0</v>
      </c>
      <c r="IEC126">
        <f t="shared" si="97"/>
        <v>0</v>
      </c>
      <c r="IED126">
        <f t="shared" si="97"/>
        <v>0</v>
      </c>
      <c r="IEE126">
        <f t="shared" si="97"/>
        <v>0</v>
      </c>
      <c r="IEF126">
        <f t="shared" si="97"/>
        <v>0</v>
      </c>
      <c r="IEG126">
        <f t="shared" si="97"/>
        <v>0</v>
      </c>
      <c r="IEH126">
        <f t="shared" si="97"/>
        <v>0</v>
      </c>
      <c r="IEI126">
        <f t="shared" si="97"/>
        <v>0</v>
      </c>
      <c r="IEJ126">
        <f t="shared" si="97"/>
        <v>0</v>
      </c>
      <c r="IEK126">
        <f t="shared" si="97"/>
        <v>0</v>
      </c>
      <c r="IEL126">
        <f t="shared" si="97"/>
        <v>0</v>
      </c>
      <c r="IEM126">
        <f t="shared" si="97"/>
        <v>0</v>
      </c>
      <c r="IEN126">
        <f t="shared" si="97"/>
        <v>0</v>
      </c>
      <c r="IEO126">
        <f t="shared" si="97"/>
        <v>0</v>
      </c>
      <c r="IEP126">
        <f t="shared" si="97"/>
        <v>0</v>
      </c>
      <c r="IEQ126">
        <f t="shared" si="97"/>
        <v>0</v>
      </c>
      <c r="IER126">
        <f t="shared" si="97"/>
        <v>0</v>
      </c>
      <c r="IES126">
        <f t="shared" si="97"/>
        <v>0</v>
      </c>
      <c r="IET126">
        <f t="shared" si="97"/>
        <v>0</v>
      </c>
      <c r="IEU126">
        <f t="shared" si="97"/>
        <v>0</v>
      </c>
      <c r="IEV126">
        <f t="shared" si="97"/>
        <v>0</v>
      </c>
      <c r="IEW126">
        <f t="shared" si="97"/>
        <v>0</v>
      </c>
      <c r="IEX126">
        <f t="shared" si="97"/>
        <v>0</v>
      </c>
      <c r="IEY126">
        <f t="shared" si="97"/>
        <v>0</v>
      </c>
      <c r="IEZ126">
        <f t="shared" si="97"/>
        <v>0</v>
      </c>
      <c r="IFA126">
        <f t="shared" si="97"/>
        <v>0</v>
      </c>
      <c r="IFB126">
        <f t="shared" si="97"/>
        <v>0</v>
      </c>
      <c r="IFC126">
        <f t="shared" si="97"/>
        <v>0</v>
      </c>
      <c r="IFD126">
        <f t="shared" si="97"/>
        <v>0</v>
      </c>
      <c r="IFE126">
        <f t="shared" si="97"/>
        <v>0</v>
      </c>
      <c r="IFF126">
        <f t="shared" si="97"/>
        <v>0</v>
      </c>
      <c r="IFG126">
        <f t="shared" si="97"/>
        <v>0</v>
      </c>
      <c r="IFH126">
        <f t="shared" si="97"/>
        <v>0</v>
      </c>
      <c r="IFI126">
        <f t="shared" si="97"/>
        <v>0</v>
      </c>
      <c r="IFJ126">
        <f t="shared" si="97"/>
        <v>0</v>
      </c>
      <c r="IFK126">
        <f t="shared" si="97"/>
        <v>0</v>
      </c>
      <c r="IFL126">
        <f t="shared" si="97"/>
        <v>0</v>
      </c>
      <c r="IFM126">
        <f t="shared" si="97"/>
        <v>0</v>
      </c>
      <c r="IFN126">
        <f t="shared" si="97"/>
        <v>0</v>
      </c>
      <c r="IFO126">
        <f t="shared" si="97"/>
        <v>0</v>
      </c>
      <c r="IFP126">
        <f t="shared" si="97"/>
        <v>0</v>
      </c>
      <c r="IFQ126">
        <f t="shared" si="97"/>
        <v>0</v>
      </c>
      <c r="IFR126">
        <f t="shared" si="97"/>
        <v>0</v>
      </c>
      <c r="IFS126">
        <f t="shared" si="97"/>
        <v>0</v>
      </c>
      <c r="IFT126">
        <f t="shared" si="97"/>
        <v>0</v>
      </c>
      <c r="IFU126">
        <f t="shared" si="97"/>
        <v>0</v>
      </c>
      <c r="IFV126">
        <f t="shared" si="97"/>
        <v>0</v>
      </c>
      <c r="IFW126">
        <f t="shared" si="97"/>
        <v>0</v>
      </c>
      <c r="IFX126">
        <f t="shared" si="97"/>
        <v>0</v>
      </c>
      <c r="IFY126">
        <f t="shared" si="97"/>
        <v>0</v>
      </c>
      <c r="IFZ126">
        <f t="shared" si="97"/>
        <v>0</v>
      </c>
      <c r="IGA126">
        <f t="shared" si="97"/>
        <v>0</v>
      </c>
      <c r="IGB126">
        <f t="shared" si="97"/>
        <v>0</v>
      </c>
      <c r="IGC126">
        <f t="shared" si="97"/>
        <v>0</v>
      </c>
      <c r="IGD126">
        <f t="shared" si="97"/>
        <v>0</v>
      </c>
      <c r="IGE126">
        <f t="shared" si="97"/>
        <v>0</v>
      </c>
      <c r="IGF126">
        <f t="shared" si="97"/>
        <v>0</v>
      </c>
      <c r="IGG126">
        <f t="shared" si="97"/>
        <v>0</v>
      </c>
      <c r="IGH126">
        <f t="shared" ref="IGH126:IIS126" si="98">SUM(IGH2:IGH125)</f>
        <v>0</v>
      </c>
      <c r="IGI126">
        <f t="shared" si="98"/>
        <v>0</v>
      </c>
      <c r="IGJ126">
        <f t="shared" si="98"/>
        <v>0</v>
      </c>
      <c r="IGK126">
        <f t="shared" si="98"/>
        <v>0</v>
      </c>
      <c r="IGL126">
        <f t="shared" si="98"/>
        <v>0</v>
      </c>
      <c r="IGM126">
        <f t="shared" si="98"/>
        <v>0</v>
      </c>
      <c r="IGN126">
        <f t="shared" si="98"/>
        <v>0</v>
      </c>
      <c r="IGO126">
        <f t="shared" si="98"/>
        <v>0</v>
      </c>
      <c r="IGP126">
        <f t="shared" si="98"/>
        <v>0</v>
      </c>
      <c r="IGQ126">
        <f t="shared" si="98"/>
        <v>0</v>
      </c>
      <c r="IGR126">
        <f t="shared" si="98"/>
        <v>0</v>
      </c>
      <c r="IGS126">
        <f t="shared" si="98"/>
        <v>0</v>
      </c>
      <c r="IGT126">
        <f t="shared" si="98"/>
        <v>0</v>
      </c>
      <c r="IGU126">
        <f t="shared" si="98"/>
        <v>0</v>
      </c>
      <c r="IGV126">
        <f t="shared" si="98"/>
        <v>0</v>
      </c>
      <c r="IGW126">
        <f t="shared" si="98"/>
        <v>0</v>
      </c>
      <c r="IGX126">
        <f t="shared" si="98"/>
        <v>0</v>
      </c>
      <c r="IGY126">
        <f t="shared" si="98"/>
        <v>0</v>
      </c>
      <c r="IGZ126">
        <f t="shared" si="98"/>
        <v>0</v>
      </c>
      <c r="IHA126">
        <f t="shared" si="98"/>
        <v>0</v>
      </c>
      <c r="IHB126">
        <f t="shared" si="98"/>
        <v>0</v>
      </c>
      <c r="IHC126">
        <f t="shared" si="98"/>
        <v>0</v>
      </c>
      <c r="IHD126">
        <f t="shared" si="98"/>
        <v>0</v>
      </c>
      <c r="IHE126">
        <f t="shared" si="98"/>
        <v>0</v>
      </c>
      <c r="IHF126">
        <f t="shared" si="98"/>
        <v>0</v>
      </c>
      <c r="IHG126">
        <f t="shared" si="98"/>
        <v>0</v>
      </c>
      <c r="IHH126">
        <f t="shared" si="98"/>
        <v>0</v>
      </c>
      <c r="IHI126">
        <f t="shared" si="98"/>
        <v>0</v>
      </c>
      <c r="IHJ126">
        <f t="shared" si="98"/>
        <v>0</v>
      </c>
      <c r="IHK126">
        <f t="shared" si="98"/>
        <v>0</v>
      </c>
      <c r="IHL126">
        <f t="shared" si="98"/>
        <v>0</v>
      </c>
      <c r="IHM126">
        <f t="shared" si="98"/>
        <v>0</v>
      </c>
      <c r="IHN126">
        <f t="shared" si="98"/>
        <v>0</v>
      </c>
      <c r="IHO126">
        <f t="shared" si="98"/>
        <v>0</v>
      </c>
      <c r="IHP126">
        <f t="shared" si="98"/>
        <v>0</v>
      </c>
      <c r="IHQ126">
        <f t="shared" si="98"/>
        <v>0</v>
      </c>
      <c r="IHR126">
        <f t="shared" si="98"/>
        <v>0</v>
      </c>
      <c r="IHS126">
        <f t="shared" si="98"/>
        <v>0</v>
      </c>
      <c r="IHT126">
        <f t="shared" si="98"/>
        <v>0</v>
      </c>
      <c r="IHU126">
        <f t="shared" si="98"/>
        <v>0</v>
      </c>
      <c r="IHV126">
        <f t="shared" si="98"/>
        <v>0</v>
      </c>
      <c r="IHW126">
        <f t="shared" si="98"/>
        <v>0</v>
      </c>
      <c r="IHX126">
        <f t="shared" si="98"/>
        <v>0</v>
      </c>
      <c r="IHY126">
        <f t="shared" si="98"/>
        <v>0</v>
      </c>
      <c r="IHZ126">
        <f t="shared" si="98"/>
        <v>0</v>
      </c>
      <c r="IIA126">
        <f t="shared" si="98"/>
        <v>0</v>
      </c>
      <c r="IIB126">
        <f t="shared" si="98"/>
        <v>0</v>
      </c>
      <c r="IIC126">
        <f t="shared" si="98"/>
        <v>0</v>
      </c>
      <c r="IID126">
        <f t="shared" si="98"/>
        <v>0</v>
      </c>
      <c r="IIE126">
        <f t="shared" si="98"/>
        <v>0</v>
      </c>
      <c r="IIF126">
        <f t="shared" si="98"/>
        <v>0</v>
      </c>
      <c r="IIG126">
        <f t="shared" si="98"/>
        <v>0</v>
      </c>
      <c r="IIH126">
        <f t="shared" si="98"/>
        <v>0</v>
      </c>
      <c r="III126">
        <f t="shared" si="98"/>
        <v>0</v>
      </c>
      <c r="IIJ126">
        <f t="shared" si="98"/>
        <v>0</v>
      </c>
      <c r="IIK126">
        <f t="shared" si="98"/>
        <v>0</v>
      </c>
      <c r="IIL126">
        <f t="shared" si="98"/>
        <v>0</v>
      </c>
      <c r="IIM126">
        <f t="shared" si="98"/>
        <v>0</v>
      </c>
      <c r="IIN126">
        <f t="shared" si="98"/>
        <v>0</v>
      </c>
      <c r="IIO126">
        <f t="shared" si="98"/>
        <v>0</v>
      </c>
      <c r="IIP126">
        <f t="shared" si="98"/>
        <v>0</v>
      </c>
      <c r="IIQ126">
        <f t="shared" si="98"/>
        <v>0</v>
      </c>
      <c r="IIR126">
        <f t="shared" si="98"/>
        <v>0</v>
      </c>
      <c r="IIS126">
        <f t="shared" si="98"/>
        <v>0</v>
      </c>
      <c r="IIT126">
        <f t="shared" ref="IIT126:ILE126" si="99">SUM(IIT2:IIT125)</f>
        <v>0</v>
      </c>
      <c r="IIU126">
        <f t="shared" si="99"/>
        <v>0</v>
      </c>
      <c r="IIV126">
        <f t="shared" si="99"/>
        <v>0</v>
      </c>
      <c r="IIW126">
        <f t="shared" si="99"/>
        <v>0</v>
      </c>
      <c r="IIX126">
        <f t="shared" si="99"/>
        <v>0</v>
      </c>
      <c r="IIY126">
        <f t="shared" si="99"/>
        <v>0</v>
      </c>
      <c r="IIZ126">
        <f t="shared" si="99"/>
        <v>0</v>
      </c>
      <c r="IJA126">
        <f t="shared" si="99"/>
        <v>0</v>
      </c>
      <c r="IJB126">
        <f t="shared" si="99"/>
        <v>0</v>
      </c>
      <c r="IJC126">
        <f t="shared" si="99"/>
        <v>0</v>
      </c>
      <c r="IJD126">
        <f t="shared" si="99"/>
        <v>0</v>
      </c>
      <c r="IJE126">
        <f t="shared" si="99"/>
        <v>0</v>
      </c>
      <c r="IJF126">
        <f t="shared" si="99"/>
        <v>0</v>
      </c>
      <c r="IJG126">
        <f t="shared" si="99"/>
        <v>0</v>
      </c>
      <c r="IJH126">
        <f t="shared" si="99"/>
        <v>0</v>
      </c>
      <c r="IJI126">
        <f t="shared" si="99"/>
        <v>0</v>
      </c>
      <c r="IJJ126">
        <f t="shared" si="99"/>
        <v>0</v>
      </c>
      <c r="IJK126">
        <f t="shared" si="99"/>
        <v>0</v>
      </c>
      <c r="IJL126">
        <f t="shared" si="99"/>
        <v>0</v>
      </c>
      <c r="IJM126">
        <f t="shared" si="99"/>
        <v>0</v>
      </c>
      <c r="IJN126">
        <f t="shared" si="99"/>
        <v>0</v>
      </c>
      <c r="IJO126">
        <f t="shared" si="99"/>
        <v>0</v>
      </c>
      <c r="IJP126">
        <f t="shared" si="99"/>
        <v>0</v>
      </c>
      <c r="IJQ126">
        <f t="shared" si="99"/>
        <v>0</v>
      </c>
      <c r="IJR126">
        <f t="shared" si="99"/>
        <v>0</v>
      </c>
      <c r="IJS126">
        <f t="shared" si="99"/>
        <v>0</v>
      </c>
      <c r="IJT126">
        <f t="shared" si="99"/>
        <v>0</v>
      </c>
      <c r="IJU126">
        <f t="shared" si="99"/>
        <v>0</v>
      </c>
      <c r="IJV126">
        <f t="shared" si="99"/>
        <v>0</v>
      </c>
      <c r="IJW126">
        <f t="shared" si="99"/>
        <v>0</v>
      </c>
      <c r="IJX126">
        <f t="shared" si="99"/>
        <v>0</v>
      </c>
      <c r="IJY126">
        <f t="shared" si="99"/>
        <v>0</v>
      </c>
      <c r="IJZ126">
        <f t="shared" si="99"/>
        <v>0</v>
      </c>
      <c r="IKA126">
        <f t="shared" si="99"/>
        <v>0</v>
      </c>
      <c r="IKB126">
        <f t="shared" si="99"/>
        <v>0</v>
      </c>
      <c r="IKC126">
        <f t="shared" si="99"/>
        <v>0</v>
      </c>
      <c r="IKD126">
        <f t="shared" si="99"/>
        <v>0</v>
      </c>
      <c r="IKE126">
        <f t="shared" si="99"/>
        <v>0</v>
      </c>
      <c r="IKF126">
        <f t="shared" si="99"/>
        <v>0</v>
      </c>
      <c r="IKG126">
        <f t="shared" si="99"/>
        <v>0</v>
      </c>
      <c r="IKH126">
        <f t="shared" si="99"/>
        <v>0</v>
      </c>
      <c r="IKI126">
        <f t="shared" si="99"/>
        <v>0</v>
      </c>
      <c r="IKJ126">
        <f t="shared" si="99"/>
        <v>0</v>
      </c>
      <c r="IKK126">
        <f t="shared" si="99"/>
        <v>0</v>
      </c>
      <c r="IKL126">
        <f t="shared" si="99"/>
        <v>0</v>
      </c>
      <c r="IKM126">
        <f t="shared" si="99"/>
        <v>0</v>
      </c>
      <c r="IKN126">
        <f t="shared" si="99"/>
        <v>0</v>
      </c>
      <c r="IKO126">
        <f t="shared" si="99"/>
        <v>0</v>
      </c>
      <c r="IKP126">
        <f t="shared" si="99"/>
        <v>0</v>
      </c>
      <c r="IKQ126">
        <f t="shared" si="99"/>
        <v>0</v>
      </c>
      <c r="IKR126">
        <f t="shared" si="99"/>
        <v>0</v>
      </c>
      <c r="IKS126">
        <f t="shared" si="99"/>
        <v>0</v>
      </c>
      <c r="IKT126">
        <f t="shared" si="99"/>
        <v>0</v>
      </c>
      <c r="IKU126">
        <f t="shared" si="99"/>
        <v>0</v>
      </c>
      <c r="IKV126">
        <f t="shared" si="99"/>
        <v>0</v>
      </c>
      <c r="IKW126">
        <f t="shared" si="99"/>
        <v>0</v>
      </c>
      <c r="IKX126">
        <f t="shared" si="99"/>
        <v>0</v>
      </c>
      <c r="IKY126">
        <f t="shared" si="99"/>
        <v>0</v>
      </c>
      <c r="IKZ126">
        <f t="shared" si="99"/>
        <v>0</v>
      </c>
      <c r="ILA126">
        <f t="shared" si="99"/>
        <v>0</v>
      </c>
      <c r="ILB126">
        <f t="shared" si="99"/>
        <v>0</v>
      </c>
      <c r="ILC126">
        <f t="shared" si="99"/>
        <v>0</v>
      </c>
      <c r="ILD126">
        <f t="shared" si="99"/>
        <v>0</v>
      </c>
      <c r="ILE126">
        <f t="shared" si="99"/>
        <v>0</v>
      </c>
      <c r="ILF126">
        <f t="shared" ref="ILF126:INQ126" si="100">SUM(ILF2:ILF125)</f>
        <v>0</v>
      </c>
      <c r="ILG126">
        <f t="shared" si="100"/>
        <v>0</v>
      </c>
      <c r="ILH126">
        <f t="shared" si="100"/>
        <v>0</v>
      </c>
      <c r="ILI126">
        <f t="shared" si="100"/>
        <v>0</v>
      </c>
      <c r="ILJ126">
        <f t="shared" si="100"/>
        <v>0</v>
      </c>
      <c r="ILK126">
        <f t="shared" si="100"/>
        <v>0</v>
      </c>
      <c r="ILL126">
        <f t="shared" si="100"/>
        <v>0</v>
      </c>
      <c r="ILM126">
        <f t="shared" si="100"/>
        <v>0</v>
      </c>
      <c r="ILN126">
        <f t="shared" si="100"/>
        <v>0</v>
      </c>
      <c r="ILO126">
        <f t="shared" si="100"/>
        <v>0</v>
      </c>
      <c r="ILP126">
        <f t="shared" si="100"/>
        <v>0</v>
      </c>
      <c r="ILQ126">
        <f t="shared" si="100"/>
        <v>0</v>
      </c>
      <c r="ILR126">
        <f t="shared" si="100"/>
        <v>0</v>
      </c>
      <c r="ILS126">
        <f t="shared" si="100"/>
        <v>0</v>
      </c>
      <c r="ILT126">
        <f t="shared" si="100"/>
        <v>0</v>
      </c>
      <c r="ILU126">
        <f t="shared" si="100"/>
        <v>0</v>
      </c>
      <c r="ILV126">
        <f t="shared" si="100"/>
        <v>0</v>
      </c>
      <c r="ILW126">
        <f t="shared" si="100"/>
        <v>0</v>
      </c>
      <c r="ILX126">
        <f t="shared" si="100"/>
        <v>0</v>
      </c>
      <c r="ILY126">
        <f t="shared" si="100"/>
        <v>0</v>
      </c>
      <c r="ILZ126">
        <f t="shared" si="100"/>
        <v>0</v>
      </c>
      <c r="IMA126">
        <f t="shared" si="100"/>
        <v>0</v>
      </c>
      <c r="IMB126">
        <f t="shared" si="100"/>
        <v>0</v>
      </c>
      <c r="IMC126">
        <f t="shared" si="100"/>
        <v>0</v>
      </c>
      <c r="IMD126">
        <f t="shared" si="100"/>
        <v>0</v>
      </c>
      <c r="IME126">
        <f t="shared" si="100"/>
        <v>0</v>
      </c>
      <c r="IMF126">
        <f t="shared" si="100"/>
        <v>0</v>
      </c>
      <c r="IMG126">
        <f t="shared" si="100"/>
        <v>0</v>
      </c>
      <c r="IMH126">
        <f t="shared" si="100"/>
        <v>0</v>
      </c>
      <c r="IMI126">
        <f t="shared" si="100"/>
        <v>0</v>
      </c>
      <c r="IMJ126">
        <f t="shared" si="100"/>
        <v>0</v>
      </c>
      <c r="IMK126">
        <f t="shared" si="100"/>
        <v>0</v>
      </c>
      <c r="IML126">
        <f t="shared" si="100"/>
        <v>0</v>
      </c>
      <c r="IMM126">
        <f t="shared" si="100"/>
        <v>0</v>
      </c>
      <c r="IMN126">
        <f t="shared" si="100"/>
        <v>0</v>
      </c>
      <c r="IMO126">
        <f t="shared" si="100"/>
        <v>0</v>
      </c>
      <c r="IMP126">
        <f t="shared" si="100"/>
        <v>0</v>
      </c>
      <c r="IMQ126">
        <f t="shared" si="100"/>
        <v>0</v>
      </c>
      <c r="IMR126">
        <f t="shared" si="100"/>
        <v>0</v>
      </c>
      <c r="IMS126">
        <f t="shared" si="100"/>
        <v>0</v>
      </c>
      <c r="IMT126">
        <f t="shared" si="100"/>
        <v>0</v>
      </c>
      <c r="IMU126">
        <f t="shared" si="100"/>
        <v>0</v>
      </c>
      <c r="IMV126">
        <f t="shared" si="100"/>
        <v>0</v>
      </c>
      <c r="IMW126">
        <f t="shared" si="100"/>
        <v>0</v>
      </c>
      <c r="IMX126">
        <f t="shared" si="100"/>
        <v>0</v>
      </c>
      <c r="IMY126">
        <f t="shared" si="100"/>
        <v>0</v>
      </c>
      <c r="IMZ126">
        <f t="shared" si="100"/>
        <v>0</v>
      </c>
      <c r="INA126">
        <f t="shared" si="100"/>
        <v>0</v>
      </c>
      <c r="INB126">
        <f t="shared" si="100"/>
        <v>0</v>
      </c>
      <c r="INC126">
        <f t="shared" si="100"/>
        <v>0</v>
      </c>
      <c r="IND126">
        <f t="shared" si="100"/>
        <v>0</v>
      </c>
      <c r="INE126">
        <f t="shared" si="100"/>
        <v>0</v>
      </c>
      <c r="INF126">
        <f t="shared" si="100"/>
        <v>0</v>
      </c>
      <c r="ING126">
        <f t="shared" si="100"/>
        <v>0</v>
      </c>
      <c r="INH126">
        <f t="shared" si="100"/>
        <v>0</v>
      </c>
      <c r="INI126">
        <f t="shared" si="100"/>
        <v>0</v>
      </c>
      <c r="INJ126">
        <f t="shared" si="100"/>
        <v>0</v>
      </c>
      <c r="INK126">
        <f t="shared" si="100"/>
        <v>0</v>
      </c>
      <c r="INL126">
        <f t="shared" si="100"/>
        <v>0</v>
      </c>
      <c r="INM126">
        <f t="shared" si="100"/>
        <v>0</v>
      </c>
      <c r="INN126">
        <f t="shared" si="100"/>
        <v>0</v>
      </c>
      <c r="INO126">
        <f t="shared" si="100"/>
        <v>0</v>
      </c>
      <c r="INP126">
        <f t="shared" si="100"/>
        <v>0</v>
      </c>
      <c r="INQ126">
        <f t="shared" si="100"/>
        <v>0</v>
      </c>
      <c r="INR126">
        <f t="shared" ref="INR126:IQC126" si="101">SUM(INR2:INR125)</f>
        <v>0</v>
      </c>
      <c r="INS126">
        <f t="shared" si="101"/>
        <v>0</v>
      </c>
      <c r="INT126">
        <f t="shared" si="101"/>
        <v>0</v>
      </c>
      <c r="INU126">
        <f t="shared" si="101"/>
        <v>0</v>
      </c>
      <c r="INV126">
        <f t="shared" si="101"/>
        <v>0</v>
      </c>
      <c r="INW126">
        <f t="shared" si="101"/>
        <v>0</v>
      </c>
      <c r="INX126">
        <f t="shared" si="101"/>
        <v>0</v>
      </c>
      <c r="INY126">
        <f t="shared" si="101"/>
        <v>0</v>
      </c>
      <c r="INZ126">
        <f t="shared" si="101"/>
        <v>0</v>
      </c>
      <c r="IOA126">
        <f t="shared" si="101"/>
        <v>0</v>
      </c>
      <c r="IOB126">
        <f t="shared" si="101"/>
        <v>0</v>
      </c>
      <c r="IOC126">
        <f t="shared" si="101"/>
        <v>0</v>
      </c>
      <c r="IOD126">
        <f t="shared" si="101"/>
        <v>0</v>
      </c>
      <c r="IOE126">
        <f t="shared" si="101"/>
        <v>0</v>
      </c>
      <c r="IOF126">
        <f t="shared" si="101"/>
        <v>0</v>
      </c>
      <c r="IOG126">
        <f t="shared" si="101"/>
        <v>0</v>
      </c>
      <c r="IOH126">
        <f t="shared" si="101"/>
        <v>0</v>
      </c>
      <c r="IOI126">
        <f t="shared" si="101"/>
        <v>0</v>
      </c>
      <c r="IOJ126">
        <f t="shared" si="101"/>
        <v>0</v>
      </c>
      <c r="IOK126">
        <f t="shared" si="101"/>
        <v>0</v>
      </c>
      <c r="IOL126">
        <f t="shared" si="101"/>
        <v>0</v>
      </c>
      <c r="IOM126">
        <f t="shared" si="101"/>
        <v>0</v>
      </c>
      <c r="ION126">
        <f t="shared" si="101"/>
        <v>0</v>
      </c>
      <c r="IOO126">
        <f t="shared" si="101"/>
        <v>0</v>
      </c>
      <c r="IOP126">
        <f t="shared" si="101"/>
        <v>0</v>
      </c>
      <c r="IOQ126">
        <f t="shared" si="101"/>
        <v>0</v>
      </c>
      <c r="IOR126">
        <f t="shared" si="101"/>
        <v>0</v>
      </c>
      <c r="IOS126">
        <f t="shared" si="101"/>
        <v>0</v>
      </c>
      <c r="IOT126">
        <f t="shared" si="101"/>
        <v>0</v>
      </c>
      <c r="IOU126">
        <f t="shared" si="101"/>
        <v>0</v>
      </c>
      <c r="IOV126">
        <f t="shared" si="101"/>
        <v>0</v>
      </c>
      <c r="IOW126">
        <f t="shared" si="101"/>
        <v>0</v>
      </c>
      <c r="IOX126">
        <f t="shared" si="101"/>
        <v>0</v>
      </c>
      <c r="IOY126">
        <f t="shared" si="101"/>
        <v>0</v>
      </c>
      <c r="IOZ126">
        <f t="shared" si="101"/>
        <v>0</v>
      </c>
      <c r="IPA126">
        <f t="shared" si="101"/>
        <v>0</v>
      </c>
      <c r="IPB126">
        <f t="shared" si="101"/>
        <v>0</v>
      </c>
      <c r="IPC126">
        <f t="shared" si="101"/>
        <v>0</v>
      </c>
      <c r="IPD126">
        <f t="shared" si="101"/>
        <v>0</v>
      </c>
      <c r="IPE126">
        <f t="shared" si="101"/>
        <v>0</v>
      </c>
      <c r="IPF126">
        <f t="shared" si="101"/>
        <v>0</v>
      </c>
      <c r="IPG126">
        <f t="shared" si="101"/>
        <v>0</v>
      </c>
      <c r="IPH126">
        <f t="shared" si="101"/>
        <v>0</v>
      </c>
      <c r="IPI126">
        <f t="shared" si="101"/>
        <v>0</v>
      </c>
      <c r="IPJ126">
        <f t="shared" si="101"/>
        <v>0</v>
      </c>
      <c r="IPK126">
        <f t="shared" si="101"/>
        <v>0</v>
      </c>
      <c r="IPL126">
        <f t="shared" si="101"/>
        <v>0</v>
      </c>
      <c r="IPM126">
        <f t="shared" si="101"/>
        <v>0</v>
      </c>
      <c r="IPN126">
        <f t="shared" si="101"/>
        <v>0</v>
      </c>
      <c r="IPO126">
        <f t="shared" si="101"/>
        <v>0</v>
      </c>
      <c r="IPP126">
        <f t="shared" si="101"/>
        <v>0</v>
      </c>
      <c r="IPQ126">
        <f t="shared" si="101"/>
        <v>0</v>
      </c>
      <c r="IPR126">
        <f t="shared" si="101"/>
        <v>0</v>
      </c>
      <c r="IPS126">
        <f t="shared" si="101"/>
        <v>0</v>
      </c>
      <c r="IPT126">
        <f t="shared" si="101"/>
        <v>0</v>
      </c>
      <c r="IPU126">
        <f t="shared" si="101"/>
        <v>0</v>
      </c>
      <c r="IPV126">
        <f t="shared" si="101"/>
        <v>0</v>
      </c>
      <c r="IPW126">
        <f t="shared" si="101"/>
        <v>0</v>
      </c>
      <c r="IPX126">
        <f t="shared" si="101"/>
        <v>0</v>
      </c>
      <c r="IPY126">
        <f t="shared" si="101"/>
        <v>0</v>
      </c>
      <c r="IPZ126">
        <f t="shared" si="101"/>
        <v>0</v>
      </c>
      <c r="IQA126">
        <f t="shared" si="101"/>
        <v>0</v>
      </c>
      <c r="IQB126">
        <f t="shared" si="101"/>
        <v>0</v>
      </c>
      <c r="IQC126">
        <f t="shared" si="101"/>
        <v>0</v>
      </c>
      <c r="IQD126">
        <f t="shared" ref="IQD126:ISO126" si="102">SUM(IQD2:IQD125)</f>
        <v>0</v>
      </c>
      <c r="IQE126">
        <f t="shared" si="102"/>
        <v>0</v>
      </c>
      <c r="IQF126">
        <f t="shared" si="102"/>
        <v>0</v>
      </c>
      <c r="IQG126">
        <f t="shared" si="102"/>
        <v>0</v>
      </c>
      <c r="IQH126">
        <f t="shared" si="102"/>
        <v>0</v>
      </c>
      <c r="IQI126">
        <f t="shared" si="102"/>
        <v>0</v>
      </c>
      <c r="IQJ126">
        <f t="shared" si="102"/>
        <v>0</v>
      </c>
      <c r="IQK126">
        <f t="shared" si="102"/>
        <v>0</v>
      </c>
      <c r="IQL126">
        <f t="shared" si="102"/>
        <v>0</v>
      </c>
      <c r="IQM126">
        <f t="shared" si="102"/>
        <v>0</v>
      </c>
      <c r="IQN126">
        <f t="shared" si="102"/>
        <v>0</v>
      </c>
      <c r="IQO126">
        <f t="shared" si="102"/>
        <v>0</v>
      </c>
      <c r="IQP126">
        <f t="shared" si="102"/>
        <v>0</v>
      </c>
      <c r="IQQ126">
        <f t="shared" si="102"/>
        <v>0</v>
      </c>
      <c r="IQR126">
        <f t="shared" si="102"/>
        <v>0</v>
      </c>
      <c r="IQS126">
        <f t="shared" si="102"/>
        <v>0</v>
      </c>
      <c r="IQT126">
        <f t="shared" si="102"/>
        <v>0</v>
      </c>
      <c r="IQU126">
        <f t="shared" si="102"/>
        <v>0</v>
      </c>
      <c r="IQV126">
        <f t="shared" si="102"/>
        <v>0</v>
      </c>
      <c r="IQW126">
        <f t="shared" si="102"/>
        <v>0</v>
      </c>
      <c r="IQX126">
        <f t="shared" si="102"/>
        <v>0</v>
      </c>
      <c r="IQY126">
        <f t="shared" si="102"/>
        <v>0</v>
      </c>
      <c r="IQZ126">
        <f t="shared" si="102"/>
        <v>0</v>
      </c>
      <c r="IRA126">
        <f t="shared" si="102"/>
        <v>0</v>
      </c>
      <c r="IRB126">
        <f t="shared" si="102"/>
        <v>0</v>
      </c>
      <c r="IRC126">
        <f t="shared" si="102"/>
        <v>0</v>
      </c>
      <c r="IRD126">
        <f t="shared" si="102"/>
        <v>0</v>
      </c>
      <c r="IRE126">
        <f t="shared" si="102"/>
        <v>0</v>
      </c>
      <c r="IRF126">
        <f t="shared" si="102"/>
        <v>0</v>
      </c>
      <c r="IRG126">
        <f t="shared" si="102"/>
        <v>0</v>
      </c>
      <c r="IRH126">
        <f t="shared" si="102"/>
        <v>0</v>
      </c>
      <c r="IRI126">
        <f t="shared" si="102"/>
        <v>0</v>
      </c>
      <c r="IRJ126">
        <f t="shared" si="102"/>
        <v>0</v>
      </c>
      <c r="IRK126">
        <f t="shared" si="102"/>
        <v>0</v>
      </c>
      <c r="IRL126">
        <f t="shared" si="102"/>
        <v>0</v>
      </c>
      <c r="IRM126">
        <f t="shared" si="102"/>
        <v>0</v>
      </c>
      <c r="IRN126">
        <f t="shared" si="102"/>
        <v>0</v>
      </c>
      <c r="IRO126">
        <f t="shared" si="102"/>
        <v>0</v>
      </c>
      <c r="IRP126">
        <f t="shared" si="102"/>
        <v>0</v>
      </c>
      <c r="IRQ126">
        <f t="shared" si="102"/>
        <v>0</v>
      </c>
      <c r="IRR126">
        <f t="shared" si="102"/>
        <v>0</v>
      </c>
      <c r="IRS126">
        <f t="shared" si="102"/>
        <v>0</v>
      </c>
      <c r="IRT126">
        <f t="shared" si="102"/>
        <v>0</v>
      </c>
      <c r="IRU126">
        <f t="shared" si="102"/>
        <v>0</v>
      </c>
      <c r="IRV126">
        <f t="shared" si="102"/>
        <v>0</v>
      </c>
      <c r="IRW126">
        <f t="shared" si="102"/>
        <v>0</v>
      </c>
      <c r="IRX126">
        <f t="shared" si="102"/>
        <v>0</v>
      </c>
      <c r="IRY126">
        <f t="shared" si="102"/>
        <v>0</v>
      </c>
      <c r="IRZ126">
        <f t="shared" si="102"/>
        <v>0</v>
      </c>
      <c r="ISA126">
        <f t="shared" si="102"/>
        <v>0</v>
      </c>
      <c r="ISB126">
        <f t="shared" si="102"/>
        <v>0</v>
      </c>
      <c r="ISC126">
        <f t="shared" si="102"/>
        <v>0</v>
      </c>
      <c r="ISD126">
        <f t="shared" si="102"/>
        <v>0</v>
      </c>
      <c r="ISE126">
        <f t="shared" si="102"/>
        <v>0</v>
      </c>
      <c r="ISF126">
        <f t="shared" si="102"/>
        <v>0</v>
      </c>
      <c r="ISG126">
        <f t="shared" si="102"/>
        <v>0</v>
      </c>
      <c r="ISH126">
        <f t="shared" si="102"/>
        <v>0</v>
      </c>
      <c r="ISI126">
        <f t="shared" si="102"/>
        <v>0</v>
      </c>
      <c r="ISJ126">
        <f t="shared" si="102"/>
        <v>0</v>
      </c>
      <c r="ISK126">
        <f t="shared" si="102"/>
        <v>0</v>
      </c>
      <c r="ISL126">
        <f t="shared" si="102"/>
        <v>0</v>
      </c>
      <c r="ISM126">
        <f t="shared" si="102"/>
        <v>0</v>
      </c>
      <c r="ISN126">
        <f t="shared" si="102"/>
        <v>0</v>
      </c>
      <c r="ISO126">
        <f t="shared" si="102"/>
        <v>0</v>
      </c>
      <c r="ISP126">
        <f t="shared" ref="ISP126:IVA126" si="103">SUM(ISP2:ISP125)</f>
        <v>0</v>
      </c>
      <c r="ISQ126">
        <f t="shared" si="103"/>
        <v>0</v>
      </c>
      <c r="ISR126">
        <f t="shared" si="103"/>
        <v>0</v>
      </c>
      <c r="ISS126">
        <f t="shared" si="103"/>
        <v>0</v>
      </c>
      <c r="IST126">
        <f t="shared" si="103"/>
        <v>0</v>
      </c>
      <c r="ISU126">
        <f t="shared" si="103"/>
        <v>0</v>
      </c>
      <c r="ISV126">
        <f t="shared" si="103"/>
        <v>0</v>
      </c>
      <c r="ISW126">
        <f t="shared" si="103"/>
        <v>0</v>
      </c>
      <c r="ISX126">
        <f t="shared" si="103"/>
        <v>0</v>
      </c>
      <c r="ISY126">
        <f t="shared" si="103"/>
        <v>0</v>
      </c>
      <c r="ISZ126">
        <f t="shared" si="103"/>
        <v>0</v>
      </c>
      <c r="ITA126">
        <f t="shared" si="103"/>
        <v>0</v>
      </c>
      <c r="ITB126">
        <f t="shared" si="103"/>
        <v>0</v>
      </c>
      <c r="ITC126">
        <f t="shared" si="103"/>
        <v>0</v>
      </c>
      <c r="ITD126">
        <f t="shared" si="103"/>
        <v>0</v>
      </c>
      <c r="ITE126">
        <f t="shared" si="103"/>
        <v>0</v>
      </c>
      <c r="ITF126">
        <f t="shared" si="103"/>
        <v>0</v>
      </c>
      <c r="ITG126">
        <f t="shared" si="103"/>
        <v>0</v>
      </c>
      <c r="ITH126">
        <f t="shared" si="103"/>
        <v>0</v>
      </c>
      <c r="ITI126">
        <f t="shared" si="103"/>
        <v>0</v>
      </c>
      <c r="ITJ126">
        <f t="shared" si="103"/>
        <v>0</v>
      </c>
      <c r="ITK126">
        <f t="shared" si="103"/>
        <v>0</v>
      </c>
      <c r="ITL126">
        <f t="shared" si="103"/>
        <v>0</v>
      </c>
      <c r="ITM126">
        <f t="shared" si="103"/>
        <v>0</v>
      </c>
      <c r="ITN126">
        <f t="shared" si="103"/>
        <v>0</v>
      </c>
      <c r="ITO126">
        <f t="shared" si="103"/>
        <v>0</v>
      </c>
      <c r="ITP126">
        <f t="shared" si="103"/>
        <v>0</v>
      </c>
      <c r="ITQ126">
        <f t="shared" si="103"/>
        <v>0</v>
      </c>
      <c r="ITR126">
        <f t="shared" si="103"/>
        <v>0</v>
      </c>
      <c r="ITS126">
        <f t="shared" si="103"/>
        <v>0</v>
      </c>
      <c r="ITT126">
        <f t="shared" si="103"/>
        <v>0</v>
      </c>
      <c r="ITU126">
        <f t="shared" si="103"/>
        <v>0</v>
      </c>
      <c r="ITV126">
        <f t="shared" si="103"/>
        <v>0</v>
      </c>
      <c r="ITW126">
        <f t="shared" si="103"/>
        <v>0</v>
      </c>
      <c r="ITX126">
        <f t="shared" si="103"/>
        <v>0</v>
      </c>
      <c r="ITY126">
        <f t="shared" si="103"/>
        <v>0</v>
      </c>
      <c r="ITZ126">
        <f t="shared" si="103"/>
        <v>0</v>
      </c>
      <c r="IUA126">
        <f t="shared" si="103"/>
        <v>0</v>
      </c>
      <c r="IUB126">
        <f t="shared" si="103"/>
        <v>0</v>
      </c>
      <c r="IUC126">
        <f t="shared" si="103"/>
        <v>0</v>
      </c>
      <c r="IUD126">
        <f t="shared" si="103"/>
        <v>0</v>
      </c>
      <c r="IUE126">
        <f t="shared" si="103"/>
        <v>0</v>
      </c>
      <c r="IUF126">
        <f t="shared" si="103"/>
        <v>0</v>
      </c>
      <c r="IUG126">
        <f t="shared" si="103"/>
        <v>0</v>
      </c>
      <c r="IUH126">
        <f t="shared" si="103"/>
        <v>0</v>
      </c>
      <c r="IUI126">
        <f t="shared" si="103"/>
        <v>0</v>
      </c>
      <c r="IUJ126">
        <f t="shared" si="103"/>
        <v>0</v>
      </c>
      <c r="IUK126">
        <f t="shared" si="103"/>
        <v>0</v>
      </c>
      <c r="IUL126">
        <f t="shared" si="103"/>
        <v>0</v>
      </c>
      <c r="IUM126">
        <f t="shared" si="103"/>
        <v>0</v>
      </c>
      <c r="IUN126">
        <f t="shared" si="103"/>
        <v>0</v>
      </c>
      <c r="IUO126">
        <f t="shared" si="103"/>
        <v>0</v>
      </c>
      <c r="IUP126">
        <f t="shared" si="103"/>
        <v>0</v>
      </c>
      <c r="IUQ126">
        <f t="shared" si="103"/>
        <v>0</v>
      </c>
      <c r="IUR126">
        <f t="shared" si="103"/>
        <v>0</v>
      </c>
      <c r="IUS126">
        <f t="shared" si="103"/>
        <v>0</v>
      </c>
      <c r="IUT126">
        <f t="shared" si="103"/>
        <v>0</v>
      </c>
      <c r="IUU126">
        <f t="shared" si="103"/>
        <v>0</v>
      </c>
      <c r="IUV126">
        <f t="shared" si="103"/>
        <v>0</v>
      </c>
      <c r="IUW126">
        <f t="shared" si="103"/>
        <v>0</v>
      </c>
      <c r="IUX126">
        <f t="shared" si="103"/>
        <v>0</v>
      </c>
      <c r="IUY126">
        <f t="shared" si="103"/>
        <v>0</v>
      </c>
      <c r="IUZ126">
        <f t="shared" si="103"/>
        <v>0</v>
      </c>
      <c r="IVA126">
        <f t="shared" si="103"/>
        <v>0</v>
      </c>
      <c r="IVB126">
        <f t="shared" ref="IVB126:IXM126" si="104">SUM(IVB2:IVB125)</f>
        <v>0</v>
      </c>
      <c r="IVC126">
        <f t="shared" si="104"/>
        <v>0</v>
      </c>
      <c r="IVD126">
        <f t="shared" si="104"/>
        <v>0</v>
      </c>
      <c r="IVE126">
        <f t="shared" si="104"/>
        <v>0</v>
      </c>
      <c r="IVF126">
        <f t="shared" si="104"/>
        <v>0</v>
      </c>
      <c r="IVG126">
        <f t="shared" si="104"/>
        <v>0</v>
      </c>
      <c r="IVH126">
        <f t="shared" si="104"/>
        <v>0</v>
      </c>
      <c r="IVI126">
        <f t="shared" si="104"/>
        <v>0</v>
      </c>
      <c r="IVJ126">
        <f t="shared" si="104"/>
        <v>0</v>
      </c>
      <c r="IVK126">
        <f t="shared" si="104"/>
        <v>0</v>
      </c>
      <c r="IVL126">
        <f t="shared" si="104"/>
        <v>0</v>
      </c>
      <c r="IVM126">
        <f t="shared" si="104"/>
        <v>0</v>
      </c>
      <c r="IVN126">
        <f t="shared" si="104"/>
        <v>0</v>
      </c>
      <c r="IVO126">
        <f t="shared" si="104"/>
        <v>0</v>
      </c>
      <c r="IVP126">
        <f t="shared" si="104"/>
        <v>0</v>
      </c>
      <c r="IVQ126">
        <f t="shared" si="104"/>
        <v>0</v>
      </c>
      <c r="IVR126">
        <f t="shared" si="104"/>
        <v>0</v>
      </c>
      <c r="IVS126">
        <f t="shared" si="104"/>
        <v>0</v>
      </c>
      <c r="IVT126">
        <f t="shared" si="104"/>
        <v>0</v>
      </c>
      <c r="IVU126">
        <f t="shared" si="104"/>
        <v>0</v>
      </c>
      <c r="IVV126">
        <f t="shared" si="104"/>
        <v>0</v>
      </c>
      <c r="IVW126">
        <f t="shared" si="104"/>
        <v>0</v>
      </c>
      <c r="IVX126">
        <f t="shared" si="104"/>
        <v>0</v>
      </c>
      <c r="IVY126">
        <f t="shared" si="104"/>
        <v>0</v>
      </c>
      <c r="IVZ126">
        <f t="shared" si="104"/>
        <v>0</v>
      </c>
      <c r="IWA126">
        <f t="shared" si="104"/>
        <v>0</v>
      </c>
      <c r="IWB126">
        <f t="shared" si="104"/>
        <v>0</v>
      </c>
      <c r="IWC126">
        <f t="shared" si="104"/>
        <v>0</v>
      </c>
      <c r="IWD126">
        <f t="shared" si="104"/>
        <v>0</v>
      </c>
      <c r="IWE126">
        <f t="shared" si="104"/>
        <v>0</v>
      </c>
      <c r="IWF126">
        <f t="shared" si="104"/>
        <v>0</v>
      </c>
      <c r="IWG126">
        <f t="shared" si="104"/>
        <v>0</v>
      </c>
      <c r="IWH126">
        <f t="shared" si="104"/>
        <v>0</v>
      </c>
      <c r="IWI126">
        <f t="shared" si="104"/>
        <v>0</v>
      </c>
      <c r="IWJ126">
        <f t="shared" si="104"/>
        <v>0</v>
      </c>
      <c r="IWK126">
        <f t="shared" si="104"/>
        <v>0</v>
      </c>
      <c r="IWL126">
        <f t="shared" si="104"/>
        <v>0</v>
      </c>
      <c r="IWM126">
        <f t="shared" si="104"/>
        <v>0</v>
      </c>
      <c r="IWN126">
        <f t="shared" si="104"/>
        <v>0</v>
      </c>
      <c r="IWO126">
        <f t="shared" si="104"/>
        <v>0</v>
      </c>
      <c r="IWP126">
        <f t="shared" si="104"/>
        <v>0</v>
      </c>
      <c r="IWQ126">
        <f t="shared" si="104"/>
        <v>0</v>
      </c>
      <c r="IWR126">
        <f t="shared" si="104"/>
        <v>0</v>
      </c>
      <c r="IWS126">
        <f t="shared" si="104"/>
        <v>0</v>
      </c>
      <c r="IWT126">
        <f t="shared" si="104"/>
        <v>0</v>
      </c>
      <c r="IWU126">
        <f t="shared" si="104"/>
        <v>0</v>
      </c>
      <c r="IWV126">
        <f t="shared" si="104"/>
        <v>0</v>
      </c>
      <c r="IWW126">
        <f t="shared" si="104"/>
        <v>0</v>
      </c>
      <c r="IWX126">
        <f t="shared" si="104"/>
        <v>0</v>
      </c>
      <c r="IWY126">
        <f t="shared" si="104"/>
        <v>0</v>
      </c>
      <c r="IWZ126">
        <f t="shared" si="104"/>
        <v>0</v>
      </c>
      <c r="IXA126">
        <f t="shared" si="104"/>
        <v>0</v>
      </c>
      <c r="IXB126">
        <f t="shared" si="104"/>
        <v>0</v>
      </c>
      <c r="IXC126">
        <f t="shared" si="104"/>
        <v>0</v>
      </c>
      <c r="IXD126">
        <f t="shared" si="104"/>
        <v>0</v>
      </c>
      <c r="IXE126">
        <f t="shared" si="104"/>
        <v>0</v>
      </c>
      <c r="IXF126">
        <f t="shared" si="104"/>
        <v>0</v>
      </c>
      <c r="IXG126">
        <f t="shared" si="104"/>
        <v>0</v>
      </c>
      <c r="IXH126">
        <f t="shared" si="104"/>
        <v>0</v>
      </c>
      <c r="IXI126">
        <f t="shared" si="104"/>
        <v>0</v>
      </c>
      <c r="IXJ126">
        <f t="shared" si="104"/>
        <v>0</v>
      </c>
      <c r="IXK126">
        <f t="shared" si="104"/>
        <v>0</v>
      </c>
      <c r="IXL126">
        <f t="shared" si="104"/>
        <v>0</v>
      </c>
      <c r="IXM126">
        <f t="shared" si="104"/>
        <v>0</v>
      </c>
      <c r="IXN126">
        <f t="shared" ref="IXN126:IZY126" si="105">SUM(IXN2:IXN125)</f>
        <v>0</v>
      </c>
      <c r="IXO126">
        <f t="shared" si="105"/>
        <v>0</v>
      </c>
      <c r="IXP126">
        <f t="shared" si="105"/>
        <v>0</v>
      </c>
      <c r="IXQ126">
        <f t="shared" si="105"/>
        <v>0</v>
      </c>
      <c r="IXR126">
        <f t="shared" si="105"/>
        <v>0</v>
      </c>
      <c r="IXS126">
        <f t="shared" si="105"/>
        <v>0</v>
      </c>
      <c r="IXT126">
        <f t="shared" si="105"/>
        <v>0</v>
      </c>
      <c r="IXU126">
        <f t="shared" si="105"/>
        <v>0</v>
      </c>
      <c r="IXV126">
        <f t="shared" si="105"/>
        <v>0</v>
      </c>
      <c r="IXW126">
        <f t="shared" si="105"/>
        <v>0</v>
      </c>
      <c r="IXX126">
        <f t="shared" si="105"/>
        <v>0</v>
      </c>
      <c r="IXY126">
        <f t="shared" si="105"/>
        <v>0</v>
      </c>
      <c r="IXZ126">
        <f t="shared" si="105"/>
        <v>0</v>
      </c>
      <c r="IYA126">
        <f t="shared" si="105"/>
        <v>0</v>
      </c>
      <c r="IYB126">
        <f t="shared" si="105"/>
        <v>0</v>
      </c>
      <c r="IYC126">
        <f t="shared" si="105"/>
        <v>0</v>
      </c>
      <c r="IYD126">
        <f t="shared" si="105"/>
        <v>0</v>
      </c>
      <c r="IYE126">
        <f t="shared" si="105"/>
        <v>0</v>
      </c>
      <c r="IYF126">
        <f t="shared" si="105"/>
        <v>0</v>
      </c>
      <c r="IYG126">
        <f t="shared" si="105"/>
        <v>0</v>
      </c>
      <c r="IYH126">
        <f t="shared" si="105"/>
        <v>0</v>
      </c>
      <c r="IYI126">
        <f t="shared" si="105"/>
        <v>0</v>
      </c>
      <c r="IYJ126">
        <f t="shared" si="105"/>
        <v>0</v>
      </c>
      <c r="IYK126">
        <f t="shared" si="105"/>
        <v>0</v>
      </c>
      <c r="IYL126">
        <f t="shared" si="105"/>
        <v>0</v>
      </c>
      <c r="IYM126">
        <f t="shared" si="105"/>
        <v>0</v>
      </c>
      <c r="IYN126">
        <f t="shared" si="105"/>
        <v>0</v>
      </c>
      <c r="IYO126">
        <f t="shared" si="105"/>
        <v>0</v>
      </c>
      <c r="IYP126">
        <f t="shared" si="105"/>
        <v>0</v>
      </c>
      <c r="IYQ126">
        <f t="shared" si="105"/>
        <v>0</v>
      </c>
      <c r="IYR126">
        <f t="shared" si="105"/>
        <v>0</v>
      </c>
      <c r="IYS126">
        <f t="shared" si="105"/>
        <v>0</v>
      </c>
      <c r="IYT126">
        <f t="shared" si="105"/>
        <v>0</v>
      </c>
      <c r="IYU126">
        <f t="shared" si="105"/>
        <v>0</v>
      </c>
      <c r="IYV126">
        <f t="shared" si="105"/>
        <v>0</v>
      </c>
      <c r="IYW126">
        <f t="shared" si="105"/>
        <v>0</v>
      </c>
      <c r="IYX126">
        <f t="shared" si="105"/>
        <v>0</v>
      </c>
      <c r="IYY126">
        <f t="shared" si="105"/>
        <v>0</v>
      </c>
      <c r="IYZ126">
        <f t="shared" si="105"/>
        <v>0</v>
      </c>
      <c r="IZA126">
        <f t="shared" si="105"/>
        <v>0</v>
      </c>
      <c r="IZB126">
        <f t="shared" si="105"/>
        <v>0</v>
      </c>
      <c r="IZC126">
        <f t="shared" si="105"/>
        <v>0</v>
      </c>
      <c r="IZD126">
        <f t="shared" si="105"/>
        <v>0</v>
      </c>
      <c r="IZE126">
        <f t="shared" si="105"/>
        <v>0</v>
      </c>
      <c r="IZF126">
        <f t="shared" si="105"/>
        <v>0</v>
      </c>
      <c r="IZG126">
        <f t="shared" si="105"/>
        <v>0</v>
      </c>
      <c r="IZH126">
        <f t="shared" si="105"/>
        <v>0</v>
      </c>
      <c r="IZI126">
        <f t="shared" si="105"/>
        <v>0</v>
      </c>
      <c r="IZJ126">
        <f t="shared" si="105"/>
        <v>0</v>
      </c>
      <c r="IZK126">
        <f t="shared" si="105"/>
        <v>0</v>
      </c>
      <c r="IZL126">
        <f t="shared" si="105"/>
        <v>0</v>
      </c>
      <c r="IZM126">
        <f t="shared" si="105"/>
        <v>0</v>
      </c>
      <c r="IZN126">
        <f t="shared" si="105"/>
        <v>0</v>
      </c>
      <c r="IZO126">
        <f t="shared" si="105"/>
        <v>0</v>
      </c>
      <c r="IZP126">
        <f t="shared" si="105"/>
        <v>0</v>
      </c>
      <c r="IZQ126">
        <f t="shared" si="105"/>
        <v>0</v>
      </c>
      <c r="IZR126">
        <f t="shared" si="105"/>
        <v>0</v>
      </c>
      <c r="IZS126">
        <f t="shared" si="105"/>
        <v>0</v>
      </c>
      <c r="IZT126">
        <f t="shared" si="105"/>
        <v>0</v>
      </c>
      <c r="IZU126">
        <f t="shared" si="105"/>
        <v>0</v>
      </c>
      <c r="IZV126">
        <f t="shared" si="105"/>
        <v>0</v>
      </c>
      <c r="IZW126">
        <f t="shared" si="105"/>
        <v>0</v>
      </c>
      <c r="IZX126">
        <f t="shared" si="105"/>
        <v>0</v>
      </c>
      <c r="IZY126">
        <f t="shared" si="105"/>
        <v>0</v>
      </c>
      <c r="IZZ126">
        <f t="shared" ref="IZZ126:JCK126" si="106">SUM(IZZ2:IZZ125)</f>
        <v>0</v>
      </c>
      <c r="JAA126">
        <f t="shared" si="106"/>
        <v>0</v>
      </c>
      <c r="JAB126">
        <f t="shared" si="106"/>
        <v>0</v>
      </c>
      <c r="JAC126">
        <f t="shared" si="106"/>
        <v>0</v>
      </c>
      <c r="JAD126">
        <f t="shared" si="106"/>
        <v>0</v>
      </c>
      <c r="JAE126">
        <f t="shared" si="106"/>
        <v>0</v>
      </c>
      <c r="JAF126">
        <f t="shared" si="106"/>
        <v>0</v>
      </c>
      <c r="JAG126">
        <f t="shared" si="106"/>
        <v>0</v>
      </c>
      <c r="JAH126">
        <f t="shared" si="106"/>
        <v>0</v>
      </c>
      <c r="JAI126">
        <f t="shared" si="106"/>
        <v>0</v>
      </c>
      <c r="JAJ126">
        <f t="shared" si="106"/>
        <v>0</v>
      </c>
      <c r="JAK126">
        <f t="shared" si="106"/>
        <v>0</v>
      </c>
      <c r="JAL126">
        <f t="shared" si="106"/>
        <v>0</v>
      </c>
      <c r="JAM126">
        <f t="shared" si="106"/>
        <v>0</v>
      </c>
      <c r="JAN126">
        <f t="shared" si="106"/>
        <v>0</v>
      </c>
      <c r="JAO126">
        <f t="shared" si="106"/>
        <v>0</v>
      </c>
      <c r="JAP126">
        <f t="shared" si="106"/>
        <v>0</v>
      </c>
      <c r="JAQ126">
        <f t="shared" si="106"/>
        <v>0</v>
      </c>
      <c r="JAR126">
        <f t="shared" si="106"/>
        <v>0</v>
      </c>
      <c r="JAS126">
        <f t="shared" si="106"/>
        <v>0</v>
      </c>
      <c r="JAT126">
        <f t="shared" si="106"/>
        <v>0</v>
      </c>
      <c r="JAU126">
        <f t="shared" si="106"/>
        <v>0</v>
      </c>
      <c r="JAV126">
        <f t="shared" si="106"/>
        <v>0</v>
      </c>
      <c r="JAW126">
        <f t="shared" si="106"/>
        <v>0</v>
      </c>
      <c r="JAX126">
        <f t="shared" si="106"/>
        <v>0</v>
      </c>
      <c r="JAY126">
        <f t="shared" si="106"/>
        <v>0</v>
      </c>
      <c r="JAZ126">
        <f t="shared" si="106"/>
        <v>0</v>
      </c>
      <c r="JBA126">
        <f t="shared" si="106"/>
        <v>0</v>
      </c>
      <c r="JBB126">
        <f t="shared" si="106"/>
        <v>0</v>
      </c>
      <c r="JBC126">
        <f t="shared" si="106"/>
        <v>0</v>
      </c>
      <c r="JBD126">
        <f t="shared" si="106"/>
        <v>0</v>
      </c>
      <c r="JBE126">
        <f t="shared" si="106"/>
        <v>0</v>
      </c>
      <c r="JBF126">
        <f t="shared" si="106"/>
        <v>0</v>
      </c>
      <c r="JBG126">
        <f t="shared" si="106"/>
        <v>0</v>
      </c>
      <c r="JBH126">
        <f t="shared" si="106"/>
        <v>0</v>
      </c>
      <c r="JBI126">
        <f t="shared" si="106"/>
        <v>0</v>
      </c>
      <c r="JBJ126">
        <f t="shared" si="106"/>
        <v>0</v>
      </c>
      <c r="JBK126">
        <f t="shared" si="106"/>
        <v>0</v>
      </c>
      <c r="JBL126">
        <f t="shared" si="106"/>
        <v>0</v>
      </c>
      <c r="JBM126">
        <f t="shared" si="106"/>
        <v>0</v>
      </c>
      <c r="JBN126">
        <f t="shared" si="106"/>
        <v>0</v>
      </c>
      <c r="JBO126">
        <f t="shared" si="106"/>
        <v>0</v>
      </c>
      <c r="JBP126">
        <f t="shared" si="106"/>
        <v>0</v>
      </c>
      <c r="JBQ126">
        <f t="shared" si="106"/>
        <v>0</v>
      </c>
      <c r="JBR126">
        <f t="shared" si="106"/>
        <v>0</v>
      </c>
      <c r="JBS126">
        <f t="shared" si="106"/>
        <v>0</v>
      </c>
      <c r="JBT126">
        <f t="shared" si="106"/>
        <v>0</v>
      </c>
      <c r="JBU126">
        <f t="shared" si="106"/>
        <v>0</v>
      </c>
      <c r="JBV126">
        <f t="shared" si="106"/>
        <v>0</v>
      </c>
      <c r="JBW126">
        <f t="shared" si="106"/>
        <v>0</v>
      </c>
      <c r="JBX126">
        <f t="shared" si="106"/>
        <v>0</v>
      </c>
      <c r="JBY126">
        <f t="shared" si="106"/>
        <v>0</v>
      </c>
      <c r="JBZ126">
        <f t="shared" si="106"/>
        <v>0</v>
      </c>
      <c r="JCA126">
        <f t="shared" si="106"/>
        <v>0</v>
      </c>
      <c r="JCB126">
        <f t="shared" si="106"/>
        <v>0</v>
      </c>
      <c r="JCC126">
        <f t="shared" si="106"/>
        <v>0</v>
      </c>
      <c r="JCD126">
        <f t="shared" si="106"/>
        <v>0</v>
      </c>
      <c r="JCE126">
        <f t="shared" si="106"/>
        <v>0</v>
      </c>
      <c r="JCF126">
        <f t="shared" si="106"/>
        <v>0</v>
      </c>
      <c r="JCG126">
        <f t="shared" si="106"/>
        <v>0</v>
      </c>
      <c r="JCH126">
        <f t="shared" si="106"/>
        <v>0</v>
      </c>
      <c r="JCI126">
        <f t="shared" si="106"/>
        <v>0</v>
      </c>
      <c r="JCJ126">
        <f t="shared" si="106"/>
        <v>0</v>
      </c>
      <c r="JCK126">
        <f t="shared" si="106"/>
        <v>0</v>
      </c>
      <c r="JCL126">
        <f t="shared" ref="JCL126:JEW126" si="107">SUM(JCL2:JCL125)</f>
        <v>0</v>
      </c>
      <c r="JCM126">
        <f t="shared" si="107"/>
        <v>0</v>
      </c>
      <c r="JCN126">
        <f t="shared" si="107"/>
        <v>0</v>
      </c>
      <c r="JCO126">
        <f t="shared" si="107"/>
        <v>0</v>
      </c>
      <c r="JCP126">
        <f t="shared" si="107"/>
        <v>0</v>
      </c>
      <c r="JCQ126">
        <f t="shared" si="107"/>
        <v>0</v>
      </c>
      <c r="JCR126">
        <f t="shared" si="107"/>
        <v>0</v>
      </c>
      <c r="JCS126">
        <f t="shared" si="107"/>
        <v>0</v>
      </c>
      <c r="JCT126">
        <f t="shared" si="107"/>
        <v>0</v>
      </c>
      <c r="JCU126">
        <f t="shared" si="107"/>
        <v>0</v>
      </c>
      <c r="JCV126">
        <f t="shared" si="107"/>
        <v>0</v>
      </c>
      <c r="JCW126">
        <f t="shared" si="107"/>
        <v>0</v>
      </c>
      <c r="JCX126">
        <f t="shared" si="107"/>
        <v>0</v>
      </c>
      <c r="JCY126">
        <f t="shared" si="107"/>
        <v>0</v>
      </c>
      <c r="JCZ126">
        <f t="shared" si="107"/>
        <v>0</v>
      </c>
      <c r="JDA126">
        <f t="shared" si="107"/>
        <v>0</v>
      </c>
      <c r="JDB126">
        <f t="shared" si="107"/>
        <v>0</v>
      </c>
      <c r="JDC126">
        <f t="shared" si="107"/>
        <v>0</v>
      </c>
      <c r="JDD126">
        <f t="shared" si="107"/>
        <v>0</v>
      </c>
      <c r="JDE126">
        <f t="shared" si="107"/>
        <v>0</v>
      </c>
      <c r="JDF126">
        <f t="shared" si="107"/>
        <v>0</v>
      </c>
      <c r="JDG126">
        <f t="shared" si="107"/>
        <v>0</v>
      </c>
      <c r="JDH126">
        <f t="shared" si="107"/>
        <v>0</v>
      </c>
      <c r="JDI126">
        <f t="shared" si="107"/>
        <v>0</v>
      </c>
      <c r="JDJ126">
        <f t="shared" si="107"/>
        <v>0</v>
      </c>
      <c r="JDK126">
        <f t="shared" si="107"/>
        <v>0</v>
      </c>
      <c r="JDL126">
        <f t="shared" si="107"/>
        <v>0</v>
      </c>
      <c r="JDM126">
        <f t="shared" si="107"/>
        <v>0</v>
      </c>
      <c r="JDN126">
        <f t="shared" si="107"/>
        <v>0</v>
      </c>
      <c r="JDO126">
        <f t="shared" si="107"/>
        <v>0</v>
      </c>
      <c r="JDP126">
        <f t="shared" si="107"/>
        <v>0</v>
      </c>
      <c r="JDQ126">
        <f t="shared" si="107"/>
        <v>0</v>
      </c>
      <c r="JDR126">
        <f t="shared" si="107"/>
        <v>0</v>
      </c>
      <c r="JDS126">
        <f t="shared" si="107"/>
        <v>0</v>
      </c>
      <c r="JDT126">
        <f t="shared" si="107"/>
        <v>0</v>
      </c>
      <c r="JDU126">
        <f t="shared" si="107"/>
        <v>0</v>
      </c>
      <c r="JDV126">
        <f t="shared" si="107"/>
        <v>0</v>
      </c>
      <c r="JDW126">
        <f t="shared" si="107"/>
        <v>0</v>
      </c>
      <c r="JDX126">
        <f t="shared" si="107"/>
        <v>0</v>
      </c>
      <c r="JDY126">
        <f t="shared" si="107"/>
        <v>0</v>
      </c>
      <c r="JDZ126">
        <f t="shared" si="107"/>
        <v>0</v>
      </c>
      <c r="JEA126">
        <f t="shared" si="107"/>
        <v>0</v>
      </c>
      <c r="JEB126">
        <f t="shared" si="107"/>
        <v>0</v>
      </c>
      <c r="JEC126">
        <f t="shared" si="107"/>
        <v>0</v>
      </c>
      <c r="JED126">
        <f t="shared" si="107"/>
        <v>0</v>
      </c>
      <c r="JEE126">
        <f t="shared" si="107"/>
        <v>0</v>
      </c>
      <c r="JEF126">
        <f t="shared" si="107"/>
        <v>0</v>
      </c>
      <c r="JEG126">
        <f t="shared" si="107"/>
        <v>0</v>
      </c>
      <c r="JEH126">
        <f t="shared" si="107"/>
        <v>0</v>
      </c>
      <c r="JEI126">
        <f t="shared" si="107"/>
        <v>0</v>
      </c>
      <c r="JEJ126">
        <f t="shared" si="107"/>
        <v>0</v>
      </c>
      <c r="JEK126">
        <f t="shared" si="107"/>
        <v>0</v>
      </c>
      <c r="JEL126">
        <f t="shared" si="107"/>
        <v>0</v>
      </c>
      <c r="JEM126">
        <f t="shared" si="107"/>
        <v>0</v>
      </c>
      <c r="JEN126">
        <f t="shared" si="107"/>
        <v>0</v>
      </c>
      <c r="JEO126">
        <f t="shared" si="107"/>
        <v>0</v>
      </c>
      <c r="JEP126">
        <f t="shared" si="107"/>
        <v>0</v>
      </c>
      <c r="JEQ126">
        <f t="shared" si="107"/>
        <v>0</v>
      </c>
      <c r="JER126">
        <f t="shared" si="107"/>
        <v>0</v>
      </c>
      <c r="JES126">
        <f t="shared" si="107"/>
        <v>0</v>
      </c>
      <c r="JET126">
        <f t="shared" si="107"/>
        <v>0</v>
      </c>
      <c r="JEU126">
        <f t="shared" si="107"/>
        <v>0</v>
      </c>
      <c r="JEV126">
        <f t="shared" si="107"/>
        <v>0</v>
      </c>
      <c r="JEW126">
        <f t="shared" si="107"/>
        <v>0</v>
      </c>
      <c r="JEX126">
        <f t="shared" ref="JEX126:JHI126" si="108">SUM(JEX2:JEX125)</f>
        <v>0</v>
      </c>
      <c r="JEY126">
        <f t="shared" si="108"/>
        <v>0</v>
      </c>
      <c r="JEZ126">
        <f t="shared" si="108"/>
        <v>0</v>
      </c>
      <c r="JFA126">
        <f t="shared" si="108"/>
        <v>0</v>
      </c>
      <c r="JFB126">
        <f t="shared" si="108"/>
        <v>0</v>
      </c>
      <c r="JFC126">
        <f t="shared" si="108"/>
        <v>0</v>
      </c>
      <c r="JFD126">
        <f t="shared" si="108"/>
        <v>0</v>
      </c>
      <c r="JFE126">
        <f t="shared" si="108"/>
        <v>0</v>
      </c>
      <c r="JFF126">
        <f t="shared" si="108"/>
        <v>0</v>
      </c>
      <c r="JFG126">
        <f t="shared" si="108"/>
        <v>0</v>
      </c>
      <c r="JFH126">
        <f t="shared" si="108"/>
        <v>0</v>
      </c>
      <c r="JFI126">
        <f t="shared" si="108"/>
        <v>0</v>
      </c>
      <c r="JFJ126">
        <f t="shared" si="108"/>
        <v>0</v>
      </c>
      <c r="JFK126">
        <f t="shared" si="108"/>
        <v>0</v>
      </c>
      <c r="JFL126">
        <f t="shared" si="108"/>
        <v>0</v>
      </c>
      <c r="JFM126">
        <f t="shared" si="108"/>
        <v>0</v>
      </c>
      <c r="JFN126">
        <f t="shared" si="108"/>
        <v>0</v>
      </c>
      <c r="JFO126">
        <f t="shared" si="108"/>
        <v>0</v>
      </c>
      <c r="JFP126">
        <f t="shared" si="108"/>
        <v>0</v>
      </c>
      <c r="JFQ126">
        <f t="shared" si="108"/>
        <v>0</v>
      </c>
      <c r="JFR126">
        <f t="shared" si="108"/>
        <v>0</v>
      </c>
      <c r="JFS126">
        <f t="shared" si="108"/>
        <v>0</v>
      </c>
      <c r="JFT126">
        <f t="shared" si="108"/>
        <v>0</v>
      </c>
      <c r="JFU126">
        <f t="shared" si="108"/>
        <v>0</v>
      </c>
      <c r="JFV126">
        <f t="shared" si="108"/>
        <v>0</v>
      </c>
      <c r="JFW126">
        <f t="shared" si="108"/>
        <v>0</v>
      </c>
      <c r="JFX126">
        <f t="shared" si="108"/>
        <v>0</v>
      </c>
      <c r="JFY126">
        <f t="shared" si="108"/>
        <v>0</v>
      </c>
      <c r="JFZ126">
        <f t="shared" si="108"/>
        <v>0</v>
      </c>
      <c r="JGA126">
        <f t="shared" si="108"/>
        <v>0</v>
      </c>
      <c r="JGB126">
        <f t="shared" si="108"/>
        <v>0</v>
      </c>
      <c r="JGC126">
        <f t="shared" si="108"/>
        <v>0</v>
      </c>
      <c r="JGD126">
        <f t="shared" si="108"/>
        <v>0</v>
      </c>
      <c r="JGE126">
        <f t="shared" si="108"/>
        <v>0</v>
      </c>
      <c r="JGF126">
        <f t="shared" si="108"/>
        <v>0</v>
      </c>
      <c r="JGG126">
        <f t="shared" si="108"/>
        <v>0</v>
      </c>
      <c r="JGH126">
        <f t="shared" si="108"/>
        <v>0</v>
      </c>
      <c r="JGI126">
        <f t="shared" si="108"/>
        <v>0</v>
      </c>
      <c r="JGJ126">
        <f t="shared" si="108"/>
        <v>0</v>
      </c>
      <c r="JGK126">
        <f t="shared" si="108"/>
        <v>0</v>
      </c>
      <c r="JGL126">
        <f t="shared" si="108"/>
        <v>0</v>
      </c>
      <c r="JGM126">
        <f t="shared" si="108"/>
        <v>0</v>
      </c>
      <c r="JGN126">
        <f t="shared" si="108"/>
        <v>0</v>
      </c>
      <c r="JGO126">
        <f t="shared" si="108"/>
        <v>0</v>
      </c>
      <c r="JGP126">
        <f t="shared" si="108"/>
        <v>0</v>
      </c>
      <c r="JGQ126">
        <f t="shared" si="108"/>
        <v>0</v>
      </c>
      <c r="JGR126">
        <f t="shared" si="108"/>
        <v>0</v>
      </c>
      <c r="JGS126">
        <f t="shared" si="108"/>
        <v>0</v>
      </c>
      <c r="JGT126">
        <f t="shared" si="108"/>
        <v>0</v>
      </c>
      <c r="JGU126">
        <f t="shared" si="108"/>
        <v>0</v>
      </c>
      <c r="JGV126">
        <f t="shared" si="108"/>
        <v>0</v>
      </c>
      <c r="JGW126">
        <f t="shared" si="108"/>
        <v>0</v>
      </c>
      <c r="JGX126">
        <f t="shared" si="108"/>
        <v>0</v>
      </c>
      <c r="JGY126">
        <f t="shared" si="108"/>
        <v>0</v>
      </c>
      <c r="JGZ126">
        <f t="shared" si="108"/>
        <v>0</v>
      </c>
      <c r="JHA126">
        <f t="shared" si="108"/>
        <v>0</v>
      </c>
      <c r="JHB126">
        <f t="shared" si="108"/>
        <v>0</v>
      </c>
      <c r="JHC126">
        <f t="shared" si="108"/>
        <v>0</v>
      </c>
      <c r="JHD126">
        <f t="shared" si="108"/>
        <v>0</v>
      </c>
      <c r="JHE126">
        <f t="shared" si="108"/>
        <v>0</v>
      </c>
      <c r="JHF126">
        <f t="shared" si="108"/>
        <v>0</v>
      </c>
      <c r="JHG126">
        <f t="shared" si="108"/>
        <v>0</v>
      </c>
      <c r="JHH126">
        <f t="shared" si="108"/>
        <v>0</v>
      </c>
      <c r="JHI126">
        <f t="shared" si="108"/>
        <v>0</v>
      </c>
      <c r="JHJ126">
        <f t="shared" ref="JHJ126:JJU126" si="109">SUM(JHJ2:JHJ125)</f>
        <v>0</v>
      </c>
      <c r="JHK126">
        <f t="shared" si="109"/>
        <v>0</v>
      </c>
      <c r="JHL126">
        <f t="shared" si="109"/>
        <v>0</v>
      </c>
      <c r="JHM126">
        <f t="shared" si="109"/>
        <v>0</v>
      </c>
      <c r="JHN126">
        <f t="shared" si="109"/>
        <v>0</v>
      </c>
      <c r="JHO126">
        <f t="shared" si="109"/>
        <v>0</v>
      </c>
      <c r="JHP126">
        <f t="shared" si="109"/>
        <v>0</v>
      </c>
      <c r="JHQ126">
        <f t="shared" si="109"/>
        <v>0</v>
      </c>
      <c r="JHR126">
        <f t="shared" si="109"/>
        <v>0</v>
      </c>
      <c r="JHS126">
        <f t="shared" si="109"/>
        <v>0</v>
      </c>
      <c r="JHT126">
        <f t="shared" si="109"/>
        <v>0</v>
      </c>
      <c r="JHU126">
        <f t="shared" si="109"/>
        <v>0</v>
      </c>
      <c r="JHV126">
        <f t="shared" si="109"/>
        <v>0</v>
      </c>
      <c r="JHW126">
        <f t="shared" si="109"/>
        <v>0</v>
      </c>
      <c r="JHX126">
        <f t="shared" si="109"/>
        <v>0</v>
      </c>
      <c r="JHY126">
        <f t="shared" si="109"/>
        <v>0</v>
      </c>
      <c r="JHZ126">
        <f t="shared" si="109"/>
        <v>0</v>
      </c>
      <c r="JIA126">
        <f t="shared" si="109"/>
        <v>0</v>
      </c>
      <c r="JIB126">
        <f t="shared" si="109"/>
        <v>0</v>
      </c>
      <c r="JIC126">
        <f t="shared" si="109"/>
        <v>0</v>
      </c>
      <c r="JID126">
        <f t="shared" si="109"/>
        <v>0</v>
      </c>
      <c r="JIE126">
        <f t="shared" si="109"/>
        <v>0</v>
      </c>
      <c r="JIF126">
        <f t="shared" si="109"/>
        <v>0</v>
      </c>
      <c r="JIG126">
        <f t="shared" si="109"/>
        <v>0</v>
      </c>
      <c r="JIH126">
        <f t="shared" si="109"/>
        <v>0</v>
      </c>
      <c r="JII126">
        <f t="shared" si="109"/>
        <v>0</v>
      </c>
      <c r="JIJ126">
        <f t="shared" si="109"/>
        <v>0</v>
      </c>
      <c r="JIK126">
        <f t="shared" si="109"/>
        <v>0</v>
      </c>
      <c r="JIL126">
        <f t="shared" si="109"/>
        <v>0</v>
      </c>
      <c r="JIM126">
        <f t="shared" si="109"/>
        <v>0</v>
      </c>
      <c r="JIN126">
        <f t="shared" si="109"/>
        <v>0</v>
      </c>
      <c r="JIO126">
        <f t="shared" si="109"/>
        <v>0</v>
      </c>
      <c r="JIP126">
        <f t="shared" si="109"/>
        <v>0</v>
      </c>
      <c r="JIQ126">
        <f t="shared" si="109"/>
        <v>0</v>
      </c>
      <c r="JIR126">
        <f t="shared" si="109"/>
        <v>0</v>
      </c>
      <c r="JIS126">
        <f t="shared" si="109"/>
        <v>0</v>
      </c>
      <c r="JIT126">
        <f t="shared" si="109"/>
        <v>0</v>
      </c>
      <c r="JIU126">
        <f t="shared" si="109"/>
        <v>0</v>
      </c>
      <c r="JIV126">
        <f t="shared" si="109"/>
        <v>0</v>
      </c>
      <c r="JIW126">
        <f t="shared" si="109"/>
        <v>0</v>
      </c>
      <c r="JIX126">
        <f t="shared" si="109"/>
        <v>0</v>
      </c>
      <c r="JIY126">
        <f t="shared" si="109"/>
        <v>0</v>
      </c>
      <c r="JIZ126">
        <f t="shared" si="109"/>
        <v>0</v>
      </c>
      <c r="JJA126">
        <f t="shared" si="109"/>
        <v>0</v>
      </c>
      <c r="JJB126">
        <f t="shared" si="109"/>
        <v>0</v>
      </c>
      <c r="JJC126">
        <f t="shared" si="109"/>
        <v>0</v>
      </c>
      <c r="JJD126">
        <f t="shared" si="109"/>
        <v>0</v>
      </c>
      <c r="JJE126">
        <f t="shared" si="109"/>
        <v>0</v>
      </c>
      <c r="JJF126">
        <f t="shared" si="109"/>
        <v>0</v>
      </c>
      <c r="JJG126">
        <f t="shared" si="109"/>
        <v>0</v>
      </c>
      <c r="JJH126">
        <f t="shared" si="109"/>
        <v>0</v>
      </c>
      <c r="JJI126">
        <f t="shared" si="109"/>
        <v>0</v>
      </c>
      <c r="JJJ126">
        <f t="shared" si="109"/>
        <v>0</v>
      </c>
      <c r="JJK126">
        <f t="shared" si="109"/>
        <v>0</v>
      </c>
      <c r="JJL126">
        <f t="shared" si="109"/>
        <v>0</v>
      </c>
      <c r="JJM126">
        <f t="shared" si="109"/>
        <v>0</v>
      </c>
      <c r="JJN126">
        <f t="shared" si="109"/>
        <v>0</v>
      </c>
      <c r="JJO126">
        <f t="shared" si="109"/>
        <v>0</v>
      </c>
      <c r="JJP126">
        <f t="shared" si="109"/>
        <v>0</v>
      </c>
      <c r="JJQ126">
        <f t="shared" si="109"/>
        <v>0</v>
      </c>
      <c r="JJR126">
        <f t="shared" si="109"/>
        <v>0</v>
      </c>
      <c r="JJS126">
        <f t="shared" si="109"/>
        <v>0</v>
      </c>
      <c r="JJT126">
        <f t="shared" si="109"/>
        <v>0</v>
      </c>
      <c r="JJU126">
        <f t="shared" si="109"/>
        <v>0</v>
      </c>
      <c r="JJV126">
        <f t="shared" ref="JJV126:JMG126" si="110">SUM(JJV2:JJV125)</f>
        <v>0</v>
      </c>
      <c r="JJW126">
        <f t="shared" si="110"/>
        <v>0</v>
      </c>
      <c r="JJX126">
        <f t="shared" si="110"/>
        <v>0</v>
      </c>
      <c r="JJY126">
        <f t="shared" si="110"/>
        <v>0</v>
      </c>
      <c r="JJZ126">
        <f t="shared" si="110"/>
        <v>0</v>
      </c>
      <c r="JKA126">
        <f t="shared" si="110"/>
        <v>0</v>
      </c>
      <c r="JKB126">
        <f t="shared" si="110"/>
        <v>0</v>
      </c>
      <c r="JKC126">
        <f t="shared" si="110"/>
        <v>0</v>
      </c>
      <c r="JKD126">
        <f t="shared" si="110"/>
        <v>0</v>
      </c>
      <c r="JKE126">
        <f t="shared" si="110"/>
        <v>0</v>
      </c>
      <c r="JKF126">
        <f t="shared" si="110"/>
        <v>0</v>
      </c>
      <c r="JKG126">
        <f t="shared" si="110"/>
        <v>0</v>
      </c>
      <c r="JKH126">
        <f t="shared" si="110"/>
        <v>0</v>
      </c>
      <c r="JKI126">
        <f t="shared" si="110"/>
        <v>0</v>
      </c>
      <c r="JKJ126">
        <f t="shared" si="110"/>
        <v>0</v>
      </c>
      <c r="JKK126">
        <f t="shared" si="110"/>
        <v>0</v>
      </c>
      <c r="JKL126">
        <f t="shared" si="110"/>
        <v>0</v>
      </c>
      <c r="JKM126">
        <f t="shared" si="110"/>
        <v>0</v>
      </c>
      <c r="JKN126">
        <f t="shared" si="110"/>
        <v>0</v>
      </c>
      <c r="JKO126">
        <f t="shared" si="110"/>
        <v>0</v>
      </c>
      <c r="JKP126">
        <f t="shared" si="110"/>
        <v>0</v>
      </c>
      <c r="JKQ126">
        <f t="shared" si="110"/>
        <v>0</v>
      </c>
      <c r="JKR126">
        <f t="shared" si="110"/>
        <v>0</v>
      </c>
      <c r="JKS126">
        <f t="shared" si="110"/>
        <v>0</v>
      </c>
      <c r="JKT126">
        <f t="shared" si="110"/>
        <v>0</v>
      </c>
      <c r="JKU126">
        <f t="shared" si="110"/>
        <v>0</v>
      </c>
      <c r="JKV126">
        <f t="shared" si="110"/>
        <v>0</v>
      </c>
      <c r="JKW126">
        <f t="shared" si="110"/>
        <v>0</v>
      </c>
      <c r="JKX126">
        <f t="shared" si="110"/>
        <v>0</v>
      </c>
      <c r="JKY126">
        <f t="shared" si="110"/>
        <v>0</v>
      </c>
      <c r="JKZ126">
        <f t="shared" si="110"/>
        <v>0</v>
      </c>
      <c r="JLA126">
        <f t="shared" si="110"/>
        <v>0</v>
      </c>
      <c r="JLB126">
        <f t="shared" si="110"/>
        <v>0</v>
      </c>
      <c r="JLC126">
        <f t="shared" si="110"/>
        <v>0</v>
      </c>
      <c r="JLD126">
        <f t="shared" si="110"/>
        <v>0</v>
      </c>
      <c r="JLE126">
        <f t="shared" si="110"/>
        <v>0</v>
      </c>
      <c r="JLF126">
        <f t="shared" si="110"/>
        <v>0</v>
      </c>
      <c r="JLG126">
        <f t="shared" si="110"/>
        <v>0</v>
      </c>
      <c r="JLH126">
        <f t="shared" si="110"/>
        <v>0</v>
      </c>
      <c r="JLI126">
        <f t="shared" si="110"/>
        <v>0</v>
      </c>
      <c r="JLJ126">
        <f t="shared" si="110"/>
        <v>0</v>
      </c>
      <c r="JLK126">
        <f t="shared" si="110"/>
        <v>0</v>
      </c>
      <c r="JLL126">
        <f t="shared" si="110"/>
        <v>0</v>
      </c>
      <c r="JLM126">
        <f t="shared" si="110"/>
        <v>0</v>
      </c>
      <c r="JLN126">
        <f t="shared" si="110"/>
        <v>0</v>
      </c>
      <c r="JLO126">
        <f t="shared" si="110"/>
        <v>0</v>
      </c>
      <c r="JLP126">
        <f t="shared" si="110"/>
        <v>0</v>
      </c>
      <c r="JLQ126">
        <f t="shared" si="110"/>
        <v>0</v>
      </c>
      <c r="JLR126">
        <f t="shared" si="110"/>
        <v>0</v>
      </c>
      <c r="JLS126">
        <f t="shared" si="110"/>
        <v>0</v>
      </c>
      <c r="JLT126">
        <f t="shared" si="110"/>
        <v>0</v>
      </c>
      <c r="JLU126">
        <f t="shared" si="110"/>
        <v>0</v>
      </c>
      <c r="JLV126">
        <f t="shared" si="110"/>
        <v>0</v>
      </c>
      <c r="JLW126">
        <f t="shared" si="110"/>
        <v>0</v>
      </c>
      <c r="JLX126">
        <f t="shared" si="110"/>
        <v>0</v>
      </c>
      <c r="JLY126">
        <f t="shared" si="110"/>
        <v>0</v>
      </c>
      <c r="JLZ126">
        <f t="shared" si="110"/>
        <v>0</v>
      </c>
      <c r="JMA126">
        <f t="shared" si="110"/>
        <v>0</v>
      </c>
      <c r="JMB126">
        <f t="shared" si="110"/>
        <v>0</v>
      </c>
      <c r="JMC126">
        <f t="shared" si="110"/>
        <v>0</v>
      </c>
      <c r="JMD126">
        <f t="shared" si="110"/>
        <v>0</v>
      </c>
      <c r="JME126">
        <f t="shared" si="110"/>
        <v>0</v>
      </c>
      <c r="JMF126">
        <f t="shared" si="110"/>
        <v>0</v>
      </c>
      <c r="JMG126">
        <f t="shared" si="110"/>
        <v>0</v>
      </c>
      <c r="JMH126">
        <f t="shared" ref="JMH126:JOS126" si="111">SUM(JMH2:JMH125)</f>
        <v>0</v>
      </c>
      <c r="JMI126">
        <f t="shared" si="111"/>
        <v>0</v>
      </c>
      <c r="JMJ126">
        <f t="shared" si="111"/>
        <v>0</v>
      </c>
      <c r="JMK126">
        <f t="shared" si="111"/>
        <v>0</v>
      </c>
      <c r="JML126">
        <f t="shared" si="111"/>
        <v>0</v>
      </c>
      <c r="JMM126">
        <f t="shared" si="111"/>
        <v>0</v>
      </c>
      <c r="JMN126">
        <f t="shared" si="111"/>
        <v>0</v>
      </c>
      <c r="JMO126">
        <f t="shared" si="111"/>
        <v>0</v>
      </c>
      <c r="JMP126">
        <f t="shared" si="111"/>
        <v>0</v>
      </c>
      <c r="JMQ126">
        <f t="shared" si="111"/>
        <v>0</v>
      </c>
      <c r="JMR126">
        <f t="shared" si="111"/>
        <v>0</v>
      </c>
      <c r="JMS126">
        <f t="shared" si="111"/>
        <v>0</v>
      </c>
      <c r="JMT126">
        <f t="shared" si="111"/>
        <v>0</v>
      </c>
      <c r="JMU126">
        <f t="shared" si="111"/>
        <v>0</v>
      </c>
      <c r="JMV126">
        <f t="shared" si="111"/>
        <v>0</v>
      </c>
      <c r="JMW126">
        <f t="shared" si="111"/>
        <v>0</v>
      </c>
      <c r="JMX126">
        <f t="shared" si="111"/>
        <v>0</v>
      </c>
      <c r="JMY126">
        <f t="shared" si="111"/>
        <v>0</v>
      </c>
      <c r="JMZ126">
        <f t="shared" si="111"/>
        <v>0</v>
      </c>
      <c r="JNA126">
        <f t="shared" si="111"/>
        <v>0</v>
      </c>
      <c r="JNB126">
        <f t="shared" si="111"/>
        <v>0</v>
      </c>
      <c r="JNC126">
        <f t="shared" si="111"/>
        <v>0</v>
      </c>
      <c r="JND126">
        <f t="shared" si="111"/>
        <v>0</v>
      </c>
      <c r="JNE126">
        <f t="shared" si="111"/>
        <v>0</v>
      </c>
      <c r="JNF126">
        <f t="shared" si="111"/>
        <v>0</v>
      </c>
      <c r="JNG126">
        <f t="shared" si="111"/>
        <v>0</v>
      </c>
      <c r="JNH126">
        <f t="shared" si="111"/>
        <v>0</v>
      </c>
      <c r="JNI126">
        <f t="shared" si="111"/>
        <v>0</v>
      </c>
      <c r="JNJ126">
        <f t="shared" si="111"/>
        <v>0</v>
      </c>
      <c r="JNK126">
        <f t="shared" si="111"/>
        <v>0</v>
      </c>
      <c r="JNL126">
        <f t="shared" si="111"/>
        <v>0</v>
      </c>
      <c r="JNM126">
        <f t="shared" si="111"/>
        <v>0</v>
      </c>
      <c r="JNN126">
        <f t="shared" si="111"/>
        <v>0</v>
      </c>
      <c r="JNO126">
        <f t="shared" si="111"/>
        <v>0</v>
      </c>
      <c r="JNP126">
        <f t="shared" si="111"/>
        <v>0</v>
      </c>
      <c r="JNQ126">
        <f t="shared" si="111"/>
        <v>0</v>
      </c>
      <c r="JNR126">
        <f t="shared" si="111"/>
        <v>0</v>
      </c>
      <c r="JNS126">
        <f t="shared" si="111"/>
        <v>0</v>
      </c>
      <c r="JNT126">
        <f t="shared" si="111"/>
        <v>0</v>
      </c>
      <c r="JNU126">
        <f t="shared" si="111"/>
        <v>0</v>
      </c>
      <c r="JNV126">
        <f t="shared" si="111"/>
        <v>0</v>
      </c>
      <c r="JNW126">
        <f t="shared" si="111"/>
        <v>0</v>
      </c>
      <c r="JNX126">
        <f t="shared" si="111"/>
        <v>0</v>
      </c>
      <c r="JNY126">
        <f t="shared" si="111"/>
        <v>0</v>
      </c>
      <c r="JNZ126">
        <f t="shared" si="111"/>
        <v>0</v>
      </c>
      <c r="JOA126">
        <f t="shared" si="111"/>
        <v>0</v>
      </c>
      <c r="JOB126">
        <f t="shared" si="111"/>
        <v>0</v>
      </c>
      <c r="JOC126">
        <f t="shared" si="111"/>
        <v>0</v>
      </c>
      <c r="JOD126">
        <f t="shared" si="111"/>
        <v>0</v>
      </c>
      <c r="JOE126">
        <f t="shared" si="111"/>
        <v>0</v>
      </c>
      <c r="JOF126">
        <f t="shared" si="111"/>
        <v>0</v>
      </c>
      <c r="JOG126">
        <f t="shared" si="111"/>
        <v>0</v>
      </c>
      <c r="JOH126">
        <f t="shared" si="111"/>
        <v>0</v>
      </c>
      <c r="JOI126">
        <f t="shared" si="111"/>
        <v>0</v>
      </c>
      <c r="JOJ126">
        <f t="shared" si="111"/>
        <v>0</v>
      </c>
      <c r="JOK126">
        <f t="shared" si="111"/>
        <v>0</v>
      </c>
      <c r="JOL126">
        <f t="shared" si="111"/>
        <v>0</v>
      </c>
      <c r="JOM126">
        <f t="shared" si="111"/>
        <v>0</v>
      </c>
      <c r="JON126">
        <f t="shared" si="111"/>
        <v>0</v>
      </c>
      <c r="JOO126">
        <f t="shared" si="111"/>
        <v>0</v>
      </c>
      <c r="JOP126">
        <f t="shared" si="111"/>
        <v>0</v>
      </c>
      <c r="JOQ126">
        <f t="shared" si="111"/>
        <v>0</v>
      </c>
      <c r="JOR126">
        <f t="shared" si="111"/>
        <v>0</v>
      </c>
      <c r="JOS126">
        <f t="shared" si="111"/>
        <v>0</v>
      </c>
      <c r="JOT126">
        <f t="shared" ref="JOT126:JRE126" si="112">SUM(JOT2:JOT125)</f>
        <v>0</v>
      </c>
      <c r="JOU126">
        <f t="shared" si="112"/>
        <v>0</v>
      </c>
      <c r="JOV126">
        <f t="shared" si="112"/>
        <v>0</v>
      </c>
      <c r="JOW126">
        <f t="shared" si="112"/>
        <v>0</v>
      </c>
      <c r="JOX126">
        <f t="shared" si="112"/>
        <v>0</v>
      </c>
      <c r="JOY126">
        <f t="shared" si="112"/>
        <v>0</v>
      </c>
      <c r="JOZ126">
        <f t="shared" si="112"/>
        <v>0</v>
      </c>
      <c r="JPA126">
        <f t="shared" si="112"/>
        <v>0</v>
      </c>
      <c r="JPB126">
        <f t="shared" si="112"/>
        <v>0</v>
      </c>
      <c r="JPC126">
        <f t="shared" si="112"/>
        <v>0</v>
      </c>
      <c r="JPD126">
        <f t="shared" si="112"/>
        <v>0</v>
      </c>
      <c r="JPE126">
        <f t="shared" si="112"/>
        <v>0</v>
      </c>
      <c r="JPF126">
        <f t="shared" si="112"/>
        <v>0</v>
      </c>
      <c r="JPG126">
        <f t="shared" si="112"/>
        <v>0</v>
      </c>
      <c r="JPH126">
        <f t="shared" si="112"/>
        <v>0</v>
      </c>
      <c r="JPI126">
        <f t="shared" si="112"/>
        <v>0</v>
      </c>
      <c r="JPJ126">
        <f t="shared" si="112"/>
        <v>0</v>
      </c>
      <c r="JPK126">
        <f t="shared" si="112"/>
        <v>0</v>
      </c>
      <c r="JPL126">
        <f t="shared" si="112"/>
        <v>0</v>
      </c>
      <c r="JPM126">
        <f t="shared" si="112"/>
        <v>0</v>
      </c>
      <c r="JPN126">
        <f t="shared" si="112"/>
        <v>0</v>
      </c>
      <c r="JPO126">
        <f t="shared" si="112"/>
        <v>0</v>
      </c>
      <c r="JPP126">
        <f t="shared" si="112"/>
        <v>0</v>
      </c>
      <c r="JPQ126">
        <f t="shared" si="112"/>
        <v>0</v>
      </c>
      <c r="JPR126">
        <f t="shared" si="112"/>
        <v>0</v>
      </c>
      <c r="JPS126">
        <f t="shared" si="112"/>
        <v>0</v>
      </c>
      <c r="JPT126">
        <f t="shared" si="112"/>
        <v>0</v>
      </c>
      <c r="JPU126">
        <f t="shared" si="112"/>
        <v>0</v>
      </c>
      <c r="JPV126">
        <f t="shared" si="112"/>
        <v>0</v>
      </c>
      <c r="JPW126">
        <f t="shared" si="112"/>
        <v>0</v>
      </c>
      <c r="JPX126">
        <f t="shared" si="112"/>
        <v>0</v>
      </c>
      <c r="JPY126">
        <f t="shared" si="112"/>
        <v>0</v>
      </c>
      <c r="JPZ126">
        <f t="shared" si="112"/>
        <v>0</v>
      </c>
      <c r="JQA126">
        <f t="shared" si="112"/>
        <v>0</v>
      </c>
      <c r="JQB126">
        <f t="shared" si="112"/>
        <v>0</v>
      </c>
      <c r="JQC126">
        <f t="shared" si="112"/>
        <v>0</v>
      </c>
      <c r="JQD126">
        <f t="shared" si="112"/>
        <v>0</v>
      </c>
      <c r="JQE126">
        <f t="shared" si="112"/>
        <v>0</v>
      </c>
      <c r="JQF126">
        <f t="shared" si="112"/>
        <v>0</v>
      </c>
      <c r="JQG126">
        <f t="shared" si="112"/>
        <v>0</v>
      </c>
      <c r="JQH126">
        <f t="shared" si="112"/>
        <v>0</v>
      </c>
      <c r="JQI126">
        <f t="shared" si="112"/>
        <v>0</v>
      </c>
      <c r="JQJ126">
        <f t="shared" si="112"/>
        <v>0</v>
      </c>
      <c r="JQK126">
        <f t="shared" si="112"/>
        <v>0</v>
      </c>
      <c r="JQL126">
        <f t="shared" si="112"/>
        <v>0</v>
      </c>
      <c r="JQM126">
        <f t="shared" si="112"/>
        <v>0</v>
      </c>
      <c r="JQN126">
        <f t="shared" si="112"/>
        <v>0</v>
      </c>
      <c r="JQO126">
        <f t="shared" si="112"/>
        <v>0</v>
      </c>
      <c r="JQP126">
        <f t="shared" si="112"/>
        <v>0</v>
      </c>
      <c r="JQQ126">
        <f t="shared" si="112"/>
        <v>0</v>
      </c>
      <c r="JQR126">
        <f t="shared" si="112"/>
        <v>0</v>
      </c>
      <c r="JQS126">
        <f t="shared" si="112"/>
        <v>0</v>
      </c>
      <c r="JQT126">
        <f t="shared" si="112"/>
        <v>0</v>
      </c>
      <c r="JQU126">
        <f t="shared" si="112"/>
        <v>0</v>
      </c>
      <c r="JQV126">
        <f t="shared" si="112"/>
        <v>0</v>
      </c>
      <c r="JQW126">
        <f t="shared" si="112"/>
        <v>0</v>
      </c>
      <c r="JQX126">
        <f t="shared" si="112"/>
        <v>0</v>
      </c>
      <c r="JQY126">
        <f t="shared" si="112"/>
        <v>0</v>
      </c>
      <c r="JQZ126">
        <f t="shared" si="112"/>
        <v>0</v>
      </c>
      <c r="JRA126">
        <f t="shared" si="112"/>
        <v>0</v>
      </c>
      <c r="JRB126">
        <f t="shared" si="112"/>
        <v>0</v>
      </c>
      <c r="JRC126">
        <f t="shared" si="112"/>
        <v>0</v>
      </c>
      <c r="JRD126">
        <f t="shared" si="112"/>
        <v>0</v>
      </c>
      <c r="JRE126">
        <f t="shared" si="112"/>
        <v>0</v>
      </c>
      <c r="JRF126">
        <f t="shared" ref="JRF126:JTQ126" si="113">SUM(JRF2:JRF125)</f>
        <v>0</v>
      </c>
      <c r="JRG126">
        <f t="shared" si="113"/>
        <v>0</v>
      </c>
      <c r="JRH126">
        <f t="shared" si="113"/>
        <v>0</v>
      </c>
      <c r="JRI126">
        <f t="shared" si="113"/>
        <v>0</v>
      </c>
      <c r="JRJ126">
        <f t="shared" si="113"/>
        <v>0</v>
      </c>
      <c r="JRK126">
        <f t="shared" si="113"/>
        <v>0</v>
      </c>
      <c r="JRL126">
        <f t="shared" si="113"/>
        <v>0</v>
      </c>
      <c r="JRM126">
        <f t="shared" si="113"/>
        <v>0</v>
      </c>
      <c r="JRN126">
        <f t="shared" si="113"/>
        <v>0</v>
      </c>
      <c r="JRO126">
        <f t="shared" si="113"/>
        <v>0</v>
      </c>
      <c r="JRP126">
        <f t="shared" si="113"/>
        <v>0</v>
      </c>
      <c r="JRQ126">
        <f t="shared" si="113"/>
        <v>0</v>
      </c>
      <c r="JRR126">
        <f t="shared" si="113"/>
        <v>0</v>
      </c>
      <c r="JRS126">
        <f t="shared" si="113"/>
        <v>0</v>
      </c>
      <c r="JRT126">
        <f t="shared" si="113"/>
        <v>0</v>
      </c>
      <c r="JRU126">
        <f t="shared" si="113"/>
        <v>0</v>
      </c>
      <c r="JRV126">
        <f t="shared" si="113"/>
        <v>0</v>
      </c>
      <c r="JRW126">
        <f t="shared" si="113"/>
        <v>0</v>
      </c>
      <c r="JRX126">
        <f t="shared" si="113"/>
        <v>0</v>
      </c>
      <c r="JRY126">
        <f t="shared" si="113"/>
        <v>0</v>
      </c>
      <c r="JRZ126">
        <f t="shared" si="113"/>
        <v>0</v>
      </c>
      <c r="JSA126">
        <f t="shared" si="113"/>
        <v>0</v>
      </c>
      <c r="JSB126">
        <f t="shared" si="113"/>
        <v>0</v>
      </c>
      <c r="JSC126">
        <f t="shared" si="113"/>
        <v>0</v>
      </c>
      <c r="JSD126">
        <f t="shared" si="113"/>
        <v>0</v>
      </c>
      <c r="JSE126">
        <f t="shared" si="113"/>
        <v>0</v>
      </c>
      <c r="JSF126">
        <f t="shared" si="113"/>
        <v>0</v>
      </c>
      <c r="JSG126">
        <f t="shared" si="113"/>
        <v>0</v>
      </c>
      <c r="JSH126">
        <f t="shared" si="113"/>
        <v>0</v>
      </c>
      <c r="JSI126">
        <f t="shared" si="113"/>
        <v>0</v>
      </c>
      <c r="JSJ126">
        <f t="shared" si="113"/>
        <v>0</v>
      </c>
      <c r="JSK126">
        <f t="shared" si="113"/>
        <v>0</v>
      </c>
      <c r="JSL126">
        <f t="shared" si="113"/>
        <v>0</v>
      </c>
      <c r="JSM126">
        <f t="shared" si="113"/>
        <v>0</v>
      </c>
      <c r="JSN126">
        <f t="shared" si="113"/>
        <v>0</v>
      </c>
      <c r="JSO126">
        <f t="shared" si="113"/>
        <v>0</v>
      </c>
      <c r="JSP126">
        <f t="shared" si="113"/>
        <v>0</v>
      </c>
      <c r="JSQ126">
        <f t="shared" si="113"/>
        <v>0</v>
      </c>
      <c r="JSR126">
        <f t="shared" si="113"/>
        <v>0</v>
      </c>
      <c r="JSS126">
        <f t="shared" si="113"/>
        <v>0</v>
      </c>
      <c r="JST126">
        <f t="shared" si="113"/>
        <v>0</v>
      </c>
      <c r="JSU126">
        <f t="shared" si="113"/>
        <v>0</v>
      </c>
      <c r="JSV126">
        <f t="shared" si="113"/>
        <v>0</v>
      </c>
      <c r="JSW126">
        <f t="shared" si="113"/>
        <v>0</v>
      </c>
      <c r="JSX126">
        <f t="shared" si="113"/>
        <v>0</v>
      </c>
      <c r="JSY126">
        <f t="shared" si="113"/>
        <v>0</v>
      </c>
      <c r="JSZ126">
        <f t="shared" si="113"/>
        <v>0</v>
      </c>
      <c r="JTA126">
        <f t="shared" si="113"/>
        <v>0</v>
      </c>
      <c r="JTB126">
        <f t="shared" si="113"/>
        <v>0</v>
      </c>
      <c r="JTC126">
        <f t="shared" si="113"/>
        <v>0</v>
      </c>
      <c r="JTD126">
        <f t="shared" si="113"/>
        <v>0</v>
      </c>
      <c r="JTE126">
        <f t="shared" si="113"/>
        <v>0</v>
      </c>
      <c r="JTF126">
        <f t="shared" si="113"/>
        <v>0</v>
      </c>
      <c r="JTG126">
        <f t="shared" si="113"/>
        <v>0</v>
      </c>
      <c r="JTH126">
        <f t="shared" si="113"/>
        <v>0</v>
      </c>
      <c r="JTI126">
        <f t="shared" si="113"/>
        <v>0</v>
      </c>
      <c r="JTJ126">
        <f t="shared" si="113"/>
        <v>0</v>
      </c>
      <c r="JTK126">
        <f t="shared" si="113"/>
        <v>0</v>
      </c>
      <c r="JTL126">
        <f t="shared" si="113"/>
        <v>0</v>
      </c>
      <c r="JTM126">
        <f t="shared" si="113"/>
        <v>0</v>
      </c>
      <c r="JTN126">
        <f t="shared" si="113"/>
        <v>0</v>
      </c>
      <c r="JTO126">
        <f t="shared" si="113"/>
        <v>0</v>
      </c>
      <c r="JTP126">
        <f t="shared" si="113"/>
        <v>0</v>
      </c>
      <c r="JTQ126">
        <f t="shared" si="113"/>
        <v>0</v>
      </c>
      <c r="JTR126">
        <f t="shared" ref="JTR126:JWC126" si="114">SUM(JTR2:JTR125)</f>
        <v>0</v>
      </c>
      <c r="JTS126">
        <f t="shared" si="114"/>
        <v>0</v>
      </c>
      <c r="JTT126">
        <f t="shared" si="114"/>
        <v>0</v>
      </c>
      <c r="JTU126">
        <f t="shared" si="114"/>
        <v>0</v>
      </c>
      <c r="JTV126">
        <f t="shared" si="114"/>
        <v>0</v>
      </c>
      <c r="JTW126">
        <f t="shared" si="114"/>
        <v>0</v>
      </c>
      <c r="JTX126">
        <f t="shared" si="114"/>
        <v>0</v>
      </c>
      <c r="JTY126">
        <f t="shared" si="114"/>
        <v>0</v>
      </c>
      <c r="JTZ126">
        <f t="shared" si="114"/>
        <v>0</v>
      </c>
      <c r="JUA126">
        <f t="shared" si="114"/>
        <v>0</v>
      </c>
      <c r="JUB126">
        <f t="shared" si="114"/>
        <v>0</v>
      </c>
      <c r="JUC126">
        <f t="shared" si="114"/>
        <v>0</v>
      </c>
      <c r="JUD126">
        <f t="shared" si="114"/>
        <v>0</v>
      </c>
      <c r="JUE126">
        <f t="shared" si="114"/>
        <v>0</v>
      </c>
      <c r="JUF126">
        <f t="shared" si="114"/>
        <v>0</v>
      </c>
      <c r="JUG126">
        <f t="shared" si="114"/>
        <v>0</v>
      </c>
      <c r="JUH126">
        <f t="shared" si="114"/>
        <v>0</v>
      </c>
      <c r="JUI126">
        <f t="shared" si="114"/>
        <v>0</v>
      </c>
      <c r="JUJ126">
        <f t="shared" si="114"/>
        <v>0</v>
      </c>
      <c r="JUK126">
        <f t="shared" si="114"/>
        <v>0</v>
      </c>
      <c r="JUL126">
        <f t="shared" si="114"/>
        <v>0</v>
      </c>
      <c r="JUM126">
        <f t="shared" si="114"/>
        <v>0</v>
      </c>
      <c r="JUN126">
        <f t="shared" si="114"/>
        <v>0</v>
      </c>
      <c r="JUO126">
        <f t="shared" si="114"/>
        <v>0</v>
      </c>
      <c r="JUP126">
        <f t="shared" si="114"/>
        <v>0</v>
      </c>
      <c r="JUQ126">
        <f t="shared" si="114"/>
        <v>0</v>
      </c>
      <c r="JUR126">
        <f t="shared" si="114"/>
        <v>0</v>
      </c>
      <c r="JUS126">
        <f t="shared" si="114"/>
        <v>0</v>
      </c>
      <c r="JUT126">
        <f t="shared" si="114"/>
        <v>0</v>
      </c>
      <c r="JUU126">
        <f t="shared" si="114"/>
        <v>0</v>
      </c>
      <c r="JUV126">
        <f t="shared" si="114"/>
        <v>0</v>
      </c>
      <c r="JUW126">
        <f t="shared" si="114"/>
        <v>0</v>
      </c>
      <c r="JUX126">
        <f t="shared" si="114"/>
        <v>0</v>
      </c>
      <c r="JUY126">
        <f t="shared" si="114"/>
        <v>0</v>
      </c>
      <c r="JUZ126">
        <f t="shared" si="114"/>
        <v>0</v>
      </c>
      <c r="JVA126">
        <f t="shared" si="114"/>
        <v>0</v>
      </c>
      <c r="JVB126">
        <f t="shared" si="114"/>
        <v>0</v>
      </c>
      <c r="JVC126">
        <f t="shared" si="114"/>
        <v>0</v>
      </c>
      <c r="JVD126">
        <f t="shared" si="114"/>
        <v>0</v>
      </c>
      <c r="JVE126">
        <f t="shared" si="114"/>
        <v>0</v>
      </c>
      <c r="JVF126">
        <f t="shared" si="114"/>
        <v>0</v>
      </c>
      <c r="JVG126">
        <f t="shared" si="114"/>
        <v>0</v>
      </c>
      <c r="JVH126">
        <f t="shared" si="114"/>
        <v>0</v>
      </c>
      <c r="JVI126">
        <f t="shared" si="114"/>
        <v>0</v>
      </c>
      <c r="JVJ126">
        <f t="shared" si="114"/>
        <v>0</v>
      </c>
      <c r="JVK126">
        <f t="shared" si="114"/>
        <v>0</v>
      </c>
      <c r="JVL126">
        <f t="shared" si="114"/>
        <v>0</v>
      </c>
      <c r="JVM126">
        <f t="shared" si="114"/>
        <v>0</v>
      </c>
      <c r="JVN126">
        <f t="shared" si="114"/>
        <v>0</v>
      </c>
      <c r="JVO126">
        <f t="shared" si="114"/>
        <v>0</v>
      </c>
      <c r="JVP126">
        <f t="shared" si="114"/>
        <v>0</v>
      </c>
      <c r="JVQ126">
        <f t="shared" si="114"/>
        <v>0</v>
      </c>
      <c r="JVR126">
        <f t="shared" si="114"/>
        <v>0</v>
      </c>
      <c r="JVS126">
        <f t="shared" si="114"/>
        <v>0</v>
      </c>
      <c r="JVT126">
        <f t="shared" si="114"/>
        <v>0</v>
      </c>
      <c r="JVU126">
        <f t="shared" si="114"/>
        <v>0</v>
      </c>
      <c r="JVV126">
        <f t="shared" si="114"/>
        <v>0</v>
      </c>
      <c r="JVW126">
        <f t="shared" si="114"/>
        <v>0</v>
      </c>
      <c r="JVX126">
        <f t="shared" si="114"/>
        <v>0</v>
      </c>
      <c r="JVY126">
        <f t="shared" si="114"/>
        <v>0</v>
      </c>
      <c r="JVZ126">
        <f t="shared" si="114"/>
        <v>0</v>
      </c>
      <c r="JWA126">
        <f t="shared" si="114"/>
        <v>0</v>
      </c>
      <c r="JWB126">
        <f t="shared" si="114"/>
        <v>0</v>
      </c>
      <c r="JWC126">
        <f t="shared" si="114"/>
        <v>0</v>
      </c>
      <c r="JWD126">
        <f t="shared" ref="JWD126:JYO126" si="115">SUM(JWD2:JWD125)</f>
        <v>0</v>
      </c>
      <c r="JWE126">
        <f t="shared" si="115"/>
        <v>0</v>
      </c>
      <c r="JWF126">
        <f t="shared" si="115"/>
        <v>0</v>
      </c>
      <c r="JWG126">
        <f t="shared" si="115"/>
        <v>0</v>
      </c>
      <c r="JWH126">
        <f t="shared" si="115"/>
        <v>0</v>
      </c>
      <c r="JWI126">
        <f t="shared" si="115"/>
        <v>0</v>
      </c>
      <c r="JWJ126">
        <f t="shared" si="115"/>
        <v>0</v>
      </c>
      <c r="JWK126">
        <f t="shared" si="115"/>
        <v>0</v>
      </c>
      <c r="JWL126">
        <f t="shared" si="115"/>
        <v>0</v>
      </c>
      <c r="JWM126">
        <f t="shared" si="115"/>
        <v>0</v>
      </c>
      <c r="JWN126">
        <f t="shared" si="115"/>
        <v>0</v>
      </c>
      <c r="JWO126">
        <f t="shared" si="115"/>
        <v>0</v>
      </c>
      <c r="JWP126">
        <f t="shared" si="115"/>
        <v>0</v>
      </c>
      <c r="JWQ126">
        <f t="shared" si="115"/>
        <v>0</v>
      </c>
      <c r="JWR126">
        <f t="shared" si="115"/>
        <v>0</v>
      </c>
      <c r="JWS126">
        <f t="shared" si="115"/>
        <v>0</v>
      </c>
      <c r="JWT126">
        <f t="shared" si="115"/>
        <v>0</v>
      </c>
      <c r="JWU126">
        <f t="shared" si="115"/>
        <v>0</v>
      </c>
      <c r="JWV126">
        <f t="shared" si="115"/>
        <v>0</v>
      </c>
      <c r="JWW126">
        <f t="shared" si="115"/>
        <v>0</v>
      </c>
      <c r="JWX126">
        <f t="shared" si="115"/>
        <v>0</v>
      </c>
      <c r="JWY126">
        <f t="shared" si="115"/>
        <v>0</v>
      </c>
      <c r="JWZ126">
        <f t="shared" si="115"/>
        <v>0</v>
      </c>
      <c r="JXA126">
        <f t="shared" si="115"/>
        <v>0</v>
      </c>
      <c r="JXB126">
        <f t="shared" si="115"/>
        <v>0</v>
      </c>
      <c r="JXC126">
        <f t="shared" si="115"/>
        <v>0</v>
      </c>
      <c r="JXD126">
        <f t="shared" si="115"/>
        <v>0</v>
      </c>
      <c r="JXE126">
        <f t="shared" si="115"/>
        <v>0</v>
      </c>
      <c r="JXF126">
        <f t="shared" si="115"/>
        <v>0</v>
      </c>
      <c r="JXG126">
        <f t="shared" si="115"/>
        <v>0</v>
      </c>
      <c r="JXH126">
        <f t="shared" si="115"/>
        <v>0</v>
      </c>
      <c r="JXI126">
        <f t="shared" si="115"/>
        <v>0</v>
      </c>
      <c r="JXJ126">
        <f t="shared" si="115"/>
        <v>0</v>
      </c>
      <c r="JXK126">
        <f t="shared" si="115"/>
        <v>0</v>
      </c>
      <c r="JXL126">
        <f t="shared" si="115"/>
        <v>0</v>
      </c>
      <c r="JXM126">
        <f t="shared" si="115"/>
        <v>0</v>
      </c>
      <c r="JXN126">
        <f t="shared" si="115"/>
        <v>0</v>
      </c>
      <c r="JXO126">
        <f t="shared" si="115"/>
        <v>0</v>
      </c>
      <c r="JXP126">
        <f t="shared" si="115"/>
        <v>0</v>
      </c>
      <c r="JXQ126">
        <f t="shared" si="115"/>
        <v>0</v>
      </c>
      <c r="JXR126">
        <f t="shared" si="115"/>
        <v>0</v>
      </c>
      <c r="JXS126">
        <f t="shared" si="115"/>
        <v>0</v>
      </c>
      <c r="JXT126">
        <f t="shared" si="115"/>
        <v>0</v>
      </c>
      <c r="JXU126">
        <f t="shared" si="115"/>
        <v>0</v>
      </c>
      <c r="JXV126">
        <f t="shared" si="115"/>
        <v>0</v>
      </c>
      <c r="JXW126">
        <f t="shared" si="115"/>
        <v>0</v>
      </c>
      <c r="JXX126">
        <f t="shared" si="115"/>
        <v>0</v>
      </c>
      <c r="JXY126">
        <f t="shared" si="115"/>
        <v>0</v>
      </c>
      <c r="JXZ126">
        <f t="shared" si="115"/>
        <v>0</v>
      </c>
      <c r="JYA126">
        <f t="shared" si="115"/>
        <v>0</v>
      </c>
      <c r="JYB126">
        <f t="shared" si="115"/>
        <v>0</v>
      </c>
      <c r="JYC126">
        <f t="shared" si="115"/>
        <v>0</v>
      </c>
      <c r="JYD126">
        <f t="shared" si="115"/>
        <v>0</v>
      </c>
      <c r="JYE126">
        <f t="shared" si="115"/>
        <v>0</v>
      </c>
      <c r="JYF126">
        <f t="shared" si="115"/>
        <v>0</v>
      </c>
      <c r="JYG126">
        <f t="shared" si="115"/>
        <v>0</v>
      </c>
      <c r="JYH126">
        <f t="shared" si="115"/>
        <v>0</v>
      </c>
      <c r="JYI126">
        <f t="shared" si="115"/>
        <v>0</v>
      </c>
      <c r="JYJ126">
        <f t="shared" si="115"/>
        <v>0</v>
      </c>
      <c r="JYK126">
        <f t="shared" si="115"/>
        <v>0</v>
      </c>
      <c r="JYL126">
        <f t="shared" si="115"/>
        <v>0</v>
      </c>
      <c r="JYM126">
        <f t="shared" si="115"/>
        <v>0</v>
      </c>
      <c r="JYN126">
        <f t="shared" si="115"/>
        <v>0</v>
      </c>
      <c r="JYO126">
        <f t="shared" si="115"/>
        <v>0</v>
      </c>
      <c r="JYP126">
        <f t="shared" ref="JYP126:KBA126" si="116">SUM(JYP2:JYP125)</f>
        <v>0</v>
      </c>
      <c r="JYQ126">
        <f t="shared" si="116"/>
        <v>0</v>
      </c>
      <c r="JYR126">
        <f t="shared" si="116"/>
        <v>0</v>
      </c>
      <c r="JYS126">
        <f t="shared" si="116"/>
        <v>0</v>
      </c>
      <c r="JYT126">
        <f t="shared" si="116"/>
        <v>0</v>
      </c>
      <c r="JYU126">
        <f t="shared" si="116"/>
        <v>0</v>
      </c>
      <c r="JYV126">
        <f t="shared" si="116"/>
        <v>0</v>
      </c>
      <c r="JYW126">
        <f t="shared" si="116"/>
        <v>0</v>
      </c>
      <c r="JYX126">
        <f t="shared" si="116"/>
        <v>0</v>
      </c>
      <c r="JYY126">
        <f t="shared" si="116"/>
        <v>0</v>
      </c>
      <c r="JYZ126">
        <f t="shared" si="116"/>
        <v>0</v>
      </c>
      <c r="JZA126">
        <f t="shared" si="116"/>
        <v>0</v>
      </c>
      <c r="JZB126">
        <f t="shared" si="116"/>
        <v>0</v>
      </c>
      <c r="JZC126">
        <f t="shared" si="116"/>
        <v>0</v>
      </c>
      <c r="JZD126">
        <f t="shared" si="116"/>
        <v>0</v>
      </c>
      <c r="JZE126">
        <f t="shared" si="116"/>
        <v>0</v>
      </c>
      <c r="JZF126">
        <f t="shared" si="116"/>
        <v>0</v>
      </c>
      <c r="JZG126">
        <f t="shared" si="116"/>
        <v>0</v>
      </c>
      <c r="JZH126">
        <f t="shared" si="116"/>
        <v>0</v>
      </c>
      <c r="JZI126">
        <f t="shared" si="116"/>
        <v>0</v>
      </c>
      <c r="JZJ126">
        <f t="shared" si="116"/>
        <v>0</v>
      </c>
      <c r="JZK126">
        <f t="shared" si="116"/>
        <v>0</v>
      </c>
      <c r="JZL126">
        <f t="shared" si="116"/>
        <v>0</v>
      </c>
      <c r="JZM126">
        <f t="shared" si="116"/>
        <v>0</v>
      </c>
      <c r="JZN126">
        <f t="shared" si="116"/>
        <v>0</v>
      </c>
      <c r="JZO126">
        <f t="shared" si="116"/>
        <v>0</v>
      </c>
      <c r="JZP126">
        <f t="shared" si="116"/>
        <v>0</v>
      </c>
      <c r="JZQ126">
        <f t="shared" si="116"/>
        <v>0</v>
      </c>
      <c r="JZR126">
        <f t="shared" si="116"/>
        <v>0</v>
      </c>
      <c r="JZS126">
        <f t="shared" si="116"/>
        <v>0</v>
      </c>
      <c r="JZT126">
        <f t="shared" si="116"/>
        <v>0</v>
      </c>
      <c r="JZU126">
        <f t="shared" si="116"/>
        <v>0</v>
      </c>
      <c r="JZV126">
        <f t="shared" si="116"/>
        <v>0</v>
      </c>
      <c r="JZW126">
        <f t="shared" si="116"/>
        <v>0</v>
      </c>
      <c r="JZX126">
        <f t="shared" si="116"/>
        <v>0</v>
      </c>
      <c r="JZY126">
        <f t="shared" si="116"/>
        <v>0</v>
      </c>
      <c r="JZZ126">
        <f t="shared" si="116"/>
        <v>0</v>
      </c>
      <c r="KAA126">
        <f t="shared" si="116"/>
        <v>0</v>
      </c>
      <c r="KAB126">
        <f t="shared" si="116"/>
        <v>0</v>
      </c>
      <c r="KAC126">
        <f t="shared" si="116"/>
        <v>0</v>
      </c>
      <c r="KAD126">
        <f t="shared" si="116"/>
        <v>0</v>
      </c>
      <c r="KAE126">
        <f t="shared" si="116"/>
        <v>0</v>
      </c>
      <c r="KAF126">
        <f t="shared" si="116"/>
        <v>0</v>
      </c>
      <c r="KAG126">
        <f t="shared" si="116"/>
        <v>0</v>
      </c>
      <c r="KAH126">
        <f t="shared" si="116"/>
        <v>0</v>
      </c>
      <c r="KAI126">
        <f t="shared" si="116"/>
        <v>0</v>
      </c>
      <c r="KAJ126">
        <f t="shared" si="116"/>
        <v>0</v>
      </c>
      <c r="KAK126">
        <f t="shared" si="116"/>
        <v>0</v>
      </c>
      <c r="KAL126">
        <f t="shared" si="116"/>
        <v>0</v>
      </c>
      <c r="KAM126">
        <f t="shared" si="116"/>
        <v>0</v>
      </c>
      <c r="KAN126">
        <f t="shared" si="116"/>
        <v>0</v>
      </c>
      <c r="KAO126">
        <f t="shared" si="116"/>
        <v>0</v>
      </c>
      <c r="KAP126">
        <f t="shared" si="116"/>
        <v>0</v>
      </c>
      <c r="KAQ126">
        <f t="shared" si="116"/>
        <v>0</v>
      </c>
      <c r="KAR126">
        <f t="shared" si="116"/>
        <v>0</v>
      </c>
      <c r="KAS126">
        <f t="shared" si="116"/>
        <v>0</v>
      </c>
      <c r="KAT126">
        <f t="shared" si="116"/>
        <v>0</v>
      </c>
      <c r="KAU126">
        <f t="shared" si="116"/>
        <v>0</v>
      </c>
      <c r="KAV126">
        <f t="shared" si="116"/>
        <v>0</v>
      </c>
      <c r="KAW126">
        <f t="shared" si="116"/>
        <v>0</v>
      </c>
      <c r="KAX126">
        <f t="shared" si="116"/>
        <v>0</v>
      </c>
      <c r="KAY126">
        <f t="shared" si="116"/>
        <v>0</v>
      </c>
      <c r="KAZ126">
        <f t="shared" si="116"/>
        <v>0</v>
      </c>
      <c r="KBA126">
        <f t="shared" si="116"/>
        <v>0</v>
      </c>
      <c r="KBB126">
        <f t="shared" ref="KBB126:KDM126" si="117">SUM(KBB2:KBB125)</f>
        <v>0</v>
      </c>
      <c r="KBC126">
        <f t="shared" si="117"/>
        <v>0</v>
      </c>
      <c r="KBD126">
        <f t="shared" si="117"/>
        <v>0</v>
      </c>
      <c r="KBE126">
        <f t="shared" si="117"/>
        <v>0</v>
      </c>
      <c r="KBF126">
        <f t="shared" si="117"/>
        <v>0</v>
      </c>
      <c r="KBG126">
        <f t="shared" si="117"/>
        <v>0</v>
      </c>
      <c r="KBH126">
        <f t="shared" si="117"/>
        <v>0</v>
      </c>
      <c r="KBI126">
        <f t="shared" si="117"/>
        <v>0</v>
      </c>
      <c r="KBJ126">
        <f t="shared" si="117"/>
        <v>0</v>
      </c>
      <c r="KBK126">
        <f t="shared" si="117"/>
        <v>0</v>
      </c>
      <c r="KBL126">
        <f t="shared" si="117"/>
        <v>0</v>
      </c>
      <c r="KBM126">
        <f t="shared" si="117"/>
        <v>0</v>
      </c>
      <c r="KBN126">
        <f t="shared" si="117"/>
        <v>0</v>
      </c>
      <c r="KBO126">
        <f t="shared" si="117"/>
        <v>0</v>
      </c>
      <c r="KBP126">
        <f t="shared" si="117"/>
        <v>0</v>
      </c>
      <c r="KBQ126">
        <f t="shared" si="117"/>
        <v>0</v>
      </c>
      <c r="KBR126">
        <f t="shared" si="117"/>
        <v>0</v>
      </c>
      <c r="KBS126">
        <f t="shared" si="117"/>
        <v>0</v>
      </c>
      <c r="KBT126">
        <f t="shared" si="117"/>
        <v>0</v>
      </c>
      <c r="KBU126">
        <f t="shared" si="117"/>
        <v>0</v>
      </c>
      <c r="KBV126">
        <f t="shared" si="117"/>
        <v>0</v>
      </c>
      <c r="KBW126">
        <f t="shared" si="117"/>
        <v>0</v>
      </c>
      <c r="KBX126">
        <f t="shared" si="117"/>
        <v>0</v>
      </c>
      <c r="KBY126">
        <f t="shared" si="117"/>
        <v>0</v>
      </c>
      <c r="KBZ126">
        <f t="shared" si="117"/>
        <v>0</v>
      </c>
      <c r="KCA126">
        <f t="shared" si="117"/>
        <v>0</v>
      </c>
      <c r="KCB126">
        <f t="shared" si="117"/>
        <v>0</v>
      </c>
      <c r="KCC126">
        <f t="shared" si="117"/>
        <v>0</v>
      </c>
      <c r="KCD126">
        <f t="shared" si="117"/>
        <v>0</v>
      </c>
      <c r="KCE126">
        <f t="shared" si="117"/>
        <v>0</v>
      </c>
      <c r="KCF126">
        <f t="shared" si="117"/>
        <v>0</v>
      </c>
      <c r="KCG126">
        <f t="shared" si="117"/>
        <v>0</v>
      </c>
      <c r="KCH126">
        <f t="shared" si="117"/>
        <v>0</v>
      </c>
      <c r="KCI126">
        <f t="shared" si="117"/>
        <v>0</v>
      </c>
      <c r="KCJ126">
        <f t="shared" si="117"/>
        <v>0</v>
      </c>
      <c r="KCK126">
        <f t="shared" si="117"/>
        <v>0</v>
      </c>
      <c r="KCL126">
        <f t="shared" si="117"/>
        <v>0</v>
      </c>
      <c r="KCM126">
        <f t="shared" si="117"/>
        <v>0</v>
      </c>
      <c r="KCN126">
        <f t="shared" si="117"/>
        <v>0</v>
      </c>
      <c r="KCO126">
        <f t="shared" si="117"/>
        <v>0</v>
      </c>
      <c r="KCP126">
        <f t="shared" si="117"/>
        <v>0</v>
      </c>
      <c r="KCQ126">
        <f t="shared" si="117"/>
        <v>0</v>
      </c>
      <c r="KCR126">
        <f t="shared" si="117"/>
        <v>0</v>
      </c>
      <c r="KCS126">
        <f t="shared" si="117"/>
        <v>0</v>
      </c>
      <c r="KCT126">
        <f t="shared" si="117"/>
        <v>0</v>
      </c>
      <c r="KCU126">
        <f t="shared" si="117"/>
        <v>0</v>
      </c>
      <c r="KCV126">
        <f t="shared" si="117"/>
        <v>0</v>
      </c>
      <c r="KCW126">
        <f t="shared" si="117"/>
        <v>0</v>
      </c>
      <c r="KCX126">
        <f t="shared" si="117"/>
        <v>0</v>
      </c>
      <c r="KCY126">
        <f t="shared" si="117"/>
        <v>0</v>
      </c>
      <c r="KCZ126">
        <f t="shared" si="117"/>
        <v>0</v>
      </c>
      <c r="KDA126">
        <f t="shared" si="117"/>
        <v>0</v>
      </c>
      <c r="KDB126">
        <f t="shared" si="117"/>
        <v>0</v>
      </c>
      <c r="KDC126">
        <f t="shared" si="117"/>
        <v>0</v>
      </c>
      <c r="KDD126">
        <f t="shared" si="117"/>
        <v>0</v>
      </c>
      <c r="KDE126">
        <f t="shared" si="117"/>
        <v>0</v>
      </c>
      <c r="KDF126">
        <f t="shared" si="117"/>
        <v>0</v>
      </c>
      <c r="KDG126">
        <f t="shared" si="117"/>
        <v>0</v>
      </c>
      <c r="KDH126">
        <f t="shared" si="117"/>
        <v>0</v>
      </c>
      <c r="KDI126">
        <f t="shared" si="117"/>
        <v>0</v>
      </c>
      <c r="KDJ126">
        <f t="shared" si="117"/>
        <v>0</v>
      </c>
      <c r="KDK126">
        <f t="shared" si="117"/>
        <v>0</v>
      </c>
      <c r="KDL126">
        <f t="shared" si="117"/>
        <v>0</v>
      </c>
      <c r="KDM126">
        <f t="shared" si="117"/>
        <v>0</v>
      </c>
      <c r="KDN126">
        <f t="shared" ref="KDN126:KFY126" si="118">SUM(KDN2:KDN125)</f>
        <v>0</v>
      </c>
      <c r="KDO126">
        <f t="shared" si="118"/>
        <v>0</v>
      </c>
      <c r="KDP126">
        <f t="shared" si="118"/>
        <v>0</v>
      </c>
      <c r="KDQ126">
        <f t="shared" si="118"/>
        <v>0</v>
      </c>
      <c r="KDR126">
        <f t="shared" si="118"/>
        <v>0</v>
      </c>
      <c r="KDS126">
        <f t="shared" si="118"/>
        <v>0</v>
      </c>
      <c r="KDT126">
        <f t="shared" si="118"/>
        <v>0</v>
      </c>
      <c r="KDU126">
        <f t="shared" si="118"/>
        <v>0</v>
      </c>
      <c r="KDV126">
        <f t="shared" si="118"/>
        <v>0</v>
      </c>
      <c r="KDW126">
        <f t="shared" si="118"/>
        <v>0</v>
      </c>
      <c r="KDX126">
        <f t="shared" si="118"/>
        <v>0</v>
      </c>
      <c r="KDY126">
        <f t="shared" si="118"/>
        <v>0</v>
      </c>
      <c r="KDZ126">
        <f t="shared" si="118"/>
        <v>0</v>
      </c>
      <c r="KEA126">
        <f t="shared" si="118"/>
        <v>0</v>
      </c>
      <c r="KEB126">
        <f t="shared" si="118"/>
        <v>0</v>
      </c>
      <c r="KEC126">
        <f t="shared" si="118"/>
        <v>0</v>
      </c>
      <c r="KED126">
        <f t="shared" si="118"/>
        <v>0</v>
      </c>
      <c r="KEE126">
        <f t="shared" si="118"/>
        <v>0</v>
      </c>
      <c r="KEF126">
        <f t="shared" si="118"/>
        <v>0</v>
      </c>
      <c r="KEG126">
        <f t="shared" si="118"/>
        <v>0</v>
      </c>
      <c r="KEH126">
        <f t="shared" si="118"/>
        <v>0</v>
      </c>
      <c r="KEI126">
        <f t="shared" si="118"/>
        <v>0</v>
      </c>
      <c r="KEJ126">
        <f t="shared" si="118"/>
        <v>0</v>
      </c>
      <c r="KEK126">
        <f t="shared" si="118"/>
        <v>0</v>
      </c>
      <c r="KEL126">
        <f t="shared" si="118"/>
        <v>0</v>
      </c>
      <c r="KEM126">
        <f t="shared" si="118"/>
        <v>0</v>
      </c>
      <c r="KEN126">
        <f t="shared" si="118"/>
        <v>0</v>
      </c>
      <c r="KEO126">
        <f t="shared" si="118"/>
        <v>0</v>
      </c>
      <c r="KEP126">
        <f t="shared" si="118"/>
        <v>0</v>
      </c>
      <c r="KEQ126">
        <f t="shared" si="118"/>
        <v>0</v>
      </c>
      <c r="KER126">
        <f t="shared" si="118"/>
        <v>0</v>
      </c>
      <c r="KES126">
        <f t="shared" si="118"/>
        <v>0</v>
      </c>
      <c r="KET126">
        <f t="shared" si="118"/>
        <v>0</v>
      </c>
      <c r="KEU126">
        <f t="shared" si="118"/>
        <v>0</v>
      </c>
      <c r="KEV126">
        <f t="shared" si="118"/>
        <v>0</v>
      </c>
      <c r="KEW126">
        <f t="shared" si="118"/>
        <v>0</v>
      </c>
      <c r="KEX126">
        <f t="shared" si="118"/>
        <v>0</v>
      </c>
      <c r="KEY126">
        <f t="shared" si="118"/>
        <v>0</v>
      </c>
      <c r="KEZ126">
        <f t="shared" si="118"/>
        <v>0</v>
      </c>
      <c r="KFA126">
        <f t="shared" si="118"/>
        <v>0</v>
      </c>
      <c r="KFB126">
        <f t="shared" si="118"/>
        <v>0</v>
      </c>
      <c r="KFC126">
        <f t="shared" si="118"/>
        <v>0</v>
      </c>
      <c r="KFD126">
        <f t="shared" si="118"/>
        <v>0</v>
      </c>
      <c r="KFE126">
        <f t="shared" si="118"/>
        <v>0</v>
      </c>
      <c r="KFF126">
        <f t="shared" si="118"/>
        <v>0</v>
      </c>
      <c r="KFG126">
        <f t="shared" si="118"/>
        <v>0</v>
      </c>
      <c r="KFH126">
        <f t="shared" si="118"/>
        <v>0</v>
      </c>
      <c r="KFI126">
        <f t="shared" si="118"/>
        <v>0</v>
      </c>
      <c r="KFJ126">
        <f t="shared" si="118"/>
        <v>0</v>
      </c>
      <c r="KFK126">
        <f t="shared" si="118"/>
        <v>0</v>
      </c>
      <c r="KFL126">
        <f t="shared" si="118"/>
        <v>0</v>
      </c>
      <c r="KFM126">
        <f t="shared" si="118"/>
        <v>0</v>
      </c>
      <c r="KFN126">
        <f t="shared" si="118"/>
        <v>0</v>
      </c>
      <c r="KFO126">
        <f t="shared" si="118"/>
        <v>0</v>
      </c>
      <c r="KFP126">
        <f t="shared" si="118"/>
        <v>0</v>
      </c>
      <c r="KFQ126">
        <f t="shared" si="118"/>
        <v>0</v>
      </c>
      <c r="KFR126">
        <f t="shared" si="118"/>
        <v>0</v>
      </c>
      <c r="KFS126">
        <f t="shared" si="118"/>
        <v>0</v>
      </c>
      <c r="KFT126">
        <f t="shared" si="118"/>
        <v>0</v>
      </c>
      <c r="KFU126">
        <f t="shared" si="118"/>
        <v>0</v>
      </c>
      <c r="KFV126">
        <f t="shared" si="118"/>
        <v>0</v>
      </c>
      <c r="KFW126">
        <f t="shared" si="118"/>
        <v>0</v>
      </c>
      <c r="KFX126">
        <f t="shared" si="118"/>
        <v>0</v>
      </c>
      <c r="KFY126">
        <f t="shared" si="118"/>
        <v>0</v>
      </c>
      <c r="KFZ126">
        <f t="shared" ref="KFZ126:KIK126" si="119">SUM(KFZ2:KFZ125)</f>
        <v>0</v>
      </c>
      <c r="KGA126">
        <f t="shared" si="119"/>
        <v>0</v>
      </c>
      <c r="KGB126">
        <f t="shared" si="119"/>
        <v>0</v>
      </c>
      <c r="KGC126">
        <f t="shared" si="119"/>
        <v>0</v>
      </c>
      <c r="KGD126">
        <f t="shared" si="119"/>
        <v>0</v>
      </c>
      <c r="KGE126">
        <f t="shared" si="119"/>
        <v>0</v>
      </c>
      <c r="KGF126">
        <f t="shared" si="119"/>
        <v>0</v>
      </c>
      <c r="KGG126">
        <f t="shared" si="119"/>
        <v>0</v>
      </c>
      <c r="KGH126">
        <f t="shared" si="119"/>
        <v>0</v>
      </c>
      <c r="KGI126">
        <f t="shared" si="119"/>
        <v>0</v>
      </c>
      <c r="KGJ126">
        <f t="shared" si="119"/>
        <v>0</v>
      </c>
      <c r="KGK126">
        <f t="shared" si="119"/>
        <v>0</v>
      </c>
      <c r="KGL126">
        <f t="shared" si="119"/>
        <v>0</v>
      </c>
      <c r="KGM126">
        <f t="shared" si="119"/>
        <v>0</v>
      </c>
      <c r="KGN126">
        <f t="shared" si="119"/>
        <v>0</v>
      </c>
      <c r="KGO126">
        <f t="shared" si="119"/>
        <v>0</v>
      </c>
      <c r="KGP126">
        <f t="shared" si="119"/>
        <v>0</v>
      </c>
      <c r="KGQ126">
        <f t="shared" si="119"/>
        <v>0</v>
      </c>
      <c r="KGR126">
        <f t="shared" si="119"/>
        <v>0</v>
      </c>
      <c r="KGS126">
        <f t="shared" si="119"/>
        <v>0</v>
      </c>
      <c r="KGT126">
        <f t="shared" si="119"/>
        <v>0</v>
      </c>
      <c r="KGU126">
        <f t="shared" si="119"/>
        <v>0</v>
      </c>
      <c r="KGV126">
        <f t="shared" si="119"/>
        <v>0</v>
      </c>
      <c r="KGW126">
        <f t="shared" si="119"/>
        <v>0</v>
      </c>
      <c r="KGX126">
        <f t="shared" si="119"/>
        <v>0</v>
      </c>
      <c r="KGY126">
        <f t="shared" si="119"/>
        <v>0</v>
      </c>
      <c r="KGZ126">
        <f t="shared" si="119"/>
        <v>0</v>
      </c>
      <c r="KHA126">
        <f t="shared" si="119"/>
        <v>0</v>
      </c>
      <c r="KHB126">
        <f t="shared" si="119"/>
        <v>0</v>
      </c>
      <c r="KHC126">
        <f t="shared" si="119"/>
        <v>0</v>
      </c>
      <c r="KHD126">
        <f t="shared" si="119"/>
        <v>0</v>
      </c>
      <c r="KHE126">
        <f t="shared" si="119"/>
        <v>0</v>
      </c>
      <c r="KHF126">
        <f t="shared" si="119"/>
        <v>0</v>
      </c>
      <c r="KHG126">
        <f t="shared" si="119"/>
        <v>0</v>
      </c>
      <c r="KHH126">
        <f t="shared" si="119"/>
        <v>0</v>
      </c>
      <c r="KHI126">
        <f t="shared" si="119"/>
        <v>0</v>
      </c>
      <c r="KHJ126">
        <f t="shared" si="119"/>
        <v>0</v>
      </c>
      <c r="KHK126">
        <f t="shared" si="119"/>
        <v>0</v>
      </c>
      <c r="KHL126">
        <f t="shared" si="119"/>
        <v>0</v>
      </c>
      <c r="KHM126">
        <f t="shared" si="119"/>
        <v>0</v>
      </c>
      <c r="KHN126">
        <f t="shared" si="119"/>
        <v>0</v>
      </c>
      <c r="KHO126">
        <f t="shared" si="119"/>
        <v>0</v>
      </c>
      <c r="KHP126">
        <f t="shared" si="119"/>
        <v>0</v>
      </c>
      <c r="KHQ126">
        <f t="shared" si="119"/>
        <v>0</v>
      </c>
      <c r="KHR126">
        <f t="shared" si="119"/>
        <v>0</v>
      </c>
      <c r="KHS126">
        <f t="shared" si="119"/>
        <v>0</v>
      </c>
      <c r="KHT126">
        <f t="shared" si="119"/>
        <v>0</v>
      </c>
      <c r="KHU126">
        <f t="shared" si="119"/>
        <v>0</v>
      </c>
      <c r="KHV126">
        <f t="shared" si="119"/>
        <v>0</v>
      </c>
      <c r="KHW126">
        <f t="shared" si="119"/>
        <v>0</v>
      </c>
      <c r="KHX126">
        <f t="shared" si="119"/>
        <v>0</v>
      </c>
      <c r="KHY126">
        <f t="shared" si="119"/>
        <v>0</v>
      </c>
      <c r="KHZ126">
        <f t="shared" si="119"/>
        <v>0</v>
      </c>
      <c r="KIA126">
        <f t="shared" si="119"/>
        <v>0</v>
      </c>
      <c r="KIB126">
        <f t="shared" si="119"/>
        <v>0</v>
      </c>
      <c r="KIC126">
        <f t="shared" si="119"/>
        <v>0</v>
      </c>
      <c r="KID126">
        <f t="shared" si="119"/>
        <v>0</v>
      </c>
      <c r="KIE126">
        <f t="shared" si="119"/>
        <v>0</v>
      </c>
      <c r="KIF126">
        <f t="shared" si="119"/>
        <v>0</v>
      </c>
      <c r="KIG126">
        <f t="shared" si="119"/>
        <v>0</v>
      </c>
      <c r="KIH126">
        <f t="shared" si="119"/>
        <v>0</v>
      </c>
      <c r="KII126">
        <f t="shared" si="119"/>
        <v>0</v>
      </c>
      <c r="KIJ126">
        <f t="shared" si="119"/>
        <v>0</v>
      </c>
      <c r="KIK126">
        <f t="shared" si="119"/>
        <v>0</v>
      </c>
      <c r="KIL126">
        <f t="shared" ref="KIL126:KKW126" si="120">SUM(KIL2:KIL125)</f>
        <v>0</v>
      </c>
      <c r="KIM126">
        <f t="shared" si="120"/>
        <v>0</v>
      </c>
      <c r="KIN126">
        <f t="shared" si="120"/>
        <v>0</v>
      </c>
      <c r="KIO126">
        <f t="shared" si="120"/>
        <v>0</v>
      </c>
      <c r="KIP126">
        <f t="shared" si="120"/>
        <v>0</v>
      </c>
      <c r="KIQ126">
        <f t="shared" si="120"/>
        <v>0</v>
      </c>
      <c r="KIR126">
        <f t="shared" si="120"/>
        <v>0</v>
      </c>
      <c r="KIS126">
        <f t="shared" si="120"/>
        <v>0</v>
      </c>
      <c r="KIT126">
        <f t="shared" si="120"/>
        <v>0</v>
      </c>
      <c r="KIU126">
        <f t="shared" si="120"/>
        <v>0</v>
      </c>
      <c r="KIV126">
        <f t="shared" si="120"/>
        <v>0</v>
      </c>
      <c r="KIW126">
        <f t="shared" si="120"/>
        <v>0</v>
      </c>
      <c r="KIX126">
        <f t="shared" si="120"/>
        <v>0</v>
      </c>
      <c r="KIY126">
        <f t="shared" si="120"/>
        <v>0</v>
      </c>
      <c r="KIZ126">
        <f t="shared" si="120"/>
        <v>0</v>
      </c>
      <c r="KJA126">
        <f t="shared" si="120"/>
        <v>0</v>
      </c>
      <c r="KJB126">
        <f t="shared" si="120"/>
        <v>0</v>
      </c>
      <c r="KJC126">
        <f t="shared" si="120"/>
        <v>0</v>
      </c>
      <c r="KJD126">
        <f t="shared" si="120"/>
        <v>0</v>
      </c>
      <c r="KJE126">
        <f t="shared" si="120"/>
        <v>0</v>
      </c>
      <c r="KJF126">
        <f t="shared" si="120"/>
        <v>0</v>
      </c>
      <c r="KJG126">
        <f t="shared" si="120"/>
        <v>0</v>
      </c>
      <c r="KJH126">
        <f t="shared" si="120"/>
        <v>0</v>
      </c>
      <c r="KJI126">
        <f t="shared" si="120"/>
        <v>0</v>
      </c>
      <c r="KJJ126">
        <f t="shared" si="120"/>
        <v>0</v>
      </c>
      <c r="KJK126">
        <f t="shared" si="120"/>
        <v>0</v>
      </c>
      <c r="KJL126">
        <f t="shared" si="120"/>
        <v>0</v>
      </c>
      <c r="KJM126">
        <f t="shared" si="120"/>
        <v>0</v>
      </c>
      <c r="KJN126">
        <f t="shared" si="120"/>
        <v>0</v>
      </c>
      <c r="KJO126">
        <f t="shared" si="120"/>
        <v>0</v>
      </c>
      <c r="KJP126">
        <f t="shared" si="120"/>
        <v>0</v>
      </c>
      <c r="KJQ126">
        <f t="shared" si="120"/>
        <v>0</v>
      </c>
      <c r="KJR126">
        <f t="shared" si="120"/>
        <v>0</v>
      </c>
      <c r="KJS126">
        <f t="shared" si="120"/>
        <v>0</v>
      </c>
      <c r="KJT126">
        <f t="shared" si="120"/>
        <v>0</v>
      </c>
      <c r="KJU126">
        <f t="shared" si="120"/>
        <v>0</v>
      </c>
      <c r="KJV126">
        <f t="shared" si="120"/>
        <v>0</v>
      </c>
      <c r="KJW126">
        <f t="shared" si="120"/>
        <v>0</v>
      </c>
      <c r="KJX126">
        <f t="shared" si="120"/>
        <v>0</v>
      </c>
      <c r="KJY126">
        <f t="shared" si="120"/>
        <v>0</v>
      </c>
      <c r="KJZ126">
        <f t="shared" si="120"/>
        <v>0</v>
      </c>
      <c r="KKA126">
        <f t="shared" si="120"/>
        <v>0</v>
      </c>
      <c r="KKB126">
        <f t="shared" si="120"/>
        <v>0</v>
      </c>
      <c r="KKC126">
        <f t="shared" si="120"/>
        <v>0</v>
      </c>
      <c r="KKD126">
        <f t="shared" si="120"/>
        <v>0</v>
      </c>
      <c r="KKE126">
        <f t="shared" si="120"/>
        <v>0</v>
      </c>
      <c r="KKF126">
        <f t="shared" si="120"/>
        <v>0</v>
      </c>
      <c r="KKG126">
        <f t="shared" si="120"/>
        <v>0</v>
      </c>
      <c r="KKH126">
        <f t="shared" si="120"/>
        <v>0</v>
      </c>
      <c r="KKI126">
        <f t="shared" si="120"/>
        <v>0</v>
      </c>
      <c r="KKJ126">
        <f t="shared" si="120"/>
        <v>0</v>
      </c>
      <c r="KKK126">
        <f t="shared" si="120"/>
        <v>0</v>
      </c>
      <c r="KKL126">
        <f t="shared" si="120"/>
        <v>0</v>
      </c>
      <c r="KKM126">
        <f t="shared" si="120"/>
        <v>0</v>
      </c>
      <c r="KKN126">
        <f t="shared" si="120"/>
        <v>0</v>
      </c>
      <c r="KKO126">
        <f t="shared" si="120"/>
        <v>0</v>
      </c>
      <c r="KKP126">
        <f t="shared" si="120"/>
        <v>0</v>
      </c>
      <c r="KKQ126">
        <f t="shared" si="120"/>
        <v>0</v>
      </c>
      <c r="KKR126">
        <f t="shared" si="120"/>
        <v>0</v>
      </c>
      <c r="KKS126">
        <f t="shared" si="120"/>
        <v>0</v>
      </c>
      <c r="KKT126">
        <f t="shared" si="120"/>
        <v>0</v>
      </c>
      <c r="KKU126">
        <f t="shared" si="120"/>
        <v>0</v>
      </c>
      <c r="KKV126">
        <f t="shared" si="120"/>
        <v>0</v>
      </c>
      <c r="KKW126">
        <f t="shared" si="120"/>
        <v>0</v>
      </c>
      <c r="KKX126">
        <f t="shared" ref="KKX126:KNI126" si="121">SUM(KKX2:KKX125)</f>
        <v>0</v>
      </c>
      <c r="KKY126">
        <f t="shared" si="121"/>
        <v>0</v>
      </c>
      <c r="KKZ126">
        <f t="shared" si="121"/>
        <v>0</v>
      </c>
      <c r="KLA126">
        <f t="shared" si="121"/>
        <v>0</v>
      </c>
      <c r="KLB126">
        <f t="shared" si="121"/>
        <v>0</v>
      </c>
      <c r="KLC126">
        <f t="shared" si="121"/>
        <v>0</v>
      </c>
      <c r="KLD126">
        <f t="shared" si="121"/>
        <v>0</v>
      </c>
      <c r="KLE126">
        <f t="shared" si="121"/>
        <v>0</v>
      </c>
      <c r="KLF126">
        <f t="shared" si="121"/>
        <v>0</v>
      </c>
      <c r="KLG126">
        <f t="shared" si="121"/>
        <v>0</v>
      </c>
      <c r="KLH126">
        <f t="shared" si="121"/>
        <v>0</v>
      </c>
      <c r="KLI126">
        <f t="shared" si="121"/>
        <v>0</v>
      </c>
      <c r="KLJ126">
        <f t="shared" si="121"/>
        <v>0</v>
      </c>
      <c r="KLK126">
        <f t="shared" si="121"/>
        <v>0</v>
      </c>
      <c r="KLL126">
        <f t="shared" si="121"/>
        <v>0</v>
      </c>
      <c r="KLM126">
        <f t="shared" si="121"/>
        <v>0</v>
      </c>
      <c r="KLN126">
        <f t="shared" si="121"/>
        <v>0</v>
      </c>
      <c r="KLO126">
        <f t="shared" si="121"/>
        <v>0</v>
      </c>
      <c r="KLP126">
        <f t="shared" si="121"/>
        <v>0</v>
      </c>
      <c r="KLQ126">
        <f t="shared" si="121"/>
        <v>0</v>
      </c>
      <c r="KLR126">
        <f t="shared" si="121"/>
        <v>0</v>
      </c>
      <c r="KLS126">
        <f t="shared" si="121"/>
        <v>0</v>
      </c>
      <c r="KLT126">
        <f t="shared" si="121"/>
        <v>0</v>
      </c>
      <c r="KLU126">
        <f t="shared" si="121"/>
        <v>0</v>
      </c>
      <c r="KLV126">
        <f t="shared" si="121"/>
        <v>0</v>
      </c>
      <c r="KLW126">
        <f t="shared" si="121"/>
        <v>0</v>
      </c>
      <c r="KLX126">
        <f t="shared" si="121"/>
        <v>0</v>
      </c>
      <c r="KLY126">
        <f t="shared" si="121"/>
        <v>0</v>
      </c>
      <c r="KLZ126">
        <f t="shared" si="121"/>
        <v>0</v>
      </c>
      <c r="KMA126">
        <f t="shared" si="121"/>
        <v>0</v>
      </c>
      <c r="KMB126">
        <f t="shared" si="121"/>
        <v>0</v>
      </c>
      <c r="KMC126">
        <f t="shared" si="121"/>
        <v>0</v>
      </c>
      <c r="KMD126">
        <f t="shared" si="121"/>
        <v>0</v>
      </c>
      <c r="KME126">
        <f t="shared" si="121"/>
        <v>0</v>
      </c>
      <c r="KMF126">
        <f t="shared" si="121"/>
        <v>0</v>
      </c>
      <c r="KMG126">
        <f t="shared" si="121"/>
        <v>0</v>
      </c>
      <c r="KMH126">
        <f t="shared" si="121"/>
        <v>0</v>
      </c>
      <c r="KMI126">
        <f t="shared" si="121"/>
        <v>0</v>
      </c>
      <c r="KMJ126">
        <f t="shared" si="121"/>
        <v>0</v>
      </c>
      <c r="KMK126">
        <f t="shared" si="121"/>
        <v>0</v>
      </c>
      <c r="KML126">
        <f t="shared" si="121"/>
        <v>0</v>
      </c>
      <c r="KMM126">
        <f t="shared" si="121"/>
        <v>0</v>
      </c>
      <c r="KMN126">
        <f t="shared" si="121"/>
        <v>0</v>
      </c>
      <c r="KMO126">
        <f t="shared" si="121"/>
        <v>0</v>
      </c>
      <c r="KMP126">
        <f t="shared" si="121"/>
        <v>0</v>
      </c>
      <c r="KMQ126">
        <f t="shared" si="121"/>
        <v>0</v>
      </c>
      <c r="KMR126">
        <f t="shared" si="121"/>
        <v>0</v>
      </c>
      <c r="KMS126">
        <f t="shared" si="121"/>
        <v>0</v>
      </c>
      <c r="KMT126">
        <f t="shared" si="121"/>
        <v>0</v>
      </c>
      <c r="KMU126">
        <f t="shared" si="121"/>
        <v>0</v>
      </c>
      <c r="KMV126">
        <f t="shared" si="121"/>
        <v>0</v>
      </c>
      <c r="KMW126">
        <f t="shared" si="121"/>
        <v>0</v>
      </c>
      <c r="KMX126">
        <f t="shared" si="121"/>
        <v>0</v>
      </c>
      <c r="KMY126">
        <f t="shared" si="121"/>
        <v>0</v>
      </c>
      <c r="KMZ126">
        <f t="shared" si="121"/>
        <v>0</v>
      </c>
      <c r="KNA126">
        <f t="shared" si="121"/>
        <v>0</v>
      </c>
      <c r="KNB126">
        <f t="shared" si="121"/>
        <v>0</v>
      </c>
      <c r="KNC126">
        <f t="shared" si="121"/>
        <v>0</v>
      </c>
      <c r="KND126">
        <f t="shared" si="121"/>
        <v>0</v>
      </c>
      <c r="KNE126">
        <f t="shared" si="121"/>
        <v>0</v>
      </c>
      <c r="KNF126">
        <f t="shared" si="121"/>
        <v>0</v>
      </c>
      <c r="KNG126">
        <f t="shared" si="121"/>
        <v>0</v>
      </c>
      <c r="KNH126">
        <f t="shared" si="121"/>
        <v>0</v>
      </c>
      <c r="KNI126">
        <f t="shared" si="121"/>
        <v>0</v>
      </c>
      <c r="KNJ126">
        <f t="shared" ref="KNJ126:KPU126" si="122">SUM(KNJ2:KNJ125)</f>
        <v>0</v>
      </c>
      <c r="KNK126">
        <f t="shared" si="122"/>
        <v>0</v>
      </c>
      <c r="KNL126">
        <f t="shared" si="122"/>
        <v>0</v>
      </c>
      <c r="KNM126">
        <f t="shared" si="122"/>
        <v>0</v>
      </c>
      <c r="KNN126">
        <f t="shared" si="122"/>
        <v>0</v>
      </c>
      <c r="KNO126">
        <f t="shared" si="122"/>
        <v>0</v>
      </c>
      <c r="KNP126">
        <f t="shared" si="122"/>
        <v>0</v>
      </c>
      <c r="KNQ126">
        <f t="shared" si="122"/>
        <v>0</v>
      </c>
      <c r="KNR126">
        <f t="shared" si="122"/>
        <v>0</v>
      </c>
      <c r="KNS126">
        <f t="shared" si="122"/>
        <v>0</v>
      </c>
      <c r="KNT126">
        <f t="shared" si="122"/>
        <v>0</v>
      </c>
      <c r="KNU126">
        <f t="shared" si="122"/>
        <v>0</v>
      </c>
      <c r="KNV126">
        <f t="shared" si="122"/>
        <v>0</v>
      </c>
      <c r="KNW126">
        <f t="shared" si="122"/>
        <v>0</v>
      </c>
      <c r="KNX126">
        <f t="shared" si="122"/>
        <v>0</v>
      </c>
      <c r="KNY126">
        <f t="shared" si="122"/>
        <v>0</v>
      </c>
      <c r="KNZ126">
        <f t="shared" si="122"/>
        <v>0</v>
      </c>
      <c r="KOA126">
        <f t="shared" si="122"/>
        <v>0</v>
      </c>
      <c r="KOB126">
        <f t="shared" si="122"/>
        <v>0</v>
      </c>
      <c r="KOC126">
        <f t="shared" si="122"/>
        <v>0</v>
      </c>
      <c r="KOD126">
        <f t="shared" si="122"/>
        <v>0</v>
      </c>
      <c r="KOE126">
        <f t="shared" si="122"/>
        <v>0</v>
      </c>
      <c r="KOF126">
        <f t="shared" si="122"/>
        <v>0</v>
      </c>
      <c r="KOG126">
        <f t="shared" si="122"/>
        <v>0</v>
      </c>
      <c r="KOH126">
        <f t="shared" si="122"/>
        <v>0</v>
      </c>
      <c r="KOI126">
        <f t="shared" si="122"/>
        <v>0</v>
      </c>
      <c r="KOJ126">
        <f t="shared" si="122"/>
        <v>0</v>
      </c>
      <c r="KOK126">
        <f t="shared" si="122"/>
        <v>0</v>
      </c>
      <c r="KOL126">
        <f t="shared" si="122"/>
        <v>0</v>
      </c>
      <c r="KOM126">
        <f t="shared" si="122"/>
        <v>0</v>
      </c>
      <c r="KON126">
        <f t="shared" si="122"/>
        <v>0</v>
      </c>
      <c r="KOO126">
        <f t="shared" si="122"/>
        <v>0</v>
      </c>
      <c r="KOP126">
        <f t="shared" si="122"/>
        <v>0</v>
      </c>
      <c r="KOQ126">
        <f t="shared" si="122"/>
        <v>0</v>
      </c>
      <c r="KOR126">
        <f t="shared" si="122"/>
        <v>0</v>
      </c>
      <c r="KOS126">
        <f t="shared" si="122"/>
        <v>0</v>
      </c>
      <c r="KOT126">
        <f t="shared" si="122"/>
        <v>0</v>
      </c>
      <c r="KOU126">
        <f t="shared" si="122"/>
        <v>0</v>
      </c>
      <c r="KOV126">
        <f t="shared" si="122"/>
        <v>0</v>
      </c>
      <c r="KOW126">
        <f t="shared" si="122"/>
        <v>0</v>
      </c>
      <c r="KOX126">
        <f t="shared" si="122"/>
        <v>0</v>
      </c>
      <c r="KOY126">
        <f t="shared" si="122"/>
        <v>0</v>
      </c>
      <c r="KOZ126">
        <f t="shared" si="122"/>
        <v>0</v>
      </c>
      <c r="KPA126">
        <f t="shared" si="122"/>
        <v>0</v>
      </c>
      <c r="KPB126">
        <f t="shared" si="122"/>
        <v>0</v>
      </c>
      <c r="KPC126">
        <f t="shared" si="122"/>
        <v>0</v>
      </c>
      <c r="KPD126">
        <f t="shared" si="122"/>
        <v>0</v>
      </c>
      <c r="KPE126">
        <f t="shared" si="122"/>
        <v>0</v>
      </c>
      <c r="KPF126">
        <f t="shared" si="122"/>
        <v>0</v>
      </c>
      <c r="KPG126">
        <f t="shared" si="122"/>
        <v>0</v>
      </c>
      <c r="KPH126">
        <f t="shared" si="122"/>
        <v>0</v>
      </c>
      <c r="KPI126">
        <f t="shared" si="122"/>
        <v>0</v>
      </c>
      <c r="KPJ126">
        <f t="shared" si="122"/>
        <v>0</v>
      </c>
      <c r="KPK126">
        <f t="shared" si="122"/>
        <v>0</v>
      </c>
      <c r="KPL126">
        <f t="shared" si="122"/>
        <v>0</v>
      </c>
      <c r="KPM126">
        <f t="shared" si="122"/>
        <v>0</v>
      </c>
      <c r="KPN126">
        <f t="shared" si="122"/>
        <v>0</v>
      </c>
      <c r="KPO126">
        <f t="shared" si="122"/>
        <v>0</v>
      </c>
      <c r="KPP126">
        <f t="shared" si="122"/>
        <v>0</v>
      </c>
      <c r="KPQ126">
        <f t="shared" si="122"/>
        <v>0</v>
      </c>
      <c r="KPR126">
        <f t="shared" si="122"/>
        <v>0</v>
      </c>
      <c r="KPS126">
        <f t="shared" si="122"/>
        <v>0</v>
      </c>
      <c r="KPT126">
        <f t="shared" si="122"/>
        <v>0</v>
      </c>
      <c r="KPU126">
        <f t="shared" si="122"/>
        <v>0</v>
      </c>
      <c r="KPV126">
        <f t="shared" ref="KPV126:KSG126" si="123">SUM(KPV2:KPV125)</f>
        <v>0</v>
      </c>
      <c r="KPW126">
        <f t="shared" si="123"/>
        <v>0</v>
      </c>
      <c r="KPX126">
        <f t="shared" si="123"/>
        <v>0</v>
      </c>
      <c r="KPY126">
        <f t="shared" si="123"/>
        <v>0</v>
      </c>
      <c r="KPZ126">
        <f t="shared" si="123"/>
        <v>0</v>
      </c>
      <c r="KQA126">
        <f t="shared" si="123"/>
        <v>0</v>
      </c>
      <c r="KQB126">
        <f t="shared" si="123"/>
        <v>0</v>
      </c>
      <c r="KQC126">
        <f t="shared" si="123"/>
        <v>0</v>
      </c>
      <c r="KQD126">
        <f t="shared" si="123"/>
        <v>0</v>
      </c>
      <c r="KQE126">
        <f t="shared" si="123"/>
        <v>0</v>
      </c>
      <c r="KQF126">
        <f t="shared" si="123"/>
        <v>0</v>
      </c>
      <c r="KQG126">
        <f t="shared" si="123"/>
        <v>0</v>
      </c>
      <c r="KQH126">
        <f t="shared" si="123"/>
        <v>0</v>
      </c>
      <c r="KQI126">
        <f t="shared" si="123"/>
        <v>0</v>
      </c>
      <c r="KQJ126">
        <f t="shared" si="123"/>
        <v>0</v>
      </c>
      <c r="KQK126">
        <f t="shared" si="123"/>
        <v>0</v>
      </c>
      <c r="KQL126">
        <f t="shared" si="123"/>
        <v>0</v>
      </c>
      <c r="KQM126">
        <f t="shared" si="123"/>
        <v>0</v>
      </c>
      <c r="KQN126">
        <f t="shared" si="123"/>
        <v>0</v>
      </c>
      <c r="KQO126">
        <f t="shared" si="123"/>
        <v>0</v>
      </c>
      <c r="KQP126">
        <f t="shared" si="123"/>
        <v>0</v>
      </c>
      <c r="KQQ126">
        <f t="shared" si="123"/>
        <v>0</v>
      </c>
      <c r="KQR126">
        <f t="shared" si="123"/>
        <v>0</v>
      </c>
      <c r="KQS126">
        <f t="shared" si="123"/>
        <v>0</v>
      </c>
      <c r="KQT126">
        <f t="shared" si="123"/>
        <v>0</v>
      </c>
      <c r="KQU126">
        <f t="shared" si="123"/>
        <v>0</v>
      </c>
      <c r="KQV126">
        <f t="shared" si="123"/>
        <v>0</v>
      </c>
      <c r="KQW126">
        <f t="shared" si="123"/>
        <v>0</v>
      </c>
      <c r="KQX126">
        <f t="shared" si="123"/>
        <v>0</v>
      </c>
      <c r="KQY126">
        <f t="shared" si="123"/>
        <v>0</v>
      </c>
      <c r="KQZ126">
        <f t="shared" si="123"/>
        <v>0</v>
      </c>
      <c r="KRA126">
        <f t="shared" si="123"/>
        <v>0</v>
      </c>
      <c r="KRB126">
        <f t="shared" si="123"/>
        <v>0</v>
      </c>
      <c r="KRC126">
        <f t="shared" si="123"/>
        <v>0</v>
      </c>
      <c r="KRD126">
        <f t="shared" si="123"/>
        <v>0</v>
      </c>
      <c r="KRE126">
        <f t="shared" si="123"/>
        <v>0</v>
      </c>
      <c r="KRF126">
        <f t="shared" si="123"/>
        <v>0</v>
      </c>
      <c r="KRG126">
        <f t="shared" si="123"/>
        <v>0</v>
      </c>
      <c r="KRH126">
        <f t="shared" si="123"/>
        <v>0</v>
      </c>
      <c r="KRI126">
        <f t="shared" si="123"/>
        <v>0</v>
      </c>
      <c r="KRJ126">
        <f t="shared" si="123"/>
        <v>0</v>
      </c>
      <c r="KRK126">
        <f t="shared" si="123"/>
        <v>0</v>
      </c>
      <c r="KRL126">
        <f t="shared" si="123"/>
        <v>0</v>
      </c>
      <c r="KRM126">
        <f t="shared" si="123"/>
        <v>0</v>
      </c>
      <c r="KRN126">
        <f t="shared" si="123"/>
        <v>0</v>
      </c>
      <c r="KRO126">
        <f t="shared" si="123"/>
        <v>0</v>
      </c>
      <c r="KRP126">
        <f t="shared" si="123"/>
        <v>0</v>
      </c>
      <c r="KRQ126">
        <f t="shared" si="123"/>
        <v>0</v>
      </c>
      <c r="KRR126">
        <f t="shared" si="123"/>
        <v>0</v>
      </c>
      <c r="KRS126">
        <f t="shared" si="123"/>
        <v>0</v>
      </c>
      <c r="KRT126">
        <f t="shared" si="123"/>
        <v>0</v>
      </c>
      <c r="KRU126">
        <f t="shared" si="123"/>
        <v>0</v>
      </c>
      <c r="KRV126">
        <f t="shared" si="123"/>
        <v>0</v>
      </c>
      <c r="KRW126">
        <f t="shared" si="123"/>
        <v>0</v>
      </c>
      <c r="KRX126">
        <f t="shared" si="123"/>
        <v>0</v>
      </c>
      <c r="KRY126">
        <f t="shared" si="123"/>
        <v>0</v>
      </c>
      <c r="KRZ126">
        <f t="shared" si="123"/>
        <v>0</v>
      </c>
      <c r="KSA126">
        <f t="shared" si="123"/>
        <v>0</v>
      </c>
      <c r="KSB126">
        <f t="shared" si="123"/>
        <v>0</v>
      </c>
      <c r="KSC126">
        <f t="shared" si="123"/>
        <v>0</v>
      </c>
      <c r="KSD126">
        <f t="shared" si="123"/>
        <v>0</v>
      </c>
      <c r="KSE126">
        <f t="shared" si="123"/>
        <v>0</v>
      </c>
      <c r="KSF126">
        <f t="shared" si="123"/>
        <v>0</v>
      </c>
      <c r="KSG126">
        <f t="shared" si="123"/>
        <v>0</v>
      </c>
      <c r="KSH126">
        <f t="shared" ref="KSH126:KUS126" si="124">SUM(KSH2:KSH125)</f>
        <v>0</v>
      </c>
      <c r="KSI126">
        <f t="shared" si="124"/>
        <v>0</v>
      </c>
      <c r="KSJ126">
        <f t="shared" si="124"/>
        <v>0</v>
      </c>
      <c r="KSK126">
        <f t="shared" si="124"/>
        <v>0</v>
      </c>
      <c r="KSL126">
        <f t="shared" si="124"/>
        <v>0</v>
      </c>
      <c r="KSM126">
        <f t="shared" si="124"/>
        <v>0</v>
      </c>
      <c r="KSN126">
        <f t="shared" si="124"/>
        <v>0</v>
      </c>
      <c r="KSO126">
        <f t="shared" si="124"/>
        <v>0</v>
      </c>
      <c r="KSP126">
        <f t="shared" si="124"/>
        <v>0</v>
      </c>
      <c r="KSQ126">
        <f t="shared" si="124"/>
        <v>0</v>
      </c>
      <c r="KSR126">
        <f t="shared" si="124"/>
        <v>0</v>
      </c>
      <c r="KSS126">
        <f t="shared" si="124"/>
        <v>0</v>
      </c>
      <c r="KST126">
        <f t="shared" si="124"/>
        <v>0</v>
      </c>
      <c r="KSU126">
        <f t="shared" si="124"/>
        <v>0</v>
      </c>
      <c r="KSV126">
        <f t="shared" si="124"/>
        <v>0</v>
      </c>
      <c r="KSW126">
        <f t="shared" si="124"/>
        <v>0</v>
      </c>
      <c r="KSX126">
        <f t="shared" si="124"/>
        <v>0</v>
      </c>
      <c r="KSY126">
        <f t="shared" si="124"/>
        <v>0</v>
      </c>
      <c r="KSZ126">
        <f t="shared" si="124"/>
        <v>0</v>
      </c>
      <c r="KTA126">
        <f t="shared" si="124"/>
        <v>0</v>
      </c>
      <c r="KTB126">
        <f t="shared" si="124"/>
        <v>0</v>
      </c>
      <c r="KTC126">
        <f t="shared" si="124"/>
        <v>0</v>
      </c>
      <c r="KTD126">
        <f t="shared" si="124"/>
        <v>0</v>
      </c>
      <c r="KTE126">
        <f t="shared" si="124"/>
        <v>0</v>
      </c>
      <c r="KTF126">
        <f t="shared" si="124"/>
        <v>0</v>
      </c>
      <c r="KTG126">
        <f t="shared" si="124"/>
        <v>0</v>
      </c>
      <c r="KTH126">
        <f t="shared" si="124"/>
        <v>0</v>
      </c>
      <c r="KTI126">
        <f t="shared" si="124"/>
        <v>0</v>
      </c>
      <c r="KTJ126">
        <f t="shared" si="124"/>
        <v>0</v>
      </c>
      <c r="KTK126">
        <f t="shared" si="124"/>
        <v>0</v>
      </c>
      <c r="KTL126">
        <f t="shared" si="124"/>
        <v>0</v>
      </c>
      <c r="KTM126">
        <f t="shared" si="124"/>
        <v>0</v>
      </c>
      <c r="KTN126">
        <f t="shared" si="124"/>
        <v>0</v>
      </c>
      <c r="KTO126">
        <f t="shared" si="124"/>
        <v>0</v>
      </c>
      <c r="KTP126">
        <f t="shared" si="124"/>
        <v>0</v>
      </c>
      <c r="KTQ126">
        <f t="shared" si="124"/>
        <v>0</v>
      </c>
      <c r="KTR126">
        <f t="shared" si="124"/>
        <v>0</v>
      </c>
      <c r="KTS126">
        <f t="shared" si="124"/>
        <v>0</v>
      </c>
      <c r="KTT126">
        <f t="shared" si="124"/>
        <v>0</v>
      </c>
      <c r="KTU126">
        <f t="shared" si="124"/>
        <v>0</v>
      </c>
      <c r="KTV126">
        <f t="shared" si="124"/>
        <v>0</v>
      </c>
      <c r="KTW126">
        <f t="shared" si="124"/>
        <v>0</v>
      </c>
      <c r="KTX126">
        <f t="shared" si="124"/>
        <v>0</v>
      </c>
      <c r="KTY126">
        <f t="shared" si="124"/>
        <v>0</v>
      </c>
      <c r="KTZ126">
        <f t="shared" si="124"/>
        <v>0</v>
      </c>
      <c r="KUA126">
        <f t="shared" si="124"/>
        <v>0</v>
      </c>
      <c r="KUB126">
        <f t="shared" si="124"/>
        <v>0</v>
      </c>
      <c r="KUC126">
        <f t="shared" si="124"/>
        <v>0</v>
      </c>
      <c r="KUD126">
        <f t="shared" si="124"/>
        <v>0</v>
      </c>
      <c r="KUE126">
        <f t="shared" si="124"/>
        <v>0</v>
      </c>
      <c r="KUF126">
        <f t="shared" si="124"/>
        <v>0</v>
      </c>
      <c r="KUG126">
        <f t="shared" si="124"/>
        <v>0</v>
      </c>
      <c r="KUH126">
        <f t="shared" si="124"/>
        <v>0</v>
      </c>
      <c r="KUI126">
        <f t="shared" si="124"/>
        <v>0</v>
      </c>
      <c r="KUJ126">
        <f t="shared" si="124"/>
        <v>0</v>
      </c>
      <c r="KUK126">
        <f t="shared" si="124"/>
        <v>0</v>
      </c>
      <c r="KUL126">
        <f t="shared" si="124"/>
        <v>0</v>
      </c>
      <c r="KUM126">
        <f t="shared" si="124"/>
        <v>0</v>
      </c>
      <c r="KUN126">
        <f t="shared" si="124"/>
        <v>0</v>
      </c>
      <c r="KUO126">
        <f t="shared" si="124"/>
        <v>0</v>
      </c>
      <c r="KUP126">
        <f t="shared" si="124"/>
        <v>0</v>
      </c>
      <c r="KUQ126">
        <f t="shared" si="124"/>
        <v>0</v>
      </c>
      <c r="KUR126">
        <f t="shared" si="124"/>
        <v>0</v>
      </c>
      <c r="KUS126">
        <f t="shared" si="124"/>
        <v>0</v>
      </c>
      <c r="KUT126">
        <f t="shared" ref="KUT126:KXE126" si="125">SUM(KUT2:KUT125)</f>
        <v>0</v>
      </c>
      <c r="KUU126">
        <f t="shared" si="125"/>
        <v>0</v>
      </c>
      <c r="KUV126">
        <f t="shared" si="125"/>
        <v>0</v>
      </c>
      <c r="KUW126">
        <f t="shared" si="125"/>
        <v>0</v>
      </c>
      <c r="KUX126">
        <f t="shared" si="125"/>
        <v>0</v>
      </c>
      <c r="KUY126">
        <f t="shared" si="125"/>
        <v>0</v>
      </c>
      <c r="KUZ126">
        <f t="shared" si="125"/>
        <v>0</v>
      </c>
      <c r="KVA126">
        <f t="shared" si="125"/>
        <v>0</v>
      </c>
      <c r="KVB126">
        <f t="shared" si="125"/>
        <v>0</v>
      </c>
      <c r="KVC126">
        <f t="shared" si="125"/>
        <v>0</v>
      </c>
      <c r="KVD126">
        <f t="shared" si="125"/>
        <v>0</v>
      </c>
      <c r="KVE126">
        <f t="shared" si="125"/>
        <v>0</v>
      </c>
      <c r="KVF126">
        <f t="shared" si="125"/>
        <v>0</v>
      </c>
      <c r="KVG126">
        <f t="shared" si="125"/>
        <v>0</v>
      </c>
      <c r="KVH126">
        <f t="shared" si="125"/>
        <v>0</v>
      </c>
      <c r="KVI126">
        <f t="shared" si="125"/>
        <v>0</v>
      </c>
      <c r="KVJ126">
        <f t="shared" si="125"/>
        <v>0</v>
      </c>
      <c r="KVK126">
        <f t="shared" si="125"/>
        <v>0</v>
      </c>
      <c r="KVL126">
        <f t="shared" si="125"/>
        <v>0</v>
      </c>
      <c r="KVM126">
        <f t="shared" si="125"/>
        <v>0</v>
      </c>
      <c r="KVN126">
        <f t="shared" si="125"/>
        <v>0</v>
      </c>
      <c r="KVO126">
        <f t="shared" si="125"/>
        <v>0</v>
      </c>
      <c r="KVP126">
        <f t="shared" si="125"/>
        <v>0</v>
      </c>
      <c r="KVQ126">
        <f t="shared" si="125"/>
        <v>0</v>
      </c>
      <c r="KVR126">
        <f t="shared" si="125"/>
        <v>0</v>
      </c>
      <c r="KVS126">
        <f t="shared" si="125"/>
        <v>0</v>
      </c>
      <c r="KVT126">
        <f t="shared" si="125"/>
        <v>0</v>
      </c>
      <c r="KVU126">
        <f t="shared" si="125"/>
        <v>0</v>
      </c>
      <c r="KVV126">
        <f t="shared" si="125"/>
        <v>0</v>
      </c>
      <c r="KVW126">
        <f t="shared" si="125"/>
        <v>0</v>
      </c>
      <c r="KVX126">
        <f t="shared" si="125"/>
        <v>0</v>
      </c>
      <c r="KVY126">
        <f t="shared" si="125"/>
        <v>0</v>
      </c>
      <c r="KVZ126">
        <f t="shared" si="125"/>
        <v>0</v>
      </c>
      <c r="KWA126">
        <f t="shared" si="125"/>
        <v>0</v>
      </c>
      <c r="KWB126">
        <f t="shared" si="125"/>
        <v>0</v>
      </c>
      <c r="KWC126">
        <f t="shared" si="125"/>
        <v>0</v>
      </c>
      <c r="KWD126">
        <f t="shared" si="125"/>
        <v>0</v>
      </c>
      <c r="KWE126">
        <f t="shared" si="125"/>
        <v>0</v>
      </c>
      <c r="KWF126">
        <f t="shared" si="125"/>
        <v>0</v>
      </c>
      <c r="KWG126">
        <f t="shared" si="125"/>
        <v>0</v>
      </c>
      <c r="KWH126">
        <f t="shared" si="125"/>
        <v>0</v>
      </c>
      <c r="KWI126">
        <f t="shared" si="125"/>
        <v>0</v>
      </c>
      <c r="KWJ126">
        <f t="shared" si="125"/>
        <v>0</v>
      </c>
      <c r="KWK126">
        <f t="shared" si="125"/>
        <v>0</v>
      </c>
      <c r="KWL126">
        <f t="shared" si="125"/>
        <v>0</v>
      </c>
      <c r="KWM126">
        <f t="shared" si="125"/>
        <v>0</v>
      </c>
      <c r="KWN126">
        <f t="shared" si="125"/>
        <v>0</v>
      </c>
      <c r="KWO126">
        <f t="shared" si="125"/>
        <v>0</v>
      </c>
      <c r="KWP126">
        <f t="shared" si="125"/>
        <v>0</v>
      </c>
      <c r="KWQ126">
        <f t="shared" si="125"/>
        <v>0</v>
      </c>
      <c r="KWR126">
        <f t="shared" si="125"/>
        <v>0</v>
      </c>
      <c r="KWS126">
        <f t="shared" si="125"/>
        <v>0</v>
      </c>
      <c r="KWT126">
        <f t="shared" si="125"/>
        <v>0</v>
      </c>
      <c r="KWU126">
        <f t="shared" si="125"/>
        <v>0</v>
      </c>
      <c r="KWV126">
        <f t="shared" si="125"/>
        <v>0</v>
      </c>
      <c r="KWW126">
        <f t="shared" si="125"/>
        <v>0</v>
      </c>
      <c r="KWX126">
        <f t="shared" si="125"/>
        <v>0</v>
      </c>
      <c r="KWY126">
        <f t="shared" si="125"/>
        <v>0</v>
      </c>
      <c r="KWZ126">
        <f t="shared" si="125"/>
        <v>0</v>
      </c>
      <c r="KXA126">
        <f t="shared" si="125"/>
        <v>0</v>
      </c>
      <c r="KXB126">
        <f t="shared" si="125"/>
        <v>0</v>
      </c>
      <c r="KXC126">
        <f t="shared" si="125"/>
        <v>0</v>
      </c>
      <c r="KXD126">
        <f t="shared" si="125"/>
        <v>0</v>
      </c>
      <c r="KXE126">
        <f t="shared" si="125"/>
        <v>0</v>
      </c>
      <c r="KXF126">
        <f t="shared" ref="KXF126:KZQ126" si="126">SUM(KXF2:KXF125)</f>
        <v>0</v>
      </c>
      <c r="KXG126">
        <f t="shared" si="126"/>
        <v>0</v>
      </c>
      <c r="KXH126">
        <f t="shared" si="126"/>
        <v>0</v>
      </c>
      <c r="KXI126">
        <f t="shared" si="126"/>
        <v>0</v>
      </c>
      <c r="KXJ126">
        <f t="shared" si="126"/>
        <v>0</v>
      </c>
      <c r="KXK126">
        <f t="shared" si="126"/>
        <v>0</v>
      </c>
      <c r="KXL126">
        <f t="shared" si="126"/>
        <v>0</v>
      </c>
      <c r="KXM126">
        <f t="shared" si="126"/>
        <v>0</v>
      </c>
      <c r="KXN126">
        <f t="shared" si="126"/>
        <v>0</v>
      </c>
      <c r="KXO126">
        <f t="shared" si="126"/>
        <v>0</v>
      </c>
      <c r="KXP126">
        <f t="shared" si="126"/>
        <v>0</v>
      </c>
      <c r="KXQ126">
        <f t="shared" si="126"/>
        <v>0</v>
      </c>
      <c r="KXR126">
        <f t="shared" si="126"/>
        <v>0</v>
      </c>
      <c r="KXS126">
        <f t="shared" si="126"/>
        <v>0</v>
      </c>
      <c r="KXT126">
        <f t="shared" si="126"/>
        <v>0</v>
      </c>
      <c r="KXU126">
        <f t="shared" si="126"/>
        <v>0</v>
      </c>
      <c r="KXV126">
        <f t="shared" si="126"/>
        <v>0</v>
      </c>
      <c r="KXW126">
        <f t="shared" si="126"/>
        <v>0</v>
      </c>
      <c r="KXX126">
        <f t="shared" si="126"/>
        <v>0</v>
      </c>
      <c r="KXY126">
        <f t="shared" si="126"/>
        <v>0</v>
      </c>
      <c r="KXZ126">
        <f t="shared" si="126"/>
        <v>0</v>
      </c>
      <c r="KYA126">
        <f t="shared" si="126"/>
        <v>0</v>
      </c>
      <c r="KYB126">
        <f t="shared" si="126"/>
        <v>0</v>
      </c>
      <c r="KYC126">
        <f t="shared" si="126"/>
        <v>0</v>
      </c>
      <c r="KYD126">
        <f t="shared" si="126"/>
        <v>0</v>
      </c>
      <c r="KYE126">
        <f t="shared" si="126"/>
        <v>0</v>
      </c>
      <c r="KYF126">
        <f t="shared" si="126"/>
        <v>0</v>
      </c>
      <c r="KYG126">
        <f t="shared" si="126"/>
        <v>0</v>
      </c>
      <c r="KYH126">
        <f t="shared" si="126"/>
        <v>0</v>
      </c>
      <c r="KYI126">
        <f t="shared" si="126"/>
        <v>0</v>
      </c>
      <c r="KYJ126">
        <f t="shared" si="126"/>
        <v>0</v>
      </c>
      <c r="KYK126">
        <f t="shared" si="126"/>
        <v>0</v>
      </c>
      <c r="KYL126">
        <f t="shared" si="126"/>
        <v>0</v>
      </c>
      <c r="KYM126">
        <f t="shared" si="126"/>
        <v>0</v>
      </c>
      <c r="KYN126">
        <f t="shared" si="126"/>
        <v>0</v>
      </c>
      <c r="KYO126">
        <f t="shared" si="126"/>
        <v>0</v>
      </c>
      <c r="KYP126">
        <f t="shared" si="126"/>
        <v>0</v>
      </c>
      <c r="KYQ126">
        <f t="shared" si="126"/>
        <v>0</v>
      </c>
      <c r="KYR126">
        <f t="shared" si="126"/>
        <v>0</v>
      </c>
      <c r="KYS126">
        <f t="shared" si="126"/>
        <v>0</v>
      </c>
      <c r="KYT126">
        <f t="shared" si="126"/>
        <v>0</v>
      </c>
      <c r="KYU126">
        <f t="shared" si="126"/>
        <v>0</v>
      </c>
      <c r="KYV126">
        <f t="shared" si="126"/>
        <v>0</v>
      </c>
      <c r="KYW126">
        <f t="shared" si="126"/>
        <v>0</v>
      </c>
      <c r="KYX126">
        <f t="shared" si="126"/>
        <v>0</v>
      </c>
      <c r="KYY126">
        <f t="shared" si="126"/>
        <v>0</v>
      </c>
      <c r="KYZ126">
        <f t="shared" si="126"/>
        <v>0</v>
      </c>
      <c r="KZA126">
        <f t="shared" si="126"/>
        <v>0</v>
      </c>
      <c r="KZB126">
        <f t="shared" si="126"/>
        <v>0</v>
      </c>
      <c r="KZC126">
        <f t="shared" si="126"/>
        <v>0</v>
      </c>
      <c r="KZD126">
        <f t="shared" si="126"/>
        <v>0</v>
      </c>
      <c r="KZE126">
        <f t="shared" si="126"/>
        <v>0</v>
      </c>
      <c r="KZF126">
        <f t="shared" si="126"/>
        <v>0</v>
      </c>
      <c r="KZG126">
        <f t="shared" si="126"/>
        <v>0</v>
      </c>
      <c r="KZH126">
        <f t="shared" si="126"/>
        <v>0</v>
      </c>
      <c r="KZI126">
        <f t="shared" si="126"/>
        <v>0</v>
      </c>
      <c r="KZJ126">
        <f t="shared" si="126"/>
        <v>0</v>
      </c>
      <c r="KZK126">
        <f t="shared" si="126"/>
        <v>0</v>
      </c>
      <c r="KZL126">
        <f t="shared" si="126"/>
        <v>0</v>
      </c>
      <c r="KZM126">
        <f t="shared" si="126"/>
        <v>0</v>
      </c>
      <c r="KZN126">
        <f t="shared" si="126"/>
        <v>0</v>
      </c>
      <c r="KZO126">
        <f t="shared" si="126"/>
        <v>0</v>
      </c>
      <c r="KZP126">
        <f t="shared" si="126"/>
        <v>0</v>
      </c>
      <c r="KZQ126">
        <f t="shared" si="126"/>
        <v>0</v>
      </c>
      <c r="KZR126">
        <f t="shared" ref="KZR126:LCC126" si="127">SUM(KZR2:KZR125)</f>
        <v>0</v>
      </c>
      <c r="KZS126">
        <f t="shared" si="127"/>
        <v>0</v>
      </c>
      <c r="KZT126">
        <f t="shared" si="127"/>
        <v>0</v>
      </c>
      <c r="KZU126">
        <f t="shared" si="127"/>
        <v>0</v>
      </c>
      <c r="KZV126">
        <f t="shared" si="127"/>
        <v>0</v>
      </c>
      <c r="KZW126">
        <f t="shared" si="127"/>
        <v>0</v>
      </c>
      <c r="KZX126">
        <f t="shared" si="127"/>
        <v>0</v>
      </c>
      <c r="KZY126">
        <f t="shared" si="127"/>
        <v>0</v>
      </c>
      <c r="KZZ126">
        <f t="shared" si="127"/>
        <v>0</v>
      </c>
      <c r="LAA126">
        <f t="shared" si="127"/>
        <v>0</v>
      </c>
      <c r="LAB126">
        <f t="shared" si="127"/>
        <v>0</v>
      </c>
      <c r="LAC126">
        <f t="shared" si="127"/>
        <v>0</v>
      </c>
      <c r="LAD126">
        <f t="shared" si="127"/>
        <v>0</v>
      </c>
      <c r="LAE126">
        <f t="shared" si="127"/>
        <v>0</v>
      </c>
      <c r="LAF126">
        <f t="shared" si="127"/>
        <v>0</v>
      </c>
      <c r="LAG126">
        <f t="shared" si="127"/>
        <v>0</v>
      </c>
      <c r="LAH126">
        <f t="shared" si="127"/>
        <v>0</v>
      </c>
      <c r="LAI126">
        <f t="shared" si="127"/>
        <v>0</v>
      </c>
      <c r="LAJ126">
        <f t="shared" si="127"/>
        <v>0</v>
      </c>
      <c r="LAK126">
        <f t="shared" si="127"/>
        <v>0</v>
      </c>
      <c r="LAL126">
        <f t="shared" si="127"/>
        <v>0</v>
      </c>
      <c r="LAM126">
        <f t="shared" si="127"/>
        <v>0</v>
      </c>
      <c r="LAN126">
        <f t="shared" si="127"/>
        <v>0</v>
      </c>
      <c r="LAO126">
        <f t="shared" si="127"/>
        <v>0</v>
      </c>
      <c r="LAP126">
        <f t="shared" si="127"/>
        <v>0</v>
      </c>
      <c r="LAQ126">
        <f t="shared" si="127"/>
        <v>0</v>
      </c>
      <c r="LAR126">
        <f t="shared" si="127"/>
        <v>0</v>
      </c>
      <c r="LAS126">
        <f t="shared" si="127"/>
        <v>0</v>
      </c>
      <c r="LAT126">
        <f t="shared" si="127"/>
        <v>0</v>
      </c>
      <c r="LAU126">
        <f t="shared" si="127"/>
        <v>0</v>
      </c>
      <c r="LAV126">
        <f t="shared" si="127"/>
        <v>0</v>
      </c>
      <c r="LAW126">
        <f t="shared" si="127"/>
        <v>0</v>
      </c>
      <c r="LAX126">
        <f t="shared" si="127"/>
        <v>0</v>
      </c>
      <c r="LAY126">
        <f t="shared" si="127"/>
        <v>0</v>
      </c>
      <c r="LAZ126">
        <f t="shared" si="127"/>
        <v>0</v>
      </c>
      <c r="LBA126">
        <f t="shared" si="127"/>
        <v>0</v>
      </c>
      <c r="LBB126">
        <f t="shared" si="127"/>
        <v>0</v>
      </c>
      <c r="LBC126">
        <f t="shared" si="127"/>
        <v>0</v>
      </c>
      <c r="LBD126">
        <f t="shared" si="127"/>
        <v>0</v>
      </c>
      <c r="LBE126">
        <f t="shared" si="127"/>
        <v>0</v>
      </c>
      <c r="LBF126">
        <f t="shared" si="127"/>
        <v>0</v>
      </c>
      <c r="LBG126">
        <f t="shared" si="127"/>
        <v>0</v>
      </c>
      <c r="LBH126">
        <f t="shared" si="127"/>
        <v>0</v>
      </c>
      <c r="LBI126">
        <f t="shared" si="127"/>
        <v>0</v>
      </c>
      <c r="LBJ126">
        <f t="shared" si="127"/>
        <v>0</v>
      </c>
      <c r="LBK126">
        <f t="shared" si="127"/>
        <v>0</v>
      </c>
      <c r="LBL126">
        <f t="shared" si="127"/>
        <v>0</v>
      </c>
      <c r="LBM126">
        <f t="shared" si="127"/>
        <v>0</v>
      </c>
      <c r="LBN126">
        <f t="shared" si="127"/>
        <v>0</v>
      </c>
      <c r="LBO126">
        <f t="shared" si="127"/>
        <v>0</v>
      </c>
      <c r="LBP126">
        <f t="shared" si="127"/>
        <v>0</v>
      </c>
      <c r="LBQ126">
        <f t="shared" si="127"/>
        <v>0</v>
      </c>
      <c r="LBR126">
        <f t="shared" si="127"/>
        <v>0</v>
      </c>
      <c r="LBS126">
        <f t="shared" si="127"/>
        <v>0</v>
      </c>
      <c r="LBT126">
        <f t="shared" si="127"/>
        <v>0</v>
      </c>
      <c r="LBU126">
        <f t="shared" si="127"/>
        <v>0</v>
      </c>
      <c r="LBV126">
        <f t="shared" si="127"/>
        <v>0</v>
      </c>
      <c r="LBW126">
        <f t="shared" si="127"/>
        <v>0</v>
      </c>
      <c r="LBX126">
        <f t="shared" si="127"/>
        <v>0</v>
      </c>
      <c r="LBY126">
        <f t="shared" si="127"/>
        <v>0</v>
      </c>
      <c r="LBZ126">
        <f t="shared" si="127"/>
        <v>0</v>
      </c>
      <c r="LCA126">
        <f t="shared" si="127"/>
        <v>0</v>
      </c>
      <c r="LCB126">
        <f t="shared" si="127"/>
        <v>0</v>
      </c>
      <c r="LCC126">
        <f t="shared" si="127"/>
        <v>0</v>
      </c>
      <c r="LCD126">
        <f t="shared" ref="LCD126:LEO126" si="128">SUM(LCD2:LCD125)</f>
        <v>0</v>
      </c>
      <c r="LCE126">
        <f t="shared" si="128"/>
        <v>0</v>
      </c>
      <c r="LCF126">
        <f t="shared" si="128"/>
        <v>0</v>
      </c>
      <c r="LCG126">
        <f t="shared" si="128"/>
        <v>0</v>
      </c>
      <c r="LCH126">
        <f t="shared" si="128"/>
        <v>0</v>
      </c>
      <c r="LCI126">
        <f t="shared" si="128"/>
        <v>0</v>
      </c>
      <c r="LCJ126">
        <f t="shared" si="128"/>
        <v>0</v>
      </c>
      <c r="LCK126">
        <f t="shared" si="128"/>
        <v>0</v>
      </c>
      <c r="LCL126">
        <f t="shared" si="128"/>
        <v>0</v>
      </c>
      <c r="LCM126">
        <f t="shared" si="128"/>
        <v>0</v>
      </c>
      <c r="LCN126">
        <f t="shared" si="128"/>
        <v>0</v>
      </c>
      <c r="LCO126">
        <f t="shared" si="128"/>
        <v>0</v>
      </c>
      <c r="LCP126">
        <f t="shared" si="128"/>
        <v>0</v>
      </c>
      <c r="LCQ126">
        <f t="shared" si="128"/>
        <v>0</v>
      </c>
      <c r="LCR126">
        <f t="shared" si="128"/>
        <v>0</v>
      </c>
      <c r="LCS126">
        <f t="shared" si="128"/>
        <v>0</v>
      </c>
      <c r="LCT126">
        <f t="shared" si="128"/>
        <v>0</v>
      </c>
      <c r="LCU126">
        <f t="shared" si="128"/>
        <v>0</v>
      </c>
      <c r="LCV126">
        <f t="shared" si="128"/>
        <v>0</v>
      </c>
      <c r="LCW126">
        <f t="shared" si="128"/>
        <v>0</v>
      </c>
      <c r="LCX126">
        <f t="shared" si="128"/>
        <v>0</v>
      </c>
      <c r="LCY126">
        <f t="shared" si="128"/>
        <v>0</v>
      </c>
      <c r="LCZ126">
        <f t="shared" si="128"/>
        <v>0</v>
      </c>
      <c r="LDA126">
        <f t="shared" si="128"/>
        <v>0</v>
      </c>
      <c r="LDB126">
        <f t="shared" si="128"/>
        <v>0</v>
      </c>
      <c r="LDC126">
        <f t="shared" si="128"/>
        <v>0</v>
      </c>
      <c r="LDD126">
        <f t="shared" si="128"/>
        <v>0</v>
      </c>
      <c r="LDE126">
        <f t="shared" si="128"/>
        <v>0</v>
      </c>
      <c r="LDF126">
        <f t="shared" si="128"/>
        <v>0</v>
      </c>
      <c r="LDG126">
        <f t="shared" si="128"/>
        <v>0</v>
      </c>
      <c r="LDH126">
        <f t="shared" si="128"/>
        <v>0</v>
      </c>
      <c r="LDI126">
        <f t="shared" si="128"/>
        <v>0</v>
      </c>
      <c r="LDJ126">
        <f t="shared" si="128"/>
        <v>0</v>
      </c>
      <c r="LDK126">
        <f t="shared" si="128"/>
        <v>0</v>
      </c>
      <c r="LDL126">
        <f t="shared" si="128"/>
        <v>0</v>
      </c>
      <c r="LDM126">
        <f t="shared" si="128"/>
        <v>0</v>
      </c>
      <c r="LDN126">
        <f t="shared" si="128"/>
        <v>0</v>
      </c>
      <c r="LDO126">
        <f t="shared" si="128"/>
        <v>0</v>
      </c>
      <c r="LDP126">
        <f t="shared" si="128"/>
        <v>0</v>
      </c>
      <c r="LDQ126">
        <f t="shared" si="128"/>
        <v>0</v>
      </c>
      <c r="LDR126">
        <f t="shared" si="128"/>
        <v>0</v>
      </c>
      <c r="LDS126">
        <f t="shared" si="128"/>
        <v>0</v>
      </c>
      <c r="LDT126">
        <f t="shared" si="128"/>
        <v>0</v>
      </c>
      <c r="LDU126">
        <f t="shared" si="128"/>
        <v>0</v>
      </c>
      <c r="LDV126">
        <f t="shared" si="128"/>
        <v>0</v>
      </c>
      <c r="LDW126">
        <f t="shared" si="128"/>
        <v>0</v>
      </c>
      <c r="LDX126">
        <f t="shared" si="128"/>
        <v>0</v>
      </c>
      <c r="LDY126">
        <f t="shared" si="128"/>
        <v>0</v>
      </c>
      <c r="LDZ126">
        <f t="shared" si="128"/>
        <v>0</v>
      </c>
      <c r="LEA126">
        <f t="shared" si="128"/>
        <v>0</v>
      </c>
      <c r="LEB126">
        <f t="shared" si="128"/>
        <v>0</v>
      </c>
      <c r="LEC126">
        <f t="shared" si="128"/>
        <v>0</v>
      </c>
      <c r="LED126">
        <f t="shared" si="128"/>
        <v>0</v>
      </c>
      <c r="LEE126">
        <f t="shared" si="128"/>
        <v>0</v>
      </c>
      <c r="LEF126">
        <f t="shared" si="128"/>
        <v>0</v>
      </c>
      <c r="LEG126">
        <f t="shared" si="128"/>
        <v>0</v>
      </c>
      <c r="LEH126">
        <f t="shared" si="128"/>
        <v>0</v>
      </c>
      <c r="LEI126">
        <f t="shared" si="128"/>
        <v>0</v>
      </c>
      <c r="LEJ126">
        <f t="shared" si="128"/>
        <v>0</v>
      </c>
      <c r="LEK126">
        <f t="shared" si="128"/>
        <v>0</v>
      </c>
      <c r="LEL126">
        <f t="shared" si="128"/>
        <v>0</v>
      </c>
      <c r="LEM126">
        <f t="shared" si="128"/>
        <v>0</v>
      </c>
      <c r="LEN126">
        <f t="shared" si="128"/>
        <v>0</v>
      </c>
      <c r="LEO126">
        <f t="shared" si="128"/>
        <v>0</v>
      </c>
      <c r="LEP126">
        <f t="shared" ref="LEP126:LHA126" si="129">SUM(LEP2:LEP125)</f>
        <v>0</v>
      </c>
      <c r="LEQ126">
        <f t="shared" si="129"/>
        <v>0</v>
      </c>
      <c r="LER126">
        <f t="shared" si="129"/>
        <v>0</v>
      </c>
      <c r="LES126">
        <f t="shared" si="129"/>
        <v>0</v>
      </c>
      <c r="LET126">
        <f t="shared" si="129"/>
        <v>0</v>
      </c>
      <c r="LEU126">
        <f t="shared" si="129"/>
        <v>0</v>
      </c>
      <c r="LEV126">
        <f t="shared" si="129"/>
        <v>0</v>
      </c>
      <c r="LEW126">
        <f t="shared" si="129"/>
        <v>0</v>
      </c>
      <c r="LEX126">
        <f t="shared" si="129"/>
        <v>0</v>
      </c>
      <c r="LEY126">
        <f t="shared" si="129"/>
        <v>0</v>
      </c>
      <c r="LEZ126">
        <f t="shared" si="129"/>
        <v>0</v>
      </c>
      <c r="LFA126">
        <f t="shared" si="129"/>
        <v>0</v>
      </c>
      <c r="LFB126">
        <f t="shared" si="129"/>
        <v>0</v>
      </c>
      <c r="LFC126">
        <f t="shared" si="129"/>
        <v>0</v>
      </c>
      <c r="LFD126">
        <f t="shared" si="129"/>
        <v>0</v>
      </c>
      <c r="LFE126">
        <f t="shared" si="129"/>
        <v>0</v>
      </c>
      <c r="LFF126">
        <f t="shared" si="129"/>
        <v>0</v>
      </c>
      <c r="LFG126">
        <f t="shared" si="129"/>
        <v>0</v>
      </c>
      <c r="LFH126">
        <f t="shared" si="129"/>
        <v>0</v>
      </c>
      <c r="LFI126">
        <f t="shared" si="129"/>
        <v>0</v>
      </c>
      <c r="LFJ126">
        <f t="shared" si="129"/>
        <v>0</v>
      </c>
      <c r="LFK126">
        <f t="shared" si="129"/>
        <v>0</v>
      </c>
      <c r="LFL126">
        <f t="shared" si="129"/>
        <v>0</v>
      </c>
      <c r="LFM126">
        <f t="shared" si="129"/>
        <v>0</v>
      </c>
      <c r="LFN126">
        <f t="shared" si="129"/>
        <v>0</v>
      </c>
      <c r="LFO126">
        <f t="shared" si="129"/>
        <v>0</v>
      </c>
      <c r="LFP126">
        <f t="shared" si="129"/>
        <v>0</v>
      </c>
      <c r="LFQ126">
        <f t="shared" si="129"/>
        <v>0</v>
      </c>
      <c r="LFR126">
        <f t="shared" si="129"/>
        <v>0</v>
      </c>
      <c r="LFS126">
        <f t="shared" si="129"/>
        <v>0</v>
      </c>
      <c r="LFT126">
        <f t="shared" si="129"/>
        <v>0</v>
      </c>
      <c r="LFU126">
        <f t="shared" si="129"/>
        <v>0</v>
      </c>
      <c r="LFV126">
        <f t="shared" si="129"/>
        <v>0</v>
      </c>
      <c r="LFW126">
        <f t="shared" si="129"/>
        <v>0</v>
      </c>
      <c r="LFX126">
        <f t="shared" si="129"/>
        <v>0</v>
      </c>
      <c r="LFY126">
        <f t="shared" si="129"/>
        <v>0</v>
      </c>
      <c r="LFZ126">
        <f t="shared" si="129"/>
        <v>0</v>
      </c>
      <c r="LGA126">
        <f t="shared" si="129"/>
        <v>0</v>
      </c>
      <c r="LGB126">
        <f t="shared" si="129"/>
        <v>0</v>
      </c>
      <c r="LGC126">
        <f t="shared" si="129"/>
        <v>0</v>
      </c>
      <c r="LGD126">
        <f t="shared" si="129"/>
        <v>0</v>
      </c>
      <c r="LGE126">
        <f t="shared" si="129"/>
        <v>0</v>
      </c>
      <c r="LGF126">
        <f t="shared" si="129"/>
        <v>0</v>
      </c>
      <c r="LGG126">
        <f t="shared" si="129"/>
        <v>0</v>
      </c>
      <c r="LGH126">
        <f t="shared" si="129"/>
        <v>0</v>
      </c>
      <c r="LGI126">
        <f t="shared" si="129"/>
        <v>0</v>
      </c>
      <c r="LGJ126">
        <f t="shared" si="129"/>
        <v>0</v>
      </c>
      <c r="LGK126">
        <f t="shared" si="129"/>
        <v>0</v>
      </c>
      <c r="LGL126">
        <f t="shared" si="129"/>
        <v>0</v>
      </c>
      <c r="LGM126">
        <f t="shared" si="129"/>
        <v>0</v>
      </c>
      <c r="LGN126">
        <f t="shared" si="129"/>
        <v>0</v>
      </c>
      <c r="LGO126">
        <f t="shared" si="129"/>
        <v>0</v>
      </c>
      <c r="LGP126">
        <f t="shared" si="129"/>
        <v>0</v>
      </c>
      <c r="LGQ126">
        <f t="shared" si="129"/>
        <v>0</v>
      </c>
      <c r="LGR126">
        <f t="shared" si="129"/>
        <v>0</v>
      </c>
      <c r="LGS126">
        <f t="shared" si="129"/>
        <v>0</v>
      </c>
      <c r="LGT126">
        <f t="shared" si="129"/>
        <v>0</v>
      </c>
      <c r="LGU126">
        <f t="shared" si="129"/>
        <v>0</v>
      </c>
      <c r="LGV126">
        <f t="shared" si="129"/>
        <v>0</v>
      </c>
      <c r="LGW126">
        <f t="shared" si="129"/>
        <v>0</v>
      </c>
      <c r="LGX126">
        <f t="shared" si="129"/>
        <v>0</v>
      </c>
      <c r="LGY126">
        <f t="shared" si="129"/>
        <v>0</v>
      </c>
      <c r="LGZ126">
        <f t="shared" si="129"/>
        <v>0</v>
      </c>
      <c r="LHA126">
        <f t="shared" si="129"/>
        <v>0</v>
      </c>
      <c r="LHB126">
        <f t="shared" ref="LHB126:LJM126" si="130">SUM(LHB2:LHB125)</f>
        <v>0</v>
      </c>
      <c r="LHC126">
        <f t="shared" si="130"/>
        <v>0</v>
      </c>
      <c r="LHD126">
        <f t="shared" si="130"/>
        <v>0</v>
      </c>
      <c r="LHE126">
        <f t="shared" si="130"/>
        <v>0</v>
      </c>
      <c r="LHF126">
        <f t="shared" si="130"/>
        <v>0</v>
      </c>
      <c r="LHG126">
        <f t="shared" si="130"/>
        <v>0</v>
      </c>
      <c r="LHH126">
        <f t="shared" si="130"/>
        <v>0</v>
      </c>
      <c r="LHI126">
        <f t="shared" si="130"/>
        <v>0</v>
      </c>
      <c r="LHJ126">
        <f t="shared" si="130"/>
        <v>0</v>
      </c>
      <c r="LHK126">
        <f t="shared" si="130"/>
        <v>0</v>
      </c>
      <c r="LHL126">
        <f t="shared" si="130"/>
        <v>0</v>
      </c>
      <c r="LHM126">
        <f t="shared" si="130"/>
        <v>0</v>
      </c>
      <c r="LHN126">
        <f t="shared" si="130"/>
        <v>0</v>
      </c>
      <c r="LHO126">
        <f t="shared" si="130"/>
        <v>0</v>
      </c>
      <c r="LHP126">
        <f t="shared" si="130"/>
        <v>0</v>
      </c>
      <c r="LHQ126">
        <f t="shared" si="130"/>
        <v>0</v>
      </c>
      <c r="LHR126">
        <f t="shared" si="130"/>
        <v>0</v>
      </c>
      <c r="LHS126">
        <f t="shared" si="130"/>
        <v>0</v>
      </c>
      <c r="LHT126">
        <f t="shared" si="130"/>
        <v>0</v>
      </c>
      <c r="LHU126">
        <f t="shared" si="130"/>
        <v>0</v>
      </c>
      <c r="LHV126">
        <f t="shared" si="130"/>
        <v>0</v>
      </c>
      <c r="LHW126">
        <f t="shared" si="130"/>
        <v>0</v>
      </c>
      <c r="LHX126">
        <f t="shared" si="130"/>
        <v>0</v>
      </c>
      <c r="LHY126">
        <f t="shared" si="130"/>
        <v>0</v>
      </c>
      <c r="LHZ126">
        <f t="shared" si="130"/>
        <v>0</v>
      </c>
      <c r="LIA126">
        <f t="shared" si="130"/>
        <v>0</v>
      </c>
      <c r="LIB126">
        <f t="shared" si="130"/>
        <v>0</v>
      </c>
      <c r="LIC126">
        <f t="shared" si="130"/>
        <v>0</v>
      </c>
      <c r="LID126">
        <f t="shared" si="130"/>
        <v>0</v>
      </c>
      <c r="LIE126">
        <f t="shared" si="130"/>
        <v>0</v>
      </c>
      <c r="LIF126">
        <f t="shared" si="130"/>
        <v>0</v>
      </c>
      <c r="LIG126">
        <f t="shared" si="130"/>
        <v>0</v>
      </c>
      <c r="LIH126">
        <f t="shared" si="130"/>
        <v>0</v>
      </c>
      <c r="LII126">
        <f t="shared" si="130"/>
        <v>0</v>
      </c>
      <c r="LIJ126">
        <f t="shared" si="130"/>
        <v>0</v>
      </c>
      <c r="LIK126">
        <f t="shared" si="130"/>
        <v>0</v>
      </c>
      <c r="LIL126">
        <f t="shared" si="130"/>
        <v>0</v>
      </c>
      <c r="LIM126">
        <f t="shared" si="130"/>
        <v>0</v>
      </c>
      <c r="LIN126">
        <f t="shared" si="130"/>
        <v>0</v>
      </c>
      <c r="LIO126">
        <f t="shared" si="130"/>
        <v>0</v>
      </c>
      <c r="LIP126">
        <f t="shared" si="130"/>
        <v>0</v>
      </c>
      <c r="LIQ126">
        <f t="shared" si="130"/>
        <v>0</v>
      </c>
      <c r="LIR126">
        <f t="shared" si="130"/>
        <v>0</v>
      </c>
      <c r="LIS126">
        <f t="shared" si="130"/>
        <v>0</v>
      </c>
      <c r="LIT126">
        <f t="shared" si="130"/>
        <v>0</v>
      </c>
      <c r="LIU126">
        <f t="shared" si="130"/>
        <v>0</v>
      </c>
      <c r="LIV126">
        <f t="shared" si="130"/>
        <v>0</v>
      </c>
      <c r="LIW126">
        <f t="shared" si="130"/>
        <v>0</v>
      </c>
      <c r="LIX126">
        <f t="shared" si="130"/>
        <v>0</v>
      </c>
      <c r="LIY126">
        <f t="shared" si="130"/>
        <v>0</v>
      </c>
      <c r="LIZ126">
        <f t="shared" si="130"/>
        <v>0</v>
      </c>
      <c r="LJA126">
        <f t="shared" si="130"/>
        <v>0</v>
      </c>
      <c r="LJB126">
        <f t="shared" si="130"/>
        <v>0</v>
      </c>
      <c r="LJC126">
        <f t="shared" si="130"/>
        <v>0</v>
      </c>
      <c r="LJD126">
        <f t="shared" si="130"/>
        <v>0</v>
      </c>
      <c r="LJE126">
        <f t="shared" si="130"/>
        <v>0</v>
      </c>
      <c r="LJF126">
        <f t="shared" si="130"/>
        <v>0</v>
      </c>
      <c r="LJG126">
        <f t="shared" si="130"/>
        <v>0</v>
      </c>
      <c r="LJH126">
        <f t="shared" si="130"/>
        <v>0</v>
      </c>
      <c r="LJI126">
        <f t="shared" si="130"/>
        <v>0</v>
      </c>
      <c r="LJJ126">
        <f t="shared" si="130"/>
        <v>0</v>
      </c>
      <c r="LJK126">
        <f t="shared" si="130"/>
        <v>0</v>
      </c>
      <c r="LJL126">
        <f t="shared" si="130"/>
        <v>0</v>
      </c>
      <c r="LJM126">
        <f t="shared" si="130"/>
        <v>0</v>
      </c>
      <c r="LJN126">
        <f t="shared" ref="LJN126:LLY126" si="131">SUM(LJN2:LJN125)</f>
        <v>0</v>
      </c>
      <c r="LJO126">
        <f t="shared" si="131"/>
        <v>0</v>
      </c>
      <c r="LJP126">
        <f t="shared" si="131"/>
        <v>0</v>
      </c>
      <c r="LJQ126">
        <f t="shared" si="131"/>
        <v>0</v>
      </c>
      <c r="LJR126">
        <f t="shared" si="131"/>
        <v>0</v>
      </c>
      <c r="LJS126">
        <f t="shared" si="131"/>
        <v>0</v>
      </c>
      <c r="LJT126">
        <f t="shared" si="131"/>
        <v>0</v>
      </c>
      <c r="LJU126">
        <f t="shared" si="131"/>
        <v>0</v>
      </c>
      <c r="LJV126">
        <f t="shared" si="131"/>
        <v>0</v>
      </c>
      <c r="LJW126">
        <f t="shared" si="131"/>
        <v>0</v>
      </c>
      <c r="LJX126">
        <f t="shared" si="131"/>
        <v>0</v>
      </c>
      <c r="LJY126">
        <f t="shared" si="131"/>
        <v>0</v>
      </c>
      <c r="LJZ126">
        <f t="shared" si="131"/>
        <v>0</v>
      </c>
      <c r="LKA126">
        <f t="shared" si="131"/>
        <v>0</v>
      </c>
      <c r="LKB126">
        <f t="shared" si="131"/>
        <v>0</v>
      </c>
      <c r="LKC126">
        <f t="shared" si="131"/>
        <v>0</v>
      </c>
      <c r="LKD126">
        <f t="shared" si="131"/>
        <v>0</v>
      </c>
      <c r="LKE126">
        <f t="shared" si="131"/>
        <v>0</v>
      </c>
      <c r="LKF126">
        <f t="shared" si="131"/>
        <v>0</v>
      </c>
      <c r="LKG126">
        <f t="shared" si="131"/>
        <v>0</v>
      </c>
      <c r="LKH126">
        <f t="shared" si="131"/>
        <v>0</v>
      </c>
      <c r="LKI126">
        <f t="shared" si="131"/>
        <v>0</v>
      </c>
      <c r="LKJ126">
        <f t="shared" si="131"/>
        <v>0</v>
      </c>
      <c r="LKK126">
        <f t="shared" si="131"/>
        <v>0</v>
      </c>
      <c r="LKL126">
        <f t="shared" si="131"/>
        <v>0</v>
      </c>
      <c r="LKM126">
        <f t="shared" si="131"/>
        <v>0</v>
      </c>
      <c r="LKN126">
        <f t="shared" si="131"/>
        <v>0</v>
      </c>
      <c r="LKO126">
        <f t="shared" si="131"/>
        <v>0</v>
      </c>
      <c r="LKP126">
        <f t="shared" si="131"/>
        <v>0</v>
      </c>
      <c r="LKQ126">
        <f t="shared" si="131"/>
        <v>0</v>
      </c>
      <c r="LKR126">
        <f t="shared" si="131"/>
        <v>0</v>
      </c>
      <c r="LKS126">
        <f t="shared" si="131"/>
        <v>0</v>
      </c>
      <c r="LKT126">
        <f t="shared" si="131"/>
        <v>0</v>
      </c>
      <c r="LKU126">
        <f t="shared" si="131"/>
        <v>0</v>
      </c>
      <c r="LKV126">
        <f t="shared" si="131"/>
        <v>0</v>
      </c>
      <c r="LKW126">
        <f t="shared" si="131"/>
        <v>0</v>
      </c>
      <c r="LKX126">
        <f t="shared" si="131"/>
        <v>0</v>
      </c>
      <c r="LKY126">
        <f t="shared" si="131"/>
        <v>0</v>
      </c>
      <c r="LKZ126">
        <f t="shared" si="131"/>
        <v>0</v>
      </c>
      <c r="LLA126">
        <f t="shared" si="131"/>
        <v>0</v>
      </c>
      <c r="LLB126">
        <f t="shared" si="131"/>
        <v>0</v>
      </c>
      <c r="LLC126">
        <f t="shared" si="131"/>
        <v>0</v>
      </c>
      <c r="LLD126">
        <f t="shared" si="131"/>
        <v>0</v>
      </c>
      <c r="LLE126">
        <f t="shared" si="131"/>
        <v>0</v>
      </c>
      <c r="LLF126">
        <f t="shared" si="131"/>
        <v>0</v>
      </c>
      <c r="LLG126">
        <f t="shared" si="131"/>
        <v>0</v>
      </c>
      <c r="LLH126">
        <f t="shared" si="131"/>
        <v>0</v>
      </c>
      <c r="LLI126">
        <f t="shared" si="131"/>
        <v>0</v>
      </c>
      <c r="LLJ126">
        <f t="shared" si="131"/>
        <v>0</v>
      </c>
      <c r="LLK126">
        <f t="shared" si="131"/>
        <v>0</v>
      </c>
      <c r="LLL126">
        <f t="shared" si="131"/>
        <v>0</v>
      </c>
      <c r="LLM126">
        <f t="shared" si="131"/>
        <v>0</v>
      </c>
      <c r="LLN126">
        <f t="shared" si="131"/>
        <v>0</v>
      </c>
      <c r="LLO126">
        <f t="shared" si="131"/>
        <v>0</v>
      </c>
      <c r="LLP126">
        <f t="shared" si="131"/>
        <v>0</v>
      </c>
      <c r="LLQ126">
        <f t="shared" si="131"/>
        <v>0</v>
      </c>
      <c r="LLR126">
        <f t="shared" si="131"/>
        <v>0</v>
      </c>
      <c r="LLS126">
        <f t="shared" si="131"/>
        <v>0</v>
      </c>
      <c r="LLT126">
        <f t="shared" si="131"/>
        <v>0</v>
      </c>
      <c r="LLU126">
        <f t="shared" si="131"/>
        <v>0</v>
      </c>
      <c r="LLV126">
        <f t="shared" si="131"/>
        <v>0</v>
      </c>
      <c r="LLW126">
        <f t="shared" si="131"/>
        <v>0</v>
      </c>
      <c r="LLX126">
        <f t="shared" si="131"/>
        <v>0</v>
      </c>
      <c r="LLY126">
        <f t="shared" si="131"/>
        <v>0</v>
      </c>
      <c r="LLZ126">
        <f t="shared" ref="LLZ126:LOK126" si="132">SUM(LLZ2:LLZ125)</f>
        <v>0</v>
      </c>
      <c r="LMA126">
        <f t="shared" si="132"/>
        <v>0</v>
      </c>
      <c r="LMB126">
        <f t="shared" si="132"/>
        <v>0</v>
      </c>
      <c r="LMC126">
        <f t="shared" si="132"/>
        <v>0</v>
      </c>
      <c r="LMD126">
        <f t="shared" si="132"/>
        <v>0</v>
      </c>
      <c r="LME126">
        <f t="shared" si="132"/>
        <v>0</v>
      </c>
      <c r="LMF126">
        <f t="shared" si="132"/>
        <v>0</v>
      </c>
      <c r="LMG126">
        <f t="shared" si="132"/>
        <v>0</v>
      </c>
      <c r="LMH126">
        <f t="shared" si="132"/>
        <v>0</v>
      </c>
      <c r="LMI126">
        <f t="shared" si="132"/>
        <v>0</v>
      </c>
      <c r="LMJ126">
        <f t="shared" si="132"/>
        <v>0</v>
      </c>
      <c r="LMK126">
        <f t="shared" si="132"/>
        <v>0</v>
      </c>
      <c r="LML126">
        <f t="shared" si="132"/>
        <v>0</v>
      </c>
      <c r="LMM126">
        <f t="shared" si="132"/>
        <v>0</v>
      </c>
      <c r="LMN126">
        <f t="shared" si="132"/>
        <v>0</v>
      </c>
      <c r="LMO126">
        <f t="shared" si="132"/>
        <v>0</v>
      </c>
      <c r="LMP126">
        <f t="shared" si="132"/>
        <v>0</v>
      </c>
      <c r="LMQ126">
        <f t="shared" si="132"/>
        <v>0</v>
      </c>
      <c r="LMR126">
        <f t="shared" si="132"/>
        <v>0</v>
      </c>
      <c r="LMS126">
        <f t="shared" si="132"/>
        <v>0</v>
      </c>
      <c r="LMT126">
        <f t="shared" si="132"/>
        <v>0</v>
      </c>
      <c r="LMU126">
        <f t="shared" si="132"/>
        <v>0</v>
      </c>
      <c r="LMV126">
        <f t="shared" si="132"/>
        <v>0</v>
      </c>
      <c r="LMW126">
        <f t="shared" si="132"/>
        <v>0</v>
      </c>
      <c r="LMX126">
        <f t="shared" si="132"/>
        <v>0</v>
      </c>
      <c r="LMY126">
        <f t="shared" si="132"/>
        <v>0</v>
      </c>
      <c r="LMZ126">
        <f t="shared" si="132"/>
        <v>0</v>
      </c>
      <c r="LNA126">
        <f t="shared" si="132"/>
        <v>0</v>
      </c>
      <c r="LNB126">
        <f t="shared" si="132"/>
        <v>0</v>
      </c>
      <c r="LNC126">
        <f t="shared" si="132"/>
        <v>0</v>
      </c>
      <c r="LND126">
        <f t="shared" si="132"/>
        <v>0</v>
      </c>
      <c r="LNE126">
        <f t="shared" si="132"/>
        <v>0</v>
      </c>
      <c r="LNF126">
        <f t="shared" si="132"/>
        <v>0</v>
      </c>
      <c r="LNG126">
        <f t="shared" si="132"/>
        <v>0</v>
      </c>
      <c r="LNH126">
        <f t="shared" si="132"/>
        <v>0</v>
      </c>
      <c r="LNI126">
        <f t="shared" si="132"/>
        <v>0</v>
      </c>
      <c r="LNJ126">
        <f t="shared" si="132"/>
        <v>0</v>
      </c>
      <c r="LNK126">
        <f t="shared" si="132"/>
        <v>0</v>
      </c>
      <c r="LNL126">
        <f t="shared" si="132"/>
        <v>0</v>
      </c>
      <c r="LNM126">
        <f t="shared" si="132"/>
        <v>0</v>
      </c>
      <c r="LNN126">
        <f t="shared" si="132"/>
        <v>0</v>
      </c>
      <c r="LNO126">
        <f t="shared" si="132"/>
        <v>0</v>
      </c>
      <c r="LNP126">
        <f t="shared" si="132"/>
        <v>0</v>
      </c>
      <c r="LNQ126">
        <f t="shared" si="132"/>
        <v>0</v>
      </c>
      <c r="LNR126">
        <f t="shared" si="132"/>
        <v>0</v>
      </c>
      <c r="LNS126">
        <f t="shared" si="132"/>
        <v>0</v>
      </c>
      <c r="LNT126">
        <f t="shared" si="132"/>
        <v>0</v>
      </c>
      <c r="LNU126">
        <f t="shared" si="132"/>
        <v>0</v>
      </c>
      <c r="LNV126">
        <f t="shared" si="132"/>
        <v>0</v>
      </c>
      <c r="LNW126">
        <f t="shared" si="132"/>
        <v>0</v>
      </c>
      <c r="LNX126">
        <f t="shared" si="132"/>
        <v>0</v>
      </c>
      <c r="LNY126">
        <f t="shared" si="132"/>
        <v>0</v>
      </c>
      <c r="LNZ126">
        <f t="shared" si="132"/>
        <v>0</v>
      </c>
      <c r="LOA126">
        <f t="shared" si="132"/>
        <v>0</v>
      </c>
      <c r="LOB126">
        <f t="shared" si="132"/>
        <v>0</v>
      </c>
      <c r="LOC126">
        <f t="shared" si="132"/>
        <v>0</v>
      </c>
      <c r="LOD126">
        <f t="shared" si="132"/>
        <v>0</v>
      </c>
      <c r="LOE126">
        <f t="shared" si="132"/>
        <v>0</v>
      </c>
      <c r="LOF126">
        <f t="shared" si="132"/>
        <v>0</v>
      </c>
      <c r="LOG126">
        <f t="shared" si="132"/>
        <v>0</v>
      </c>
      <c r="LOH126">
        <f t="shared" si="132"/>
        <v>0</v>
      </c>
      <c r="LOI126">
        <f t="shared" si="132"/>
        <v>0</v>
      </c>
      <c r="LOJ126">
        <f t="shared" si="132"/>
        <v>0</v>
      </c>
      <c r="LOK126">
        <f t="shared" si="132"/>
        <v>0</v>
      </c>
      <c r="LOL126">
        <f t="shared" ref="LOL126:LQW126" si="133">SUM(LOL2:LOL125)</f>
        <v>0</v>
      </c>
      <c r="LOM126">
        <f t="shared" si="133"/>
        <v>0</v>
      </c>
      <c r="LON126">
        <f t="shared" si="133"/>
        <v>0</v>
      </c>
      <c r="LOO126">
        <f t="shared" si="133"/>
        <v>0</v>
      </c>
      <c r="LOP126">
        <f t="shared" si="133"/>
        <v>0</v>
      </c>
      <c r="LOQ126">
        <f t="shared" si="133"/>
        <v>0</v>
      </c>
      <c r="LOR126">
        <f t="shared" si="133"/>
        <v>0</v>
      </c>
      <c r="LOS126">
        <f t="shared" si="133"/>
        <v>0</v>
      </c>
      <c r="LOT126">
        <f t="shared" si="133"/>
        <v>0</v>
      </c>
      <c r="LOU126">
        <f t="shared" si="133"/>
        <v>0</v>
      </c>
      <c r="LOV126">
        <f t="shared" si="133"/>
        <v>0</v>
      </c>
      <c r="LOW126">
        <f t="shared" si="133"/>
        <v>0</v>
      </c>
      <c r="LOX126">
        <f t="shared" si="133"/>
        <v>0</v>
      </c>
      <c r="LOY126">
        <f t="shared" si="133"/>
        <v>0</v>
      </c>
      <c r="LOZ126">
        <f t="shared" si="133"/>
        <v>0</v>
      </c>
      <c r="LPA126">
        <f t="shared" si="133"/>
        <v>0</v>
      </c>
      <c r="LPB126">
        <f t="shared" si="133"/>
        <v>0</v>
      </c>
      <c r="LPC126">
        <f t="shared" si="133"/>
        <v>0</v>
      </c>
      <c r="LPD126">
        <f t="shared" si="133"/>
        <v>0</v>
      </c>
      <c r="LPE126">
        <f t="shared" si="133"/>
        <v>0</v>
      </c>
      <c r="LPF126">
        <f t="shared" si="133"/>
        <v>0</v>
      </c>
      <c r="LPG126">
        <f t="shared" si="133"/>
        <v>0</v>
      </c>
      <c r="LPH126">
        <f t="shared" si="133"/>
        <v>0</v>
      </c>
      <c r="LPI126">
        <f t="shared" si="133"/>
        <v>0</v>
      </c>
      <c r="LPJ126">
        <f t="shared" si="133"/>
        <v>0</v>
      </c>
      <c r="LPK126">
        <f t="shared" si="133"/>
        <v>0</v>
      </c>
      <c r="LPL126">
        <f t="shared" si="133"/>
        <v>0</v>
      </c>
      <c r="LPM126">
        <f t="shared" si="133"/>
        <v>0</v>
      </c>
      <c r="LPN126">
        <f t="shared" si="133"/>
        <v>0</v>
      </c>
      <c r="LPO126">
        <f t="shared" si="133"/>
        <v>0</v>
      </c>
      <c r="LPP126">
        <f t="shared" si="133"/>
        <v>0</v>
      </c>
      <c r="LPQ126">
        <f t="shared" si="133"/>
        <v>0</v>
      </c>
      <c r="LPR126">
        <f t="shared" si="133"/>
        <v>0</v>
      </c>
      <c r="LPS126">
        <f t="shared" si="133"/>
        <v>0</v>
      </c>
      <c r="LPT126">
        <f t="shared" si="133"/>
        <v>0</v>
      </c>
      <c r="LPU126">
        <f t="shared" si="133"/>
        <v>0</v>
      </c>
      <c r="LPV126">
        <f t="shared" si="133"/>
        <v>0</v>
      </c>
      <c r="LPW126">
        <f t="shared" si="133"/>
        <v>0</v>
      </c>
      <c r="LPX126">
        <f t="shared" si="133"/>
        <v>0</v>
      </c>
      <c r="LPY126">
        <f t="shared" si="133"/>
        <v>0</v>
      </c>
      <c r="LPZ126">
        <f t="shared" si="133"/>
        <v>0</v>
      </c>
      <c r="LQA126">
        <f t="shared" si="133"/>
        <v>0</v>
      </c>
      <c r="LQB126">
        <f t="shared" si="133"/>
        <v>0</v>
      </c>
      <c r="LQC126">
        <f t="shared" si="133"/>
        <v>0</v>
      </c>
      <c r="LQD126">
        <f t="shared" si="133"/>
        <v>0</v>
      </c>
      <c r="LQE126">
        <f t="shared" si="133"/>
        <v>0</v>
      </c>
      <c r="LQF126">
        <f t="shared" si="133"/>
        <v>0</v>
      </c>
      <c r="LQG126">
        <f t="shared" si="133"/>
        <v>0</v>
      </c>
      <c r="LQH126">
        <f t="shared" si="133"/>
        <v>0</v>
      </c>
      <c r="LQI126">
        <f t="shared" si="133"/>
        <v>0</v>
      </c>
      <c r="LQJ126">
        <f t="shared" si="133"/>
        <v>0</v>
      </c>
      <c r="LQK126">
        <f t="shared" si="133"/>
        <v>0</v>
      </c>
      <c r="LQL126">
        <f t="shared" si="133"/>
        <v>0</v>
      </c>
      <c r="LQM126">
        <f t="shared" si="133"/>
        <v>0</v>
      </c>
      <c r="LQN126">
        <f t="shared" si="133"/>
        <v>0</v>
      </c>
      <c r="LQO126">
        <f t="shared" si="133"/>
        <v>0</v>
      </c>
      <c r="LQP126">
        <f t="shared" si="133"/>
        <v>0</v>
      </c>
      <c r="LQQ126">
        <f t="shared" si="133"/>
        <v>0</v>
      </c>
      <c r="LQR126">
        <f t="shared" si="133"/>
        <v>0</v>
      </c>
      <c r="LQS126">
        <f t="shared" si="133"/>
        <v>0</v>
      </c>
      <c r="LQT126">
        <f t="shared" si="133"/>
        <v>0</v>
      </c>
      <c r="LQU126">
        <f t="shared" si="133"/>
        <v>0</v>
      </c>
      <c r="LQV126">
        <f t="shared" si="133"/>
        <v>0</v>
      </c>
      <c r="LQW126">
        <f t="shared" si="133"/>
        <v>0</v>
      </c>
      <c r="LQX126">
        <f t="shared" ref="LQX126:LTI126" si="134">SUM(LQX2:LQX125)</f>
        <v>0</v>
      </c>
      <c r="LQY126">
        <f t="shared" si="134"/>
        <v>0</v>
      </c>
      <c r="LQZ126">
        <f t="shared" si="134"/>
        <v>0</v>
      </c>
      <c r="LRA126">
        <f t="shared" si="134"/>
        <v>0</v>
      </c>
      <c r="LRB126">
        <f t="shared" si="134"/>
        <v>0</v>
      </c>
      <c r="LRC126">
        <f t="shared" si="134"/>
        <v>0</v>
      </c>
      <c r="LRD126">
        <f t="shared" si="134"/>
        <v>0</v>
      </c>
      <c r="LRE126">
        <f t="shared" si="134"/>
        <v>0</v>
      </c>
      <c r="LRF126">
        <f t="shared" si="134"/>
        <v>0</v>
      </c>
      <c r="LRG126">
        <f t="shared" si="134"/>
        <v>0</v>
      </c>
      <c r="LRH126">
        <f t="shared" si="134"/>
        <v>0</v>
      </c>
      <c r="LRI126">
        <f t="shared" si="134"/>
        <v>0</v>
      </c>
      <c r="LRJ126">
        <f t="shared" si="134"/>
        <v>0</v>
      </c>
      <c r="LRK126">
        <f t="shared" si="134"/>
        <v>0</v>
      </c>
      <c r="LRL126">
        <f t="shared" si="134"/>
        <v>0</v>
      </c>
      <c r="LRM126">
        <f t="shared" si="134"/>
        <v>0</v>
      </c>
      <c r="LRN126">
        <f t="shared" si="134"/>
        <v>0</v>
      </c>
      <c r="LRO126">
        <f t="shared" si="134"/>
        <v>0</v>
      </c>
      <c r="LRP126">
        <f t="shared" si="134"/>
        <v>0</v>
      </c>
      <c r="LRQ126">
        <f t="shared" si="134"/>
        <v>0</v>
      </c>
      <c r="LRR126">
        <f t="shared" si="134"/>
        <v>0</v>
      </c>
      <c r="LRS126">
        <f t="shared" si="134"/>
        <v>0</v>
      </c>
      <c r="LRT126">
        <f t="shared" si="134"/>
        <v>0</v>
      </c>
      <c r="LRU126">
        <f t="shared" si="134"/>
        <v>0</v>
      </c>
      <c r="LRV126">
        <f t="shared" si="134"/>
        <v>0</v>
      </c>
      <c r="LRW126">
        <f t="shared" si="134"/>
        <v>0</v>
      </c>
      <c r="LRX126">
        <f t="shared" si="134"/>
        <v>0</v>
      </c>
      <c r="LRY126">
        <f t="shared" si="134"/>
        <v>0</v>
      </c>
      <c r="LRZ126">
        <f t="shared" si="134"/>
        <v>0</v>
      </c>
      <c r="LSA126">
        <f t="shared" si="134"/>
        <v>0</v>
      </c>
      <c r="LSB126">
        <f t="shared" si="134"/>
        <v>0</v>
      </c>
      <c r="LSC126">
        <f t="shared" si="134"/>
        <v>0</v>
      </c>
      <c r="LSD126">
        <f t="shared" si="134"/>
        <v>0</v>
      </c>
      <c r="LSE126">
        <f t="shared" si="134"/>
        <v>0</v>
      </c>
      <c r="LSF126">
        <f t="shared" si="134"/>
        <v>0</v>
      </c>
      <c r="LSG126">
        <f t="shared" si="134"/>
        <v>0</v>
      </c>
      <c r="LSH126">
        <f t="shared" si="134"/>
        <v>0</v>
      </c>
      <c r="LSI126">
        <f t="shared" si="134"/>
        <v>0</v>
      </c>
      <c r="LSJ126">
        <f t="shared" si="134"/>
        <v>0</v>
      </c>
      <c r="LSK126">
        <f t="shared" si="134"/>
        <v>0</v>
      </c>
      <c r="LSL126">
        <f t="shared" si="134"/>
        <v>0</v>
      </c>
      <c r="LSM126">
        <f t="shared" si="134"/>
        <v>0</v>
      </c>
      <c r="LSN126">
        <f t="shared" si="134"/>
        <v>0</v>
      </c>
      <c r="LSO126">
        <f t="shared" si="134"/>
        <v>0</v>
      </c>
      <c r="LSP126">
        <f t="shared" si="134"/>
        <v>0</v>
      </c>
      <c r="LSQ126">
        <f t="shared" si="134"/>
        <v>0</v>
      </c>
      <c r="LSR126">
        <f t="shared" si="134"/>
        <v>0</v>
      </c>
      <c r="LSS126">
        <f t="shared" si="134"/>
        <v>0</v>
      </c>
      <c r="LST126">
        <f t="shared" si="134"/>
        <v>0</v>
      </c>
      <c r="LSU126">
        <f t="shared" si="134"/>
        <v>0</v>
      </c>
      <c r="LSV126">
        <f t="shared" si="134"/>
        <v>0</v>
      </c>
      <c r="LSW126">
        <f t="shared" si="134"/>
        <v>0</v>
      </c>
      <c r="LSX126">
        <f t="shared" si="134"/>
        <v>0</v>
      </c>
      <c r="LSY126">
        <f t="shared" si="134"/>
        <v>0</v>
      </c>
      <c r="LSZ126">
        <f t="shared" si="134"/>
        <v>0</v>
      </c>
      <c r="LTA126">
        <f t="shared" si="134"/>
        <v>0</v>
      </c>
      <c r="LTB126">
        <f t="shared" si="134"/>
        <v>0</v>
      </c>
      <c r="LTC126">
        <f t="shared" si="134"/>
        <v>0</v>
      </c>
      <c r="LTD126">
        <f t="shared" si="134"/>
        <v>0</v>
      </c>
      <c r="LTE126">
        <f t="shared" si="134"/>
        <v>0</v>
      </c>
      <c r="LTF126">
        <f t="shared" si="134"/>
        <v>0</v>
      </c>
      <c r="LTG126">
        <f t="shared" si="134"/>
        <v>0</v>
      </c>
      <c r="LTH126">
        <f t="shared" si="134"/>
        <v>0</v>
      </c>
      <c r="LTI126">
        <f t="shared" si="134"/>
        <v>0</v>
      </c>
      <c r="LTJ126">
        <f t="shared" ref="LTJ126:LVU126" si="135">SUM(LTJ2:LTJ125)</f>
        <v>0</v>
      </c>
      <c r="LTK126">
        <f t="shared" si="135"/>
        <v>0</v>
      </c>
      <c r="LTL126">
        <f t="shared" si="135"/>
        <v>0</v>
      </c>
      <c r="LTM126">
        <f t="shared" si="135"/>
        <v>0</v>
      </c>
      <c r="LTN126">
        <f t="shared" si="135"/>
        <v>0</v>
      </c>
      <c r="LTO126">
        <f t="shared" si="135"/>
        <v>0</v>
      </c>
      <c r="LTP126">
        <f t="shared" si="135"/>
        <v>0</v>
      </c>
      <c r="LTQ126">
        <f t="shared" si="135"/>
        <v>0</v>
      </c>
      <c r="LTR126">
        <f t="shared" si="135"/>
        <v>0</v>
      </c>
      <c r="LTS126">
        <f t="shared" si="135"/>
        <v>0</v>
      </c>
      <c r="LTT126">
        <f t="shared" si="135"/>
        <v>0</v>
      </c>
      <c r="LTU126">
        <f t="shared" si="135"/>
        <v>0</v>
      </c>
      <c r="LTV126">
        <f t="shared" si="135"/>
        <v>0</v>
      </c>
      <c r="LTW126">
        <f t="shared" si="135"/>
        <v>0</v>
      </c>
      <c r="LTX126">
        <f t="shared" si="135"/>
        <v>0</v>
      </c>
      <c r="LTY126">
        <f t="shared" si="135"/>
        <v>0</v>
      </c>
      <c r="LTZ126">
        <f t="shared" si="135"/>
        <v>0</v>
      </c>
      <c r="LUA126">
        <f t="shared" si="135"/>
        <v>0</v>
      </c>
      <c r="LUB126">
        <f t="shared" si="135"/>
        <v>0</v>
      </c>
      <c r="LUC126">
        <f t="shared" si="135"/>
        <v>0</v>
      </c>
      <c r="LUD126">
        <f t="shared" si="135"/>
        <v>0</v>
      </c>
      <c r="LUE126">
        <f t="shared" si="135"/>
        <v>0</v>
      </c>
      <c r="LUF126">
        <f t="shared" si="135"/>
        <v>0</v>
      </c>
      <c r="LUG126">
        <f t="shared" si="135"/>
        <v>0</v>
      </c>
      <c r="LUH126">
        <f t="shared" si="135"/>
        <v>0</v>
      </c>
      <c r="LUI126">
        <f t="shared" si="135"/>
        <v>0</v>
      </c>
      <c r="LUJ126">
        <f t="shared" si="135"/>
        <v>0</v>
      </c>
      <c r="LUK126">
        <f t="shared" si="135"/>
        <v>0</v>
      </c>
      <c r="LUL126">
        <f t="shared" si="135"/>
        <v>0</v>
      </c>
      <c r="LUM126">
        <f t="shared" si="135"/>
        <v>0</v>
      </c>
      <c r="LUN126">
        <f t="shared" si="135"/>
        <v>0</v>
      </c>
      <c r="LUO126">
        <f t="shared" si="135"/>
        <v>0</v>
      </c>
      <c r="LUP126">
        <f t="shared" si="135"/>
        <v>0</v>
      </c>
      <c r="LUQ126">
        <f t="shared" si="135"/>
        <v>0</v>
      </c>
      <c r="LUR126">
        <f t="shared" si="135"/>
        <v>0</v>
      </c>
      <c r="LUS126">
        <f t="shared" si="135"/>
        <v>0</v>
      </c>
      <c r="LUT126">
        <f t="shared" si="135"/>
        <v>0</v>
      </c>
      <c r="LUU126">
        <f t="shared" si="135"/>
        <v>0</v>
      </c>
      <c r="LUV126">
        <f t="shared" si="135"/>
        <v>0</v>
      </c>
      <c r="LUW126">
        <f t="shared" si="135"/>
        <v>0</v>
      </c>
      <c r="LUX126">
        <f t="shared" si="135"/>
        <v>0</v>
      </c>
      <c r="LUY126">
        <f t="shared" si="135"/>
        <v>0</v>
      </c>
      <c r="LUZ126">
        <f t="shared" si="135"/>
        <v>0</v>
      </c>
      <c r="LVA126">
        <f t="shared" si="135"/>
        <v>0</v>
      </c>
      <c r="LVB126">
        <f t="shared" si="135"/>
        <v>0</v>
      </c>
      <c r="LVC126">
        <f t="shared" si="135"/>
        <v>0</v>
      </c>
      <c r="LVD126">
        <f t="shared" si="135"/>
        <v>0</v>
      </c>
      <c r="LVE126">
        <f t="shared" si="135"/>
        <v>0</v>
      </c>
      <c r="LVF126">
        <f t="shared" si="135"/>
        <v>0</v>
      </c>
      <c r="LVG126">
        <f t="shared" si="135"/>
        <v>0</v>
      </c>
      <c r="LVH126">
        <f t="shared" si="135"/>
        <v>0</v>
      </c>
      <c r="LVI126">
        <f t="shared" si="135"/>
        <v>0</v>
      </c>
      <c r="LVJ126">
        <f t="shared" si="135"/>
        <v>0</v>
      </c>
      <c r="LVK126">
        <f t="shared" si="135"/>
        <v>0</v>
      </c>
      <c r="LVL126">
        <f t="shared" si="135"/>
        <v>0</v>
      </c>
      <c r="LVM126">
        <f t="shared" si="135"/>
        <v>0</v>
      </c>
      <c r="LVN126">
        <f t="shared" si="135"/>
        <v>0</v>
      </c>
      <c r="LVO126">
        <f t="shared" si="135"/>
        <v>0</v>
      </c>
      <c r="LVP126">
        <f t="shared" si="135"/>
        <v>0</v>
      </c>
      <c r="LVQ126">
        <f t="shared" si="135"/>
        <v>0</v>
      </c>
      <c r="LVR126">
        <f t="shared" si="135"/>
        <v>0</v>
      </c>
      <c r="LVS126">
        <f t="shared" si="135"/>
        <v>0</v>
      </c>
      <c r="LVT126">
        <f t="shared" si="135"/>
        <v>0</v>
      </c>
      <c r="LVU126">
        <f t="shared" si="135"/>
        <v>0</v>
      </c>
      <c r="LVV126">
        <f t="shared" ref="LVV126:LYG126" si="136">SUM(LVV2:LVV125)</f>
        <v>0</v>
      </c>
      <c r="LVW126">
        <f t="shared" si="136"/>
        <v>0</v>
      </c>
      <c r="LVX126">
        <f t="shared" si="136"/>
        <v>0</v>
      </c>
      <c r="LVY126">
        <f t="shared" si="136"/>
        <v>0</v>
      </c>
      <c r="LVZ126">
        <f t="shared" si="136"/>
        <v>0</v>
      </c>
      <c r="LWA126">
        <f t="shared" si="136"/>
        <v>0</v>
      </c>
      <c r="LWB126">
        <f t="shared" si="136"/>
        <v>0</v>
      </c>
      <c r="LWC126">
        <f t="shared" si="136"/>
        <v>0</v>
      </c>
      <c r="LWD126">
        <f t="shared" si="136"/>
        <v>0</v>
      </c>
      <c r="LWE126">
        <f t="shared" si="136"/>
        <v>0</v>
      </c>
      <c r="LWF126">
        <f t="shared" si="136"/>
        <v>0</v>
      </c>
      <c r="LWG126">
        <f t="shared" si="136"/>
        <v>0</v>
      </c>
      <c r="LWH126">
        <f t="shared" si="136"/>
        <v>0</v>
      </c>
      <c r="LWI126">
        <f t="shared" si="136"/>
        <v>0</v>
      </c>
      <c r="LWJ126">
        <f t="shared" si="136"/>
        <v>0</v>
      </c>
      <c r="LWK126">
        <f t="shared" si="136"/>
        <v>0</v>
      </c>
      <c r="LWL126">
        <f t="shared" si="136"/>
        <v>0</v>
      </c>
      <c r="LWM126">
        <f t="shared" si="136"/>
        <v>0</v>
      </c>
      <c r="LWN126">
        <f t="shared" si="136"/>
        <v>0</v>
      </c>
      <c r="LWO126">
        <f t="shared" si="136"/>
        <v>0</v>
      </c>
      <c r="LWP126">
        <f t="shared" si="136"/>
        <v>0</v>
      </c>
      <c r="LWQ126">
        <f t="shared" si="136"/>
        <v>0</v>
      </c>
      <c r="LWR126">
        <f t="shared" si="136"/>
        <v>0</v>
      </c>
      <c r="LWS126">
        <f t="shared" si="136"/>
        <v>0</v>
      </c>
      <c r="LWT126">
        <f t="shared" si="136"/>
        <v>0</v>
      </c>
      <c r="LWU126">
        <f t="shared" si="136"/>
        <v>0</v>
      </c>
      <c r="LWV126">
        <f t="shared" si="136"/>
        <v>0</v>
      </c>
      <c r="LWW126">
        <f t="shared" si="136"/>
        <v>0</v>
      </c>
      <c r="LWX126">
        <f t="shared" si="136"/>
        <v>0</v>
      </c>
      <c r="LWY126">
        <f t="shared" si="136"/>
        <v>0</v>
      </c>
      <c r="LWZ126">
        <f t="shared" si="136"/>
        <v>0</v>
      </c>
      <c r="LXA126">
        <f t="shared" si="136"/>
        <v>0</v>
      </c>
      <c r="LXB126">
        <f t="shared" si="136"/>
        <v>0</v>
      </c>
      <c r="LXC126">
        <f t="shared" si="136"/>
        <v>0</v>
      </c>
      <c r="LXD126">
        <f t="shared" si="136"/>
        <v>0</v>
      </c>
      <c r="LXE126">
        <f t="shared" si="136"/>
        <v>0</v>
      </c>
      <c r="LXF126">
        <f t="shared" si="136"/>
        <v>0</v>
      </c>
      <c r="LXG126">
        <f t="shared" si="136"/>
        <v>0</v>
      </c>
      <c r="LXH126">
        <f t="shared" si="136"/>
        <v>0</v>
      </c>
      <c r="LXI126">
        <f t="shared" si="136"/>
        <v>0</v>
      </c>
      <c r="LXJ126">
        <f t="shared" si="136"/>
        <v>0</v>
      </c>
      <c r="LXK126">
        <f t="shared" si="136"/>
        <v>0</v>
      </c>
      <c r="LXL126">
        <f t="shared" si="136"/>
        <v>0</v>
      </c>
      <c r="LXM126">
        <f t="shared" si="136"/>
        <v>0</v>
      </c>
      <c r="LXN126">
        <f t="shared" si="136"/>
        <v>0</v>
      </c>
      <c r="LXO126">
        <f t="shared" si="136"/>
        <v>0</v>
      </c>
      <c r="LXP126">
        <f t="shared" si="136"/>
        <v>0</v>
      </c>
      <c r="LXQ126">
        <f t="shared" si="136"/>
        <v>0</v>
      </c>
      <c r="LXR126">
        <f t="shared" si="136"/>
        <v>0</v>
      </c>
      <c r="LXS126">
        <f t="shared" si="136"/>
        <v>0</v>
      </c>
      <c r="LXT126">
        <f t="shared" si="136"/>
        <v>0</v>
      </c>
      <c r="LXU126">
        <f t="shared" si="136"/>
        <v>0</v>
      </c>
      <c r="LXV126">
        <f t="shared" si="136"/>
        <v>0</v>
      </c>
      <c r="LXW126">
        <f t="shared" si="136"/>
        <v>0</v>
      </c>
      <c r="LXX126">
        <f t="shared" si="136"/>
        <v>0</v>
      </c>
      <c r="LXY126">
        <f t="shared" si="136"/>
        <v>0</v>
      </c>
      <c r="LXZ126">
        <f t="shared" si="136"/>
        <v>0</v>
      </c>
      <c r="LYA126">
        <f t="shared" si="136"/>
        <v>0</v>
      </c>
      <c r="LYB126">
        <f t="shared" si="136"/>
        <v>0</v>
      </c>
      <c r="LYC126">
        <f t="shared" si="136"/>
        <v>0</v>
      </c>
      <c r="LYD126">
        <f t="shared" si="136"/>
        <v>0</v>
      </c>
      <c r="LYE126">
        <f t="shared" si="136"/>
        <v>0</v>
      </c>
      <c r="LYF126">
        <f t="shared" si="136"/>
        <v>0</v>
      </c>
      <c r="LYG126">
        <f t="shared" si="136"/>
        <v>0</v>
      </c>
      <c r="LYH126">
        <f t="shared" ref="LYH126:MAS126" si="137">SUM(LYH2:LYH125)</f>
        <v>0</v>
      </c>
      <c r="LYI126">
        <f t="shared" si="137"/>
        <v>0</v>
      </c>
      <c r="LYJ126">
        <f t="shared" si="137"/>
        <v>0</v>
      </c>
      <c r="LYK126">
        <f t="shared" si="137"/>
        <v>0</v>
      </c>
      <c r="LYL126">
        <f t="shared" si="137"/>
        <v>0</v>
      </c>
      <c r="LYM126">
        <f t="shared" si="137"/>
        <v>0</v>
      </c>
      <c r="LYN126">
        <f t="shared" si="137"/>
        <v>0</v>
      </c>
      <c r="LYO126">
        <f t="shared" si="137"/>
        <v>0</v>
      </c>
      <c r="LYP126">
        <f t="shared" si="137"/>
        <v>0</v>
      </c>
      <c r="LYQ126">
        <f t="shared" si="137"/>
        <v>0</v>
      </c>
      <c r="LYR126">
        <f t="shared" si="137"/>
        <v>0</v>
      </c>
      <c r="LYS126">
        <f t="shared" si="137"/>
        <v>0</v>
      </c>
      <c r="LYT126">
        <f t="shared" si="137"/>
        <v>0</v>
      </c>
      <c r="LYU126">
        <f t="shared" si="137"/>
        <v>0</v>
      </c>
      <c r="LYV126">
        <f t="shared" si="137"/>
        <v>0</v>
      </c>
      <c r="LYW126">
        <f t="shared" si="137"/>
        <v>0</v>
      </c>
      <c r="LYX126">
        <f t="shared" si="137"/>
        <v>0</v>
      </c>
      <c r="LYY126">
        <f t="shared" si="137"/>
        <v>0</v>
      </c>
      <c r="LYZ126">
        <f t="shared" si="137"/>
        <v>0</v>
      </c>
      <c r="LZA126">
        <f t="shared" si="137"/>
        <v>0</v>
      </c>
      <c r="LZB126">
        <f t="shared" si="137"/>
        <v>0</v>
      </c>
      <c r="LZC126">
        <f t="shared" si="137"/>
        <v>0</v>
      </c>
      <c r="LZD126">
        <f t="shared" si="137"/>
        <v>0</v>
      </c>
      <c r="LZE126">
        <f t="shared" si="137"/>
        <v>0</v>
      </c>
      <c r="LZF126">
        <f t="shared" si="137"/>
        <v>0</v>
      </c>
      <c r="LZG126">
        <f t="shared" si="137"/>
        <v>0</v>
      </c>
      <c r="LZH126">
        <f t="shared" si="137"/>
        <v>0</v>
      </c>
      <c r="LZI126">
        <f t="shared" si="137"/>
        <v>0</v>
      </c>
      <c r="LZJ126">
        <f t="shared" si="137"/>
        <v>0</v>
      </c>
      <c r="LZK126">
        <f t="shared" si="137"/>
        <v>0</v>
      </c>
      <c r="LZL126">
        <f t="shared" si="137"/>
        <v>0</v>
      </c>
      <c r="LZM126">
        <f t="shared" si="137"/>
        <v>0</v>
      </c>
      <c r="LZN126">
        <f t="shared" si="137"/>
        <v>0</v>
      </c>
      <c r="LZO126">
        <f t="shared" si="137"/>
        <v>0</v>
      </c>
      <c r="LZP126">
        <f t="shared" si="137"/>
        <v>0</v>
      </c>
      <c r="LZQ126">
        <f t="shared" si="137"/>
        <v>0</v>
      </c>
      <c r="LZR126">
        <f t="shared" si="137"/>
        <v>0</v>
      </c>
      <c r="LZS126">
        <f t="shared" si="137"/>
        <v>0</v>
      </c>
      <c r="LZT126">
        <f t="shared" si="137"/>
        <v>0</v>
      </c>
      <c r="LZU126">
        <f t="shared" si="137"/>
        <v>0</v>
      </c>
      <c r="LZV126">
        <f t="shared" si="137"/>
        <v>0</v>
      </c>
      <c r="LZW126">
        <f t="shared" si="137"/>
        <v>0</v>
      </c>
      <c r="LZX126">
        <f t="shared" si="137"/>
        <v>0</v>
      </c>
      <c r="LZY126">
        <f t="shared" si="137"/>
        <v>0</v>
      </c>
      <c r="LZZ126">
        <f t="shared" si="137"/>
        <v>0</v>
      </c>
      <c r="MAA126">
        <f t="shared" si="137"/>
        <v>0</v>
      </c>
      <c r="MAB126">
        <f t="shared" si="137"/>
        <v>0</v>
      </c>
      <c r="MAC126">
        <f t="shared" si="137"/>
        <v>0</v>
      </c>
      <c r="MAD126">
        <f t="shared" si="137"/>
        <v>0</v>
      </c>
      <c r="MAE126">
        <f t="shared" si="137"/>
        <v>0</v>
      </c>
      <c r="MAF126">
        <f t="shared" si="137"/>
        <v>0</v>
      </c>
      <c r="MAG126">
        <f t="shared" si="137"/>
        <v>0</v>
      </c>
      <c r="MAH126">
        <f t="shared" si="137"/>
        <v>0</v>
      </c>
      <c r="MAI126">
        <f t="shared" si="137"/>
        <v>0</v>
      </c>
      <c r="MAJ126">
        <f t="shared" si="137"/>
        <v>0</v>
      </c>
      <c r="MAK126">
        <f t="shared" si="137"/>
        <v>0</v>
      </c>
      <c r="MAL126">
        <f t="shared" si="137"/>
        <v>0</v>
      </c>
      <c r="MAM126">
        <f t="shared" si="137"/>
        <v>0</v>
      </c>
      <c r="MAN126">
        <f t="shared" si="137"/>
        <v>0</v>
      </c>
      <c r="MAO126">
        <f t="shared" si="137"/>
        <v>0</v>
      </c>
      <c r="MAP126">
        <f t="shared" si="137"/>
        <v>0</v>
      </c>
      <c r="MAQ126">
        <f t="shared" si="137"/>
        <v>0</v>
      </c>
      <c r="MAR126">
        <f t="shared" si="137"/>
        <v>0</v>
      </c>
      <c r="MAS126">
        <f t="shared" si="137"/>
        <v>0</v>
      </c>
      <c r="MAT126">
        <f t="shared" ref="MAT126:MDE126" si="138">SUM(MAT2:MAT125)</f>
        <v>0</v>
      </c>
      <c r="MAU126">
        <f t="shared" si="138"/>
        <v>0</v>
      </c>
      <c r="MAV126">
        <f t="shared" si="138"/>
        <v>0</v>
      </c>
      <c r="MAW126">
        <f t="shared" si="138"/>
        <v>0</v>
      </c>
      <c r="MAX126">
        <f t="shared" si="138"/>
        <v>0</v>
      </c>
      <c r="MAY126">
        <f t="shared" si="138"/>
        <v>0</v>
      </c>
      <c r="MAZ126">
        <f t="shared" si="138"/>
        <v>0</v>
      </c>
      <c r="MBA126">
        <f t="shared" si="138"/>
        <v>0</v>
      </c>
      <c r="MBB126">
        <f t="shared" si="138"/>
        <v>0</v>
      </c>
      <c r="MBC126">
        <f t="shared" si="138"/>
        <v>0</v>
      </c>
      <c r="MBD126">
        <f t="shared" si="138"/>
        <v>0</v>
      </c>
      <c r="MBE126">
        <f t="shared" si="138"/>
        <v>0</v>
      </c>
      <c r="MBF126">
        <f t="shared" si="138"/>
        <v>0</v>
      </c>
      <c r="MBG126">
        <f t="shared" si="138"/>
        <v>0</v>
      </c>
      <c r="MBH126">
        <f t="shared" si="138"/>
        <v>0</v>
      </c>
      <c r="MBI126">
        <f t="shared" si="138"/>
        <v>0</v>
      </c>
      <c r="MBJ126">
        <f t="shared" si="138"/>
        <v>0</v>
      </c>
      <c r="MBK126">
        <f t="shared" si="138"/>
        <v>0</v>
      </c>
      <c r="MBL126">
        <f t="shared" si="138"/>
        <v>0</v>
      </c>
      <c r="MBM126">
        <f t="shared" si="138"/>
        <v>0</v>
      </c>
      <c r="MBN126">
        <f t="shared" si="138"/>
        <v>0</v>
      </c>
      <c r="MBO126">
        <f t="shared" si="138"/>
        <v>0</v>
      </c>
      <c r="MBP126">
        <f t="shared" si="138"/>
        <v>0</v>
      </c>
      <c r="MBQ126">
        <f t="shared" si="138"/>
        <v>0</v>
      </c>
      <c r="MBR126">
        <f t="shared" si="138"/>
        <v>0</v>
      </c>
      <c r="MBS126">
        <f t="shared" si="138"/>
        <v>0</v>
      </c>
      <c r="MBT126">
        <f t="shared" si="138"/>
        <v>0</v>
      </c>
      <c r="MBU126">
        <f t="shared" si="138"/>
        <v>0</v>
      </c>
      <c r="MBV126">
        <f t="shared" si="138"/>
        <v>0</v>
      </c>
      <c r="MBW126">
        <f t="shared" si="138"/>
        <v>0</v>
      </c>
      <c r="MBX126">
        <f t="shared" si="138"/>
        <v>0</v>
      </c>
      <c r="MBY126">
        <f t="shared" si="138"/>
        <v>0</v>
      </c>
      <c r="MBZ126">
        <f t="shared" si="138"/>
        <v>0</v>
      </c>
      <c r="MCA126">
        <f t="shared" si="138"/>
        <v>0</v>
      </c>
      <c r="MCB126">
        <f t="shared" si="138"/>
        <v>0</v>
      </c>
      <c r="MCC126">
        <f t="shared" si="138"/>
        <v>0</v>
      </c>
      <c r="MCD126">
        <f t="shared" si="138"/>
        <v>0</v>
      </c>
      <c r="MCE126">
        <f t="shared" si="138"/>
        <v>0</v>
      </c>
      <c r="MCF126">
        <f t="shared" si="138"/>
        <v>0</v>
      </c>
      <c r="MCG126">
        <f t="shared" si="138"/>
        <v>0</v>
      </c>
      <c r="MCH126">
        <f t="shared" si="138"/>
        <v>0</v>
      </c>
      <c r="MCI126">
        <f t="shared" si="138"/>
        <v>0</v>
      </c>
      <c r="MCJ126">
        <f t="shared" si="138"/>
        <v>0</v>
      </c>
      <c r="MCK126">
        <f t="shared" si="138"/>
        <v>0</v>
      </c>
      <c r="MCL126">
        <f t="shared" si="138"/>
        <v>0</v>
      </c>
      <c r="MCM126">
        <f t="shared" si="138"/>
        <v>0</v>
      </c>
      <c r="MCN126">
        <f t="shared" si="138"/>
        <v>0</v>
      </c>
      <c r="MCO126">
        <f t="shared" si="138"/>
        <v>0</v>
      </c>
      <c r="MCP126">
        <f t="shared" si="138"/>
        <v>0</v>
      </c>
      <c r="MCQ126">
        <f t="shared" si="138"/>
        <v>0</v>
      </c>
      <c r="MCR126">
        <f t="shared" si="138"/>
        <v>0</v>
      </c>
      <c r="MCS126">
        <f t="shared" si="138"/>
        <v>0</v>
      </c>
      <c r="MCT126">
        <f t="shared" si="138"/>
        <v>0</v>
      </c>
      <c r="MCU126">
        <f t="shared" si="138"/>
        <v>0</v>
      </c>
      <c r="MCV126">
        <f t="shared" si="138"/>
        <v>0</v>
      </c>
      <c r="MCW126">
        <f t="shared" si="138"/>
        <v>0</v>
      </c>
      <c r="MCX126">
        <f t="shared" si="138"/>
        <v>0</v>
      </c>
      <c r="MCY126">
        <f t="shared" si="138"/>
        <v>0</v>
      </c>
      <c r="MCZ126">
        <f t="shared" si="138"/>
        <v>0</v>
      </c>
      <c r="MDA126">
        <f t="shared" si="138"/>
        <v>0</v>
      </c>
      <c r="MDB126">
        <f t="shared" si="138"/>
        <v>0</v>
      </c>
      <c r="MDC126">
        <f t="shared" si="138"/>
        <v>0</v>
      </c>
      <c r="MDD126">
        <f t="shared" si="138"/>
        <v>0</v>
      </c>
      <c r="MDE126">
        <f t="shared" si="138"/>
        <v>0</v>
      </c>
      <c r="MDF126">
        <f t="shared" ref="MDF126:MFQ126" si="139">SUM(MDF2:MDF125)</f>
        <v>0</v>
      </c>
      <c r="MDG126">
        <f t="shared" si="139"/>
        <v>0</v>
      </c>
      <c r="MDH126">
        <f t="shared" si="139"/>
        <v>0</v>
      </c>
      <c r="MDI126">
        <f t="shared" si="139"/>
        <v>0</v>
      </c>
      <c r="MDJ126">
        <f t="shared" si="139"/>
        <v>0</v>
      </c>
      <c r="MDK126">
        <f t="shared" si="139"/>
        <v>0</v>
      </c>
      <c r="MDL126">
        <f t="shared" si="139"/>
        <v>0</v>
      </c>
      <c r="MDM126">
        <f t="shared" si="139"/>
        <v>0</v>
      </c>
      <c r="MDN126">
        <f t="shared" si="139"/>
        <v>0</v>
      </c>
      <c r="MDO126">
        <f t="shared" si="139"/>
        <v>0</v>
      </c>
      <c r="MDP126">
        <f t="shared" si="139"/>
        <v>0</v>
      </c>
      <c r="MDQ126">
        <f t="shared" si="139"/>
        <v>0</v>
      </c>
      <c r="MDR126">
        <f t="shared" si="139"/>
        <v>0</v>
      </c>
      <c r="MDS126">
        <f t="shared" si="139"/>
        <v>0</v>
      </c>
      <c r="MDT126">
        <f t="shared" si="139"/>
        <v>0</v>
      </c>
      <c r="MDU126">
        <f t="shared" si="139"/>
        <v>0</v>
      </c>
      <c r="MDV126">
        <f t="shared" si="139"/>
        <v>0</v>
      </c>
      <c r="MDW126">
        <f t="shared" si="139"/>
        <v>0</v>
      </c>
      <c r="MDX126">
        <f t="shared" si="139"/>
        <v>0</v>
      </c>
      <c r="MDY126">
        <f t="shared" si="139"/>
        <v>0</v>
      </c>
      <c r="MDZ126">
        <f t="shared" si="139"/>
        <v>0</v>
      </c>
      <c r="MEA126">
        <f t="shared" si="139"/>
        <v>0</v>
      </c>
      <c r="MEB126">
        <f t="shared" si="139"/>
        <v>0</v>
      </c>
      <c r="MEC126">
        <f t="shared" si="139"/>
        <v>0</v>
      </c>
      <c r="MED126">
        <f t="shared" si="139"/>
        <v>0</v>
      </c>
      <c r="MEE126">
        <f t="shared" si="139"/>
        <v>0</v>
      </c>
      <c r="MEF126">
        <f t="shared" si="139"/>
        <v>0</v>
      </c>
      <c r="MEG126">
        <f t="shared" si="139"/>
        <v>0</v>
      </c>
      <c r="MEH126">
        <f t="shared" si="139"/>
        <v>0</v>
      </c>
      <c r="MEI126">
        <f t="shared" si="139"/>
        <v>0</v>
      </c>
      <c r="MEJ126">
        <f t="shared" si="139"/>
        <v>0</v>
      </c>
      <c r="MEK126">
        <f t="shared" si="139"/>
        <v>0</v>
      </c>
      <c r="MEL126">
        <f t="shared" si="139"/>
        <v>0</v>
      </c>
      <c r="MEM126">
        <f t="shared" si="139"/>
        <v>0</v>
      </c>
      <c r="MEN126">
        <f t="shared" si="139"/>
        <v>0</v>
      </c>
      <c r="MEO126">
        <f t="shared" si="139"/>
        <v>0</v>
      </c>
      <c r="MEP126">
        <f t="shared" si="139"/>
        <v>0</v>
      </c>
      <c r="MEQ126">
        <f t="shared" si="139"/>
        <v>0</v>
      </c>
      <c r="MER126">
        <f t="shared" si="139"/>
        <v>0</v>
      </c>
      <c r="MES126">
        <f t="shared" si="139"/>
        <v>0</v>
      </c>
      <c r="MET126">
        <f t="shared" si="139"/>
        <v>0</v>
      </c>
      <c r="MEU126">
        <f t="shared" si="139"/>
        <v>0</v>
      </c>
      <c r="MEV126">
        <f t="shared" si="139"/>
        <v>0</v>
      </c>
      <c r="MEW126">
        <f t="shared" si="139"/>
        <v>0</v>
      </c>
      <c r="MEX126">
        <f t="shared" si="139"/>
        <v>0</v>
      </c>
      <c r="MEY126">
        <f t="shared" si="139"/>
        <v>0</v>
      </c>
      <c r="MEZ126">
        <f t="shared" si="139"/>
        <v>0</v>
      </c>
      <c r="MFA126">
        <f t="shared" si="139"/>
        <v>0</v>
      </c>
      <c r="MFB126">
        <f t="shared" si="139"/>
        <v>0</v>
      </c>
      <c r="MFC126">
        <f t="shared" si="139"/>
        <v>0</v>
      </c>
      <c r="MFD126">
        <f t="shared" si="139"/>
        <v>0</v>
      </c>
      <c r="MFE126">
        <f t="shared" si="139"/>
        <v>0</v>
      </c>
      <c r="MFF126">
        <f t="shared" si="139"/>
        <v>0</v>
      </c>
      <c r="MFG126">
        <f t="shared" si="139"/>
        <v>0</v>
      </c>
      <c r="MFH126">
        <f t="shared" si="139"/>
        <v>0</v>
      </c>
      <c r="MFI126">
        <f t="shared" si="139"/>
        <v>0</v>
      </c>
      <c r="MFJ126">
        <f t="shared" si="139"/>
        <v>0</v>
      </c>
      <c r="MFK126">
        <f t="shared" si="139"/>
        <v>0</v>
      </c>
      <c r="MFL126">
        <f t="shared" si="139"/>
        <v>0</v>
      </c>
      <c r="MFM126">
        <f t="shared" si="139"/>
        <v>0</v>
      </c>
      <c r="MFN126">
        <f t="shared" si="139"/>
        <v>0</v>
      </c>
      <c r="MFO126">
        <f t="shared" si="139"/>
        <v>0</v>
      </c>
      <c r="MFP126">
        <f t="shared" si="139"/>
        <v>0</v>
      </c>
      <c r="MFQ126">
        <f t="shared" si="139"/>
        <v>0</v>
      </c>
      <c r="MFR126">
        <f t="shared" ref="MFR126:MIC126" si="140">SUM(MFR2:MFR125)</f>
        <v>0</v>
      </c>
      <c r="MFS126">
        <f t="shared" si="140"/>
        <v>0</v>
      </c>
      <c r="MFT126">
        <f t="shared" si="140"/>
        <v>0</v>
      </c>
      <c r="MFU126">
        <f t="shared" si="140"/>
        <v>0</v>
      </c>
      <c r="MFV126">
        <f t="shared" si="140"/>
        <v>0</v>
      </c>
      <c r="MFW126">
        <f t="shared" si="140"/>
        <v>0</v>
      </c>
      <c r="MFX126">
        <f t="shared" si="140"/>
        <v>0</v>
      </c>
      <c r="MFY126">
        <f t="shared" si="140"/>
        <v>0</v>
      </c>
      <c r="MFZ126">
        <f t="shared" si="140"/>
        <v>0</v>
      </c>
      <c r="MGA126">
        <f t="shared" si="140"/>
        <v>0</v>
      </c>
      <c r="MGB126">
        <f t="shared" si="140"/>
        <v>0</v>
      </c>
      <c r="MGC126">
        <f t="shared" si="140"/>
        <v>0</v>
      </c>
      <c r="MGD126">
        <f t="shared" si="140"/>
        <v>0</v>
      </c>
      <c r="MGE126">
        <f t="shared" si="140"/>
        <v>0</v>
      </c>
      <c r="MGF126">
        <f t="shared" si="140"/>
        <v>0</v>
      </c>
      <c r="MGG126">
        <f t="shared" si="140"/>
        <v>0</v>
      </c>
      <c r="MGH126">
        <f t="shared" si="140"/>
        <v>0</v>
      </c>
      <c r="MGI126">
        <f t="shared" si="140"/>
        <v>0</v>
      </c>
      <c r="MGJ126">
        <f t="shared" si="140"/>
        <v>0</v>
      </c>
      <c r="MGK126">
        <f t="shared" si="140"/>
        <v>0</v>
      </c>
      <c r="MGL126">
        <f t="shared" si="140"/>
        <v>0</v>
      </c>
      <c r="MGM126">
        <f t="shared" si="140"/>
        <v>0</v>
      </c>
      <c r="MGN126">
        <f t="shared" si="140"/>
        <v>0</v>
      </c>
      <c r="MGO126">
        <f t="shared" si="140"/>
        <v>0</v>
      </c>
      <c r="MGP126">
        <f t="shared" si="140"/>
        <v>0</v>
      </c>
      <c r="MGQ126">
        <f t="shared" si="140"/>
        <v>0</v>
      </c>
      <c r="MGR126">
        <f t="shared" si="140"/>
        <v>0</v>
      </c>
      <c r="MGS126">
        <f t="shared" si="140"/>
        <v>0</v>
      </c>
      <c r="MGT126">
        <f t="shared" si="140"/>
        <v>0</v>
      </c>
      <c r="MGU126">
        <f t="shared" si="140"/>
        <v>0</v>
      </c>
      <c r="MGV126">
        <f t="shared" si="140"/>
        <v>0</v>
      </c>
      <c r="MGW126">
        <f t="shared" si="140"/>
        <v>0</v>
      </c>
      <c r="MGX126">
        <f t="shared" si="140"/>
        <v>0</v>
      </c>
      <c r="MGY126">
        <f t="shared" si="140"/>
        <v>0</v>
      </c>
      <c r="MGZ126">
        <f t="shared" si="140"/>
        <v>0</v>
      </c>
      <c r="MHA126">
        <f t="shared" si="140"/>
        <v>0</v>
      </c>
      <c r="MHB126">
        <f t="shared" si="140"/>
        <v>0</v>
      </c>
      <c r="MHC126">
        <f t="shared" si="140"/>
        <v>0</v>
      </c>
      <c r="MHD126">
        <f t="shared" si="140"/>
        <v>0</v>
      </c>
      <c r="MHE126">
        <f t="shared" si="140"/>
        <v>0</v>
      </c>
      <c r="MHF126">
        <f t="shared" si="140"/>
        <v>0</v>
      </c>
      <c r="MHG126">
        <f t="shared" si="140"/>
        <v>0</v>
      </c>
      <c r="MHH126">
        <f t="shared" si="140"/>
        <v>0</v>
      </c>
      <c r="MHI126">
        <f t="shared" si="140"/>
        <v>0</v>
      </c>
      <c r="MHJ126">
        <f t="shared" si="140"/>
        <v>0</v>
      </c>
      <c r="MHK126">
        <f t="shared" si="140"/>
        <v>0</v>
      </c>
      <c r="MHL126">
        <f t="shared" si="140"/>
        <v>0</v>
      </c>
      <c r="MHM126">
        <f t="shared" si="140"/>
        <v>0</v>
      </c>
      <c r="MHN126">
        <f t="shared" si="140"/>
        <v>0</v>
      </c>
      <c r="MHO126">
        <f t="shared" si="140"/>
        <v>0</v>
      </c>
      <c r="MHP126">
        <f t="shared" si="140"/>
        <v>0</v>
      </c>
      <c r="MHQ126">
        <f t="shared" si="140"/>
        <v>0</v>
      </c>
      <c r="MHR126">
        <f t="shared" si="140"/>
        <v>0</v>
      </c>
      <c r="MHS126">
        <f t="shared" si="140"/>
        <v>0</v>
      </c>
      <c r="MHT126">
        <f t="shared" si="140"/>
        <v>0</v>
      </c>
      <c r="MHU126">
        <f t="shared" si="140"/>
        <v>0</v>
      </c>
      <c r="MHV126">
        <f t="shared" si="140"/>
        <v>0</v>
      </c>
      <c r="MHW126">
        <f t="shared" si="140"/>
        <v>0</v>
      </c>
      <c r="MHX126">
        <f t="shared" si="140"/>
        <v>0</v>
      </c>
      <c r="MHY126">
        <f t="shared" si="140"/>
        <v>0</v>
      </c>
      <c r="MHZ126">
        <f t="shared" si="140"/>
        <v>0</v>
      </c>
      <c r="MIA126">
        <f t="shared" si="140"/>
        <v>0</v>
      </c>
      <c r="MIB126">
        <f t="shared" si="140"/>
        <v>0</v>
      </c>
      <c r="MIC126">
        <f t="shared" si="140"/>
        <v>0</v>
      </c>
      <c r="MID126">
        <f t="shared" ref="MID126:MKO126" si="141">SUM(MID2:MID125)</f>
        <v>0</v>
      </c>
      <c r="MIE126">
        <f t="shared" si="141"/>
        <v>0</v>
      </c>
      <c r="MIF126">
        <f t="shared" si="141"/>
        <v>0</v>
      </c>
      <c r="MIG126">
        <f t="shared" si="141"/>
        <v>0</v>
      </c>
      <c r="MIH126">
        <f t="shared" si="141"/>
        <v>0</v>
      </c>
      <c r="MII126">
        <f t="shared" si="141"/>
        <v>0</v>
      </c>
      <c r="MIJ126">
        <f t="shared" si="141"/>
        <v>0</v>
      </c>
      <c r="MIK126">
        <f t="shared" si="141"/>
        <v>0</v>
      </c>
      <c r="MIL126">
        <f t="shared" si="141"/>
        <v>0</v>
      </c>
      <c r="MIM126">
        <f t="shared" si="141"/>
        <v>0</v>
      </c>
      <c r="MIN126">
        <f t="shared" si="141"/>
        <v>0</v>
      </c>
      <c r="MIO126">
        <f t="shared" si="141"/>
        <v>0</v>
      </c>
      <c r="MIP126">
        <f t="shared" si="141"/>
        <v>0</v>
      </c>
      <c r="MIQ126">
        <f t="shared" si="141"/>
        <v>0</v>
      </c>
      <c r="MIR126">
        <f t="shared" si="141"/>
        <v>0</v>
      </c>
      <c r="MIS126">
        <f t="shared" si="141"/>
        <v>0</v>
      </c>
      <c r="MIT126">
        <f t="shared" si="141"/>
        <v>0</v>
      </c>
      <c r="MIU126">
        <f t="shared" si="141"/>
        <v>0</v>
      </c>
      <c r="MIV126">
        <f t="shared" si="141"/>
        <v>0</v>
      </c>
      <c r="MIW126">
        <f t="shared" si="141"/>
        <v>0</v>
      </c>
      <c r="MIX126">
        <f t="shared" si="141"/>
        <v>0</v>
      </c>
      <c r="MIY126">
        <f t="shared" si="141"/>
        <v>0</v>
      </c>
      <c r="MIZ126">
        <f t="shared" si="141"/>
        <v>0</v>
      </c>
      <c r="MJA126">
        <f t="shared" si="141"/>
        <v>0</v>
      </c>
      <c r="MJB126">
        <f t="shared" si="141"/>
        <v>0</v>
      </c>
      <c r="MJC126">
        <f t="shared" si="141"/>
        <v>0</v>
      </c>
      <c r="MJD126">
        <f t="shared" si="141"/>
        <v>0</v>
      </c>
      <c r="MJE126">
        <f t="shared" si="141"/>
        <v>0</v>
      </c>
      <c r="MJF126">
        <f t="shared" si="141"/>
        <v>0</v>
      </c>
      <c r="MJG126">
        <f t="shared" si="141"/>
        <v>0</v>
      </c>
      <c r="MJH126">
        <f t="shared" si="141"/>
        <v>0</v>
      </c>
      <c r="MJI126">
        <f t="shared" si="141"/>
        <v>0</v>
      </c>
      <c r="MJJ126">
        <f t="shared" si="141"/>
        <v>0</v>
      </c>
      <c r="MJK126">
        <f t="shared" si="141"/>
        <v>0</v>
      </c>
      <c r="MJL126">
        <f t="shared" si="141"/>
        <v>0</v>
      </c>
      <c r="MJM126">
        <f t="shared" si="141"/>
        <v>0</v>
      </c>
      <c r="MJN126">
        <f t="shared" si="141"/>
        <v>0</v>
      </c>
      <c r="MJO126">
        <f t="shared" si="141"/>
        <v>0</v>
      </c>
      <c r="MJP126">
        <f t="shared" si="141"/>
        <v>0</v>
      </c>
      <c r="MJQ126">
        <f t="shared" si="141"/>
        <v>0</v>
      </c>
      <c r="MJR126">
        <f t="shared" si="141"/>
        <v>0</v>
      </c>
      <c r="MJS126">
        <f t="shared" si="141"/>
        <v>0</v>
      </c>
      <c r="MJT126">
        <f t="shared" si="141"/>
        <v>0</v>
      </c>
      <c r="MJU126">
        <f t="shared" si="141"/>
        <v>0</v>
      </c>
      <c r="MJV126">
        <f t="shared" si="141"/>
        <v>0</v>
      </c>
      <c r="MJW126">
        <f t="shared" si="141"/>
        <v>0</v>
      </c>
      <c r="MJX126">
        <f t="shared" si="141"/>
        <v>0</v>
      </c>
      <c r="MJY126">
        <f t="shared" si="141"/>
        <v>0</v>
      </c>
      <c r="MJZ126">
        <f t="shared" si="141"/>
        <v>0</v>
      </c>
      <c r="MKA126">
        <f t="shared" si="141"/>
        <v>0</v>
      </c>
      <c r="MKB126">
        <f t="shared" si="141"/>
        <v>0</v>
      </c>
      <c r="MKC126">
        <f t="shared" si="141"/>
        <v>0</v>
      </c>
      <c r="MKD126">
        <f t="shared" si="141"/>
        <v>0</v>
      </c>
      <c r="MKE126">
        <f t="shared" si="141"/>
        <v>0</v>
      </c>
      <c r="MKF126">
        <f t="shared" si="141"/>
        <v>0</v>
      </c>
      <c r="MKG126">
        <f t="shared" si="141"/>
        <v>0</v>
      </c>
      <c r="MKH126">
        <f t="shared" si="141"/>
        <v>0</v>
      </c>
      <c r="MKI126">
        <f t="shared" si="141"/>
        <v>0</v>
      </c>
      <c r="MKJ126">
        <f t="shared" si="141"/>
        <v>0</v>
      </c>
      <c r="MKK126">
        <f t="shared" si="141"/>
        <v>0</v>
      </c>
      <c r="MKL126">
        <f t="shared" si="141"/>
        <v>0</v>
      </c>
      <c r="MKM126">
        <f t="shared" si="141"/>
        <v>0</v>
      </c>
      <c r="MKN126">
        <f t="shared" si="141"/>
        <v>0</v>
      </c>
      <c r="MKO126">
        <f t="shared" si="141"/>
        <v>0</v>
      </c>
      <c r="MKP126">
        <f t="shared" ref="MKP126:MNA126" si="142">SUM(MKP2:MKP125)</f>
        <v>0</v>
      </c>
      <c r="MKQ126">
        <f t="shared" si="142"/>
        <v>0</v>
      </c>
      <c r="MKR126">
        <f t="shared" si="142"/>
        <v>0</v>
      </c>
      <c r="MKS126">
        <f t="shared" si="142"/>
        <v>0</v>
      </c>
      <c r="MKT126">
        <f t="shared" si="142"/>
        <v>0</v>
      </c>
      <c r="MKU126">
        <f t="shared" si="142"/>
        <v>0</v>
      </c>
      <c r="MKV126">
        <f t="shared" si="142"/>
        <v>0</v>
      </c>
      <c r="MKW126">
        <f t="shared" si="142"/>
        <v>0</v>
      </c>
      <c r="MKX126">
        <f t="shared" si="142"/>
        <v>0</v>
      </c>
      <c r="MKY126">
        <f t="shared" si="142"/>
        <v>0</v>
      </c>
      <c r="MKZ126">
        <f t="shared" si="142"/>
        <v>0</v>
      </c>
      <c r="MLA126">
        <f t="shared" si="142"/>
        <v>0</v>
      </c>
      <c r="MLB126">
        <f t="shared" si="142"/>
        <v>0</v>
      </c>
      <c r="MLC126">
        <f t="shared" si="142"/>
        <v>0</v>
      </c>
      <c r="MLD126">
        <f t="shared" si="142"/>
        <v>0</v>
      </c>
      <c r="MLE126">
        <f t="shared" si="142"/>
        <v>0</v>
      </c>
      <c r="MLF126">
        <f t="shared" si="142"/>
        <v>0</v>
      </c>
      <c r="MLG126">
        <f t="shared" si="142"/>
        <v>0</v>
      </c>
      <c r="MLH126">
        <f t="shared" si="142"/>
        <v>0</v>
      </c>
      <c r="MLI126">
        <f t="shared" si="142"/>
        <v>0</v>
      </c>
      <c r="MLJ126">
        <f t="shared" si="142"/>
        <v>0</v>
      </c>
      <c r="MLK126">
        <f t="shared" si="142"/>
        <v>0</v>
      </c>
      <c r="MLL126">
        <f t="shared" si="142"/>
        <v>0</v>
      </c>
      <c r="MLM126">
        <f t="shared" si="142"/>
        <v>0</v>
      </c>
      <c r="MLN126">
        <f t="shared" si="142"/>
        <v>0</v>
      </c>
      <c r="MLO126">
        <f t="shared" si="142"/>
        <v>0</v>
      </c>
      <c r="MLP126">
        <f t="shared" si="142"/>
        <v>0</v>
      </c>
      <c r="MLQ126">
        <f t="shared" si="142"/>
        <v>0</v>
      </c>
      <c r="MLR126">
        <f t="shared" si="142"/>
        <v>0</v>
      </c>
      <c r="MLS126">
        <f t="shared" si="142"/>
        <v>0</v>
      </c>
      <c r="MLT126">
        <f t="shared" si="142"/>
        <v>0</v>
      </c>
      <c r="MLU126">
        <f t="shared" si="142"/>
        <v>0</v>
      </c>
      <c r="MLV126">
        <f t="shared" si="142"/>
        <v>0</v>
      </c>
      <c r="MLW126">
        <f t="shared" si="142"/>
        <v>0</v>
      </c>
      <c r="MLX126">
        <f t="shared" si="142"/>
        <v>0</v>
      </c>
      <c r="MLY126">
        <f t="shared" si="142"/>
        <v>0</v>
      </c>
      <c r="MLZ126">
        <f t="shared" si="142"/>
        <v>0</v>
      </c>
      <c r="MMA126">
        <f t="shared" si="142"/>
        <v>0</v>
      </c>
      <c r="MMB126">
        <f t="shared" si="142"/>
        <v>0</v>
      </c>
      <c r="MMC126">
        <f t="shared" si="142"/>
        <v>0</v>
      </c>
      <c r="MMD126">
        <f t="shared" si="142"/>
        <v>0</v>
      </c>
      <c r="MME126">
        <f t="shared" si="142"/>
        <v>0</v>
      </c>
      <c r="MMF126">
        <f t="shared" si="142"/>
        <v>0</v>
      </c>
      <c r="MMG126">
        <f t="shared" si="142"/>
        <v>0</v>
      </c>
      <c r="MMH126">
        <f t="shared" si="142"/>
        <v>0</v>
      </c>
      <c r="MMI126">
        <f t="shared" si="142"/>
        <v>0</v>
      </c>
      <c r="MMJ126">
        <f t="shared" si="142"/>
        <v>0</v>
      </c>
      <c r="MMK126">
        <f t="shared" si="142"/>
        <v>0</v>
      </c>
      <c r="MML126">
        <f t="shared" si="142"/>
        <v>0</v>
      </c>
      <c r="MMM126">
        <f t="shared" si="142"/>
        <v>0</v>
      </c>
      <c r="MMN126">
        <f t="shared" si="142"/>
        <v>0</v>
      </c>
      <c r="MMO126">
        <f t="shared" si="142"/>
        <v>0</v>
      </c>
      <c r="MMP126">
        <f t="shared" si="142"/>
        <v>0</v>
      </c>
      <c r="MMQ126">
        <f t="shared" si="142"/>
        <v>0</v>
      </c>
      <c r="MMR126">
        <f t="shared" si="142"/>
        <v>0</v>
      </c>
      <c r="MMS126">
        <f t="shared" si="142"/>
        <v>0</v>
      </c>
      <c r="MMT126">
        <f t="shared" si="142"/>
        <v>0</v>
      </c>
      <c r="MMU126">
        <f t="shared" si="142"/>
        <v>0</v>
      </c>
      <c r="MMV126">
        <f t="shared" si="142"/>
        <v>0</v>
      </c>
      <c r="MMW126">
        <f t="shared" si="142"/>
        <v>0</v>
      </c>
      <c r="MMX126">
        <f t="shared" si="142"/>
        <v>0</v>
      </c>
      <c r="MMY126">
        <f t="shared" si="142"/>
        <v>0</v>
      </c>
      <c r="MMZ126">
        <f t="shared" si="142"/>
        <v>0</v>
      </c>
      <c r="MNA126">
        <f t="shared" si="142"/>
        <v>0</v>
      </c>
      <c r="MNB126">
        <f t="shared" ref="MNB126:MPM126" si="143">SUM(MNB2:MNB125)</f>
        <v>0</v>
      </c>
      <c r="MNC126">
        <f t="shared" si="143"/>
        <v>0</v>
      </c>
      <c r="MND126">
        <f t="shared" si="143"/>
        <v>0</v>
      </c>
      <c r="MNE126">
        <f t="shared" si="143"/>
        <v>0</v>
      </c>
      <c r="MNF126">
        <f t="shared" si="143"/>
        <v>0</v>
      </c>
      <c r="MNG126">
        <f t="shared" si="143"/>
        <v>0</v>
      </c>
      <c r="MNH126">
        <f t="shared" si="143"/>
        <v>0</v>
      </c>
      <c r="MNI126">
        <f t="shared" si="143"/>
        <v>0</v>
      </c>
      <c r="MNJ126">
        <f t="shared" si="143"/>
        <v>0</v>
      </c>
      <c r="MNK126">
        <f t="shared" si="143"/>
        <v>0</v>
      </c>
      <c r="MNL126">
        <f t="shared" si="143"/>
        <v>0</v>
      </c>
      <c r="MNM126">
        <f t="shared" si="143"/>
        <v>0</v>
      </c>
      <c r="MNN126">
        <f t="shared" si="143"/>
        <v>0</v>
      </c>
      <c r="MNO126">
        <f t="shared" si="143"/>
        <v>0</v>
      </c>
      <c r="MNP126">
        <f t="shared" si="143"/>
        <v>0</v>
      </c>
      <c r="MNQ126">
        <f t="shared" si="143"/>
        <v>0</v>
      </c>
      <c r="MNR126">
        <f t="shared" si="143"/>
        <v>0</v>
      </c>
      <c r="MNS126">
        <f t="shared" si="143"/>
        <v>0</v>
      </c>
      <c r="MNT126">
        <f t="shared" si="143"/>
        <v>0</v>
      </c>
      <c r="MNU126">
        <f t="shared" si="143"/>
        <v>0</v>
      </c>
      <c r="MNV126">
        <f t="shared" si="143"/>
        <v>0</v>
      </c>
      <c r="MNW126">
        <f t="shared" si="143"/>
        <v>0</v>
      </c>
      <c r="MNX126">
        <f t="shared" si="143"/>
        <v>0</v>
      </c>
      <c r="MNY126">
        <f t="shared" si="143"/>
        <v>0</v>
      </c>
      <c r="MNZ126">
        <f t="shared" si="143"/>
        <v>0</v>
      </c>
      <c r="MOA126">
        <f t="shared" si="143"/>
        <v>0</v>
      </c>
      <c r="MOB126">
        <f t="shared" si="143"/>
        <v>0</v>
      </c>
      <c r="MOC126">
        <f t="shared" si="143"/>
        <v>0</v>
      </c>
      <c r="MOD126">
        <f t="shared" si="143"/>
        <v>0</v>
      </c>
      <c r="MOE126">
        <f t="shared" si="143"/>
        <v>0</v>
      </c>
      <c r="MOF126">
        <f t="shared" si="143"/>
        <v>0</v>
      </c>
      <c r="MOG126">
        <f t="shared" si="143"/>
        <v>0</v>
      </c>
      <c r="MOH126">
        <f t="shared" si="143"/>
        <v>0</v>
      </c>
      <c r="MOI126">
        <f t="shared" si="143"/>
        <v>0</v>
      </c>
      <c r="MOJ126">
        <f t="shared" si="143"/>
        <v>0</v>
      </c>
      <c r="MOK126">
        <f t="shared" si="143"/>
        <v>0</v>
      </c>
      <c r="MOL126">
        <f t="shared" si="143"/>
        <v>0</v>
      </c>
      <c r="MOM126">
        <f t="shared" si="143"/>
        <v>0</v>
      </c>
      <c r="MON126">
        <f t="shared" si="143"/>
        <v>0</v>
      </c>
      <c r="MOO126">
        <f t="shared" si="143"/>
        <v>0</v>
      </c>
      <c r="MOP126">
        <f t="shared" si="143"/>
        <v>0</v>
      </c>
      <c r="MOQ126">
        <f t="shared" si="143"/>
        <v>0</v>
      </c>
      <c r="MOR126">
        <f t="shared" si="143"/>
        <v>0</v>
      </c>
      <c r="MOS126">
        <f t="shared" si="143"/>
        <v>0</v>
      </c>
      <c r="MOT126">
        <f t="shared" si="143"/>
        <v>0</v>
      </c>
      <c r="MOU126">
        <f t="shared" si="143"/>
        <v>0</v>
      </c>
      <c r="MOV126">
        <f t="shared" si="143"/>
        <v>0</v>
      </c>
      <c r="MOW126">
        <f t="shared" si="143"/>
        <v>0</v>
      </c>
      <c r="MOX126">
        <f t="shared" si="143"/>
        <v>0</v>
      </c>
      <c r="MOY126">
        <f t="shared" si="143"/>
        <v>0</v>
      </c>
      <c r="MOZ126">
        <f t="shared" si="143"/>
        <v>0</v>
      </c>
      <c r="MPA126">
        <f t="shared" si="143"/>
        <v>0</v>
      </c>
      <c r="MPB126">
        <f t="shared" si="143"/>
        <v>0</v>
      </c>
      <c r="MPC126">
        <f t="shared" si="143"/>
        <v>0</v>
      </c>
      <c r="MPD126">
        <f t="shared" si="143"/>
        <v>0</v>
      </c>
      <c r="MPE126">
        <f t="shared" si="143"/>
        <v>0</v>
      </c>
      <c r="MPF126">
        <f t="shared" si="143"/>
        <v>0</v>
      </c>
      <c r="MPG126">
        <f t="shared" si="143"/>
        <v>0</v>
      </c>
      <c r="MPH126">
        <f t="shared" si="143"/>
        <v>0</v>
      </c>
      <c r="MPI126">
        <f t="shared" si="143"/>
        <v>0</v>
      </c>
      <c r="MPJ126">
        <f t="shared" si="143"/>
        <v>0</v>
      </c>
      <c r="MPK126">
        <f t="shared" si="143"/>
        <v>0</v>
      </c>
      <c r="MPL126">
        <f t="shared" si="143"/>
        <v>0</v>
      </c>
      <c r="MPM126">
        <f t="shared" si="143"/>
        <v>0</v>
      </c>
      <c r="MPN126">
        <f t="shared" ref="MPN126:MRY126" si="144">SUM(MPN2:MPN125)</f>
        <v>0</v>
      </c>
      <c r="MPO126">
        <f t="shared" si="144"/>
        <v>0</v>
      </c>
      <c r="MPP126">
        <f t="shared" si="144"/>
        <v>0</v>
      </c>
      <c r="MPQ126">
        <f t="shared" si="144"/>
        <v>0</v>
      </c>
      <c r="MPR126">
        <f t="shared" si="144"/>
        <v>0</v>
      </c>
      <c r="MPS126">
        <f t="shared" si="144"/>
        <v>0</v>
      </c>
      <c r="MPT126">
        <f t="shared" si="144"/>
        <v>0</v>
      </c>
      <c r="MPU126">
        <f t="shared" si="144"/>
        <v>0</v>
      </c>
      <c r="MPV126">
        <f t="shared" si="144"/>
        <v>0</v>
      </c>
      <c r="MPW126">
        <f t="shared" si="144"/>
        <v>0</v>
      </c>
      <c r="MPX126">
        <f t="shared" si="144"/>
        <v>0</v>
      </c>
      <c r="MPY126">
        <f t="shared" si="144"/>
        <v>0</v>
      </c>
      <c r="MPZ126">
        <f t="shared" si="144"/>
        <v>0</v>
      </c>
      <c r="MQA126">
        <f t="shared" si="144"/>
        <v>0</v>
      </c>
      <c r="MQB126">
        <f t="shared" si="144"/>
        <v>0</v>
      </c>
      <c r="MQC126">
        <f t="shared" si="144"/>
        <v>0</v>
      </c>
      <c r="MQD126">
        <f t="shared" si="144"/>
        <v>0</v>
      </c>
      <c r="MQE126">
        <f t="shared" si="144"/>
        <v>0</v>
      </c>
      <c r="MQF126">
        <f t="shared" si="144"/>
        <v>0</v>
      </c>
      <c r="MQG126">
        <f t="shared" si="144"/>
        <v>0</v>
      </c>
      <c r="MQH126">
        <f t="shared" si="144"/>
        <v>0</v>
      </c>
      <c r="MQI126">
        <f t="shared" si="144"/>
        <v>0</v>
      </c>
      <c r="MQJ126">
        <f t="shared" si="144"/>
        <v>0</v>
      </c>
      <c r="MQK126">
        <f t="shared" si="144"/>
        <v>0</v>
      </c>
      <c r="MQL126">
        <f t="shared" si="144"/>
        <v>0</v>
      </c>
      <c r="MQM126">
        <f t="shared" si="144"/>
        <v>0</v>
      </c>
      <c r="MQN126">
        <f t="shared" si="144"/>
        <v>0</v>
      </c>
      <c r="MQO126">
        <f t="shared" si="144"/>
        <v>0</v>
      </c>
      <c r="MQP126">
        <f t="shared" si="144"/>
        <v>0</v>
      </c>
      <c r="MQQ126">
        <f t="shared" si="144"/>
        <v>0</v>
      </c>
      <c r="MQR126">
        <f t="shared" si="144"/>
        <v>0</v>
      </c>
      <c r="MQS126">
        <f t="shared" si="144"/>
        <v>0</v>
      </c>
      <c r="MQT126">
        <f t="shared" si="144"/>
        <v>0</v>
      </c>
      <c r="MQU126">
        <f t="shared" si="144"/>
        <v>0</v>
      </c>
      <c r="MQV126">
        <f t="shared" si="144"/>
        <v>0</v>
      </c>
      <c r="MQW126">
        <f t="shared" si="144"/>
        <v>0</v>
      </c>
      <c r="MQX126">
        <f t="shared" si="144"/>
        <v>0</v>
      </c>
      <c r="MQY126">
        <f t="shared" si="144"/>
        <v>0</v>
      </c>
      <c r="MQZ126">
        <f t="shared" si="144"/>
        <v>0</v>
      </c>
      <c r="MRA126">
        <f t="shared" si="144"/>
        <v>0</v>
      </c>
      <c r="MRB126">
        <f t="shared" si="144"/>
        <v>0</v>
      </c>
      <c r="MRC126">
        <f t="shared" si="144"/>
        <v>0</v>
      </c>
      <c r="MRD126">
        <f t="shared" si="144"/>
        <v>0</v>
      </c>
      <c r="MRE126">
        <f t="shared" si="144"/>
        <v>0</v>
      </c>
      <c r="MRF126">
        <f t="shared" si="144"/>
        <v>0</v>
      </c>
      <c r="MRG126">
        <f t="shared" si="144"/>
        <v>0</v>
      </c>
      <c r="MRH126">
        <f t="shared" si="144"/>
        <v>0</v>
      </c>
      <c r="MRI126">
        <f t="shared" si="144"/>
        <v>0</v>
      </c>
      <c r="MRJ126">
        <f t="shared" si="144"/>
        <v>0</v>
      </c>
      <c r="MRK126">
        <f t="shared" si="144"/>
        <v>0</v>
      </c>
      <c r="MRL126">
        <f t="shared" si="144"/>
        <v>0</v>
      </c>
      <c r="MRM126">
        <f t="shared" si="144"/>
        <v>0</v>
      </c>
      <c r="MRN126">
        <f t="shared" si="144"/>
        <v>0</v>
      </c>
      <c r="MRO126">
        <f t="shared" si="144"/>
        <v>0</v>
      </c>
      <c r="MRP126">
        <f t="shared" si="144"/>
        <v>0</v>
      </c>
      <c r="MRQ126">
        <f t="shared" si="144"/>
        <v>0</v>
      </c>
      <c r="MRR126">
        <f t="shared" si="144"/>
        <v>0</v>
      </c>
      <c r="MRS126">
        <f t="shared" si="144"/>
        <v>0</v>
      </c>
      <c r="MRT126">
        <f t="shared" si="144"/>
        <v>0</v>
      </c>
      <c r="MRU126">
        <f t="shared" si="144"/>
        <v>0</v>
      </c>
      <c r="MRV126">
        <f t="shared" si="144"/>
        <v>0</v>
      </c>
      <c r="MRW126">
        <f t="shared" si="144"/>
        <v>0</v>
      </c>
      <c r="MRX126">
        <f t="shared" si="144"/>
        <v>0</v>
      </c>
      <c r="MRY126">
        <f t="shared" si="144"/>
        <v>0</v>
      </c>
      <c r="MRZ126">
        <f t="shared" ref="MRZ126:MUK126" si="145">SUM(MRZ2:MRZ125)</f>
        <v>0</v>
      </c>
      <c r="MSA126">
        <f t="shared" si="145"/>
        <v>0</v>
      </c>
      <c r="MSB126">
        <f t="shared" si="145"/>
        <v>0</v>
      </c>
      <c r="MSC126">
        <f t="shared" si="145"/>
        <v>0</v>
      </c>
      <c r="MSD126">
        <f t="shared" si="145"/>
        <v>0</v>
      </c>
      <c r="MSE126">
        <f t="shared" si="145"/>
        <v>0</v>
      </c>
      <c r="MSF126">
        <f t="shared" si="145"/>
        <v>0</v>
      </c>
      <c r="MSG126">
        <f t="shared" si="145"/>
        <v>0</v>
      </c>
      <c r="MSH126">
        <f t="shared" si="145"/>
        <v>0</v>
      </c>
      <c r="MSI126">
        <f t="shared" si="145"/>
        <v>0</v>
      </c>
      <c r="MSJ126">
        <f t="shared" si="145"/>
        <v>0</v>
      </c>
      <c r="MSK126">
        <f t="shared" si="145"/>
        <v>0</v>
      </c>
      <c r="MSL126">
        <f t="shared" si="145"/>
        <v>0</v>
      </c>
      <c r="MSM126">
        <f t="shared" si="145"/>
        <v>0</v>
      </c>
      <c r="MSN126">
        <f t="shared" si="145"/>
        <v>0</v>
      </c>
      <c r="MSO126">
        <f t="shared" si="145"/>
        <v>0</v>
      </c>
      <c r="MSP126">
        <f t="shared" si="145"/>
        <v>0</v>
      </c>
      <c r="MSQ126">
        <f t="shared" si="145"/>
        <v>0</v>
      </c>
      <c r="MSR126">
        <f t="shared" si="145"/>
        <v>0</v>
      </c>
      <c r="MSS126">
        <f t="shared" si="145"/>
        <v>0</v>
      </c>
      <c r="MST126">
        <f t="shared" si="145"/>
        <v>0</v>
      </c>
      <c r="MSU126">
        <f t="shared" si="145"/>
        <v>0</v>
      </c>
      <c r="MSV126">
        <f t="shared" si="145"/>
        <v>0</v>
      </c>
      <c r="MSW126">
        <f t="shared" si="145"/>
        <v>0</v>
      </c>
      <c r="MSX126">
        <f t="shared" si="145"/>
        <v>0</v>
      </c>
      <c r="MSY126">
        <f t="shared" si="145"/>
        <v>0</v>
      </c>
      <c r="MSZ126">
        <f t="shared" si="145"/>
        <v>0</v>
      </c>
      <c r="MTA126">
        <f t="shared" si="145"/>
        <v>0</v>
      </c>
      <c r="MTB126">
        <f t="shared" si="145"/>
        <v>0</v>
      </c>
      <c r="MTC126">
        <f t="shared" si="145"/>
        <v>0</v>
      </c>
      <c r="MTD126">
        <f t="shared" si="145"/>
        <v>0</v>
      </c>
      <c r="MTE126">
        <f t="shared" si="145"/>
        <v>0</v>
      </c>
      <c r="MTF126">
        <f t="shared" si="145"/>
        <v>0</v>
      </c>
      <c r="MTG126">
        <f t="shared" si="145"/>
        <v>0</v>
      </c>
      <c r="MTH126">
        <f t="shared" si="145"/>
        <v>0</v>
      </c>
      <c r="MTI126">
        <f t="shared" si="145"/>
        <v>0</v>
      </c>
      <c r="MTJ126">
        <f t="shared" si="145"/>
        <v>0</v>
      </c>
      <c r="MTK126">
        <f t="shared" si="145"/>
        <v>0</v>
      </c>
      <c r="MTL126">
        <f t="shared" si="145"/>
        <v>0</v>
      </c>
      <c r="MTM126">
        <f t="shared" si="145"/>
        <v>0</v>
      </c>
      <c r="MTN126">
        <f t="shared" si="145"/>
        <v>0</v>
      </c>
      <c r="MTO126">
        <f t="shared" si="145"/>
        <v>0</v>
      </c>
      <c r="MTP126">
        <f t="shared" si="145"/>
        <v>0</v>
      </c>
      <c r="MTQ126">
        <f t="shared" si="145"/>
        <v>0</v>
      </c>
      <c r="MTR126">
        <f t="shared" si="145"/>
        <v>0</v>
      </c>
      <c r="MTS126">
        <f t="shared" si="145"/>
        <v>0</v>
      </c>
      <c r="MTT126">
        <f t="shared" si="145"/>
        <v>0</v>
      </c>
      <c r="MTU126">
        <f t="shared" si="145"/>
        <v>0</v>
      </c>
      <c r="MTV126">
        <f t="shared" si="145"/>
        <v>0</v>
      </c>
      <c r="MTW126">
        <f t="shared" si="145"/>
        <v>0</v>
      </c>
      <c r="MTX126">
        <f t="shared" si="145"/>
        <v>0</v>
      </c>
      <c r="MTY126">
        <f t="shared" si="145"/>
        <v>0</v>
      </c>
      <c r="MTZ126">
        <f t="shared" si="145"/>
        <v>0</v>
      </c>
      <c r="MUA126">
        <f t="shared" si="145"/>
        <v>0</v>
      </c>
      <c r="MUB126">
        <f t="shared" si="145"/>
        <v>0</v>
      </c>
      <c r="MUC126">
        <f t="shared" si="145"/>
        <v>0</v>
      </c>
      <c r="MUD126">
        <f t="shared" si="145"/>
        <v>0</v>
      </c>
      <c r="MUE126">
        <f t="shared" si="145"/>
        <v>0</v>
      </c>
      <c r="MUF126">
        <f t="shared" si="145"/>
        <v>0</v>
      </c>
      <c r="MUG126">
        <f t="shared" si="145"/>
        <v>0</v>
      </c>
      <c r="MUH126">
        <f t="shared" si="145"/>
        <v>0</v>
      </c>
      <c r="MUI126">
        <f t="shared" si="145"/>
        <v>0</v>
      </c>
      <c r="MUJ126">
        <f t="shared" si="145"/>
        <v>0</v>
      </c>
      <c r="MUK126">
        <f t="shared" si="145"/>
        <v>0</v>
      </c>
      <c r="MUL126">
        <f t="shared" ref="MUL126:MWW126" si="146">SUM(MUL2:MUL125)</f>
        <v>0</v>
      </c>
      <c r="MUM126">
        <f t="shared" si="146"/>
        <v>0</v>
      </c>
      <c r="MUN126">
        <f t="shared" si="146"/>
        <v>0</v>
      </c>
      <c r="MUO126">
        <f t="shared" si="146"/>
        <v>0</v>
      </c>
      <c r="MUP126">
        <f t="shared" si="146"/>
        <v>0</v>
      </c>
      <c r="MUQ126">
        <f t="shared" si="146"/>
        <v>0</v>
      </c>
      <c r="MUR126">
        <f t="shared" si="146"/>
        <v>0</v>
      </c>
      <c r="MUS126">
        <f t="shared" si="146"/>
        <v>0</v>
      </c>
      <c r="MUT126">
        <f t="shared" si="146"/>
        <v>0</v>
      </c>
      <c r="MUU126">
        <f t="shared" si="146"/>
        <v>0</v>
      </c>
      <c r="MUV126">
        <f t="shared" si="146"/>
        <v>0</v>
      </c>
      <c r="MUW126">
        <f t="shared" si="146"/>
        <v>0</v>
      </c>
      <c r="MUX126">
        <f t="shared" si="146"/>
        <v>0</v>
      </c>
      <c r="MUY126">
        <f t="shared" si="146"/>
        <v>0</v>
      </c>
      <c r="MUZ126">
        <f t="shared" si="146"/>
        <v>0</v>
      </c>
      <c r="MVA126">
        <f t="shared" si="146"/>
        <v>0</v>
      </c>
      <c r="MVB126">
        <f t="shared" si="146"/>
        <v>0</v>
      </c>
      <c r="MVC126">
        <f t="shared" si="146"/>
        <v>0</v>
      </c>
      <c r="MVD126">
        <f t="shared" si="146"/>
        <v>0</v>
      </c>
      <c r="MVE126">
        <f t="shared" si="146"/>
        <v>0</v>
      </c>
      <c r="MVF126">
        <f t="shared" si="146"/>
        <v>0</v>
      </c>
      <c r="MVG126">
        <f t="shared" si="146"/>
        <v>0</v>
      </c>
      <c r="MVH126">
        <f t="shared" si="146"/>
        <v>0</v>
      </c>
      <c r="MVI126">
        <f t="shared" si="146"/>
        <v>0</v>
      </c>
      <c r="MVJ126">
        <f t="shared" si="146"/>
        <v>0</v>
      </c>
      <c r="MVK126">
        <f t="shared" si="146"/>
        <v>0</v>
      </c>
      <c r="MVL126">
        <f t="shared" si="146"/>
        <v>0</v>
      </c>
      <c r="MVM126">
        <f t="shared" si="146"/>
        <v>0</v>
      </c>
      <c r="MVN126">
        <f t="shared" si="146"/>
        <v>0</v>
      </c>
      <c r="MVO126">
        <f t="shared" si="146"/>
        <v>0</v>
      </c>
      <c r="MVP126">
        <f t="shared" si="146"/>
        <v>0</v>
      </c>
      <c r="MVQ126">
        <f t="shared" si="146"/>
        <v>0</v>
      </c>
      <c r="MVR126">
        <f t="shared" si="146"/>
        <v>0</v>
      </c>
      <c r="MVS126">
        <f t="shared" si="146"/>
        <v>0</v>
      </c>
      <c r="MVT126">
        <f t="shared" si="146"/>
        <v>0</v>
      </c>
      <c r="MVU126">
        <f t="shared" si="146"/>
        <v>0</v>
      </c>
      <c r="MVV126">
        <f t="shared" si="146"/>
        <v>0</v>
      </c>
      <c r="MVW126">
        <f t="shared" si="146"/>
        <v>0</v>
      </c>
      <c r="MVX126">
        <f t="shared" si="146"/>
        <v>0</v>
      </c>
      <c r="MVY126">
        <f t="shared" si="146"/>
        <v>0</v>
      </c>
      <c r="MVZ126">
        <f t="shared" si="146"/>
        <v>0</v>
      </c>
      <c r="MWA126">
        <f t="shared" si="146"/>
        <v>0</v>
      </c>
      <c r="MWB126">
        <f t="shared" si="146"/>
        <v>0</v>
      </c>
      <c r="MWC126">
        <f t="shared" si="146"/>
        <v>0</v>
      </c>
      <c r="MWD126">
        <f t="shared" si="146"/>
        <v>0</v>
      </c>
      <c r="MWE126">
        <f t="shared" si="146"/>
        <v>0</v>
      </c>
      <c r="MWF126">
        <f t="shared" si="146"/>
        <v>0</v>
      </c>
      <c r="MWG126">
        <f t="shared" si="146"/>
        <v>0</v>
      </c>
      <c r="MWH126">
        <f t="shared" si="146"/>
        <v>0</v>
      </c>
      <c r="MWI126">
        <f t="shared" si="146"/>
        <v>0</v>
      </c>
      <c r="MWJ126">
        <f t="shared" si="146"/>
        <v>0</v>
      </c>
      <c r="MWK126">
        <f t="shared" si="146"/>
        <v>0</v>
      </c>
      <c r="MWL126">
        <f t="shared" si="146"/>
        <v>0</v>
      </c>
      <c r="MWM126">
        <f t="shared" si="146"/>
        <v>0</v>
      </c>
      <c r="MWN126">
        <f t="shared" si="146"/>
        <v>0</v>
      </c>
      <c r="MWO126">
        <f t="shared" si="146"/>
        <v>0</v>
      </c>
      <c r="MWP126">
        <f t="shared" si="146"/>
        <v>0</v>
      </c>
      <c r="MWQ126">
        <f t="shared" si="146"/>
        <v>0</v>
      </c>
      <c r="MWR126">
        <f t="shared" si="146"/>
        <v>0</v>
      </c>
      <c r="MWS126">
        <f t="shared" si="146"/>
        <v>0</v>
      </c>
      <c r="MWT126">
        <f t="shared" si="146"/>
        <v>0</v>
      </c>
      <c r="MWU126">
        <f t="shared" si="146"/>
        <v>0</v>
      </c>
      <c r="MWV126">
        <f t="shared" si="146"/>
        <v>0</v>
      </c>
      <c r="MWW126">
        <f t="shared" si="146"/>
        <v>0</v>
      </c>
      <c r="MWX126">
        <f t="shared" ref="MWX126:MZI126" si="147">SUM(MWX2:MWX125)</f>
        <v>0</v>
      </c>
      <c r="MWY126">
        <f t="shared" si="147"/>
        <v>0</v>
      </c>
      <c r="MWZ126">
        <f t="shared" si="147"/>
        <v>0</v>
      </c>
      <c r="MXA126">
        <f t="shared" si="147"/>
        <v>0</v>
      </c>
      <c r="MXB126">
        <f t="shared" si="147"/>
        <v>0</v>
      </c>
      <c r="MXC126">
        <f t="shared" si="147"/>
        <v>0</v>
      </c>
      <c r="MXD126">
        <f t="shared" si="147"/>
        <v>0</v>
      </c>
      <c r="MXE126">
        <f t="shared" si="147"/>
        <v>0</v>
      </c>
      <c r="MXF126">
        <f t="shared" si="147"/>
        <v>0</v>
      </c>
      <c r="MXG126">
        <f t="shared" si="147"/>
        <v>0</v>
      </c>
      <c r="MXH126">
        <f t="shared" si="147"/>
        <v>0</v>
      </c>
      <c r="MXI126">
        <f t="shared" si="147"/>
        <v>0</v>
      </c>
      <c r="MXJ126">
        <f t="shared" si="147"/>
        <v>0</v>
      </c>
      <c r="MXK126">
        <f t="shared" si="147"/>
        <v>0</v>
      </c>
      <c r="MXL126">
        <f t="shared" si="147"/>
        <v>0</v>
      </c>
      <c r="MXM126">
        <f t="shared" si="147"/>
        <v>0</v>
      </c>
      <c r="MXN126">
        <f t="shared" si="147"/>
        <v>0</v>
      </c>
      <c r="MXO126">
        <f t="shared" si="147"/>
        <v>0</v>
      </c>
      <c r="MXP126">
        <f t="shared" si="147"/>
        <v>0</v>
      </c>
      <c r="MXQ126">
        <f t="shared" si="147"/>
        <v>0</v>
      </c>
      <c r="MXR126">
        <f t="shared" si="147"/>
        <v>0</v>
      </c>
      <c r="MXS126">
        <f t="shared" si="147"/>
        <v>0</v>
      </c>
      <c r="MXT126">
        <f t="shared" si="147"/>
        <v>0</v>
      </c>
      <c r="MXU126">
        <f t="shared" si="147"/>
        <v>0</v>
      </c>
      <c r="MXV126">
        <f t="shared" si="147"/>
        <v>0</v>
      </c>
      <c r="MXW126">
        <f t="shared" si="147"/>
        <v>0</v>
      </c>
      <c r="MXX126">
        <f t="shared" si="147"/>
        <v>0</v>
      </c>
      <c r="MXY126">
        <f t="shared" si="147"/>
        <v>0</v>
      </c>
      <c r="MXZ126">
        <f t="shared" si="147"/>
        <v>0</v>
      </c>
      <c r="MYA126">
        <f t="shared" si="147"/>
        <v>0</v>
      </c>
      <c r="MYB126">
        <f t="shared" si="147"/>
        <v>0</v>
      </c>
      <c r="MYC126">
        <f t="shared" si="147"/>
        <v>0</v>
      </c>
      <c r="MYD126">
        <f t="shared" si="147"/>
        <v>0</v>
      </c>
      <c r="MYE126">
        <f t="shared" si="147"/>
        <v>0</v>
      </c>
      <c r="MYF126">
        <f t="shared" si="147"/>
        <v>0</v>
      </c>
      <c r="MYG126">
        <f t="shared" si="147"/>
        <v>0</v>
      </c>
      <c r="MYH126">
        <f t="shared" si="147"/>
        <v>0</v>
      </c>
      <c r="MYI126">
        <f t="shared" si="147"/>
        <v>0</v>
      </c>
      <c r="MYJ126">
        <f t="shared" si="147"/>
        <v>0</v>
      </c>
      <c r="MYK126">
        <f t="shared" si="147"/>
        <v>0</v>
      </c>
      <c r="MYL126">
        <f t="shared" si="147"/>
        <v>0</v>
      </c>
      <c r="MYM126">
        <f t="shared" si="147"/>
        <v>0</v>
      </c>
      <c r="MYN126">
        <f t="shared" si="147"/>
        <v>0</v>
      </c>
      <c r="MYO126">
        <f t="shared" si="147"/>
        <v>0</v>
      </c>
      <c r="MYP126">
        <f t="shared" si="147"/>
        <v>0</v>
      </c>
      <c r="MYQ126">
        <f t="shared" si="147"/>
        <v>0</v>
      </c>
      <c r="MYR126">
        <f t="shared" si="147"/>
        <v>0</v>
      </c>
      <c r="MYS126">
        <f t="shared" si="147"/>
        <v>0</v>
      </c>
      <c r="MYT126">
        <f t="shared" si="147"/>
        <v>0</v>
      </c>
      <c r="MYU126">
        <f t="shared" si="147"/>
        <v>0</v>
      </c>
      <c r="MYV126">
        <f t="shared" si="147"/>
        <v>0</v>
      </c>
      <c r="MYW126">
        <f t="shared" si="147"/>
        <v>0</v>
      </c>
      <c r="MYX126">
        <f t="shared" si="147"/>
        <v>0</v>
      </c>
      <c r="MYY126">
        <f t="shared" si="147"/>
        <v>0</v>
      </c>
      <c r="MYZ126">
        <f t="shared" si="147"/>
        <v>0</v>
      </c>
      <c r="MZA126">
        <f t="shared" si="147"/>
        <v>0</v>
      </c>
      <c r="MZB126">
        <f t="shared" si="147"/>
        <v>0</v>
      </c>
      <c r="MZC126">
        <f t="shared" si="147"/>
        <v>0</v>
      </c>
      <c r="MZD126">
        <f t="shared" si="147"/>
        <v>0</v>
      </c>
      <c r="MZE126">
        <f t="shared" si="147"/>
        <v>0</v>
      </c>
      <c r="MZF126">
        <f t="shared" si="147"/>
        <v>0</v>
      </c>
      <c r="MZG126">
        <f t="shared" si="147"/>
        <v>0</v>
      </c>
      <c r="MZH126">
        <f t="shared" si="147"/>
        <v>0</v>
      </c>
      <c r="MZI126">
        <f t="shared" si="147"/>
        <v>0</v>
      </c>
      <c r="MZJ126">
        <f t="shared" ref="MZJ126:NBU126" si="148">SUM(MZJ2:MZJ125)</f>
        <v>0</v>
      </c>
      <c r="MZK126">
        <f t="shared" si="148"/>
        <v>0</v>
      </c>
      <c r="MZL126">
        <f t="shared" si="148"/>
        <v>0</v>
      </c>
      <c r="MZM126">
        <f t="shared" si="148"/>
        <v>0</v>
      </c>
      <c r="MZN126">
        <f t="shared" si="148"/>
        <v>0</v>
      </c>
      <c r="MZO126">
        <f t="shared" si="148"/>
        <v>0</v>
      </c>
      <c r="MZP126">
        <f t="shared" si="148"/>
        <v>0</v>
      </c>
      <c r="MZQ126">
        <f t="shared" si="148"/>
        <v>0</v>
      </c>
      <c r="MZR126">
        <f t="shared" si="148"/>
        <v>0</v>
      </c>
      <c r="MZS126">
        <f t="shared" si="148"/>
        <v>0</v>
      </c>
      <c r="MZT126">
        <f t="shared" si="148"/>
        <v>0</v>
      </c>
      <c r="MZU126">
        <f t="shared" si="148"/>
        <v>0</v>
      </c>
      <c r="MZV126">
        <f t="shared" si="148"/>
        <v>0</v>
      </c>
      <c r="MZW126">
        <f t="shared" si="148"/>
        <v>0</v>
      </c>
      <c r="MZX126">
        <f t="shared" si="148"/>
        <v>0</v>
      </c>
      <c r="MZY126">
        <f t="shared" si="148"/>
        <v>0</v>
      </c>
      <c r="MZZ126">
        <f t="shared" si="148"/>
        <v>0</v>
      </c>
      <c r="NAA126">
        <f t="shared" si="148"/>
        <v>0</v>
      </c>
      <c r="NAB126">
        <f t="shared" si="148"/>
        <v>0</v>
      </c>
      <c r="NAC126">
        <f t="shared" si="148"/>
        <v>0</v>
      </c>
      <c r="NAD126">
        <f t="shared" si="148"/>
        <v>0</v>
      </c>
      <c r="NAE126">
        <f t="shared" si="148"/>
        <v>0</v>
      </c>
      <c r="NAF126">
        <f t="shared" si="148"/>
        <v>0</v>
      </c>
      <c r="NAG126">
        <f t="shared" si="148"/>
        <v>0</v>
      </c>
      <c r="NAH126">
        <f t="shared" si="148"/>
        <v>0</v>
      </c>
      <c r="NAI126">
        <f t="shared" si="148"/>
        <v>0</v>
      </c>
      <c r="NAJ126">
        <f t="shared" si="148"/>
        <v>0</v>
      </c>
      <c r="NAK126">
        <f t="shared" si="148"/>
        <v>0</v>
      </c>
      <c r="NAL126">
        <f t="shared" si="148"/>
        <v>0</v>
      </c>
      <c r="NAM126">
        <f t="shared" si="148"/>
        <v>0</v>
      </c>
      <c r="NAN126">
        <f t="shared" si="148"/>
        <v>0</v>
      </c>
      <c r="NAO126">
        <f t="shared" si="148"/>
        <v>0</v>
      </c>
      <c r="NAP126">
        <f t="shared" si="148"/>
        <v>0</v>
      </c>
      <c r="NAQ126">
        <f t="shared" si="148"/>
        <v>0</v>
      </c>
      <c r="NAR126">
        <f t="shared" si="148"/>
        <v>0</v>
      </c>
      <c r="NAS126">
        <f t="shared" si="148"/>
        <v>0</v>
      </c>
      <c r="NAT126">
        <f t="shared" si="148"/>
        <v>0</v>
      </c>
      <c r="NAU126">
        <f t="shared" si="148"/>
        <v>0</v>
      </c>
      <c r="NAV126">
        <f t="shared" si="148"/>
        <v>0</v>
      </c>
      <c r="NAW126">
        <f t="shared" si="148"/>
        <v>0</v>
      </c>
      <c r="NAX126">
        <f t="shared" si="148"/>
        <v>0</v>
      </c>
      <c r="NAY126">
        <f t="shared" si="148"/>
        <v>0</v>
      </c>
      <c r="NAZ126">
        <f t="shared" si="148"/>
        <v>0</v>
      </c>
      <c r="NBA126">
        <f t="shared" si="148"/>
        <v>0</v>
      </c>
      <c r="NBB126">
        <f t="shared" si="148"/>
        <v>0</v>
      </c>
      <c r="NBC126">
        <f t="shared" si="148"/>
        <v>0</v>
      </c>
      <c r="NBD126">
        <f t="shared" si="148"/>
        <v>0</v>
      </c>
      <c r="NBE126">
        <f t="shared" si="148"/>
        <v>0</v>
      </c>
      <c r="NBF126">
        <f t="shared" si="148"/>
        <v>0</v>
      </c>
      <c r="NBG126">
        <f t="shared" si="148"/>
        <v>0</v>
      </c>
      <c r="NBH126">
        <f t="shared" si="148"/>
        <v>0</v>
      </c>
      <c r="NBI126">
        <f t="shared" si="148"/>
        <v>0</v>
      </c>
      <c r="NBJ126">
        <f t="shared" si="148"/>
        <v>0</v>
      </c>
      <c r="NBK126">
        <f t="shared" si="148"/>
        <v>0</v>
      </c>
      <c r="NBL126">
        <f t="shared" si="148"/>
        <v>0</v>
      </c>
      <c r="NBM126">
        <f t="shared" si="148"/>
        <v>0</v>
      </c>
      <c r="NBN126">
        <f t="shared" si="148"/>
        <v>0</v>
      </c>
      <c r="NBO126">
        <f t="shared" si="148"/>
        <v>0</v>
      </c>
      <c r="NBP126">
        <f t="shared" si="148"/>
        <v>0</v>
      </c>
      <c r="NBQ126">
        <f t="shared" si="148"/>
        <v>0</v>
      </c>
      <c r="NBR126">
        <f t="shared" si="148"/>
        <v>0</v>
      </c>
      <c r="NBS126">
        <f t="shared" si="148"/>
        <v>0</v>
      </c>
      <c r="NBT126">
        <f t="shared" si="148"/>
        <v>0</v>
      </c>
      <c r="NBU126">
        <f t="shared" si="148"/>
        <v>0</v>
      </c>
      <c r="NBV126">
        <f t="shared" ref="NBV126:NEG126" si="149">SUM(NBV2:NBV125)</f>
        <v>0</v>
      </c>
      <c r="NBW126">
        <f t="shared" si="149"/>
        <v>0</v>
      </c>
      <c r="NBX126">
        <f t="shared" si="149"/>
        <v>0</v>
      </c>
      <c r="NBY126">
        <f t="shared" si="149"/>
        <v>0</v>
      </c>
      <c r="NBZ126">
        <f t="shared" si="149"/>
        <v>0</v>
      </c>
      <c r="NCA126">
        <f t="shared" si="149"/>
        <v>0</v>
      </c>
      <c r="NCB126">
        <f t="shared" si="149"/>
        <v>0</v>
      </c>
      <c r="NCC126">
        <f t="shared" si="149"/>
        <v>0</v>
      </c>
      <c r="NCD126">
        <f t="shared" si="149"/>
        <v>0</v>
      </c>
      <c r="NCE126">
        <f t="shared" si="149"/>
        <v>0</v>
      </c>
      <c r="NCF126">
        <f t="shared" si="149"/>
        <v>0</v>
      </c>
      <c r="NCG126">
        <f t="shared" si="149"/>
        <v>0</v>
      </c>
      <c r="NCH126">
        <f t="shared" si="149"/>
        <v>0</v>
      </c>
      <c r="NCI126">
        <f t="shared" si="149"/>
        <v>0</v>
      </c>
      <c r="NCJ126">
        <f t="shared" si="149"/>
        <v>0</v>
      </c>
      <c r="NCK126">
        <f t="shared" si="149"/>
        <v>0</v>
      </c>
      <c r="NCL126">
        <f t="shared" si="149"/>
        <v>0</v>
      </c>
      <c r="NCM126">
        <f t="shared" si="149"/>
        <v>0</v>
      </c>
      <c r="NCN126">
        <f t="shared" si="149"/>
        <v>0</v>
      </c>
      <c r="NCO126">
        <f t="shared" si="149"/>
        <v>0</v>
      </c>
      <c r="NCP126">
        <f t="shared" si="149"/>
        <v>0</v>
      </c>
      <c r="NCQ126">
        <f t="shared" si="149"/>
        <v>0</v>
      </c>
      <c r="NCR126">
        <f t="shared" si="149"/>
        <v>0</v>
      </c>
      <c r="NCS126">
        <f t="shared" si="149"/>
        <v>0</v>
      </c>
      <c r="NCT126">
        <f t="shared" si="149"/>
        <v>0</v>
      </c>
      <c r="NCU126">
        <f t="shared" si="149"/>
        <v>0</v>
      </c>
      <c r="NCV126">
        <f t="shared" si="149"/>
        <v>0</v>
      </c>
      <c r="NCW126">
        <f t="shared" si="149"/>
        <v>0</v>
      </c>
      <c r="NCX126">
        <f t="shared" si="149"/>
        <v>0</v>
      </c>
      <c r="NCY126">
        <f t="shared" si="149"/>
        <v>0</v>
      </c>
      <c r="NCZ126">
        <f t="shared" si="149"/>
        <v>0</v>
      </c>
      <c r="NDA126">
        <f t="shared" si="149"/>
        <v>0</v>
      </c>
      <c r="NDB126">
        <f t="shared" si="149"/>
        <v>0</v>
      </c>
      <c r="NDC126">
        <f t="shared" si="149"/>
        <v>0</v>
      </c>
      <c r="NDD126">
        <f t="shared" si="149"/>
        <v>0</v>
      </c>
      <c r="NDE126">
        <f t="shared" si="149"/>
        <v>0</v>
      </c>
      <c r="NDF126">
        <f t="shared" si="149"/>
        <v>0</v>
      </c>
      <c r="NDG126">
        <f t="shared" si="149"/>
        <v>0</v>
      </c>
      <c r="NDH126">
        <f t="shared" si="149"/>
        <v>0</v>
      </c>
      <c r="NDI126">
        <f t="shared" si="149"/>
        <v>0</v>
      </c>
      <c r="NDJ126">
        <f t="shared" si="149"/>
        <v>0</v>
      </c>
      <c r="NDK126">
        <f t="shared" si="149"/>
        <v>0</v>
      </c>
      <c r="NDL126">
        <f t="shared" si="149"/>
        <v>0</v>
      </c>
      <c r="NDM126">
        <f t="shared" si="149"/>
        <v>0</v>
      </c>
      <c r="NDN126">
        <f t="shared" si="149"/>
        <v>0</v>
      </c>
      <c r="NDO126">
        <f t="shared" si="149"/>
        <v>0</v>
      </c>
      <c r="NDP126">
        <f t="shared" si="149"/>
        <v>0</v>
      </c>
      <c r="NDQ126">
        <f t="shared" si="149"/>
        <v>0</v>
      </c>
      <c r="NDR126">
        <f t="shared" si="149"/>
        <v>0</v>
      </c>
      <c r="NDS126">
        <f t="shared" si="149"/>
        <v>0</v>
      </c>
      <c r="NDT126">
        <f t="shared" si="149"/>
        <v>0</v>
      </c>
      <c r="NDU126">
        <f t="shared" si="149"/>
        <v>0</v>
      </c>
      <c r="NDV126">
        <f t="shared" si="149"/>
        <v>0</v>
      </c>
      <c r="NDW126">
        <f t="shared" si="149"/>
        <v>0</v>
      </c>
      <c r="NDX126">
        <f t="shared" si="149"/>
        <v>0</v>
      </c>
      <c r="NDY126">
        <f t="shared" si="149"/>
        <v>0</v>
      </c>
      <c r="NDZ126">
        <f t="shared" si="149"/>
        <v>0</v>
      </c>
      <c r="NEA126">
        <f t="shared" si="149"/>
        <v>0</v>
      </c>
      <c r="NEB126">
        <f t="shared" si="149"/>
        <v>0</v>
      </c>
      <c r="NEC126">
        <f t="shared" si="149"/>
        <v>0</v>
      </c>
      <c r="NED126">
        <f t="shared" si="149"/>
        <v>0</v>
      </c>
      <c r="NEE126">
        <f t="shared" si="149"/>
        <v>0</v>
      </c>
      <c r="NEF126">
        <f t="shared" si="149"/>
        <v>0</v>
      </c>
      <c r="NEG126">
        <f t="shared" si="149"/>
        <v>0</v>
      </c>
      <c r="NEH126">
        <f t="shared" ref="NEH126:NGS126" si="150">SUM(NEH2:NEH125)</f>
        <v>0</v>
      </c>
      <c r="NEI126">
        <f t="shared" si="150"/>
        <v>0</v>
      </c>
      <c r="NEJ126">
        <f t="shared" si="150"/>
        <v>0</v>
      </c>
      <c r="NEK126">
        <f t="shared" si="150"/>
        <v>0</v>
      </c>
      <c r="NEL126">
        <f t="shared" si="150"/>
        <v>0</v>
      </c>
      <c r="NEM126">
        <f t="shared" si="150"/>
        <v>0</v>
      </c>
      <c r="NEN126">
        <f t="shared" si="150"/>
        <v>0</v>
      </c>
      <c r="NEO126">
        <f t="shared" si="150"/>
        <v>0</v>
      </c>
      <c r="NEP126">
        <f t="shared" si="150"/>
        <v>0</v>
      </c>
      <c r="NEQ126">
        <f t="shared" si="150"/>
        <v>0</v>
      </c>
      <c r="NER126">
        <f t="shared" si="150"/>
        <v>0</v>
      </c>
      <c r="NES126">
        <f t="shared" si="150"/>
        <v>0</v>
      </c>
      <c r="NET126">
        <f t="shared" si="150"/>
        <v>0</v>
      </c>
      <c r="NEU126">
        <f t="shared" si="150"/>
        <v>0</v>
      </c>
      <c r="NEV126">
        <f t="shared" si="150"/>
        <v>0</v>
      </c>
      <c r="NEW126">
        <f t="shared" si="150"/>
        <v>0</v>
      </c>
      <c r="NEX126">
        <f t="shared" si="150"/>
        <v>0</v>
      </c>
      <c r="NEY126">
        <f t="shared" si="150"/>
        <v>0</v>
      </c>
      <c r="NEZ126">
        <f t="shared" si="150"/>
        <v>0</v>
      </c>
      <c r="NFA126">
        <f t="shared" si="150"/>
        <v>0</v>
      </c>
      <c r="NFB126">
        <f t="shared" si="150"/>
        <v>0</v>
      </c>
      <c r="NFC126">
        <f t="shared" si="150"/>
        <v>0</v>
      </c>
      <c r="NFD126">
        <f t="shared" si="150"/>
        <v>0</v>
      </c>
      <c r="NFE126">
        <f t="shared" si="150"/>
        <v>0</v>
      </c>
      <c r="NFF126">
        <f t="shared" si="150"/>
        <v>0</v>
      </c>
      <c r="NFG126">
        <f t="shared" si="150"/>
        <v>0</v>
      </c>
      <c r="NFH126">
        <f t="shared" si="150"/>
        <v>0</v>
      </c>
      <c r="NFI126">
        <f t="shared" si="150"/>
        <v>0</v>
      </c>
      <c r="NFJ126">
        <f t="shared" si="150"/>
        <v>0</v>
      </c>
      <c r="NFK126">
        <f t="shared" si="150"/>
        <v>0</v>
      </c>
      <c r="NFL126">
        <f t="shared" si="150"/>
        <v>0</v>
      </c>
      <c r="NFM126">
        <f t="shared" si="150"/>
        <v>0</v>
      </c>
      <c r="NFN126">
        <f t="shared" si="150"/>
        <v>0</v>
      </c>
      <c r="NFO126">
        <f t="shared" si="150"/>
        <v>0</v>
      </c>
      <c r="NFP126">
        <f t="shared" si="150"/>
        <v>0</v>
      </c>
      <c r="NFQ126">
        <f t="shared" si="150"/>
        <v>0</v>
      </c>
      <c r="NFR126">
        <f t="shared" si="150"/>
        <v>0</v>
      </c>
      <c r="NFS126">
        <f t="shared" si="150"/>
        <v>0</v>
      </c>
      <c r="NFT126">
        <f t="shared" si="150"/>
        <v>0</v>
      </c>
      <c r="NFU126">
        <f t="shared" si="150"/>
        <v>0</v>
      </c>
      <c r="NFV126">
        <f t="shared" si="150"/>
        <v>0</v>
      </c>
      <c r="NFW126">
        <f t="shared" si="150"/>
        <v>0</v>
      </c>
      <c r="NFX126">
        <f t="shared" si="150"/>
        <v>0</v>
      </c>
      <c r="NFY126">
        <f t="shared" si="150"/>
        <v>0</v>
      </c>
      <c r="NFZ126">
        <f t="shared" si="150"/>
        <v>0</v>
      </c>
      <c r="NGA126">
        <f t="shared" si="150"/>
        <v>0</v>
      </c>
      <c r="NGB126">
        <f t="shared" si="150"/>
        <v>0</v>
      </c>
      <c r="NGC126">
        <f t="shared" si="150"/>
        <v>0</v>
      </c>
      <c r="NGD126">
        <f t="shared" si="150"/>
        <v>0</v>
      </c>
      <c r="NGE126">
        <f t="shared" si="150"/>
        <v>0</v>
      </c>
      <c r="NGF126">
        <f t="shared" si="150"/>
        <v>0</v>
      </c>
      <c r="NGG126">
        <f t="shared" si="150"/>
        <v>0</v>
      </c>
      <c r="NGH126">
        <f t="shared" si="150"/>
        <v>0</v>
      </c>
      <c r="NGI126">
        <f t="shared" si="150"/>
        <v>0</v>
      </c>
      <c r="NGJ126">
        <f t="shared" si="150"/>
        <v>0</v>
      </c>
      <c r="NGK126">
        <f t="shared" si="150"/>
        <v>0</v>
      </c>
      <c r="NGL126">
        <f t="shared" si="150"/>
        <v>0</v>
      </c>
      <c r="NGM126">
        <f t="shared" si="150"/>
        <v>0</v>
      </c>
      <c r="NGN126">
        <f t="shared" si="150"/>
        <v>0</v>
      </c>
      <c r="NGO126">
        <f t="shared" si="150"/>
        <v>0</v>
      </c>
      <c r="NGP126">
        <f t="shared" si="150"/>
        <v>0</v>
      </c>
      <c r="NGQ126">
        <f t="shared" si="150"/>
        <v>0</v>
      </c>
      <c r="NGR126">
        <f t="shared" si="150"/>
        <v>0</v>
      </c>
      <c r="NGS126">
        <f t="shared" si="150"/>
        <v>0</v>
      </c>
      <c r="NGT126">
        <f t="shared" ref="NGT126:NJE126" si="151">SUM(NGT2:NGT125)</f>
        <v>0</v>
      </c>
      <c r="NGU126">
        <f t="shared" si="151"/>
        <v>0</v>
      </c>
      <c r="NGV126">
        <f t="shared" si="151"/>
        <v>0</v>
      </c>
      <c r="NGW126">
        <f t="shared" si="151"/>
        <v>0</v>
      </c>
      <c r="NGX126">
        <f t="shared" si="151"/>
        <v>0</v>
      </c>
      <c r="NGY126">
        <f t="shared" si="151"/>
        <v>0</v>
      </c>
      <c r="NGZ126">
        <f t="shared" si="151"/>
        <v>0</v>
      </c>
      <c r="NHA126">
        <f t="shared" si="151"/>
        <v>0</v>
      </c>
      <c r="NHB126">
        <f t="shared" si="151"/>
        <v>0</v>
      </c>
      <c r="NHC126">
        <f t="shared" si="151"/>
        <v>0</v>
      </c>
      <c r="NHD126">
        <f t="shared" si="151"/>
        <v>0</v>
      </c>
      <c r="NHE126">
        <f t="shared" si="151"/>
        <v>0</v>
      </c>
      <c r="NHF126">
        <f t="shared" si="151"/>
        <v>0</v>
      </c>
      <c r="NHG126">
        <f t="shared" si="151"/>
        <v>0</v>
      </c>
      <c r="NHH126">
        <f t="shared" si="151"/>
        <v>0</v>
      </c>
      <c r="NHI126">
        <f t="shared" si="151"/>
        <v>0</v>
      </c>
      <c r="NHJ126">
        <f t="shared" si="151"/>
        <v>0</v>
      </c>
      <c r="NHK126">
        <f t="shared" si="151"/>
        <v>0</v>
      </c>
      <c r="NHL126">
        <f t="shared" si="151"/>
        <v>0</v>
      </c>
      <c r="NHM126">
        <f t="shared" si="151"/>
        <v>0</v>
      </c>
      <c r="NHN126">
        <f t="shared" si="151"/>
        <v>0</v>
      </c>
      <c r="NHO126">
        <f t="shared" si="151"/>
        <v>0</v>
      </c>
      <c r="NHP126">
        <f t="shared" si="151"/>
        <v>0</v>
      </c>
      <c r="NHQ126">
        <f t="shared" si="151"/>
        <v>0</v>
      </c>
      <c r="NHR126">
        <f t="shared" si="151"/>
        <v>0</v>
      </c>
      <c r="NHS126">
        <f t="shared" si="151"/>
        <v>0</v>
      </c>
      <c r="NHT126">
        <f t="shared" si="151"/>
        <v>0</v>
      </c>
      <c r="NHU126">
        <f t="shared" si="151"/>
        <v>0</v>
      </c>
      <c r="NHV126">
        <f t="shared" si="151"/>
        <v>0</v>
      </c>
      <c r="NHW126">
        <f t="shared" si="151"/>
        <v>0</v>
      </c>
      <c r="NHX126">
        <f t="shared" si="151"/>
        <v>0</v>
      </c>
      <c r="NHY126">
        <f t="shared" si="151"/>
        <v>0</v>
      </c>
      <c r="NHZ126">
        <f t="shared" si="151"/>
        <v>0</v>
      </c>
      <c r="NIA126">
        <f t="shared" si="151"/>
        <v>0</v>
      </c>
      <c r="NIB126">
        <f t="shared" si="151"/>
        <v>0</v>
      </c>
      <c r="NIC126">
        <f t="shared" si="151"/>
        <v>0</v>
      </c>
      <c r="NID126">
        <f t="shared" si="151"/>
        <v>0</v>
      </c>
      <c r="NIE126">
        <f t="shared" si="151"/>
        <v>0</v>
      </c>
      <c r="NIF126">
        <f t="shared" si="151"/>
        <v>0</v>
      </c>
      <c r="NIG126">
        <f t="shared" si="151"/>
        <v>0</v>
      </c>
      <c r="NIH126">
        <f t="shared" si="151"/>
        <v>0</v>
      </c>
      <c r="NII126">
        <f t="shared" si="151"/>
        <v>0</v>
      </c>
      <c r="NIJ126">
        <f t="shared" si="151"/>
        <v>0</v>
      </c>
      <c r="NIK126">
        <f t="shared" si="151"/>
        <v>0</v>
      </c>
      <c r="NIL126">
        <f t="shared" si="151"/>
        <v>0</v>
      </c>
      <c r="NIM126">
        <f t="shared" si="151"/>
        <v>0</v>
      </c>
      <c r="NIN126">
        <f t="shared" si="151"/>
        <v>0</v>
      </c>
      <c r="NIO126">
        <f t="shared" si="151"/>
        <v>0</v>
      </c>
      <c r="NIP126">
        <f t="shared" si="151"/>
        <v>0</v>
      </c>
      <c r="NIQ126">
        <f t="shared" si="151"/>
        <v>0</v>
      </c>
      <c r="NIR126">
        <f t="shared" si="151"/>
        <v>0</v>
      </c>
      <c r="NIS126">
        <f t="shared" si="151"/>
        <v>0</v>
      </c>
      <c r="NIT126">
        <f t="shared" si="151"/>
        <v>0</v>
      </c>
      <c r="NIU126">
        <f t="shared" si="151"/>
        <v>0</v>
      </c>
      <c r="NIV126">
        <f t="shared" si="151"/>
        <v>0</v>
      </c>
      <c r="NIW126">
        <f t="shared" si="151"/>
        <v>0</v>
      </c>
      <c r="NIX126">
        <f t="shared" si="151"/>
        <v>0</v>
      </c>
      <c r="NIY126">
        <f t="shared" si="151"/>
        <v>0</v>
      </c>
      <c r="NIZ126">
        <f t="shared" si="151"/>
        <v>0</v>
      </c>
      <c r="NJA126">
        <f t="shared" si="151"/>
        <v>0</v>
      </c>
      <c r="NJB126">
        <f t="shared" si="151"/>
        <v>0</v>
      </c>
      <c r="NJC126">
        <f t="shared" si="151"/>
        <v>0</v>
      </c>
      <c r="NJD126">
        <f t="shared" si="151"/>
        <v>0</v>
      </c>
      <c r="NJE126">
        <f t="shared" si="151"/>
        <v>0</v>
      </c>
      <c r="NJF126">
        <f t="shared" ref="NJF126:NLQ126" si="152">SUM(NJF2:NJF125)</f>
        <v>0</v>
      </c>
      <c r="NJG126">
        <f t="shared" si="152"/>
        <v>0</v>
      </c>
      <c r="NJH126">
        <f t="shared" si="152"/>
        <v>0</v>
      </c>
      <c r="NJI126">
        <f t="shared" si="152"/>
        <v>0</v>
      </c>
      <c r="NJJ126">
        <f t="shared" si="152"/>
        <v>0</v>
      </c>
      <c r="NJK126">
        <f t="shared" si="152"/>
        <v>0</v>
      </c>
      <c r="NJL126">
        <f t="shared" si="152"/>
        <v>0</v>
      </c>
      <c r="NJM126">
        <f t="shared" si="152"/>
        <v>0</v>
      </c>
      <c r="NJN126">
        <f t="shared" si="152"/>
        <v>0</v>
      </c>
      <c r="NJO126">
        <f t="shared" si="152"/>
        <v>0</v>
      </c>
      <c r="NJP126">
        <f t="shared" si="152"/>
        <v>0</v>
      </c>
      <c r="NJQ126">
        <f t="shared" si="152"/>
        <v>0</v>
      </c>
      <c r="NJR126">
        <f t="shared" si="152"/>
        <v>0</v>
      </c>
      <c r="NJS126">
        <f t="shared" si="152"/>
        <v>0</v>
      </c>
      <c r="NJT126">
        <f t="shared" si="152"/>
        <v>0</v>
      </c>
      <c r="NJU126">
        <f t="shared" si="152"/>
        <v>0</v>
      </c>
      <c r="NJV126">
        <f t="shared" si="152"/>
        <v>0</v>
      </c>
      <c r="NJW126">
        <f t="shared" si="152"/>
        <v>0</v>
      </c>
      <c r="NJX126">
        <f t="shared" si="152"/>
        <v>0</v>
      </c>
      <c r="NJY126">
        <f t="shared" si="152"/>
        <v>0</v>
      </c>
      <c r="NJZ126">
        <f t="shared" si="152"/>
        <v>0</v>
      </c>
      <c r="NKA126">
        <f t="shared" si="152"/>
        <v>0</v>
      </c>
      <c r="NKB126">
        <f t="shared" si="152"/>
        <v>0</v>
      </c>
      <c r="NKC126">
        <f t="shared" si="152"/>
        <v>0</v>
      </c>
      <c r="NKD126">
        <f t="shared" si="152"/>
        <v>0</v>
      </c>
      <c r="NKE126">
        <f t="shared" si="152"/>
        <v>0</v>
      </c>
      <c r="NKF126">
        <f t="shared" si="152"/>
        <v>0</v>
      </c>
      <c r="NKG126">
        <f t="shared" si="152"/>
        <v>0</v>
      </c>
      <c r="NKH126">
        <f t="shared" si="152"/>
        <v>0</v>
      </c>
      <c r="NKI126">
        <f t="shared" si="152"/>
        <v>0</v>
      </c>
      <c r="NKJ126">
        <f t="shared" si="152"/>
        <v>0</v>
      </c>
      <c r="NKK126">
        <f t="shared" si="152"/>
        <v>0</v>
      </c>
      <c r="NKL126">
        <f t="shared" si="152"/>
        <v>0</v>
      </c>
      <c r="NKM126">
        <f t="shared" si="152"/>
        <v>0</v>
      </c>
      <c r="NKN126">
        <f t="shared" si="152"/>
        <v>0</v>
      </c>
      <c r="NKO126">
        <f t="shared" si="152"/>
        <v>0</v>
      </c>
      <c r="NKP126">
        <f t="shared" si="152"/>
        <v>0</v>
      </c>
      <c r="NKQ126">
        <f t="shared" si="152"/>
        <v>0</v>
      </c>
      <c r="NKR126">
        <f t="shared" si="152"/>
        <v>0</v>
      </c>
      <c r="NKS126">
        <f t="shared" si="152"/>
        <v>0</v>
      </c>
      <c r="NKT126">
        <f t="shared" si="152"/>
        <v>0</v>
      </c>
      <c r="NKU126">
        <f t="shared" si="152"/>
        <v>0</v>
      </c>
      <c r="NKV126">
        <f t="shared" si="152"/>
        <v>0</v>
      </c>
      <c r="NKW126">
        <f t="shared" si="152"/>
        <v>0</v>
      </c>
      <c r="NKX126">
        <f t="shared" si="152"/>
        <v>0</v>
      </c>
      <c r="NKY126">
        <f t="shared" si="152"/>
        <v>0</v>
      </c>
      <c r="NKZ126">
        <f t="shared" si="152"/>
        <v>0</v>
      </c>
      <c r="NLA126">
        <f t="shared" si="152"/>
        <v>0</v>
      </c>
      <c r="NLB126">
        <f t="shared" si="152"/>
        <v>0</v>
      </c>
      <c r="NLC126">
        <f t="shared" si="152"/>
        <v>0</v>
      </c>
      <c r="NLD126">
        <f t="shared" si="152"/>
        <v>0</v>
      </c>
      <c r="NLE126">
        <f t="shared" si="152"/>
        <v>0</v>
      </c>
      <c r="NLF126">
        <f t="shared" si="152"/>
        <v>0</v>
      </c>
      <c r="NLG126">
        <f t="shared" si="152"/>
        <v>0</v>
      </c>
      <c r="NLH126">
        <f t="shared" si="152"/>
        <v>0</v>
      </c>
      <c r="NLI126">
        <f t="shared" si="152"/>
        <v>0</v>
      </c>
      <c r="NLJ126">
        <f t="shared" si="152"/>
        <v>0</v>
      </c>
      <c r="NLK126">
        <f t="shared" si="152"/>
        <v>0</v>
      </c>
      <c r="NLL126">
        <f t="shared" si="152"/>
        <v>0</v>
      </c>
      <c r="NLM126">
        <f t="shared" si="152"/>
        <v>0</v>
      </c>
      <c r="NLN126">
        <f t="shared" si="152"/>
        <v>0</v>
      </c>
      <c r="NLO126">
        <f t="shared" si="152"/>
        <v>0</v>
      </c>
      <c r="NLP126">
        <f t="shared" si="152"/>
        <v>0</v>
      </c>
      <c r="NLQ126">
        <f t="shared" si="152"/>
        <v>0</v>
      </c>
      <c r="NLR126">
        <f t="shared" ref="NLR126:NOC126" si="153">SUM(NLR2:NLR125)</f>
        <v>0</v>
      </c>
      <c r="NLS126">
        <f t="shared" si="153"/>
        <v>0</v>
      </c>
      <c r="NLT126">
        <f t="shared" si="153"/>
        <v>0</v>
      </c>
      <c r="NLU126">
        <f t="shared" si="153"/>
        <v>0</v>
      </c>
      <c r="NLV126">
        <f t="shared" si="153"/>
        <v>0</v>
      </c>
      <c r="NLW126">
        <f t="shared" si="153"/>
        <v>0</v>
      </c>
      <c r="NLX126">
        <f t="shared" si="153"/>
        <v>0</v>
      </c>
      <c r="NLY126">
        <f t="shared" si="153"/>
        <v>0</v>
      </c>
      <c r="NLZ126">
        <f t="shared" si="153"/>
        <v>0</v>
      </c>
      <c r="NMA126">
        <f t="shared" si="153"/>
        <v>0</v>
      </c>
      <c r="NMB126">
        <f t="shared" si="153"/>
        <v>0</v>
      </c>
      <c r="NMC126">
        <f t="shared" si="153"/>
        <v>0</v>
      </c>
      <c r="NMD126">
        <f t="shared" si="153"/>
        <v>0</v>
      </c>
      <c r="NME126">
        <f t="shared" si="153"/>
        <v>0</v>
      </c>
      <c r="NMF126">
        <f t="shared" si="153"/>
        <v>0</v>
      </c>
      <c r="NMG126">
        <f t="shared" si="153"/>
        <v>0</v>
      </c>
      <c r="NMH126">
        <f t="shared" si="153"/>
        <v>0</v>
      </c>
      <c r="NMI126">
        <f t="shared" si="153"/>
        <v>0</v>
      </c>
      <c r="NMJ126">
        <f t="shared" si="153"/>
        <v>0</v>
      </c>
      <c r="NMK126">
        <f t="shared" si="153"/>
        <v>0</v>
      </c>
      <c r="NML126">
        <f t="shared" si="153"/>
        <v>0</v>
      </c>
      <c r="NMM126">
        <f t="shared" si="153"/>
        <v>0</v>
      </c>
      <c r="NMN126">
        <f t="shared" si="153"/>
        <v>0</v>
      </c>
      <c r="NMO126">
        <f t="shared" si="153"/>
        <v>0</v>
      </c>
      <c r="NMP126">
        <f t="shared" si="153"/>
        <v>0</v>
      </c>
      <c r="NMQ126">
        <f t="shared" si="153"/>
        <v>0</v>
      </c>
      <c r="NMR126">
        <f t="shared" si="153"/>
        <v>0</v>
      </c>
      <c r="NMS126">
        <f t="shared" si="153"/>
        <v>0</v>
      </c>
      <c r="NMT126">
        <f t="shared" si="153"/>
        <v>0</v>
      </c>
      <c r="NMU126">
        <f t="shared" si="153"/>
        <v>0</v>
      </c>
      <c r="NMV126">
        <f t="shared" si="153"/>
        <v>0</v>
      </c>
      <c r="NMW126">
        <f t="shared" si="153"/>
        <v>0</v>
      </c>
      <c r="NMX126">
        <f t="shared" si="153"/>
        <v>0</v>
      </c>
      <c r="NMY126">
        <f t="shared" si="153"/>
        <v>0</v>
      </c>
      <c r="NMZ126">
        <f t="shared" si="153"/>
        <v>0</v>
      </c>
      <c r="NNA126">
        <f t="shared" si="153"/>
        <v>0</v>
      </c>
      <c r="NNB126">
        <f t="shared" si="153"/>
        <v>0</v>
      </c>
      <c r="NNC126">
        <f t="shared" si="153"/>
        <v>0</v>
      </c>
      <c r="NND126">
        <f t="shared" si="153"/>
        <v>0</v>
      </c>
      <c r="NNE126">
        <f t="shared" si="153"/>
        <v>0</v>
      </c>
      <c r="NNF126">
        <f t="shared" si="153"/>
        <v>0</v>
      </c>
      <c r="NNG126">
        <f t="shared" si="153"/>
        <v>0</v>
      </c>
      <c r="NNH126">
        <f t="shared" si="153"/>
        <v>0</v>
      </c>
      <c r="NNI126">
        <f t="shared" si="153"/>
        <v>0</v>
      </c>
      <c r="NNJ126">
        <f t="shared" si="153"/>
        <v>0</v>
      </c>
      <c r="NNK126">
        <f t="shared" si="153"/>
        <v>0</v>
      </c>
      <c r="NNL126">
        <f t="shared" si="153"/>
        <v>0</v>
      </c>
      <c r="NNM126">
        <f t="shared" si="153"/>
        <v>0</v>
      </c>
      <c r="NNN126">
        <f t="shared" si="153"/>
        <v>0</v>
      </c>
      <c r="NNO126">
        <f t="shared" si="153"/>
        <v>0</v>
      </c>
      <c r="NNP126">
        <f t="shared" si="153"/>
        <v>0</v>
      </c>
      <c r="NNQ126">
        <f t="shared" si="153"/>
        <v>0</v>
      </c>
      <c r="NNR126">
        <f t="shared" si="153"/>
        <v>0</v>
      </c>
      <c r="NNS126">
        <f t="shared" si="153"/>
        <v>0</v>
      </c>
      <c r="NNT126">
        <f t="shared" si="153"/>
        <v>0</v>
      </c>
      <c r="NNU126">
        <f t="shared" si="153"/>
        <v>0</v>
      </c>
      <c r="NNV126">
        <f t="shared" si="153"/>
        <v>0</v>
      </c>
      <c r="NNW126">
        <f t="shared" si="153"/>
        <v>0</v>
      </c>
      <c r="NNX126">
        <f t="shared" si="153"/>
        <v>0</v>
      </c>
      <c r="NNY126">
        <f t="shared" si="153"/>
        <v>0</v>
      </c>
      <c r="NNZ126">
        <f t="shared" si="153"/>
        <v>0</v>
      </c>
      <c r="NOA126">
        <f t="shared" si="153"/>
        <v>0</v>
      </c>
      <c r="NOB126">
        <f t="shared" si="153"/>
        <v>0</v>
      </c>
      <c r="NOC126">
        <f t="shared" si="153"/>
        <v>0</v>
      </c>
      <c r="NOD126">
        <f t="shared" ref="NOD126:NQO126" si="154">SUM(NOD2:NOD125)</f>
        <v>0</v>
      </c>
      <c r="NOE126">
        <f t="shared" si="154"/>
        <v>0</v>
      </c>
      <c r="NOF126">
        <f t="shared" si="154"/>
        <v>0</v>
      </c>
      <c r="NOG126">
        <f t="shared" si="154"/>
        <v>0</v>
      </c>
      <c r="NOH126">
        <f t="shared" si="154"/>
        <v>0</v>
      </c>
      <c r="NOI126">
        <f t="shared" si="154"/>
        <v>0</v>
      </c>
      <c r="NOJ126">
        <f t="shared" si="154"/>
        <v>0</v>
      </c>
      <c r="NOK126">
        <f t="shared" si="154"/>
        <v>0</v>
      </c>
      <c r="NOL126">
        <f t="shared" si="154"/>
        <v>0</v>
      </c>
      <c r="NOM126">
        <f t="shared" si="154"/>
        <v>0</v>
      </c>
      <c r="NON126">
        <f t="shared" si="154"/>
        <v>0</v>
      </c>
      <c r="NOO126">
        <f t="shared" si="154"/>
        <v>0</v>
      </c>
      <c r="NOP126">
        <f t="shared" si="154"/>
        <v>0</v>
      </c>
      <c r="NOQ126">
        <f t="shared" si="154"/>
        <v>0</v>
      </c>
      <c r="NOR126">
        <f t="shared" si="154"/>
        <v>0</v>
      </c>
      <c r="NOS126">
        <f t="shared" si="154"/>
        <v>0</v>
      </c>
      <c r="NOT126">
        <f t="shared" si="154"/>
        <v>0</v>
      </c>
      <c r="NOU126">
        <f t="shared" si="154"/>
        <v>0</v>
      </c>
      <c r="NOV126">
        <f t="shared" si="154"/>
        <v>0</v>
      </c>
      <c r="NOW126">
        <f t="shared" si="154"/>
        <v>0</v>
      </c>
      <c r="NOX126">
        <f t="shared" si="154"/>
        <v>0</v>
      </c>
      <c r="NOY126">
        <f t="shared" si="154"/>
        <v>0</v>
      </c>
      <c r="NOZ126">
        <f t="shared" si="154"/>
        <v>0</v>
      </c>
      <c r="NPA126">
        <f t="shared" si="154"/>
        <v>0</v>
      </c>
      <c r="NPB126">
        <f t="shared" si="154"/>
        <v>0</v>
      </c>
      <c r="NPC126">
        <f t="shared" si="154"/>
        <v>0</v>
      </c>
      <c r="NPD126">
        <f t="shared" si="154"/>
        <v>0</v>
      </c>
      <c r="NPE126">
        <f t="shared" si="154"/>
        <v>0</v>
      </c>
      <c r="NPF126">
        <f t="shared" si="154"/>
        <v>0</v>
      </c>
      <c r="NPG126">
        <f t="shared" si="154"/>
        <v>0</v>
      </c>
      <c r="NPH126">
        <f t="shared" si="154"/>
        <v>0</v>
      </c>
      <c r="NPI126">
        <f t="shared" si="154"/>
        <v>0</v>
      </c>
      <c r="NPJ126">
        <f t="shared" si="154"/>
        <v>0</v>
      </c>
      <c r="NPK126">
        <f t="shared" si="154"/>
        <v>0</v>
      </c>
      <c r="NPL126">
        <f t="shared" si="154"/>
        <v>0</v>
      </c>
      <c r="NPM126">
        <f t="shared" si="154"/>
        <v>0</v>
      </c>
      <c r="NPN126">
        <f t="shared" si="154"/>
        <v>0</v>
      </c>
      <c r="NPO126">
        <f t="shared" si="154"/>
        <v>0</v>
      </c>
      <c r="NPP126">
        <f t="shared" si="154"/>
        <v>0</v>
      </c>
      <c r="NPQ126">
        <f t="shared" si="154"/>
        <v>0</v>
      </c>
      <c r="NPR126">
        <f t="shared" si="154"/>
        <v>0</v>
      </c>
      <c r="NPS126">
        <f t="shared" si="154"/>
        <v>0</v>
      </c>
      <c r="NPT126">
        <f t="shared" si="154"/>
        <v>0</v>
      </c>
      <c r="NPU126">
        <f t="shared" si="154"/>
        <v>0</v>
      </c>
      <c r="NPV126">
        <f t="shared" si="154"/>
        <v>0</v>
      </c>
      <c r="NPW126">
        <f t="shared" si="154"/>
        <v>0</v>
      </c>
      <c r="NPX126">
        <f t="shared" si="154"/>
        <v>0</v>
      </c>
      <c r="NPY126">
        <f t="shared" si="154"/>
        <v>0</v>
      </c>
      <c r="NPZ126">
        <f t="shared" si="154"/>
        <v>0</v>
      </c>
      <c r="NQA126">
        <f t="shared" si="154"/>
        <v>0</v>
      </c>
      <c r="NQB126">
        <f t="shared" si="154"/>
        <v>0</v>
      </c>
      <c r="NQC126">
        <f t="shared" si="154"/>
        <v>0</v>
      </c>
      <c r="NQD126">
        <f t="shared" si="154"/>
        <v>0</v>
      </c>
      <c r="NQE126">
        <f t="shared" si="154"/>
        <v>0</v>
      </c>
      <c r="NQF126">
        <f t="shared" si="154"/>
        <v>0</v>
      </c>
      <c r="NQG126">
        <f t="shared" si="154"/>
        <v>0</v>
      </c>
      <c r="NQH126">
        <f t="shared" si="154"/>
        <v>0</v>
      </c>
      <c r="NQI126">
        <f t="shared" si="154"/>
        <v>0</v>
      </c>
      <c r="NQJ126">
        <f t="shared" si="154"/>
        <v>0</v>
      </c>
      <c r="NQK126">
        <f t="shared" si="154"/>
        <v>0</v>
      </c>
      <c r="NQL126">
        <f t="shared" si="154"/>
        <v>0</v>
      </c>
      <c r="NQM126">
        <f t="shared" si="154"/>
        <v>0</v>
      </c>
      <c r="NQN126">
        <f t="shared" si="154"/>
        <v>0</v>
      </c>
      <c r="NQO126">
        <f t="shared" si="154"/>
        <v>0</v>
      </c>
      <c r="NQP126">
        <f t="shared" ref="NQP126:NTA126" si="155">SUM(NQP2:NQP125)</f>
        <v>0</v>
      </c>
      <c r="NQQ126">
        <f t="shared" si="155"/>
        <v>0</v>
      </c>
      <c r="NQR126">
        <f t="shared" si="155"/>
        <v>0</v>
      </c>
      <c r="NQS126">
        <f t="shared" si="155"/>
        <v>0</v>
      </c>
      <c r="NQT126">
        <f t="shared" si="155"/>
        <v>0</v>
      </c>
      <c r="NQU126">
        <f t="shared" si="155"/>
        <v>0</v>
      </c>
      <c r="NQV126">
        <f t="shared" si="155"/>
        <v>0</v>
      </c>
      <c r="NQW126">
        <f t="shared" si="155"/>
        <v>0</v>
      </c>
      <c r="NQX126">
        <f t="shared" si="155"/>
        <v>0</v>
      </c>
      <c r="NQY126">
        <f t="shared" si="155"/>
        <v>0</v>
      </c>
      <c r="NQZ126">
        <f t="shared" si="155"/>
        <v>0</v>
      </c>
      <c r="NRA126">
        <f t="shared" si="155"/>
        <v>0</v>
      </c>
      <c r="NRB126">
        <f t="shared" si="155"/>
        <v>0</v>
      </c>
      <c r="NRC126">
        <f t="shared" si="155"/>
        <v>0</v>
      </c>
      <c r="NRD126">
        <f t="shared" si="155"/>
        <v>0</v>
      </c>
      <c r="NRE126">
        <f t="shared" si="155"/>
        <v>0</v>
      </c>
      <c r="NRF126">
        <f t="shared" si="155"/>
        <v>0</v>
      </c>
      <c r="NRG126">
        <f t="shared" si="155"/>
        <v>0</v>
      </c>
      <c r="NRH126">
        <f t="shared" si="155"/>
        <v>0</v>
      </c>
      <c r="NRI126">
        <f t="shared" si="155"/>
        <v>0</v>
      </c>
      <c r="NRJ126">
        <f t="shared" si="155"/>
        <v>0</v>
      </c>
      <c r="NRK126">
        <f t="shared" si="155"/>
        <v>0</v>
      </c>
      <c r="NRL126">
        <f t="shared" si="155"/>
        <v>0</v>
      </c>
      <c r="NRM126">
        <f t="shared" si="155"/>
        <v>0</v>
      </c>
      <c r="NRN126">
        <f t="shared" si="155"/>
        <v>0</v>
      </c>
      <c r="NRO126">
        <f t="shared" si="155"/>
        <v>0</v>
      </c>
      <c r="NRP126">
        <f t="shared" si="155"/>
        <v>0</v>
      </c>
      <c r="NRQ126">
        <f t="shared" si="155"/>
        <v>0</v>
      </c>
      <c r="NRR126">
        <f t="shared" si="155"/>
        <v>0</v>
      </c>
      <c r="NRS126">
        <f t="shared" si="155"/>
        <v>0</v>
      </c>
      <c r="NRT126">
        <f t="shared" si="155"/>
        <v>0</v>
      </c>
      <c r="NRU126">
        <f t="shared" si="155"/>
        <v>0</v>
      </c>
      <c r="NRV126">
        <f t="shared" si="155"/>
        <v>0</v>
      </c>
      <c r="NRW126">
        <f t="shared" si="155"/>
        <v>0</v>
      </c>
      <c r="NRX126">
        <f t="shared" si="155"/>
        <v>0</v>
      </c>
      <c r="NRY126">
        <f t="shared" si="155"/>
        <v>0</v>
      </c>
      <c r="NRZ126">
        <f t="shared" si="155"/>
        <v>0</v>
      </c>
      <c r="NSA126">
        <f t="shared" si="155"/>
        <v>0</v>
      </c>
      <c r="NSB126">
        <f t="shared" si="155"/>
        <v>0</v>
      </c>
      <c r="NSC126">
        <f t="shared" si="155"/>
        <v>0</v>
      </c>
      <c r="NSD126">
        <f t="shared" si="155"/>
        <v>0</v>
      </c>
      <c r="NSE126">
        <f t="shared" si="155"/>
        <v>0</v>
      </c>
      <c r="NSF126">
        <f t="shared" si="155"/>
        <v>0</v>
      </c>
      <c r="NSG126">
        <f t="shared" si="155"/>
        <v>0</v>
      </c>
      <c r="NSH126">
        <f t="shared" si="155"/>
        <v>0</v>
      </c>
      <c r="NSI126">
        <f t="shared" si="155"/>
        <v>0</v>
      </c>
      <c r="NSJ126">
        <f t="shared" si="155"/>
        <v>0</v>
      </c>
      <c r="NSK126">
        <f t="shared" si="155"/>
        <v>0</v>
      </c>
      <c r="NSL126">
        <f t="shared" si="155"/>
        <v>0</v>
      </c>
      <c r="NSM126">
        <f t="shared" si="155"/>
        <v>0</v>
      </c>
      <c r="NSN126">
        <f t="shared" si="155"/>
        <v>0</v>
      </c>
      <c r="NSO126">
        <f t="shared" si="155"/>
        <v>0</v>
      </c>
      <c r="NSP126">
        <f t="shared" si="155"/>
        <v>0</v>
      </c>
      <c r="NSQ126">
        <f t="shared" si="155"/>
        <v>0</v>
      </c>
      <c r="NSR126">
        <f t="shared" si="155"/>
        <v>0</v>
      </c>
      <c r="NSS126">
        <f t="shared" si="155"/>
        <v>0</v>
      </c>
      <c r="NST126">
        <f t="shared" si="155"/>
        <v>0</v>
      </c>
      <c r="NSU126">
        <f t="shared" si="155"/>
        <v>0</v>
      </c>
      <c r="NSV126">
        <f t="shared" si="155"/>
        <v>0</v>
      </c>
      <c r="NSW126">
        <f t="shared" si="155"/>
        <v>0</v>
      </c>
      <c r="NSX126">
        <f t="shared" si="155"/>
        <v>0</v>
      </c>
      <c r="NSY126">
        <f t="shared" si="155"/>
        <v>0</v>
      </c>
      <c r="NSZ126">
        <f t="shared" si="155"/>
        <v>0</v>
      </c>
      <c r="NTA126">
        <f t="shared" si="155"/>
        <v>0</v>
      </c>
      <c r="NTB126">
        <f t="shared" ref="NTB126:NVM126" si="156">SUM(NTB2:NTB125)</f>
        <v>0</v>
      </c>
      <c r="NTC126">
        <f t="shared" si="156"/>
        <v>0</v>
      </c>
      <c r="NTD126">
        <f t="shared" si="156"/>
        <v>0</v>
      </c>
      <c r="NTE126">
        <f t="shared" si="156"/>
        <v>0</v>
      </c>
      <c r="NTF126">
        <f t="shared" si="156"/>
        <v>0</v>
      </c>
      <c r="NTG126">
        <f t="shared" si="156"/>
        <v>0</v>
      </c>
      <c r="NTH126">
        <f t="shared" si="156"/>
        <v>0</v>
      </c>
      <c r="NTI126">
        <f t="shared" si="156"/>
        <v>0</v>
      </c>
      <c r="NTJ126">
        <f t="shared" si="156"/>
        <v>0</v>
      </c>
      <c r="NTK126">
        <f t="shared" si="156"/>
        <v>0</v>
      </c>
      <c r="NTL126">
        <f t="shared" si="156"/>
        <v>0</v>
      </c>
      <c r="NTM126">
        <f t="shared" si="156"/>
        <v>0</v>
      </c>
      <c r="NTN126">
        <f t="shared" si="156"/>
        <v>0</v>
      </c>
      <c r="NTO126">
        <f t="shared" si="156"/>
        <v>0</v>
      </c>
      <c r="NTP126">
        <f t="shared" si="156"/>
        <v>0</v>
      </c>
      <c r="NTQ126">
        <f t="shared" si="156"/>
        <v>0</v>
      </c>
      <c r="NTR126">
        <f t="shared" si="156"/>
        <v>0</v>
      </c>
      <c r="NTS126">
        <f t="shared" si="156"/>
        <v>0</v>
      </c>
      <c r="NTT126">
        <f t="shared" si="156"/>
        <v>0</v>
      </c>
      <c r="NTU126">
        <f t="shared" si="156"/>
        <v>0</v>
      </c>
      <c r="NTV126">
        <f t="shared" si="156"/>
        <v>0</v>
      </c>
      <c r="NTW126">
        <f t="shared" si="156"/>
        <v>0</v>
      </c>
      <c r="NTX126">
        <f t="shared" si="156"/>
        <v>0</v>
      </c>
      <c r="NTY126">
        <f t="shared" si="156"/>
        <v>0</v>
      </c>
      <c r="NTZ126">
        <f t="shared" si="156"/>
        <v>0</v>
      </c>
      <c r="NUA126">
        <f t="shared" si="156"/>
        <v>0</v>
      </c>
      <c r="NUB126">
        <f t="shared" si="156"/>
        <v>0</v>
      </c>
      <c r="NUC126">
        <f t="shared" si="156"/>
        <v>0</v>
      </c>
      <c r="NUD126">
        <f t="shared" si="156"/>
        <v>0</v>
      </c>
      <c r="NUE126">
        <f t="shared" si="156"/>
        <v>0</v>
      </c>
      <c r="NUF126">
        <f t="shared" si="156"/>
        <v>0</v>
      </c>
      <c r="NUG126">
        <f t="shared" si="156"/>
        <v>0</v>
      </c>
      <c r="NUH126">
        <f t="shared" si="156"/>
        <v>0</v>
      </c>
      <c r="NUI126">
        <f t="shared" si="156"/>
        <v>0</v>
      </c>
      <c r="NUJ126">
        <f t="shared" si="156"/>
        <v>0</v>
      </c>
      <c r="NUK126">
        <f t="shared" si="156"/>
        <v>0</v>
      </c>
      <c r="NUL126">
        <f t="shared" si="156"/>
        <v>0</v>
      </c>
      <c r="NUM126">
        <f t="shared" si="156"/>
        <v>0</v>
      </c>
      <c r="NUN126">
        <f t="shared" si="156"/>
        <v>0</v>
      </c>
      <c r="NUO126">
        <f t="shared" si="156"/>
        <v>0</v>
      </c>
      <c r="NUP126">
        <f t="shared" si="156"/>
        <v>0</v>
      </c>
      <c r="NUQ126">
        <f t="shared" si="156"/>
        <v>0</v>
      </c>
      <c r="NUR126">
        <f t="shared" si="156"/>
        <v>0</v>
      </c>
      <c r="NUS126">
        <f t="shared" si="156"/>
        <v>0</v>
      </c>
      <c r="NUT126">
        <f t="shared" si="156"/>
        <v>0</v>
      </c>
      <c r="NUU126">
        <f t="shared" si="156"/>
        <v>0</v>
      </c>
      <c r="NUV126">
        <f t="shared" si="156"/>
        <v>0</v>
      </c>
      <c r="NUW126">
        <f t="shared" si="156"/>
        <v>0</v>
      </c>
      <c r="NUX126">
        <f t="shared" si="156"/>
        <v>0</v>
      </c>
      <c r="NUY126">
        <f t="shared" si="156"/>
        <v>0</v>
      </c>
      <c r="NUZ126">
        <f t="shared" si="156"/>
        <v>0</v>
      </c>
      <c r="NVA126">
        <f t="shared" si="156"/>
        <v>0</v>
      </c>
      <c r="NVB126">
        <f t="shared" si="156"/>
        <v>0</v>
      </c>
      <c r="NVC126">
        <f t="shared" si="156"/>
        <v>0</v>
      </c>
      <c r="NVD126">
        <f t="shared" si="156"/>
        <v>0</v>
      </c>
      <c r="NVE126">
        <f t="shared" si="156"/>
        <v>0</v>
      </c>
      <c r="NVF126">
        <f t="shared" si="156"/>
        <v>0</v>
      </c>
      <c r="NVG126">
        <f t="shared" si="156"/>
        <v>0</v>
      </c>
      <c r="NVH126">
        <f t="shared" si="156"/>
        <v>0</v>
      </c>
      <c r="NVI126">
        <f t="shared" si="156"/>
        <v>0</v>
      </c>
      <c r="NVJ126">
        <f t="shared" si="156"/>
        <v>0</v>
      </c>
      <c r="NVK126">
        <f t="shared" si="156"/>
        <v>0</v>
      </c>
      <c r="NVL126">
        <f t="shared" si="156"/>
        <v>0</v>
      </c>
      <c r="NVM126">
        <f t="shared" si="156"/>
        <v>0</v>
      </c>
      <c r="NVN126">
        <f t="shared" ref="NVN126:NXY126" si="157">SUM(NVN2:NVN125)</f>
        <v>0</v>
      </c>
      <c r="NVO126">
        <f t="shared" si="157"/>
        <v>0</v>
      </c>
      <c r="NVP126">
        <f t="shared" si="157"/>
        <v>0</v>
      </c>
      <c r="NVQ126">
        <f t="shared" si="157"/>
        <v>0</v>
      </c>
      <c r="NVR126">
        <f t="shared" si="157"/>
        <v>0</v>
      </c>
      <c r="NVS126">
        <f t="shared" si="157"/>
        <v>0</v>
      </c>
      <c r="NVT126">
        <f t="shared" si="157"/>
        <v>0</v>
      </c>
      <c r="NVU126">
        <f t="shared" si="157"/>
        <v>0</v>
      </c>
      <c r="NVV126">
        <f t="shared" si="157"/>
        <v>0</v>
      </c>
      <c r="NVW126">
        <f t="shared" si="157"/>
        <v>0</v>
      </c>
      <c r="NVX126">
        <f t="shared" si="157"/>
        <v>0</v>
      </c>
      <c r="NVY126">
        <f t="shared" si="157"/>
        <v>0</v>
      </c>
      <c r="NVZ126">
        <f t="shared" si="157"/>
        <v>0</v>
      </c>
      <c r="NWA126">
        <f t="shared" si="157"/>
        <v>0</v>
      </c>
      <c r="NWB126">
        <f t="shared" si="157"/>
        <v>0</v>
      </c>
      <c r="NWC126">
        <f t="shared" si="157"/>
        <v>0</v>
      </c>
      <c r="NWD126">
        <f t="shared" si="157"/>
        <v>0</v>
      </c>
      <c r="NWE126">
        <f t="shared" si="157"/>
        <v>0</v>
      </c>
      <c r="NWF126">
        <f t="shared" si="157"/>
        <v>0</v>
      </c>
      <c r="NWG126">
        <f t="shared" si="157"/>
        <v>0</v>
      </c>
      <c r="NWH126">
        <f t="shared" si="157"/>
        <v>0</v>
      </c>
      <c r="NWI126">
        <f t="shared" si="157"/>
        <v>0</v>
      </c>
      <c r="NWJ126">
        <f t="shared" si="157"/>
        <v>0</v>
      </c>
      <c r="NWK126">
        <f t="shared" si="157"/>
        <v>0</v>
      </c>
      <c r="NWL126">
        <f t="shared" si="157"/>
        <v>0</v>
      </c>
      <c r="NWM126">
        <f t="shared" si="157"/>
        <v>0</v>
      </c>
      <c r="NWN126">
        <f t="shared" si="157"/>
        <v>0</v>
      </c>
      <c r="NWO126">
        <f t="shared" si="157"/>
        <v>0</v>
      </c>
      <c r="NWP126">
        <f t="shared" si="157"/>
        <v>0</v>
      </c>
      <c r="NWQ126">
        <f t="shared" si="157"/>
        <v>0</v>
      </c>
      <c r="NWR126">
        <f t="shared" si="157"/>
        <v>0</v>
      </c>
      <c r="NWS126">
        <f t="shared" si="157"/>
        <v>0</v>
      </c>
      <c r="NWT126">
        <f t="shared" si="157"/>
        <v>0</v>
      </c>
      <c r="NWU126">
        <f t="shared" si="157"/>
        <v>0</v>
      </c>
      <c r="NWV126">
        <f t="shared" si="157"/>
        <v>0</v>
      </c>
      <c r="NWW126">
        <f t="shared" si="157"/>
        <v>0</v>
      </c>
      <c r="NWX126">
        <f t="shared" si="157"/>
        <v>0</v>
      </c>
      <c r="NWY126">
        <f t="shared" si="157"/>
        <v>0</v>
      </c>
      <c r="NWZ126">
        <f t="shared" si="157"/>
        <v>0</v>
      </c>
      <c r="NXA126">
        <f t="shared" si="157"/>
        <v>0</v>
      </c>
      <c r="NXB126">
        <f t="shared" si="157"/>
        <v>0</v>
      </c>
      <c r="NXC126">
        <f t="shared" si="157"/>
        <v>0</v>
      </c>
      <c r="NXD126">
        <f t="shared" si="157"/>
        <v>0</v>
      </c>
      <c r="NXE126">
        <f t="shared" si="157"/>
        <v>0</v>
      </c>
      <c r="NXF126">
        <f t="shared" si="157"/>
        <v>0</v>
      </c>
      <c r="NXG126">
        <f t="shared" si="157"/>
        <v>0</v>
      </c>
      <c r="NXH126">
        <f t="shared" si="157"/>
        <v>0</v>
      </c>
      <c r="NXI126">
        <f t="shared" si="157"/>
        <v>0</v>
      </c>
      <c r="NXJ126">
        <f t="shared" si="157"/>
        <v>0</v>
      </c>
      <c r="NXK126">
        <f t="shared" si="157"/>
        <v>0</v>
      </c>
      <c r="NXL126">
        <f t="shared" si="157"/>
        <v>0</v>
      </c>
      <c r="NXM126">
        <f t="shared" si="157"/>
        <v>0</v>
      </c>
      <c r="NXN126">
        <f t="shared" si="157"/>
        <v>0</v>
      </c>
      <c r="NXO126">
        <f t="shared" si="157"/>
        <v>0</v>
      </c>
      <c r="NXP126">
        <f t="shared" si="157"/>
        <v>0</v>
      </c>
      <c r="NXQ126">
        <f t="shared" si="157"/>
        <v>0</v>
      </c>
      <c r="NXR126">
        <f t="shared" si="157"/>
        <v>0</v>
      </c>
      <c r="NXS126">
        <f t="shared" si="157"/>
        <v>0</v>
      </c>
      <c r="NXT126">
        <f t="shared" si="157"/>
        <v>0</v>
      </c>
      <c r="NXU126">
        <f t="shared" si="157"/>
        <v>0</v>
      </c>
      <c r="NXV126">
        <f t="shared" si="157"/>
        <v>0</v>
      </c>
      <c r="NXW126">
        <f t="shared" si="157"/>
        <v>0</v>
      </c>
      <c r="NXX126">
        <f t="shared" si="157"/>
        <v>0</v>
      </c>
      <c r="NXY126">
        <f t="shared" si="157"/>
        <v>0</v>
      </c>
      <c r="NXZ126">
        <f t="shared" ref="NXZ126:OAK126" si="158">SUM(NXZ2:NXZ125)</f>
        <v>0</v>
      </c>
      <c r="NYA126">
        <f t="shared" si="158"/>
        <v>0</v>
      </c>
      <c r="NYB126">
        <f t="shared" si="158"/>
        <v>0</v>
      </c>
      <c r="NYC126">
        <f t="shared" si="158"/>
        <v>0</v>
      </c>
      <c r="NYD126">
        <f t="shared" si="158"/>
        <v>0</v>
      </c>
      <c r="NYE126">
        <f t="shared" si="158"/>
        <v>0</v>
      </c>
      <c r="NYF126">
        <f t="shared" si="158"/>
        <v>0</v>
      </c>
      <c r="NYG126">
        <f t="shared" si="158"/>
        <v>0</v>
      </c>
      <c r="NYH126">
        <f t="shared" si="158"/>
        <v>0</v>
      </c>
      <c r="NYI126">
        <f t="shared" si="158"/>
        <v>0</v>
      </c>
      <c r="NYJ126">
        <f t="shared" si="158"/>
        <v>0</v>
      </c>
      <c r="NYK126">
        <f t="shared" si="158"/>
        <v>0</v>
      </c>
      <c r="NYL126">
        <f t="shared" si="158"/>
        <v>0</v>
      </c>
      <c r="NYM126">
        <f t="shared" si="158"/>
        <v>0</v>
      </c>
      <c r="NYN126">
        <f t="shared" si="158"/>
        <v>0</v>
      </c>
      <c r="NYO126">
        <f t="shared" si="158"/>
        <v>0</v>
      </c>
      <c r="NYP126">
        <f t="shared" si="158"/>
        <v>0</v>
      </c>
      <c r="NYQ126">
        <f t="shared" si="158"/>
        <v>0</v>
      </c>
      <c r="NYR126">
        <f t="shared" si="158"/>
        <v>0</v>
      </c>
      <c r="NYS126">
        <f t="shared" si="158"/>
        <v>0</v>
      </c>
      <c r="NYT126">
        <f t="shared" si="158"/>
        <v>0</v>
      </c>
      <c r="NYU126">
        <f t="shared" si="158"/>
        <v>0</v>
      </c>
      <c r="NYV126">
        <f t="shared" si="158"/>
        <v>0</v>
      </c>
      <c r="NYW126">
        <f t="shared" si="158"/>
        <v>0</v>
      </c>
      <c r="NYX126">
        <f t="shared" si="158"/>
        <v>0</v>
      </c>
      <c r="NYY126">
        <f t="shared" si="158"/>
        <v>0</v>
      </c>
      <c r="NYZ126">
        <f t="shared" si="158"/>
        <v>0</v>
      </c>
      <c r="NZA126">
        <f t="shared" si="158"/>
        <v>0</v>
      </c>
      <c r="NZB126">
        <f t="shared" si="158"/>
        <v>0</v>
      </c>
      <c r="NZC126">
        <f t="shared" si="158"/>
        <v>0</v>
      </c>
      <c r="NZD126">
        <f t="shared" si="158"/>
        <v>0</v>
      </c>
      <c r="NZE126">
        <f t="shared" si="158"/>
        <v>0</v>
      </c>
      <c r="NZF126">
        <f t="shared" si="158"/>
        <v>0</v>
      </c>
      <c r="NZG126">
        <f t="shared" si="158"/>
        <v>0</v>
      </c>
      <c r="NZH126">
        <f t="shared" si="158"/>
        <v>0</v>
      </c>
      <c r="NZI126">
        <f t="shared" si="158"/>
        <v>0</v>
      </c>
      <c r="NZJ126">
        <f t="shared" si="158"/>
        <v>0</v>
      </c>
      <c r="NZK126">
        <f t="shared" si="158"/>
        <v>0</v>
      </c>
      <c r="NZL126">
        <f t="shared" si="158"/>
        <v>0</v>
      </c>
      <c r="NZM126">
        <f t="shared" si="158"/>
        <v>0</v>
      </c>
      <c r="NZN126">
        <f t="shared" si="158"/>
        <v>0</v>
      </c>
      <c r="NZO126">
        <f t="shared" si="158"/>
        <v>0</v>
      </c>
      <c r="NZP126">
        <f t="shared" si="158"/>
        <v>0</v>
      </c>
      <c r="NZQ126">
        <f t="shared" si="158"/>
        <v>0</v>
      </c>
      <c r="NZR126">
        <f t="shared" si="158"/>
        <v>0</v>
      </c>
      <c r="NZS126">
        <f t="shared" si="158"/>
        <v>0</v>
      </c>
      <c r="NZT126">
        <f t="shared" si="158"/>
        <v>0</v>
      </c>
      <c r="NZU126">
        <f t="shared" si="158"/>
        <v>0</v>
      </c>
      <c r="NZV126">
        <f t="shared" si="158"/>
        <v>0</v>
      </c>
      <c r="NZW126">
        <f t="shared" si="158"/>
        <v>0</v>
      </c>
      <c r="NZX126">
        <f t="shared" si="158"/>
        <v>0</v>
      </c>
      <c r="NZY126">
        <f t="shared" si="158"/>
        <v>0</v>
      </c>
      <c r="NZZ126">
        <f t="shared" si="158"/>
        <v>0</v>
      </c>
      <c r="OAA126">
        <f t="shared" si="158"/>
        <v>0</v>
      </c>
      <c r="OAB126">
        <f t="shared" si="158"/>
        <v>0</v>
      </c>
      <c r="OAC126">
        <f t="shared" si="158"/>
        <v>0</v>
      </c>
      <c r="OAD126">
        <f t="shared" si="158"/>
        <v>0</v>
      </c>
      <c r="OAE126">
        <f t="shared" si="158"/>
        <v>0</v>
      </c>
      <c r="OAF126">
        <f t="shared" si="158"/>
        <v>0</v>
      </c>
      <c r="OAG126">
        <f t="shared" si="158"/>
        <v>0</v>
      </c>
      <c r="OAH126">
        <f t="shared" si="158"/>
        <v>0</v>
      </c>
      <c r="OAI126">
        <f t="shared" si="158"/>
        <v>0</v>
      </c>
      <c r="OAJ126">
        <f t="shared" si="158"/>
        <v>0</v>
      </c>
      <c r="OAK126">
        <f t="shared" si="158"/>
        <v>0</v>
      </c>
      <c r="OAL126">
        <f t="shared" ref="OAL126:OCW126" si="159">SUM(OAL2:OAL125)</f>
        <v>0</v>
      </c>
      <c r="OAM126">
        <f t="shared" si="159"/>
        <v>0</v>
      </c>
      <c r="OAN126">
        <f t="shared" si="159"/>
        <v>0</v>
      </c>
      <c r="OAO126">
        <f t="shared" si="159"/>
        <v>0</v>
      </c>
      <c r="OAP126">
        <f t="shared" si="159"/>
        <v>0</v>
      </c>
      <c r="OAQ126">
        <f t="shared" si="159"/>
        <v>0</v>
      </c>
      <c r="OAR126">
        <f t="shared" si="159"/>
        <v>0</v>
      </c>
      <c r="OAS126">
        <f t="shared" si="159"/>
        <v>0</v>
      </c>
      <c r="OAT126">
        <f t="shared" si="159"/>
        <v>0</v>
      </c>
      <c r="OAU126">
        <f t="shared" si="159"/>
        <v>0</v>
      </c>
      <c r="OAV126">
        <f t="shared" si="159"/>
        <v>0</v>
      </c>
      <c r="OAW126">
        <f t="shared" si="159"/>
        <v>0</v>
      </c>
      <c r="OAX126">
        <f t="shared" si="159"/>
        <v>0</v>
      </c>
      <c r="OAY126">
        <f t="shared" si="159"/>
        <v>0</v>
      </c>
      <c r="OAZ126">
        <f t="shared" si="159"/>
        <v>0</v>
      </c>
      <c r="OBA126">
        <f t="shared" si="159"/>
        <v>0</v>
      </c>
      <c r="OBB126">
        <f t="shared" si="159"/>
        <v>0</v>
      </c>
      <c r="OBC126">
        <f t="shared" si="159"/>
        <v>0</v>
      </c>
      <c r="OBD126">
        <f t="shared" si="159"/>
        <v>0</v>
      </c>
      <c r="OBE126">
        <f t="shared" si="159"/>
        <v>0</v>
      </c>
      <c r="OBF126">
        <f t="shared" si="159"/>
        <v>0</v>
      </c>
      <c r="OBG126">
        <f t="shared" si="159"/>
        <v>0</v>
      </c>
      <c r="OBH126">
        <f t="shared" si="159"/>
        <v>0</v>
      </c>
      <c r="OBI126">
        <f t="shared" si="159"/>
        <v>0</v>
      </c>
      <c r="OBJ126">
        <f t="shared" si="159"/>
        <v>0</v>
      </c>
      <c r="OBK126">
        <f t="shared" si="159"/>
        <v>0</v>
      </c>
      <c r="OBL126">
        <f t="shared" si="159"/>
        <v>0</v>
      </c>
      <c r="OBM126">
        <f t="shared" si="159"/>
        <v>0</v>
      </c>
      <c r="OBN126">
        <f t="shared" si="159"/>
        <v>0</v>
      </c>
      <c r="OBO126">
        <f t="shared" si="159"/>
        <v>0</v>
      </c>
      <c r="OBP126">
        <f t="shared" si="159"/>
        <v>0</v>
      </c>
      <c r="OBQ126">
        <f t="shared" si="159"/>
        <v>0</v>
      </c>
      <c r="OBR126">
        <f t="shared" si="159"/>
        <v>0</v>
      </c>
      <c r="OBS126">
        <f t="shared" si="159"/>
        <v>0</v>
      </c>
      <c r="OBT126">
        <f t="shared" si="159"/>
        <v>0</v>
      </c>
      <c r="OBU126">
        <f t="shared" si="159"/>
        <v>0</v>
      </c>
      <c r="OBV126">
        <f t="shared" si="159"/>
        <v>0</v>
      </c>
      <c r="OBW126">
        <f t="shared" si="159"/>
        <v>0</v>
      </c>
      <c r="OBX126">
        <f t="shared" si="159"/>
        <v>0</v>
      </c>
      <c r="OBY126">
        <f t="shared" si="159"/>
        <v>0</v>
      </c>
      <c r="OBZ126">
        <f t="shared" si="159"/>
        <v>0</v>
      </c>
      <c r="OCA126">
        <f t="shared" si="159"/>
        <v>0</v>
      </c>
      <c r="OCB126">
        <f t="shared" si="159"/>
        <v>0</v>
      </c>
      <c r="OCC126">
        <f t="shared" si="159"/>
        <v>0</v>
      </c>
      <c r="OCD126">
        <f t="shared" si="159"/>
        <v>0</v>
      </c>
      <c r="OCE126">
        <f t="shared" si="159"/>
        <v>0</v>
      </c>
      <c r="OCF126">
        <f t="shared" si="159"/>
        <v>0</v>
      </c>
      <c r="OCG126">
        <f t="shared" si="159"/>
        <v>0</v>
      </c>
      <c r="OCH126">
        <f t="shared" si="159"/>
        <v>0</v>
      </c>
      <c r="OCI126">
        <f t="shared" si="159"/>
        <v>0</v>
      </c>
      <c r="OCJ126">
        <f t="shared" si="159"/>
        <v>0</v>
      </c>
      <c r="OCK126">
        <f t="shared" si="159"/>
        <v>0</v>
      </c>
      <c r="OCL126">
        <f t="shared" si="159"/>
        <v>0</v>
      </c>
      <c r="OCM126">
        <f t="shared" si="159"/>
        <v>0</v>
      </c>
      <c r="OCN126">
        <f t="shared" si="159"/>
        <v>0</v>
      </c>
      <c r="OCO126">
        <f t="shared" si="159"/>
        <v>0</v>
      </c>
      <c r="OCP126">
        <f t="shared" si="159"/>
        <v>0</v>
      </c>
      <c r="OCQ126">
        <f t="shared" si="159"/>
        <v>0</v>
      </c>
      <c r="OCR126">
        <f t="shared" si="159"/>
        <v>0</v>
      </c>
      <c r="OCS126">
        <f t="shared" si="159"/>
        <v>0</v>
      </c>
      <c r="OCT126">
        <f t="shared" si="159"/>
        <v>0</v>
      </c>
      <c r="OCU126">
        <f t="shared" si="159"/>
        <v>0</v>
      </c>
      <c r="OCV126">
        <f t="shared" si="159"/>
        <v>0</v>
      </c>
      <c r="OCW126">
        <f t="shared" si="159"/>
        <v>0</v>
      </c>
      <c r="OCX126">
        <f t="shared" ref="OCX126:OFI126" si="160">SUM(OCX2:OCX125)</f>
        <v>0</v>
      </c>
      <c r="OCY126">
        <f t="shared" si="160"/>
        <v>0</v>
      </c>
      <c r="OCZ126">
        <f t="shared" si="160"/>
        <v>0</v>
      </c>
      <c r="ODA126">
        <f t="shared" si="160"/>
        <v>0</v>
      </c>
      <c r="ODB126">
        <f t="shared" si="160"/>
        <v>0</v>
      </c>
      <c r="ODC126">
        <f t="shared" si="160"/>
        <v>0</v>
      </c>
      <c r="ODD126">
        <f t="shared" si="160"/>
        <v>0</v>
      </c>
      <c r="ODE126">
        <f t="shared" si="160"/>
        <v>0</v>
      </c>
      <c r="ODF126">
        <f t="shared" si="160"/>
        <v>0</v>
      </c>
      <c r="ODG126">
        <f t="shared" si="160"/>
        <v>0</v>
      </c>
      <c r="ODH126">
        <f t="shared" si="160"/>
        <v>0</v>
      </c>
      <c r="ODI126">
        <f t="shared" si="160"/>
        <v>0</v>
      </c>
      <c r="ODJ126">
        <f t="shared" si="160"/>
        <v>0</v>
      </c>
      <c r="ODK126">
        <f t="shared" si="160"/>
        <v>0</v>
      </c>
      <c r="ODL126">
        <f t="shared" si="160"/>
        <v>0</v>
      </c>
      <c r="ODM126">
        <f t="shared" si="160"/>
        <v>0</v>
      </c>
      <c r="ODN126">
        <f t="shared" si="160"/>
        <v>0</v>
      </c>
      <c r="ODO126">
        <f t="shared" si="160"/>
        <v>0</v>
      </c>
      <c r="ODP126">
        <f t="shared" si="160"/>
        <v>0</v>
      </c>
      <c r="ODQ126">
        <f t="shared" si="160"/>
        <v>0</v>
      </c>
      <c r="ODR126">
        <f t="shared" si="160"/>
        <v>0</v>
      </c>
      <c r="ODS126">
        <f t="shared" si="160"/>
        <v>0</v>
      </c>
      <c r="ODT126">
        <f t="shared" si="160"/>
        <v>0</v>
      </c>
      <c r="ODU126">
        <f t="shared" si="160"/>
        <v>0</v>
      </c>
      <c r="ODV126">
        <f t="shared" si="160"/>
        <v>0</v>
      </c>
      <c r="ODW126">
        <f t="shared" si="160"/>
        <v>0</v>
      </c>
      <c r="ODX126">
        <f t="shared" si="160"/>
        <v>0</v>
      </c>
      <c r="ODY126">
        <f t="shared" si="160"/>
        <v>0</v>
      </c>
      <c r="ODZ126">
        <f t="shared" si="160"/>
        <v>0</v>
      </c>
      <c r="OEA126">
        <f t="shared" si="160"/>
        <v>0</v>
      </c>
      <c r="OEB126">
        <f t="shared" si="160"/>
        <v>0</v>
      </c>
      <c r="OEC126">
        <f t="shared" si="160"/>
        <v>0</v>
      </c>
      <c r="OED126">
        <f t="shared" si="160"/>
        <v>0</v>
      </c>
      <c r="OEE126">
        <f t="shared" si="160"/>
        <v>0</v>
      </c>
      <c r="OEF126">
        <f t="shared" si="160"/>
        <v>0</v>
      </c>
      <c r="OEG126">
        <f t="shared" si="160"/>
        <v>0</v>
      </c>
      <c r="OEH126">
        <f t="shared" si="160"/>
        <v>0</v>
      </c>
      <c r="OEI126">
        <f t="shared" si="160"/>
        <v>0</v>
      </c>
      <c r="OEJ126">
        <f t="shared" si="160"/>
        <v>0</v>
      </c>
      <c r="OEK126">
        <f t="shared" si="160"/>
        <v>0</v>
      </c>
      <c r="OEL126">
        <f t="shared" si="160"/>
        <v>0</v>
      </c>
      <c r="OEM126">
        <f t="shared" si="160"/>
        <v>0</v>
      </c>
      <c r="OEN126">
        <f t="shared" si="160"/>
        <v>0</v>
      </c>
      <c r="OEO126">
        <f t="shared" si="160"/>
        <v>0</v>
      </c>
      <c r="OEP126">
        <f t="shared" si="160"/>
        <v>0</v>
      </c>
      <c r="OEQ126">
        <f t="shared" si="160"/>
        <v>0</v>
      </c>
      <c r="OER126">
        <f t="shared" si="160"/>
        <v>0</v>
      </c>
      <c r="OES126">
        <f t="shared" si="160"/>
        <v>0</v>
      </c>
      <c r="OET126">
        <f t="shared" si="160"/>
        <v>0</v>
      </c>
      <c r="OEU126">
        <f t="shared" si="160"/>
        <v>0</v>
      </c>
      <c r="OEV126">
        <f t="shared" si="160"/>
        <v>0</v>
      </c>
      <c r="OEW126">
        <f t="shared" si="160"/>
        <v>0</v>
      </c>
      <c r="OEX126">
        <f t="shared" si="160"/>
        <v>0</v>
      </c>
      <c r="OEY126">
        <f t="shared" si="160"/>
        <v>0</v>
      </c>
      <c r="OEZ126">
        <f t="shared" si="160"/>
        <v>0</v>
      </c>
      <c r="OFA126">
        <f t="shared" si="160"/>
        <v>0</v>
      </c>
      <c r="OFB126">
        <f t="shared" si="160"/>
        <v>0</v>
      </c>
      <c r="OFC126">
        <f t="shared" si="160"/>
        <v>0</v>
      </c>
      <c r="OFD126">
        <f t="shared" si="160"/>
        <v>0</v>
      </c>
      <c r="OFE126">
        <f t="shared" si="160"/>
        <v>0</v>
      </c>
      <c r="OFF126">
        <f t="shared" si="160"/>
        <v>0</v>
      </c>
      <c r="OFG126">
        <f t="shared" si="160"/>
        <v>0</v>
      </c>
      <c r="OFH126">
        <f t="shared" si="160"/>
        <v>0</v>
      </c>
      <c r="OFI126">
        <f t="shared" si="160"/>
        <v>0</v>
      </c>
      <c r="OFJ126">
        <f t="shared" ref="OFJ126:OHU126" si="161">SUM(OFJ2:OFJ125)</f>
        <v>0</v>
      </c>
      <c r="OFK126">
        <f t="shared" si="161"/>
        <v>0</v>
      </c>
      <c r="OFL126">
        <f t="shared" si="161"/>
        <v>0</v>
      </c>
      <c r="OFM126">
        <f t="shared" si="161"/>
        <v>0</v>
      </c>
      <c r="OFN126">
        <f t="shared" si="161"/>
        <v>0</v>
      </c>
      <c r="OFO126">
        <f t="shared" si="161"/>
        <v>0</v>
      </c>
      <c r="OFP126">
        <f t="shared" si="161"/>
        <v>0</v>
      </c>
      <c r="OFQ126">
        <f t="shared" si="161"/>
        <v>0</v>
      </c>
      <c r="OFR126">
        <f t="shared" si="161"/>
        <v>0</v>
      </c>
      <c r="OFS126">
        <f t="shared" si="161"/>
        <v>0</v>
      </c>
      <c r="OFT126">
        <f t="shared" si="161"/>
        <v>0</v>
      </c>
      <c r="OFU126">
        <f t="shared" si="161"/>
        <v>0</v>
      </c>
      <c r="OFV126">
        <f t="shared" si="161"/>
        <v>0</v>
      </c>
      <c r="OFW126">
        <f t="shared" si="161"/>
        <v>0</v>
      </c>
      <c r="OFX126">
        <f t="shared" si="161"/>
        <v>0</v>
      </c>
      <c r="OFY126">
        <f t="shared" si="161"/>
        <v>0</v>
      </c>
      <c r="OFZ126">
        <f t="shared" si="161"/>
        <v>0</v>
      </c>
      <c r="OGA126">
        <f t="shared" si="161"/>
        <v>0</v>
      </c>
      <c r="OGB126">
        <f t="shared" si="161"/>
        <v>0</v>
      </c>
      <c r="OGC126">
        <f t="shared" si="161"/>
        <v>0</v>
      </c>
      <c r="OGD126">
        <f t="shared" si="161"/>
        <v>0</v>
      </c>
      <c r="OGE126">
        <f t="shared" si="161"/>
        <v>0</v>
      </c>
      <c r="OGF126">
        <f t="shared" si="161"/>
        <v>0</v>
      </c>
      <c r="OGG126">
        <f t="shared" si="161"/>
        <v>0</v>
      </c>
      <c r="OGH126">
        <f t="shared" si="161"/>
        <v>0</v>
      </c>
      <c r="OGI126">
        <f t="shared" si="161"/>
        <v>0</v>
      </c>
      <c r="OGJ126">
        <f t="shared" si="161"/>
        <v>0</v>
      </c>
      <c r="OGK126">
        <f t="shared" si="161"/>
        <v>0</v>
      </c>
      <c r="OGL126">
        <f t="shared" si="161"/>
        <v>0</v>
      </c>
      <c r="OGM126">
        <f t="shared" si="161"/>
        <v>0</v>
      </c>
      <c r="OGN126">
        <f t="shared" si="161"/>
        <v>0</v>
      </c>
      <c r="OGO126">
        <f t="shared" si="161"/>
        <v>0</v>
      </c>
      <c r="OGP126">
        <f t="shared" si="161"/>
        <v>0</v>
      </c>
      <c r="OGQ126">
        <f t="shared" si="161"/>
        <v>0</v>
      </c>
      <c r="OGR126">
        <f t="shared" si="161"/>
        <v>0</v>
      </c>
      <c r="OGS126">
        <f t="shared" si="161"/>
        <v>0</v>
      </c>
      <c r="OGT126">
        <f t="shared" si="161"/>
        <v>0</v>
      </c>
      <c r="OGU126">
        <f t="shared" si="161"/>
        <v>0</v>
      </c>
      <c r="OGV126">
        <f t="shared" si="161"/>
        <v>0</v>
      </c>
      <c r="OGW126">
        <f t="shared" si="161"/>
        <v>0</v>
      </c>
      <c r="OGX126">
        <f t="shared" si="161"/>
        <v>0</v>
      </c>
      <c r="OGY126">
        <f t="shared" si="161"/>
        <v>0</v>
      </c>
      <c r="OGZ126">
        <f t="shared" si="161"/>
        <v>0</v>
      </c>
      <c r="OHA126">
        <f t="shared" si="161"/>
        <v>0</v>
      </c>
      <c r="OHB126">
        <f t="shared" si="161"/>
        <v>0</v>
      </c>
      <c r="OHC126">
        <f t="shared" si="161"/>
        <v>0</v>
      </c>
      <c r="OHD126">
        <f t="shared" si="161"/>
        <v>0</v>
      </c>
      <c r="OHE126">
        <f t="shared" si="161"/>
        <v>0</v>
      </c>
      <c r="OHF126">
        <f t="shared" si="161"/>
        <v>0</v>
      </c>
      <c r="OHG126">
        <f t="shared" si="161"/>
        <v>0</v>
      </c>
      <c r="OHH126">
        <f t="shared" si="161"/>
        <v>0</v>
      </c>
      <c r="OHI126">
        <f t="shared" si="161"/>
        <v>0</v>
      </c>
      <c r="OHJ126">
        <f t="shared" si="161"/>
        <v>0</v>
      </c>
      <c r="OHK126">
        <f t="shared" si="161"/>
        <v>0</v>
      </c>
      <c r="OHL126">
        <f t="shared" si="161"/>
        <v>0</v>
      </c>
      <c r="OHM126">
        <f t="shared" si="161"/>
        <v>0</v>
      </c>
      <c r="OHN126">
        <f t="shared" si="161"/>
        <v>0</v>
      </c>
      <c r="OHO126">
        <f t="shared" si="161"/>
        <v>0</v>
      </c>
      <c r="OHP126">
        <f t="shared" si="161"/>
        <v>0</v>
      </c>
      <c r="OHQ126">
        <f t="shared" si="161"/>
        <v>0</v>
      </c>
      <c r="OHR126">
        <f t="shared" si="161"/>
        <v>0</v>
      </c>
      <c r="OHS126">
        <f t="shared" si="161"/>
        <v>0</v>
      </c>
      <c r="OHT126">
        <f t="shared" si="161"/>
        <v>0</v>
      </c>
      <c r="OHU126">
        <f t="shared" si="161"/>
        <v>0</v>
      </c>
      <c r="OHV126">
        <f t="shared" ref="OHV126:OKG126" si="162">SUM(OHV2:OHV125)</f>
        <v>0</v>
      </c>
      <c r="OHW126">
        <f t="shared" si="162"/>
        <v>0</v>
      </c>
      <c r="OHX126">
        <f t="shared" si="162"/>
        <v>0</v>
      </c>
      <c r="OHY126">
        <f t="shared" si="162"/>
        <v>0</v>
      </c>
      <c r="OHZ126">
        <f t="shared" si="162"/>
        <v>0</v>
      </c>
      <c r="OIA126">
        <f t="shared" si="162"/>
        <v>0</v>
      </c>
      <c r="OIB126">
        <f t="shared" si="162"/>
        <v>0</v>
      </c>
      <c r="OIC126">
        <f t="shared" si="162"/>
        <v>0</v>
      </c>
      <c r="OID126">
        <f t="shared" si="162"/>
        <v>0</v>
      </c>
      <c r="OIE126">
        <f t="shared" si="162"/>
        <v>0</v>
      </c>
      <c r="OIF126">
        <f t="shared" si="162"/>
        <v>0</v>
      </c>
      <c r="OIG126">
        <f t="shared" si="162"/>
        <v>0</v>
      </c>
      <c r="OIH126">
        <f t="shared" si="162"/>
        <v>0</v>
      </c>
      <c r="OII126">
        <f t="shared" si="162"/>
        <v>0</v>
      </c>
      <c r="OIJ126">
        <f t="shared" si="162"/>
        <v>0</v>
      </c>
      <c r="OIK126">
        <f t="shared" si="162"/>
        <v>0</v>
      </c>
      <c r="OIL126">
        <f t="shared" si="162"/>
        <v>0</v>
      </c>
      <c r="OIM126">
        <f t="shared" si="162"/>
        <v>0</v>
      </c>
      <c r="OIN126">
        <f t="shared" si="162"/>
        <v>0</v>
      </c>
      <c r="OIO126">
        <f t="shared" si="162"/>
        <v>0</v>
      </c>
      <c r="OIP126">
        <f t="shared" si="162"/>
        <v>0</v>
      </c>
      <c r="OIQ126">
        <f t="shared" si="162"/>
        <v>0</v>
      </c>
      <c r="OIR126">
        <f t="shared" si="162"/>
        <v>0</v>
      </c>
      <c r="OIS126">
        <f t="shared" si="162"/>
        <v>0</v>
      </c>
      <c r="OIT126">
        <f t="shared" si="162"/>
        <v>0</v>
      </c>
      <c r="OIU126">
        <f t="shared" si="162"/>
        <v>0</v>
      </c>
      <c r="OIV126">
        <f t="shared" si="162"/>
        <v>0</v>
      </c>
      <c r="OIW126">
        <f t="shared" si="162"/>
        <v>0</v>
      </c>
      <c r="OIX126">
        <f t="shared" si="162"/>
        <v>0</v>
      </c>
      <c r="OIY126">
        <f t="shared" si="162"/>
        <v>0</v>
      </c>
      <c r="OIZ126">
        <f t="shared" si="162"/>
        <v>0</v>
      </c>
      <c r="OJA126">
        <f t="shared" si="162"/>
        <v>0</v>
      </c>
      <c r="OJB126">
        <f t="shared" si="162"/>
        <v>0</v>
      </c>
      <c r="OJC126">
        <f t="shared" si="162"/>
        <v>0</v>
      </c>
      <c r="OJD126">
        <f t="shared" si="162"/>
        <v>0</v>
      </c>
      <c r="OJE126">
        <f t="shared" si="162"/>
        <v>0</v>
      </c>
      <c r="OJF126">
        <f t="shared" si="162"/>
        <v>0</v>
      </c>
      <c r="OJG126">
        <f t="shared" si="162"/>
        <v>0</v>
      </c>
      <c r="OJH126">
        <f t="shared" si="162"/>
        <v>0</v>
      </c>
      <c r="OJI126">
        <f t="shared" si="162"/>
        <v>0</v>
      </c>
      <c r="OJJ126">
        <f t="shared" si="162"/>
        <v>0</v>
      </c>
      <c r="OJK126">
        <f t="shared" si="162"/>
        <v>0</v>
      </c>
      <c r="OJL126">
        <f t="shared" si="162"/>
        <v>0</v>
      </c>
      <c r="OJM126">
        <f t="shared" si="162"/>
        <v>0</v>
      </c>
      <c r="OJN126">
        <f t="shared" si="162"/>
        <v>0</v>
      </c>
      <c r="OJO126">
        <f t="shared" si="162"/>
        <v>0</v>
      </c>
      <c r="OJP126">
        <f t="shared" si="162"/>
        <v>0</v>
      </c>
      <c r="OJQ126">
        <f t="shared" si="162"/>
        <v>0</v>
      </c>
      <c r="OJR126">
        <f t="shared" si="162"/>
        <v>0</v>
      </c>
      <c r="OJS126">
        <f t="shared" si="162"/>
        <v>0</v>
      </c>
      <c r="OJT126">
        <f t="shared" si="162"/>
        <v>0</v>
      </c>
      <c r="OJU126">
        <f t="shared" si="162"/>
        <v>0</v>
      </c>
      <c r="OJV126">
        <f t="shared" si="162"/>
        <v>0</v>
      </c>
      <c r="OJW126">
        <f t="shared" si="162"/>
        <v>0</v>
      </c>
      <c r="OJX126">
        <f t="shared" si="162"/>
        <v>0</v>
      </c>
      <c r="OJY126">
        <f t="shared" si="162"/>
        <v>0</v>
      </c>
      <c r="OJZ126">
        <f t="shared" si="162"/>
        <v>0</v>
      </c>
      <c r="OKA126">
        <f t="shared" si="162"/>
        <v>0</v>
      </c>
      <c r="OKB126">
        <f t="shared" si="162"/>
        <v>0</v>
      </c>
      <c r="OKC126">
        <f t="shared" si="162"/>
        <v>0</v>
      </c>
      <c r="OKD126">
        <f t="shared" si="162"/>
        <v>0</v>
      </c>
      <c r="OKE126">
        <f t="shared" si="162"/>
        <v>0</v>
      </c>
      <c r="OKF126">
        <f t="shared" si="162"/>
        <v>0</v>
      </c>
      <c r="OKG126">
        <f t="shared" si="162"/>
        <v>0</v>
      </c>
      <c r="OKH126">
        <f t="shared" ref="OKH126:OMS126" si="163">SUM(OKH2:OKH125)</f>
        <v>0</v>
      </c>
      <c r="OKI126">
        <f t="shared" si="163"/>
        <v>0</v>
      </c>
      <c r="OKJ126">
        <f t="shared" si="163"/>
        <v>0</v>
      </c>
      <c r="OKK126">
        <f t="shared" si="163"/>
        <v>0</v>
      </c>
      <c r="OKL126">
        <f t="shared" si="163"/>
        <v>0</v>
      </c>
      <c r="OKM126">
        <f t="shared" si="163"/>
        <v>0</v>
      </c>
      <c r="OKN126">
        <f t="shared" si="163"/>
        <v>0</v>
      </c>
      <c r="OKO126">
        <f t="shared" si="163"/>
        <v>0</v>
      </c>
      <c r="OKP126">
        <f t="shared" si="163"/>
        <v>0</v>
      </c>
      <c r="OKQ126">
        <f t="shared" si="163"/>
        <v>0</v>
      </c>
      <c r="OKR126">
        <f t="shared" si="163"/>
        <v>0</v>
      </c>
      <c r="OKS126">
        <f t="shared" si="163"/>
        <v>0</v>
      </c>
      <c r="OKT126">
        <f t="shared" si="163"/>
        <v>0</v>
      </c>
      <c r="OKU126">
        <f t="shared" si="163"/>
        <v>0</v>
      </c>
      <c r="OKV126">
        <f t="shared" si="163"/>
        <v>0</v>
      </c>
      <c r="OKW126">
        <f t="shared" si="163"/>
        <v>0</v>
      </c>
      <c r="OKX126">
        <f t="shared" si="163"/>
        <v>0</v>
      </c>
      <c r="OKY126">
        <f t="shared" si="163"/>
        <v>0</v>
      </c>
      <c r="OKZ126">
        <f t="shared" si="163"/>
        <v>0</v>
      </c>
      <c r="OLA126">
        <f t="shared" si="163"/>
        <v>0</v>
      </c>
      <c r="OLB126">
        <f t="shared" si="163"/>
        <v>0</v>
      </c>
      <c r="OLC126">
        <f t="shared" si="163"/>
        <v>0</v>
      </c>
      <c r="OLD126">
        <f t="shared" si="163"/>
        <v>0</v>
      </c>
      <c r="OLE126">
        <f t="shared" si="163"/>
        <v>0</v>
      </c>
      <c r="OLF126">
        <f t="shared" si="163"/>
        <v>0</v>
      </c>
      <c r="OLG126">
        <f t="shared" si="163"/>
        <v>0</v>
      </c>
      <c r="OLH126">
        <f t="shared" si="163"/>
        <v>0</v>
      </c>
      <c r="OLI126">
        <f t="shared" si="163"/>
        <v>0</v>
      </c>
      <c r="OLJ126">
        <f t="shared" si="163"/>
        <v>0</v>
      </c>
      <c r="OLK126">
        <f t="shared" si="163"/>
        <v>0</v>
      </c>
      <c r="OLL126">
        <f t="shared" si="163"/>
        <v>0</v>
      </c>
      <c r="OLM126">
        <f t="shared" si="163"/>
        <v>0</v>
      </c>
      <c r="OLN126">
        <f t="shared" si="163"/>
        <v>0</v>
      </c>
      <c r="OLO126">
        <f t="shared" si="163"/>
        <v>0</v>
      </c>
      <c r="OLP126">
        <f t="shared" si="163"/>
        <v>0</v>
      </c>
      <c r="OLQ126">
        <f t="shared" si="163"/>
        <v>0</v>
      </c>
      <c r="OLR126">
        <f t="shared" si="163"/>
        <v>0</v>
      </c>
      <c r="OLS126">
        <f t="shared" si="163"/>
        <v>0</v>
      </c>
      <c r="OLT126">
        <f t="shared" si="163"/>
        <v>0</v>
      </c>
      <c r="OLU126">
        <f t="shared" si="163"/>
        <v>0</v>
      </c>
      <c r="OLV126">
        <f t="shared" si="163"/>
        <v>0</v>
      </c>
      <c r="OLW126">
        <f t="shared" si="163"/>
        <v>0</v>
      </c>
      <c r="OLX126">
        <f t="shared" si="163"/>
        <v>0</v>
      </c>
      <c r="OLY126">
        <f t="shared" si="163"/>
        <v>0</v>
      </c>
      <c r="OLZ126">
        <f t="shared" si="163"/>
        <v>0</v>
      </c>
      <c r="OMA126">
        <f t="shared" si="163"/>
        <v>0</v>
      </c>
      <c r="OMB126">
        <f t="shared" si="163"/>
        <v>0</v>
      </c>
      <c r="OMC126">
        <f t="shared" si="163"/>
        <v>0</v>
      </c>
      <c r="OMD126">
        <f t="shared" si="163"/>
        <v>0</v>
      </c>
      <c r="OME126">
        <f t="shared" si="163"/>
        <v>0</v>
      </c>
      <c r="OMF126">
        <f t="shared" si="163"/>
        <v>0</v>
      </c>
      <c r="OMG126">
        <f t="shared" si="163"/>
        <v>0</v>
      </c>
      <c r="OMH126">
        <f t="shared" si="163"/>
        <v>0</v>
      </c>
      <c r="OMI126">
        <f t="shared" si="163"/>
        <v>0</v>
      </c>
      <c r="OMJ126">
        <f t="shared" si="163"/>
        <v>0</v>
      </c>
      <c r="OMK126">
        <f t="shared" si="163"/>
        <v>0</v>
      </c>
      <c r="OML126">
        <f t="shared" si="163"/>
        <v>0</v>
      </c>
      <c r="OMM126">
        <f t="shared" si="163"/>
        <v>0</v>
      </c>
      <c r="OMN126">
        <f t="shared" si="163"/>
        <v>0</v>
      </c>
      <c r="OMO126">
        <f t="shared" si="163"/>
        <v>0</v>
      </c>
      <c r="OMP126">
        <f t="shared" si="163"/>
        <v>0</v>
      </c>
      <c r="OMQ126">
        <f t="shared" si="163"/>
        <v>0</v>
      </c>
      <c r="OMR126">
        <f t="shared" si="163"/>
        <v>0</v>
      </c>
      <c r="OMS126">
        <f t="shared" si="163"/>
        <v>0</v>
      </c>
      <c r="OMT126">
        <f t="shared" ref="OMT126:OPE126" si="164">SUM(OMT2:OMT125)</f>
        <v>0</v>
      </c>
      <c r="OMU126">
        <f t="shared" si="164"/>
        <v>0</v>
      </c>
      <c r="OMV126">
        <f t="shared" si="164"/>
        <v>0</v>
      </c>
      <c r="OMW126">
        <f t="shared" si="164"/>
        <v>0</v>
      </c>
      <c r="OMX126">
        <f t="shared" si="164"/>
        <v>0</v>
      </c>
      <c r="OMY126">
        <f t="shared" si="164"/>
        <v>0</v>
      </c>
      <c r="OMZ126">
        <f t="shared" si="164"/>
        <v>0</v>
      </c>
      <c r="ONA126">
        <f t="shared" si="164"/>
        <v>0</v>
      </c>
      <c r="ONB126">
        <f t="shared" si="164"/>
        <v>0</v>
      </c>
      <c r="ONC126">
        <f t="shared" si="164"/>
        <v>0</v>
      </c>
      <c r="OND126">
        <f t="shared" si="164"/>
        <v>0</v>
      </c>
      <c r="ONE126">
        <f t="shared" si="164"/>
        <v>0</v>
      </c>
      <c r="ONF126">
        <f t="shared" si="164"/>
        <v>0</v>
      </c>
      <c r="ONG126">
        <f t="shared" si="164"/>
        <v>0</v>
      </c>
      <c r="ONH126">
        <f t="shared" si="164"/>
        <v>0</v>
      </c>
      <c r="ONI126">
        <f t="shared" si="164"/>
        <v>0</v>
      </c>
      <c r="ONJ126">
        <f t="shared" si="164"/>
        <v>0</v>
      </c>
      <c r="ONK126">
        <f t="shared" si="164"/>
        <v>0</v>
      </c>
      <c r="ONL126">
        <f t="shared" si="164"/>
        <v>0</v>
      </c>
      <c r="ONM126">
        <f t="shared" si="164"/>
        <v>0</v>
      </c>
      <c r="ONN126">
        <f t="shared" si="164"/>
        <v>0</v>
      </c>
      <c r="ONO126">
        <f t="shared" si="164"/>
        <v>0</v>
      </c>
      <c r="ONP126">
        <f t="shared" si="164"/>
        <v>0</v>
      </c>
      <c r="ONQ126">
        <f t="shared" si="164"/>
        <v>0</v>
      </c>
      <c r="ONR126">
        <f t="shared" si="164"/>
        <v>0</v>
      </c>
      <c r="ONS126">
        <f t="shared" si="164"/>
        <v>0</v>
      </c>
      <c r="ONT126">
        <f t="shared" si="164"/>
        <v>0</v>
      </c>
      <c r="ONU126">
        <f t="shared" si="164"/>
        <v>0</v>
      </c>
      <c r="ONV126">
        <f t="shared" si="164"/>
        <v>0</v>
      </c>
      <c r="ONW126">
        <f t="shared" si="164"/>
        <v>0</v>
      </c>
      <c r="ONX126">
        <f t="shared" si="164"/>
        <v>0</v>
      </c>
      <c r="ONY126">
        <f t="shared" si="164"/>
        <v>0</v>
      </c>
      <c r="ONZ126">
        <f t="shared" si="164"/>
        <v>0</v>
      </c>
      <c r="OOA126">
        <f t="shared" si="164"/>
        <v>0</v>
      </c>
      <c r="OOB126">
        <f t="shared" si="164"/>
        <v>0</v>
      </c>
      <c r="OOC126">
        <f t="shared" si="164"/>
        <v>0</v>
      </c>
      <c r="OOD126">
        <f t="shared" si="164"/>
        <v>0</v>
      </c>
      <c r="OOE126">
        <f t="shared" si="164"/>
        <v>0</v>
      </c>
      <c r="OOF126">
        <f t="shared" si="164"/>
        <v>0</v>
      </c>
      <c r="OOG126">
        <f t="shared" si="164"/>
        <v>0</v>
      </c>
      <c r="OOH126">
        <f t="shared" si="164"/>
        <v>0</v>
      </c>
      <c r="OOI126">
        <f t="shared" si="164"/>
        <v>0</v>
      </c>
      <c r="OOJ126">
        <f t="shared" si="164"/>
        <v>0</v>
      </c>
      <c r="OOK126">
        <f t="shared" si="164"/>
        <v>0</v>
      </c>
      <c r="OOL126">
        <f t="shared" si="164"/>
        <v>0</v>
      </c>
      <c r="OOM126">
        <f t="shared" si="164"/>
        <v>0</v>
      </c>
      <c r="OON126">
        <f t="shared" si="164"/>
        <v>0</v>
      </c>
      <c r="OOO126">
        <f t="shared" si="164"/>
        <v>0</v>
      </c>
      <c r="OOP126">
        <f t="shared" si="164"/>
        <v>0</v>
      </c>
      <c r="OOQ126">
        <f t="shared" si="164"/>
        <v>0</v>
      </c>
      <c r="OOR126">
        <f t="shared" si="164"/>
        <v>0</v>
      </c>
      <c r="OOS126">
        <f t="shared" si="164"/>
        <v>0</v>
      </c>
      <c r="OOT126">
        <f t="shared" si="164"/>
        <v>0</v>
      </c>
      <c r="OOU126">
        <f t="shared" si="164"/>
        <v>0</v>
      </c>
      <c r="OOV126">
        <f t="shared" si="164"/>
        <v>0</v>
      </c>
      <c r="OOW126">
        <f t="shared" si="164"/>
        <v>0</v>
      </c>
      <c r="OOX126">
        <f t="shared" si="164"/>
        <v>0</v>
      </c>
      <c r="OOY126">
        <f t="shared" si="164"/>
        <v>0</v>
      </c>
      <c r="OOZ126">
        <f t="shared" si="164"/>
        <v>0</v>
      </c>
      <c r="OPA126">
        <f t="shared" si="164"/>
        <v>0</v>
      </c>
      <c r="OPB126">
        <f t="shared" si="164"/>
        <v>0</v>
      </c>
      <c r="OPC126">
        <f t="shared" si="164"/>
        <v>0</v>
      </c>
      <c r="OPD126">
        <f t="shared" si="164"/>
        <v>0</v>
      </c>
      <c r="OPE126">
        <f t="shared" si="164"/>
        <v>0</v>
      </c>
      <c r="OPF126">
        <f t="shared" ref="OPF126:ORQ126" si="165">SUM(OPF2:OPF125)</f>
        <v>0</v>
      </c>
      <c r="OPG126">
        <f t="shared" si="165"/>
        <v>0</v>
      </c>
      <c r="OPH126">
        <f t="shared" si="165"/>
        <v>0</v>
      </c>
      <c r="OPI126">
        <f t="shared" si="165"/>
        <v>0</v>
      </c>
      <c r="OPJ126">
        <f t="shared" si="165"/>
        <v>0</v>
      </c>
      <c r="OPK126">
        <f t="shared" si="165"/>
        <v>0</v>
      </c>
      <c r="OPL126">
        <f t="shared" si="165"/>
        <v>0</v>
      </c>
      <c r="OPM126">
        <f t="shared" si="165"/>
        <v>0</v>
      </c>
      <c r="OPN126">
        <f t="shared" si="165"/>
        <v>0</v>
      </c>
      <c r="OPO126">
        <f t="shared" si="165"/>
        <v>0</v>
      </c>
      <c r="OPP126">
        <f t="shared" si="165"/>
        <v>0</v>
      </c>
      <c r="OPQ126">
        <f t="shared" si="165"/>
        <v>0</v>
      </c>
      <c r="OPR126">
        <f t="shared" si="165"/>
        <v>0</v>
      </c>
      <c r="OPS126">
        <f t="shared" si="165"/>
        <v>0</v>
      </c>
      <c r="OPT126">
        <f t="shared" si="165"/>
        <v>0</v>
      </c>
      <c r="OPU126">
        <f t="shared" si="165"/>
        <v>0</v>
      </c>
      <c r="OPV126">
        <f t="shared" si="165"/>
        <v>0</v>
      </c>
      <c r="OPW126">
        <f t="shared" si="165"/>
        <v>0</v>
      </c>
      <c r="OPX126">
        <f t="shared" si="165"/>
        <v>0</v>
      </c>
      <c r="OPY126">
        <f t="shared" si="165"/>
        <v>0</v>
      </c>
      <c r="OPZ126">
        <f t="shared" si="165"/>
        <v>0</v>
      </c>
      <c r="OQA126">
        <f t="shared" si="165"/>
        <v>0</v>
      </c>
      <c r="OQB126">
        <f t="shared" si="165"/>
        <v>0</v>
      </c>
      <c r="OQC126">
        <f t="shared" si="165"/>
        <v>0</v>
      </c>
      <c r="OQD126">
        <f t="shared" si="165"/>
        <v>0</v>
      </c>
      <c r="OQE126">
        <f t="shared" si="165"/>
        <v>0</v>
      </c>
      <c r="OQF126">
        <f t="shared" si="165"/>
        <v>0</v>
      </c>
      <c r="OQG126">
        <f t="shared" si="165"/>
        <v>0</v>
      </c>
      <c r="OQH126">
        <f t="shared" si="165"/>
        <v>0</v>
      </c>
      <c r="OQI126">
        <f t="shared" si="165"/>
        <v>0</v>
      </c>
      <c r="OQJ126">
        <f t="shared" si="165"/>
        <v>0</v>
      </c>
      <c r="OQK126">
        <f t="shared" si="165"/>
        <v>0</v>
      </c>
      <c r="OQL126">
        <f t="shared" si="165"/>
        <v>0</v>
      </c>
      <c r="OQM126">
        <f t="shared" si="165"/>
        <v>0</v>
      </c>
      <c r="OQN126">
        <f t="shared" si="165"/>
        <v>0</v>
      </c>
      <c r="OQO126">
        <f t="shared" si="165"/>
        <v>0</v>
      </c>
      <c r="OQP126">
        <f t="shared" si="165"/>
        <v>0</v>
      </c>
      <c r="OQQ126">
        <f t="shared" si="165"/>
        <v>0</v>
      </c>
      <c r="OQR126">
        <f t="shared" si="165"/>
        <v>0</v>
      </c>
      <c r="OQS126">
        <f t="shared" si="165"/>
        <v>0</v>
      </c>
      <c r="OQT126">
        <f t="shared" si="165"/>
        <v>0</v>
      </c>
      <c r="OQU126">
        <f t="shared" si="165"/>
        <v>0</v>
      </c>
      <c r="OQV126">
        <f t="shared" si="165"/>
        <v>0</v>
      </c>
      <c r="OQW126">
        <f t="shared" si="165"/>
        <v>0</v>
      </c>
      <c r="OQX126">
        <f t="shared" si="165"/>
        <v>0</v>
      </c>
      <c r="OQY126">
        <f t="shared" si="165"/>
        <v>0</v>
      </c>
      <c r="OQZ126">
        <f t="shared" si="165"/>
        <v>0</v>
      </c>
      <c r="ORA126">
        <f t="shared" si="165"/>
        <v>0</v>
      </c>
      <c r="ORB126">
        <f t="shared" si="165"/>
        <v>0</v>
      </c>
      <c r="ORC126">
        <f t="shared" si="165"/>
        <v>0</v>
      </c>
      <c r="ORD126">
        <f t="shared" si="165"/>
        <v>0</v>
      </c>
      <c r="ORE126">
        <f t="shared" si="165"/>
        <v>0</v>
      </c>
      <c r="ORF126">
        <f t="shared" si="165"/>
        <v>0</v>
      </c>
      <c r="ORG126">
        <f t="shared" si="165"/>
        <v>0</v>
      </c>
      <c r="ORH126">
        <f t="shared" si="165"/>
        <v>0</v>
      </c>
      <c r="ORI126">
        <f t="shared" si="165"/>
        <v>0</v>
      </c>
      <c r="ORJ126">
        <f t="shared" si="165"/>
        <v>0</v>
      </c>
      <c r="ORK126">
        <f t="shared" si="165"/>
        <v>0</v>
      </c>
      <c r="ORL126">
        <f t="shared" si="165"/>
        <v>0</v>
      </c>
      <c r="ORM126">
        <f t="shared" si="165"/>
        <v>0</v>
      </c>
      <c r="ORN126">
        <f t="shared" si="165"/>
        <v>0</v>
      </c>
      <c r="ORO126">
        <f t="shared" si="165"/>
        <v>0</v>
      </c>
      <c r="ORP126">
        <f t="shared" si="165"/>
        <v>0</v>
      </c>
      <c r="ORQ126">
        <f t="shared" si="165"/>
        <v>0</v>
      </c>
      <c r="ORR126">
        <f t="shared" ref="ORR126:OUC126" si="166">SUM(ORR2:ORR125)</f>
        <v>0</v>
      </c>
      <c r="ORS126">
        <f t="shared" si="166"/>
        <v>0</v>
      </c>
      <c r="ORT126">
        <f t="shared" si="166"/>
        <v>0</v>
      </c>
      <c r="ORU126">
        <f t="shared" si="166"/>
        <v>0</v>
      </c>
      <c r="ORV126">
        <f t="shared" si="166"/>
        <v>0</v>
      </c>
      <c r="ORW126">
        <f t="shared" si="166"/>
        <v>0</v>
      </c>
      <c r="ORX126">
        <f t="shared" si="166"/>
        <v>0</v>
      </c>
      <c r="ORY126">
        <f t="shared" si="166"/>
        <v>0</v>
      </c>
      <c r="ORZ126">
        <f t="shared" si="166"/>
        <v>0</v>
      </c>
      <c r="OSA126">
        <f t="shared" si="166"/>
        <v>0</v>
      </c>
      <c r="OSB126">
        <f t="shared" si="166"/>
        <v>0</v>
      </c>
      <c r="OSC126">
        <f t="shared" si="166"/>
        <v>0</v>
      </c>
      <c r="OSD126">
        <f t="shared" si="166"/>
        <v>0</v>
      </c>
      <c r="OSE126">
        <f t="shared" si="166"/>
        <v>0</v>
      </c>
      <c r="OSF126">
        <f t="shared" si="166"/>
        <v>0</v>
      </c>
      <c r="OSG126">
        <f t="shared" si="166"/>
        <v>0</v>
      </c>
      <c r="OSH126">
        <f t="shared" si="166"/>
        <v>0</v>
      </c>
      <c r="OSI126">
        <f t="shared" si="166"/>
        <v>0</v>
      </c>
      <c r="OSJ126">
        <f t="shared" si="166"/>
        <v>0</v>
      </c>
      <c r="OSK126">
        <f t="shared" si="166"/>
        <v>0</v>
      </c>
      <c r="OSL126">
        <f t="shared" si="166"/>
        <v>0</v>
      </c>
      <c r="OSM126">
        <f t="shared" si="166"/>
        <v>0</v>
      </c>
      <c r="OSN126">
        <f t="shared" si="166"/>
        <v>0</v>
      </c>
      <c r="OSO126">
        <f t="shared" si="166"/>
        <v>0</v>
      </c>
      <c r="OSP126">
        <f t="shared" si="166"/>
        <v>0</v>
      </c>
      <c r="OSQ126">
        <f t="shared" si="166"/>
        <v>0</v>
      </c>
      <c r="OSR126">
        <f t="shared" si="166"/>
        <v>0</v>
      </c>
      <c r="OSS126">
        <f t="shared" si="166"/>
        <v>0</v>
      </c>
      <c r="OST126">
        <f t="shared" si="166"/>
        <v>0</v>
      </c>
      <c r="OSU126">
        <f t="shared" si="166"/>
        <v>0</v>
      </c>
      <c r="OSV126">
        <f t="shared" si="166"/>
        <v>0</v>
      </c>
      <c r="OSW126">
        <f t="shared" si="166"/>
        <v>0</v>
      </c>
      <c r="OSX126">
        <f t="shared" si="166"/>
        <v>0</v>
      </c>
      <c r="OSY126">
        <f t="shared" si="166"/>
        <v>0</v>
      </c>
      <c r="OSZ126">
        <f t="shared" si="166"/>
        <v>0</v>
      </c>
      <c r="OTA126">
        <f t="shared" si="166"/>
        <v>0</v>
      </c>
      <c r="OTB126">
        <f t="shared" si="166"/>
        <v>0</v>
      </c>
      <c r="OTC126">
        <f t="shared" si="166"/>
        <v>0</v>
      </c>
      <c r="OTD126">
        <f t="shared" si="166"/>
        <v>0</v>
      </c>
      <c r="OTE126">
        <f t="shared" si="166"/>
        <v>0</v>
      </c>
      <c r="OTF126">
        <f t="shared" si="166"/>
        <v>0</v>
      </c>
      <c r="OTG126">
        <f t="shared" si="166"/>
        <v>0</v>
      </c>
      <c r="OTH126">
        <f t="shared" si="166"/>
        <v>0</v>
      </c>
      <c r="OTI126">
        <f t="shared" si="166"/>
        <v>0</v>
      </c>
      <c r="OTJ126">
        <f t="shared" si="166"/>
        <v>0</v>
      </c>
      <c r="OTK126">
        <f t="shared" si="166"/>
        <v>0</v>
      </c>
      <c r="OTL126">
        <f t="shared" si="166"/>
        <v>0</v>
      </c>
      <c r="OTM126">
        <f t="shared" si="166"/>
        <v>0</v>
      </c>
      <c r="OTN126">
        <f t="shared" si="166"/>
        <v>0</v>
      </c>
      <c r="OTO126">
        <f t="shared" si="166"/>
        <v>0</v>
      </c>
      <c r="OTP126">
        <f t="shared" si="166"/>
        <v>0</v>
      </c>
      <c r="OTQ126">
        <f t="shared" si="166"/>
        <v>0</v>
      </c>
      <c r="OTR126">
        <f t="shared" si="166"/>
        <v>0</v>
      </c>
      <c r="OTS126">
        <f t="shared" si="166"/>
        <v>0</v>
      </c>
      <c r="OTT126">
        <f t="shared" si="166"/>
        <v>0</v>
      </c>
      <c r="OTU126">
        <f t="shared" si="166"/>
        <v>0</v>
      </c>
      <c r="OTV126">
        <f t="shared" si="166"/>
        <v>0</v>
      </c>
      <c r="OTW126">
        <f t="shared" si="166"/>
        <v>0</v>
      </c>
      <c r="OTX126">
        <f t="shared" si="166"/>
        <v>0</v>
      </c>
      <c r="OTY126">
        <f t="shared" si="166"/>
        <v>0</v>
      </c>
      <c r="OTZ126">
        <f t="shared" si="166"/>
        <v>0</v>
      </c>
      <c r="OUA126">
        <f t="shared" si="166"/>
        <v>0</v>
      </c>
      <c r="OUB126">
        <f t="shared" si="166"/>
        <v>0</v>
      </c>
      <c r="OUC126">
        <f t="shared" si="166"/>
        <v>0</v>
      </c>
      <c r="OUD126">
        <f t="shared" ref="OUD126:OWO126" si="167">SUM(OUD2:OUD125)</f>
        <v>0</v>
      </c>
      <c r="OUE126">
        <f t="shared" si="167"/>
        <v>0</v>
      </c>
      <c r="OUF126">
        <f t="shared" si="167"/>
        <v>0</v>
      </c>
      <c r="OUG126">
        <f t="shared" si="167"/>
        <v>0</v>
      </c>
      <c r="OUH126">
        <f t="shared" si="167"/>
        <v>0</v>
      </c>
      <c r="OUI126">
        <f t="shared" si="167"/>
        <v>0</v>
      </c>
      <c r="OUJ126">
        <f t="shared" si="167"/>
        <v>0</v>
      </c>
      <c r="OUK126">
        <f t="shared" si="167"/>
        <v>0</v>
      </c>
      <c r="OUL126">
        <f t="shared" si="167"/>
        <v>0</v>
      </c>
      <c r="OUM126">
        <f t="shared" si="167"/>
        <v>0</v>
      </c>
      <c r="OUN126">
        <f t="shared" si="167"/>
        <v>0</v>
      </c>
      <c r="OUO126">
        <f t="shared" si="167"/>
        <v>0</v>
      </c>
      <c r="OUP126">
        <f t="shared" si="167"/>
        <v>0</v>
      </c>
      <c r="OUQ126">
        <f t="shared" si="167"/>
        <v>0</v>
      </c>
      <c r="OUR126">
        <f t="shared" si="167"/>
        <v>0</v>
      </c>
      <c r="OUS126">
        <f t="shared" si="167"/>
        <v>0</v>
      </c>
      <c r="OUT126">
        <f t="shared" si="167"/>
        <v>0</v>
      </c>
      <c r="OUU126">
        <f t="shared" si="167"/>
        <v>0</v>
      </c>
      <c r="OUV126">
        <f t="shared" si="167"/>
        <v>0</v>
      </c>
      <c r="OUW126">
        <f t="shared" si="167"/>
        <v>0</v>
      </c>
      <c r="OUX126">
        <f t="shared" si="167"/>
        <v>0</v>
      </c>
      <c r="OUY126">
        <f t="shared" si="167"/>
        <v>0</v>
      </c>
      <c r="OUZ126">
        <f t="shared" si="167"/>
        <v>0</v>
      </c>
      <c r="OVA126">
        <f t="shared" si="167"/>
        <v>0</v>
      </c>
      <c r="OVB126">
        <f t="shared" si="167"/>
        <v>0</v>
      </c>
      <c r="OVC126">
        <f t="shared" si="167"/>
        <v>0</v>
      </c>
      <c r="OVD126">
        <f t="shared" si="167"/>
        <v>0</v>
      </c>
      <c r="OVE126">
        <f t="shared" si="167"/>
        <v>0</v>
      </c>
      <c r="OVF126">
        <f t="shared" si="167"/>
        <v>0</v>
      </c>
      <c r="OVG126">
        <f t="shared" si="167"/>
        <v>0</v>
      </c>
      <c r="OVH126">
        <f t="shared" si="167"/>
        <v>0</v>
      </c>
      <c r="OVI126">
        <f t="shared" si="167"/>
        <v>0</v>
      </c>
      <c r="OVJ126">
        <f t="shared" si="167"/>
        <v>0</v>
      </c>
      <c r="OVK126">
        <f t="shared" si="167"/>
        <v>0</v>
      </c>
      <c r="OVL126">
        <f t="shared" si="167"/>
        <v>0</v>
      </c>
      <c r="OVM126">
        <f t="shared" si="167"/>
        <v>0</v>
      </c>
      <c r="OVN126">
        <f t="shared" si="167"/>
        <v>0</v>
      </c>
      <c r="OVO126">
        <f t="shared" si="167"/>
        <v>0</v>
      </c>
      <c r="OVP126">
        <f t="shared" si="167"/>
        <v>0</v>
      </c>
      <c r="OVQ126">
        <f t="shared" si="167"/>
        <v>0</v>
      </c>
      <c r="OVR126">
        <f t="shared" si="167"/>
        <v>0</v>
      </c>
      <c r="OVS126">
        <f t="shared" si="167"/>
        <v>0</v>
      </c>
      <c r="OVT126">
        <f t="shared" si="167"/>
        <v>0</v>
      </c>
      <c r="OVU126">
        <f t="shared" si="167"/>
        <v>0</v>
      </c>
      <c r="OVV126">
        <f t="shared" si="167"/>
        <v>0</v>
      </c>
      <c r="OVW126">
        <f t="shared" si="167"/>
        <v>0</v>
      </c>
      <c r="OVX126">
        <f t="shared" si="167"/>
        <v>0</v>
      </c>
      <c r="OVY126">
        <f t="shared" si="167"/>
        <v>0</v>
      </c>
      <c r="OVZ126">
        <f t="shared" si="167"/>
        <v>0</v>
      </c>
      <c r="OWA126">
        <f t="shared" si="167"/>
        <v>0</v>
      </c>
      <c r="OWB126">
        <f t="shared" si="167"/>
        <v>0</v>
      </c>
      <c r="OWC126">
        <f t="shared" si="167"/>
        <v>0</v>
      </c>
      <c r="OWD126">
        <f t="shared" si="167"/>
        <v>0</v>
      </c>
      <c r="OWE126">
        <f t="shared" si="167"/>
        <v>0</v>
      </c>
      <c r="OWF126">
        <f t="shared" si="167"/>
        <v>0</v>
      </c>
      <c r="OWG126">
        <f t="shared" si="167"/>
        <v>0</v>
      </c>
      <c r="OWH126">
        <f t="shared" si="167"/>
        <v>0</v>
      </c>
      <c r="OWI126">
        <f t="shared" si="167"/>
        <v>0</v>
      </c>
      <c r="OWJ126">
        <f t="shared" si="167"/>
        <v>0</v>
      </c>
      <c r="OWK126">
        <f t="shared" si="167"/>
        <v>0</v>
      </c>
      <c r="OWL126">
        <f t="shared" si="167"/>
        <v>0</v>
      </c>
      <c r="OWM126">
        <f t="shared" si="167"/>
        <v>0</v>
      </c>
      <c r="OWN126">
        <f t="shared" si="167"/>
        <v>0</v>
      </c>
      <c r="OWO126">
        <f t="shared" si="167"/>
        <v>0</v>
      </c>
      <c r="OWP126">
        <f t="shared" ref="OWP126:OZA126" si="168">SUM(OWP2:OWP125)</f>
        <v>0</v>
      </c>
      <c r="OWQ126">
        <f t="shared" si="168"/>
        <v>0</v>
      </c>
      <c r="OWR126">
        <f t="shared" si="168"/>
        <v>0</v>
      </c>
      <c r="OWS126">
        <f t="shared" si="168"/>
        <v>0</v>
      </c>
      <c r="OWT126">
        <f t="shared" si="168"/>
        <v>0</v>
      </c>
      <c r="OWU126">
        <f t="shared" si="168"/>
        <v>0</v>
      </c>
      <c r="OWV126">
        <f t="shared" si="168"/>
        <v>0</v>
      </c>
      <c r="OWW126">
        <f t="shared" si="168"/>
        <v>0</v>
      </c>
      <c r="OWX126">
        <f t="shared" si="168"/>
        <v>0</v>
      </c>
      <c r="OWY126">
        <f t="shared" si="168"/>
        <v>0</v>
      </c>
      <c r="OWZ126">
        <f t="shared" si="168"/>
        <v>0</v>
      </c>
      <c r="OXA126">
        <f t="shared" si="168"/>
        <v>0</v>
      </c>
      <c r="OXB126">
        <f t="shared" si="168"/>
        <v>0</v>
      </c>
      <c r="OXC126">
        <f t="shared" si="168"/>
        <v>0</v>
      </c>
      <c r="OXD126">
        <f t="shared" si="168"/>
        <v>0</v>
      </c>
      <c r="OXE126">
        <f t="shared" si="168"/>
        <v>0</v>
      </c>
      <c r="OXF126">
        <f t="shared" si="168"/>
        <v>0</v>
      </c>
      <c r="OXG126">
        <f t="shared" si="168"/>
        <v>0</v>
      </c>
      <c r="OXH126">
        <f t="shared" si="168"/>
        <v>0</v>
      </c>
      <c r="OXI126">
        <f t="shared" si="168"/>
        <v>0</v>
      </c>
      <c r="OXJ126">
        <f t="shared" si="168"/>
        <v>0</v>
      </c>
      <c r="OXK126">
        <f t="shared" si="168"/>
        <v>0</v>
      </c>
      <c r="OXL126">
        <f t="shared" si="168"/>
        <v>0</v>
      </c>
      <c r="OXM126">
        <f t="shared" si="168"/>
        <v>0</v>
      </c>
      <c r="OXN126">
        <f t="shared" si="168"/>
        <v>0</v>
      </c>
      <c r="OXO126">
        <f t="shared" si="168"/>
        <v>0</v>
      </c>
      <c r="OXP126">
        <f t="shared" si="168"/>
        <v>0</v>
      </c>
      <c r="OXQ126">
        <f t="shared" si="168"/>
        <v>0</v>
      </c>
      <c r="OXR126">
        <f t="shared" si="168"/>
        <v>0</v>
      </c>
      <c r="OXS126">
        <f t="shared" si="168"/>
        <v>0</v>
      </c>
      <c r="OXT126">
        <f t="shared" si="168"/>
        <v>0</v>
      </c>
      <c r="OXU126">
        <f t="shared" si="168"/>
        <v>0</v>
      </c>
      <c r="OXV126">
        <f t="shared" si="168"/>
        <v>0</v>
      </c>
      <c r="OXW126">
        <f t="shared" si="168"/>
        <v>0</v>
      </c>
      <c r="OXX126">
        <f t="shared" si="168"/>
        <v>0</v>
      </c>
      <c r="OXY126">
        <f t="shared" si="168"/>
        <v>0</v>
      </c>
      <c r="OXZ126">
        <f t="shared" si="168"/>
        <v>0</v>
      </c>
      <c r="OYA126">
        <f t="shared" si="168"/>
        <v>0</v>
      </c>
      <c r="OYB126">
        <f t="shared" si="168"/>
        <v>0</v>
      </c>
      <c r="OYC126">
        <f t="shared" si="168"/>
        <v>0</v>
      </c>
      <c r="OYD126">
        <f t="shared" si="168"/>
        <v>0</v>
      </c>
      <c r="OYE126">
        <f t="shared" si="168"/>
        <v>0</v>
      </c>
      <c r="OYF126">
        <f t="shared" si="168"/>
        <v>0</v>
      </c>
      <c r="OYG126">
        <f t="shared" si="168"/>
        <v>0</v>
      </c>
      <c r="OYH126">
        <f t="shared" si="168"/>
        <v>0</v>
      </c>
      <c r="OYI126">
        <f t="shared" si="168"/>
        <v>0</v>
      </c>
      <c r="OYJ126">
        <f t="shared" si="168"/>
        <v>0</v>
      </c>
      <c r="OYK126">
        <f t="shared" si="168"/>
        <v>0</v>
      </c>
      <c r="OYL126">
        <f t="shared" si="168"/>
        <v>0</v>
      </c>
      <c r="OYM126">
        <f t="shared" si="168"/>
        <v>0</v>
      </c>
      <c r="OYN126">
        <f t="shared" si="168"/>
        <v>0</v>
      </c>
      <c r="OYO126">
        <f t="shared" si="168"/>
        <v>0</v>
      </c>
      <c r="OYP126">
        <f t="shared" si="168"/>
        <v>0</v>
      </c>
      <c r="OYQ126">
        <f t="shared" si="168"/>
        <v>0</v>
      </c>
      <c r="OYR126">
        <f t="shared" si="168"/>
        <v>0</v>
      </c>
      <c r="OYS126">
        <f t="shared" si="168"/>
        <v>0</v>
      </c>
      <c r="OYT126">
        <f t="shared" si="168"/>
        <v>0</v>
      </c>
      <c r="OYU126">
        <f t="shared" si="168"/>
        <v>0</v>
      </c>
      <c r="OYV126">
        <f t="shared" si="168"/>
        <v>0</v>
      </c>
      <c r="OYW126">
        <f t="shared" si="168"/>
        <v>0</v>
      </c>
      <c r="OYX126">
        <f t="shared" si="168"/>
        <v>0</v>
      </c>
      <c r="OYY126">
        <f t="shared" si="168"/>
        <v>0</v>
      </c>
      <c r="OYZ126">
        <f t="shared" si="168"/>
        <v>0</v>
      </c>
      <c r="OZA126">
        <f t="shared" si="168"/>
        <v>0</v>
      </c>
      <c r="OZB126">
        <f t="shared" ref="OZB126:PBM126" si="169">SUM(OZB2:OZB125)</f>
        <v>0</v>
      </c>
      <c r="OZC126">
        <f t="shared" si="169"/>
        <v>0</v>
      </c>
      <c r="OZD126">
        <f t="shared" si="169"/>
        <v>0</v>
      </c>
      <c r="OZE126">
        <f t="shared" si="169"/>
        <v>0</v>
      </c>
      <c r="OZF126">
        <f t="shared" si="169"/>
        <v>0</v>
      </c>
      <c r="OZG126">
        <f t="shared" si="169"/>
        <v>0</v>
      </c>
      <c r="OZH126">
        <f t="shared" si="169"/>
        <v>0</v>
      </c>
      <c r="OZI126">
        <f t="shared" si="169"/>
        <v>0</v>
      </c>
      <c r="OZJ126">
        <f t="shared" si="169"/>
        <v>0</v>
      </c>
      <c r="OZK126">
        <f t="shared" si="169"/>
        <v>0</v>
      </c>
      <c r="OZL126">
        <f t="shared" si="169"/>
        <v>0</v>
      </c>
      <c r="OZM126">
        <f t="shared" si="169"/>
        <v>0</v>
      </c>
      <c r="OZN126">
        <f t="shared" si="169"/>
        <v>0</v>
      </c>
      <c r="OZO126">
        <f t="shared" si="169"/>
        <v>0</v>
      </c>
      <c r="OZP126">
        <f t="shared" si="169"/>
        <v>0</v>
      </c>
      <c r="OZQ126">
        <f t="shared" si="169"/>
        <v>0</v>
      </c>
      <c r="OZR126">
        <f t="shared" si="169"/>
        <v>0</v>
      </c>
      <c r="OZS126">
        <f t="shared" si="169"/>
        <v>0</v>
      </c>
      <c r="OZT126">
        <f t="shared" si="169"/>
        <v>0</v>
      </c>
      <c r="OZU126">
        <f t="shared" si="169"/>
        <v>0</v>
      </c>
      <c r="OZV126">
        <f t="shared" si="169"/>
        <v>0</v>
      </c>
      <c r="OZW126">
        <f t="shared" si="169"/>
        <v>0</v>
      </c>
      <c r="OZX126">
        <f t="shared" si="169"/>
        <v>0</v>
      </c>
      <c r="OZY126">
        <f t="shared" si="169"/>
        <v>0</v>
      </c>
      <c r="OZZ126">
        <f t="shared" si="169"/>
        <v>0</v>
      </c>
      <c r="PAA126">
        <f t="shared" si="169"/>
        <v>0</v>
      </c>
      <c r="PAB126">
        <f t="shared" si="169"/>
        <v>0</v>
      </c>
      <c r="PAC126">
        <f t="shared" si="169"/>
        <v>0</v>
      </c>
      <c r="PAD126">
        <f t="shared" si="169"/>
        <v>0</v>
      </c>
      <c r="PAE126">
        <f t="shared" si="169"/>
        <v>0</v>
      </c>
      <c r="PAF126">
        <f t="shared" si="169"/>
        <v>0</v>
      </c>
      <c r="PAG126">
        <f t="shared" si="169"/>
        <v>0</v>
      </c>
      <c r="PAH126">
        <f t="shared" si="169"/>
        <v>0</v>
      </c>
      <c r="PAI126">
        <f t="shared" si="169"/>
        <v>0</v>
      </c>
      <c r="PAJ126">
        <f t="shared" si="169"/>
        <v>0</v>
      </c>
      <c r="PAK126">
        <f t="shared" si="169"/>
        <v>0</v>
      </c>
      <c r="PAL126">
        <f t="shared" si="169"/>
        <v>0</v>
      </c>
      <c r="PAM126">
        <f t="shared" si="169"/>
        <v>0</v>
      </c>
      <c r="PAN126">
        <f t="shared" si="169"/>
        <v>0</v>
      </c>
      <c r="PAO126">
        <f t="shared" si="169"/>
        <v>0</v>
      </c>
      <c r="PAP126">
        <f t="shared" si="169"/>
        <v>0</v>
      </c>
      <c r="PAQ126">
        <f t="shared" si="169"/>
        <v>0</v>
      </c>
      <c r="PAR126">
        <f t="shared" si="169"/>
        <v>0</v>
      </c>
      <c r="PAS126">
        <f t="shared" si="169"/>
        <v>0</v>
      </c>
      <c r="PAT126">
        <f t="shared" si="169"/>
        <v>0</v>
      </c>
      <c r="PAU126">
        <f t="shared" si="169"/>
        <v>0</v>
      </c>
      <c r="PAV126">
        <f t="shared" si="169"/>
        <v>0</v>
      </c>
      <c r="PAW126">
        <f t="shared" si="169"/>
        <v>0</v>
      </c>
      <c r="PAX126">
        <f t="shared" si="169"/>
        <v>0</v>
      </c>
      <c r="PAY126">
        <f t="shared" si="169"/>
        <v>0</v>
      </c>
      <c r="PAZ126">
        <f t="shared" si="169"/>
        <v>0</v>
      </c>
      <c r="PBA126">
        <f t="shared" si="169"/>
        <v>0</v>
      </c>
      <c r="PBB126">
        <f t="shared" si="169"/>
        <v>0</v>
      </c>
      <c r="PBC126">
        <f t="shared" si="169"/>
        <v>0</v>
      </c>
      <c r="PBD126">
        <f t="shared" si="169"/>
        <v>0</v>
      </c>
      <c r="PBE126">
        <f t="shared" si="169"/>
        <v>0</v>
      </c>
      <c r="PBF126">
        <f t="shared" si="169"/>
        <v>0</v>
      </c>
      <c r="PBG126">
        <f t="shared" si="169"/>
        <v>0</v>
      </c>
      <c r="PBH126">
        <f t="shared" si="169"/>
        <v>0</v>
      </c>
      <c r="PBI126">
        <f t="shared" si="169"/>
        <v>0</v>
      </c>
      <c r="PBJ126">
        <f t="shared" si="169"/>
        <v>0</v>
      </c>
      <c r="PBK126">
        <f t="shared" si="169"/>
        <v>0</v>
      </c>
      <c r="PBL126">
        <f t="shared" si="169"/>
        <v>0</v>
      </c>
      <c r="PBM126">
        <f t="shared" si="169"/>
        <v>0</v>
      </c>
      <c r="PBN126">
        <f t="shared" ref="PBN126:PDY126" si="170">SUM(PBN2:PBN125)</f>
        <v>0</v>
      </c>
      <c r="PBO126">
        <f t="shared" si="170"/>
        <v>0</v>
      </c>
      <c r="PBP126">
        <f t="shared" si="170"/>
        <v>0</v>
      </c>
      <c r="PBQ126">
        <f t="shared" si="170"/>
        <v>0</v>
      </c>
      <c r="PBR126">
        <f t="shared" si="170"/>
        <v>0</v>
      </c>
      <c r="PBS126">
        <f t="shared" si="170"/>
        <v>0</v>
      </c>
      <c r="PBT126">
        <f t="shared" si="170"/>
        <v>0</v>
      </c>
      <c r="PBU126">
        <f t="shared" si="170"/>
        <v>0</v>
      </c>
      <c r="PBV126">
        <f t="shared" si="170"/>
        <v>0</v>
      </c>
      <c r="PBW126">
        <f t="shared" si="170"/>
        <v>0</v>
      </c>
      <c r="PBX126">
        <f t="shared" si="170"/>
        <v>0</v>
      </c>
      <c r="PBY126">
        <f t="shared" si="170"/>
        <v>0</v>
      </c>
      <c r="PBZ126">
        <f t="shared" si="170"/>
        <v>0</v>
      </c>
      <c r="PCA126">
        <f t="shared" si="170"/>
        <v>0</v>
      </c>
      <c r="PCB126">
        <f t="shared" si="170"/>
        <v>0</v>
      </c>
      <c r="PCC126">
        <f t="shared" si="170"/>
        <v>0</v>
      </c>
      <c r="PCD126">
        <f t="shared" si="170"/>
        <v>0</v>
      </c>
      <c r="PCE126">
        <f t="shared" si="170"/>
        <v>0</v>
      </c>
      <c r="PCF126">
        <f t="shared" si="170"/>
        <v>0</v>
      </c>
      <c r="PCG126">
        <f t="shared" si="170"/>
        <v>0</v>
      </c>
      <c r="PCH126">
        <f t="shared" si="170"/>
        <v>0</v>
      </c>
      <c r="PCI126">
        <f t="shared" si="170"/>
        <v>0</v>
      </c>
      <c r="PCJ126">
        <f t="shared" si="170"/>
        <v>0</v>
      </c>
      <c r="PCK126">
        <f t="shared" si="170"/>
        <v>0</v>
      </c>
      <c r="PCL126">
        <f t="shared" si="170"/>
        <v>0</v>
      </c>
      <c r="PCM126">
        <f t="shared" si="170"/>
        <v>0</v>
      </c>
      <c r="PCN126">
        <f t="shared" si="170"/>
        <v>0</v>
      </c>
      <c r="PCO126">
        <f t="shared" si="170"/>
        <v>0</v>
      </c>
      <c r="PCP126">
        <f t="shared" si="170"/>
        <v>0</v>
      </c>
      <c r="PCQ126">
        <f t="shared" si="170"/>
        <v>0</v>
      </c>
      <c r="PCR126">
        <f t="shared" si="170"/>
        <v>0</v>
      </c>
      <c r="PCS126">
        <f t="shared" si="170"/>
        <v>0</v>
      </c>
      <c r="PCT126">
        <f t="shared" si="170"/>
        <v>0</v>
      </c>
      <c r="PCU126">
        <f t="shared" si="170"/>
        <v>0</v>
      </c>
      <c r="PCV126">
        <f t="shared" si="170"/>
        <v>0</v>
      </c>
      <c r="PCW126">
        <f t="shared" si="170"/>
        <v>0</v>
      </c>
      <c r="PCX126">
        <f t="shared" si="170"/>
        <v>0</v>
      </c>
      <c r="PCY126">
        <f t="shared" si="170"/>
        <v>0</v>
      </c>
      <c r="PCZ126">
        <f t="shared" si="170"/>
        <v>0</v>
      </c>
      <c r="PDA126">
        <f t="shared" si="170"/>
        <v>0</v>
      </c>
      <c r="PDB126">
        <f t="shared" si="170"/>
        <v>0</v>
      </c>
      <c r="PDC126">
        <f t="shared" si="170"/>
        <v>0</v>
      </c>
      <c r="PDD126">
        <f t="shared" si="170"/>
        <v>0</v>
      </c>
      <c r="PDE126">
        <f t="shared" si="170"/>
        <v>0</v>
      </c>
      <c r="PDF126">
        <f t="shared" si="170"/>
        <v>0</v>
      </c>
      <c r="PDG126">
        <f t="shared" si="170"/>
        <v>0</v>
      </c>
      <c r="PDH126">
        <f t="shared" si="170"/>
        <v>0</v>
      </c>
      <c r="PDI126">
        <f t="shared" si="170"/>
        <v>0</v>
      </c>
      <c r="PDJ126">
        <f t="shared" si="170"/>
        <v>0</v>
      </c>
      <c r="PDK126">
        <f t="shared" si="170"/>
        <v>0</v>
      </c>
      <c r="PDL126">
        <f t="shared" si="170"/>
        <v>0</v>
      </c>
      <c r="PDM126">
        <f t="shared" si="170"/>
        <v>0</v>
      </c>
      <c r="PDN126">
        <f t="shared" si="170"/>
        <v>0</v>
      </c>
      <c r="PDO126">
        <f t="shared" si="170"/>
        <v>0</v>
      </c>
      <c r="PDP126">
        <f t="shared" si="170"/>
        <v>0</v>
      </c>
      <c r="PDQ126">
        <f t="shared" si="170"/>
        <v>0</v>
      </c>
      <c r="PDR126">
        <f t="shared" si="170"/>
        <v>0</v>
      </c>
      <c r="PDS126">
        <f t="shared" si="170"/>
        <v>0</v>
      </c>
      <c r="PDT126">
        <f t="shared" si="170"/>
        <v>0</v>
      </c>
      <c r="PDU126">
        <f t="shared" si="170"/>
        <v>0</v>
      </c>
      <c r="PDV126">
        <f t="shared" si="170"/>
        <v>0</v>
      </c>
      <c r="PDW126">
        <f t="shared" si="170"/>
        <v>0</v>
      </c>
      <c r="PDX126">
        <f t="shared" si="170"/>
        <v>0</v>
      </c>
      <c r="PDY126">
        <f t="shared" si="170"/>
        <v>0</v>
      </c>
      <c r="PDZ126">
        <f t="shared" ref="PDZ126:PGK126" si="171">SUM(PDZ2:PDZ125)</f>
        <v>0</v>
      </c>
      <c r="PEA126">
        <f t="shared" si="171"/>
        <v>0</v>
      </c>
      <c r="PEB126">
        <f t="shared" si="171"/>
        <v>0</v>
      </c>
      <c r="PEC126">
        <f t="shared" si="171"/>
        <v>0</v>
      </c>
      <c r="PED126">
        <f t="shared" si="171"/>
        <v>0</v>
      </c>
      <c r="PEE126">
        <f t="shared" si="171"/>
        <v>0</v>
      </c>
      <c r="PEF126">
        <f t="shared" si="171"/>
        <v>0</v>
      </c>
      <c r="PEG126">
        <f t="shared" si="171"/>
        <v>0</v>
      </c>
      <c r="PEH126">
        <f t="shared" si="171"/>
        <v>0</v>
      </c>
      <c r="PEI126">
        <f t="shared" si="171"/>
        <v>0</v>
      </c>
      <c r="PEJ126">
        <f t="shared" si="171"/>
        <v>0</v>
      </c>
      <c r="PEK126">
        <f t="shared" si="171"/>
        <v>0</v>
      </c>
      <c r="PEL126">
        <f t="shared" si="171"/>
        <v>0</v>
      </c>
      <c r="PEM126">
        <f t="shared" si="171"/>
        <v>0</v>
      </c>
      <c r="PEN126">
        <f t="shared" si="171"/>
        <v>0</v>
      </c>
      <c r="PEO126">
        <f t="shared" si="171"/>
        <v>0</v>
      </c>
      <c r="PEP126">
        <f t="shared" si="171"/>
        <v>0</v>
      </c>
      <c r="PEQ126">
        <f t="shared" si="171"/>
        <v>0</v>
      </c>
      <c r="PER126">
        <f t="shared" si="171"/>
        <v>0</v>
      </c>
      <c r="PES126">
        <f t="shared" si="171"/>
        <v>0</v>
      </c>
      <c r="PET126">
        <f t="shared" si="171"/>
        <v>0</v>
      </c>
      <c r="PEU126">
        <f t="shared" si="171"/>
        <v>0</v>
      </c>
      <c r="PEV126">
        <f t="shared" si="171"/>
        <v>0</v>
      </c>
      <c r="PEW126">
        <f t="shared" si="171"/>
        <v>0</v>
      </c>
      <c r="PEX126">
        <f t="shared" si="171"/>
        <v>0</v>
      </c>
      <c r="PEY126">
        <f t="shared" si="171"/>
        <v>0</v>
      </c>
      <c r="PEZ126">
        <f t="shared" si="171"/>
        <v>0</v>
      </c>
      <c r="PFA126">
        <f t="shared" si="171"/>
        <v>0</v>
      </c>
      <c r="PFB126">
        <f t="shared" si="171"/>
        <v>0</v>
      </c>
      <c r="PFC126">
        <f t="shared" si="171"/>
        <v>0</v>
      </c>
      <c r="PFD126">
        <f t="shared" si="171"/>
        <v>0</v>
      </c>
      <c r="PFE126">
        <f t="shared" si="171"/>
        <v>0</v>
      </c>
      <c r="PFF126">
        <f t="shared" si="171"/>
        <v>0</v>
      </c>
      <c r="PFG126">
        <f t="shared" si="171"/>
        <v>0</v>
      </c>
      <c r="PFH126">
        <f t="shared" si="171"/>
        <v>0</v>
      </c>
      <c r="PFI126">
        <f t="shared" si="171"/>
        <v>0</v>
      </c>
      <c r="PFJ126">
        <f t="shared" si="171"/>
        <v>0</v>
      </c>
      <c r="PFK126">
        <f t="shared" si="171"/>
        <v>0</v>
      </c>
      <c r="PFL126">
        <f t="shared" si="171"/>
        <v>0</v>
      </c>
      <c r="PFM126">
        <f t="shared" si="171"/>
        <v>0</v>
      </c>
      <c r="PFN126">
        <f t="shared" si="171"/>
        <v>0</v>
      </c>
      <c r="PFO126">
        <f t="shared" si="171"/>
        <v>0</v>
      </c>
      <c r="PFP126">
        <f t="shared" si="171"/>
        <v>0</v>
      </c>
      <c r="PFQ126">
        <f t="shared" si="171"/>
        <v>0</v>
      </c>
      <c r="PFR126">
        <f t="shared" si="171"/>
        <v>0</v>
      </c>
      <c r="PFS126">
        <f t="shared" si="171"/>
        <v>0</v>
      </c>
      <c r="PFT126">
        <f t="shared" si="171"/>
        <v>0</v>
      </c>
      <c r="PFU126">
        <f t="shared" si="171"/>
        <v>0</v>
      </c>
      <c r="PFV126">
        <f t="shared" si="171"/>
        <v>0</v>
      </c>
      <c r="PFW126">
        <f t="shared" si="171"/>
        <v>0</v>
      </c>
      <c r="PFX126">
        <f t="shared" si="171"/>
        <v>0</v>
      </c>
      <c r="PFY126">
        <f t="shared" si="171"/>
        <v>0</v>
      </c>
      <c r="PFZ126">
        <f t="shared" si="171"/>
        <v>0</v>
      </c>
      <c r="PGA126">
        <f t="shared" si="171"/>
        <v>0</v>
      </c>
      <c r="PGB126">
        <f t="shared" si="171"/>
        <v>0</v>
      </c>
      <c r="PGC126">
        <f t="shared" si="171"/>
        <v>0</v>
      </c>
      <c r="PGD126">
        <f t="shared" si="171"/>
        <v>0</v>
      </c>
      <c r="PGE126">
        <f t="shared" si="171"/>
        <v>0</v>
      </c>
      <c r="PGF126">
        <f t="shared" si="171"/>
        <v>0</v>
      </c>
      <c r="PGG126">
        <f t="shared" si="171"/>
        <v>0</v>
      </c>
      <c r="PGH126">
        <f t="shared" si="171"/>
        <v>0</v>
      </c>
      <c r="PGI126">
        <f t="shared" si="171"/>
        <v>0</v>
      </c>
      <c r="PGJ126">
        <f t="shared" si="171"/>
        <v>0</v>
      </c>
      <c r="PGK126">
        <f t="shared" si="171"/>
        <v>0</v>
      </c>
      <c r="PGL126">
        <f t="shared" ref="PGL126:PIW126" si="172">SUM(PGL2:PGL125)</f>
        <v>0</v>
      </c>
      <c r="PGM126">
        <f t="shared" si="172"/>
        <v>0</v>
      </c>
      <c r="PGN126">
        <f t="shared" si="172"/>
        <v>0</v>
      </c>
      <c r="PGO126">
        <f t="shared" si="172"/>
        <v>0</v>
      </c>
      <c r="PGP126">
        <f t="shared" si="172"/>
        <v>0</v>
      </c>
      <c r="PGQ126">
        <f t="shared" si="172"/>
        <v>0</v>
      </c>
      <c r="PGR126">
        <f t="shared" si="172"/>
        <v>0</v>
      </c>
      <c r="PGS126">
        <f t="shared" si="172"/>
        <v>0</v>
      </c>
      <c r="PGT126">
        <f t="shared" si="172"/>
        <v>0</v>
      </c>
      <c r="PGU126">
        <f t="shared" si="172"/>
        <v>0</v>
      </c>
      <c r="PGV126">
        <f t="shared" si="172"/>
        <v>0</v>
      </c>
      <c r="PGW126">
        <f t="shared" si="172"/>
        <v>0</v>
      </c>
      <c r="PGX126">
        <f t="shared" si="172"/>
        <v>0</v>
      </c>
      <c r="PGY126">
        <f t="shared" si="172"/>
        <v>0</v>
      </c>
      <c r="PGZ126">
        <f t="shared" si="172"/>
        <v>0</v>
      </c>
      <c r="PHA126">
        <f t="shared" si="172"/>
        <v>0</v>
      </c>
      <c r="PHB126">
        <f t="shared" si="172"/>
        <v>0</v>
      </c>
      <c r="PHC126">
        <f t="shared" si="172"/>
        <v>0</v>
      </c>
      <c r="PHD126">
        <f t="shared" si="172"/>
        <v>0</v>
      </c>
      <c r="PHE126">
        <f t="shared" si="172"/>
        <v>0</v>
      </c>
      <c r="PHF126">
        <f t="shared" si="172"/>
        <v>0</v>
      </c>
      <c r="PHG126">
        <f t="shared" si="172"/>
        <v>0</v>
      </c>
      <c r="PHH126">
        <f t="shared" si="172"/>
        <v>0</v>
      </c>
      <c r="PHI126">
        <f t="shared" si="172"/>
        <v>0</v>
      </c>
      <c r="PHJ126">
        <f t="shared" si="172"/>
        <v>0</v>
      </c>
      <c r="PHK126">
        <f t="shared" si="172"/>
        <v>0</v>
      </c>
      <c r="PHL126">
        <f t="shared" si="172"/>
        <v>0</v>
      </c>
      <c r="PHM126">
        <f t="shared" si="172"/>
        <v>0</v>
      </c>
      <c r="PHN126">
        <f t="shared" si="172"/>
        <v>0</v>
      </c>
      <c r="PHO126">
        <f t="shared" si="172"/>
        <v>0</v>
      </c>
      <c r="PHP126">
        <f t="shared" si="172"/>
        <v>0</v>
      </c>
      <c r="PHQ126">
        <f t="shared" si="172"/>
        <v>0</v>
      </c>
      <c r="PHR126">
        <f t="shared" si="172"/>
        <v>0</v>
      </c>
      <c r="PHS126">
        <f t="shared" si="172"/>
        <v>0</v>
      </c>
      <c r="PHT126">
        <f t="shared" si="172"/>
        <v>0</v>
      </c>
      <c r="PHU126">
        <f t="shared" si="172"/>
        <v>0</v>
      </c>
      <c r="PHV126">
        <f t="shared" si="172"/>
        <v>0</v>
      </c>
      <c r="PHW126">
        <f t="shared" si="172"/>
        <v>0</v>
      </c>
      <c r="PHX126">
        <f t="shared" si="172"/>
        <v>0</v>
      </c>
      <c r="PHY126">
        <f t="shared" si="172"/>
        <v>0</v>
      </c>
      <c r="PHZ126">
        <f t="shared" si="172"/>
        <v>0</v>
      </c>
      <c r="PIA126">
        <f t="shared" si="172"/>
        <v>0</v>
      </c>
      <c r="PIB126">
        <f t="shared" si="172"/>
        <v>0</v>
      </c>
      <c r="PIC126">
        <f t="shared" si="172"/>
        <v>0</v>
      </c>
      <c r="PID126">
        <f t="shared" si="172"/>
        <v>0</v>
      </c>
      <c r="PIE126">
        <f t="shared" si="172"/>
        <v>0</v>
      </c>
      <c r="PIF126">
        <f t="shared" si="172"/>
        <v>0</v>
      </c>
      <c r="PIG126">
        <f t="shared" si="172"/>
        <v>0</v>
      </c>
      <c r="PIH126">
        <f t="shared" si="172"/>
        <v>0</v>
      </c>
      <c r="PII126">
        <f t="shared" si="172"/>
        <v>0</v>
      </c>
      <c r="PIJ126">
        <f t="shared" si="172"/>
        <v>0</v>
      </c>
      <c r="PIK126">
        <f t="shared" si="172"/>
        <v>0</v>
      </c>
      <c r="PIL126">
        <f t="shared" si="172"/>
        <v>0</v>
      </c>
      <c r="PIM126">
        <f t="shared" si="172"/>
        <v>0</v>
      </c>
      <c r="PIN126">
        <f t="shared" si="172"/>
        <v>0</v>
      </c>
      <c r="PIO126">
        <f t="shared" si="172"/>
        <v>0</v>
      </c>
      <c r="PIP126">
        <f t="shared" si="172"/>
        <v>0</v>
      </c>
      <c r="PIQ126">
        <f t="shared" si="172"/>
        <v>0</v>
      </c>
      <c r="PIR126">
        <f t="shared" si="172"/>
        <v>0</v>
      </c>
      <c r="PIS126">
        <f t="shared" si="172"/>
        <v>0</v>
      </c>
      <c r="PIT126">
        <f t="shared" si="172"/>
        <v>0</v>
      </c>
      <c r="PIU126">
        <f t="shared" si="172"/>
        <v>0</v>
      </c>
      <c r="PIV126">
        <f t="shared" si="172"/>
        <v>0</v>
      </c>
      <c r="PIW126">
        <f t="shared" si="172"/>
        <v>0</v>
      </c>
      <c r="PIX126">
        <f t="shared" ref="PIX126:PLI126" si="173">SUM(PIX2:PIX125)</f>
        <v>0</v>
      </c>
      <c r="PIY126">
        <f t="shared" si="173"/>
        <v>0</v>
      </c>
      <c r="PIZ126">
        <f t="shared" si="173"/>
        <v>0</v>
      </c>
      <c r="PJA126">
        <f t="shared" si="173"/>
        <v>0</v>
      </c>
      <c r="PJB126">
        <f t="shared" si="173"/>
        <v>0</v>
      </c>
      <c r="PJC126">
        <f t="shared" si="173"/>
        <v>0</v>
      </c>
      <c r="PJD126">
        <f t="shared" si="173"/>
        <v>0</v>
      </c>
      <c r="PJE126">
        <f t="shared" si="173"/>
        <v>0</v>
      </c>
      <c r="PJF126">
        <f t="shared" si="173"/>
        <v>0</v>
      </c>
      <c r="PJG126">
        <f t="shared" si="173"/>
        <v>0</v>
      </c>
      <c r="PJH126">
        <f t="shared" si="173"/>
        <v>0</v>
      </c>
      <c r="PJI126">
        <f t="shared" si="173"/>
        <v>0</v>
      </c>
      <c r="PJJ126">
        <f t="shared" si="173"/>
        <v>0</v>
      </c>
      <c r="PJK126">
        <f t="shared" si="173"/>
        <v>0</v>
      </c>
      <c r="PJL126">
        <f t="shared" si="173"/>
        <v>0</v>
      </c>
      <c r="PJM126">
        <f t="shared" si="173"/>
        <v>0</v>
      </c>
      <c r="PJN126">
        <f t="shared" si="173"/>
        <v>0</v>
      </c>
      <c r="PJO126">
        <f t="shared" si="173"/>
        <v>0</v>
      </c>
      <c r="PJP126">
        <f t="shared" si="173"/>
        <v>0</v>
      </c>
      <c r="PJQ126">
        <f t="shared" si="173"/>
        <v>0</v>
      </c>
      <c r="PJR126">
        <f t="shared" si="173"/>
        <v>0</v>
      </c>
      <c r="PJS126">
        <f t="shared" si="173"/>
        <v>0</v>
      </c>
      <c r="PJT126">
        <f t="shared" si="173"/>
        <v>0</v>
      </c>
      <c r="PJU126">
        <f t="shared" si="173"/>
        <v>0</v>
      </c>
      <c r="PJV126">
        <f t="shared" si="173"/>
        <v>0</v>
      </c>
      <c r="PJW126">
        <f t="shared" si="173"/>
        <v>0</v>
      </c>
      <c r="PJX126">
        <f t="shared" si="173"/>
        <v>0</v>
      </c>
      <c r="PJY126">
        <f t="shared" si="173"/>
        <v>0</v>
      </c>
      <c r="PJZ126">
        <f t="shared" si="173"/>
        <v>0</v>
      </c>
      <c r="PKA126">
        <f t="shared" si="173"/>
        <v>0</v>
      </c>
      <c r="PKB126">
        <f t="shared" si="173"/>
        <v>0</v>
      </c>
      <c r="PKC126">
        <f t="shared" si="173"/>
        <v>0</v>
      </c>
      <c r="PKD126">
        <f t="shared" si="173"/>
        <v>0</v>
      </c>
      <c r="PKE126">
        <f t="shared" si="173"/>
        <v>0</v>
      </c>
      <c r="PKF126">
        <f t="shared" si="173"/>
        <v>0</v>
      </c>
      <c r="PKG126">
        <f t="shared" si="173"/>
        <v>0</v>
      </c>
      <c r="PKH126">
        <f t="shared" si="173"/>
        <v>0</v>
      </c>
      <c r="PKI126">
        <f t="shared" si="173"/>
        <v>0</v>
      </c>
      <c r="PKJ126">
        <f t="shared" si="173"/>
        <v>0</v>
      </c>
      <c r="PKK126">
        <f t="shared" si="173"/>
        <v>0</v>
      </c>
      <c r="PKL126">
        <f t="shared" si="173"/>
        <v>0</v>
      </c>
      <c r="PKM126">
        <f t="shared" si="173"/>
        <v>0</v>
      </c>
      <c r="PKN126">
        <f t="shared" si="173"/>
        <v>0</v>
      </c>
      <c r="PKO126">
        <f t="shared" si="173"/>
        <v>0</v>
      </c>
      <c r="PKP126">
        <f t="shared" si="173"/>
        <v>0</v>
      </c>
      <c r="PKQ126">
        <f t="shared" si="173"/>
        <v>0</v>
      </c>
      <c r="PKR126">
        <f t="shared" si="173"/>
        <v>0</v>
      </c>
      <c r="PKS126">
        <f t="shared" si="173"/>
        <v>0</v>
      </c>
      <c r="PKT126">
        <f t="shared" si="173"/>
        <v>0</v>
      </c>
      <c r="PKU126">
        <f t="shared" si="173"/>
        <v>0</v>
      </c>
      <c r="PKV126">
        <f t="shared" si="173"/>
        <v>0</v>
      </c>
      <c r="PKW126">
        <f t="shared" si="173"/>
        <v>0</v>
      </c>
      <c r="PKX126">
        <f t="shared" si="173"/>
        <v>0</v>
      </c>
      <c r="PKY126">
        <f t="shared" si="173"/>
        <v>0</v>
      </c>
      <c r="PKZ126">
        <f t="shared" si="173"/>
        <v>0</v>
      </c>
      <c r="PLA126">
        <f t="shared" si="173"/>
        <v>0</v>
      </c>
      <c r="PLB126">
        <f t="shared" si="173"/>
        <v>0</v>
      </c>
      <c r="PLC126">
        <f t="shared" si="173"/>
        <v>0</v>
      </c>
      <c r="PLD126">
        <f t="shared" si="173"/>
        <v>0</v>
      </c>
      <c r="PLE126">
        <f t="shared" si="173"/>
        <v>0</v>
      </c>
      <c r="PLF126">
        <f t="shared" si="173"/>
        <v>0</v>
      </c>
      <c r="PLG126">
        <f t="shared" si="173"/>
        <v>0</v>
      </c>
      <c r="PLH126">
        <f t="shared" si="173"/>
        <v>0</v>
      </c>
      <c r="PLI126">
        <f t="shared" si="173"/>
        <v>0</v>
      </c>
      <c r="PLJ126">
        <f t="shared" ref="PLJ126:PNU126" si="174">SUM(PLJ2:PLJ125)</f>
        <v>0</v>
      </c>
      <c r="PLK126">
        <f t="shared" si="174"/>
        <v>0</v>
      </c>
      <c r="PLL126">
        <f t="shared" si="174"/>
        <v>0</v>
      </c>
      <c r="PLM126">
        <f t="shared" si="174"/>
        <v>0</v>
      </c>
      <c r="PLN126">
        <f t="shared" si="174"/>
        <v>0</v>
      </c>
      <c r="PLO126">
        <f t="shared" si="174"/>
        <v>0</v>
      </c>
      <c r="PLP126">
        <f t="shared" si="174"/>
        <v>0</v>
      </c>
      <c r="PLQ126">
        <f t="shared" si="174"/>
        <v>0</v>
      </c>
      <c r="PLR126">
        <f t="shared" si="174"/>
        <v>0</v>
      </c>
      <c r="PLS126">
        <f t="shared" si="174"/>
        <v>0</v>
      </c>
      <c r="PLT126">
        <f t="shared" si="174"/>
        <v>0</v>
      </c>
      <c r="PLU126">
        <f t="shared" si="174"/>
        <v>0</v>
      </c>
      <c r="PLV126">
        <f t="shared" si="174"/>
        <v>0</v>
      </c>
      <c r="PLW126">
        <f t="shared" si="174"/>
        <v>0</v>
      </c>
      <c r="PLX126">
        <f t="shared" si="174"/>
        <v>0</v>
      </c>
      <c r="PLY126">
        <f t="shared" si="174"/>
        <v>0</v>
      </c>
      <c r="PLZ126">
        <f t="shared" si="174"/>
        <v>0</v>
      </c>
      <c r="PMA126">
        <f t="shared" si="174"/>
        <v>0</v>
      </c>
      <c r="PMB126">
        <f t="shared" si="174"/>
        <v>0</v>
      </c>
      <c r="PMC126">
        <f t="shared" si="174"/>
        <v>0</v>
      </c>
      <c r="PMD126">
        <f t="shared" si="174"/>
        <v>0</v>
      </c>
      <c r="PME126">
        <f t="shared" si="174"/>
        <v>0</v>
      </c>
      <c r="PMF126">
        <f t="shared" si="174"/>
        <v>0</v>
      </c>
      <c r="PMG126">
        <f t="shared" si="174"/>
        <v>0</v>
      </c>
      <c r="PMH126">
        <f t="shared" si="174"/>
        <v>0</v>
      </c>
      <c r="PMI126">
        <f t="shared" si="174"/>
        <v>0</v>
      </c>
      <c r="PMJ126">
        <f t="shared" si="174"/>
        <v>0</v>
      </c>
      <c r="PMK126">
        <f t="shared" si="174"/>
        <v>0</v>
      </c>
      <c r="PML126">
        <f t="shared" si="174"/>
        <v>0</v>
      </c>
      <c r="PMM126">
        <f t="shared" si="174"/>
        <v>0</v>
      </c>
      <c r="PMN126">
        <f t="shared" si="174"/>
        <v>0</v>
      </c>
      <c r="PMO126">
        <f t="shared" si="174"/>
        <v>0</v>
      </c>
      <c r="PMP126">
        <f t="shared" si="174"/>
        <v>0</v>
      </c>
      <c r="PMQ126">
        <f t="shared" si="174"/>
        <v>0</v>
      </c>
      <c r="PMR126">
        <f t="shared" si="174"/>
        <v>0</v>
      </c>
      <c r="PMS126">
        <f t="shared" si="174"/>
        <v>0</v>
      </c>
      <c r="PMT126">
        <f t="shared" si="174"/>
        <v>0</v>
      </c>
      <c r="PMU126">
        <f t="shared" si="174"/>
        <v>0</v>
      </c>
      <c r="PMV126">
        <f t="shared" si="174"/>
        <v>0</v>
      </c>
      <c r="PMW126">
        <f t="shared" si="174"/>
        <v>0</v>
      </c>
      <c r="PMX126">
        <f t="shared" si="174"/>
        <v>0</v>
      </c>
      <c r="PMY126">
        <f t="shared" si="174"/>
        <v>0</v>
      </c>
      <c r="PMZ126">
        <f t="shared" si="174"/>
        <v>0</v>
      </c>
      <c r="PNA126">
        <f t="shared" si="174"/>
        <v>0</v>
      </c>
      <c r="PNB126">
        <f t="shared" si="174"/>
        <v>0</v>
      </c>
      <c r="PNC126">
        <f t="shared" si="174"/>
        <v>0</v>
      </c>
      <c r="PND126">
        <f t="shared" si="174"/>
        <v>0</v>
      </c>
      <c r="PNE126">
        <f t="shared" si="174"/>
        <v>0</v>
      </c>
      <c r="PNF126">
        <f t="shared" si="174"/>
        <v>0</v>
      </c>
      <c r="PNG126">
        <f t="shared" si="174"/>
        <v>0</v>
      </c>
      <c r="PNH126">
        <f t="shared" si="174"/>
        <v>0</v>
      </c>
      <c r="PNI126">
        <f t="shared" si="174"/>
        <v>0</v>
      </c>
      <c r="PNJ126">
        <f t="shared" si="174"/>
        <v>0</v>
      </c>
      <c r="PNK126">
        <f t="shared" si="174"/>
        <v>0</v>
      </c>
      <c r="PNL126">
        <f t="shared" si="174"/>
        <v>0</v>
      </c>
      <c r="PNM126">
        <f t="shared" si="174"/>
        <v>0</v>
      </c>
      <c r="PNN126">
        <f t="shared" si="174"/>
        <v>0</v>
      </c>
      <c r="PNO126">
        <f t="shared" si="174"/>
        <v>0</v>
      </c>
      <c r="PNP126">
        <f t="shared" si="174"/>
        <v>0</v>
      </c>
      <c r="PNQ126">
        <f t="shared" si="174"/>
        <v>0</v>
      </c>
      <c r="PNR126">
        <f t="shared" si="174"/>
        <v>0</v>
      </c>
      <c r="PNS126">
        <f t="shared" si="174"/>
        <v>0</v>
      </c>
      <c r="PNT126">
        <f t="shared" si="174"/>
        <v>0</v>
      </c>
      <c r="PNU126">
        <f t="shared" si="174"/>
        <v>0</v>
      </c>
      <c r="PNV126">
        <f t="shared" ref="PNV126:PQG126" si="175">SUM(PNV2:PNV125)</f>
        <v>0</v>
      </c>
      <c r="PNW126">
        <f t="shared" si="175"/>
        <v>0</v>
      </c>
      <c r="PNX126">
        <f t="shared" si="175"/>
        <v>0</v>
      </c>
      <c r="PNY126">
        <f t="shared" si="175"/>
        <v>0</v>
      </c>
      <c r="PNZ126">
        <f t="shared" si="175"/>
        <v>0</v>
      </c>
      <c r="POA126">
        <f t="shared" si="175"/>
        <v>0</v>
      </c>
      <c r="POB126">
        <f t="shared" si="175"/>
        <v>0</v>
      </c>
      <c r="POC126">
        <f t="shared" si="175"/>
        <v>0</v>
      </c>
      <c r="POD126">
        <f t="shared" si="175"/>
        <v>0</v>
      </c>
      <c r="POE126">
        <f t="shared" si="175"/>
        <v>0</v>
      </c>
      <c r="POF126">
        <f t="shared" si="175"/>
        <v>0</v>
      </c>
      <c r="POG126">
        <f t="shared" si="175"/>
        <v>0</v>
      </c>
      <c r="POH126">
        <f t="shared" si="175"/>
        <v>0</v>
      </c>
      <c r="POI126">
        <f t="shared" si="175"/>
        <v>0</v>
      </c>
      <c r="POJ126">
        <f t="shared" si="175"/>
        <v>0</v>
      </c>
      <c r="POK126">
        <f t="shared" si="175"/>
        <v>0</v>
      </c>
      <c r="POL126">
        <f t="shared" si="175"/>
        <v>0</v>
      </c>
      <c r="POM126">
        <f t="shared" si="175"/>
        <v>0</v>
      </c>
      <c r="PON126">
        <f t="shared" si="175"/>
        <v>0</v>
      </c>
      <c r="POO126">
        <f t="shared" si="175"/>
        <v>0</v>
      </c>
      <c r="POP126">
        <f t="shared" si="175"/>
        <v>0</v>
      </c>
      <c r="POQ126">
        <f t="shared" si="175"/>
        <v>0</v>
      </c>
      <c r="POR126">
        <f t="shared" si="175"/>
        <v>0</v>
      </c>
      <c r="POS126">
        <f t="shared" si="175"/>
        <v>0</v>
      </c>
      <c r="POT126">
        <f t="shared" si="175"/>
        <v>0</v>
      </c>
      <c r="POU126">
        <f t="shared" si="175"/>
        <v>0</v>
      </c>
      <c r="POV126">
        <f t="shared" si="175"/>
        <v>0</v>
      </c>
      <c r="POW126">
        <f t="shared" si="175"/>
        <v>0</v>
      </c>
      <c r="POX126">
        <f t="shared" si="175"/>
        <v>0</v>
      </c>
      <c r="POY126">
        <f t="shared" si="175"/>
        <v>0</v>
      </c>
      <c r="POZ126">
        <f t="shared" si="175"/>
        <v>0</v>
      </c>
      <c r="PPA126">
        <f t="shared" si="175"/>
        <v>0</v>
      </c>
      <c r="PPB126">
        <f t="shared" si="175"/>
        <v>0</v>
      </c>
      <c r="PPC126">
        <f t="shared" si="175"/>
        <v>0</v>
      </c>
      <c r="PPD126">
        <f t="shared" si="175"/>
        <v>0</v>
      </c>
      <c r="PPE126">
        <f t="shared" si="175"/>
        <v>0</v>
      </c>
      <c r="PPF126">
        <f t="shared" si="175"/>
        <v>0</v>
      </c>
      <c r="PPG126">
        <f t="shared" si="175"/>
        <v>0</v>
      </c>
      <c r="PPH126">
        <f t="shared" si="175"/>
        <v>0</v>
      </c>
      <c r="PPI126">
        <f t="shared" si="175"/>
        <v>0</v>
      </c>
      <c r="PPJ126">
        <f t="shared" si="175"/>
        <v>0</v>
      </c>
      <c r="PPK126">
        <f t="shared" si="175"/>
        <v>0</v>
      </c>
      <c r="PPL126">
        <f t="shared" si="175"/>
        <v>0</v>
      </c>
      <c r="PPM126">
        <f t="shared" si="175"/>
        <v>0</v>
      </c>
      <c r="PPN126">
        <f t="shared" si="175"/>
        <v>0</v>
      </c>
      <c r="PPO126">
        <f t="shared" si="175"/>
        <v>0</v>
      </c>
      <c r="PPP126">
        <f t="shared" si="175"/>
        <v>0</v>
      </c>
      <c r="PPQ126">
        <f t="shared" si="175"/>
        <v>0</v>
      </c>
      <c r="PPR126">
        <f t="shared" si="175"/>
        <v>0</v>
      </c>
      <c r="PPS126">
        <f t="shared" si="175"/>
        <v>0</v>
      </c>
      <c r="PPT126">
        <f t="shared" si="175"/>
        <v>0</v>
      </c>
      <c r="PPU126">
        <f t="shared" si="175"/>
        <v>0</v>
      </c>
      <c r="PPV126">
        <f t="shared" si="175"/>
        <v>0</v>
      </c>
      <c r="PPW126">
        <f t="shared" si="175"/>
        <v>0</v>
      </c>
      <c r="PPX126">
        <f t="shared" si="175"/>
        <v>0</v>
      </c>
      <c r="PPY126">
        <f t="shared" si="175"/>
        <v>0</v>
      </c>
      <c r="PPZ126">
        <f t="shared" si="175"/>
        <v>0</v>
      </c>
      <c r="PQA126">
        <f t="shared" si="175"/>
        <v>0</v>
      </c>
      <c r="PQB126">
        <f t="shared" si="175"/>
        <v>0</v>
      </c>
      <c r="PQC126">
        <f t="shared" si="175"/>
        <v>0</v>
      </c>
      <c r="PQD126">
        <f t="shared" si="175"/>
        <v>0</v>
      </c>
      <c r="PQE126">
        <f t="shared" si="175"/>
        <v>0</v>
      </c>
      <c r="PQF126">
        <f t="shared" si="175"/>
        <v>0</v>
      </c>
      <c r="PQG126">
        <f t="shared" si="175"/>
        <v>0</v>
      </c>
      <c r="PQH126">
        <f t="shared" ref="PQH126:PSS126" si="176">SUM(PQH2:PQH125)</f>
        <v>0</v>
      </c>
      <c r="PQI126">
        <f t="shared" si="176"/>
        <v>0</v>
      </c>
      <c r="PQJ126">
        <f t="shared" si="176"/>
        <v>0</v>
      </c>
      <c r="PQK126">
        <f t="shared" si="176"/>
        <v>0</v>
      </c>
      <c r="PQL126">
        <f t="shared" si="176"/>
        <v>0</v>
      </c>
      <c r="PQM126">
        <f t="shared" si="176"/>
        <v>0</v>
      </c>
      <c r="PQN126">
        <f t="shared" si="176"/>
        <v>0</v>
      </c>
      <c r="PQO126">
        <f t="shared" si="176"/>
        <v>0</v>
      </c>
      <c r="PQP126">
        <f t="shared" si="176"/>
        <v>0</v>
      </c>
      <c r="PQQ126">
        <f t="shared" si="176"/>
        <v>0</v>
      </c>
      <c r="PQR126">
        <f t="shared" si="176"/>
        <v>0</v>
      </c>
      <c r="PQS126">
        <f t="shared" si="176"/>
        <v>0</v>
      </c>
      <c r="PQT126">
        <f t="shared" si="176"/>
        <v>0</v>
      </c>
      <c r="PQU126">
        <f t="shared" si="176"/>
        <v>0</v>
      </c>
      <c r="PQV126">
        <f t="shared" si="176"/>
        <v>0</v>
      </c>
      <c r="PQW126">
        <f t="shared" si="176"/>
        <v>0</v>
      </c>
      <c r="PQX126">
        <f t="shared" si="176"/>
        <v>0</v>
      </c>
      <c r="PQY126">
        <f t="shared" si="176"/>
        <v>0</v>
      </c>
      <c r="PQZ126">
        <f t="shared" si="176"/>
        <v>0</v>
      </c>
      <c r="PRA126">
        <f t="shared" si="176"/>
        <v>0</v>
      </c>
      <c r="PRB126">
        <f t="shared" si="176"/>
        <v>0</v>
      </c>
      <c r="PRC126">
        <f t="shared" si="176"/>
        <v>0</v>
      </c>
      <c r="PRD126">
        <f t="shared" si="176"/>
        <v>0</v>
      </c>
      <c r="PRE126">
        <f t="shared" si="176"/>
        <v>0</v>
      </c>
      <c r="PRF126">
        <f t="shared" si="176"/>
        <v>0</v>
      </c>
      <c r="PRG126">
        <f t="shared" si="176"/>
        <v>0</v>
      </c>
      <c r="PRH126">
        <f t="shared" si="176"/>
        <v>0</v>
      </c>
      <c r="PRI126">
        <f t="shared" si="176"/>
        <v>0</v>
      </c>
      <c r="PRJ126">
        <f t="shared" si="176"/>
        <v>0</v>
      </c>
      <c r="PRK126">
        <f t="shared" si="176"/>
        <v>0</v>
      </c>
      <c r="PRL126">
        <f t="shared" si="176"/>
        <v>0</v>
      </c>
      <c r="PRM126">
        <f t="shared" si="176"/>
        <v>0</v>
      </c>
      <c r="PRN126">
        <f t="shared" si="176"/>
        <v>0</v>
      </c>
      <c r="PRO126">
        <f t="shared" si="176"/>
        <v>0</v>
      </c>
      <c r="PRP126">
        <f t="shared" si="176"/>
        <v>0</v>
      </c>
      <c r="PRQ126">
        <f t="shared" si="176"/>
        <v>0</v>
      </c>
      <c r="PRR126">
        <f t="shared" si="176"/>
        <v>0</v>
      </c>
      <c r="PRS126">
        <f t="shared" si="176"/>
        <v>0</v>
      </c>
      <c r="PRT126">
        <f t="shared" si="176"/>
        <v>0</v>
      </c>
      <c r="PRU126">
        <f t="shared" si="176"/>
        <v>0</v>
      </c>
      <c r="PRV126">
        <f t="shared" si="176"/>
        <v>0</v>
      </c>
      <c r="PRW126">
        <f t="shared" si="176"/>
        <v>0</v>
      </c>
      <c r="PRX126">
        <f t="shared" si="176"/>
        <v>0</v>
      </c>
      <c r="PRY126">
        <f t="shared" si="176"/>
        <v>0</v>
      </c>
      <c r="PRZ126">
        <f t="shared" si="176"/>
        <v>0</v>
      </c>
      <c r="PSA126">
        <f t="shared" si="176"/>
        <v>0</v>
      </c>
      <c r="PSB126">
        <f t="shared" si="176"/>
        <v>0</v>
      </c>
      <c r="PSC126">
        <f t="shared" si="176"/>
        <v>0</v>
      </c>
      <c r="PSD126">
        <f t="shared" si="176"/>
        <v>0</v>
      </c>
      <c r="PSE126">
        <f t="shared" si="176"/>
        <v>0</v>
      </c>
      <c r="PSF126">
        <f t="shared" si="176"/>
        <v>0</v>
      </c>
      <c r="PSG126">
        <f t="shared" si="176"/>
        <v>0</v>
      </c>
      <c r="PSH126">
        <f t="shared" si="176"/>
        <v>0</v>
      </c>
      <c r="PSI126">
        <f t="shared" si="176"/>
        <v>0</v>
      </c>
      <c r="PSJ126">
        <f t="shared" si="176"/>
        <v>0</v>
      </c>
      <c r="PSK126">
        <f t="shared" si="176"/>
        <v>0</v>
      </c>
      <c r="PSL126">
        <f t="shared" si="176"/>
        <v>0</v>
      </c>
      <c r="PSM126">
        <f t="shared" si="176"/>
        <v>0</v>
      </c>
      <c r="PSN126">
        <f t="shared" si="176"/>
        <v>0</v>
      </c>
      <c r="PSO126">
        <f t="shared" si="176"/>
        <v>0</v>
      </c>
      <c r="PSP126">
        <f t="shared" si="176"/>
        <v>0</v>
      </c>
      <c r="PSQ126">
        <f t="shared" si="176"/>
        <v>0</v>
      </c>
      <c r="PSR126">
        <f t="shared" si="176"/>
        <v>0</v>
      </c>
      <c r="PSS126">
        <f t="shared" si="176"/>
        <v>0</v>
      </c>
      <c r="PST126">
        <f t="shared" ref="PST126:PVE126" si="177">SUM(PST2:PST125)</f>
        <v>0</v>
      </c>
      <c r="PSU126">
        <f t="shared" si="177"/>
        <v>0</v>
      </c>
      <c r="PSV126">
        <f t="shared" si="177"/>
        <v>0</v>
      </c>
      <c r="PSW126">
        <f t="shared" si="177"/>
        <v>0</v>
      </c>
      <c r="PSX126">
        <f t="shared" si="177"/>
        <v>0</v>
      </c>
      <c r="PSY126">
        <f t="shared" si="177"/>
        <v>0</v>
      </c>
      <c r="PSZ126">
        <f t="shared" si="177"/>
        <v>0</v>
      </c>
      <c r="PTA126">
        <f t="shared" si="177"/>
        <v>0</v>
      </c>
      <c r="PTB126">
        <f t="shared" si="177"/>
        <v>0</v>
      </c>
      <c r="PTC126">
        <f t="shared" si="177"/>
        <v>0</v>
      </c>
      <c r="PTD126">
        <f t="shared" si="177"/>
        <v>0</v>
      </c>
      <c r="PTE126">
        <f t="shared" si="177"/>
        <v>0</v>
      </c>
      <c r="PTF126">
        <f t="shared" si="177"/>
        <v>0</v>
      </c>
      <c r="PTG126">
        <f t="shared" si="177"/>
        <v>0</v>
      </c>
      <c r="PTH126">
        <f t="shared" si="177"/>
        <v>0</v>
      </c>
      <c r="PTI126">
        <f t="shared" si="177"/>
        <v>0</v>
      </c>
      <c r="PTJ126">
        <f t="shared" si="177"/>
        <v>0</v>
      </c>
      <c r="PTK126">
        <f t="shared" si="177"/>
        <v>0</v>
      </c>
      <c r="PTL126">
        <f t="shared" si="177"/>
        <v>0</v>
      </c>
      <c r="PTM126">
        <f t="shared" si="177"/>
        <v>0</v>
      </c>
      <c r="PTN126">
        <f t="shared" si="177"/>
        <v>0</v>
      </c>
      <c r="PTO126">
        <f t="shared" si="177"/>
        <v>0</v>
      </c>
      <c r="PTP126">
        <f t="shared" si="177"/>
        <v>0</v>
      </c>
      <c r="PTQ126">
        <f t="shared" si="177"/>
        <v>0</v>
      </c>
      <c r="PTR126">
        <f t="shared" si="177"/>
        <v>0</v>
      </c>
      <c r="PTS126">
        <f t="shared" si="177"/>
        <v>0</v>
      </c>
      <c r="PTT126">
        <f t="shared" si="177"/>
        <v>0</v>
      </c>
      <c r="PTU126">
        <f t="shared" si="177"/>
        <v>0</v>
      </c>
      <c r="PTV126">
        <f t="shared" si="177"/>
        <v>0</v>
      </c>
      <c r="PTW126">
        <f t="shared" si="177"/>
        <v>0</v>
      </c>
      <c r="PTX126">
        <f t="shared" si="177"/>
        <v>0</v>
      </c>
      <c r="PTY126">
        <f t="shared" si="177"/>
        <v>0</v>
      </c>
      <c r="PTZ126">
        <f t="shared" si="177"/>
        <v>0</v>
      </c>
      <c r="PUA126">
        <f t="shared" si="177"/>
        <v>0</v>
      </c>
      <c r="PUB126">
        <f t="shared" si="177"/>
        <v>0</v>
      </c>
      <c r="PUC126">
        <f t="shared" si="177"/>
        <v>0</v>
      </c>
      <c r="PUD126">
        <f t="shared" si="177"/>
        <v>0</v>
      </c>
      <c r="PUE126">
        <f t="shared" si="177"/>
        <v>0</v>
      </c>
      <c r="PUF126">
        <f t="shared" si="177"/>
        <v>0</v>
      </c>
      <c r="PUG126">
        <f t="shared" si="177"/>
        <v>0</v>
      </c>
      <c r="PUH126">
        <f t="shared" si="177"/>
        <v>0</v>
      </c>
      <c r="PUI126">
        <f t="shared" si="177"/>
        <v>0</v>
      </c>
      <c r="PUJ126">
        <f t="shared" si="177"/>
        <v>0</v>
      </c>
      <c r="PUK126">
        <f t="shared" si="177"/>
        <v>0</v>
      </c>
      <c r="PUL126">
        <f t="shared" si="177"/>
        <v>0</v>
      </c>
      <c r="PUM126">
        <f t="shared" si="177"/>
        <v>0</v>
      </c>
      <c r="PUN126">
        <f t="shared" si="177"/>
        <v>0</v>
      </c>
      <c r="PUO126">
        <f t="shared" si="177"/>
        <v>0</v>
      </c>
      <c r="PUP126">
        <f t="shared" si="177"/>
        <v>0</v>
      </c>
      <c r="PUQ126">
        <f t="shared" si="177"/>
        <v>0</v>
      </c>
      <c r="PUR126">
        <f t="shared" si="177"/>
        <v>0</v>
      </c>
      <c r="PUS126">
        <f t="shared" si="177"/>
        <v>0</v>
      </c>
      <c r="PUT126">
        <f t="shared" si="177"/>
        <v>0</v>
      </c>
      <c r="PUU126">
        <f t="shared" si="177"/>
        <v>0</v>
      </c>
      <c r="PUV126">
        <f t="shared" si="177"/>
        <v>0</v>
      </c>
      <c r="PUW126">
        <f t="shared" si="177"/>
        <v>0</v>
      </c>
      <c r="PUX126">
        <f t="shared" si="177"/>
        <v>0</v>
      </c>
      <c r="PUY126">
        <f t="shared" si="177"/>
        <v>0</v>
      </c>
      <c r="PUZ126">
        <f t="shared" si="177"/>
        <v>0</v>
      </c>
      <c r="PVA126">
        <f t="shared" si="177"/>
        <v>0</v>
      </c>
      <c r="PVB126">
        <f t="shared" si="177"/>
        <v>0</v>
      </c>
      <c r="PVC126">
        <f t="shared" si="177"/>
        <v>0</v>
      </c>
      <c r="PVD126">
        <f t="shared" si="177"/>
        <v>0</v>
      </c>
      <c r="PVE126">
        <f t="shared" si="177"/>
        <v>0</v>
      </c>
      <c r="PVF126">
        <f t="shared" ref="PVF126:PXQ126" si="178">SUM(PVF2:PVF125)</f>
        <v>0</v>
      </c>
      <c r="PVG126">
        <f t="shared" si="178"/>
        <v>0</v>
      </c>
      <c r="PVH126">
        <f t="shared" si="178"/>
        <v>0</v>
      </c>
      <c r="PVI126">
        <f t="shared" si="178"/>
        <v>0</v>
      </c>
      <c r="PVJ126">
        <f t="shared" si="178"/>
        <v>0</v>
      </c>
      <c r="PVK126">
        <f t="shared" si="178"/>
        <v>0</v>
      </c>
      <c r="PVL126">
        <f t="shared" si="178"/>
        <v>0</v>
      </c>
      <c r="PVM126">
        <f t="shared" si="178"/>
        <v>0</v>
      </c>
      <c r="PVN126">
        <f t="shared" si="178"/>
        <v>0</v>
      </c>
      <c r="PVO126">
        <f t="shared" si="178"/>
        <v>0</v>
      </c>
      <c r="PVP126">
        <f t="shared" si="178"/>
        <v>0</v>
      </c>
      <c r="PVQ126">
        <f t="shared" si="178"/>
        <v>0</v>
      </c>
      <c r="PVR126">
        <f t="shared" si="178"/>
        <v>0</v>
      </c>
      <c r="PVS126">
        <f t="shared" si="178"/>
        <v>0</v>
      </c>
      <c r="PVT126">
        <f t="shared" si="178"/>
        <v>0</v>
      </c>
      <c r="PVU126">
        <f t="shared" si="178"/>
        <v>0</v>
      </c>
      <c r="PVV126">
        <f t="shared" si="178"/>
        <v>0</v>
      </c>
      <c r="PVW126">
        <f t="shared" si="178"/>
        <v>0</v>
      </c>
      <c r="PVX126">
        <f t="shared" si="178"/>
        <v>0</v>
      </c>
      <c r="PVY126">
        <f t="shared" si="178"/>
        <v>0</v>
      </c>
      <c r="PVZ126">
        <f t="shared" si="178"/>
        <v>0</v>
      </c>
      <c r="PWA126">
        <f t="shared" si="178"/>
        <v>0</v>
      </c>
      <c r="PWB126">
        <f t="shared" si="178"/>
        <v>0</v>
      </c>
      <c r="PWC126">
        <f t="shared" si="178"/>
        <v>0</v>
      </c>
      <c r="PWD126">
        <f t="shared" si="178"/>
        <v>0</v>
      </c>
      <c r="PWE126">
        <f t="shared" si="178"/>
        <v>0</v>
      </c>
      <c r="PWF126">
        <f t="shared" si="178"/>
        <v>0</v>
      </c>
      <c r="PWG126">
        <f t="shared" si="178"/>
        <v>0</v>
      </c>
      <c r="PWH126">
        <f t="shared" si="178"/>
        <v>0</v>
      </c>
      <c r="PWI126">
        <f t="shared" si="178"/>
        <v>0</v>
      </c>
      <c r="PWJ126">
        <f t="shared" si="178"/>
        <v>0</v>
      </c>
      <c r="PWK126">
        <f t="shared" si="178"/>
        <v>0</v>
      </c>
      <c r="PWL126">
        <f t="shared" si="178"/>
        <v>0</v>
      </c>
      <c r="PWM126">
        <f t="shared" si="178"/>
        <v>0</v>
      </c>
      <c r="PWN126">
        <f t="shared" si="178"/>
        <v>0</v>
      </c>
      <c r="PWO126">
        <f t="shared" si="178"/>
        <v>0</v>
      </c>
      <c r="PWP126">
        <f t="shared" si="178"/>
        <v>0</v>
      </c>
      <c r="PWQ126">
        <f t="shared" si="178"/>
        <v>0</v>
      </c>
      <c r="PWR126">
        <f t="shared" si="178"/>
        <v>0</v>
      </c>
      <c r="PWS126">
        <f t="shared" si="178"/>
        <v>0</v>
      </c>
      <c r="PWT126">
        <f t="shared" si="178"/>
        <v>0</v>
      </c>
      <c r="PWU126">
        <f t="shared" si="178"/>
        <v>0</v>
      </c>
      <c r="PWV126">
        <f t="shared" si="178"/>
        <v>0</v>
      </c>
      <c r="PWW126">
        <f t="shared" si="178"/>
        <v>0</v>
      </c>
      <c r="PWX126">
        <f t="shared" si="178"/>
        <v>0</v>
      </c>
      <c r="PWY126">
        <f t="shared" si="178"/>
        <v>0</v>
      </c>
      <c r="PWZ126">
        <f t="shared" si="178"/>
        <v>0</v>
      </c>
      <c r="PXA126">
        <f t="shared" si="178"/>
        <v>0</v>
      </c>
      <c r="PXB126">
        <f t="shared" si="178"/>
        <v>0</v>
      </c>
      <c r="PXC126">
        <f t="shared" si="178"/>
        <v>0</v>
      </c>
      <c r="PXD126">
        <f t="shared" si="178"/>
        <v>0</v>
      </c>
      <c r="PXE126">
        <f t="shared" si="178"/>
        <v>0</v>
      </c>
      <c r="PXF126">
        <f t="shared" si="178"/>
        <v>0</v>
      </c>
      <c r="PXG126">
        <f t="shared" si="178"/>
        <v>0</v>
      </c>
      <c r="PXH126">
        <f t="shared" si="178"/>
        <v>0</v>
      </c>
      <c r="PXI126">
        <f t="shared" si="178"/>
        <v>0</v>
      </c>
      <c r="PXJ126">
        <f t="shared" si="178"/>
        <v>0</v>
      </c>
      <c r="PXK126">
        <f t="shared" si="178"/>
        <v>0</v>
      </c>
      <c r="PXL126">
        <f t="shared" si="178"/>
        <v>0</v>
      </c>
      <c r="PXM126">
        <f t="shared" si="178"/>
        <v>0</v>
      </c>
      <c r="PXN126">
        <f t="shared" si="178"/>
        <v>0</v>
      </c>
      <c r="PXO126">
        <f t="shared" si="178"/>
        <v>0</v>
      </c>
      <c r="PXP126">
        <f t="shared" si="178"/>
        <v>0</v>
      </c>
      <c r="PXQ126">
        <f t="shared" si="178"/>
        <v>0</v>
      </c>
      <c r="PXR126">
        <f t="shared" ref="PXR126:QAC126" si="179">SUM(PXR2:PXR125)</f>
        <v>0</v>
      </c>
      <c r="PXS126">
        <f t="shared" si="179"/>
        <v>0</v>
      </c>
      <c r="PXT126">
        <f t="shared" si="179"/>
        <v>0</v>
      </c>
      <c r="PXU126">
        <f t="shared" si="179"/>
        <v>0</v>
      </c>
      <c r="PXV126">
        <f t="shared" si="179"/>
        <v>0</v>
      </c>
      <c r="PXW126">
        <f t="shared" si="179"/>
        <v>0</v>
      </c>
      <c r="PXX126">
        <f t="shared" si="179"/>
        <v>0</v>
      </c>
      <c r="PXY126">
        <f t="shared" si="179"/>
        <v>0</v>
      </c>
      <c r="PXZ126">
        <f t="shared" si="179"/>
        <v>0</v>
      </c>
      <c r="PYA126">
        <f t="shared" si="179"/>
        <v>0</v>
      </c>
      <c r="PYB126">
        <f t="shared" si="179"/>
        <v>0</v>
      </c>
      <c r="PYC126">
        <f t="shared" si="179"/>
        <v>0</v>
      </c>
      <c r="PYD126">
        <f t="shared" si="179"/>
        <v>0</v>
      </c>
      <c r="PYE126">
        <f t="shared" si="179"/>
        <v>0</v>
      </c>
      <c r="PYF126">
        <f t="shared" si="179"/>
        <v>0</v>
      </c>
      <c r="PYG126">
        <f t="shared" si="179"/>
        <v>0</v>
      </c>
      <c r="PYH126">
        <f t="shared" si="179"/>
        <v>0</v>
      </c>
      <c r="PYI126">
        <f t="shared" si="179"/>
        <v>0</v>
      </c>
      <c r="PYJ126">
        <f t="shared" si="179"/>
        <v>0</v>
      </c>
      <c r="PYK126">
        <f t="shared" si="179"/>
        <v>0</v>
      </c>
      <c r="PYL126">
        <f t="shared" si="179"/>
        <v>0</v>
      </c>
      <c r="PYM126">
        <f t="shared" si="179"/>
        <v>0</v>
      </c>
      <c r="PYN126">
        <f t="shared" si="179"/>
        <v>0</v>
      </c>
      <c r="PYO126">
        <f t="shared" si="179"/>
        <v>0</v>
      </c>
      <c r="PYP126">
        <f t="shared" si="179"/>
        <v>0</v>
      </c>
      <c r="PYQ126">
        <f t="shared" si="179"/>
        <v>0</v>
      </c>
      <c r="PYR126">
        <f t="shared" si="179"/>
        <v>0</v>
      </c>
      <c r="PYS126">
        <f t="shared" si="179"/>
        <v>0</v>
      </c>
      <c r="PYT126">
        <f t="shared" si="179"/>
        <v>0</v>
      </c>
      <c r="PYU126">
        <f t="shared" si="179"/>
        <v>0</v>
      </c>
      <c r="PYV126">
        <f t="shared" si="179"/>
        <v>0</v>
      </c>
      <c r="PYW126">
        <f t="shared" si="179"/>
        <v>0</v>
      </c>
      <c r="PYX126">
        <f t="shared" si="179"/>
        <v>0</v>
      </c>
      <c r="PYY126">
        <f t="shared" si="179"/>
        <v>0</v>
      </c>
      <c r="PYZ126">
        <f t="shared" si="179"/>
        <v>0</v>
      </c>
      <c r="PZA126">
        <f t="shared" si="179"/>
        <v>0</v>
      </c>
      <c r="PZB126">
        <f t="shared" si="179"/>
        <v>0</v>
      </c>
      <c r="PZC126">
        <f t="shared" si="179"/>
        <v>0</v>
      </c>
      <c r="PZD126">
        <f t="shared" si="179"/>
        <v>0</v>
      </c>
      <c r="PZE126">
        <f t="shared" si="179"/>
        <v>0</v>
      </c>
      <c r="PZF126">
        <f t="shared" si="179"/>
        <v>0</v>
      </c>
      <c r="PZG126">
        <f t="shared" si="179"/>
        <v>0</v>
      </c>
      <c r="PZH126">
        <f t="shared" si="179"/>
        <v>0</v>
      </c>
      <c r="PZI126">
        <f t="shared" si="179"/>
        <v>0</v>
      </c>
      <c r="PZJ126">
        <f t="shared" si="179"/>
        <v>0</v>
      </c>
      <c r="PZK126">
        <f t="shared" si="179"/>
        <v>0</v>
      </c>
      <c r="PZL126">
        <f t="shared" si="179"/>
        <v>0</v>
      </c>
      <c r="PZM126">
        <f t="shared" si="179"/>
        <v>0</v>
      </c>
      <c r="PZN126">
        <f t="shared" si="179"/>
        <v>0</v>
      </c>
      <c r="PZO126">
        <f t="shared" si="179"/>
        <v>0</v>
      </c>
      <c r="PZP126">
        <f t="shared" si="179"/>
        <v>0</v>
      </c>
      <c r="PZQ126">
        <f t="shared" si="179"/>
        <v>0</v>
      </c>
      <c r="PZR126">
        <f t="shared" si="179"/>
        <v>0</v>
      </c>
      <c r="PZS126">
        <f t="shared" si="179"/>
        <v>0</v>
      </c>
      <c r="PZT126">
        <f t="shared" si="179"/>
        <v>0</v>
      </c>
      <c r="PZU126">
        <f t="shared" si="179"/>
        <v>0</v>
      </c>
      <c r="PZV126">
        <f t="shared" si="179"/>
        <v>0</v>
      </c>
      <c r="PZW126">
        <f t="shared" si="179"/>
        <v>0</v>
      </c>
      <c r="PZX126">
        <f t="shared" si="179"/>
        <v>0</v>
      </c>
      <c r="PZY126">
        <f t="shared" si="179"/>
        <v>0</v>
      </c>
      <c r="PZZ126">
        <f t="shared" si="179"/>
        <v>0</v>
      </c>
      <c r="QAA126">
        <f t="shared" si="179"/>
        <v>0</v>
      </c>
      <c r="QAB126">
        <f t="shared" si="179"/>
        <v>0</v>
      </c>
      <c r="QAC126">
        <f t="shared" si="179"/>
        <v>0</v>
      </c>
      <c r="QAD126">
        <f t="shared" ref="QAD126:QCO126" si="180">SUM(QAD2:QAD125)</f>
        <v>0</v>
      </c>
      <c r="QAE126">
        <f t="shared" si="180"/>
        <v>0</v>
      </c>
      <c r="QAF126">
        <f t="shared" si="180"/>
        <v>0</v>
      </c>
      <c r="QAG126">
        <f t="shared" si="180"/>
        <v>0</v>
      </c>
      <c r="QAH126">
        <f t="shared" si="180"/>
        <v>0</v>
      </c>
      <c r="QAI126">
        <f t="shared" si="180"/>
        <v>0</v>
      </c>
      <c r="QAJ126">
        <f t="shared" si="180"/>
        <v>0</v>
      </c>
      <c r="QAK126">
        <f t="shared" si="180"/>
        <v>0</v>
      </c>
      <c r="QAL126">
        <f t="shared" si="180"/>
        <v>0</v>
      </c>
      <c r="QAM126">
        <f t="shared" si="180"/>
        <v>0</v>
      </c>
      <c r="QAN126">
        <f t="shared" si="180"/>
        <v>0</v>
      </c>
      <c r="QAO126">
        <f t="shared" si="180"/>
        <v>0</v>
      </c>
      <c r="QAP126">
        <f t="shared" si="180"/>
        <v>0</v>
      </c>
      <c r="QAQ126">
        <f t="shared" si="180"/>
        <v>0</v>
      </c>
      <c r="QAR126">
        <f t="shared" si="180"/>
        <v>0</v>
      </c>
      <c r="QAS126">
        <f t="shared" si="180"/>
        <v>0</v>
      </c>
      <c r="QAT126">
        <f t="shared" si="180"/>
        <v>0</v>
      </c>
      <c r="QAU126">
        <f t="shared" si="180"/>
        <v>0</v>
      </c>
      <c r="QAV126">
        <f t="shared" si="180"/>
        <v>0</v>
      </c>
      <c r="QAW126">
        <f t="shared" si="180"/>
        <v>0</v>
      </c>
      <c r="QAX126">
        <f t="shared" si="180"/>
        <v>0</v>
      </c>
      <c r="QAY126">
        <f t="shared" si="180"/>
        <v>0</v>
      </c>
      <c r="QAZ126">
        <f t="shared" si="180"/>
        <v>0</v>
      </c>
      <c r="QBA126">
        <f t="shared" si="180"/>
        <v>0</v>
      </c>
      <c r="QBB126">
        <f t="shared" si="180"/>
        <v>0</v>
      </c>
      <c r="QBC126">
        <f t="shared" si="180"/>
        <v>0</v>
      </c>
      <c r="QBD126">
        <f t="shared" si="180"/>
        <v>0</v>
      </c>
      <c r="QBE126">
        <f t="shared" si="180"/>
        <v>0</v>
      </c>
      <c r="QBF126">
        <f t="shared" si="180"/>
        <v>0</v>
      </c>
      <c r="QBG126">
        <f t="shared" si="180"/>
        <v>0</v>
      </c>
      <c r="QBH126">
        <f t="shared" si="180"/>
        <v>0</v>
      </c>
      <c r="QBI126">
        <f t="shared" si="180"/>
        <v>0</v>
      </c>
      <c r="QBJ126">
        <f t="shared" si="180"/>
        <v>0</v>
      </c>
      <c r="QBK126">
        <f t="shared" si="180"/>
        <v>0</v>
      </c>
      <c r="QBL126">
        <f t="shared" si="180"/>
        <v>0</v>
      </c>
      <c r="QBM126">
        <f t="shared" si="180"/>
        <v>0</v>
      </c>
      <c r="QBN126">
        <f t="shared" si="180"/>
        <v>0</v>
      </c>
      <c r="QBO126">
        <f t="shared" si="180"/>
        <v>0</v>
      </c>
      <c r="QBP126">
        <f t="shared" si="180"/>
        <v>0</v>
      </c>
      <c r="QBQ126">
        <f t="shared" si="180"/>
        <v>0</v>
      </c>
      <c r="QBR126">
        <f t="shared" si="180"/>
        <v>0</v>
      </c>
      <c r="QBS126">
        <f t="shared" si="180"/>
        <v>0</v>
      </c>
      <c r="QBT126">
        <f t="shared" si="180"/>
        <v>0</v>
      </c>
      <c r="QBU126">
        <f t="shared" si="180"/>
        <v>0</v>
      </c>
      <c r="QBV126">
        <f t="shared" si="180"/>
        <v>0</v>
      </c>
      <c r="QBW126">
        <f t="shared" si="180"/>
        <v>0</v>
      </c>
      <c r="QBX126">
        <f t="shared" si="180"/>
        <v>0</v>
      </c>
      <c r="QBY126">
        <f t="shared" si="180"/>
        <v>0</v>
      </c>
      <c r="QBZ126">
        <f t="shared" si="180"/>
        <v>0</v>
      </c>
      <c r="QCA126">
        <f t="shared" si="180"/>
        <v>0</v>
      </c>
      <c r="QCB126">
        <f t="shared" si="180"/>
        <v>0</v>
      </c>
      <c r="QCC126">
        <f t="shared" si="180"/>
        <v>0</v>
      </c>
      <c r="QCD126">
        <f t="shared" si="180"/>
        <v>0</v>
      </c>
      <c r="QCE126">
        <f t="shared" si="180"/>
        <v>0</v>
      </c>
      <c r="QCF126">
        <f t="shared" si="180"/>
        <v>0</v>
      </c>
      <c r="QCG126">
        <f t="shared" si="180"/>
        <v>0</v>
      </c>
      <c r="QCH126">
        <f t="shared" si="180"/>
        <v>0</v>
      </c>
      <c r="QCI126">
        <f t="shared" si="180"/>
        <v>0</v>
      </c>
      <c r="QCJ126">
        <f t="shared" si="180"/>
        <v>0</v>
      </c>
      <c r="QCK126">
        <f t="shared" si="180"/>
        <v>0</v>
      </c>
      <c r="QCL126">
        <f t="shared" si="180"/>
        <v>0</v>
      </c>
      <c r="QCM126">
        <f t="shared" si="180"/>
        <v>0</v>
      </c>
      <c r="QCN126">
        <f t="shared" si="180"/>
        <v>0</v>
      </c>
      <c r="QCO126">
        <f t="shared" si="180"/>
        <v>0</v>
      </c>
      <c r="QCP126">
        <f t="shared" ref="QCP126:QFA126" si="181">SUM(QCP2:QCP125)</f>
        <v>0</v>
      </c>
      <c r="QCQ126">
        <f t="shared" si="181"/>
        <v>0</v>
      </c>
      <c r="QCR126">
        <f t="shared" si="181"/>
        <v>0</v>
      </c>
      <c r="QCS126">
        <f t="shared" si="181"/>
        <v>0</v>
      </c>
      <c r="QCT126">
        <f t="shared" si="181"/>
        <v>0</v>
      </c>
      <c r="QCU126">
        <f t="shared" si="181"/>
        <v>0</v>
      </c>
      <c r="QCV126">
        <f t="shared" si="181"/>
        <v>0</v>
      </c>
      <c r="QCW126">
        <f t="shared" si="181"/>
        <v>0</v>
      </c>
      <c r="QCX126">
        <f t="shared" si="181"/>
        <v>0</v>
      </c>
      <c r="QCY126">
        <f t="shared" si="181"/>
        <v>0</v>
      </c>
      <c r="QCZ126">
        <f t="shared" si="181"/>
        <v>0</v>
      </c>
      <c r="QDA126">
        <f t="shared" si="181"/>
        <v>0</v>
      </c>
      <c r="QDB126">
        <f t="shared" si="181"/>
        <v>0</v>
      </c>
      <c r="QDC126">
        <f t="shared" si="181"/>
        <v>0</v>
      </c>
      <c r="QDD126">
        <f t="shared" si="181"/>
        <v>0</v>
      </c>
      <c r="QDE126">
        <f t="shared" si="181"/>
        <v>0</v>
      </c>
      <c r="QDF126">
        <f t="shared" si="181"/>
        <v>0</v>
      </c>
      <c r="QDG126">
        <f t="shared" si="181"/>
        <v>0</v>
      </c>
      <c r="QDH126">
        <f t="shared" si="181"/>
        <v>0</v>
      </c>
      <c r="QDI126">
        <f t="shared" si="181"/>
        <v>0</v>
      </c>
      <c r="QDJ126">
        <f t="shared" si="181"/>
        <v>0</v>
      </c>
      <c r="QDK126">
        <f t="shared" si="181"/>
        <v>0</v>
      </c>
      <c r="QDL126">
        <f t="shared" si="181"/>
        <v>0</v>
      </c>
      <c r="QDM126">
        <f t="shared" si="181"/>
        <v>0</v>
      </c>
      <c r="QDN126">
        <f t="shared" si="181"/>
        <v>0</v>
      </c>
      <c r="QDO126">
        <f t="shared" si="181"/>
        <v>0</v>
      </c>
      <c r="QDP126">
        <f t="shared" si="181"/>
        <v>0</v>
      </c>
      <c r="QDQ126">
        <f t="shared" si="181"/>
        <v>0</v>
      </c>
      <c r="QDR126">
        <f t="shared" si="181"/>
        <v>0</v>
      </c>
      <c r="QDS126">
        <f t="shared" si="181"/>
        <v>0</v>
      </c>
      <c r="QDT126">
        <f t="shared" si="181"/>
        <v>0</v>
      </c>
      <c r="QDU126">
        <f t="shared" si="181"/>
        <v>0</v>
      </c>
      <c r="QDV126">
        <f t="shared" si="181"/>
        <v>0</v>
      </c>
      <c r="QDW126">
        <f t="shared" si="181"/>
        <v>0</v>
      </c>
      <c r="QDX126">
        <f t="shared" si="181"/>
        <v>0</v>
      </c>
      <c r="QDY126">
        <f t="shared" si="181"/>
        <v>0</v>
      </c>
      <c r="QDZ126">
        <f t="shared" si="181"/>
        <v>0</v>
      </c>
      <c r="QEA126">
        <f t="shared" si="181"/>
        <v>0</v>
      </c>
      <c r="QEB126">
        <f t="shared" si="181"/>
        <v>0</v>
      </c>
      <c r="QEC126">
        <f t="shared" si="181"/>
        <v>0</v>
      </c>
      <c r="QED126">
        <f t="shared" si="181"/>
        <v>0</v>
      </c>
      <c r="QEE126">
        <f t="shared" si="181"/>
        <v>0</v>
      </c>
      <c r="QEF126">
        <f t="shared" si="181"/>
        <v>0</v>
      </c>
      <c r="QEG126">
        <f t="shared" si="181"/>
        <v>0</v>
      </c>
      <c r="QEH126">
        <f t="shared" si="181"/>
        <v>0</v>
      </c>
      <c r="QEI126">
        <f t="shared" si="181"/>
        <v>0</v>
      </c>
      <c r="QEJ126">
        <f t="shared" si="181"/>
        <v>0</v>
      </c>
      <c r="QEK126">
        <f t="shared" si="181"/>
        <v>0</v>
      </c>
      <c r="QEL126">
        <f t="shared" si="181"/>
        <v>0</v>
      </c>
      <c r="QEM126">
        <f t="shared" si="181"/>
        <v>0</v>
      </c>
      <c r="QEN126">
        <f t="shared" si="181"/>
        <v>0</v>
      </c>
      <c r="QEO126">
        <f t="shared" si="181"/>
        <v>0</v>
      </c>
      <c r="QEP126">
        <f t="shared" si="181"/>
        <v>0</v>
      </c>
      <c r="QEQ126">
        <f t="shared" si="181"/>
        <v>0</v>
      </c>
      <c r="QER126">
        <f t="shared" si="181"/>
        <v>0</v>
      </c>
      <c r="QES126">
        <f t="shared" si="181"/>
        <v>0</v>
      </c>
      <c r="QET126">
        <f t="shared" si="181"/>
        <v>0</v>
      </c>
      <c r="QEU126">
        <f t="shared" si="181"/>
        <v>0</v>
      </c>
      <c r="QEV126">
        <f t="shared" si="181"/>
        <v>0</v>
      </c>
      <c r="QEW126">
        <f t="shared" si="181"/>
        <v>0</v>
      </c>
      <c r="QEX126">
        <f t="shared" si="181"/>
        <v>0</v>
      </c>
      <c r="QEY126">
        <f t="shared" si="181"/>
        <v>0</v>
      </c>
      <c r="QEZ126">
        <f t="shared" si="181"/>
        <v>0</v>
      </c>
      <c r="QFA126">
        <f t="shared" si="181"/>
        <v>0</v>
      </c>
      <c r="QFB126">
        <f t="shared" ref="QFB126:QHM126" si="182">SUM(QFB2:QFB125)</f>
        <v>0</v>
      </c>
      <c r="QFC126">
        <f t="shared" si="182"/>
        <v>0</v>
      </c>
      <c r="QFD126">
        <f t="shared" si="182"/>
        <v>0</v>
      </c>
      <c r="QFE126">
        <f t="shared" si="182"/>
        <v>0</v>
      </c>
      <c r="QFF126">
        <f t="shared" si="182"/>
        <v>0</v>
      </c>
      <c r="QFG126">
        <f t="shared" si="182"/>
        <v>0</v>
      </c>
      <c r="QFH126">
        <f t="shared" si="182"/>
        <v>0</v>
      </c>
      <c r="QFI126">
        <f t="shared" si="182"/>
        <v>0</v>
      </c>
      <c r="QFJ126">
        <f t="shared" si="182"/>
        <v>0</v>
      </c>
      <c r="QFK126">
        <f t="shared" si="182"/>
        <v>0</v>
      </c>
      <c r="QFL126">
        <f t="shared" si="182"/>
        <v>0</v>
      </c>
      <c r="QFM126">
        <f t="shared" si="182"/>
        <v>0</v>
      </c>
      <c r="QFN126">
        <f t="shared" si="182"/>
        <v>0</v>
      </c>
      <c r="QFO126">
        <f t="shared" si="182"/>
        <v>0</v>
      </c>
      <c r="QFP126">
        <f t="shared" si="182"/>
        <v>0</v>
      </c>
      <c r="QFQ126">
        <f t="shared" si="182"/>
        <v>0</v>
      </c>
      <c r="QFR126">
        <f t="shared" si="182"/>
        <v>0</v>
      </c>
      <c r="QFS126">
        <f t="shared" si="182"/>
        <v>0</v>
      </c>
      <c r="QFT126">
        <f t="shared" si="182"/>
        <v>0</v>
      </c>
      <c r="QFU126">
        <f t="shared" si="182"/>
        <v>0</v>
      </c>
      <c r="QFV126">
        <f t="shared" si="182"/>
        <v>0</v>
      </c>
      <c r="QFW126">
        <f t="shared" si="182"/>
        <v>0</v>
      </c>
      <c r="QFX126">
        <f t="shared" si="182"/>
        <v>0</v>
      </c>
      <c r="QFY126">
        <f t="shared" si="182"/>
        <v>0</v>
      </c>
      <c r="QFZ126">
        <f t="shared" si="182"/>
        <v>0</v>
      </c>
      <c r="QGA126">
        <f t="shared" si="182"/>
        <v>0</v>
      </c>
      <c r="QGB126">
        <f t="shared" si="182"/>
        <v>0</v>
      </c>
      <c r="QGC126">
        <f t="shared" si="182"/>
        <v>0</v>
      </c>
      <c r="QGD126">
        <f t="shared" si="182"/>
        <v>0</v>
      </c>
      <c r="QGE126">
        <f t="shared" si="182"/>
        <v>0</v>
      </c>
      <c r="QGF126">
        <f t="shared" si="182"/>
        <v>0</v>
      </c>
      <c r="QGG126">
        <f t="shared" si="182"/>
        <v>0</v>
      </c>
      <c r="QGH126">
        <f t="shared" si="182"/>
        <v>0</v>
      </c>
      <c r="QGI126">
        <f t="shared" si="182"/>
        <v>0</v>
      </c>
      <c r="QGJ126">
        <f t="shared" si="182"/>
        <v>0</v>
      </c>
      <c r="QGK126">
        <f t="shared" si="182"/>
        <v>0</v>
      </c>
      <c r="QGL126">
        <f t="shared" si="182"/>
        <v>0</v>
      </c>
      <c r="QGM126">
        <f t="shared" si="182"/>
        <v>0</v>
      </c>
      <c r="QGN126">
        <f t="shared" si="182"/>
        <v>0</v>
      </c>
      <c r="QGO126">
        <f t="shared" si="182"/>
        <v>0</v>
      </c>
      <c r="QGP126">
        <f t="shared" si="182"/>
        <v>0</v>
      </c>
      <c r="QGQ126">
        <f t="shared" si="182"/>
        <v>0</v>
      </c>
      <c r="QGR126">
        <f t="shared" si="182"/>
        <v>0</v>
      </c>
      <c r="QGS126">
        <f t="shared" si="182"/>
        <v>0</v>
      </c>
      <c r="QGT126">
        <f t="shared" si="182"/>
        <v>0</v>
      </c>
      <c r="QGU126">
        <f t="shared" si="182"/>
        <v>0</v>
      </c>
      <c r="QGV126">
        <f t="shared" si="182"/>
        <v>0</v>
      </c>
      <c r="QGW126">
        <f t="shared" si="182"/>
        <v>0</v>
      </c>
      <c r="QGX126">
        <f t="shared" si="182"/>
        <v>0</v>
      </c>
      <c r="QGY126">
        <f t="shared" si="182"/>
        <v>0</v>
      </c>
      <c r="QGZ126">
        <f t="shared" si="182"/>
        <v>0</v>
      </c>
      <c r="QHA126">
        <f t="shared" si="182"/>
        <v>0</v>
      </c>
      <c r="QHB126">
        <f t="shared" si="182"/>
        <v>0</v>
      </c>
      <c r="QHC126">
        <f t="shared" si="182"/>
        <v>0</v>
      </c>
      <c r="QHD126">
        <f t="shared" si="182"/>
        <v>0</v>
      </c>
      <c r="QHE126">
        <f t="shared" si="182"/>
        <v>0</v>
      </c>
      <c r="QHF126">
        <f t="shared" si="182"/>
        <v>0</v>
      </c>
      <c r="QHG126">
        <f t="shared" si="182"/>
        <v>0</v>
      </c>
      <c r="QHH126">
        <f t="shared" si="182"/>
        <v>0</v>
      </c>
      <c r="QHI126">
        <f t="shared" si="182"/>
        <v>0</v>
      </c>
      <c r="QHJ126">
        <f t="shared" si="182"/>
        <v>0</v>
      </c>
      <c r="QHK126">
        <f t="shared" si="182"/>
        <v>0</v>
      </c>
      <c r="QHL126">
        <f t="shared" si="182"/>
        <v>0</v>
      </c>
      <c r="QHM126">
        <f t="shared" si="182"/>
        <v>0</v>
      </c>
      <c r="QHN126">
        <f t="shared" ref="QHN126:QJY126" si="183">SUM(QHN2:QHN125)</f>
        <v>0</v>
      </c>
      <c r="QHO126">
        <f t="shared" si="183"/>
        <v>0</v>
      </c>
      <c r="QHP126">
        <f t="shared" si="183"/>
        <v>0</v>
      </c>
      <c r="QHQ126">
        <f t="shared" si="183"/>
        <v>0</v>
      </c>
      <c r="QHR126">
        <f t="shared" si="183"/>
        <v>0</v>
      </c>
      <c r="QHS126">
        <f t="shared" si="183"/>
        <v>0</v>
      </c>
      <c r="QHT126">
        <f t="shared" si="183"/>
        <v>0</v>
      </c>
      <c r="QHU126">
        <f t="shared" si="183"/>
        <v>0</v>
      </c>
      <c r="QHV126">
        <f t="shared" si="183"/>
        <v>0</v>
      </c>
      <c r="QHW126">
        <f t="shared" si="183"/>
        <v>0</v>
      </c>
      <c r="QHX126">
        <f t="shared" si="183"/>
        <v>0</v>
      </c>
      <c r="QHY126">
        <f t="shared" si="183"/>
        <v>0</v>
      </c>
      <c r="QHZ126">
        <f t="shared" si="183"/>
        <v>0</v>
      </c>
      <c r="QIA126">
        <f t="shared" si="183"/>
        <v>0</v>
      </c>
      <c r="QIB126">
        <f t="shared" si="183"/>
        <v>0</v>
      </c>
      <c r="QIC126">
        <f t="shared" si="183"/>
        <v>0</v>
      </c>
      <c r="QID126">
        <f t="shared" si="183"/>
        <v>0</v>
      </c>
      <c r="QIE126">
        <f t="shared" si="183"/>
        <v>0</v>
      </c>
      <c r="QIF126">
        <f t="shared" si="183"/>
        <v>0</v>
      </c>
      <c r="QIG126">
        <f t="shared" si="183"/>
        <v>0</v>
      </c>
      <c r="QIH126">
        <f t="shared" si="183"/>
        <v>0</v>
      </c>
      <c r="QII126">
        <f t="shared" si="183"/>
        <v>0</v>
      </c>
      <c r="QIJ126">
        <f t="shared" si="183"/>
        <v>0</v>
      </c>
      <c r="QIK126">
        <f t="shared" si="183"/>
        <v>0</v>
      </c>
      <c r="QIL126">
        <f t="shared" si="183"/>
        <v>0</v>
      </c>
      <c r="QIM126">
        <f t="shared" si="183"/>
        <v>0</v>
      </c>
      <c r="QIN126">
        <f t="shared" si="183"/>
        <v>0</v>
      </c>
      <c r="QIO126">
        <f t="shared" si="183"/>
        <v>0</v>
      </c>
      <c r="QIP126">
        <f t="shared" si="183"/>
        <v>0</v>
      </c>
      <c r="QIQ126">
        <f t="shared" si="183"/>
        <v>0</v>
      </c>
      <c r="QIR126">
        <f t="shared" si="183"/>
        <v>0</v>
      </c>
      <c r="QIS126">
        <f t="shared" si="183"/>
        <v>0</v>
      </c>
      <c r="QIT126">
        <f t="shared" si="183"/>
        <v>0</v>
      </c>
      <c r="QIU126">
        <f t="shared" si="183"/>
        <v>0</v>
      </c>
      <c r="QIV126">
        <f t="shared" si="183"/>
        <v>0</v>
      </c>
      <c r="QIW126">
        <f t="shared" si="183"/>
        <v>0</v>
      </c>
      <c r="QIX126">
        <f t="shared" si="183"/>
        <v>0</v>
      </c>
      <c r="QIY126">
        <f t="shared" si="183"/>
        <v>0</v>
      </c>
      <c r="QIZ126">
        <f t="shared" si="183"/>
        <v>0</v>
      </c>
      <c r="QJA126">
        <f t="shared" si="183"/>
        <v>0</v>
      </c>
      <c r="QJB126">
        <f t="shared" si="183"/>
        <v>0</v>
      </c>
      <c r="QJC126">
        <f t="shared" si="183"/>
        <v>0</v>
      </c>
      <c r="QJD126">
        <f t="shared" si="183"/>
        <v>0</v>
      </c>
      <c r="QJE126">
        <f t="shared" si="183"/>
        <v>0</v>
      </c>
      <c r="QJF126">
        <f t="shared" si="183"/>
        <v>0</v>
      </c>
      <c r="QJG126">
        <f t="shared" si="183"/>
        <v>0</v>
      </c>
      <c r="QJH126">
        <f t="shared" si="183"/>
        <v>0</v>
      </c>
      <c r="QJI126">
        <f t="shared" si="183"/>
        <v>0</v>
      </c>
      <c r="QJJ126">
        <f t="shared" si="183"/>
        <v>0</v>
      </c>
      <c r="QJK126">
        <f t="shared" si="183"/>
        <v>0</v>
      </c>
      <c r="QJL126">
        <f t="shared" si="183"/>
        <v>0</v>
      </c>
      <c r="QJM126">
        <f t="shared" si="183"/>
        <v>0</v>
      </c>
      <c r="QJN126">
        <f t="shared" si="183"/>
        <v>0</v>
      </c>
      <c r="QJO126">
        <f t="shared" si="183"/>
        <v>0</v>
      </c>
      <c r="QJP126">
        <f t="shared" si="183"/>
        <v>0</v>
      </c>
      <c r="QJQ126">
        <f t="shared" si="183"/>
        <v>0</v>
      </c>
      <c r="QJR126">
        <f t="shared" si="183"/>
        <v>0</v>
      </c>
      <c r="QJS126">
        <f t="shared" si="183"/>
        <v>0</v>
      </c>
      <c r="QJT126">
        <f t="shared" si="183"/>
        <v>0</v>
      </c>
      <c r="QJU126">
        <f t="shared" si="183"/>
        <v>0</v>
      </c>
      <c r="QJV126">
        <f t="shared" si="183"/>
        <v>0</v>
      </c>
      <c r="QJW126">
        <f t="shared" si="183"/>
        <v>0</v>
      </c>
      <c r="QJX126">
        <f t="shared" si="183"/>
        <v>0</v>
      </c>
      <c r="QJY126">
        <f t="shared" si="183"/>
        <v>0</v>
      </c>
      <c r="QJZ126">
        <f t="shared" ref="QJZ126:QMK126" si="184">SUM(QJZ2:QJZ125)</f>
        <v>0</v>
      </c>
      <c r="QKA126">
        <f t="shared" si="184"/>
        <v>0</v>
      </c>
      <c r="QKB126">
        <f t="shared" si="184"/>
        <v>0</v>
      </c>
      <c r="QKC126">
        <f t="shared" si="184"/>
        <v>0</v>
      </c>
      <c r="QKD126">
        <f t="shared" si="184"/>
        <v>0</v>
      </c>
      <c r="QKE126">
        <f t="shared" si="184"/>
        <v>0</v>
      </c>
      <c r="QKF126">
        <f t="shared" si="184"/>
        <v>0</v>
      </c>
      <c r="QKG126">
        <f t="shared" si="184"/>
        <v>0</v>
      </c>
      <c r="QKH126">
        <f t="shared" si="184"/>
        <v>0</v>
      </c>
      <c r="QKI126">
        <f t="shared" si="184"/>
        <v>0</v>
      </c>
      <c r="QKJ126">
        <f t="shared" si="184"/>
        <v>0</v>
      </c>
      <c r="QKK126">
        <f t="shared" si="184"/>
        <v>0</v>
      </c>
      <c r="QKL126">
        <f t="shared" si="184"/>
        <v>0</v>
      </c>
      <c r="QKM126">
        <f t="shared" si="184"/>
        <v>0</v>
      </c>
      <c r="QKN126">
        <f t="shared" si="184"/>
        <v>0</v>
      </c>
      <c r="QKO126">
        <f t="shared" si="184"/>
        <v>0</v>
      </c>
      <c r="QKP126">
        <f t="shared" si="184"/>
        <v>0</v>
      </c>
      <c r="QKQ126">
        <f t="shared" si="184"/>
        <v>0</v>
      </c>
      <c r="QKR126">
        <f t="shared" si="184"/>
        <v>0</v>
      </c>
      <c r="QKS126">
        <f t="shared" si="184"/>
        <v>0</v>
      </c>
      <c r="QKT126">
        <f t="shared" si="184"/>
        <v>0</v>
      </c>
      <c r="QKU126">
        <f t="shared" si="184"/>
        <v>0</v>
      </c>
      <c r="QKV126">
        <f t="shared" si="184"/>
        <v>0</v>
      </c>
      <c r="QKW126">
        <f t="shared" si="184"/>
        <v>0</v>
      </c>
      <c r="QKX126">
        <f t="shared" si="184"/>
        <v>0</v>
      </c>
      <c r="QKY126">
        <f t="shared" si="184"/>
        <v>0</v>
      </c>
      <c r="QKZ126">
        <f t="shared" si="184"/>
        <v>0</v>
      </c>
      <c r="QLA126">
        <f t="shared" si="184"/>
        <v>0</v>
      </c>
      <c r="QLB126">
        <f t="shared" si="184"/>
        <v>0</v>
      </c>
      <c r="QLC126">
        <f t="shared" si="184"/>
        <v>0</v>
      </c>
      <c r="QLD126">
        <f t="shared" si="184"/>
        <v>0</v>
      </c>
      <c r="QLE126">
        <f t="shared" si="184"/>
        <v>0</v>
      </c>
      <c r="QLF126">
        <f t="shared" si="184"/>
        <v>0</v>
      </c>
      <c r="QLG126">
        <f t="shared" si="184"/>
        <v>0</v>
      </c>
      <c r="QLH126">
        <f t="shared" si="184"/>
        <v>0</v>
      </c>
      <c r="QLI126">
        <f t="shared" si="184"/>
        <v>0</v>
      </c>
      <c r="QLJ126">
        <f t="shared" si="184"/>
        <v>0</v>
      </c>
      <c r="QLK126">
        <f t="shared" si="184"/>
        <v>0</v>
      </c>
      <c r="QLL126">
        <f t="shared" si="184"/>
        <v>0</v>
      </c>
      <c r="QLM126">
        <f t="shared" si="184"/>
        <v>0</v>
      </c>
      <c r="QLN126">
        <f t="shared" si="184"/>
        <v>0</v>
      </c>
      <c r="QLO126">
        <f t="shared" si="184"/>
        <v>0</v>
      </c>
      <c r="QLP126">
        <f t="shared" si="184"/>
        <v>0</v>
      </c>
      <c r="QLQ126">
        <f t="shared" si="184"/>
        <v>0</v>
      </c>
      <c r="QLR126">
        <f t="shared" si="184"/>
        <v>0</v>
      </c>
      <c r="QLS126">
        <f t="shared" si="184"/>
        <v>0</v>
      </c>
      <c r="QLT126">
        <f t="shared" si="184"/>
        <v>0</v>
      </c>
      <c r="QLU126">
        <f t="shared" si="184"/>
        <v>0</v>
      </c>
      <c r="QLV126">
        <f t="shared" si="184"/>
        <v>0</v>
      </c>
      <c r="QLW126">
        <f t="shared" si="184"/>
        <v>0</v>
      </c>
      <c r="QLX126">
        <f t="shared" si="184"/>
        <v>0</v>
      </c>
      <c r="QLY126">
        <f t="shared" si="184"/>
        <v>0</v>
      </c>
      <c r="QLZ126">
        <f t="shared" si="184"/>
        <v>0</v>
      </c>
      <c r="QMA126">
        <f t="shared" si="184"/>
        <v>0</v>
      </c>
      <c r="QMB126">
        <f t="shared" si="184"/>
        <v>0</v>
      </c>
      <c r="QMC126">
        <f t="shared" si="184"/>
        <v>0</v>
      </c>
      <c r="QMD126">
        <f t="shared" si="184"/>
        <v>0</v>
      </c>
      <c r="QME126">
        <f t="shared" si="184"/>
        <v>0</v>
      </c>
      <c r="QMF126">
        <f t="shared" si="184"/>
        <v>0</v>
      </c>
      <c r="QMG126">
        <f t="shared" si="184"/>
        <v>0</v>
      </c>
      <c r="QMH126">
        <f t="shared" si="184"/>
        <v>0</v>
      </c>
      <c r="QMI126">
        <f t="shared" si="184"/>
        <v>0</v>
      </c>
      <c r="QMJ126">
        <f t="shared" si="184"/>
        <v>0</v>
      </c>
      <c r="QMK126">
        <f t="shared" si="184"/>
        <v>0</v>
      </c>
      <c r="QML126">
        <f t="shared" ref="QML126:QOW126" si="185">SUM(QML2:QML125)</f>
        <v>0</v>
      </c>
      <c r="QMM126">
        <f t="shared" si="185"/>
        <v>0</v>
      </c>
      <c r="QMN126">
        <f t="shared" si="185"/>
        <v>0</v>
      </c>
      <c r="QMO126">
        <f t="shared" si="185"/>
        <v>0</v>
      </c>
      <c r="QMP126">
        <f t="shared" si="185"/>
        <v>0</v>
      </c>
      <c r="QMQ126">
        <f t="shared" si="185"/>
        <v>0</v>
      </c>
      <c r="QMR126">
        <f t="shared" si="185"/>
        <v>0</v>
      </c>
      <c r="QMS126">
        <f t="shared" si="185"/>
        <v>0</v>
      </c>
      <c r="QMT126">
        <f t="shared" si="185"/>
        <v>0</v>
      </c>
      <c r="QMU126">
        <f t="shared" si="185"/>
        <v>0</v>
      </c>
      <c r="QMV126">
        <f t="shared" si="185"/>
        <v>0</v>
      </c>
      <c r="QMW126">
        <f t="shared" si="185"/>
        <v>0</v>
      </c>
      <c r="QMX126">
        <f t="shared" si="185"/>
        <v>0</v>
      </c>
      <c r="QMY126">
        <f t="shared" si="185"/>
        <v>0</v>
      </c>
      <c r="QMZ126">
        <f t="shared" si="185"/>
        <v>0</v>
      </c>
      <c r="QNA126">
        <f t="shared" si="185"/>
        <v>0</v>
      </c>
      <c r="QNB126">
        <f t="shared" si="185"/>
        <v>0</v>
      </c>
      <c r="QNC126">
        <f t="shared" si="185"/>
        <v>0</v>
      </c>
      <c r="QND126">
        <f t="shared" si="185"/>
        <v>0</v>
      </c>
      <c r="QNE126">
        <f t="shared" si="185"/>
        <v>0</v>
      </c>
      <c r="QNF126">
        <f t="shared" si="185"/>
        <v>0</v>
      </c>
      <c r="QNG126">
        <f t="shared" si="185"/>
        <v>0</v>
      </c>
      <c r="QNH126">
        <f t="shared" si="185"/>
        <v>0</v>
      </c>
      <c r="QNI126">
        <f t="shared" si="185"/>
        <v>0</v>
      </c>
      <c r="QNJ126">
        <f t="shared" si="185"/>
        <v>0</v>
      </c>
      <c r="QNK126">
        <f t="shared" si="185"/>
        <v>0</v>
      </c>
      <c r="QNL126">
        <f t="shared" si="185"/>
        <v>0</v>
      </c>
      <c r="QNM126">
        <f t="shared" si="185"/>
        <v>0</v>
      </c>
      <c r="QNN126">
        <f t="shared" si="185"/>
        <v>0</v>
      </c>
      <c r="QNO126">
        <f t="shared" si="185"/>
        <v>0</v>
      </c>
      <c r="QNP126">
        <f t="shared" si="185"/>
        <v>0</v>
      </c>
      <c r="QNQ126">
        <f t="shared" si="185"/>
        <v>0</v>
      </c>
      <c r="QNR126">
        <f t="shared" si="185"/>
        <v>0</v>
      </c>
      <c r="QNS126">
        <f t="shared" si="185"/>
        <v>0</v>
      </c>
      <c r="QNT126">
        <f t="shared" si="185"/>
        <v>0</v>
      </c>
      <c r="QNU126">
        <f t="shared" si="185"/>
        <v>0</v>
      </c>
      <c r="QNV126">
        <f t="shared" si="185"/>
        <v>0</v>
      </c>
      <c r="QNW126">
        <f t="shared" si="185"/>
        <v>0</v>
      </c>
      <c r="QNX126">
        <f t="shared" si="185"/>
        <v>0</v>
      </c>
      <c r="QNY126">
        <f t="shared" si="185"/>
        <v>0</v>
      </c>
      <c r="QNZ126">
        <f t="shared" si="185"/>
        <v>0</v>
      </c>
      <c r="QOA126">
        <f t="shared" si="185"/>
        <v>0</v>
      </c>
      <c r="QOB126">
        <f t="shared" si="185"/>
        <v>0</v>
      </c>
      <c r="QOC126">
        <f t="shared" si="185"/>
        <v>0</v>
      </c>
      <c r="QOD126">
        <f t="shared" si="185"/>
        <v>0</v>
      </c>
      <c r="QOE126">
        <f t="shared" si="185"/>
        <v>0</v>
      </c>
      <c r="QOF126">
        <f t="shared" si="185"/>
        <v>0</v>
      </c>
      <c r="QOG126">
        <f t="shared" si="185"/>
        <v>0</v>
      </c>
      <c r="QOH126">
        <f t="shared" si="185"/>
        <v>0</v>
      </c>
      <c r="QOI126">
        <f t="shared" si="185"/>
        <v>0</v>
      </c>
      <c r="QOJ126">
        <f t="shared" si="185"/>
        <v>0</v>
      </c>
      <c r="QOK126">
        <f t="shared" si="185"/>
        <v>0</v>
      </c>
      <c r="QOL126">
        <f t="shared" si="185"/>
        <v>0</v>
      </c>
      <c r="QOM126">
        <f t="shared" si="185"/>
        <v>0</v>
      </c>
      <c r="QON126">
        <f t="shared" si="185"/>
        <v>0</v>
      </c>
      <c r="QOO126">
        <f t="shared" si="185"/>
        <v>0</v>
      </c>
      <c r="QOP126">
        <f t="shared" si="185"/>
        <v>0</v>
      </c>
      <c r="QOQ126">
        <f t="shared" si="185"/>
        <v>0</v>
      </c>
      <c r="QOR126">
        <f t="shared" si="185"/>
        <v>0</v>
      </c>
      <c r="QOS126">
        <f t="shared" si="185"/>
        <v>0</v>
      </c>
      <c r="QOT126">
        <f t="shared" si="185"/>
        <v>0</v>
      </c>
      <c r="QOU126">
        <f t="shared" si="185"/>
        <v>0</v>
      </c>
      <c r="QOV126">
        <f t="shared" si="185"/>
        <v>0</v>
      </c>
      <c r="QOW126">
        <f t="shared" si="185"/>
        <v>0</v>
      </c>
      <c r="QOX126">
        <f t="shared" ref="QOX126:QRI126" si="186">SUM(QOX2:QOX125)</f>
        <v>0</v>
      </c>
      <c r="QOY126">
        <f t="shared" si="186"/>
        <v>0</v>
      </c>
      <c r="QOZ126">
        <f t="shared" si="186"/>
        <v>0</v>
      </c>
      <c r="QPA126">
        <f t="shared" si="186"/>
        <v>0</v>
      </c>
      <c r="QPB126">
        <f t="shared" si="186"/>
        <v>0</v>
      </c>
      <c r="QPC126">
        <f t="shared" si="186"/>
        <v>0</v>
      </c>
      <c r="QPD126">
        <f t="shared" si="186"/>
        <v>0</v>
      </c>
      <c r="QPE126">
        <f t="shared" si="186"/>
        <v>0</v>
      </c>
      <c r="QPF126">
        <f t="shared" si="186"/>
        <v>0</v>
      </c>
      <c r="QPG126">
        <f t="shared" si="186"/>
        <v>0</v>
      </c>
      <c r="QPH126">
        <f t="shared" si="186"/>
        <v>0</v>
      </c>
      <c r="QPI126">
        <f t="shared" si="186"/>
        <v>0</v>
      </c>
      <c r="QPJ126">
        <f t="shared" si="186"/>
        <v>0</v>
      </c>
      <c r="QPK126">
        <f t="shared" si="186"/>
        <v>0</v>
      </c>
      <c r="QPL126">
        <f t="shared" si="186"/>
        <v>0</v>
      </c>
      <c r="QPM126">
        <f t="shared" si="186"/>
        <v>0</v>
      </c>
      <c r="QPN126">
        <f t="shared" si="186"/>
        <v>0</v>
      </c>
      <c r="QPO126">
        <f t="shared" si="186"/>
        <v>0</v>
      </c>
      <c r="QPP126">
        <f t="shared" si="186"/>
        <v>0</v>
      </c>
      <c r="QPQ126">
        <f t="shared" si="186"/>
        <v>0</v>
      </c>
      <c r="QPR126">
        <f t="shared" si="186"/>
        <v>0</v>
      </c>
      <c r="QPS126">
        <f t="shared" si="186"/>
        <v>0</v>
      </c>
      <c r="QPT126">
        <f t="shared" si="186"/>
        <v>0</v>
      </c>
      <c r="QPU126">
        <f t="shared" si="186"/>
        <v>0</v>
      </c>
      <c r="QPV126">
        <f t="shared" si="186"/>
        <v>0</v>
      </c>
      <c r="QPW126">
        <f t="shared" si="186"/>
        <v>0</v>
      </c>
      <c r="QPX126">
        <f t="shared" si="186"/>
        <v>0</v>
      </c>
      <c r="QPY126">
        <f t="shared" si="186"/>
        <v>0</v>
      </c>
      <c r="QPZ126">
        <f t="shared" si="186"/>
        <v>0</v>
      </c>
      <c r="QQA126">
        <f t="shared" si="186"/>
        <v>0</v>
      </c>
      <c r="QQB126">
        <f t="shared" si="186"/>
        <v>0</v>
      </c>
      <c r="QQC126">
        <f t="shared" si="186"/>
        <v>0</v>
      </c>
      <c r="QQD126">
        <f t="shared" si="186"/>
        <v>0</v>
      </c>
      <c r="QQE126">
        <f t="shared" si="186"/>
        <v>0</v>
      </c>
      <c r="QQF126">
        <f t="shared" si="186"/>
        <v>0</v>
      </c>
      <c r="QQG126">
        <f t="shared" si="186"/>
        <v>0</v>
      </c>
      <c r="QQH126">
        <f t="shared" si="186"/>
        <v>0</v>
      </c>
      <c r="QQI126">
        <f t="shared" si="186"/>
        <v>0</v>
      </c>
      <c r="QQJ126">
        <f t="shared" si="186"/>
        <v>0</v>
      </c>
      <c r="QQK126">
        <f t="shared" si="186"/>
        <v>0</v>
      </c>
      <c r="QQL126">
        <f t="shared" si="186"/>
        <v>0</v>
      </c>
      <c r="QQM126">
        <f t="shared" si="186"/>
        <v>0</v>
      </c>
      <c r="QQN126">
        <f t="shared" si="186"/>
        <v>0</v>
      </c>
      <c r="QQO126">
        <f t="shared" si="186"/>
        <v>0</v>
      </c>
      <c r="QQP126">
        <f t="shared" si="186"/>
        <v>0</v>
      </c>
      <c r="QQQ126">
        <f t="shared" si="186"/>
        <v>0</v>
      </c>
      <c r="QQR126">
        <f t="shared" si="186"/>
        <v>0</v>
      </c>
      <c r="QQS126">
        <f t="shared" si="186"/>
        <v>0</v>
      </c>
      <c r="QQT126">
        <f t="shared" si="186"/>
        <v>0</v>
      </c>
      <c r="QQU126">
        <f t="shared" si="186"/>
        <v>0</v>
      </c>
      <c r="QQV126">
        <f t="shared" si="186"/>
        <v>0</v>
      </c>
      <c r="QQW126">
        <f t="shared" si="186"/>
        <v>0</v>
      </c>
      <c r="QQX126">
        <f t="shared" si="186"/>
        <v>0</v>
      </c>
      <c r="QQY126">
        <f t="shared" si="186"/>
        <v>0</v>
      </c>
      <c r="QQZ126">
        <f t="shared" si="186"/>
        <v>0</v>
      </c>
      <c r="QRA126">
        <f t="shared" si="186"/>
        <v>0</v>
      </c>
      <c r="QRB126">
        <f t="shared" si="186"/>
        <v>0</v>
      </c>
      <c r="QRC126">
        <f t="shared" si="186"/>
        <v>0</v>
      </c>
      <c r="QRD126">
        <f t="shared" si="186"/>
        <v>0</v>
      </c>
      <c r="QRE126">
        <f t="shared" si="186"/>
        <v>0</v>
      </c>
      <c r="QRF126">
        <f t="shared" si="186"/>
        <v>0</v>
      </c>
      <c r="QRG126">
        <f t="shared" si="186"/>
        <v>0</v>
      </c>
      <c r="QRH126">
        <f t="shared" si="186"/>
        <v>0</v>
      </c>
      <c r="QRI126">
        <f t="shared" si="186"/>
        <v>0</v>
      </c>
      <c r="QRJ126">
        <f t="shared" ref="QRJ126:QTU126" si="187">SUM(QRJ2:QRJ125)</f>
        <v>0</v>
      </c>
      <c r="QRK126">
        <f t="shared" si="187"/>
        <v>0</v>
      </c>
      <c r="QRL126">
        <f t="shared" si="187"/>
        <v>0</v>
      </c>
      <c r="QRM126">
        <f t="shared" si="187"/>
        <v>0</v>
      </c>
      <c r="QRN126">
        <f t="shared" si="187"/>
        <v>0</v>
      </c>
      <c r="QRO126">
        <f t="shared" si="187"/>
        <v>0</v>
      </c>
      <c r="QRP126">
        <f t="shared" si="187"/>
        <v>0</v>
      </c>
      <c r="QRQ126">
        <f t="shared" si="187"/>
        <v>0</v>
      </c>
      <c r="QRR126">
        <f t="shared" si="187"/>
        <v>0</v>
      </c>
      <c r="QRS126">
        <f t="shared" si="187"/>
        <v>0</v>
      </c>
      <c r="QRT126">
        <f t="shared" si="187"/>
        <v>0</v>
      </c>
      <c r="QRU126">
        <f t="shared" si="187"/>
        <v>0</v>
      </c>
      <c r="QRV126">
        <f t="shared" si="187"/>
        <v>0</v>
      </c>
      <c r="QRW126">
        <f t="shared" si="187"/>
        <v>0</v>
      </c>
      <c r="QRX126">
        <f t="shared" si="187"/>
        <v>0</v>
      </c>
      <c r="QRY126">
        <f t="shared" si="187"/>
        <v>0</v>
      </c>
      <c r="QRZ126">
        <f t="shared" si="187"/>
        <v>0</v>
      </c>
      <c r="QSA126">
        <f t="shared" si="187"/>
        <v>0</v>
      </c>
      <c r="QSB126">
        <f t="shared" si="187"/>
        <v>0</v>
      </c>
      <c r="QSC126">
        <f t="shared" si="187"/>
        <v>0</v>
      </c>
      <c r="QSD126">
        <f t="shared" si="187"/>
        <v>0</v>
      </c>
      <c r="QSE126">
        <f t="shared" si="187"/>
        <v>0</v>
      </c>
      <c r="QSF126">
        <f t="shared" si="187"/>
        <v>0</v>
      </c>
      <c r="QSG126">
        <f t="shared" si="187"/>
        <v>0</v>
      </c>
      <c r="QSH126">
        <f t="shared" si="187"/>
        <v>0</v>
      </c>
      <c r="QSI126">
        <f t="shared" si="187"/>
        <v>0</v>
      </c>
      <c r="QSJ126">
        <f t="shared" si="187"/>
        <v>0</v>
      </c>
      <c r="QSK126">
        <f t="shared" si="187"/>
        <v>0</v>
      </c>
      <c r="QSL126">
        <f t="shared" si="187"/>
        <v>0</v>
      </c>
      <c r="QSM126">
        <f t="shared" si="187"/>
        <v>0</v>
      </c>
      <c r="QSN126">
        <f t="shared" si="187"/>
        <v>0</v>
      </c>
      <c r="QSO126">
        <f t="shared" si="187"/>
        <v>0</v>
      </c>
      <c r="QSP126">
        <f t="shared" si="187"/>
        <v>0</v>
      </c>
      <c r="QSQ126">
        <f t="shared" si="187"/>
        <v>0</v>
      </c>
      <c r="QSR126">
        <f t="shared" si="187"/>
        <v>0</v>
      </c>
      <c r="QSS126">
        <f t="shared" si="187"/>
        <v>0</v>
      </c>
      <c r="QST126">
        <f t="shared" si="187"/>
        <v>0</v>
      </c>
      <c r="QSU126">
        <f t="shared" si="187"/>
        <v>0</v>
      </c>
      <c r="QSV126">
        <f t="shared" si="187"/>
        <v>0</v>
      </c>
      <c r="QSW126">
        <f t="shared" si="187"/>
        <v>0</v>
      </c>
      <c r="QSX126">
        <f t="shared" si="187"/>
        <v>0</v>
      </c>
      <c r="QSY126">
        <f t="shared" si="187"/>
        <v>0</v>
      </c>
      <c r="QSZ126">
        <f t="shared" si="187"/>
        <v>0</v>
      </c>
      <c r="QTA126">
        <f t="shared" si="187"/>
        <v>0</v>
      </c>
      <c r="QTB126">
        <f t="shared" si="187"/>
        <v>0</v>
      </c>
      <c r="QTC126">
        <f t="shared" si="187"/>
        <v>0</v>
      </c>
      <c r="QTD126">
        <f t="shared" si="187"/>
        <v>0</v>
      </c>
      <c r="QTE126">
        <f t="shared" si="187"/>
        <v>0</v>
      </c>
      <c r="QTF126">
        <f t="shared" si="187"/>
        <v>0</v>
      </c>
      <c r="QTG126">
        <f t="shared" si="187"/>
        <v>0</v>
      </c>
      <c r="QTH126">
        <f t="shared" si="187"/>
        <v>0</v>
      </c>
      <c r="QTI126">
        <f t="shared" si="187"/>
        <v>0</v>
      </c>
      <c r="QTJ126">
        <f t="shared" si="187"/>
        <v>0</v>
      </c>
      <c r="QTK126">
        <f t="shared" si="187"/>
        <v>0</v>
      </c>
      <c r="QTL126">
        <f t="shared" si="187"/>
        <v>0</v>
      </c>
      <c r="QTM126">
        <f t="shared" si="187"/>
        <v>0</v>
      </c>
      <c r="QTN126">
        <f t="shared" si="187"/>
        <v>0</v>
      </c>
      <c r="QTO126">
        <f t="shared" si="187"/>
        <v>0</v>
      </c>
      <c r="QTP126">
        <f t="shared" si="187"/>
        <v>0</v>
      </c>
      <c r="QTQ126">
        <f t="shared" si="187"/>
        <v>0</v>
      </c>
      <c r="QTR126">
        <f t="shared" si="187"/>
        <v>0</v>
      </c>
      <c r="QTS126">
        <f t="shared" si="187"/>
        <v>0</v>
      </c>
      <c r="QTT126">
        <f t="shared" si="187"/>
        <v>0</v>
      </c>
      <c r="QTU126">
        <f t="shared" si="187"/>
        <v>0</v>
      </c>
      <c r="QTV126">
        <f t="shared" ref="QTV126:QWG126" si="188">SUM(QTV2:QTV125)</f>
        <v>0</v>
      </c>
      <c r="QTW126">
        <f t="shared" si="188"/>
        <v>0</v>
      </c>
      <c r="QTX126">
        <f t="shared" si="188"/>
        <v>0</v>
      </c>
      <c r="QTY126">
        <f t="shared" si="188"/>
        <v>0</v>
      </c>
      <c r="QTZ126">
        <f t="shared" si="188"/>
        <v>0</v>
      </c>
      <c r="QUA126">
        <f t="shared" si="188"/>
        <v>0</v>
      </c>
      <c r="QUB126">
        <f t="shared" si="188"/>
        <v>0</v>
      </c>
      <c r="QUC126">
        <f t="shared" si="188"/>
        <v>0</v>
      </c>
      <c r="QUD126">
        <f t="shared" si="188"/>
        <v>0</v>
      </c>
      <c r="QUE126">
        <f t="shared" si="188"/>
        <v>0</v>
      </c>
      <c r="QUF126">
        <f t="shared" si="188"/>
        <v>0</v>
      </c>
      <c r="QUG126">
        <f t="shared" si="188"/>
        <v>0</v>
      </c>
      <c r="QUH126">
        <f t="shared" si="188"/>
        <v>0</v>
      </c>
      <c r="QUI126">
        <f t="shared" si="188"/>
        <v>0</v>
      </c>
      <c r="QUJ126">
        <f t="shared" si="188"/>
        <v>0</v>
      </c>
      <c r="QUK126">
        <f t="shared" si="188"/>
        <v>0</v>
      </c>
      <c r="QUL126">
        <f t="shared" si="188"/>
        <v>0</v>
      </c>
      <c r="QUM126">
        <f t="shared" si="188"/>
        <v>0</v>
      </c>
      <c r="QUN126">
        <f t="shared" si="188"/>
        <v>0</v>
      </c>
      <c r="QUO126">
        <f t="shared" si="188"/>
        <v>0</v>
      </c>
      <c r="QUP126">
        <f t="shared" si="188"/>
        <v>0</v>
      </c>
      <c r="QUQ126">
        <f t="shared" si="188"/>
        <v>0</v>
      </c>
      <c r="QUR126">
        <f t="shared" si="188"/>
        <v>0</v>
      </c>
      <c r="QUS126">
        <f t="shared" si="188"/>
        <v>0</v>
      </c>
      <c r="QUT126">
        <f t="shared" si="188"/>
        <v>0</v>
      </c>
      <c r="QUU126">
        <f t="shared" si="188"/>
        <v>0</v>
      </c>
      <c r="QUV126">
        <f t="shared" si="188"/>
        <v>0</v>
      </c>
      <c r="QUW126">
        <f t="shared" si="188"/>
        <v>0</v>
      </c>
      <c r="QUX126">
        <f t="shared" si="188"/>
        <v>0</v>
      </c>
      <c r="QUY126">
        <f t="shared" si="188"/>
        <v>0</v>
      </c>
      <c r="QUZ126">
        <f t="shared" si="188"/>
        <v>0</v>
      </c>
      <c r="QVA126">
        <f t="shared" si="188"/>
        <v>0</v>
      </c>
      <c r="QVB126">
        <f t="shared" si="188"/>
        <v>0</v>
      </c>
      <c r="QVC126">
        <f t="shared" si="188"/>
        <v>0</v>
      </c>
      <c r="QVD126">
        <f t="shared" si="188"/>
        <v>0</v>
      </c>
      <c r="QVE126">
        <f t="shared" si="188"/>
        <v>0</v>
      </c>
      <c r="QVF126">
        <f t="shared" si="188"/>
        <v>0</v>
      </c>
      <c r="QVG126">
        <f t="shared" si="188"/>
        <v>0</v>
      </c>
      <c r="QVH126">
        <f t="shared" si="188"/>
        <v>0</v>
      </c>
      <c r="QVI126">
        <f t="shared" si="188"/>
        <v>0</v>
      </c>
      <c r="QVJ126">
        <f t="shared" si="188"/>
        <v>0</v>
      </c>
      <c r="QVK126">
        <f t="shared" si="188"/>
        <v>0</v>
      </c>
      <c r="QVL126">
        <f t="shared" si="188"/>
        <v>0</v>
      </c>
      <c r="QVM126">
        <f t="shared" si="188"/>
        <v>0</v>
      </c>
      <c r="QVN126">
        <f t="shared" si="188"/>
        <v>0</v>
      </c>
      <c r="QVO126">
        <f t="shared" si="188"/>
        <v>0</v>
      </c>
      <c r="QVP126">
        <f t="shared" si="188"/>
        <v>0</v>
      </c>
      <c r="QVQ126">
        <f t="shared" si="188"/>
        <v>0</v>
      </c>
      <c r="QVR126">
        <f t="shared" si="188"/>
        <v>0</v>
      </c>
      <c r="QVS126">
        <f t="shared" si="188"/>
        <v>0</v>
      </c>
      <c r="QVT126">
        <f t="shared" si="188"/>
        <v>0</v>
      </c>
      <c r="QVU126">
        <f t="shared" si="188"/>
        <v>0</v>
      </c>
      <c r="QVV126">
        <f t="shared" si="188"/>
        <v>0</v>
      </c>
      <c r="QVW126">
        <f t="shared" si="188"/>
        <v>0</v>
      </c>
      <c r="QVX126">
        <f t="shared" si="188"/>
        <v>0</v>
      </c>
      <c r="QVY126">
        <f t="shared" si="188"/>
        <v>0</v>
      </c>
      <c r="QVZ126">
        <f t="shared" si="188"/>
        <v>0</v>
      </c>
      <c r="QWA126">
        <f t="shared" si="188"/>
        <v>0</v>
      </c>
      <c r="QWB126">
        <f t="shared" si="188"/>
        <v>0</v>
      </c>
      <c r="QWC126">
        <f t="shared" si="188"/>
        <v>0</v>
      </c>
      <c r="QWD126">
        <f t="shared" si="188"/>
        <v>0</v>
      </c>
      <c r="QWE126">
        <f t="shared" si="188"/>
        <v>0</v>
      </c>
      <c r="QWF126">
        <f t="shared" si="188"/>
        <v>0</v>
      </c>
      <c r="QWG126">
        <f t="shared" si="188"/>
        <v>0</v>
      </c>
      <c r="QWH126">
        <f t="shared" ref="QWH126:QYS126" si="189">SUM(QWH2:QWH125)</f>
        <v>0</v>
      </c>
      <c r="QWI126">
        <f t="shared" si="189"/>
        <v>0</v>
      </c>
      <c r="QWJ126">
        <f t="shared" si="189"/>
        <v>0</v>
      </c>
      <c r="QWK126">
        <f t="shared" si="189"/>
        <v>0</v>
      </c>
      <c r="QWL126">
        <f t="shared" si="189"/>
        <v>0</v>
      </c>
      <c r="QWM126">
        <f t="shared" si="189"/>
        <v>0</v>
      </c>
      <c r="QWN126">
        <f t="shared" si="189"/>
        <v>0</v>
      </c>
      <c r="QWO126">
        <f t="shared" si="189"/>
        <v>0</v>
      </c>
      <c r="QWP126">
        <f t="shared" si="189"/>
        <v>0</v>
      </c>
      <c r="QWQ126">
        <f t="shared" si="189"/>
        <v>0</v>
      </c>
      <c r="QWR126">
        <f t="shared" si="189"/>
        <v>0</v>
      </c>
      <c r="QWS126">
        <f t="shared" si="189"/>
        <v>0</v>
      </c>
      <c r="QWT126">
        <f t="shared" si="189"/>
        <v>0</v>
      </c>
      <c r="QWU126">
        <f t="shared" si="189"/>
        <v>0</v>
      </c>
      <c r="QWV126">
        <f t="shared" si="189"/>
        <v>0</v>
      </c>
      <c r="QWW126">
        <f t="shared" si="189"/>
        <v>0</v>
      </c>
      <c r="QWX126">
        <f t="shared" si="189"/>
        <v>0</v>
      </c>
      <c r="QWY126">
        <f t="shared" si="189"/>
        <v>0</v>
      </c>
      <c r="QWZ126">
        <f t="shared" si="189"/>
        <v>0</v>
      </c>
      <c r="QXA126">
        <f t="shared" si="189"/>
        <v>0</v>
      </c>
      <c r="QXB126">
        <f t="shared" si="189"/>
        <v>0</v>
      </c>
      <c r="QXC126">
        <f t="shared" si="189"/>
        <v>0</v>
      </c>
      <c r="QXD126">
        <f t="shared" si="189"/>
        <v>0</v>
      </c>
      <c r="QXE126">
        <f t="shared" si="189"/>
        <v>0</v>
      </c>
      <c r="QXF126">
        <f t="shared" si="189"/>
        <v>0</v>
      </c>
      <c r="QXG126">
        <f t="shared" si="189"/>
        <v>0</v>
      </c>
      <c r="QXH126">
        <f t="shared" si="189"/>
        <v>0</v>
      </c>
      <c r="QXI126">
        <f t="shared" si="189"/>
        <v>0</v>
      </c>
      <c r="QXJ126">
        <f t="shared" si="189"/>
        <v>0</v>
      </c>
      <c r="QXK126">
        <f t="shared" si="189"/>
        <v>0</v>
      </c>
      <c r="QXL126">
        <f t="shared" si="189"/>
        <v>0</v>
      </c>
      <c r="QXM126">
        <f t="shared" si="189"/>
        <v>0</v>
      </c>
      <c r="QXN126">
        <f t="shared" si="189"/>
        <v>0</v>
      </c>
      <c r="QXO126">
        <f t="shared" si="189"/>
        <v>0</v>
      </c>
      <c r="QXP126">
        <f t="shared" si="189"/>
        <v>0</v>
      </c>
      <c r="QXQ126">
        <f t="shared" si="189"/>
        <v>0</v>
      </c>
      <c r="QXR126">
        <f t="shared" si="189"/>
        <v>0</v>
      </c>
      <c r="QXS126">
        <f t="shared" si="189"/>
        <v>0</v>
      </c>
      <c r="QXT126">
        <f t="shared" si="189"/>
        <v>0</v>
      </c>
      <c r="QXU126">
        <f t="shared" si="189"/>
        <v>0</v>
      </c>
      <c r="QXV126">
        <f t="shared" si="189"/>
        <v>0</v>
      </c>
      <c r="QXW126">
        <f t="shared" si="189"/>
        <v>0</v>
      </c>
      <c r="QXX126">
        <f t="shared" si="189"/>
        <v>0</v>
      </c>
      <c r="QXY126">
        <f t="shared" si="189"/>
        <v>0</v>
      </c>
      <c r="QXZ126">
        <f t="shared" si="189"/>
        <v>0</v>
      </c>
      <c r="QYA126">
        <f t="shared" si="189"/>
        <v>0</v>
      </c>
      <c r="QYB126">
        <f t="shared" si="189"/>
        <v>0</v>
      </c>
      <c r="QYC126">
        <f t="shared" si="189"/>
        <v>0</v>
      </c>
      <c r="QYD126">
        <f t="shared" si="189"/>
        <v>0</v>
      </c>
      <c r="QYE126">
        <f t="shared" si="189"/>
        <v>0</v>
      </c>
      <c r="QYF126">
        <f t="shared" si="189"/>
        <v>0</v>
      </c>
      <c r="QYG126">
        <f t="shared" si="189"/>
        <v>0</v>
      </c>
      <c r="QYH126">
        <f t="shared" si="189"/>
        <v>0</v>
      </c>
      <c r="QYI126">
        <f t="shared" si="189"/>
        <v>0</v>
      </c>
      <c r="QYJ126">
        <f t="shared" si="189"/>
        <v>0</v>
      </c>
      <c r="QYK126">
        <f t="shared" si="189"/>
        <v>0</v>
      </c>
      <c r="QYL126">
        <f t="shared" si="189"/>
        <v>0</v>
      </c>
      <c r="QYM126">
        <f t="shared" si="189"/>
        <v>0</v>
      </c>
      <c r="QYN126">
        <f t="shared" si="189"/>
        <v>0</v>
      </c>
      <c r="QYO126">
        <f t="shared" si="189"/>
        <v>0</v>
      </c>
      <c r="QYP126">
        <f t="shared" si="189"/>
        <v>0</v>
      </c>
      <c r="QYQ126">
        <f t="shared" si="189"/>
        <v>0</v>
      </c>
      <c r="QYR126">
        <f t="shared" si="189"/>
        <v>0</v>
      </c>
      <c r="QYS126">
        <f t="shared" si="189"/>
        <v>0</v>
      </c>
      <c r="QYT126">
        <f t="shared" ref="QYT126:RBE126" si="190">SUM(QYT2:QYT125)</f>
        <v>0</v>
      </c>
      <c r="QYU126">
        <f t="shared" si="190"/>
        <v>0</v>
      </c>
      <c r="QYV126">
        <f t="shared" si="190"/>
        <v>0</v>
      </c>
      <c r="QYW126">
        <f t="shared" si="190"/>
        <v>0</v>
      </c>
      <c r="QYX126">
        <f t="shared" si="190"/>
        <v>0</v>
      </c>
      <c r="QYY126">
        <f t="shared" si="190"/>
        <v>0</v>
      </c>
      <c r="QYZ126">
        <f t="shared" si="190"/>
        <v>0</v>
      </c>
      <c r="QZA126">
        <f t="shared" si="190"/>
        <v>0</v>
      </c>
      <c r="QZB126">
        <f t="shared" si="190"/>
        <v>0</v>
      </c>
      <c r="QZC126">
        <f t="shared" si="190"/>
        <v>0</v>
      </c>
      <c r="QZD126">
        <f t="shared" si="190"/>
        <v>0</v>
      </c>
      <c r="QZE126">
        <f t="shared" si="190"/>
        <v>0</v>
      </c>
      <c r="QZF126">
        <f t="shared" si="190"/>
        <v>0</v>
      </c>
      <c r="QZG126">
        <f t="shared" si="190"/>
        <v>0</v>
      </c>
      <c r="QZH126">
        <f t="shared" si="190"/>
        <v>0</v>
      </c>
      <c r="QZI126">
        <f t="shared" si="190"/>
        <v>0</v>
      </c>
      <c r="QZJ126">
        <f t="shared" si="190"/>
        <v>0</v>
      </c>
      <c r="QZK126">
        <f t="shared" si="190"/>
        <v>0</v>
      </c>
      <c r="QZL126">
        <f t="shared" si="190"/>
        <v>0</v>
      </c>
      <c r="QZM126">
        <f t="shared" si="190"/>
        <v>0</v>
      </c>
      <c r="QZN126">
        <f t="shared" si="190"/>
        <v>0</v>
      </c>
      <c r="QZO126">
        <f t="shared" si="190"/>
        <v>0</v>
      </c>
      <c r="QZP126">
        <f t="shared" si="190"/>
        <v>0</v>
      </c>
      <c r="QZQ126">
        <f t="shared" si="190"/>
        <v>0</v>
      </c>
      <c r="QZR126">
        <f t="shared" si="190"/>
        <v>0</v>
      </c>
      <c r="QZS126">
        <f t="shared" si="190"/>
        <v>0</v>
      </c>
      <c r="QZT126">
        <f t="shared" si="190"/>
        <v>0</v>
      </c>
      <c r="QZU126">
        <f t="shared" si="190"/>
        <v>0</v>
      </c>
      <c r="QZV126">
        <f t="shared" si="190"/>
        <v>0</v>
      </c>
      <c r="QZW126">
        <f t="shared" si="190"/>
        <v>0</v>
      </c>
      <c r="QZX126">
        <f t="shared" si="190"/>
        <v>0</v>
      </c>
      <c r="QZY126">
        <f t="shared" si="190"/>
        <v>0</v>
      </c>
      <c r="QZZ126">
        <f t="shared" si="190"/>
        <v>0</v>
      </c>
      <c r="RAA126">
        <f t="shared" si="190"/>
        <v>0</v>
      </c>
      <c r="RAB126">
        <f t="shared" si="190"/>
        <v>0</v>
      </c>
      <c r="RAC126">
        <f t="shared" si="190"/>
        <v>0</v>
      </c>
      <c r="RAD126">
        <f t="shared" si="190"/>
        <v>0</v>
      </c>
      <c r="RAE126">
        <f t="shared" si="190"/>
        <v>0</v>
      </c>
      <c r="RAF126">
        <f t="shared" si="190"/>
        <v>0</v>
      </c>
      <c r="RAG126">
        <f t="shared" si="190"/>
        <v>0</v>
      </c>
      <c r="RAH126">
        <f t="shared" si="190"/>
        <v>0</v>
      </c>
      <c r="RAI126">
        <f t="shared" si="190"/>
        <v>0</v>
      </c>
      <c r="RAJ126">
        <f t="shared" si="190"/>
        <v>0</v>
      </c>
      <c r="RAK126">
        <f t="shared" si="190"/>
        <v>0</v>
      </c>
      <c r="RAL126">
        <f t="shared" si="190"/>
        <v>0</v>
      </c>
      <c r="RAM126">
        <f t="shared" si="190"/>
        <v>0</v>
      </c>
      <c r="RAN126">
        <f t="shared" si="190"/>
        <v>0</v>
      </c>
      <c r="RAO126">
        <f t="shared" si="190"/>
        <v>0</v>
      </c>
      <c r="RAP126">
        <f t="shared" si="190"/>
        <v>0</v>
      </c>
      <c r="RAQ126">
        <f t="shared" si="190"/>
        <v>0</v>
      </c>
      <c r="RAR126">
        <f t="shared" si="190"/>
        <v>0</v>
      </c>
      <c r="RAS126">
        <f t="shared" si="190"/>
        <v>0</v>
      </c>
      <c r="RAT126">
        <f t="shared" si="190"/>
        <v>0</v>
      </c>
      <c r="RAU126">
        <f t="shared" si="190"/>
        <v>0</v>
      </c>
      <c r="RAV126">
        <f t="shared" si="190"/>
        <v>0</v>
      </c>
      <c r="RAW126">
        <f t="shared" si="190"/>
        <v>0</v>
      </c>
      <c r="RAX126">
        <f t="shared" si="190"/>
        <v>0</v>
      </c>
      <c r="RAY126">
        <f t="shared" si="190"/>
        <v>0</v>
      </c>
      <c r="RAZ126">
        <f t="shared" si="190"/>
        <v>0</v>
      </c>
      <c r="RBA126">
        <f t="shared" si="190"/>
        <v>0</v>
      </c>
      <c r="RBB126">
        <f t="shared" si="190"/>
        <v>0</v>
      </c>
      <c r="RBC126">
        <f t="shared" si="190"/>
        <v>0</v>
      </c>
      <c r="RBD126">
        <f t="shared" si="190"/>
        <v>0</v>
      </c>
      <c r="RBE126">
        <f t="shared" si="190"/>
        <v>0</v>
      </c>
      <c r="RBF126">
        <f t="shared" ref="RBF126:RDQ126" si="191">SUM(RBF2:RBF125)</f>
        <v>0</v>
      </c>
      <c r="RBG126">
        <f t="shared" si="191"/>
        <v>0</v>
      </c>
      <c r="RBH126">
        <f t="shared" si="191"/>
        <v>0</v>
      </c>
      <c r="RBI126">
        <f t="shared" si="191"/>
        <v>0</v>
      </c>
      <c r="RBJ126">
        <f t="shared" si="191"/>
        <v>0</v>
      </c>
      <c r="RBK126">
        <f t="shared" si="191"/>
        <v>0</v>
      </c>
      <c r="RBL126">
        <f t="shared" si="191"/>
        <v>0</v>
      </c>
      <c r="RBM126">
        <f t="shared" si="191"/>
        <v>0</v>
      </c>
      <c r="RBN126">
        <f t="shared" si="191"/>
        <v>0</v>
      </c>
      <c r="RBO126">
        <f t="shared" si="191"/>
        <v>0</v>
      </c>
      <c r="RBP126">
        <f t="shared" si="191"/>
        <v>0</v>
      </c>
      <c r="RBQ126">
        <f t="shared" si="191"/>
        <v>0</v>
      </c>
      <c r="RBR126">
        <f t="shared" si="191"/>
        <v>0</v>
      </c>
      <c r="RBS126">
        <f t="shared" si="191"/>
        <v>0</v>
      </c>
      <c r="RBT126">
        <f t="shared" si="191"/>
        <v>0</v>
      </c>
      <c r="RBU126">
        <f t="shared" si="191"/>
        <v>0</v>
      </c>
      <c r="RBV126">
        <f t="shared" si="191"/>
        <v>0</v>
      </c>
      <c r="RBW126">
        <f t="shared" si="191"/>
        <v>0</v>
      </c>
      <c r="RBX126">
        <f t="shared" si="191"/>
        <v>0</v>
      </c>
      <c r="RBY126">
        <f t="shared" si="191"/>
        <v>0</v>
      </c>
      <c r="RBZ126">
        <f t="shared" si="191"/>
        <v>0</v>
      </c>
      <c r="RCA126">
        <f t="shared" si="191"/>
        <v>0</v>
      </c>
      <c r="RCB126">
        <f t="shared" si="191"/>
        <v>0</v>
      </c>
      <c r="RCC126">
        <f t="shared" si="191"/>
        <v>0</v>
      </c>
      <c r="RCD126">
        <f t="shared" si="191"/>
        <v>0</v>
      </c>
      <c r="RCE126">
        <f t="shared" si="191"/>
        <v>0</v>
      </c>
      <c r="RCF126">
        <f t="shared" si="191"/>
        <v>0</v>
      </c>
      <c r="RCG126">
        <f t="shared" si="191"/>
        <v>0</v>
      </c>
      <c r="RCH126">
        <f t="shared" si="191"/>
        <v>0</v>
      </c>
      <c r="RCI126">
        <f t="shared" si="191"/>
        <v>0</v>
      </c>
      <c r="RCJ126">
        <f t="shared" si="191"/>
        <v>0</v>
      </c>
      <c r="RCK126">
        <f t="shared" si="191"/>
        <v>0</v>
      </c>
      <c r="RCL126">
        <f t="shared" si="191"/>
        <v>0</v>
      </c>
      <c r="RCM126">
        <f t="shared" si="191"/>
        <v>0</v>
      </c>
      <c r="RCN126">
        <f t="shared" si="191"/>
        <v>0</v>
      </c>
      <c r="RCO126">
        <f t="shared" si="191"/>
        <v>0</v>
      </c>
      <c r="RCP126">
        <f t="shared" si="191"/>
        <v>0</v>
      </c>
      <c r="RCQ126">
        <f t="shared" si="191"/>
        <v>0</v>
      </c>
      <c r="RCR126">
        <f t="shared" si="191"/>
        <v>0</v>
      </c>
      <c r="RCS126">
        <f t="shared" si="191"/>
        <v>0</v>
      </c>
      <c r="RCT126">
        <f t="shared" si="191"/>
        <v>0</v>
      </c>
      <c r="RCU126">
        <f t="shared" si="191"/>
        <v>0</v>
      </c>
      <c r="RCV126">
        <f t="shared" si="191"/>
        <v>0</v>
      </c>
      <c r="RCW126">
        <f t="shared" si="191"/>
        <v>0</v>
      </c>
      <c r="RCX126">
        <f t="shared" si="191"/>
        <v>0</v>
      </c>
      <c r="RCY126">
        <f t="shared" si="191"/>
        <v>0</v>
      </c>
      <c r="RCZ126">
        <f t="shared" si="191"/>
        <v>0</v>
      </c>
      <c r="RDA126">
        <f t="shared" si="191"/>
        <v>0</v>
      </c>
      <c r="RDB126">
        <f t="shared" si="191"/>
        <v>0</v>
      </c>
      <c r="RDC126">
        <f t="shared" si="191"/>
        <v>0</v>
      </c>
      <c r="RDD126">
        <f t="shared" si="191"/>
        <v>0</v>
      </c>
      <c r="RDE126">
        <f t="shared" si="191"/>
        <v>0</v>
      </c>
      <c r="RDF126">
        <f t="shared" si="191"/>
        <v>0</v>
      </c>
      <c r="RDG126">
        <f t="shared" si="191"/>
        <v>0</v>
      </c>
      <c r="RDH126">
        <f t="shared" si="191"/>
        <v>0</v>
      </c>
      <c r="RDI126">
        <f t="shared" si="191"/>
        <v>0</v>
      </c>
      <c r="RDJ126">
        <f t="shared" si="191"/>
        <v>0</v>
      </c>
      <c r="RDK126">
        <f t="shared" si="191"/>
        <v>0</v>
      </c>
      <c r="RDL126">
        <f t="shared" si="191"/>
        <v>0</v>
      </c>
      <c r="RDM126">
        <f t="shared" si="191"/>
        <v>0</v>
      </c>
      <c r="RDN126">
        <f t="shared" si="191"/>
        <v>0</v>
      </c>
      <c r="RDO126">
        <f t="shared" si="191"/>
        <v>0</v>
      </c>
      <c r="RDP126">
        <f t="shared" si="191"/>
        <v>0</v>
      </c>
      <c r="RDQ126">
        <f t="shared" si="191"/>
        <v>0</v>
      </c>
      <c r="RDR126">
        <f t="shared" ref="RDR126:RGC126" si="192">SUM(RDR2:RDR125)</f>
        <v>0</v>
      </c>
      <c r="RDS126">
        <f t="shared" si="192"/>
        <v>0</v>
      </c>
      <c r="RDT126">
        <f t="shared" si="192"/>
        <v>0</v>
      </c>
      <c r="RDU126">
        <f t="shared" si="192"/>
        <v>0</v>
      </c>
      <c r="RDV126">
        <f t="shared" si="192"/>
        <v>0</v>
      </c>
      <c r="RDW126">
        <f t="shared" si="192"/>
        <v>0</v>
      </c>
      <c r="RDX126">
        <f t="shared" si="192"/>
        <v>0</v>
      </c>
      <c r="RDY126">
        <f t="shared" si="192"/>
        <v>0</v>
      </c>
      <c r="RDZ126">
        <f t="shared" si="192"/>
        <v>0</v>
      </c>
      <c r="REA126">
        <f t="shared" si="192"/>
        <v>0</v>
      </c>
      <c r="REB126">
        <f t="shared" si="192"/>
        <v>0</v>
      </c>
      <c r="REC126">
        <f t="shared" si="192"/>
        <v>0</v>
      </c>
      <c r="RED126">
        <f t="shared" si="192"/>
        <v>0</v>
      </c>
      <c r="REE126">
        <f t="shared" si="192"/>
        <v>0</v>
      </c>
      <c r="REF126">
        <f t="shared" si="192"/>
        <v>0</v>
      </c>
      <c r="REG126">
        <f t="shared" si="192"/>
        <v>0</v>
      </c>
      <c r="REH126">
        <f t="shared" si="192"/>
        <v>0</v>
      </c>
      <c r="REI126">
        <f t="shared" si="192"/>
        <v>0</v>
      </c>
      <c r="REJ126">
        <f t="shared" si="192"/>
        <v>0</v>
      </c>
      <c r="REK126">
        <f t="shared" si="192"/>
        <v>0</v>
      </c>
      <c r="REL126">
        <f t="shared" si="192"/>
        <v>0</v>
      </c>
      <c r="REM126">
        <f t="shared" si="192"/>
        <v>0</v>
      </c>
      <c r="REN126">
        <f t="shared" si="192"/>
        <v>0</v>
      </c>
      <c r="REO126">
        <f t="shared" si="192"/>
        <v>0</v>
      </c>
      <c r="REP126">
        <f t="shared" si="192"/>
        <v>0</v>
      </c>
      <c r="REQ126">
        <f t="shared" si="192"/>
        <v>0</v>
      </c>
      <c r="RER126">
        <f t="shared" si="192"/>
        <v>0</v>
      </c>
      <c r="RES126">
        <f t="shared" si="192"/>
        <v>0</v>
      </c>
      <c r="RET126">
        <f t="shared" si="192"/>
        <v>0</v>
      </c>
      <c r="REU126">
        <f t="shared" si="192"/>
        <v>0</v>
      </c>
      <c r="REV126">
        <f t="shared" si="192"/>
        <v>0</v>
      </c>
      <c r="REW126">
        <f t="shared" si="192"/>
        <v>0</v>
      </c>
      <c r="REX126">
        <f t="shared" si="192"/>
        <v>0</v>
      </c>
      <c r="REY126">
        <f t="shared" si="192"/>
        <v>0</v>
      </c>
      <c r="REZ126">
        <f t="shared" si="192"/>
        <v>0</v>
      </c>
      <c r="RFA126">
        <f t="shared" si="192"/>
        <v>0</v>
      </c>
      <c r="RFB126">
        <f t="shared" si="192"/>
        <v>0</v>
      </c>
      <c r="RFC126">
        <f t="shared" si="192"/>
        <v>0</v>
      </c>
      <c r="RFD126">
        <f t="shared" si="192"/>
        <v>0</v>
      </c>
      <c r="RFE126">
        <f t="shared" si="192"/>
        <v>0</v>
      </c>
      <c r="RFF126">
        <f t="shared" si="192"/>
        <v>0</v>
      </c>
      <c r="RFG126">
        <f t="shared" si="192"/>
        <v>0</v>
      </c>
      <c r="RFH126">
        <f t="shared" si="192"/>
        <v>0</v>
      </c>
      <c r="RFI126">
        <f t="shared" si="192"/>
        <v>0</v>
      </c>
      <c r="RFJ126">
        <f t="shared" si="192"/>
        <v>0</v>
      </c>
      <c r="RFK126">
        <f t="shared" si="192"/>
        <v>0</v>
      </c>
      <c r="RFL126">
        <f t="shared" si="192"/>
        <v>0</v>
      </c>
      <c r="RFM126">
        <f t="shared" si="192"/>
        <v>0</v>
      </c>
      <c r="RFN126">
        <f t="shared" si="192"/>
        <v>0</v>
      </c>
      <c r="RFO126">
        <f t="shared" si="192"/>
        <v>0</v>
      </c>
      <c r="RFP126">
        <f t="shared" si="192"/>
        <v>0</v>
      </c>
      <c r="RFQ126">
        <f t="shared" si="192"/>
        <v>0</v>
      </c>
      <c r="RFR126">
        <f t="shared" si="192"/>
        <v>0</v>
      </c>
      <c r="RFS126">
        <f t="shared" si="192"/>
        <v>0</v>
      </c>
      <c r="RFT126">
        <f t="shared" si="192"/>
        <v>0</v>
      </c>
      <c r="RFU126">
        <f t="shared" si="192"/>
        <v>0</v>
      </c>
      <c r="RFV126">
        <f t="shared" si="192"/>
        <v>0</v>
      </c>
      <c r="RFW126">
        <f t="shared" si="192"/>
        <v>0</v>
      </c>
      <c r="RFX126">
        <f t="shared" si="192"/>
        <v>0</v>
      </c>
      <c r="RFY126">
        <f t="shared" si="192"/>
        <v>0</v>
      </c>
      <c r="RFZ126">
        <f t="shared" si="192"/>
        <v>0</v>
      </c>
      <c r="RGA126">
        <f t="shared" si="192"/>
        <v>0</v>
      </c>
      <c r="RGB126">
        <f t="shared" si="192"/>
        <v>0</v>
      </c>
      <c r="RGC126">
        <f t="shared" si="192"/>
        <v>0</v>
      </c>
      <c r="RGD126">
        <f t="shared" ref="RGD126:RIO126" si="193">SUM(RGD2:RGD125)</f>
        <v>0</v>
      </c>
      <c r="RGE126">
        <f t="shared" si="193"/>
        <v>0</v>
      </c>
      <c r="RGF126">
        <f t="shared" si="193"/>
        <v>0</v>
      </c>
      <c r="RGG126">
        <f t="shared" si="193"/>
        <v>0</v>
      </c>
      <c r="RGH126">
        <f t="shared" si="193"/>
        <v>0</v>
      </c>
      <c r="RGI126">
        <f t="shared" si="193"/>
        <v>0</v>
      </c>
      <c r="RGJ126">
        <f t="shared" si="193"/>
        <v>0</v>
      </c>
      <c r="RGK126">
        <f t="shared" si="193"/>
        <v>0</v>
      </c>
      <c r="RGL126">
        <f t="shared" si="193"/>
        <v>0</v>
      </c>
      <c r="RGM126">
        <f t="shared" si="193"/>
        <v>0</v>
      </c>
      <c r="RGN126">
        <f t="shared" si="193"/>
        <v>0</v>
      </c>
      <c r="RGO126">
        <f t="shared" si="193"/>
        <v>0</v>
      </c>
      <c r="RGP126">
        <f t="shared" si="193"/>
        <v>0</v>
      </c>
      <c r="RGQ126">
        <f t="shared" si="193"/>
        <v>0</v>
      </c>
      <c r="RGR126">
        <f t="shared" si="193"/>
        <v>0</v>
      </c>
      <c r="RGS126">
        <f t="shared" si="193"/>
        <v>0</v>
      </c>
      <c r="RGT126">
        <f t="shared" si="193"/>
        <v>0</v>
      </c>
      <c r="RGU126">
        <f t="shared" si="193"/>
        <v>0</v>
      </c>
      <c r="RGV126">
        <f t="shared" si="193"/>
        <v>0</v>
      </c>
      <c r="RGW126">
        <f t="shared" si="193"/>
        <v>0</v>
      </c>
      <c r="RGX126">
        <f t="shared" si="193"/>
        <v>0</v>
      </c>
      <c r="RGY126">
        <f t="shared" si="193"/>
        <v>0</v>
      </c>
      <c r="RGZ126">
        <f t="shared" si="193"/>
        <v>0</v>
      </c>
      <c r="RHA126">
        <f t="shared" si="193"/>
        <v>0</v>
      </c>
      <c r="RHB126">
        <f t="shared" si="193"/>
        <v>0</v>
      </c>
      <c r="RHC126">
        <f t="shared" si="193"/>
        <v>0</v>
      </c>
      <c r="RHD126">
        <f t="shared" si="193"/>
        <v>0</v>
      </c>
      <c r="RHE126">
        <f t="shared" si="193"/>
        <v>0</v>
      </c>
      <c r="RHF126">
        <f t="shared" si="193"/>
        <v>0</v>
      </c>
      <c r="RHG126">
        <f t="shared" si="193"/>
        <v>0</v>
      </c>
      <c r="RHH126">
        <f t="shared" si="193"/>
        <v>0</v>
      </c>
      <c r="RHI126">
        <f t="shared" si="193"/>
        <v>0</v>
      </c>
      <c r="RHJ126">
        <f t="shared" si="193"/>
        <v>0</v>
      </c>
      <c r="RHK126">
        <f t="shared" si="193"/>
        <v>0</v>
      </c>
      <c r="RHL126">
        <f t="shared" si="193"/>
        <v>0</v>
      </c>
      <c r="RHM126">
        <f t="shared" si="193"/>
        <v>0</v>
      </c>
      <c r="RHN126">
        <f t="shared" si="193"/>
        <v>0</v>
      </c>
      <c r="RHO126">
        <f t="shared" si="193"/>
        <v>0</v>
      </c>
      <c r="RHP126">
        <f t="shared" si="193"/>
        <v>0</v>
      </c>
      <c r="RHQ126">
        <f t="shared" si="193"/>
        <v>0</v>
      </c>
      <c r="RHR126">
        <f t="shared" si="193"/>
        <v>0</v>
      </c>
      <c r="RHS126">
        <f t="shared" si="193"/>
        <v>0</v>
      </c>
      <c r="RHT126">
        <f t="shared" si="193"/>
        <v>0</v>
      </c>
      <c r="RHU126">
        <f t="shared" si="193"/>
        <v>0</v>
      </c>
      <c r="RHV126">
        <f t="shared" si="193"/>
        <v>0</v>
      </c>
      <c r="RHW126">
        <f t="shared" si="193"/>
        <v>0</v>
      </c>
      <c r="RHX126">
        <f t="shared" si="193"/>
        <v>0</v>
      </c>
      <c r="RHY126">
        <f t="shared" si="193"/>
        <v>0</v>
      </c>
      <c r="RHZ126">
        <f t="shared" si="193"/>
        <v>0</v>
      </c>
      <c r="RIA126">
        <f t="shared" si="193"/>
        <v>0</v>
      </c>
      <c r="RIB126">
        <f t="shared" si="193"/>
        <v>0</v>
      </c>
      <c r="RIC126">
        <f t="shared" si="193"/>
        <v>0</v>
      </c>
      <c r="RID126">
        <f t="shared" si="193"/>
        <v>0</v>
      </c>
      <c r="RIE126">
        <f t="shared" si="193"/>
        <v>0</v>
      </c>
      <c r="RIF126">
        <f t="shared" si="193"/>
        <v>0</v>
      </c>
      <c r="RIG126">
        <f t="shared" si="193"/>
        <v>0</v>
      </c>
      <c r="RIH126">
        <f t="shared" si="193"/>
        <v>0</v>
      </c>
      <c r="RII126">
        <f t="shared" si="193"/>
        <v>0</v>
      </c>
      <c r="RIJ126">
        <f t="shared" si="193"/>
        <v>0</v>
      </c>
      <c r="RIK126">
        <f t="shared" si="193"/>
        <v>0</v>
      </c>
      <c r="RIL126">
        <f t="shared" si="193"/>
        <v>0</v>
      </c>
      <c r="RIM126">
        <f t="shared" si="193"/>
        <v>0</v>
      </c>
      <c r="RIN126">
        <f t="shared" si="193"/>
        <v>0</v>
      </c>
      <c r="RIO126">
        <f t="shared" si="193"/>
        <v>0</v>
      </c>
      <c r="RIP126">
        <f t="shared" ref="RIP126:RLA126" si="194">SUM(RIP2:RIP125)</f>
        <v>0</v>
      </c>
      <c r="RIQ126">
        <f t="shared" si="194"/>
        <v>0</v>
      </c>
      <c r="RIR126">
        <f t="shared" si="194"/>
        <v>0</v>
      </c>
      <c r="RIS126">
        <f t="shared" si="194"/>
        <v>0</v>
      </c>
      <c r="RIT126">
        <f t="shared" si="194"/>
        <v>0</v>
      </c>
      <c r="RIU126">
        <f t="shared" si="194"/>
        <v>0</v>
      </c>
      <c r="RIV126">
        <f t="shared" si="194"/>
        <v>0</v>
      </c>
      <c r="RIW126">
        <f t="shared" si="194"/>
        <v>0</v>
      </c>
      <c r="RIX126">
        <f t="shared" si="194"/>
        <v>0</v>
      </c>
      <c r="RIY126">
        <f t="shared" si="194"/>
        <v>0</v>
      </c>
      <c r="RIZ126">
        <f t="shared" si="194"/>
        <v>0</v>
      </c>
      <c r="RJA126">
        <f t="shared" si="194"/>
        <v>0</v>
      </c>
      <c r="RJB126">
        <f t="shared" si="194"/>
        <v>0</v>
      </c>
      <c r="RJC126">
        <f t="shared" si="194"/>
        <v>0</v>
      </c>
      <c r="RJD126">
        <f t="shared" si="194"/>
        <v>0</v>
      </c>
      <c r="RJE126">
        <f t="shared" si="194"/>
        <v>0</v>
      </c>
      <c r="RJF126">
        <f t="shared" si="194"/>
        <v>0</v>
      </c>
      <c r="RJG126">
        <f t="shared" si="194"/>
        <v>0</v>
      </c>
      <c r="RJH126">
        <f t="shared" si="194"/>
        <v>0</v>
      </c>
      <c r="RJI126">
        <f t="shared" si="194"/>
        <v>0</v>
      </c>
      <c r="RJJ126">
        <f t="shared" si="194"/>
        <v>0</v>
      </c>
      <c r="RJK126">
        <f t="shared" si="194"/>
        <v>0</v>
      </c>
      <c r="RJL126">
        <f t="shared" si="194"/>
        <v>0</v>
      </c>
      <c r="RJM126">
        <f t="shared" si="194"/>
        <v>0</v>
      </c>
      <c r="RJN126">
        <f t="shared" si="194"/>
        <v>0</v>
      </c>
      <c r="RJO126">
        <f t="shared" si="194"/>
        <v>0</v>
      </c>
      <c r="RJP126">
        <f t="shared" si="194"/>
        <v>0</v>
      </c>
      <c r="RJQ126">
        <f t="shared" si="194"/>
        <v>0</v>
      </c>
      <c r="RJR126">
        <f t="shared" si="194"/>
        <v>0</v>
      </c>
      <c r="RJS126">
        <f t="shared" si="194"/>
        <v>0</v>
      </c>
      <c r="RJT126">
        <f t="shared" si="194"/>
        <v>0</v>
      </c>
      <c r="RJU126">
        <f t="shared" si="194"/>
        <v>0</v>
      </c>
      <c r="RJV126">
        <f t="shared" si="194"/>
        <v>0</v>
      </c>
      <c r="RJW126">
        <f t="shared" si="194"/>
        <v>0</v>
      </c>
      <c r="RJX126">
        <f t="shared" si="194"/>
        <v>0</v>
      </c>
      <c r="RJY126">
        <f t="shared" si="194"/>
        <v>0</v>
      </c>
      <c r="RJZ126">
        <f t="shared" si="194"/>
        <v>0</v>
      </c>
      <c r="RKA126">
        <f t="shared" si="194"/>
        <v>0</v>
      </c>
      <c r="RKB126">
        <f t="shared" si="194"/>
        <v>0</v>
      </c>
      <c r="RKC126">
        <f t="shared" si="194"/>
        <v>0</v>
      </c>
      <c r="RKD126">
        <f t="shared" si="194"/>
        <v>0</v>
      </c>
      <c r="RKE126">
        <f t="shared" si="194"/>
        <v>0</v>
      </c>
      <c r="RKF126">
        <f t="shared" si="194"/>
        <v>0</v>
      </c>
      <c r="RKG126">
        <f t="shared" si="194"/>
        <v>0</v>
      </c>
      <c r="RKH126">
        <f t="shared" si="194"/>
        <v>0</v>
      </c>
      <c r="RKI126">
        <f t="shared" si="194"/>
        <v>0</v>
      </c>
      <c r="RKJ126">
        <f t="shared" si="194"/>
        <v>0</v>
      </c>
      <c r="RKK126">
        <f t="shared" si="194"/>
        <v>0</v>
      </c>
      <c r="RKL126">
        <f t="shared" si="194"/>
        <v>0</v>
      </c>
      <c r="RKM126">
        <f t="shared" si="194"/>
        <v>0</v>
      </c>
      <c r="RKN126">
        <f t="shared" si="194"/>
        <v>0</v>
      </c>
      <c r="RKO126">
        <f t="shared" si="194"/>
        <v>0</v>
      </c>
      <c r="RKP126">
        <f t="shared" si="194"/>
        <v>0</v>
      </c>
      <c r="RKQ126">
        <f t="shared" si="194"/>
        <v>0</v>
      </c>
      <c r="RKR126">
        <f t="shared" si="194"/>
        <v>0</v>
      </c>
      <c r="RKS126">
        <f t="shared" si="194"/>
        <v>0</v>
      </c>
      <c r="RKT126">
        <f t="shared" si="194"/>
        <v>0</v>
      </c>
      <c r="RKU126">
        <f t="shared" si="194"/>
        <v>0</v>
      </c>
      <c r="RKV126">
        <f t="shared" si="194"/>
        <v>0</v>
      </c>
      <c r="RKW126">
        <f t="shared" si="194"/>
        <v>0</v>
      </c>
      <c r="RKX126">
        <f t="shared" si="194"/>
        <v>0</v>
      </c>
      <c r="RKY126">
        <f t="shared" si="194"/>
        <v>0</v>
      </c>
      <c r="RKZ126">
        <f t="shared" si="194"/>
        <v>0</v>
      </c>
      <c r="RLA126">
        <f t="shared" si="194"/>
        <v>0</v>
      </c>
      <c r="RLB126">
        <f t="shared" ref="RLB126:RNM126" si="195">SUM(RLB2:RLB125)</f>
        <v>0</v>
      </c>
      <c r="RLC126">
        <f t="shared" si="195"/>
        <v>0</v>
      </c>
      <c r="RLD126">
        <f t="shared" si="195"/>
        <v>0</v>
      </c>
      <c r="RLE126">
        <f t="shared" si="195"/>
        <v>0</v>
      </c>
      <c r="RLF126">
        <f t="shared" si="195"/>
        <v>0</v>
      </c>
      <c r="RLG126">
        <f t="shared" si="195"/>
        <v>0</v>
      </c>
      <c r="RLH126">
        <f t="shared" si="195"/>
        <v>0</v>
      </c>
      <c r="RLI126">
        <f t="shared" si="195"/>
        <v>0</v>
      </c>
      <c r="RLJ126">
        <f t="shared" si="195"/>
        <v>0</v>
      </c>
      <c r="RLK126">
        <f t="shared" si="195"/>
        <v>0</v>
      </c>
      <c r="RLL126">
        <f t="shared" si="195"/>
        <v>0</v>
      </c>
      <c r="RLM126">
        <f t="shared" si="195"/>
        <v>0</v>
      </c>
      <c r="RLN126">
        <f t="shared" si="195"/>
        <v>0</v>
      </c>
      <c r="RLO126">
        <f t="shared" si="195"/>
        <v>0</v>
      </c>
      <c r="RLP126">
        <f t="shared" si="195"/>
        <v>0</v>
      </c>
      <c r="RLQ126">
        <f t="shared" si="195"/>
        <v>0</v>
      </c>
      <c r="RLR126">
        <f t="shared" si="195"/>
        <v>0</v>
      </c>
      <c r="RLS126">
        <f t="shared" si="195"/>
        <v>0</v>
      </c>
      <c r="RLT126">
        <f t="shared" si="195"/>
        <v>0</v>
      </c>
      <c r="RLU126">
        <f t="shared" si="195"/>
        <v>0</v>
      </c>
      <c r="RLV126">
        <f t="shared" si="195"/>
        <v>0</v>
      </c>
      <c r="RLW126">
        <f t="shared" si="195"/>
        <v>0</v>
      </c>
      <c r="RLX126">
        <f t="shared" si="195"/>
        <v>0</v>
      </c>
      <c r="RLY126">
        <f t="shared" si="195"/>
        <v>0</v>
      </c>
      <c r="RLZ126">
        <f t="shared" si="195"/>
        <v>0</v>
      </c>
      <c r="RMA126">
        <f t="shared" si="195"/>
        <v>0</v>
      </c>
      <c r="RMB126">
        <f t="shared" si="195"/>
        <v>0</v>
      </c>
      <c r="RMC126">
        <f t="shared" si="195"/>
        <v>0</v>
      </c>
      <c r="RMD126">
        <f t="shared" si="195"/>
        <v>0</v>
      </c>
      <c r="RME126">
        <f t="shared" si="195"/>
        <v>0</v>
      </c>
      <c r="RMF126">
        <f t="shared" si="195"/>
        <v>0</v>
      </c>
      <c r="RMG126">
        <f t="shared" si="195"/>
        <v>0</v>
      </c>
      <c r="RMH126">
        <f t="shared" si="195"/>
        <v>0</v>
      </c>
      <c r="RMI126">
        <f t="shared" si="195"/>
        <v>0</v>
      </c>
      <c r="RMJ126">
        <f t="shared" si="195"/>
        <v>0</v>
      </c>
      <c r="RMK126">
        <f t="shared" si="195"/>
        <v>0</v>
      </c>
      <c r="RML126">
        <f t="shared" si="195"/>
        <v>0</v>
      </c>
      <c r="RMM126">
        <f t="shared" si="195"/>
        <v>0</v>
      </c>
      <c r="RMN126">
        <f t="shared" si="195"/>
        <v>0</v>
      </c>
      <c r="RMO126">
        <f t="shared" si="195"/>
        <v>0</v>
      </c>
      <c r="RMP126">
        <f t="shared" si="195"/>
        <v>0</v>
      </c>
      <c r="RMQ126">
        <f t="shared" si="195"/>
        <v>0</v>
      </c>
      <c r="RMR126">
        <f t="shared" si="195"/>
        <v>0</v>
      </c>
      <c r="RMS126">
        <f t="shared" si="195"/>
        <v>0</v>
      </c>
      <c r="RMT126">
        <f t="shared" si="195"/>
        <v>0</v>
      </c>
      <c r="RMU126">
        <f t="shared" si="195"/>
        <v>0</v>
      </c>
      <c r="RMV126">
        <f t="shared" si="195"/>
        <v>0</v>
      </c>
      <c r="RMW126">
        <f t="shared" si="195"/>
        <v>0</v>
      </c>
      <c r="RMX126">
        <f t="shared" si="195"/>
        <v>0</v>
      </c>
      <c r="RMY126">
        <f t="shared" si="195"/>
        <v>0</v>
      </c>
      <c r="RMZ126">
        <f t="shared" si="195"/>
        <v>0</v>
      </c>
      <c r="RNA126">
        <f t="shared" si="195"/>
        <v>0</v>
      </c>
      <c r="RNB126">
        <f t="shared" si="195"/>
        <v>0</v>
      </c>
      <c r="RNC126">
        <f t="shared" si="195"/>
        <v>0</v>
      </c>
      <c r="RND126">
        <f t="shared" si="195"/>
        <v>0</v>
      </c>
      <c r="RNE126">
        <f t="shared" si="195"/>
        <v>0</v>
      </c>
      <c r="RNF126">
        <f t="shared" si="195"/>
        <v>0</v>
      </c>
      <c r="RNG126">
        <f t="shared" si="195"/>
        <v>0</v>
      </c>
      <c r="RNH126">
        <f t="shared" si="195"/>
        <v>0</v>
      </c>
      <c r="RNI126">
        <f t="shared" si="195"/>
        <v>0</v>
      </c>
      <c r="RNJ126">
        <f t="shared" si="195"/>
        <v>0</v>
      </c>
      <c r="RNK126">
        <f t="shared" si="195"/>
        <v>0</v>
      </c>
      <c r="RNL126">
        <f t="shared" si="195"/>
        <v>0</v>
      </c>
      <c r="RNM126">
        <f t="shared" si="195"/>
        <v>0</v>
      </c>
      <c r="RNN126">
        <f t="shared" ref="RNN126:RPY126" si="196">SUM(RNN2:RNN125)</f>
        <v>0</v>
      </c>
      <c r="RNO126">
        <f t="shared" si="196"/>
        <v>0</v>
      </c>
      <c r="RNP126">
        <f t="shared" si="196"/>
        <v>0</v>
      </c>
      <c r="RNQ126">
        <f t="shared" si="196"/>
        <v>0</v>
      </c>
      <c r="RNR126">
        <f t="shared" si="196"/>
        <v>0</v>
      </c>
      <c r="RNS126">
        <f t="shared" si="196"/>
        <v>0</v>
      </c>
      <c r="RNT126">
        <f t="shared" si="196"/>
        <v>0</v>
      </c>
      <c r="RNU126">
        <f t="shared" si="196"/>
        <v>0</v>
      </c>
      <c r="RNV126">
        <f t="shared" si="196"/>
        <v>0</v>
      </c>
      <c r="RNW126">
        <f t="shared" si="196"/>
        <v>0</v>
      </c>
      <c r="RNX126">
        <f t="shared" si="196"/>
        <v>0</v>
      </c>
      <c r="RNY126">
        <f t="shared" si="196"/>
        <v>0</v>
      </c>
      <c r="RNZ126">
        <f t="shared" si="196"/>
        <v>0</v>
      </c>
      <c r="ROA126">
        <f t="shared" si="196"/>
        <v>0</v>
      </c>
      <c r="ROB126">
        <f t="shared" si="196"/>
        <v>0</v>
      </c>
      <c r="ROC126">
        <f t="shared" si="196"/>
        <v>0</v>
      </c>
      <c r="ROD126">
        <f t="shared" si="196"/>
        <v>0</v>
      </c>
      <c r="ROE126">
        <f t="shared" si="196"/>
        <v>0</v>
      </c>
      <c r="ROF126">
        <f t="shared" si="196"/>
        <v>0</v>
      </c>
      <c r="ROG126">
        <f t="shared" si="196"/>
        <v>0</v>
      </c>
      <c r="ROH126">
        <f t="shared" si="196"/>
        <v>0</v>
      </c>
      <c r="ROI126">
        <f t="shared" si="196"/>
        <v>0</v>
      </c>
      <c r="ROJ126">
        <f t="shared" si="196"/>
        <v>0</v>
      </c>
      <c r="ROK126">
        <f t="shared" si="196"/>
        <v>0</v>
      </c>
      <c r="ROL126">
        <f t="shared" si="196"/>
        <v>0</v>
      </c>
      <c r="ROM126">
        <f t="shared" si="196"/>
        <v>0</v>
      </c>
      <c r="RON126">
        <f t="shared" si="196"/>
        <v>0</v>
      </c>
      <c r="ROO126">
        <f t="shared" si="196"/>
        <v>0</v>
      </c>
      <c r="ROP126">
        <f t="shared" si="196"/>
        <v>0</v>
      </c>
      <c r="ROQ126">
        <f t="shared" si="196"/>
        <v>0</v>
      </c>
      <c r="ROR126">
        <f t="shared" si="196"/>
        <v>0</v>
      </c>
      <c r="ROS126">
        <f t="shared" si="196"/>
        <v>0</v>
      </c>
      <c r="ROT126">
        <f t="shared" si="196"/>
        <v>0</v>
      </c>
      <c r="ROU126">
        <f t="shared" si="196"/>
        <v>0</v>
      </c>
      <c r="ROV126">
        <f t="shared" si="196"/>
        <v>0</v>
      </c>
      <c r="ROW126">
        <f t="shared" si="196"/>
        <v>0</v>
      </c>
      <c r="ROX126">
        <f t="shared" si="196"/>
        <v>0</v>
      </c>
      <c r="ROY126">
        <f t="shared" si="196"/>
        <v>0</v>
      </c>
      <c r="ROZ126">
        <f t="shared" si="196"/>
        <v>0</v>
      </c>
      <c r="RPA126">
        <f t="shared" si="196"/>
        <v>0</v>
      </c>
      <c r="RPB126">
        <f t="shared" si="196"/>
        <v>0</v>
      </c>
      <c r="RPC126">
        <f t="shared" si="196"/>
        <v>0</v>
      </c>
      <c r="RPD126">
        <f t="shared" si="196"/>
        <v>0</v>
      </c>
      <c r="RPE126">
        <f t="shared" si="196"/>
        <v>0</v>
      </c>
      <c r="RPF126">
        <f t="shared" si="196"/>
        <v>0</v>
      </c>
      <c r="RPG126">
        <f t="shared" si="196"/>
        <v>0</v>
      </c>
      <c r="RPH126">
        <f t="shared" si="196"/>
        <v>0</v>
      </c>
      <c r="RPI126">
        <f t="shared" si="196"/>
        <v>0</v>
      </c>
      <c r="RPJ126">
        <f t="shared" si="196"/>
        <v>0</v>
      </c>
      <c r="RPK126">
        <f t="shared" si="196"/>
        <v>0</v>
      </c>
      <c r="RPL126">
        <f t="shared" si="196"/>
        <v>0</v>
      </c>
      <c r="RPM126">
        <f t="shared" si="196"/>
        <v>0</v>
      </c>
      <c r="RPN126">
        <f t="shared" si="196"/>
        <v>0</v>
      </c>
      <c r="RPO126">
        <f t="shared" si="196"/>
        <v>0</v>
      </c>
      <c r="RPP126">
        <f t="shared" si="196"/>
        <v>0</v>
      </c>
      <c r="RPQ126">
        <f t="shared" si="196"/>
        <v>0</v>
      </c>
      <c r="RPR126">
        <f t="shared" si="196"/>
        <v>0</v>
      </c>
      <c r="RPS126">
        <f t="shared" si="196"/>
        <v>0</v>
      </c>
      <c r="RPT126">
        <f t="shared" si="196"/>
        <v>0</v>
      </c>
      <c r="RPU126">
        <f t="shared" si="196"/>
        <v>0</v>
      </c>
      <c r="RPV126">
        <f t="shared" si="196"/>
        <v>0</v>
      </c>
      <c r="RPW126">
        <f t="shared" si="196"/>
        <v>0</v>
      </c>
      <c r="RPX126">
        <f t="shared" si="196"/>
        <v>0</v>
      </c>
      <c r="RPY126">
        <f t="shared" si="196"/>
        <v>0</v>
      </c>
      <c r="RPZ126">
        <f t="shared" ref="RPZ126:RSK126" si="197">SUM(RPZ2:RPZ125)</f>
        <v>0</v>
      </c>
      <c r="RQA126">
        <f t="shared" si="197"/>
        <v>0</v>
      </c>
      <c r="RQB126">
        <f t="shared" si="197"/>
        <v>0</v>
      </c>
      <c r="RQC126">
        <f t="shared" si="197"/>
        <v>0</v>
      </c>
      <c r="RQD126">
        <f t="shared" si="197"/>
        <v>0</v>
      </c>
      <c r="RQE126">
        <f t="shared" si="197"/>
        <v>0</v>
      </c>
      <c r="RQF126">
        <f t="shared" si="197"/>
        <v>0</v>
      </c>
      <c r="RQG126">
        <f t="shared" si="197"/>
        <v>0</v>
      </c>
      <c r="RQH126">
        <f t="shared" si="197"/>
        <v>0</v>
      </c>
      <c r="RQI126">
        <f t="shared" si="197"/>
        <v>0</v>
      </c>
      <c r="RQJ126">
        <f t="shared" si="197"/>
        <v>0</v>
      </c>
      <c r="RQK126">
        <f t="shared" si="197"/>
        <v>0</v>
      </c>
      <c r="RQL126">
        <f t="shared" si="197"/>
        <v>0</v>
      </c>
      <c r="RQM126">
        <f t="shared" si="197"/>
        <v>0</v>
      </c>
      <c r="RQN126">
        <f t="shared" si="197"/>
        <v>0</v>
      </c>
      <c r="RQO126">
        <f t="shared" si="197"/>
        <v>0</v>
      </c>
      <c r="RQP126">
        <f t="shared" si="197"/>
        <v>0</v>
      </c>
      <c r="RQQ126">
        <f t="shared" si="197"/>
        <v>0</v>
      </c>
      <c r="RQR126">
        <f t="shared" si="197"/>
        <v>0</v>
      </c>
      <c r="RQS126">
        <f t="shared" si="197"/>
        <v>0</v>
      </c>
      <c r="RQT126">
        <f t="shared" si="197"/>
        <v>0</v>
      </c>
      <c r="RQU126">
        <f t="shared" si="197"/>
        <v>0</v>
      </c>
      <c r="RQV126">
        <f t="shared" si="197"/>
        <v>0</v>
      </c>
      <c r="RQW126">
        <f t="shared" si="197"/>
        <v>0</v>
      </c>
      <c r="RQX126">
        <f t="shared" si="197"/>
        <v>0</v>
      </c>
      <c r="RQY126">
        <f t="shared" si="197"/>
        <v>0</v>
      </c>
      <c r="RQZ126">
        <f t="shared" si="197"/>
        <v>0</v>
      </c>
      <c r="RRA126">
        <f t="shared" si="197"/>
        <v>0</v>
      </c>
      <c r="RRB126">
        <f t="shared" si="197"/>
        <v>0</v>
      </c>
      <c r="RRC126">
        <f t="shared" si="197"/>
        <v>0</v>
      </c>
      <c r="RRD126">
        <f t="shared" si="197"/>
        <v>0</v>
      </c>
      <c r="RRE126">
        <f t="shared" si="197"/>
        <v>0</v>
      </c>
      <c r="RRF126">
        <f t="shared" si="197"/>
        <v>0</v>
      </c>
      <c r="RRG126">
        <f t="shared" si="197"/>
        <v>0</v>
      </c>
      <c r="RRH126">
        <f t="shared" si="197"/>
        <v>0</v>
      </c>
      <c r="RRI126">
        <f t="shared" si="197"/>
        <v>0</v>
      </c>
      <c r="RRJ126">
        <f t="shared" si="197"/>
        <v>0</v>
      </c>
      <c r="RRK126">
        <f t="shared" si="197"/>
        <v>0</v>
      </c>
      <c r="RRL126">
        <f t="shared" si="197"/>
        <v>0</v>
      </c>
      <c r="RRM126">
        <f t="shared" si="197"/>
        <v>0</v>
      </c>
      <c r="RRN126">
        <f t="shared" si="197"/>
        <v>0</v>
      </c>
      <c r="RRO126">
        <f t="shared" si="197"/>
        <v>0</v>
      </c>
      <c r="RRP126">
        <f t="shared" si="197"/>
        <v>0</v>
      </c>
      <c r="RRQ126">
        <f t="shared" si="197"/>
        <v>0</v>
      </c>
      <c r="RRR126">
        <f t="shared" si="197"/>
        <v>0</v>
      </c>
      <c r="RRS126">
        <f t="shared" si="197"/>
        <v>0</v>
      </c>
      <c r="RRT126">
        <f t="shared" si="197"/>
        <v>0</v>
      </c>
      <c r="RRU126">
        <f t="shared" si="197"/>
        <v>0</v>
      </c>
      <c r="RRV126">
        <f t="shared" si="197"/>
        <v>0</v>
      </c>
      <c r="RRW126">
        <f t="shared" si="197"/>
        <v>0</v>
      </c>
      <c r="RRX126">
        <f t="shared" si="197"/>
        <v>0</v>
      </c>
      <c r="RRY126">
        <f t="shared" si="197"/>
        <v>0</v>
      </c>
      <c r="RRZ126">
        <f t="shared" si="197"/>
        <v>0</v>
      </c>
      <c r="RSA126">
        <f t="shared" si="197"/>
        <v>0</v>
      </c>
      <c r="RSB126">
        <f t="shared" si="197"/>
        <v>0</v>
      </c>
      <c r="RSC126">
        <f t="shared" si="197"/>
        <v>0</v>
      </c>
      <c r="RSD126">
        <f t="shared" si="197"/>
        <v>0</v>
      </c>
      <c r="RSE126">
        <f t="shared" si="197"/>
        <v>0</v>
      </c>
      <c r="RSF126">
        <f t="shared" si="197"/>
        <v>0</v>
      </c>
      <c r="RSG126">
        <f t="shared" si="197"/>
        <v>0</v>
      </c>
      <c r="RSH126">
        <f t="shared" si="197"/>
        <v>0</v>
      </c>
      <c r="RSI126">
        <f t="shared" si="197"/>
        <v>0</v>
      </c>
      <c r="RSJ126">
        <f t="shared" si="197"/>
        <v>0</v>
      </c>
      <c r="RSK126">
        <f t="shared" si="197"/>
        <v>0</v>
      </c>
      <c r="RSL126">
        <f t="shared" ref="RSL126:RUW126" si="198">SUM(RSL2:RSL125)</f>
        <v>0</v>
      </c>
      <c r="RSM126">
        <f t="shared" si="198"/>
        <v>0</v>
      </c>
      <c r="RSN126">
        <f t="shared" si="198"/>
        <v>0</v>
      </c>
      <c r="RSO126">
        <f t="shared" si="198"/>
        <v>0</v>
      </c>
      <c r="RSP126">
        <f t="shared" si="198"/>
        <v>0</v>
      </c>
      <c r="RSQ126">
        <f t="shared" si="198"/>
        <v>0</v>
      </c>
      <c r="RSR126">
        <f t="shared" si="198"/>
        <v>0</v>
      </c>
      <c r="RSS126">
        <f t="shared" si="198"/>
        <v>0</v>
      </c>
      <c r="RST126">
        <f t="shared" si="198"/>
        <v>0</v>
      </c>
      <c r="RSU126">
        <f t="shared" si="198"/>
        <v>0</v>
      </c>
      <c r="RSV126">
        <f t="shared" si="198"/>
        <v>0</v>
      </c>
      <c r="RSW126">
        <f t="shared" si="198"/>
        <v>0</v>
      </c>
      <c r="RSX126">
        <f t="shared" si="198"/>
        <v>0</v>
      </c>
      <c r="RSY126">
        <f t="shared" si="198"/>
        <v>0</v>
      </c>
      <c r="RSZ126">
        <f t="shared" si="198"/>
        <v>0</v>
      </c>
      <c r="RTA126">
        <f t="shared" si="198"/>
        <v>0</v>
      </c>
      <c r="RTB126">
        <f t="shared" si="198"/>
        <v>0</v>
      </c>
      <c r="RTC126">
        <f t="shared" si="198"/>
        <v>0</v>
      </c>
      <c r="RTD126">
        <f t="shared" si="198"/>
        <v>0</v>
      </c>
      <c r="RTE126">
        <f t="shared" si="198"/>
        <v>0</v>
      </c>
      <c r="RTF126">
        <f t="shared" si="198"/>
        <v>0</v>
      </c>
      <c r="RTG126">
        <f t="shared" si="198"/>
        <v>0</v>
      </c>
      <c r="RTH126">
        <f t="shared" si="198"/>
        <v>0</v>
      </c>
      <c r="RTI126">
        <f t="shared" si="198"/>
        <v>0</v>
      </c>
      <c r="RTJ126">
        <f t="shared" si="198"/>
        <v>0</v>
      </c>
      <c r="RTK126">
        <f t="shared" si="198"/>
        <v>0</v>
      </c>
      <c r="RTL126">
        <f t="shared" si="198"/>
        <v>0</v>
      </c>
      <c r="RTM126">
        <f t="shared" si="198"/>
        <v>0</v>
      </c>
      <c r="RTN126">
        <f t="shared" si="198"/>
        <v>0</v>
      </c>
      <c r="RTO126">
        <f t="shared" si="198"/>
        <v>0</v>
      </c>
      <c r="RTP126">
        <f t="shared" si="198"/>
        <v>0</v>
      </c>
      <c r="RTQ126">
        <f t="shared" si="198"/>
        <v>0</v>
      </c>
      <c r="RTR126">
        <f t="shared" si="198"/>
        <v>0</v>
      </c>
      <c r="RTS126">
        <f t="shared" si="198"/>
        <v>0</v>
      </c>
      <c r="RTT126">
        <f t="shared" si="198"/>
        <v>0</v>
      </c>
      <c r="RTU126">
        <f t="shared" si="198"/>
        <v>0</v>
      </c>
      <c r="RTV126">
        <f t="shared" si="198"/>
        <v>0</v>
      </c>
      <c r="RTW126">
        <f t="shared" si="198"/>
        <v>0</v>
      </c>
      <c r="RTX126">
        <f t="shared" si="198"/>
        <v>0</v>
      </c>
      <c r="RTY126">
        <f t="shared" si="198"/>
        <v>0</v>
      </c>
      <c r="RTZ126">
        <f t="shared" si="198"/>
        <v>0</v>
      </c>
      <c r="RUA126">
        <f t="shared" si="198"/>
        <v>0</v>
      </c>
      <c r="RUB126">
        <f t="shared" si="198"/>
        <v>0</v>
      </c>
      <c r="RUC126">
        <f t="shared" si="198"/>
        <v>0</v>
      </c>
      <c r="RUD126">
        <f t="shared" si="198"/>
        <v>0</v>
      </c>
      <c r="RUE126">
        <f t="shared" si="198"/>
        <v>0</v>
      </c>
      <c r="RUF126">
        <f t="shared" si="198"/>
        <v>0</v>
      </c>
      <c r="RUG126">
        <f t="shared" si="198"/>
        <v>0</v>
      </c>
      <c r="RUH126">
        <f t="shared" si="198"/>
        <v>0</v>
      </c>
      <c r="RUI126">
        <f t="shared" si="198"/>
        <v>0</v>
      </c>
      <c r="RUJ126">
        <f t="shared" si="198"/>
        <v>0</v>
      </c>
      <c r="RUK126">
        <f t="shared" si="198"/>
        <v>0</v>
      </c>
      <c r="RUL126">
        <f t="shared" si="198"/>
        <v>0</v>
      </c>
      <c r="RUM126">
        <f t="shared" si="198"/>
        <v>0</v>
      </c>
      <c r="RUN126">
        <f t="shared" si="198"/>
        <v>0</v>
      </c>
      <c r="RUO126">
        <f t="shared" si="198"/>
        <v>0</v>
      </c>
      <c r="RUP126">
        <f t="shared" si="198"/>
        <v>0</v>
      </c>
      <c r="RUQ126">
        <f t="shared" si="198"/>
        <v>0</v>
      </c>
      <c r="RUR126">
        <f t="shared" si="198"/>
        <v>0</v>
      </c>
      <c r="RUS126">
        <f t="shared" si="198"/>
        <v>0</v>
      </c>
      <c r="RUT126">
        <f t="shared" si="198"/>
        <v>0</v>
      </c>
      <c r="RUU126">
        <f t="shared" si="198"/>
        <v>0</v>
      </c>
      <c r="RUV126">
        <f t="shared" si="198"/>
        <v>0</v>
      </c>
      <c r="RUW126">
        <f t="shared" si="198"/>
        <v>0</v>
      </c>
      <c r="RUX126">
        <f t="shared" ref="RUX126:RXI126" si="199">SUM(RUX2:RUX125)</f>
        <v>0</v>
      </c>
      <c r="RUY126">
        <f t="shared" si="199"/>
        <v>0</v>
      </c>
      <c r="RUZ126">
        <f t="shared" si="199"/>
        <v>0</v>
      </c>
      <c r="RVA126">
        <f t="shared" si="199"/>
        <v>0</v>
      </c>
      <c r="RVB126">
        <f t="shared" si="199"/>
        <v>0</v>
      </c>
      <c r="RVC126">
        <f t="shared" si="199"/>
        <v>0</v>
      </c>
      <c r="RVD126">
        <f t="shared" si="199"/>
        <v>0</v>
      </c>
      <c r="RVE126">
        <f t="shared" si="199"/>
        <v>0</v>
      </c>
      <c r="RVF126">
        <f t="shared" si="199"/>
        <v>0</v>
      </c>
      <c r="RVG126">
        <f t="shared" si="199"/>
        <v>0</v>
      </c>
      <c r="RVH126">
        <f t="shared" si="199"/>
        <v>0</v>
      </c>
      <c r="RVI126">
        <f t="shared" si="199"/>
        <v>0</v>
      </c>
      <c r="RVJ126">
        <f t="shared" si="199"/>
        <v>0</v>
      </c>
      <c r="RVK126">
        <f t="shared" si="199"/>
        <v>0</v>
      </c>
      <c r="RVL126">
        <f t="shared" si="199"/>
        <v>0</v>
      </c>
      <c r="RVM126">
        <f t="shared" si="199"/>
        <v>0</v>
      </c>
      <c r="RVN126">
        <f t="shared" si="199"/>
        <v>0</v>
      </c>
      <c r="RVO126">
        <f t="shared" si="199"/>
        <v>0</v>
      </c>
      <c r="RVP126">
        <f t="shared" si="199"/>
        <v>0</v>
      </c>
      <c r="RVQ126">
        <f t="shared" si="199"/>
        <v>0</v>
      </c>
      <c r="RVR126">
        <f t="shared" si="199"/>
        <v>0</v>
      </c>
      <c r="RVS126">
        <f t="shared" si="199"/>
        <v>0</v>
      </c>
      <c r="RVT126">
        <f t="shared" si="199"/>
        <v>0</v>
      </c>
      <c r="RVU126">
        <f t="shared" si="199"/>
        <v>0</v>
      </c>
      <c r="RVV126">
        <f t="shared" si="199"/>
        <v>0</v>
      </c>
      <c r="RVW126">
        <f t="shared" si="199"/>
        <v>0</v>
      </c>
      <c r="RVX126">
        <f t="shared" si="199"/>
        <v>0</v>
      </c>
      <c r="RVY126">
        <f t="shared" si="199"/>
        <v>0</v>
      </c>
      <c r="RVZ126">
        <f t="shared" si="199"/>
        <v>0</v>
      </c>
      <c r="RWA126">
        <f t="shared" si="199"/>
        <v>0</v>
      </c>
      <c r="RWB126">
        <f t="shared" si="199"/>
        <v>0</v>
      </c>
      <c r="RWC126">
        <f t="shared" si="199"/>
        <v>0</v>
      </c>
      <c r="RWD126">
        <f t="shared" si="199"/>
        <v>0</v>
      </c>
      <c r="RWE126">
        <f t="shared" si="199"/>
        <v>0</v>
      </c>
      <c r="RWF126">
        <f t="shared" si="199"/>
        <v>0</v>
      </c>
      <c r="RWG126">
        <f t="shared" si="199"/>
        <v>0</v>
      </c>
      <c r="RWH126">
        <f t="shared" si="199"/>
        <v>0</v>
      </c>
      <c r="RWI126">
        <f t="shared" si="199"/>
        <v>0</v>
      </c>
      <c r="RWJ126">
        <f t="shared" si="199"/>
        <v>0</v>
      </c>
      <c r="RWK126">
        <f t="shared" si="199"/>
        <v>0</v>
      </c>
      <c r="RWL126">
        <f t="shared" si="199"/>
        <v>0</v>
      </c>
      <c r="RWM126">
        <f t="shared" si="199"/>
        <v>0</v>
      </c>
      <c r="RWN126">
        <f t="shared" si="199"/>
        <v>0</v>
      </c>
      <c r="RWO126">
        <f t="shared" si="199"/>
        <v>0</v>
      </c>
      <c r="RWP126">
        <f t="shared" si="199"/>
        <v>0</v>
      </c>
      <c r="RWQ126">
        <f t="shared" si="199"/>
        <v>0</v>
      </c>
      <c r="RWR126">
        <f t="shared" si="199"/>
        <v>0</v>
      </c>
      <c r="RWS126">
        <f t="shared" si="199"/>
        <v>0</v>
      </c>
      <c r="RWT126">
        <f t="shared" si="199"/>
        <v>0</v>
      </c>
      <c r="RWU126">
        <f t="shared" si="199"/>
        <v>0</v>
      </c>
      <c r="RWV126">
        <f t="shared" si="199"/>
        <v>0</v>
      </c>
      <c r="RWW126">
        <f t="shared" si="199"/>
        <v>0</v>
      </c>
      <c r="RWX126">
        <f t="shared" si="199"/>
        <v>0</v>
      </c>
      <c r="RWY126">
        <f t="shared" si="199"/>
        <v>0</v>
      </c>
      <c r="RWZ126">
        <f t="shared" si="199"/>
        <v>0</v>
      </c>
      <c r="RXA126">
        <f t="shared" si="199"/>
        <v>0</v>
      </c>
      <c r="RXB126">
        <f t="shared" si="199"/>
        <v>0</v>
      </c>
      <c r="RXC126">
        <f t="shared" si="199"/>
        <v>0</v>
      </c>
      <c r="RXD126">
        <f t="shared" si="199"/>
        <v>0</v>
      </c>
      <c r="RXE126">
        <f t="shared" si="199"/>
        <v>0</v>
      </c>
      <c r="RXF126">
        <f t="shared" si="199"/>
        <v>0</v>
      </c>
      <c r="RXG126">
        <f t="shared" si="199"/>
        <v>0</v>
      </c>
      <c r="RXH126">
        <f t="shared" si="199"/>
        <v>0</v>
      </c>
      <c r="RXI126">
        <f t="shared" si="199"/>
        <v>0</v>
      </c>
      <c r="RXJ126">
        <f t="shared" ref="RXJ126:RZU126" si="200">SUM(RXJ2:RXJ125)</f>
        <v>0</v>
      </c>
      <c r="RXK126">
        <f t="shared" si="200"/>
        <v>0</v>
      </c>
      <c r="RXL126">
        <f t="shared" si="200"/>
        <v>0</v>
      </c>
      <c r="RXM126">
        <f t="shared" si="200"/>
        <v>0</v>
      </c>
      <c r="RXN126">
        <f t="shared" si="200"/>
        <v>0</v>
      </c>
      <c r="RXO126">
        <f t="shared" si="200"/>
        <v>0</v>
      </c>
      <c r="RXP126">
        <f t="shared" si="200"/>
        <v>0</v>
      </c>
      <c r="RXQ126">
        <f t="shared" si="200"/>
        <v>0</v>
      </c>
      <c r="RXR126">
        <f t="shared" si="200"/>
        <v>0</v>
      </c>
      <c r="RXS126">
        <f t="shared" si="200"/>
        <v>0</v>
      </c>
      <c r="RXT126">
        <f t="shared" si="200"/>
        <v>0</v>
      </c>
      <c r="RXU126">
        <f t="shared" si="200"/>
        <v>0</v>
      </c>
      <c r="RXV126">
        <f t="shared" si="200"/>
        <v>0</v>
      </c>
      <c r="RXW126">
        <f t="shared" si="200"/>
        <v>0</v>
      </c>
      <c r="RXX126">
        <f t="shared" si="200"/>
        <v>0</v>
      </c>
      <c r="RXY126">
        <f t="shared" si="200"/>
        <v>0</v>
      </c>
      <c r="RXZ126">
        <f t="shared" si="200"/>
        <v>0</v>
      </c>
      <c r="RYA126">
        <f t="shared" si="200"/>
        <v>0</v>
      </c>
      <c r="RYB126">
        <f t="shared" si="200"/>
        <v>0</v>
      </c>
      <c r="RYC126">
        <f t="shared" si="200"/>
        <v>0</v>
      </c>
      <c r="RYD126">
        <f t="shared" si="200"/>
        <v>0</v>
      </c>
      <c r="RYE126">
        <f t="shared" si="200"/>
        <v>0</v>
      </c>
      <c r="RYF126">
        <f t="shared" si="200"/>
        <v>0</v>
      </c>
      <c r="RYG126">
        <f t="shared" si="200"/>
        <v>0</v>
      </c>
      <c r="RYH126">
        <f t="shared" si="200"/>
        <v>0</v>
      </c>
      <c r="RYI126">
        <f t="shared" si="200"/>
        <v>0</v>
      </c>
      <c r="RYJ126">
        <f t="shared" si="200"/>
        <v>0</v>
      </c>
      <c r="RYK126">
        <f t="shared" si="200"/>
        <v>0</v>
      </c>
      <c r="RYL126">
        <f t="shared" si="200"/>
        <v>0</v>
      </c>
      <c r="RYM126">
        <f t="shared" si="200"/>
        <v>0</v>
      </c>
      <c r="RYN126">
        <f t="shared" si="200"/>
        <v>0</v>
      </c>
      <c r="RYO126">
        <f t="shared" si="200"/>
        <v>0</v>
      </c>
      <c r="RYP126">
        <f t="shared" si="200"/>
        <v>0</v>
      </c>
      <c r="RYQ126">
        <f t="shared" si="200"/>
        <v>0</v>
      </c>
      <c r="RYR126">
        <f t="shared" si="200"/>
        <v>0</v>
      </c>
      <c r="RYS126">
        <f t="shared" si="200"/>
        <v>0</v>
      </c>
      <c r="RYT126">
        <f t="shared" si="200"/>
        <v>0</v>
      </c>
      <c r="RYU126">
        <f t="shared" si="200"/>
        <v>0</v>
      </c>
      <c r="RYV126">
        <f t="shared" si="200"/>
        <v>0</v>
      </c>
      <c r="RYW126">
        <f t="shared" si="200"/>
        <v>0</v>
      </c>
      <c r="RYX126">
        <f t="shared" si="200"/>
        <v>0</v>
      </c>
      <c r="RYY126">
        <f t="shared" si="200"/>
        <v>0</v>
      </c>
      <c r="RYZ126">
        <f t="shared" si="200"/>
        <v>0</v>
      </c>
      <c r="RZA126">
        <f t="shared" si="200"/>
        <v>0</v>
      </c>
      <c r="RZB126">
        <f t="shared" si="200"/>
        <v>0</v>
      </c>
      <c r="RZC126">
        <f t="shared" si="200"/>
        <v>0</v>
      </c>
      <c r="RZD126">
        <f t="shared" si="200"/>
        <v>0</v>
      </c>
      <c r="RZE126">
        <f t="shared" si="200"/>
        <v>0</v>
      </c>
      <c r="RZF126">
        <f t="shared" si="200"/>
        <v>0</v>
      </c>
      <c r="RZG126">
        <f t="shared" si="200"/>
        <v>0</v>
      </c>
      <c r="RZH126">
        <f t="shared" si="200"/>
        <v>0</v>
      </c>
      <c r="RZI126">
        <f t="shared" si="200"/>
        <v>0</v>
      </c>
      <c r="RZJ126">
        <f t="shared" si="200"/>
        <v>0</v>
      </c>
      <c r="RZK126">
        <f t="shared" si="200"/>
        <v>0</v>
      </c>
      <c r="RZL126">
        <f t="shared" si="200"/>
        <v>0</v>
      </c>
      <c r="RZM126">
        <f t="shared" si="200"/>
        <v>0</v>
      </c>
      <c r="RZN126">
        <f t="shared" si="200"/>
        <v>0</v>
      </c>
      <c r="RZO126">
        <f t="shared" si="200"/>
        <v>0</v>
      </c>
      <c r="RZP126">
        <f t="shared" si="200"/>
        <v>0</v>
      </c>
      <c r="RZQ126">
        <f t="shared" si="200"/>
        <v>0</v>
      </c>
      <c r="RZR126">
        <f t="shared" si="200"/>
        <v>0</v>
      </c>
      <c r="RZS126">
        <f t="shared" si="200"/>
        <v>0</v>
      </c>
      <c r="RZT126">
        <f t="shared" si="200"/>
        <v>0</v>
      </c>
      <c r="RZU126">
        <f t="shared" si="200"/>
        <v>0</v>
      </c>
      <c r="RZV126">
        <f t="shared" ref="RZV126:SCG126" si="201">SUM(RZV2:RZV125)</f>
        <v>0</v>
      </c>
      <c r="RZW126">
        <f t="shared" si="201"/>
        <v>0</v>
      </c>
      <c r="RZX126">
        <f t="shared" si="201"/>
        <v>0</v>
      </c>
      <c r="RZY126">
        <f t="shared" si="201"/>
        <v>0</v>
      </c>
      <c r="RZZ126">
        <f t="shared" si="201"/>
        <v>0</v>
      </c>
      <c r="SAA126">
        <f t="shared" si="201"/>
        <v>0</v>
      </c>
      <c r="SAB126">
        <f t="shared" si="201"/>
        <v>0</v>
      </c>
      <c r="SAC126">
        <f t="shared" si="201"/>
        <v>0</v>
      </c>
      <c r="SAD126">
        <f t="shared" si="201"/>
        <v>0</v>
      </c>
      <c r="SAE126">
        <f t="shared" si="201"/>
        <v>0</v>
      </c>
      <c r="SAF126">
        <f t="shared" si="201"/>
        <v>0</v>
      </c>
      <c r="SAG126">
        <f t="shared" si="201"/>
        <v>0</v>
      </c>
      <c r="SAH126">
        <f t="shared" si="201"/>
        <v>0</v>
      </c>
      <c r="SAI126">
        <f t="shared" si="201"/>
        <v>0</v>
      </c>
      <c r="SAJ126">
        <f t="shared" si="201"/>
        <v>0</v>
      </c>
      <c r="SAK126">
        <f t="shared" si="201"/>
        <v>0</v>
      </c>
      <c r="SAL126">
        <f t="shared" si="201"/>
        <v>0</v>
      </c>
      <c r="SAM126">
        <f t="shared" si="201"/>
        <v>0</v>
      </c>
      <c r="SAN126">
        <f t="shared" si="201"/>
        <v>0</v>
      </c>
      <c r="SAO126">
        <f t="shared" si="201"/>
        <v>0</v>
      </c>
      <c r="SAP126">
        <f t="shared" si="201"/>
        <v>0</v>
      </c>
      <c r="SAQ126">
        <f t="shared" si="201"/>
        <v>0</v>
      </c>
      <c r="SAR126">
        <f t="shared" si="201"/>
        <v>0</v>
      </c>
      <c r="SAS126">
        <f t="shared" si="201"/>
        <v>0</v>
      </c>
      <c r="SAT126">
        <f t="shared" si="201"/>
        <v>0</v>
      </c>
      <c r="SAU126">
        <f t="shared" si="201"/>
        <v>0</v>
      </c>
      <c r="SAV126">
        <f t="shared" si="201"/>
        <v>0</v>
      </c>
      <c r="SAW126">
        <f t="shared" si="201"/>
        <v>0</v>
      </c>
      <c r="SAX126">
        <f t="shared" si="201"/>
        <v>0</v>
      </c>
      <c r="SAY126">
        <f t="shared" si="201"/>
        <v>0</v>
      </c>
      <c r="SAZ126">
        <f t="shared" si="201"/>
        <v>0</v>
      </c>
      <c r="SBA126">
        <f t="shared" si="201"/>
        <v>0</v>
      </c>
      <c r="SBB126">
        <f t="shared" si="201"/>
        <v>0</v>
      </c>
      <c r="SBC126">
        <f t="shared" si="201"/>
        <v>0</v>
      </c>
      <c r="SBD126">
        <f t="shared" si="201"/>
        <v>0</v>
      </c>
      <c r="SBE126">
        <f t="shared" si="201"/>
        <v>0</v>
      </c>
      <c r="SBF126">
        <f t="shared" si="201"/>
        <v>0</v>
      </c>
      <c r="SBG126">
        <f t="shared" si="201"/>
        <v>0</v>
      </c>
      <c r="SBH126">
        <f t="shared" si="201"/>
        <v>0</v>
      </c>
      <c r="SBI126">
        <f t="shared" si="201"/>
        <v>0</v>
      </c>
      <c r="SBJ126">
        <f t="shared" si="201"/>
        <v>0</v>
      </c>
      <c r="SBK126">
        <f t="shared" si="201"/>
        <v>0</v>
      </c>
      <c r="SBL126">
        <f t="shared" si="201"/>
        <v>0</v>
      </c>
      <c r="SBM126">
        <f t="shared" si="201"/>
        <v>0</v>
      </c>
      <c r="SBN126">
        <f t="shared" si="201"/>
        <v>0</v>
      </c>
      <c r="SBO126">
        <f t="shared" si="201"/>
        <v>0</v>
      </c>
      <c r="SBP126">
        <f t="shared" si="201"/>
        <v>0</v>
      </c>
      <c r="SBQ126">
        <f t="shared" si="201"/>
        <v>0</v>
      </c>
      <c r="SBR126">
        <f t="shared" si="201"/>
        <v>0</v>
      </c>
      <c r="SBS126">
        <f t="shared" si="201"/>
        <v>0</v>
      </c>
      <c r="SBT126">
        <f t="shared" si="201"/>
        <v>0</v>
      </c>
      <c r="SBU126">
        <f t="shared" si="201"/>
        <v>0</v>
      </c>
      <c r="SBV126">
        <f t="shared" si="201"/>
        <v>0</v>
      </c>
      <c r="SBW126">
        <f t="shared" si="201"/>
        <v>0</v>
      </c>
      <c r="SBX126">
        <f t="shared" si="201"/>
        <v>0</v>
      </c>
      <c r="SBY126">
        <f t="shared" si="201"/>
        <v>0</v>
      </c>
      <c r="SBZ126">
        <f t="shared" si="201"/>
        <v>0</v>
      </c>
      <c r="SCA126">
        <f t="shared" si="201"/>
        <v>0</v>
      </c>
      <c r="SCB126">
        <f t="shared" si="201"/>
        <v>0</v>
      </c>
      <c r="SCC126">
        <f t="shared" si="201"/>
        <v>0</v>
      </c>
      <c r="SCD126">
        <f t="shared" si="201"/>
        <v>0</v>
      </c>
      <c r="SCE126">
        <f t="shared" si="201"/>
        <v>0</v>
      </c>
      <c r="SCF126">
        <f t="shared" si="201"/>
        <v>0</v>
      </c>
      <c r="SCG126">
        <f t="shared" si="201"/>
        <v>0</v>
      </c>
      <c r="SCH126">
        <f t="shared" ref="SCH126:SES126" si="202">SUM(SCH2:SCH125)</f>
        <v>0</v>
      </c>
      <c r="SCI126">
        <f t="shared" si="202"/>
        <v>0</v>
      </c>
      <c r="SCJ126">
        <f t="shared" si="202"/>
        <v>0</v>
      </c>
      <c r="SCK126">
        <f t="shared" si="202"/>
        <v>0</v>
      </c>
      <c r="SCL126">
        <f t="shared" si="202"/>
        <v>0</v>
      </c>
      <c r="SCM126">
        <f t="shared" si="202"/>
        <v>0</v>
      </c>
      <c r="SCN126">
        <f t="shared" si="202"/>
        <v>0</v>
      </c>
      <c r="SCO126">
        <f t="shared" si="202"/>
        <v>0</v>
      </c>
      <c r="SCP126">
        <f t="shared" si="202"/>
        <v>0</v>
      </c>
      <c r="SCQ126">
        <f t="shared" si="202"/>
        <v>0</v>
      </c>
      <c r="SCR126">
        <f t="shared" si="202"/>
        <v>0</v>
      </c>
      <c r="SCS126">
        <f t="shared" si="202"/>
        <v>0</v>
      </c>
      <c r="SCT126">
        <f t="shared" si="202"/>
        <v>0</v>
      </c>
      <c r="SCU126">
        <f t="shared" si="202"/>
        <v>0</v>
      </c>
      <c r="SCV126">
        <f t="shared" si="202"/>
        <v>0</v>
      </c>
      <c r="SCW126">
        <f t="shared" si="202"/>
        <v>0</v>
      </c>
      <c r="SCX126">
        <f t="shared" si="202"/>
        <v>0</v>
      </c>
      <c r="SCY126">
        <f t="shared" si="202"/>
        <v>0</v>
      </c>
      <c r="SCZ126">
        <f t="shared" si="202"/>
        <v>0</v>
      </c>
      <c r="SDA126">
        <f t="shared" si="202"/>
        <v>0</v>
      </c>
      <c r="SDB126">
        <f t="shared" si="202"/>
        <v>0</v>
      </c>
      <c r="SDC126">
        <f t="shared" si="202"/>
        <v>0</v>
      </c>
      <c r="SDD126">
        <f t="shared" si="202"/>
        <v>0</v>
      </c>
      <c r="SDE126">
        <f t="shared" si="202"/>
        <v>0</v>
      </c>
      <c r="SDF126">
        <f t="shared" si="202"/>
        <v>0</v>
      </c>
      <c r="SDG126">
        <f t="shared" si="202"/>
        <v>0</v>
      </c>
      <c r="SDH126">
        <f t="shared" si="202"/>
        <v>0</v>
      </c>
      <c r="SDI126">
        <f t="shared" si="202"/>
        <v>0</v>
      </c>
      <c r="SDJ126">
        <f t="shared" si="202"/>
        <v>0</v>
      </c>
      <c r="SDK126">
        <f t="shared" si="202"/>
        <v>0</v>
      </c>
      <c r="SDL126">
        <f t="shared" si="202"/>
        <v>0</v>
      </c>
      <c r="SDM126">
        <f t="shared" si="202"/>
        <v>0</v>
      </c>
      <c r="SDN126">
        <f t="shared" si="202"/>
        <v>0</v>
      </c>
      <c r="SDO126">
        <f t="shared" si="202"/>
        <v>0</v>
      </c>
      <c r="SDP126">
        <f t="shared" si="202"/>
        <v>0</v>
      </c>
      <c r="SDQ126">
        <f t="shared" si="202"/>
        <v>0</v>
      </c>
      <c r="SDR126">
        <f t="shared" si="202"/>
        <v>0</v>
      </c>
      <c r="SDS126">
        <f t="shared" si="202"/>
        <v>0</v>
      </c>
      <c r="SDT126">
        <f t="shared" si="202"/>
        <v>0</v>
      </c>
      <c r="SDU126">
        <f t="shared" si="202"/>
        <v>0</v>
      </c>
      <c r="SDV126">
        <f t="shared" si="202"/>
        <v>0</v>
      </c>
      <c r="SDW126">
        <f t="shared" si="202"/>
        <v>0</v>
      </c>
      <c r="SDX126">
        <f t="shared" si="202"/>
        <v>0</v>
      </c>
      <c r="SDY126">
        <f t="shared" si="202"/>
        <v>0</v>
      </c>
      <c r="SDZ126">
        <f t="shared" si="202"/>
        <v>0</v>
      </c>
      <c r="SEA126">
        <f t="shared" si="202"/>
        <v>0</v>
      </c>
      <c r="SEB126">
        <f t="shared" si="202"/>
        <v>0</v>
      </c>
      <c r="SEC126">
        <f t="shared" si="202"/>
        <v>0</v>
      </c>
      <c r="SED126">
        <f t="shared" si="202"/>
        <v>0</v>
      </c>
      <c r="SEE126">
        <f t="shared" si="202"/>
        <v>0</v>
      </c>
      <c r="SEF126">
        <f t="shared" si="202"/>
        <v>0</v>
      </c>
      <c r="SEG126">
        <f t="shared" si="202"/>
        <v>0</v>
      </c>
      <c r="SEH126">
        <f t="shared" si="202"/>
        <v>0</v>
      </c>
      <c r="SEI126">
        <f t="shared" si="202"/>
        <v>0</v>
      </c>
      <c r="SEJ126">
        <f t="shared" si="202"/>
        <v>0</v>
      </c>
      <c r="SEK126">
        <f t="shared" si="202"/>
        <v>0</v>
      </c>
      <c r="SEL126">
        <f t="shared" si="202"/>
        <v>0</v>
      </c>
      <c r="SEM126">
        <f t="shared" si="202"/>
        <v>0</v>
      </c>
      <c r="SEN126">
        <f t="shared" si="202"/>
        <v>0</v>
      </c>
      <c r="SEO126">
        <f t="shared" si="202"/>
        <v>0</v>
      </c>
      <c r="SEP126">
        <f t="shared" si="202"/>
        <v>0</v>
      </c>
      <c r="SEQ126">
        <f t="shared" si="202"/>
        <v>0</v>
      </c>
      <c r="SER126">
        <f t="shared" si="202"/>
        <v>0</v>
      </c>
      <c r="SES126">
        <f t="shared" si="202"/>
        <v>0</v>
      </c>
      <c r="SET126">
        <f t="shared" ref="SET126:SHE126" si="203">SUM(SET2:SET125)</f>
        <v>0</v>
      </c>
      <c r="SEU126">
        <f t="shared" si="203"/>
        <v>0</v>
      </c>
      <c r="SEV126">
        <f t="shared" si="203"/>
        <v>0</v>
      </c>
      <c r="SEW126">
        <f t="shared" si="203"/>
        <v>0</v>
      </c>
      <c r="SEX126">
        <f t="shared" si="203"/>
        <v>0</v>
      </c>
      <c r="SEY126">
        <f t="shared" si="203"/>
        <v>0</v>
      </c>
      <c r="SEZ126">
        <f t="shared" si="203"/>
        <v>0</v>
      </c>
      <c r="SFA126">
        <f t="shared" si="203"/>
        <v>0</v>
      </c>
      <c r="SFB126">
        <f t="shared" si="203"/>
        <v>0</v>
      </c>
      <c r="SFC126">
        <f t="shared" si="203"/>
        <v>0</v>
      </c>
      <c r="SFD126">
        <f t="shared" si="203"/>
        <v>0</v>
      </c>
      <c r="SFE126">
        <f t="shared" si="203"/>
        <v>0</v>
      </c>
      <c r="SFF126">
        <f t="shared" si="203"/>
        <v>0</v>
      </c>
      <c r="SFG126">
        <f t="shared" si="203"/>
        <v>0</v>
      </c>
      <c r="SFH126">
        <f t="shared" si="203"/>
        <v>0</v>
      </c>
      <c r="SFI126">
        <f t="shared" si="203"/>
        <v>0</v>
      </c>
      <c r="SFJ126">
        <f t="shared" si="203"/>
        <v>0</v>
      </c>
      <c r="SFK126">
        <f t="shared" si="203"/>
        <v>0</v>
      </c>
      <c r="SFL126">
        <f t="shared" si="203"/>
        <v>0</v>
      </c>
      <c r="SFM126">
        <f t="shared" si="203"/>
        <v>0</v>
      </c>
      <c r="SFN126">
        <f t="shared" si="203"/>
        <v>0</v>
      </c>
      <c r="SFO126">
        <f t="shared" si="203"/>
        <v>0</v>
      </c>
      <c r="SFP126">
        <f t="shared" si="203"/>
        <v>0</v>
      </c>
      <c r="SFQ126">
        <f t="shared" si="203"/>
        <v>0</v>
      </c>
      <c r="SFR126">
        <f t="shared" si="203"/>
        <v>0</v>
      </c>
      <c r="SFS126">
        <f t="shared" si="203"/>
        <v>0</v>
      </c>
      <c r="SFT126">
        <f t="shared" si="203"/>
        <v>0</v>
      </c>
      <c r="SFU126">
        <f t="shared" si="203"/>
        <v>0</v>
      </c>
      <c r="SFV126">
        <f t="shared" si="203"/>
        <v>0</v>
      </c>
      <c r="SFW126">
        <f t="shared" si="203"/>
        <v>0</v>
      </c>
      <c r="SFX126">
        <f t="shared" si="203"/>
        <v>0</v>
      </c>
      <c r="SFY126">
        <f t="shared" si="203"/>
        <v>0</v>
      </c>
      <c r="SFZ126">
        <f t="shared" si="203"/>
        <v>0</v>
      </c>
      <c r="SGA126">
        <f t="shared" si="203"/>
        <v>0</v>
      </c>
      <c r="SGB126">
        <f t="shared" si="203"/>
        <v>0</v>
      </c>
      <c r="SGC126">
        <f t="shared" si="203"/>
        <v>0</v>
      </c>
      <c r="SGD126">
        <f t="shared" si="203"/>
        <v>0</v>
      </c>
      <c r="SGE126">
        <f t="shared" si="203"/>
        <v>0</v>
      </c>
      <c r="SGF126">
        <f t="shared" si="203"/>
        <v>0</v>
      </c>
      <c r="SGG126">
        <f t="shared" si="203"/>
        <v>0</v>
      </c>
      <c r="SGH126">
        <f t="shared" si="203"/>
        <v>0</v>
      </c>
      <c r="SGI126">
        <f t="shared" si="203"/>
        <v>0</v>
      </c>
      <c r="SGJ126">
        <f t="shared" si="203"/>
        <v>0</v>
      </c>
      <c r="SGK126">
        <f t="shared" si="203"/>
        <v>0</v>
      </c>
      <c r="SGL126">
        <f t="shared" si="203"/>
        <v>0</v>
      </c>
      <c r="SGM126">
        <f t="shared" si="203"/>
        <v>0</v>
      </c>
      <c r="SGN126">
        <f t="shared" si="203"/>
        <v>0</v>
      </c>
      <c r="SGO126">
        <f t="shared" si="203"/>
        <v>0</v>
      </c>
      <c r="SGP126">
        <f t="shared" si="203"/>
        <v>0</v>
      </c>
      <c r="SGQ126">
        <f t="shared" si="203"/>
        <v>0</v>
      </c>
      <c r="SGR126">
        <f t="shared" si="203"/>
        <v>0</v>
      </c>
      <c r="SGS126">
        <f t="shared" si="203"/>
        <v>0</v>
      </c>
      <c r="SGT126">
        <f t="shared" si="203"/>
        <v>0</v>
      </c>
      <c r="SGU126">
        <f t="shared" si="203"/>
        <v>0</v>
      </c>
      <c r="SGV126">
        <f t="shared" si="203"/>
        <v>0</v>
      </c>
      <c r="SGW126">
        <f t="shared" si="203"/>
        <v>0</v>
      </c>
      <c r="SGX126">
        <f t="shared" si="203"/>
        <v>0</v>
      </c>
      <c r="SGY126">
        <f t="shared" si="203"/>
        <v>0</v>
      </c>
      <c r="SGZ126">
        <f t="shared" si="203"/>
        <v>0</v>
      </c>
      <c r="SHA126">
        <f t="shared" si="203"/>
        <v>0</v>
      </c>
      <c r="SHB126">
        <f t="shared" si="203"/>
        <v>0</v>
      </c>
      <c r="SHC126">
        <f t="shared" si="203"/>
        <v>0</v>
      </c>
      <c r="SHD126">
        <f t="shared" si="203"/>
        <v>0</v>
      </c>
      <c r="SHE126">
        <f t="shared" si="203"/>
        <v>0</v>
      </c>
      <c r="SHF126">
        <f t="shared" ref="SHF126:SJQ126" si="204">SUM(SHF2:SHF125)</f>
        <v>0</v>
      </c>
      <c r="SHG126">
        <f t="shared" si="204"/>
        <v>0</v>
      </c>
      <c r="SHH126">
        <f t="shared" si="204"/>
        <v>0</v>
      </c>
      <c r="SHI126">
        <f t="shared" si="204"/>
        <v>0</v>
      </c>
      <c r="SHJ126">
        <f t="shared" si="204"/>
        <v>0</v>
      </c>
      <c r="SHK126">
        <f t="shared" si="204"/>
        <v>0</v>
      </c>
      <c r="SHL126">
        <f t="shared" si="204"/>
        <v>0</v>
      </c>
      <c r="SHM126">
        <f t="shared" si="204"/>
        <v>0</v>
      </c>
      <c r="SHN126">
        <f t="shared" si="204"/>
        <v>0</v>
      </c>
      <c r="SHO126">
        <f t="shared" si="204"/>
        <v>0</v>
      </c>
      <c r="SHP126">
        <f t="shared" si="204"/>
        <v>0</v>
      </c>
      <c r="SHQ126">
        <f t="shared" si="204"/>
        <v>0</v>
      </c>
      <c r="SHR126">
        <f t="shared" si="204"/>
        <v>0</v>
      </c>
      <c r="SHS126">
        <f t="shared" si="204"/>
        <v>0</v>
      </c>
      <c r="SHT126">
        <f t="shared" si="204"/>
        <v>0</v>
      </c>
      <c r="SHU126">
        <f t="shared" si="204"/>
        <v>0</v>
      </c>
      <c r="SHV126">
        <f t="shared" si="204"/>
        <v>0</v>
      </c>
      <c r="SHW126">
        <f t="shared" si="204"/>
        <v>0</v>
      </c>
      <c r="SHX126">
        <f t="shared" si="204"/>
        <v>0</v>
      </c>
      <c r="SHY126">
        <f t="shared" si="204"/>
        <v>0</v>
      </c>
      <c r="SHZ126">
        <f t="shared" si="204"/>
        <v>0</v>
      </c>
      <c r="SIA126">
        <f t="shared" si="204"/>
        <v>0</v>
      </c>
      <c r="SIB126">
        <f t="shared" si="204"/>
        <v>0</v>
      </c>
      <c r="SIC126">
        <f t="shared" si="204"/>
        <v>0</v>
      </c>
      <c r="SID126">
        <f t="shared" si="204"/>
        <v>0</v>
      </c>
      <c r="SIE126">
        <f t="shared" si="204"/>
        <v>0</v>
      </c>
      <c r="SIF126">
        <f t="shared" si="204"/>
        <v>0</v>
      </c>
      <c r="SIG126">
        <f t="shared" si="204"/>
        <v>0</v>
      </c>
      <c r="SIH126">
        <f t="shared" si="204"/>
        <v>0</v>
      </c>
      <c r="SII126">
        <f t="shared" si="204"/>
        <v>0</v>
      </c>
      <c r="SIJ126">
        <f t="shared" si="204"/>
        <v>0</v>
      </c>
      <c r="SIK126">
        <f t="shared" si="204"/>
        <v>0</v>
      </c>
      <c r="SIL126">
        <f t="shared" si="204"/>
        <v>0</v>
      </c>
      <c r="SIM126">
        <f t="shared" si="204"/>
        <v>0</v>
      </c>
      <c r="SIN126">
        <f t="shared" si="204"/>
        <v>0</v>
      </c>
      <c r="SIO126">
        <f t="shared" si="204"/>
        <v>0</v>
      </c>
      <c r="SIP126">
        <f t="shared" si="204"/>
        <v>0</v>
      </c>
      <c r="SIQ126">
        <f t="shared" si="204"/>
        <v>0</v>
      </c>
      <c r="SIR126">
        <f t="shared" si="204"/>
        <v>0</v>
      </c>
      <c r="SIS126">
        <f t="shared" si="204"/>
        <v>0</v>
      </c>
      <c r="SIT126">
        <f t="shared" si="204"/>
        <v>0</v>
      </c>
      <c r="SIU126">
        <f t="shared" si="204"/>
        <v>0</v>
      </c>
      <c r="SIV126">
        <f t="shared" si="204"/>
        <v>0</v>
      </c>
      <c r="SIW126">
        <f t="shared" si="204"/>
        <v>0</v>
      </c>
      <c r="SIX126">
        <f t="shared" si="204"/>
        <v>0</v>
      </c>
      <c r="SIY126">
        <f t="shared" si="204"/>
        <v>0</v>
      </c>
      <c r="SIZ126">
        <f t="shared" si="204"/>
        <v>0</v>
      </c>
      <c r="SJA126">
        <f t="shared" si="204"/>
        <v>0</v>
      </c>
      <c r="SJB126">
        <f t="shared" si="204"/>
        <v>0</v>
      </c>
      <c r="SJC126">
        <f t="shared" si="204"/>
        <v>0</v>
      </c>
      <c r="SJD126">
        <f t="shared" si="204"/>
        <v>0</v>
      </c>
      <c r="SJE126">
        <f t="shared" si="204"/>
        <v>0</v>
      </c>
      <c r="SJF126">
        <f t="shared" si="204"/>
        <v>0</v>
      </c>
      <c r="SJG126">
        <f t="shared" si="204"/>
        <v>0</v>
      </c>
      <c r="SJH126">
        <f t="shared" si="204"/>
        <v>0</v>
      </c>
      <c r="SJI126">
        <f t="shared" si="204"/>
        <v>0</v>
      </c>
      <c r="SJJ126">
        <f t="shared" si="204"/>
        <v>0</v>
      </c>
      <c r="SJK126">
        <f t="shared" si="204"/>
        <v>0</v>
      </c>
      <c r="SJL126">
        <f t="shared" si="204"/>
        <v>0</v>
      </c>
      <c r="SJM126">
        <f t="shared" si="204"/>
        <v>0</v>
      </c>
      <c r="SJN126">
        <f t="shared" si="204"/>
        <v>0</v>
      </c>
      <c r="SJO126">
        <f t="shared" si="204"/>
        <v>0</v>
      </c>
      <c r="SJP126">
        <f t="shared" si="204"/>
        <v>0</v>
      </c>
      <c r="SJQ126">
        <f t="shared" si="204"/>
        <v>0</v>
      </c>
      <c r="SJR126">
        <f t="shared" ref="SJR126:SMC126" si="205">SUM(SJR2:SJR125)</f>
        <v>0</v>
      </c>
      <c r="SJS126">
        <f t="shared" si="205"/>
        <v>0</v>
      </c>
      <c r="SJT126">
        <f t="shared" si="205"/>
        <v>0</v>
      </c>
      <c r="SJU126">
        <f t="shared" si="205"/>
        <v>0</v>
      </c>
      <c r="SJV126">
        <f t="shared" si="205"/>
        <v>0</v>
      </c>
      <c r="SJW126">
        <f t="shared" si="205"/>
        <v>0</v>
      </c>
      <c r="SJX126">
        <f t="shared" si="205"/>
        <v>0</v>
      </c>
      <c r="SJY126">
        <f t="shared" si="205"/>
        <v>0</v>
      </c>
      <c r="SJZ126">
        <f t="shared" si="205"/>
        <v>0</v>
      </c>
      <c r="SKA126">
        <f t="shared" si="205"/>
        <v>0</v>
      </c>
      <c r="SKB126">
        <f t="shared" si="205"/>
        <v>0</v>
      </c>
      <c r="SKC126">
        <f t="shared" si="205"/>
        <v>0</v>
      </c>
      <c r="SKD126">
        <f t="shared" si="205"/>
        <v>0</v>
      </c>
      <c r="SKE126">
        <f t="shared" si="205"/>
        <v>0</v>
      </c>
      <c r="SKF126">
        <f t="shared" si="205"/>
        <v>0</v>
      </c>
      <c r="SKG126">
        <f t="shared" si="205"/>
        <v>0</v>
      </c>
      <c r="SKH126">
        <f t="shared" si="205"/>
        <v>0</v>
      </c>
      <c r="SKI126">
        <f t="shared" si="205"/>
        <v>0</v>
      </c>
      <c r="SKJ126">
        <f t="shared" si="205"/>
        <v>0</v>
      </c>
      <c r="SKK126">
        <f t="shared" si="205"/>
        <v>0</v>
      </c>
      <c r="SKL126">
        <f t="shared" si="205"/>
        <v>0</v>
      </c>
      <c r="SKM126">
        <f t="shared" si="205"/>
        <v>0</v>
      </c>
      <c r="SKN126">
        <f t="shared" si="205"/>
        <v>0</v>
      </c>
      <c r="SKO126">
        <f t="shared" si="205"/>
        <v>0</v>
      </c>
      <c r="SKP126">
        <f t="shared" si="205"/>
        <v>0</v>
      </c>
      <c r="SKQ126">
        <f t="shared" si="205"/>
        <v>0</v>
      </c>
      <c r="SKR126">
        <f t="shared" si="205"/>
        <v>0</v>
      </c>
      <c r="SKS126">
        <f t="shared" si="205"/>
        <v>0</v>
      </c>
      <c r="SKT126">
        <f t="shared" si="205"/>
        <v>0</v>
      </c>
      <c r="SKU126">
        <f t="shared" si="205"/>
        <v>0</v>
      </c>
      <c r="SKV126">
        <f t="shared" si="205"/>
        <v>0</v>
      </c>
      <c r="SKW126">
        <f t="shared" si="205"/>
        <v>0</v>
      </c>
      <c r="SKX126">
        <f t="shared" si="205"/>
        <v>0</v>
      </c>
      <c r="SKY126">
        <f t="shared" si="205"/>
        <v>0</v>
      </c>
      <c r="SKZ126">
        <f t="shared" si="205"/>
        <v>0</v>
      </c>
      <c r="SLA126">
        <f t="shared" si="205"/>
        <v>0</v>
      </c>
      <c r="SLB126">
        <f t="shared" si="205"/>
        <v>0</v>
      </c>
      <c r="SLC126">
        <f t="shared" si="205"/>
        <v>0</v>
      </c>
      <c r="SLD126">
        <f t="shared" si="205"/>
        <v>0</v>
      </c>
      <c r="SLE126">
        <f t="shared" si="205"/>
        <v>0</v>
      </c>
      <c r="SLF126">
        <f t="shared" si="205"/>
        <v>0</v>
      </c>
      <c r="SLG126">
        <f t="shared" si="205"/>
        <v>0</v>
      </c>
      <c r="SLH126">
        <f t="shared" si="205"/>
        <v>0</v>
      </c>
      <c r="SLI126">
        <f t="shared" si="205"/>
        <v>0</v>
      </c>
      <c r="SLJ126">
        <f t="shared" si="205"/>
        <v>0</v>
      </c>
      <c r="SLK126">
        <f t="shared" si="205"/>
        <v>0</v>
      </c>
      <c r="SLL126">
        <f t="shared" si="205"/>
        <v>0</v>
      </c>
      <c r="SLM126">
        <f t="shared" si="205"/>
        <v>0</v>
      </c>
      <c r="SLN126">
        <f t="shared" si="205"/>
        <v>0</v>
      </c>
      <c r="SLO126">
        <f t="shared" si="205"/>
        <v>0</v>
      </c>
      <c r="SLP126">
        <f t="shared" si="205"/>
        <v>0</v>
      </c>
      <c r="SLQ126">
        <f t="shared" si="205"/>
        <v>0</v>
      </c>
      <c r="SLR126">
        <f t="shared" si="205"/>
        <v>0</v>
      </c>
      <c r="SLS126">
        <f t="shared" si="205"/>
        <v>0</v>
      </c>
      <c r="SLT126">
        <f t="shared" si="205"/>
        <v>0</v>
      </c>
      <c r="SLU126">
        <f t="shared" si="205"/>
        <v>0</v>
      </c>
      <c r="SLV126">
        <f t="shared" si="205"/>
        <v>0</v>
      </c>
      <c r="SLW126">
        <f t="shared" si="205"/>
        <v>0</v>
      </c>
      <c r="SLX126">
        <f t="shared" si="205"/>
        <v>0</v>
      </c>
      <c r="SLY126">
        <f t="shared" si="205"/>
        <v>0</v>
      </c>
      <c r="SLZ126">
        <f t="shared" si="205"/>
        <v>0</v>
      </c>
      <c r="SMA126">
        <f t="shared" si="205"/>
        <v>0</v>
      </c>
      <c r="SMB126">
        <f t="shared" si="205"/>
        <v>0</v>
      </c>
      <c r="SMC126">
        <f t="shared" si="205"/>
        <v>0</v>
      </c>
      <c r="SMD126">
        <f t="shared" ref="SMD126:SOO126" si="206">SUM(SMD2:SMD125)</f>
        <v>0</v>
      </c>
      <c r="SME126">
        <f t="shared" si="206"/>
        <v>0</v>
      </c>
      <c r="SMF126">
        <f t="shared" si="206"/>
        <v>0</v>
      </c>
      <c r="SMG126">
        <f t="shared" si="206"/>
        <v>0</v>
      </c>
      <c r="SMH126">
        <f t="shared" si="206"/>
        <v>0</v>
      </c>
      <c r="SMI126">
        <f t="shared" si="206"/>
        <v>0</v>
      </c>
      <c r="SMJ126">
        <f t="shared" si="206"/>
        <v>0</v>
      </c>
      <c r="SMK126">
        <f t="shared" si="206"/>
        <v>0</v>
      </c>
      <c r="SML126">
        <f t="shared" si="206"/>
        <v>0</v>
      </c>
      <c r="SMM126">
        <f t="shared" si="206"/>
        <v>0</v>
      </c>
      <c r="SMN126">
        <f t="shared" si="206"/>
        <v>0</v>
      </c>
      <c r="SMO126">
        <f t="shared" si="206"/>
        <v>0</v>
      </c>
      <c r="SMP126">
        <f t="shared" si="206"/>
        <v>0</v>
      </c>
      <c r="SMQ126">
        <f t="shared" si="206"/>
        <v>0</v>
      </c>
      <c r="SMR126">
        <f t="shared" si="206"/>
        <v>0</v>
      </c>
      <c r="SMS126">
        <f t="shared" si="206"/>
        <v>0</v>
      </c>
      <c r="SMT126">
        <f t="shared" si="206"/>
        <v>0</v>
      </c>
      <c r="SMU126">
        <f t="shared" si="206"/>
        <v>0</v>
      </c>
      <c r="SMV126">
        <f t="shared" si="206"/>
        <v>0</v>
      </c>
      <c r="SMW126">
        <f t="shared" si="206"/>
        <v>0</v>
      </c>
      <c r="SMX126">
        <f t="shared" si="206"/>
        <v>0</v>
      </c>
      <c r="SMY126">
        <f t="shared" si="206"/>
        <v>0</v>
      </c>
      <c r="SMZ126">
        <f t="shared" si="206"/>
        <v>0</v>
      </c>
      <c r="SNA126">
        <f t="shared" si="206"/>
        <v>0</v>
      </c>
      <c r="SNB126">
        <f t="shared" si="206"/>
        <v>0</v>
      </c>
      <c r="SNC126">
        <f t="shared" si="206"/>
        <v>0</v>
      </c>
      <c r="SND126">
        <f t="shared" si="206"/>
        <v>0</v>
      </c>
      <c r="SNE126">
        <f t="shared" si="206"/>
        <v>0</v>
      </c>
      <c r="SNF126">
        <f t="shared" si="206"/>
        <v>0</v>
      </c>
      <c r="SNG126">
        <f t="shared" si="206"/>
        <v>0</v>
      </c>
      <c r="SNH126">
        <f t="shared" si="206"/>
        <v>0</v>
      </c>
      <c r="SNI126">
        <f t="shared" si="206"/>
        <v>0</v>
      </c>
      <c r="SNJ126">
        <f t="shared" si="206"/>
        <v>0</v>
      </c>
      <c r="SNK126">
        <f t="shared" si="206"/>
        <v>0</v>
      </c>
      <c r="SNL126">
        <f t="shared" si="206"/>
        <v>0</v>
      </c>
      <c r="SNM126">
        <f t="shared" si="206"/>
        <v>0</v>
      </c>
      <c r="SNN126">
        <f t="shared" si="206"/>
        <v>0</v>
      </c>
      <c r="SNO126">
        <f t="shared" si="206"/>
        <v>0</v>
      </c>
      <c r="SNP126">
        <f t="shared" si="206"/>
        <v>0</v>
      </c>
      <c r="SNQ126">
        <f t="shared" si="206"/>
        <v>0</v>
      </c>
      <c r="SNR126">
        <f t="shared" si="206"/>
        <v>0</v>
      </c>
      <c r="SNS126">
        <f t="shared" si="206"/>
        <v>0</v>
      </c>
      <c r="SNT126">
        <f t="shared" si="206"/>
        <v>0</v>
      </c>
      <c r="SNU126">
        <f t="shared" si="206"/>
        <v>0</v>
      </c>
      <c r="SNV126">
        <f t="shared" si="206"/>
        <v>0</v>
      </c>
      <c r="SNW126">
        <f t="shared" si="206"/>
        <v>0</v>
      </c>
      <c r="SNX126">
        <f t="shared" si="206"/>
        <v>0</v>
      </c>
      <c r="SNY126">
        <f t="shared" si="206"/>
        <v>0</v>
      </c>
      <c r="SNZ126">
        <f t="shared" si="206"/>
        <v>0</v>
      </c>
      <c r="SOA126">
        <f t="shared" si="206"/>
        <v>0</v>
      </c>
      <c r="SOB126">
        <f t="shared" si="206"/>
        <v>0</v>
      </c>
      <c r="SOC126">
        <f t="shared" si="206"/>
        <v>0</v>
      </c>
      <c r="SOD126">
        <f t="shared" si="206"/>
        <v>0</v>
      </c>
      <c r="SOE126">
        <f t="shared" si="206"/>
        <v>0</v>
      </c>
      <c r="SOF126">
        <f t="shared" si="206"/>
        <v>0</v>
      </c>
      <c r="SOG126">
        <f t="shared" si="206"/>
        <v>0</v>
      </c>
      <c r="SOH126">
        <f t="shared" si="206"/>
        <v>0</v>
      </c>
      <c r="SOI126">
        <f t="shared" si="206"/>
        <v>0</v>
      </c>
      <c r="SOJ126">
        <f t="shared" si="206"/>
        <v>0</v>
      </c>
      <c r="SOK126">
        <f t="shared" si="206"/>
        <v>0</v>
      </c>
      <c r="SOL126">
        <f t="shared" si="206"/>
        <v>0</v>
      </c>
      <c r="SOM126">
        <f t="shared" si="206"/>
        <v>0</v>
      </c>
      <c r="SON126">
        <f t="shared" si="206"/>
        <v>0</v>
      </c>
      <c r="SOO126">
        <f t="shared" si="206"/>
        <v>0</v>
      </c>
      <c r="SOP126">
        <f t="shared" ref="SOP126:SRA126" si="207">SUM(SOP2:SOP125)</f>
        <v>0</v>
      </c>
      <c r="SOQ126">
        <f t="shared" si="207"/>
        <v>0</v>
      </c>
      <c r="SOR126">
        <f t="shared" si="207"/>
        <v>0</v>
      </c>
      <c r="SOS126">
        <f t="shared" si="207"/>
        <v>0</v>
      </c>
      <c r="SOT126">
        <f t="shared" si="207"/>
        <v>0</v>
      </c>
      <c r="SOU126">
        <f t="shared" si="207"/>
        <v>0</v>
      </c>
      <c r="SOV126">
        <f t="shared" si="207"/>
        <v>0</v>
      </c>
      <c r="SOW126">
        <f t="shared" si="207"/>
        <v>0</v>
      </c>
      <c r="SOX126">
        <f t="shared" si="207"/>
        <v>0</v>
      </c>
      <c r="SOY126">
        <f t="shared" si="207"/>
        <v>0</v>
      </c>
      <c r="SOZ126">
        <f t="shared" si="207"/>
        <v>0</v>
      </c>
      <c r="SPA126">
        <f t="shared" si="207"/>
        <v>0</v>
      </c>
      <c r="SPB126">
        <f t="shared" si="207"/>
        <v>0</v>
      </c>
      <c r="SPC126">
        <f t="shared" si="207"/>
        <v>0</v>
      </c>
      <c r="SPD126">
        <f t="shared" si="207"/>
        <v>0</v>
      </c>
      <c r="SPE126">
        <f t="shared" si="207"/>
        <v>0</v>
      </c>
      <c r="SPF126">
        <f t="shared" si="207"/>
        <v>0</v>
      </c>
      <c r="SPG126">
        <f t="shared" si="207"/>
        <v>0</v>
      </c>
      <c r="SPH126">
        <f t="shared" si="207"/>
        <v>0</v>
      </c>
      <c r="SPI126">
        <f t="shared" si="207"/>
        <v>0</v>
      </c>
      <c r="SPJ126">
        <f t="shared" si="207"/>
        <v>0</v>
      </c>
      <c r="SPK126">
        <f t="shared" si="207"/>
        <v>0</v>
      </c>
      <c r="SPL126">
        <f t="shared" si="207"/>
        <v>0</v>
      </c>
      <c r="SPM126">
        <f t="shared" si="207"/>
        <v>0</v>
      </c>
      <c r="SPN126">
        <f t="shared" si="207"/>
        <v>0</v>
      </c>
      <c r="SPO126">
        <f t="shared" si="207"/>
        <v>0</v>
      </c>
      <c r="SPP126">
        <f t="shared" si="207"/>
        <v>0</v>
      </c>
      <c r="SPQ126">
        <f t="shared" si="207"/>
        <v>0</v>
      </c>
      <c r="SPR126">
        <f t="shared" si="207"/>
        <v>0</v>
      </c>
      <c r="SPS126">
        <f t="shared" si="207"/>
        <v>0</v>
      </c>
      <c r="SPT126">
        <f t="shared" si="207"/>
        <v>0</v>
      </c>
      <c r="SPU126">
        <f t="shared" si="207"/>
        <v>0</v>
      </c>
      <c r="SPV126">
        <f t="shared" si="207"/>
        <v>0</v>
      </c>
      <c r="SPW126">
        <f t="shared" si="207"/>
        <v>0</v>
      </c>
      <c r="SPX126">
        <f t="shared" si="207"/>
        <v>0</v>
      </c>
      <c r="SPY126">
        <f t="shared" si="207"/>
        <v>0</v>
      </c>
      <c r="SPZ126">
        <f t="shared" si="207"/>
        <v>0</v>
      </c>
      <c r="SQA126">
        <f t="shared" si="207"/>
        <v>0</v>
      </c>
      <c r="SQB126">
        <f t="shared" si="207"/>
        <v>0</v>
      </c>
      <c r="SQC126">
        <f t="shared" si="207"/>
        <v>0</v>
      </c>
      <c r="SQD126">
        <f t="shared" si="207"/>
        <v>0</v>
      </c>
      <c r="SQE126">
        <f t="shared" si="207"/>
        <v>0</v>
      </c>
      <c r="SQF126">
        <f t="shared" si="207"/>
        <v>0</v>
      </c>
      <c r="SQG126">
        <f t="shared" si="207"/>
        <v>0</v>
      </c>
      <c r="SQH126">
        <f t="shared" si="207"/>
        <v>0</v>
      </c>
      <c r="SQI126">
        <f t="shared" si="207"/>
        <v>0</v>
      </c>
      <c r="SQJ126">
        <f t="shared" si="207"/>
        <v>0</v>
      </c>
      <c r="SQK126">
        <f t="shared" si="207"/>
        <v>0</v>
      </c>
      <c r="SQL126">
        <f t="shared" si="207"/>
        <v>0</v>
      </c>
      <c r="SQM126">
        <f t="shared" si="207"/>
        <v>0</v>
      </c>
      <c r="SQN126">
        <f t="shared" si="207"/>
        <v>0</v>
      </c>
      <c r="SQO126">
        <f t="shared" si="207"/>
        <v>0</v>
      </c>
      <c r="SQP126">
        <f t="shared" si="207"/>
        <v>0</v>
      </c>
      <c r="SQQ126">
        <f t="shared" si="207"/>
        <v>0</v>
      </c>
      <c r="SQR126">
        <f t="shared" si="207"/>
        <v>0</v>
      </c>
      <c r="SQS126">
        <f t="shared" si="207"/>
        <v>0</v>
      </c>
      <c r="SQT126">
        <f t="shared" si="207"/>
        <v>0</v>
      </c>
      <c r="SQU126">
        <f t="shared" si="207"/>
        <v>0</v>
      </c>
      <c r="SQV126">
        <f t="shared" si="207"/>
        <v>0</v>
      </c>
      <c r="SQW126">
        <f t="shared" si="207"/>
        <v>0</v>
      </c>
      <c r="SQX126">
        <f t="shared" si="207"/>
        <v>0</v>
      </c>
      <c r="SQY126">
        <f t="shared" si="207"/>
        <v>0</v>
      </c>
      <c r="SQZ126">
        <f t="shared" si="207"/>
        <v>0</v>
      </c>
      <c r="SRA126">
        <f t="shared" si="207"/>
        <v>0</v>
      </c>
      <c r="SRB126">
        <f t="shared" ref="SRB126:STM126" si="208">SUM(SRB2:SRB125)</f>
        <v>0</v>
      </c>
      <c r="SRC126">
        <f t="shared" si="208"/>
        <v>0</v>
      </c>
      <c r="SRD126">
        <f t="shared" si="208"/>
        <v>0</v>
      </c>
      <c r="SRE126">
        <f t="shared" si="208"/>
        <v>0</v>
      </c>
      <c r="SRF126">
        <f t="shared" si="208"/>
        <v>0</v>
      </c>
      <c r="SRG126">
        <f t="shared" si="208"/>
        <v>0</v>
      </c>
      <c r="SRH126">
        <f t="shared" si="208"/>
        <v>0</v>
      </c>
      <c r="SRI126">
        <f t="shared" si="208"/>
        <v>0</v>
      </c>
      <c r="SRJ126">
        <f t="shared" si="208"/>
        <v>0</v>
      </c>
      <c r="SRK126">
        <f t="shared" si="208"/>
        <v>0</v>
      </c>
      <c r="SRL126">
        <f t="shared" si="208"/>
        <v>0</v>
      </c>
      <c r="SRM126">
        <f t="shared" si="208"/>
        <v>0</v>
      </c>
      <c r="SRN126">
        <f t="shared" si="208"/>
        <v>0</v>
      </c>
      <c r="SRO126">
        <f t="shared" si="208"/>
        <v>0</v>
      </c>
      <c r="SRP126">
        <f t="shared" si="208"/>
        <v>0</v>
      </c>
      <c r="SRQ126">
        <f t="shared" si="208"/>
        <v>0</v>
      </c>
      <c r="SRR126">
        <f t="shared" si="208"/>
        <v>0</v>
      </c>
      <c r="SRS126">
        <f t="shared" si="208"/>
        <v>0</v>
      </c>
      <c r="SRT126">
        <f t="shared" si="208"/>
        <v>0</v>
      </c>
      <c r="SRU126">
        <f t="shared" si="208"/>
        <v>0</v>
      </c>
      <c r="SRV126">
        <f t="shared" si="208"/>
        <v>0</v>
      </c>
      <c r="SRW126">
        <f t="shared" si="208"/>
        <v>0</v>
      </c>
      <c r="SRX126">
        <f t="shared" si="208"/>
        <v>0</v>
      </c>
      <c r="SRY126">
        <f t="shared" si="208"/>
        <v>0</v>
      </c>
      <c r="SRZ126">
        <f t="shared" si="208"/>
        <v>0</v>
      </c>
      <c r="SSA126">
        <f t="shared" si="208"/>
        <v>0</v>
      </c>
      <c r="SSB126">
        <f t="shared" si="208"/>
        <v>0</v>
      </c>
      <c r="SSC126">
        <f t="shared" si="208"/>
        <v>0</v>
      </c>
      <c r="SSD126">
        <f t="shared" si="208"/>
        <v>0</v>
      </c>
      <c r="SSE126">
        <f t="shared" si="208"/>
        <v>0</v>
      </c>
      <c r="SSF126">
        <f t="shared" si="208"/>
        <v>0</v>
      </c>
      <c r="SSG126">
        <f t="shared" si="208"/>
        <v>0</v>
      </c>
      <c r="SSH126">
        <f t="shared" si="208"/>
        <v>0</v>
      </c>
      <c r="SSI126">
        <f t="shared" si="208"/>
        <v>0</v>
      </c>
      <c r="SSJ126">
        <f t="shared" si="208"/>
        <v>0</v>
      </c>
      <c r="SSK126">
        <f t="shared" si="208"/>
        <v>0</v>
      </c>
      <c r="SSL126">
        <f t="shared" si="208"/>
        <v>0</v>
      </c>
      <c r="SSM126">
        <f t="shared" si="208"/>
        <v>0</v>
      </c>
      <c r="SSN126">
        <f t="shared" si="208"/>
        <v>0</v>
      </c>
      <c r="SSO126">
        <f t="shared" si="208"/>
        <v>0</v>
      </c>
      <c r="SSP126">
        <f t="shared" si="208"/>
        <v>0</v>
      </c>
      <c r="SSQ126">
        <f t="shared" si="208"/>
        <v>0</v>
      </c>
      <c r="SSR126">
        <f t="shared" si="208"/>
        <v>0</v>
      </c>
      <c r="SSS126">
        <f t="shared" si="208"/>
        <v>0</v>
      </c>
      <c r="SST126">
        <f t="shared" si="208"/>
        <v>0</v>
      </c>
      <c r="SSU126">
        <f t="shared" si="208"/>
        <v>0</v>
      </c>
      <c r="SSV126">
        <f t="shared" si="208"/>
        <v>0</v>
      </c>
      <c r="SSW126">
        <f t="shared" si="208"/>
        <v>0</v>
      </c>
      <c r="SSX126">
        <f t="shared" si="208"/>
        <v>0</v>
      </c>
      <c r="SSY126">
        <f t="shared" si="208"/>
        <v>0</v>
      </c>
      <c r="SSZ126">
        <f t="shared" si="208"/>
        <v>0</v>
      </c>
      <c r="STA126">
        <f t="shared" si="208"/>
        <v>0</v>
      </c>
      <c r="STB126">
        <f t="shared" si="208"/>
        <v>0</v>
      </c>
      <c r="STC126">
        <f t="shared" si="208"/>
        <v>0</v>
      </c>
      <c r="STD126">
        <f t="shared" si="208"/>
        <v>0</v>
      </c>
      <c r="STE126">
        <f t="shared" si="208"/>
        <v>0</v>
      </c>
      <c r="STF126">
        <f t="shared" si="208"/>
        <v>0</v>
      </c>
      <c r="STG126">
        <f t="shared" si="208"/>
        <v>0</v>
      </c>
      <c r="STH126">
        <f t="shared" si="208"/>
        <v>0</v>
      </c>
      <c r="STI126">
        <f t="shared" si="208"/>
        <v>0</v>
      </c>
      <c r="STJ126">
        <f t="shared" si="208"/>
        <v>0</v>
      </c>
      <c r="STK126">
        <f t="shared" si="208"/>
        <v>0</v>
      </c>
      <c r="STL126">
        <f t="shared" si="208"/>
        <v>0</v>
      </c>
      <c r="STM126">
        <f t="shared" si="208"/>
        <v>0</v>
      </c>
      <c r="STN126">
        <f t="shared" ref="STN126:SVY126" si="209">SUM(STN2:STN125)</f>
        <v>0</v>
      </c>
      <c r="STO126">
        <f t="shared" si="209"/>
        <v>0</v>
      </c>
      <c r="STP126">
        <f t="shared" si="209"/>
        <v>0</v>
      </c>
      <c r="STQ126">
        <f t="shared" si="209"/>
        <v>0</v>
      </c>
      <c r="STR126">
        <f t="shared" si="209"/>
        <v>0</v>
      </c>
      <c r="STS126">
        <f t="shared" si="209"/>
        <v>0</v>
      </c>
      <c r="STT126">
        <f t="shared" si="209"/>
        <v>0</v>
      </c>
      <c r="STU126">
        <f t="shared" si="209"/>
        <v>0</v>
      </c>
      <c r="STV126">
        <f t="shared" si="209"/>
        <v>0</v>
      </c>
      <c r="STW126">
        <f t="shared" si="209"/>
        <v>0</v>
      </c>
      <c r="STX126">
        <f t="shared" si="209"/>
        <v>0</v>
      </c>
      <c r="STY126">
        <f t="shared" si="209"/>
        <v>0</v>
      </c>
      <c r="STZ126">
        <f t="shared" si="209"/>
        <v>0</v>
      </c>
      <c r="SUA126">
        <f t="shared" si="209"/>
        <v>0</v>
      </c>
      <c r="SUB126">
        <f t="shared" si="209"/>
        <v>0</v>
      </c>
      <c r="SUC126">
        <f t="shared" si="209"/>
        <v>0</v>
      </c>
      <c r="SUD126">
        <f t="shared" si="209"/>
        <v>0</v>
      </c>
      <c r="SUE126">
        <f t="shared" si="209"/>
        <v>0</v>
      </c>
      <c r="SUF126">
        <f t="shared" si="209"/>
        <v>0</v>
      </c>
      <c r="SUG126">
        <f t="shared" si="209"/>
        <v>0</v>
      </c>
      <c r="SUH126">
        <f t="shared" si="209"/>
        <v>0</v>
      </c>
      <c r="SUI126">
        <f t="shared" si="209"/>
        <v>0</v>
      </c>
      <c r="SUJ126">
        <f t="shared" si="209"/>
        <v>0</v>
      </c>
      <c r="SUK126">
        <f t="shared" si="209"/>
        <v>0</v>
      </c>
      <c r="SUL126">
        <f t="shared" si="209"/>
        <v>0</v>
      </c>
      <c r="SUM126">
        <f t="shared" si="209"/>
        <v>0</v>
      </c>
      <c r="SUN126">
        <f t="shared" si="209"/>
        <v>0</v>
      </c>
      <c r="SUO126">
        <f t="shared" si="209"/>
        <v>0</v>
      </c>
      <c r="SUP126">
        <f t="shared" si="209"/>
        <v>0</v>
      </c>
      <c r="SUQ126">
        <f t="shared" si="209"/>
        <v>0</v>
      </c>
      <c r="SUR126">
        <f t="shared" si="209"/>
        <v>0</v>
      </c>
      <c r="SUS126">
        <f t="shared" si="209"/>
        <v>0</v>
      </c>
      <c r="SUT126">
        <f t="shared" si="209"/>
        <v>0</v>
      </c>
      <c r="SUU126">
        <f t="shared" si="209"/>
        <v>0</v>
      </c>
      <c r="SUV126">
        <f t="shared" si="209"/>
        <v>0</v>
      </c>
      <c r="SUW126">
        <f t="shared" si="209"/>
        <v>0</v>
      </c>
      <c r="SUX126">
        <f t="shared" si="209"/>
        <v>0</v>
      </c>
      <c r="SUY126">
        <f t="shared" si="209"/>
        <v>0</v>
      </c>
      <c r="SUZ126">
        <f t="shared" si="209"/>
        <v>0</v>
      </c>
      <c r="SVA126">
        <f t="shared" si="209"/>
        <v>0</v>
      </c>
      <c r="SVB126">
        <f t="shared" si="209"/>
        <v>0</v>
      </c>
      <c r="SVC126">
        <f t="shared" si="209"/>
        <v>0</v>
      </c>
      <c r="SVD126">
        <f t="shared" si="209"/>
        <v>0</v>
      </c>
      <c r="SVE126">
        <f t="shared" si="209"/>
        <v>0</v>
      </c>
      <c r="SVF126">
        <f t="shared" si="209"/>
        <v>0</v>
      </c>
      <c r="SVG126">
        <f t="shared" si="209"/>
        <v>0</v>
      </c>
      <c r="SVH126">
        <f t="shared" si="209"/>
        <v>0</v>
      </c>
      <c r="SVI126">
        <f t="shared" si="209"/>
        <v>0</v>
      </c>
      <c r="SVJ126">
        <f t="shared" si="209"/>
        <v>0</v>
      </c>
      <c r="SVK126">
        <f t="shared" si="209"/>
        <v>0</v>
      </c>
      <c r="SVL126">
        <f t="shared" si="209"/>
        <v>0</v>
      </c>
      <c r="SVM126">
        <f t="shared" si="209"/>
        <v>0</v>
      </c>
      <c r="SVN126">
        <f t="shared" si="209"/>
        <v>0</v>
      </c>
      <c r="SVO126">
        <f t="shared" si="209"/>
        <v>0</v>
      </c>
      <c r="SVP126">
        <f t="shared" si="209"/>
        <v>0</v>
      </c>
      <c r="SVQ126">
        <f t="shared" si="209"/>
        <v>0</v>
      </c>
      <c r="SVR126">
        <f t="shared" si="209"/>
        <v>0</v>
      </c>
      <c r="SVS126">
        <f t="shared" si="209"/>
        <v>0</v>
      </c>
      <c r="SVT126">
        <f t="shared" si="209"/>
        <v>0</v>
      </c>
      <c r="SVU126">
        <f t="shared" si="209"/>
        <v>0</v>
      </c>
      <c r="SVV126">
        <f t="shared" si="209"/>
        <v>0</v>
      </c>
      <c r="SVW126">
        <f t="shared" si="209"/>
        <v>0</v>
      </c>
      <c r="SVX126">
        <f t="shared" si="209"/>
        <v>0</v>
      </c>
      <c r="SVY126">
        <f t="shared" si="209"/>
        <v>0</v>
      </c>
      <c r="SVZ126">
        <f t="shared" ref="SVZ126:SYK126" si="210">SUM(SVZ2:SVZ125)</f>
        <v>0</v>
      </c>
      <c r="SWA126">
        <f t="shared" si="210"/>
        <v>0</v>
      </c>
      <c r="SWB126">
        <f t="shared" si="210"/>
        <v>0</v>
      </c>
      <c r="SWC126">
        <f t="shared" si="210"/>
        <v>0</v>
      </c>
      <c r="SWD126">
        <f t="shared" si="210"/>
        <v>0</v>
      </c>
      <c r="SWE126">
        <f t="shared" si="210"/>
        <v>0</v>
      </c>
      <c r="SWF126">
        <f t="shared" si="210"/>
        <v>0</v>
      </c>
      <c r="SWG126">
        <f t="shared" si="210"/>
        <v>0</v>
      </c>
      <c r="SWH126">
        <f t="shared" si="210"/>
        <v>0</v>
      </c>
      <c r="SWI126">
        <f t="shared" si="210"/>
        <v>0</v>
      </c>
      <c r="SWJ126">
        <f t="shared" si="210"/>
        <v>0</v>
      </c>
      <c r="SWK126">
        <f t="shared" si="210"/>
        <v>0</v>
      </c>
      <c r="SWL126">
        <f t="shared" si="210"/>
        <v>0</v>
      </c>
      <c r="SWM126">
        <f t="shared" si="210"/>
        <v>0</v>
      </c>
      <c r="SWN126">
        <f t="shared" si="210"/>
        <v>0</v>
      </c>
      <c r="SWO126">
        <f t="shared" si="210"/>
        <v>0</v>
      </c>
      <c r="SWP126">
        <f t="shared" si="210"/>
        <v>0</v>
      </c>
      <c r="SWQ126">
        <f t="shared" si="210"/>
        <v>0</v>
      </c>
      <c r="SWR126">
        <f t="shared" si="210"/>
        <v>0</v>
      </c>
      <c r="SWS126">
        <f t="shared" si="210"/>
        <v>0</v>
      </c>
      <c r="SWT126">
        <f t="shared" si="210"/>
        <v>0</v>
      </c>
      <c r="SWU126">
        <f t="shared" si="210"/>
        <v>0</v>
      </c>
      <c r="SWV126">
        <f t="shared" si="210"/>
        <v>0</v>
      </c>
      <c r="SWW126">
        <f t="shared" si="210"/>
        <v>0</v>
      </c>
      <c r="SWX126">
        <f t="shared" si="210"/>
        <v>0</v>
      </c>
      <c r="SWY126">
        <f t="shared" si="210"/>
        <v>0</v>
      </c>
      <c r="SWZ126">
        <f t="shared" si="210"/>
        <v>0</v>
      </c>
      <c r="SXA126">
        <f t="shared" si="210"/>
        <v>0</v>
      </c>
      <c r="SXB126">
        <f t="shared" si="210"/>
        <v>0</v>
      </c>
      <c r="SXC126">
        <f t="shared" si="210"/>
        <v>0</v>
      </c>
      <c r="SXD126">
        <f t="shared" si="210"/>
        <v>0</v>
      </c>
      <c r="SXE126">
        <f t="shared" si="210"/>
        <v>0</v>
      </c>
      <c r="SXF126">
        <f t="shared" si="210"/>
        <v>0</v>
      </c>
      <c r="SXG126">
        <f t="shared" si="210"/>
        <v>0</v>
      </c>
      <c r="SXH126">
        <f t="shared" si="210"/>
        <v>0</v>
      </c>
      <c r="SXI126">
        <f t="shared" si="210"/>
        <v>0</v>
      </c>
      <c r="SXJ126">
        <f t="shared" si="210"/>
        <v>0</v>
      </c>
      <c r="SXK126">
        <f t="shared" si="210"/>
        <v>0</v>
      </c>
      <c r="SXL126">
        <f t="shared" si="210"/>
        <v>0</v>
      </c>
      <c r="SXM126">
        <f t="shared" si="210"/>
        <v>0</v>
      </c>
      <c r="SXN126">
        <f t="shared" si="210"/>
        <v>0</v>
      </c>
      <c r="SXO126">
        <f t="shared" si="210"/>
        <v>0</v>
      </c>
      <c r="SXP126">
        <f t="shared" si="210"/>
        <v>0</v>
      </c>
      <c r="SXQ126">
        <f t="shared" si="210"/>
        <v>0</v>
      </c>
      <c r="SXR126">
        <f t="shared" si="210"/>
        <v>0</v>
      </c>
      <c r="SXS126">
        <f t="shared" si="210"/>
        <v>0</v>
      </c>
      <c r="SXT126">
        <f t="shared" si="210"/>
        <v>0</v>
      </c>
      <c r="SXU126">
        <f t="shared" si="210"/>
        <v>0</v>
      </c>
      <c r="SXV126">
        <f t="shared" si="210"/>
        <v>0</v>
      </c>
      <c r="SXW126">
        <f t="shared" si="210"/>
        <v>0</v>
      </c>
      <c r="SXX126">
        <f t="shared" si="210"/>
        <v>0</v>
      </c>
      <c r="SXY126">
        <f t="shared" si="210"/>
        <v>0</v>
      </c>
      <c r="SXZ126">
        <f t="shared" si="210"/>
        <v>0</v>
      </c>
      <c r="SYA126">
        <f t="shared" si="210"/>
        <v>0</v>
      </c>
      <c r="SYB126">
        <f t="shared" si="210"/>
        <v>0</v>
      </c>
      <c r="SYC126">
        <f t="shared" si="210"/>
        <v>0</v>
      </c>
      <c r="SYD126">
        <f t="shared" si="210"/>
        <v>0</v>
      </c>
      <c r="SYE126">
        <f t="shared" si="210"/>
        <v>0</v>
      </c>
      <c r="SYF126">
        <f t="shared" si="210"/>
        <v>0</v>
      </c>
      <c r="SYG126">
        <f t="shared" si="210"/>
        <v>0</v>
      </c>
      <c r="SYH126">
        <f t="shared" si="210"/>
        <v>0</v>
      </c>
      <c r="SYI126">
        <f t="shared" si="210"/>
        <v>0</v>
      </c>
      <c r="SYJ126">
        <f t="shared" si="210"/>
        <v>0</v>
      </c>
      <c r="SYK126">
        <f t="shared" si="210"/>
        <v>0</v>
      </c>
      <c r="SYL126">
        <f t="shared" ref="SYL126:TAW126" si="211">SUM(SYL2:SYL125)</f>
        <v>0</v>
      </c>
      <c r="SYM126">
        <f t="shared" si="211"/>
        <v>0</v>
      </c>
      <c r="SYN126">
        <f t="shared" si="211"/>
        <v>0</v>
      </c>
      <c r="SYO126">
        <f t="shared" si="211"/>
        <v>0</v>
      </c>
      <c r="SYP126">
        <f t="shared" si="211"/>
        <v>0</v>
      </c>
      <c r="SYQ126">
        <f t="shared" si="211"/>
        <v>0</v>
      </c>
      <c r="SYR126">
        <f t="shared" si="211"/>
        <v>0</v>
      </c>
      <c r="SYS126">
        <f t="shared" si="211"/>
        <v>0</v>
      </c>
      <c r="SYT126">
        <f t="shared" si="211"/>
        <v>0</v>
      </c>
      <c r="SYU126">
        <f t="shared" si="211"/>
        <v>0</v>
      </c>
      <c r="SYV126">
        <f t="shared" si="211"/>
        <v>0</v>
      </c>
      <c r="SYW126">
        <f t="shared" si="211"/>
        <v>0</v>
      </c>
      <c r="SYX126">
        <f t="shared" si="211"/>
        <v>0</v>
      </c>
      <c r="SYY126">
        <f t="shared" si="211"/>
        <v>0</v>
      </c>
      <c r="SYZ126">
        <f t="shared" si="211"/>
        <v>0</v>
      </c>
      <c r="SZA126">
        <f t="shared" si="211"/>
        <v>0</v>
      </c>
      <c r="SZB126">
        <f t="shared" si="211"/>
        <v>0</v>
      </c>
      <c r="SZC126">
        <f t="shared" si="211"/>
        <v>0</v>
      </c>
      <c r="SZD126">
        <f t="shared" si="211"/>
        <v>0</v>
      </c>
      <c r="SZE126">
        <f t="shared" si="211"/>
        <v>0</v>
      </c>
      <c r="SZF126">
        <f t="shared" si="211"/>
        <v>0</v>
      </c>
      <c r="SZG126">
        <f t="shared" si="211"/>
        <v>0</v>
      </c>
      <c r="SZH126">
        <f t="shared" si="211"/>
        <v>0</v>
      </c>
      <c r="SZI126">
        <f t="shared" si="211"/>
        <v>0</v>
      </c>
      <c r="SZJ126">
        <f t="shared" si="211"/>
        <v>0</v>
      </c>
      <c r="SZK126">
        <f t="shared" si="211"/>
        <v>0</v>
      </c>
      <c r="SZL126">
        <f t="shared" si="211"/>
        <v>0</v>
      </c>
      <c r="SZM126">
        <f t="shared" si="211"/>
        <v>0</v>
      </c>
      <c r="SZN126">
        <f t="shared" si="211"/>
        <v>0</v>
      </c>
      <c r="SZO126">
        <f t="shared" si="211"/>
        <v>0</v>
      </c>
      <c r="SZP126">
        <f t="shared" si="211"/>
        <v>0</v>
      </c>
      <c r="SZQ126">
        <f t="shared" si="211"/>
        <v>0</v>
      </c>
      <c r="SZR126">
        <f t="shared" si="211"/>
        <v>0</v>
      </c>
      <c r="SZS126">
        <f t="shared" si="211"/>
        <v>0</v>
      </c>
      <c r="SZT126">
        <f t="shared" si="211"/>
        <v>0</v>
      </c>
      <c r="SZU126">
        <f t="shared" si="211"/>
        <v>0</v>
      </c>
      <c r="SZV126">
        <f t="shared" si="211"/>
        <v>0</v>
      </c>
      <c r="SZW126">
        <f t="shared" si="211"/>
        <v>0</v>
      </c>
      <c r="SZX126">
        <f t="shared" si="211"/>
        <v>0</v>
      </c>
      <c r="SZY126">
        <f t="shared" si="211"/>
        <v>0</v>
      </c>
      <c r="SZZ126">
        <f t="shared" si="211"/>
        <v>0</v>
      </c>
      <c r="TAA126">
        <f t="shared" si="211"/>
        <v>0</v>
      </c>
      <c r="TAB126">
        <f t="shared" si="211"/>
        <v>0</v>
      </c>
      <c r="TAC126">
        <f t="shared" si="211"/>
        <v>0</v>
      </c>
      <c r="TAD126">
        <f t="shared" si="211"/>
        <v>0</v>
      </c>
      <c r="TAE126">
        <f t="shared" si="211"/>
        <v>0</v>
      </c>
      <c r="TAF126">
        <f t="shared" si="211"/>
        <v>0</v>
      </c>
      <c r="TAG126">
        <f t="shared" si="211"/>
        <v>0</v>
      </c>
      <c r="TAH126">
        <f t="shared" si="211"/>
        <v>0</v>
      </c>
      <c r="TAI126">
        <f t="shared" si="211"/>
        <v>0</v>
      </c>
      <c r="TAJ126">
        <f t="shared" si="211"/>
        <v>0</v>
      </c>
      <c r="TAK126">
        <f t="shared" si="211"/>
        <v>0</v>
      </c>
      <c r="TAL126">
        <f t="shared" si="211"/>
        <v>0</v>
      </c>
      <c r="TAM126">
        <f t="shared" si="211"/>
        <v>0</v>
      </c>
      <c r="TAN126">
        <f t="shared" si="211"/>
        <v>0</v>
      </c>
      <c r="TAO126">
        <f t="shared" si="211"/>
        <v>0</v>
      </c>
      <c r="TAP126">
        <f t="shared" si="211"/>
        <v>0</v>
      </c>
      <c r="TAQ126">
        <f t="shared" si="211"/>
        <v>0</v>
      </c>
      <c r="TAR126">
        <f t="shared" si="211"/>
        <v>0</v>
      </c>
      <c r="TAS126">
        <f t="shared" si="211"/>
        <v>0</v>
      </c>
      <c r="TAT126">
        <f t="shared" si="211"/>
        <v>0</v>
      </c>
      <c r="TAU126">
        <f t="shared" si="211"/>
        <v>0</v>
      </c>
      <c r="TAV126">
        <f t="shared" si="211"/>
        <v>0</v>
      </c>
      <c r="TAW126">
        <f t="shared" si="211"/>
        <v>0</v>
      </c>
      <c r="TAX126">
        <f t="shared" ref="TAX126:TDI126" si="212">SUM(TAX2:TAX125)</f>
        <v>0</v>
      </c>
      <c r="TAY126">
        <f t="shared" si="212"/>
        <v>0</v>
      </c>
      <c r="TAZ126">
        <f t="shared" si="212"/>
        <v>0</v>
      </c>
      <c r="TBA126">
        <f t="shared" si="212"/>
        <v>0</v>
      </c>
      <c r="TBB126">
        <f t="shared" si="212"/>
        <v>0</v>
      </c>
      <c r="TBC126">
        <f t="shared" si="212"/>
        <v>0</v>
      </c>
      <c r="TBD126">
        <f t="shared" si="212"/>
        <v>0</v>
      </c>
      <c r="TBE126">
        <f t="shared" si="212"/>
        <v>0</v>
      </c>
      <c r="TBF126">
        <f t="shared" si="212"/>
        <v>0</v>
      </c>
      <c r="TBG126">
        <f t="shared" si="212"/>
        <v>0</v>
      </c>
      <c r="TBH126">
        <f t="shared" si="212"/>
        <v>0</v>
      </c>
      <c r="TBI126">
        <f t="shared" si="212"/>
        <v>0</v>
      </c>
      <c r="TBJ126">
        <f t="shared" si="212"/>
        <v>0</v>
      </c>
      <c r="TBK126">
        <f t="shared" si="212"/>
        <v>0</v>
      </c>
      <c r="TBL126">
        <f t="shared" si="212"/>
        <v>0</v>
      </c>
      <c r="TBM126">
        <f t="shared" si="212"/>
        <v>0</v>
      </c>
      <c r="TBN126">
        <f t="shared" si="212"/>
        <v>0</v>
      </c>
      <c r="TBO126">
        <f t="shared" si="212"/>
        <v>0</v>
      </c>
      <c r="TBP126">
        <f t="shared" si="212"/>
        <v>0</v>
      </c>
      <c r="TBQ126">
        <f t="shared" si="212"/>
        <v>0</v>
      </c>
      <c r="TBR126">
        <f t="shared" si="212"/>
        <v>0</v>
      </c>
      <c r="TBS126">
        <f t="shared" si="212"/>
        <v>0</v>
      </c>
      <c r="TBT126">
        <f t="shared" si="212"/>
        <v>0</v>
      </c>
      <c r="TBU126">
        <f t="shared" si="212"/>
        <v>0</v>
      </c>
      <c r="TBV126">
        <f t="shared" si="212"/>
        <v>0</v>
      </c>
      <c r="TBW126">
        <f t="shared" si="212"/>
        <v>0</v>
      </c>
      <c r="TBX126">
        <f t="shared" si="212"/>
        <v>0</v>
      </c>
      <c r="TBY126">
        <f t="shared" si="212"/>
        <v>0</v>
      </c>
      <c r="TBZ126">
        <f t="shared" si="212"/>
        <v>0</v>
      </c>
      <c r="TCA126">
        <f t="shared" si="212"/>
        <v>0</v>
      </c>
      <c r="TCB126">
        <f t="shared" si="212"/>
        <v>0</v>
      </c>
      <c r="TCC126">
        <f t="shared" si="212"/>
        <v>0</v>
      </c>
      <c r="TCD126">
        <f t="shared" si="212"/>
        <v>0</v>
      </c>
      <c r="TCE126">
        <f t="shared" si="212"/>
        <v>0</v>
      </c>
      <c r="TCF126">
        <f t="shared" si="212"/>
        <v>0</v>
      </c>
      <c r="TCG126">
        <f t="shared" si="212"/>
        <v>0</v>
      </c>
      <c r="TCH126">
        <f t="shared" si="212"/>
        <v>0</v>
      </c>
      <c r="TCI126">
        <f t="shared" si="212"/>
        <v>0</v>
      </c>
      <c r="TCJ126">
        <f t="shared" si="212"/>
        <v>0</v>
      </c>
      <c r="TCK126">
        <f t="shared" si="212"/>
        <v>0</v>
      </c>
      <c r="TCL126">
        <f t="shared" si="212"/>
        <v>0</v>
      </c>
      <c r="TCM126">
        <f t="shared" si="212"/>
        <v>0</v>
      </c>
      <c r="TCN126">
        <f t="shared" si="212"/>
        <v>0</v>
      </c>
      <c r="TCO126">
        <f t="shared" si="212"/>
        <v>0</v>
      </c>
      <c r="TCP126">
        <f t="shared" si="212"/>
        <v>0</v>
      </c>
      <c r="TCQ126">
        <f t="shared" si="212"/>
        <v>0</v>
      </c>
      <c r="TCR126">
        <f t="shared" si="212"/>
        <v>0</v>
      </c>
      <c r="TCS126">
        <f t="shared" si="212"/>
        <v>0</v>
      </c>
      <c r="TCT126">
        <f t="shared" si="212"/>
        <v>0</v>
      </c>
      <c r="TCU126">
        <f t="shared" si="212"/>
        <v>0</v>
      </c>
      <c r="TCV126">
        <f t="shared" si="212"/>
        <v>0</v>
      </c>
      <c r="TCW126">
        <f t="shared" si="212"/>
        <v>0</v>
      </c>
      <c r="TCX126">
        <f t="shared" si="212"/>
        <v>0</v>
      </c>
      <c r="TCY126">
        <f t="shared" si="212"/>
        <v>0</v>
      </c>
      <c r="TCZ126">
        <f t="shared" si="212"/>
        <v>0</v>
      </c>
      <c r="TDA126">
        <f t="shared" si="212"/>
        <v>0</v>
      </c>
      <c r="TDB126">
        <f t="shared" si="212"/>
        <v>0</v>
      </c>
      <c r="TDC126">
        <f t="shared" si="212"/>
        <v>0</v>
      </c>
      <c r="TDD126">
        <f t="shared" si="212"/>
        <v>0</v>
      </c>
      <c r="TDE126">
        <f t="shared" si="212"/>
        <v>0</v>
      </c>
      <c r="TDF126">
        <f t="shared" si="212"/>
        <v>0</v>
      </c>
      <c r="TDG126">
        <f t="shared" si="212"/>
        <v>0</v>
      </c>
      <c r="TDH126">
        <f t="shared" si="212"/>
        <v>0</v>
      </c>
      <c r="TDI126">
        <f t="shared" si="212"/>
        <v>0</v>
      </c>
      <c r="TDJ126">
        <f t="shared" ref="TDJ126:TFU126" si="213">SUM(TDJ2:TDJ125)</f>
        <v>0</v>
      </c>
      <c r="TDK126">
        <f t="shared" si="213"/>
        <v>0</v>
      </c>
      <c r="TDL126">
        <f t="shared" si="213"/>
        <v>0</v>
      </c>
      <c r="TDM126">
        <f t="shared" si="213"/>
        <v>0</v>
      </c>
      <c r="TDN126">
        <f t="shared" si="213"/>
        <v>0</v>
      </c>
      <c r="TDO126">
        <f t="shared" si="213"/>
        <v>0</v>
      </c>
      <c r="TDP126">
        <f t="shared" si="213"/>
        <v>0</v>
      </c>
      <c r="TDQ126">
        <f t="shared" si="213"/>
        <v>0</v>
      </c>
      <c r="TDR126">
        <f t="shared" si="213"/>
        <v>0</v>
      </c>
      <c r="TDS126">
        <f t="shared" si="213"/>
        <v>0</v>
      </c>
      <c r="TDT126">
        <f t="shared" si="213"/>
        <v>0</v>
      </c>
      <c r="TDU126">
        <f t="shared" si="213"/>
        <v>0</v>
      </c>
      <c r="TDV126">
        <f t="shared" si="213"/>
        <v>0</v>
      </c>
      <c r="TDW126">
        <f t="shared" si="213"/>
        <v>0</v>
      </c>
      <c r="TDX126">
        <f t="shared" si="213"/>
        <v>0</v>
      </c>
      <c r="TDY126">
        <f t="shared" si="213"/>
        <v>0</v>
      </c>
      <c r="TDZ126">
        <f t="shared" si="213"/>
        <v>0</v>
      </c>
      <c r="TEA126">
        <f t="shared" si="213"/>
        <v>0</v>
      </c>
      <c r="TEB126">
        <f t="shared" si="213"/>
        <v>0</v>
      </c>
      <c r="TEC126">
        <f t="shared" si="213"/>
        <v>0</v>
      </c>
      <c r="TED126">
        <f t="shared" si="213"/>
        <v>0</v>
      </c>
      <c r="TEE126">
        <f t="shared" si="213"/>
        <v>0</v>
      </c>
      <c r="TEF126">
        <f t="shared" si="213"/>
        <v>0</v>
      </c>
      <c r="TEG126">
        <f t="shared" si="213"/>
        <v>0</v>
      </c>
      <c r="TEH126">
        <f t="shared" si="213"/>
        <v>0</v>
      </c>
      <c r="TEI126">
        <f t="shared" si="213"/>
        <v>0</v>
      </c>
      <c r="TEJ126">
        <f t="shared" si="213"/>
        <v>0</v>
      </c>
      <c r="TEK126">
        <f t="shared" si="213"/>
        <v>0</v>
      </c>
      <c r="TEL126">
        <f t="shared" si="213"/>
        <v>0</v>
      </c>
      <c r="TEM126">
        <f t="shared" si="213"/>
        <v>0</v>
      </c>
      <c r="TEN126">
        <f t="shared" si="213"/>
        <v>0</v>
      </c>
      <c r="TEO126">
        <f t="shared" si="213"/>
        <v>0</v>
      </c>
      <c r="TEP126">
        <f t="shared" si="213"/>
        <v>0</v>
      </c>
      <c r="TEQ126">
        <f t="shared" si="213"/>
        <v>0</v>
      </c>
      <c r="TER126">
        <f t="shared" si="213"/>
        <v>0</v>
      </c>
      <c r="TES126">
        <f t="shared" si="213"/>
        <v>0</v>
      </c>
      <c r="TET126">
        <f t="shared" si="213"/>
        <v>0</v>
      </c>
      <c r="TEU126">
        <f t="shared" si="213"/>
        <v>0</v>
      </c>
      <c r="TEV126">
        <f t="shared" si="213"/>
        <v>0</v>
      </c>
      <c r="TEW126">
        <f t="shared" si="213"/>
        <v>0</v>
      </c>
      <c r="TEX126">
        <f t="shared" si="213"/>
        <v>0</v>
      </c>
      <c r="TEY126">
        <f t="shared" si="213"/>
        <v>0</v>
      </c>
      <c r="TEZ126">
        <f t="shared" si="213"/>
        <v>0</v>
      </c>
      <c r="TFA126">
        <f t="shared" si="213"/>
        <v>0</v>
      </c>
      <c r="TFB126">
        <f t="shared" si="213"/>
        <v>0</v>
      </c>
      <c r="TFC126">
        <f t="shared" si="213"/>
        <v>0</v>
      </c>
      <c r="TFD126">
        <f t="shared" si="213"/>
        <v>0</v>
      </c>
      <c r="TFE126">
        <f t="shared" si="213"/>
        <v>0</v>
      </c>
      <c r="TFF126">
        <f t="shared" si="213"/>
        <v>0</v>
      </c>
      <c r="TFG126">
        <f t="shared" si="213"/>
        <v>0</v>
      </c>
      <c r="TFH126">
        <f t="shared" si="213"/>
        <v>0</v>
      </c>
      <c r="TFI126">
        <f t="shared" si="213"/>
        <v>0</v>
      </c>
      <c r="TFJ126">
        <f t="shared" si="213"/>
        <v>0</v>
      </c>
      <c r="TFK126">
        <f t="shared" si="213"/>
        <v>0</v>
      </c>
      <c r="TFL126">
        <f t="shared" si="213"/>
        <v>0</v>
      </c>
      <c r="TFM126">
        <f t="shared" si="213"/>
        <v>0</v>
      </c>
      <c r="TFN126">
        <f t="shared" si="213"/>
        <v>0</v>
      </c>
      <c r="TFO126">
        <f t="shared" si="213"/>
        <v>0</v>
      </c>
      <c r="TFP126">
        <f t="shared" si="213"/>
        <v>0</v>
      </c>
      <c r="TFQ126">
        <f t="shared" si="213"/>
        <v>0</v>
      </c>
      <c r="TFR126">
        <f t="shared" si="213"/>
        <v>0</v>
      </c>
      <c r="TFS126">
        <f t="shared" si="213"/>
        <v>0</v>
      </c>
      <c r="TFT126">
        <f t="shared" si="213"/>
        <v>0</v>
      </c>
      <c r="TFU126">
        <f t="shared" si="213"/>
        <v>0</v>
      </c>
      <c r="TFV126">
        <f t="shared" ref="TFV126:TIG126" si="214">SUM(TFV2:TFV125)</f>
        <v>0</v>
      </c>
      <c r="TFW126">
        <f t="shared" si="214"/>
        <v>0</v>
      </c>
      <c r="TFX126">
        <f t="shared" si="214"/>
        <v>0</v>
      </c>
      <c r="TFY126">
        <f t="shared" si="214"/>
        <v>0</v>
      </c>
      <c r="TFZ126">
        <f t="shared" si="214"/>
        <v>0</v>
      </c>
      <c r="TGA126">
        <f t="shared" si="214"/>
        <v>0</v>
      </c>
      <c r="TGB126">
        <f t="shared" si="214"/>
        <v>0</v>
      </c>
      <c r="TGC126">
        <f t="shared" si="214"/>
        <v>0</v>
      </c>
      <c r="TGD126">
        <f t="shared" si="214"/>
        <v>0</v>
      </c>
      <c r="TGE126">
        <f t="shared" si="214"/>
        <v>0</v>
      </c>
      <c r="TGF126">
        <f t="shared" si="214"/>
        <v>0</v>
      </c>
      <c r="TGG126">
        <f t="shared" si="214"/>
        <v>0</v>
      </c>
      <c r="TGH126">
        <f t="shared" si="214"/>
        <v>0</v>
      </c>
      <c r="TGI126">
        <f t="shared" si="214"/>
        <v>0</v>
      </c>
      <c r="TGJ126">
        <f t="shared" si="214"/>
        <v>0</v>
      </c>
      <c r="TGK126">
        <f t="shared" si="214"/>
        <v>0</v>
      </c>
      <c r="TGL126">
        <f t="shared" si="214"/>
        <v>0</v>
      </c>
      <c r="TGM126">
        <f t="shared" si="214"/>
        <v>0</v>
      </c>
      <c r="TGN126">
        <f t="shared" si="214"/>
        <v>0</v>
      </c>
      <c r="TGO126">
        <f t="shared" si="214"/>
        <v>0</v>
      </c>
      <c r="TGP126">
        <f t="shared" si="214"/>
        <v>0</v>
      </c>
      <c r="TGQ126">
        <f t="shared" si="214"/>
        <v>0</v>
      </c>
      <c r="TGR126">
        <f t="shared" si="214"/>
        <v>0</v>
      </c>
      <c r="TGS126">
        <f t="shared" si="214"/>
        <v>0</v>
      </c>
      <c r="TGT126">
        <f t="shared" si="214"/>
        <v>0</v>
      </c>
      <c r="TGU126">
        <f t="shared" si="214"/>
        <v>0</v>
      </c>
      <c r="TGV126">
        <f t="shared" si="214"/>
        <v>0</v>
      </c>
      <c r="TGW126">
        <f t="shared" si="214"/>
        <v>0</v>
      </c>
      <c r="TGX126">
        <f t="shared" si="214"/>
        <v>0</v>
      </c>
      <c r="TGY126">
        <f t="shared" si="214"/>
        <v>0</v>
      </c>
      <c r="TGZ126">
        <f t="shared" si="214"/>
        <v>0</v>
      </c>
      <c r="THA126">
        <f t="shared" si="214"/>
        <v>0</v>
      </c>
      <c r="THB126">
        <f t="shared" si="214"/>
        <v>0</v>
      </c>
      <c r="THC126">
        <f t="shared" si="214"/>
        <v>0</v>
      </c>
      <c r="THD126">
        <f t="shared" si="214"/>
        <v>0</v>
      </c>
      <c r="THE126">
        <f t="shared" si="214"/>
        <v>0</v>
      </c>
      <c r="THF126">
        <f t="shared" si="214"/>
        <v>0</v>
      </c>
      <c r="THG126">
        <f t="shared" si="214"/>
        <v>0</v>
      </c>
      <c r="THH126">
        <f t="shared" si="214"/>
        <v>0</v>
      </c>
      <c r="THI126">
        <f t="shared" si="214"/>
        <v>0</v>
      </c>
      <c r="THJ126">
        <f t="shared" si="214"/>
        <v>0</v>
      </c>
      <c r="THK126">
        <f t="shared" si="214"/>
        <v>0</v>
      </c>
      <c r="THL126">
        <f t="shared" si="214"/>
        <v>0</v>
      </c>
      <c r="THM126">
        <f t="shared" si="214"/>
        <v>0</v>
      </c>
      <c r="THN126">
        <f t="shared" si="214"/>
        <v>0</v>
      </c>
      <c r="THO126">
        <f t="shared" si="214"/>
        <v>0</v>
      </c>
      <c r="THP126">
        <f t="shared" si="214"/>
        <v>0</v>
      </c>
      <c r="THQ126">
        <f t="shared" si="214"/>
        <v>0</v>
      </c>
      <c r="THR126">
        <f t="shared" si="214"/>
        <v>0</v>
      </c>
      <c r="THS126">
        <f t="shared" si="214"/>
        <v>0</v>
      </c>
      <c r="THT126">
        <f t="shared" si="214"/>
        <v>0</v>
      </c>
      <c r="THU126">
        <f t="shared" si="214"/>
        <v>0</v>
      </c>
      <c r="THV126">
        <f t="shared" si="214"/>
        <v>0</v>
      </c>
      <c r="THW126">
        <f t="shared" si="214"/>
        <v>0</v>
      </c>
      <c r="THX126">
        <f t="shared" si="214"/>
        <v>0</v>
      </c>
      <c r="THY126">
        <f t="shared" si="214"/>
        <v>0</v>
      </c>
      <c r="THZ126">
        <f t="shared" si="214"/>
        <v>0</v>
      </c>
      <c r="TIA126">
        <f t="shared" si="214"/>
        <v>0</v>
      </c>
      <c r="TIB126">
        <f t="shared" si="214"/>
        <v>0</v>
      </c>
      <c r="TIC126">
        <f t="shared" si="214"/>
        <v>0</v>
      </c>
      <c r="TID126">
        <f t="shared" si="214"/>
        <v>0</v>
      </c>
      <c r="TIE126">
        <f t="shared" si="214"/>
        <v>0</v>
      </c>
      <c r="TIF126">
        <f t="shared" si="214"/>
        <v>0</v>
      </c>
      <c r="TIG126">
        <f t="shared" si="214"/>
        <v>0</v>
      </c>
      <c r="TIH126">
        <f t="shared" ref="TIH126:TKS126" si="215">SUM(TIH2:TIH125)</f>
        <v>0</v>
      </c>
      <c r="TII126">
        <f t="shared" si="215"/>
        <v>0</v>
      </c>
      <c r="TIJ126">
        <f t="shared" si="215"/>
        <v>0</v>
      </c>
      <c r="TIK126">
        <f t="shared" si="215"/>
        <v>0</v>
      </c>
      <c r="TIL126">
        <f t="shared" si="215"/>
        <v>0</v>
      </c>
      <c r="TIM126">
        <f t="shared" si="215"/>
        <v>0</v>
      </c>
      <c r="TIN126">
        <f t="shared" si="215"/>
        <v>0</v>
      </c>
      <c r="TIO126">
        <f t="shared" si="215"/>
        <v>0</v>
      </c>
      <c r="TIP126">
        <f t="shared" si="215"/>
        <v>0</v>
      </c>
      <c r="TIQ126">
        <f t="shared" si="215"/>
        <v>0</v>
      </c>
      <c r="TIR126">
        <f t="shared" si="215"/>
        <v>0</v>
      </c>
      <c r="TIS126">
        <f t="shared" si="215"/>
        <v>0</v>
      </c>
      <c r="TIT126">
        <f t="shared" si="215"/>
        <v>0</v>
      </c>
      <c r="TIU126">
        <f t="shared" si="215"/>
        <v>0</v>
      </c>
      <c r="TIV126">
        <f t="shared" si="215"/>
        <v>0</v>
      </c>
      <c r="TIW126">
        <f t="shared" si="215"/>
        <v>0</v>
      </c>
      <c r="TIX126">
        <f t="shared" si="215"/>
        <v>0</v>
      </c>
      <c r="TIY126">
        <f t="shared" si="215"/>
        <v>0</v>
      </c>
      <c r="TIZ126">
        <f t="shared" si="215"/>
        <v>0</v>
      </c>
      <c r="TJA126">
        <f t="shared" si="215"/>
        <v>0</v>
      </c>
      <c r="TJB126">
        <f t="shared" si="215"/>
        <v>0</v>
      </c>
      <c r="TJC126">
        <f t="shared" si="215"/>
        <v>0</v>
      </c>
      <c r="TJD126">
        <f t="shared" si="215"/>
        <v>0</v>
      </c>
      <c r="TJE126">
        <f t="shared" si="215"/>
        <v>0</v>
      </c>
      <c r="TJF126">
        <f t="shared" si="215"/>
        <v>0</v>
      </c>
      <c r="TJG126">
        <f t="shared" si="215"/>
        <v>0</v>
      </c>
      <c r="TJH126">
        <f t="shared" si="215"/>
        <v>0</v>
      </c>
      <c r="TJI126">
        <f t="shared" si="215"/>
        <v>0</v>
      </c>
      <c r="TJJ126">
        <f t="shared" si="215"/>
        <v>0</v>
      </c>
      <c r="TJK126">
        <f t="shared" si="215"/>
        <v>0</v>
      </c>
      <c r="TJL126">
        <f t="shared" si="215"/>
        <v>0</v>
      </c>
      <c r="TJM126">
        <f t="shared" si="215"/>
        <v>0</v>
      </c>
      <c r="TJN126">
        <f t="shared" si="215"/>
        <v>0</v>
      </c>
      <c r="TJO126">
        <f t="shared" si="215"/>
        <v>0</v>
      </c>
      <c r="TJP126">
        <f t="shared" si="215"/>
        <v>0</v>
      </c>
      <c r="TJQ126">
        <f t="shared" si="215"/>
        <v>0</v>
      </c>
      <c r="TJR126">
        <f t="shared" si="215"/>
        <v>0</v>
      </c>
      <c r="TJS126">
        <f t="shared" si="215"/>
        <v>0</v>
      </c>
      <c r="TJT126">
        <f t="shared" si="215"/>
        <v>0</v>
      </c>
      <c r="TJU126">
        <f t="shared" si="215"/>
        <v>0</v>
      </c>
      <c r="TJV126">
        <f t="shared" si="215"/>
        <v>0</v>
      </c>
      <c r="TJW126">
        <f t="shared" si="215"/>
        <v>0</v>
      </c>
      <c r="TJX126">
        <f t="shared" si="215"/>
        <v>0</v>
      </c>
      <c r="TJY126">
        <f t="shared" si="215"/>
        <v>0</v>
      </c>
      <c r="TJZ126">
        <f t="shared" si="215"/>
        <v>0</v>
      </c>
      <c r="TKA126">
        <f t="shared" si="215"/>
        <v>0</v>
      </c>
      <c r="TKB126">
        <f t="shared" si="215"/>
        <v>0</v>
      </c>
      <c r="TKC126">
        <f t="shared" si="215"/>
        <v>0</v>
      </c>
      <c r="TKD126">
        <f t="shared" si="215"/>
        <v>0</v>
      </c>
      <c r="TKE126">
        <f t="shared" si="215"/>
        <v>0</v>
      </c>
      <c r="TKF126">
        <f t="shared" si="215"/>
        <v>0</v>
      </c>
      <c r="TKG126">
        <f t="shared" si="215"/>
        <v>0</v>
      </c>
      <c r="TKH126">
        <f t="shared" si="215"/>
        <v>0</v>
      </c>
      <c r="TKI126">
        <f t="shared" si="215"/>
        <v>0</v>
      </c>
      <c r="TKJ126">
        <f t="shared" si="215"/>
        <v>0</v>
      </c>
      <c r="TKK126">
        <f t="shared" si="215"/>
        <v>0</v>
      </c>
      <c r="TKL126">
        <f t="shared" si="215"/>
        <v>0</v>
      </c>
      <c r="TKM126">
        <f t="shared" si="215"/>
        <v>0</v>
      </c>
      <c r="TKN126">
        <f t="shared" si="215"/>
        <v>0</v>
      </c>
      <c r="TKO126">
        <f t="shared" si="215"/>
        <v>0</v>
      </c>
      <c r="TKP126">
        <f t="shared" si="215"/>
        <v>0</v>
      </c>
      <c r="TKQ126">
        <f t="shared" si="215"/>
        <v>0</v>
      </c>
      <c r="TKR126">
        <f t="shared" si="215"/>
        <v>0</v>
      </c>
      <c r="TKS126">
        <f t="shared" si="215"/>
        <v>0</v>
      </c>
      <c r="TKT126">
        <f t="shared" ref="TKT126:TNE126" si="216">SUM(TKT2:TKT125)</f>
        <v>0</v>
      </c>
      <c r="TKU126">
        <f t="shared" si="216"/>
        <v>0</v>
      </c>
      <c r="TKV126">
        <f t="shared" si="216"/>
        <v>0</v>
      </c>
      <c r="TKW126">
        <f t="shared" si="216"/>
        <v>0</v>
      </c>
      <c r="TKX126">
        <f t="shared" si="216"/>
        <v>0</v>
      </c>
      <c r="TKY126">
        <f t="shared" si="216"/>
        <v>0</v>
      </c>
      <c r="TKZ126">
        <f t="shared" si="216"/>
        <v>0</v>
      </c>
      <c r="TLA126">
        <f t="shared" si="216"/>
        <v>0</v>
      </c>
      <c r="TLB126">
        <f t="shared" si="216"/>
        <v>0</v>
      </c>
      <c r="TLC126">
        <f t="shared" si="216"/>
        <v>0</v>
      </c>
      <c r="TLD126">
        <f t="shared" si="216"/>
        <v>0</v>
      </c>
      <c r="TLE126">
        <f t="shared" si="216"/>
        <v>0</v>
      </c>
      <c r="TLF126">
        <f t="shared" si="216"/>
        <v>0</v>
      </c>
      <c r="TLG126">
        <f t="shared" si="216"/>
        <v>0</v>
      </c>
      <c r="TLH126">
        <f t="shared" si="216"/>
        <v>0</v>
      </c>
      <c r="TLI126">
        <f t="shared" si="216"/>
        <v>0</v>
      </c>
      <c r="TLJ126">
        <f t="shared" si="216"/>
        <v>0</v>
      </c>
      <c r="TLK126">
        <f t="shared" si="216"/>
        <v>0</v>
      </c>
      <c r="TLL126">
        <f t="shared" si="216"/>
        <v>0</v>
      </c>
      <c r="TLM126">
        <f t="shared" si="216"/>
        <v>0</v>
      </c>
      <c r="TLN126">
        <f t="shared" si="216"/>
        <v>0</v>
      </c>
      <c r="TLO126">
        <f t="shared" si="216"/>
        <v>0</v>
      </c>
      <c r="TLP126">
        <f t="shared" si="216"/>
        <v>0</v>
      </c>
      <c r="TLQ126">
        <f t="shared" si="216"/>
        <v>0</v>
      </c>
      <c r="TLR126">
        <f t="shared" si="216"/>
        <v>0</v>
      </c>
      <c r="TLS126">
        <f t="shared" si="216"/>
        <v>0</v>
      </c>
      <c r="TLT126">
        <f t="shared" si="216"/>
        <v>0</v>
      </c>
      <c r="TLU126">
        <f t="shared" si="216"/>
        <v>0</v>
      </c>
      <c r="TLV126">
        <f t="shared" si="216"/>
        <v>0</v>
      </c>
      <c r="TLW126">
        <f t="shared" si="216"/>
        <v>0</v>
      </c>
      <c r="TLX126">
        <f t="shared" si="216"/>
        <v>0</v>
      </c>
      <c r="TLY126">
        <f t="shared" si="216"/>
        <v>0</v>
      </c>
      <c r="TLZ126">
        <f t="shared" si="216"/>
        <v>0</v>
      </c>
      <c r="TMA126">
        <f t="shared" si="216"/>
        <v>0</v>
      </c>
      <c r="TMB126">
        <f t="shared" si="216"/>
        <v>0</v>
      </c>
      <c r="TMC126">
        <f t="shared" si="216"/>
        <v>0</v>
      </c>
      <c r="TMD126">
        <f t="shared" si="216"/>
        <v>0</v>
      </c>
      <c r="TME126">
        <f t="shared" si="216"/>
        <v>0</v>
      </c>
      <c r="TMF126">
        <f t="shared" si="216"/>
        <v>0</v>
      </c>
      <c r="TMG126">
        <f t="shared" si="216"/>
        <v>0</v>
      </c>
      <c r="TMH126">
        <f t="shared" si="216"/>
        <v>0</v>
      </c>
      <c r="TMI126">
        <f t="shared" si="216"/>
        <v>0</v>
      </c>
      <c r="TMJ126">
        <f t="shared" si="216"/>
        <v>0</v>
      </c>
      <c r="TMK126">
        <f t="shared" si="216"/>
        <v>0</v>
      </c>
      <c r="TML126">
        <f t="shared" si="216"/>
        <v>0</v>
      </c>
      <c r="TMM126">
        <f t="shared" si="216"/>
        <v>0</v>
      </c>
      <c r="TMN126">
        <f t="shared" si="216"/>
        <v>0</v>
      </c>
      <c r="TMO126">
        <f t="shared" si="216"/>
        <v>0</v>
      </c>
      <c r="TMP126">
        <f t="shared" si="216"/>
        <v>0</v>
      </c>
      <c r="TMQ126">
        <f t="shared" si="216"/>
        <v>0</v>
      </c>
      <c r="TMR126">
        <f t="shared" si="216"/>
        <v>0</v>
      </c>
      <c r="TMS126">
        <f t="shared" si="216"/>
        <v>0</v>
      </c>
      <c r="TMT126">
        <f t="shared" si="216"/>
        <v>0</v>
      </c>
      <c r="TMU126">
        <f t="shared" si="216"/>
        <v>0</v>
      </c>
      <c r="TMV126">
        <f t="shared" si="216"/>
        <v>0</v>
      </c>
      <c r="TMW126">
        <f t="shared" si="216"/>
        <v>0</v>
      </c>
      <c r="TMX126">
        <f t="shared" si="216"/>
        <v>0</v>
      </c>
      <c r="TMY126">
        <f t="shared" si="216"/>
        <v>0</v>
      </c>
      <c r="TMZ126">
        <f t="shared" si="216"/>
        <v>0</v>
      </c>
      <c r="TNA126">
        <f t="shared" si="216"/>
        <v>0</v>
      </c>
      <c r="TNB126">
        <f t="shared" si="216"/>
        <v>0</v>
      </c>
      <c r="TNC126">
        <f t="shared" si="216"/>
        <v>0</v>
      </c>
      <c r="TND126">
        <f t="shared" si="216"/>
        <v>0</v>
      </c>
      <c r="TNE126">
        <f t="shared" si="216"/>
        <v>0</v>
      </c>
      <c r="TNF126">
        <f t="shared" ref="TNF126:TPQ126" si="217">SUM(TNF2:TNF125)</f>
        <v>0</v>
      </c>
      <c r="TNG126">
        <f t="shared" si="217"/>
        <v>0</v>
      </c>
      <c r="TNH126">
        <f t="shared" si="217"/>
        <v>0</v>
      </c>
      <c r="TNI126">
        <f t="shared" si="217"/>
        <v>0</v>
      </c>
      <c r="TNJ126">
        <f t="shared" si="217"/>
        <v>0</v>
      </c>
      <c r="TNK126">
        <f t="shared" si="217"/>
        <v>0</v>
      </c>
      <c r="TNL126">
        <f t="shared" si="217"/>
        <v>0</v>
      </c>
      <c r="TNM126">
        <f t="shared" si="217"/>
        <v>0</v>
      </c>
      <c r="TNN126">
        <f t="shared" si="217"/>
        <v>0</v>
      </c>
      <c r="TNO126">
        <f t="shared" si="217"/>
        <v>0</v>
      </c>
      <c r="TNP126">
        <f t="shared" si="217"/>
        <v>0</v>
      </c>
      <c r="TNQ126">
        <f t="shared" si="217"/>
        <v>0</v>
      </c>
      <c r="TNR126">
        <f t="shared" si="217"/>
        <v>0</v>
      </c>
      <c r="TNS126">
        <f t="shared" si="217"/>
        <v>0</v>
      </c>
      <c r="TNT126">
        <f t="shared" si="217"/>
        <v>0</v>
      </c>
      <c r="TNU126">
        <f t="shared" si="217"/>
        <v>0</v>
      </c>
      <c r="TNV126">
        <f t="shared" si="217"/>
        <v>0</v>
      </c>
      <c r="TNW126">
        <f t="shared" si="217"/>
        <v>0</v>
      </c>
      <c r="TNX126">
        <f t="shared" si="217"/>
        <v>0</v>
      </c>
      <c r="TNY126">
        <f t="shared" si="217"/>
        <v>0</v>
      </c>
      <c r="TNZ126">
        <f t="shared" si="217"/>
        <v>0</v>
      </c>
      <c r="TOA126">
        <f t="shared" si="217"/>
        <v>0</v>
      </c>
      <c r="TOB126">
        <f t="shared" si="217"/>
        <v>0</v>
      </c>
      <c r="TOC126">
        <f t="shared" si="217"/>
        <v>0</v>
      </c>
      <c r="TOD126">
        <f t="shared" si="217"/>
        <v>0</v>
      </c>
      <c r="TOE126">
        <f t="shared" si="217"/>
        <v>0</v>
      </c>
      <c r="TOF126">
        <f t="shared" si="217"/>
        <v>0</v>
      </c>
      <c r="TOG126">
        <f t="shared" si="217"/>
        <v>0</v>
      </c>
      <c r="TOH126">
        <f t="shared" si="217"/>
        <v>0</v>
      </c>
      <c r="TOI126">
        <f t="shared" si="217"/>
        <v>0</v>
      </c>
      <c r="TOJ126">
        <f t="shared" si="217"/>
        <v>0</v>
      </c>
      <c r="TOK126">
        <f t="shared" si="217"/>
        <v>0</v>
      </c>
      <c r="TOL126">
        <f t="shared" si="217"/>
        <v>0</v>
      </c>
      <c r="TOM126">
        <f t="shared" si="217"/>
        <v>0</v>
      </c>
      <c r="TON126">
        <f t="shared" si="217"/>
        <v>0</v>
      </c>
      <c r="TOO126">
        <f t="shared" si="217"/>
        <v>0</v>
      </c>
      <c r="TOP126">
        <f t="shared" si="217"/>
        <v>0</v>
      </c>
      <c r="TOQ126">
        <f t="shared" si="217"/>
        <v>0</v>
      </c>
      <c r="TOR126">
        <f t="shared" si="217"/>
        <v>0</v>
      </c>
      <c r="TOS126">
        <f t="shared" si="217"/>
        <v>0</v>
      </c>
      <c r="TOT126">
        <f t="shared" si="217"/>
        <v>0</v>
      </c>
      <c r="TOU126">
        <f t="shared" si="217"/>
        <v>0</v>
      </c>
      <c r="TOV126">
        <f t="shared" si="217"/>
        <v>0</v>
      </c>
      <c r="TOW126">
        <f t="shared" si="217"/>
        <v>0</v>
      </c>
      <c r="TOX126">
        <f t="shared" si="217"/>
        <v>0</v>
      </c>
      <c r="TOY126">
        <f t="shared" si="217"/>
        <v>0</v>
      </c>
      <c r="TOZ126">
        <f t="shared" si="217"/>
        <v>0</v>
      </c>
      <c r="TPA126">
        <f t="shared" si="217"/>
        <v>0</v>
      </c>
      <c r="TPB126">
        <f t="shared" si="217"/>
        <v>0</v>
      </c>
      <c r="TPC126">
        <f t="shared" si="217"/>
        <v>0</v>
      </c>
      <c r="TPD126">
        <f t="shared" si="217"/>
        <v>0</v>
      </c>
      <c r="TPE126">
        <f t="shared" si="217"/>
        <v>0</v>
      </c>
      <c r="TPF126">
        <f t="shared" si="217"/>
        <v>0</v>
      </c>
      <c r="TPG126">
        <f t="shared" si="217"/>
        <v>0</v>
      </c>
      <c r="TPH126">
        <f t="shared" si="217"/>
        <v>0</v>
      </c>
      <c r="TPI126">
        <f t="shared" si="217"/>
        <v>0</v>
      </c>
      <c r="TPJ126">
        <f t="shared" si="217"/>
        <v>0</v>
      </c>
      <c r="TPK126">
        <f t="shared" si="217"/>
        <v>0</v>
      </c>
      <c r="TPL126">
        <f t="shared" si="217"/>
        <v>0</v>
      </c>
      <c r="TPM126">
        <f t="shared" si="217"/>
        <v>0</v>
      </c>
      <c r="TPN126">
        <f t="shared" si="217"/>
        <v>0</v>
      </c>
      <c r="TPO126">
        <f t="shared" si="217"/>
        <v>0</v>
      </c>
      <c r="TPP126">
        <f t="shared" si="217"/>
        <v>0</v>
      </c>
      <c r="TPQ126">
        <f t="shared" si="217"/>
        <v>0</v>
      </c>
      <c r="TPR126">
        <f t="shared" ref="TPR126:TSC126" si="218">SUM(TPR2:TPR125)</f>
        <v>0</v>
      </c>
      <c r="TPS126">
        <f t="shared" si="218"/>
        <v>0</v>
      </c>
      <c r="TPT126">
        <f t="shared" si="218"/>
        <v>0</v>
      </c>
      <c r="TPU126">
        <f t="shared" si="218"/>
        <v>0</v>
      </c>
      <c r="TPV126">
        <f t="shared" si="218"/>
        <v>0</v>
      </c>
      <c r="TPW126">
        <f t="shared" si="218"/>
        <v>0</v>
      </c>
      <c r="TPX126">
        <f t="shared" si="218"/>
        <v>0</v>
      </c>
      <c r="TPY126">
        <f t="shared" si="218"/>
        <v>0</v>
      </c>
      <c r="TPZ126">
        <f t="shared" si="218"/>
        <v>0</v>
      </c>
      <c r="TQA126">
        <f t="shared" si="218"/>
        <v>0</v>
      </c>
      <c r="TQB126">
        <f t="shared" si="218"/>
        <v>0</v>
      </c>
      <c r="TQC126">
        <f t="shared" si="218"/>
        <v>0</v>
      </c>
      <c r="TQD126">
        <f t="shared" si="218"/>
        <v>0</v>
      </c>
      <c r="TQE126">
        <f t="shared" si="218"/>
        <v>0</v>
      </c>
      <c r="TQF126">
        <f t="shared" si="218"/>
        <v>0</v>
      </c>
      <c r="TQG126">
        <f t="shared" si="218"/>
        <v>0</v>
      </c>
      <c r="TQH126">
        <f t="shared" si="218"/>
        <v>0</v>
      </c>
      <c r="TQI126">
        <f t="shared" si="218"/>
        <v>0</v>
      </c>
      <c r="TQJ126">
        <f t="shared" si="218"/>
        <v>0</v>
      </c>
      <c r="TQK126">
        <f t="shared" si="218"/>
        <v>0</v>
      </c>
      <c r="TQL126">
        <f t="shared" si="218"/>
        <v>0</v>
      </c>
      <c r="TQM126">
        <f t="shared" si="218"/>
        <v>0</v>
      </c>
      <c r="TQN126">
        <f t="shared" si="218"/>
        <v>0</v>
      </c>
      <c r="TQO126">
        <f t="shared" si="218"/>
        <v>0</v>
      </c>
      <c r="TQP126">
        <f t="shared" si="218"/>
        <v>0</v>
      </c>
      <c r="TQQ126">
        <f t="shared" si="218"/>
        <v>0</v>
      </c>
      <c r="TQR126">
        <f t="shared" si="218"/>
        <v>0</v>
      </c>
      <c r="TQS126">
        <f t="shared" si="218"/>
        <v>0</v>
      </c>
      <c r="TQT126">
        <f t="shared" si="218"/>
        <v>0</v>
      </c>
      <c r="TQU126">
        <f t="shared" si="218"/>
        <v>0</v>
      </c>
      <c r="TQV126">
        <f t="shared" si="218"/>
        <v>0</v>
      </c>
      <c r="TQW126">
        <f t="shared" si="218"/>
        <v>0</v>
      </c>
      <c r="TQX126">
        <f t="shared" si="218"/>
        <v>0</v>
      </c>
      <c r="TQY126">
        <f t="shared" si="218"/>
        <v>0</v>
      </c>
      <c r="TQZ126">
        <f t="shared" si="218"/>
        <v>0</v>
      </c>
      <c r="TRA126">
        <f t="shared" si="218"/>
        <v>0</v>
      </c>
      <c r="TRB126">
        <f t="shared" si="218"/>
        <v>0</v>
      </c>
      <c r="TRC126">
        <f t="shared" si="218"/>
        <v>0</v>
      </c>
      <c r="TRD126">
        <f t="shared" si="218"/>
        <v>0</v>
      </c>
      <c r="TRE126">
        <f t="shared" si="218"/>
        <v>0</v>
      </c>
      <c r="TRF126">
        <f t="shared" si="218"/>
        <v>0</v>
      </c>
      <c r="TRG126">
        <f t="shared" si="218"/>
        <v>0</v>
      </c>
      <c r="TRH126">
        <f t="shared" si="218"/>
        <v>0</v>
      </c>
      <c r="TRI126">
        <f t="shared" si="218"/>
        <v>0</v>
      </c>
      <c r="TRJ126">
        <f t="shared" si="218"/>
        <v>0</v>
      </c>
      <c r="TRK126">
        <f t="shared" si="218"/>
        <v>0</v>
      </c>
      <c r="TRL126">
        <f t="shared" si="218"/>
        <v>0</v>
      </c>
      <c r="TRM126">
        <f t="shared" si="218"/>
        <v>0</v>
      </c>
      <c r="TRN126">
        <f t="shared" si="218"/>
        <v>0</v>
      </c>
      <c r="TRO126">
        <f t="shared" si="218"/>
        <v>0</v>
      </c>
      <c r="TRP126">
        <f t="shared" si="218"/>
        <v>0</v>
      </c>
      <c r="TRQ126">
        <f t="shared" si="218"/>
        <v>0</v>
      </c>
      <c r="TRR126">
        <f t="shared" si="218"/>
        <v>0</v>
      </c>
      <c r="TRS126">
        <f t="shared" si="218"/>
        <v>0</v>
      </c>
      <c r="TRT126">
        <f t="shared" si="218"/>
        <v>0</v>
      </c>
      <c r="TRU126">
        <f t="shared" si="218"/>
        <v>0</v>
      </c>
      <c r="TRV126">
        <f t="shared" si="218"/>
        <v>0</v>
      </c>
      <c r="TRW126">
        <f t="shared" si="218"/>
        <v>0</v>
      </c>
      <c r="TRX126">
        <f t="shared" si="218"/>
        <v>0</v>
      </c>
      <c r="TRY126">
        <f t="shared" si="218"/>
        <v>0</v>
      </c>
      <c r="TRZ126">
        <f t="shared" si="218"/>
        <v>0</v>
      </c>
      <c r="TSA126">
        <f t="shared" si="218"/>
        <v>0</v>
      </c>
      <c r="TSB126">
        <f t="shared" si="218"/>
        <v>0</v>
      </c>
      <c r="TSC126">
        <f t="shared" si="218"/>
        <v>0</v>
      </c>
      <c r="TSD126">
        <f t="shared" ref="TSD126:TUO126" si="219">SUM(TSD2:TSD125)</f>
        <v>0</v>
      </c>
      <c r="TSE126">
        <f t="shared" si="219"/>
        <v>0</v>
      </c>
      <c r="TSF126">
        <f t="shared" si="219"/>
        <v>0</v>
      </c>
      <c r="TSG126">
        <f t="shared" si="219"/>
        <v>0</v>
      </c>
      <c r="TSH126">
        <f t="shared" si="219"/>
        <v>0</v>
      </c>
      <c r="TSI126">
        <f t="shared" si="219"/>
        <v>0</v>
      </c>
      <c r="TSJ126">
        <f t="shared" si="219"/>
        <v>0</v>
      </c>
      <c r="TSK126">
        <f t="shared" si="219"/>
        <v>0</v>
      </c>
      <c r="TSL126">
        <f t="shared" si="219"/>
        <v>0</v>
      </c>
      <c r="TSM126">
        <f t="shared" si="219"/>
        <v>0</v>
      </c>
      <c r="TSN126">
        <f t="shared" si="219"/>
        <v>0</v>
      </c>
      <c r="TSO126">
        <f t="shared" si="219"/>
        <v>0</v>
      </c>
      <c r="TSP126">
        <f t="shared" si="219"/>
        <v>0</v>
      </c>
      <c r="TSQ126">
        <f t="shared" si="219"/>
        <v>0</v>
      </c>
      <c r="TSR126">
        <f t="shared" si="219"/>
        <v>0</v>
      </c>
      <c r="TSS126">
        <f t="shared" si="219"/>
        <v>0</v>
      </c>
      <c r="TST126">
        <f t="shared" si="219"/>
        <v>0</v>
      </c>
      <c r="TSU126">
        <f t="shared" si="219"/>
        <v>0</v>
      </c>
      <c r="TSV126">
        <f t="shared" si="219"/>
        <v>0</v>
      </c>
      <c r="TSW126">
        <f t="shared" si="219"/>
        <v>0</v>
      </c>
      <c r="TSX126">
        <f t="shared" si="219"/>
        <v>0</v>
      </c>
      <c r="TSY126">
        <f t="shared" si="219"/>
        <v>0</v>
      </c>
      <c r="TSZ126">
        <f t="shared" si="219"/>
        <v>0</v>
      </c>
      <c r="TTA126">
        <f t="shared" si="219"/>
        <v>0</v>
      </c>
      <c r="TTB126">
        <f t="shared" si="219"/>
        <v>0</v>
      </c>
      <c r="TTC126">
        <f t="shared" si="219"/>
        <v>0</v>
      </c>
      <c r="TTD126">
        <f t="shared" si="219"/>
        <v>0</v>
      </c>
      <c r="TTE126">
        <f t="shared" si="219"/>
        <v>0</v>
      </c>
      <c r="TTF126">
        <f t="shared" si="219"/>
        <v>0</v>
      </c>
      <c r="TTG126">
        <f t="shared" si="219"/>
        <v>0</v>
      </c>
      <c r="TTH126">
        <f t="shared" si="219"/>
        <v>0</v>
      </c>
      <c r="TTI126">
        <f t="shared" si="219"/>
        <v>0</v>
      </c>
      <c r="TTJ126">
        <f t="shared" si="219"/>
        <v>0</v>
      </c>
      <c r="TTK126">
        <f t="shared" si="219"/>
        <v>0</v>
      </c>
      <c r="TTL126">
        <f t="shared" si="219"/>
        <v>0</v>
      </c>
      <c r="TTM126">
        <f t="shared" si="219"/>
        <v>0</v>
      </c>
      <c r="TTN126">
        <f t="shared" si="219"/>
        <v>0</v>
      </c>
      <c r="TTO126">
        <f t="shared" si="219"/>
        <v>0</v>
      </c>
      <c r="TTP126">
        <f t="shared" si="219"/>
        <v>0</v>
      </c>
      <c r="TTQ126">
        <f t="shared" si="219"/>
        <v>0</v>
      </c>
      <c r="TTR126">
        <f t="shared" si="219"/>
        <v>0</v>
      </c>
      <c r="TTS126">
        <f t="shared" si="219"/>
        <v>0</v>
      </c>
      <c r="TTT126">
        <f t="shared" si="219"/>
        <v>0</v>
      </c>
      <c r="TTU126">
        <f t="shared" si="219"/>
        <v>0</v>
      </c>
      <c r="TTV126">
        <f t="shared" si="219"/>
        <v>0</v>
      </c>
      <c r="TTW126">
        <f t="shared" si="219"/>
        <v>0</v>
      </c>
      <c r="TTX126">
        <f t="shared" si="219"/>
        <v>0</v>
      </c>
      <c r="TTY126">
        <f t="shared" si="219"/>
        <v>0</v>
      </c>
      <c r="TTZ126">
        <f t="shared" si="219"/>
        <v>0</v>
      </c>
      <c r="TUA126">
        <f t="shared" si="219"/>
        <v>0</v>
      </c>
      <c r="TUB126">
        <f t="shared" si="219"/>
        <v>0</v>
      </c>
      <c r="TUC126">
        <f t="shared" si="219"/>
        <v>0</v>
      </c>
      <c r="TUD126">
        <f t="shared" si="219"/>
        <v>0</v>
      </c>
      <c r="TUE126">
        <f t="shared" si="219"/>
        <v>0</v>
      </c>
      <c r="TUF126">
        <f t="shared" si="219"/>
        <v>0</v>
      </c>
      <c r="TUG126">
        <f t="shared" si="219"/>
        <v>0</v>
      </c>
      <c r="TUH126">
        <f t="shared" si="219"/>
        <v>0</v>
      </c>
      <c r="TUI126">
        <f t="shared" si="219"/>
        <v>0</v>
      </c>
      <c r="TUJ126">
        <f t="shared" si="219"/>
        <v>0</v>
      </c>
      <c r="TUK126">
        <f t="shared" si="219"/>
        <v>0</v>
      </c>
      <c r="TUL126">
        <f t="shared" si="219"/>
        <v>0</v>
      </c>
      <c r="TUM126">
        <f t="shared" si="219"/>
        <v>0</v>
      </c>
      <c r="TUN126">
        <f t="shared" si="219"/>
        <v>0</v>
      </c>
      <c r="TUO126">
        <f t="shared" si="219"/>
        <v>0</v>
      </c>
      <c r="TUP126">
        <f t="shared" ref="TUP126:TXA126" si="220">SUM(TUP2:TUP125)</f>
        <v>0</v>
      </c>
      <c r="TUQ126">
        <f t="shared" si="220"/>
        <v>0</v>
      </c>
      <c r="TUR126">
        <f t="shared" si="220"/>
        <v>0</v>
      </c>
      <c r="TUS126">
        <f t="shared" si="220"/>
        <v>0</v>
      </c>
      <c r="TUT126">
        <f t="shared" si="220"/>
        <v>0</v>
      </c>
      <c r="TUU126">
        <f t="shared" si="220"/>
        <v>0</v>
      </c>
      <c r="TUV126">
        <f t="shared" si="220"/>
        <v>0</v>
      </c>
      <c r="TUW126">
        <f t="shared" si="220"/>
        <v>0</v>
      </c>
      <c r="TUX126">
        <f t="shared" si="220"/>
        <v>0</v>
      </c>
      <c r="TUY126">
        <f t="shared" si="220"/>
        <v>0</v>
      </c>
      <c r="TUZ126">
        <f t="shared" si="220"/>
        <v>0</v>
      </c>
      <c r="TVA126">
        <f t="shared" si="220"/>
        <v>0</v>
      </c>
      <c r="TVB126">
        <f t="shared" si="220"/>
        <v>0</v>
      </c>
      <c r="TVC126">
        <f t="shared" si="220"/>
        <v>0</v>
      </c>
      <c r="TVD126">
        <f t="shared" si="220"/>
        <v>0</v>
      </c>
      <c r="TVE126">
        <f t="shared" si="220"/>
        <v>0</v>
      </c>
      <c r="TVF126">
        <f t="shared" si="220"/>
        <v>0</v>
      </c>
      <c r="TVG126">
        <f t="shared" si="220"/>
        <v>0</v>
      </c>
      <c r="TVH126">
        <f t="shared" si="220"/>
        <v>0</v>
      </c>
      <c r="TVI126">
        <f t="shared" si="220"/>
        <v>0</v>
      </c>
      <c r="TVJ126">
        <f t="shared" si="220"/>
        <v>0</v>
      </c>
      <c r="TVK126">
        <f t="shared" si="220"/>
        <v>0</v>
      </c>
      <c r="TVL126">
        <f t="shared" si="220"/>
        <v>0</v>
      </c>
      <c r="TVM126">
        <f t="shared" si="220"/>
        <v>0</v>
      </c>
      <c r="TVN126">
        <f t="shared" si="220"/>
        <v>0</v>
      </c>
      <c r="TVO126">
        <f t="shared" si="220"/>
        <v>0</v>
      </c>
      <c r="TVP126">
        <f t="shared" si="220"/>
        <v>0</v>
      </c>
      <c r="TVQ126">
        <f t="shared" si="220"/>
        <v>0</v>
      </c>
      <c r="TVR126">
        <f t="shared" si="220"/>
        <v>0</v>
      </c>
      <c r="TVS126">
        <f t="shared" si="220"/>
        <v>0</v>
      </c>
      <c r="TVT126">
        <f t="shared" si="220"/>
        <v>0</v>
      </c>
      <c r="TVU126">
        <f t="shared" si="220"/>
        <v>0</v>
      </c>
      <c r="TVV126">
        <f t="shared" si="220"/>
        <v>0</v>
      </c>
      <c r="TVW126">
        <f t="shared" si="220"/>
        <v>0</v>
      </c>
      <c r="TVX126">
        <f t="shared" si="220"/>
        <v>0</v>
      </c>
      <c r="TVY126">
        <f t="shared" si="220"/>
        <v>0</v>
      </c>
      <c r="TVZ126">
        <f t="shared" si="220"/>
        <v>0</v>
      </c>
      <c r="TWA126">
        <f t="shared" si="220"/>
        <v>0</v>
      </c>
      <c r="TWB126">
        <f t="shared" si="220"/>
        <v>0</v>
      </c>
      <c r="TWC126">
        <f t="shared" si="220"/>
        <v>0</v>
      </c>
      <c r="TWD126">
        <f t="shared" si="220"/>
        <v>0</v>
      </c>
      <c r="TWE126">
        <f t="shared" si="220"/>
        <v>0</v>
      </c>
      <c r="TWF126">
        <f t="shared" si="220"/>
        <v>0</v>
      </c>
      <c r="TWG126">
        <f t="shared" si="220"/>
        <v>0</v>
      </c>
      <c r="TWH126">
        <f t="shared" si="220"/>
        <v>0</v>
      </c>
      <c r="TWI126">
        <f t="shared" si="220"/>
        <v>0</v>
      </c>
      <c r="TWJ126">
        <f t="shared" si="220"/>
        <v>0</v>
      </c>
      <c r="TWK126">
        <f t="shared" si="220"/>
        <v>0</v>
      </c>
      <c r="TWL126">
        <f t="shared" si="220"/>
        <v>0</v>
      </c>
      <c r="TWM126">
        <f t="shared" si="220"/>
        <v>0</v>
      </c>
      <c r="TWN126">
        <f t="shared" si="220"/>
        <v>0</v>
      </c>
      <c r="TWO126">
        <f t="shared" si="220"/>
        <v>0</v>
      </c>
      <c r="TWP126">
        <f t="shared" si="220"/>
        <v>0</v>
      </c>
      <c r="TWQ126">
        <f t="shared" si="220"/>
        <v>0</v>
      </c>
      <c r="TWR126">
        <f t="shared" si="220"/>
        <v>0</v>
      </c>
      <c r="TWS126">
        <f t="shared" si="220"/>
        <v>0</v>
      </c>
      <c r="TWT126">
        <f t="shared" si="220"/>
        <v>0</v>
      </c>
      <c r="TWU126">
        <f t="shared" si="220"/>
        <v>0</v>
      </c>
      <c r="TWV126">
        <f t="shared" si="220"/>
        <v>0</v>
      </c>
      <c r="TWW126">
        <f t="shared" si="220"/>
        <v>0</v>
      </c>
      <c r="TWX126">
        <f t="shared" si="220"/>
        <v>0</v>
      </c>
      <c r="TWY126">
        <f t="shared" si="220"/>
        <v>0</v>
      </c>
      <c r="TWZ126">
        <f t="shared" si="220"/>
        <v>0</v>
      </c>
      <c r="TXA126">
        <f t="shared" si="220"/>
        <v>0</v>
      </c>
      <c r="TXB126">
        <f t="shared" ref="TXB126:TZM126" si="221">SUM(TXB2:TXB125)</f>
        <v>0</v>
      </c>
      <c r="TXC126">
        <f t="shared" si="221"/>
        <v>0</v>
      </c>
      <c r="TXD126">
        <f t="shared" si="221"/>
        <v>0</v>
      </c>
      <c r="TXE126">
        <f t="shared" si="221"/>
        <v>0</v>
      </c>
      <c r="TXF126">
        <f t="shared" si="221"/>
        <v>0</v>
      </c>
      <c r="TXG126">
        <f t="shared" si="221"/>
        <v>0</v>
      </c>
      <c r="TXH126">
        <f t="shared" si="221"/>
        <v>0</v>
      </c>
      <c r="TXI126">
        <f t="shared" si="221"/>
        <v>0</v>
      </c>
      <c r="TXJ126">
        <f t="shared" si="221"/>
        <v>0</v>
      </c>
      <c r="TXK126">
        <f t="shared" si="221"/>
        <v>0</v>
      </c>
      <c r="TXL126">
        <f t="shared" si="221"/>
        <v>0</v>
      </c>
      <c r="TXM126">
        <f t="shared" si="221"/>
        <v>0</v>
      </c>
      <c r="TXN126">
        <f t="shared" si="221"/>
        <v>0</v>
      </c>
      <c r="TXO126">
        <f t="shared" si="221"/>
        <v>0</v>
      </c>
      <c r="TXP126">
        <f t="shared" si="221"/>
        <v>0</v>
      </c>
      <c r="TXQ126">
        <f t="shared" si="221"/>
        <v>0</v>
      </c>
      <c r="TXR126">
        <f t="shared" si="221"/>
        <v>0</v>
      </c>
      <c r="TXS126">
        <f t="shared" si="221"/>
        <v>0</v>
      </c>
      <c r="TXT126">
        <f t="shared" si="221"/>
        <v>0</v>
      </c>
      <c r="TXU126">
        <f t="shared" si="221"/>
        <v>0</v>
      </c>
      <c r="TXV126">
        <f t="shared" si="221"/>
        <v>0</v>
      </c>
      <c r="TXW126">
        <f t="shared" si="221"/>
        <v>0</v>
      </c>
      <c r="TXX126">
        <f t="shared" si="221"/>
        <v>0</v>
      </c>
      <c r="TXY126">
        <f t="shared" si="221"/>
        <v>0</v>
      </c>
      <c r="TXZ126">
        <f t="shared" si="221"/>
        <v>0</v>
      </c>
      <c r="TYA126">
        <f t="shared" si="221"/>
        <v>0</v>
      </c>
      <c r="TYB126">
        <f t="shared" si="221"/>
        <v>0</v>
      </c>
      <c r="TYC126">
        <f t="shared" si="221"/>
        <v>0</v>
      </c>
      <c r="TYD126">
        <f t="shared" si="221"/>
        <v>0</v>
      </c>
      <c r="TYE126">
        <f t="shared" si="221"/>
        <v>0</v>
      </c>
      <c r="TYF126">
        <f t="shared" si="221"/>
        <v>0</v>
      </c>
      <c r="TYG126">
        <f t="shared" si="221"/>
        <v>0</v>
      </c>
      <c r="TYH126">
        <f t="shared" si="221"/>
        <v>0</v>
      </c>
      <c r="TYI126">
        <f t="shared" si="221"/>
        <v>0</v>
      </c>
      <c r="TYJ126">
        <f t="shared" si="221"/>
        <v>0</v>
      </c>
      <c r="TYK126">
        <f t="shared" si="221"/>
        <v>0</v>
      </c>
      <c r="TYL126">
        <f t="shared" si="221"/>
        <v>0</v>
      </c>
      <c r="TYM126">
        <f t="shared" si="221"/>
        <v>0</v>
      </c>
      <c r="TYN126">
        <f t="shared" si="221"/>
        <v>0</v>
      </c>
      <c r="TYO126">
        <f t="shared" si="221"/>
        <v>0</v>
      </c>
      <c r="TYP126">
        <f t="shared" si="221"/>
        <v>0</v>
      </c>
      <c r="TYQ126">
        <f t="shared" si="221"/>
        <v>0</v>
      </c>
      <c r="TYR126">
        <f t="shared" si="221"/>
        <v>0</v>
      </c>
      <c r="TYS126">
        <f t="shared" si="221"/>
        <v>0</v>
      </c>
      <c r="TYT126">
        <f t="shared" si="221"/>
        <v>0</v>
      </c>
      <c r="TYU126">
        <f t="shared" si="221"/>
        <v>0</v>
      </c>
      <c r="TYV126">
        <f t="shared" si="221"/>
        <v>0</v>
      </c>
      <c r="TYW126">
        <f t="shared" si="221"/>
        <v>0</v>
      </c>
      <c r="TYX126">
        <f t="shared" si="221"/>
        <v>0</v>
      </c>
      <c r="TYY126">
        <f t="shared" si="221"/>
        <v>0</v>
      </c>
      <c r="TYZ126">
        <f t="shared" si="221"/>
        <v>0</v>
      </c>
      <c r="TZA126">
        <f t="shared" si="221"/>
        <v>0</v>
      </c>
      <c r="TZB126">
        <f t="shared" si="221"/>
        <v>0</v>
      </c>
      <c r="TZC126">
        <f t="shared" si="221"/>
        <v>0</v>
      </c>
      <c r="TZD126">
        <f t="shared" si="221"/>
        <v>0</v>
      </c>
      <c r="TZE126">
        <f t="shared" si="221"/>
        <v>0</v>
      </c>
      <c r="TZF126">
        <f t="shared" si="221"/>
        <v>0</v>
      </c>
      <c r="TZG126">
        <f t="shared" si="221"/>
        <v>0</v>
      </c>
      <c r="TZH126">
        <f t="shared" si="221"/>
        <v>0</v>
      </c>
      <c r="TZI126">
        <f t="shared" si="221"/>
        <v>0</v>
      </c>
      <c r="TZJ126">
        <f t="shared" si="221"/>
        <v>0</v>
      </c>
      <c r="TZK126">
        <f t="shared" si="221"/>
        <v>0</v>
      </c>
      <c r="TZL126">
        <f t="shared" si="221"/>
        <v>0</v>
      </c>
      <c r="TZM126">
        <f t="shared" si="221"/>
        <v>0</v>
      </c>
      <c r="TZN126">
        <f t="shared" ref="TZN126:UBY126" si="222">SUM(TZN2:TZN125)</f>
        <v>0</v>
      </c>
      <c r="TZO126">
        <f t="shared" si="222"/>
        <v>0</v>
      </c>
      <c r="TZP126">
        <f t="shared" si="222"/>
        <v>0</v>
      </c>
      <c r="TZQ126">
        <f t="shared" si="222"/>
        <v>0</v>
      </c>
      <c r="TZR126">
        <f t="shared" si="222"/>
        <v>0</v>
      </c>
      <c r="TZS126">
        <f t="shared" si="222"/>
        <v>0</v>
      </c>
      <c r="TZT126">
        <f t="shared" si="222"/>
        <v>0</v>
      </c>
      <c r="TZU126">
        <f t="shared" si="222"/>
        <v>0</v>
      </c>
      <c r="TZV126">
        <f t="shared" si="222"/>
        <v>0</v>
      </c>
      <c r="TZW126">
        <f t="shared" si="222"/>
        <v>0</v>
      </c>
      <c r="TZX126">
        <f t="shared" si="222"/>
        <v>0</v>
      </c>
      <c r="TZY126">
        <f t="shared" si="222"/>
        <v>0</v>
      </c>
      <c r="TZZ126">
        <f t="shared" si="222"/>
        <v>0</v>
      </c>
      <c r="UAA126">
        <f t="shared" si="222"/>
        <v>0</v>
      </c>
      <c r="UAB126">
        <f t="shared" si="222"/>
        <v>0</v>
      </c>
      <c r="UAC126">
        <f t="shared" si="222"/>
        <v>0</v>
      </c>
      <c r="UAD126">
        <f t="shared" si="222"/>
        <v>0</v>
      </c>
      <c r="UAE126">
        <f t="shared" si="222"/>
        <v>0</v>
      </c>
      <c r="UAF126">
        <f t="shared" si="222"/>
        <v>0</v>
      </c>
      <c r="UAG126">
        <f t="shared" si="222"/>
        <v>0</v>
      </c>
      <c r="UAH126">
        <f t="shared" si="222"/>
        <v>0</v>
      </c>
      <c r="UAI126">
        <f t="shared" si="222"/>
        <v>0</v>
      </c>
      <c r="UAJ126">
        <f t="shared" si="222"/>
        <v>0</v>
      </c>
      <c r="UAK126">
        <f t="shared" si="222"/>
        <v>0</v>
      </c>
      <c r="UAL126">
        <f t="shared" si="222"/>
        <v>0</v>
      </c>
      <c r="UAM126">
        <f t="shared" si="222"/>
        <v>0</v>
      </c>
      <c r="UAN126">
        <f t="shared" si="222"/>
        <v>0</v>
      </c>
      <c r="UAO126">
        <f t="shared" si="222"/>
        <v>0</v>
      </c>
      <c r="UAP126">
        <f t="shared" si="222"/>
        <v>0</v>
      </c>
      <c r="UAQ126">
        <f t="shared" si="222"/>
        <v>0</v>
      </c>
      <c r="UAR126">
        <f t="shared" si="222"/>
        <v>0</v>
      </c>
      <c r="UAS126">
        <f t="shared" si="222"/>
        <v>0</v>
      </c>
      <c r="UAT126">
        <f t="shared" si="222"/>
        <v>0</v>
      </c>
      <c r="UAU126">
        <f t="shared" si="222"/>
        <v>0</v>
      </c>
      <c r="UAV126">
        <f t="shared" si="222"/>
        <v>0</v>
      </c>
      <c r="UAW126">
        <f t="shared" si="222"/>
        <v>0</v>
      </c>
      <c r="UAX126">
        <f t="shared" si="222"/>
        <v>0</v>
      </c>
      <c r="UAY126">
        <f t="shared" si="222"/>
        <v>0</v>
      </c>
      <c r="UAZ126">
        <f t="shared" si="222"/>
        <v>0</v>
      </c>
      <c r="UBA126">
        <f t="shared" si="222"/>
        <v>0</v>
      </c>
      <c r="UBB126">
        <f t="shared" si="222"/>
        <v>0</v>
      </c>
      <c r="UBC126">
        <f t="shared" si="222"/>
        <v>0</v>
      </c>
      <c r="UBD126">
        <f t="shared" si="222"/>
        <v>0</v>
      </c>
      <c r="UBE126">
        <f t="shared" si="222"/>
        <v>0</v>
      </c>
      <c r="UBF126">
        <f t="shared" si="222"/>
        <v>0</v>
      </c>
      <c r="UBG126">
        <f t="shared" si="222"/>
        <v>0</v>
      </c>
      <c r="UBH126">
        <f t="shared" si="222"/>
        <v>0</v>
      </c>
      <c r="UBI126">
        <f t="shared" si="222"/>
        <v>0</v>
      </c>
      <c r="UBJ126">
        <f t="shared" si="222"/>
        <v>0</v>
      </c>
      <c r="UBK126">
        <f t="shared" si="222"/>
        <v>0</v>
      </c>
      <c r="UBL126">
        <f t="shared" si="222"/>
        <v>0</v>
      </c>
      <c r="UBM126">
        <f t="shared" si="222"/>
        <v>0</v>
      </c>
      <c r="UBN126">
        <f t="shared" si="222"/>
        <v>0</v>
      </c>
      <c r="UBO126">
        <f t="shared" si="222"/>
        <v>0</v>
      </c>
      <c r="UBP126">
        <f t="shared" si="222"/>
        <v>0</v>
      </c>
      <c r="UBQ126">
        <f t="shared" si="222"/>
        <v>0</v>
      </c>
      <c r="UBR126">
        <f t="shared" si="222"/>
        <v>0</v>
      </c>
      <c r="UBS126">
        <f t="shared" si="222"/>
        <v>0</v>
      </c>
      <c r="UBT126">
        <f t="shared" si="222"/>
        <v>0</v>
      </c>
      <c r="UBU126">
        <f t="shared" si="222"/>
        <v>0</v>
      </c>
      <c r="UBV126">
        <f t="shared" si="222"/>
        <v>0</v>
      </c>
      <c r="UBW126">
        <f t="shared" si="222"/>
        <v>0</v>
      </c>
      <c r="UBX126">
        <f t="shared" si="222"/>
        <v>0</v>
      </c>
      <c r="UBY126">
        <f t="shared" si="222"/>
        <v>0</v>
      </c>
      <c r="UBZ126">
        <f t="shared" ref="UBZ126:UEK126" si="223">SUM(UBZ2:UBZ125)</f>
        <v>0</v>
      </c>
      <c r="UCA126">
        <f t="shared" si="223"/>
        <v>0</v>
      </c>
      <c r="UCB126">
        <f t="shared" si="223"/>
        <v>0</v>
      </c>
      <c r="UCC126">
        <f t="shared" si="223"/>
        <v>0</v>
      </c>
      <c r="UCD126">
        <f t="shared" si="223"/>
        <v>0</v>
      </c>
      <c r="UCE126">
        <f t="shared" si="223"/>
        <v>0</v>
      </c>
      <c r="UCF126">
        <f t="shared" si="223"/>
        <v>0</v>
      </c>
      <c r="UCG126">
        <f t="shared" si="223"/>
        <v>0</v>
      </c>
      <c r="UCH126">
        <f t="shared" si="223"/>
        <v>0</v>
      </c>
      <c r="UCI126">
        <f t="shared" si="223"/>
        <v>0</v>
      </c>
      <c r="UCJ126">
        <f t="shared" si="223"/>
        <v>0</v>
      </c>
      <c r="UCK126">
        <f t="shared" si="223"/>
        <v>0</v>
      </c>
      <c r="UCL126">
        <f t="shared" si="223"/>
        <v>0</v>
      </c>
      <c r="UCM126">
        <f t="shared" si="223"/>
        <v>0</v>
      </c>
      <c r="UCN126">
        <f t="shared" si="223"/>
        <v>0</v>
      </c>
      <c r="UCO126">
        <f t="shared" si="223"/>
        <v>0</v>
      </c>
      <c r="UCP126">
        <f t="shared" si="223"/>
        <v>0</v>
      </c>
      <c r="UCQ126">
        <f t="shared" si="223"/>
        <v>0</v>
      </c>
      <c r="UCR126">
        <f t="shared" si="223"/>
        <v>0</v>
      </c>
      <c r="UCS126">
        <f t="shared" si="223"/>
        <v>0</v>
      </c>
      <c r="UCT126">
        <f t="shared" si="223"/>
        <v>0</v>
      </c>
      <c r="UCU126">
        <f t="shared" si="223"/>
        <v>0</v>
      </c>
      <c r="UCV126">
        <f t="shared" si="223"/>
        <v>0</v>
      </c>
      <c r="UCW126">
        <f t="shared" si="223"/>
        <v>0</v>
      </c>
      <c r="UCX126">
        <f t="shared" si="223"/>
        <v>0</v>
      </c>
      <c r="UCY126">
        <f t="shared" si="223"/>
        <v>0</v>
      </c>
      <c r="UCZ126">
        <f t="shared" si="223"/>
        <v>0</v>
      </c>
      <c r="UDA126">
        <f t="shared" si="223"/>
        <v>0</v>
      </c>
      <c r="UDB126">
        <f t="shared" si="223"/>
        <v>0</v>
      </c>
      <c r="UDC126">
        <f t="shared" si="223"/>
        <v>0</v>
      </c>
      <c r="UDD126">
        <f t="shared" si="223"/>
        <v>0</v>
      </c>
      <c r="UDE126">
        <f t="shared" si="223"/>
        <v>0</v>
      </c>
      <c r="UDF126">
        <f t="shared" si="223"/>
        <v>0</v>
      </c>
      <c r="UDG126">
        <f t="shared" si="223"/>
        <v>0</v>
      </c>
      <c r="UDH126">
        <f t="shared" si="223"/>
        <v>0</v>
      </c>
      <c r="UDI126">
        <f t="shared" si="223"/>
        <v>0</v>
      </c>
      <c r="UDJ126">
        <f t="shared" si="223"/>
        <v>0</v>
      </c>
      <c r="UDK126">
        <f t="shared" si="223"/>
        <v>0</v>
      </c>
      <c r="UDL126">
        <f t="shared" si="223"/>
        <v>0</v>
      </c>
      <c r="UDM126">
        <f t="shared" si="223"/>
        <v>0</v>
      </c>
      <c r="UDN126">
        <f t="shared" si="223"/>
        <v>0</v>
      </c>
      <c r="UDO126">
        <f t="shared" si="223"/>
        <v>0</v>
      </c>
      <c r="UDP126">
        <f t="shared" si="223"/>
        <v>0</v>
      </c>
      <c r="UDQ126">
        <f t="shared" si="223"/>
        <v>0</v>
      </c>
      <c r="UDR126">
        <f t="shared" si="223"/>
        <v>0</v>
      </c>
      <c r="UDS126">
        <f t="shared" si="223"/>
        <v>0</v>
      </c>
      <c r="UDT126">
        <f t="shared" si="223"/>
        <v>0</v>
      </c>
      <c r="UDU126">
        <f t="shared" si="223"/>
        <v>0</v>
      </c>
      <c r="UDV126">
        <f t="shared" si="223"/>
        <v>0</v>
      </c>
      <c r="UDW126">
        <f t="shared" si="223"/>
        <v>0</v>
      </c>
      <c r="UDX126">
        <f t="shared" si="223"/>
        <v>0</v>
      </c>
      <c r="UDY126">
        <f t="shared" si="223"/>
        <v>0</v>
      </c>
      <c r="UDZ126">
        <f t="shared" si="223"/>
        <v>0</v>
      </c>
      <c r="UEA126">
        <f t="shared" si="223"/>
        <v>0</v>
      </c>
      <c r="UEB126">
        <f t="shared" si="223"/>
        <v>0</v>
      </c>
      <c r="UEC126">
        <f t="shared" si="223"/>
        <v>0</v>
      </c>
      <c r="UED126">
        <f t="shared" si="223"/>
        <v>0</v>
      </c>
      <c r="UEE126">
        <f t="shared" si="223"/>
        <v>0</v>
      </c>
      <c r="UEF126">
        <f t="shared" si="223"/>
        <v>0</v>
      </c>
      <c r="UEG126">
        <f t="shared" si="223"/>
        <v>0</v>
      </c>
      <c r="UEH126">
        <f t="shared" si="223"/>
        <v>0</v>
      </c>
      <c r="UEI126">
        <f t="shared" si="223"/>
        <v>0</v>
      </c>
      <c r="UEJ126">
        <f t="shared" si="223"/>
        <v>0</v>
      </c>
      <c r="UEK126">
        <f t="shared" si="223"/>
        <v>0</v>
      </c>
      <c r="UEL126">
        <f t="shared" ref="UEL126:UGW126" si="224">SUM(UEL2:UEL125)</f>
        <v>0</v>
      </c>
      <c r="UEM126">
        <f t="shared" si="224"/>
        <v>0</v>
      </c>
      <c r="UEN126">
        <f t="shared" si="224"/>
        <v>0</v>
      </c>
      <c r="UEO126">
        <f t="shared" si="224"/>
        <v>0</v>
      </c>
      <c r="UEP126">
        <f t="shared" si="224"/>
        <v>0</v>
      </c>
      <c r="UEQ126">
        <f t="shared" si="224"/>
        <v>0</v>
      </c>
      <c r="UER126">
        <f t="shared" si="224"/>
        <v>0</v>
      </c>
      <c r="UES126">
        <f t="shared" si="224"/>
        <v>0</v>
      </c>
      <c r="UET126">
        <f t="shared" si="224"/>
        <v>0</v>
      </c>
      <c r="UEU126">
        <f t="shared" si="224"/>
        <v>0</v>
      </c>
      <c r="UEV126">
        <f t="shared" si="224"/>
        <v>0</v>
      </c>
      <c r="UEW126">
        <f t="shared" si="224"/>
        <v>0</v>
      </c>
      <c r="UEX126">
        <f t="shared" si="224"/>
        <v>0</v>
      </c>
      <c r="UEY126">
        <f t="shared" si="224"/>
        <v>0</v>
      </c>
      <c r="UEZ126">
        <f t="shared" si="224"/>
        <v>0</v>
      </c>
      <c r="UFA126">
        <f t="shared" si="224"/>
        <v>0</v>
      </c>
      <c r="UFB126">
        <f t="shared" si="224"/>
        <v>0</v>
      </c>
      <c r="UFC126">
        <f t="shared" si="224"/>
        <v>0</v>
      </c>
      <c r="UFD126">
        <f t="shared" si="224"/>
        <v>0</v>
      </c>
      <c r="UFE126">
        <f t="shared" si="224"/>
        <v>0</v>
      </c>
      <c r="UFF126">
        <f t="shared" si="224"/>
        <v>0</v>
      </c>
      <c r="UFG126">
        <f t="shared" si="224"/>
        <v>0</v>
      </c>
      <c r="UFH126">
        <f t="shared" si="224"/>
        <v>0</v>
      </c>
      <c r="UFI126">
        <f t="shared" si="224"/>
        <v>0</v>
      </c>
      <c r="UFJ126">
        <f t="shared" si="224"/>
        <v>0</v>
      </c>
      <c r="UFK126">
        <f t="shared" si="224"/>
        <v>0</v>
      </c>
      <c r="UFL126">
        <f t="shared" si="224"/>
        <v>0</v>
      </c>
      <c r="UFM126">
        <f t="shared" si="224"/>
        <v>0</v>
      </c>
      <c r="UFN126">
        <f t="shared" si="224"/>
        <v>0</v>
      </c>
      <c r="UFO126">
        <f t="shared" si="224"/>
        <v>0</v>
      </c>
      <c r="UFP126">
        <f t="shared" si="224"/>
        <v>0</v>
      </c>
      <c r="UFQ126">
        <f t="shared" si="224"/>
        <v>0</v>
      </c>
      <c r="UFR126">
        <f t="shared" si="224"/>
        <v>0</v>
      </c>
      <c r="UFS126">
        <f t="shared" si="224"/>
        <v>0</v>
      </c>
      <c r="UFT126">
        <f t="shared" si="224"/>
        <v>0</v>
      </c>
      <c r="UFU126">
        <f t="shared" si="224"/>
        <v>0</v>
      </c>
      <c r="UFV126">
        <f t="shared" si="224"/>
        <v>0</v>
      </c>
      <c r="UFW126">
        <f t="shared" si="224"/>
        <v>0</v>
      </c>
      <c r="UFX126">
        <f t="shared" si="224"/>
        <v>0</v>
      </c>
      <c r="UFY126">
        <f t="shared" si="224"/>
        <v>0</v>
      </c>
      <c r="UFZ126">
        <f t="shared" si="224"/>
        <v>0</v>
      </c>
      <c r="UGA126">
        <f t="shared" si="224"/>
        <v>0</v>
      </c>
      <c r="UGB126">
        <f t="shared" si="224"/>
        <v>0</v>
      </c>
      <c r="UGC126">
        <f t="shared" si="224"/>
        <v>0</v>
      </c>
      <c r="UGD126">
        <f t="shared" si="224"/>
        <v>0</v>
      </c>
      <c r="UGE126">
        <f t="shared" si="224"/>
        <v>0</v>
      </c>
      <c r="UGF126">
        <f t="shared" si="224"/>
        <v>0</v>
      </c>
      <c r="UGG126">
        <f t="shared" si="224"/>
        <v>0</v>
      </c>
      <c r="UGH126">
        <f t="shared" si="224"/>
        <v>0</v>
      </c>
      <c r="UGI126">
        <f t="shared" si="224"/>
        <v>0</v>
      </c>
      <c r="UGJ126">
        <f t="shared" si="224"/>
        <v>0</v>
      </c>
      <c r="UGK126">
        <f t="shared" si="224"/>
        <v>0</v>
      </c>
      <c r="UGL126">
        <f t="shared" si="224"/>
        <v>0</v>
      </c>
      <c r="UGM126">
        <f t="shared" si="224"/>
        <v>0</v>
      </c>
      <c r="UGN126">
        <f t="shared" si="224"/>
        <v>0</v>
      </c>
      <c r="UGO126">
        <f t="shared" si="224"/>
        <v>0</v>
      </c>
      <c r="UGP126">
        <f t="shared" si="224"/>
        <v>0</v>
      </c>
      <c r="UGQ126">
        <f t="shared" si="224"/>
        <v>0</v>
      </c>
      <c r="UGR126">
        <f t="shared" si="224"/>
        <v>0</v>
      </c>
      <c r="UGS126">
        <f t="shared" si="224"/>
        <v>0</v>
      </c>
      <c r="UGT126">
        <f t="shared" si="224"/>
        <v>0</v>
      </c>
      <c r="UGU126">
        <f t="shared" si="224"/>
        <v>0</v>
      </c>
      <c r="UGV126">
        <f t="shared" si="224"/>
        <v>0</v>
      </c>
      <c r="UGW126">
        <f t="shared" si="224"/>
        <v>0</v>
      </c>
      <c r="UGX126">
        <f t="shared" ref="UGX126:UJI126" si="225">SUM(UGX2:UGX125)</f>
        <v>0</v>
      </c>
      <c r="UGY126">
        <f t="shared" si="225"/>
        <v>0</v>
      </c>
      <c r="UGZ126">
        <f t="shared" si="225"/>
        <v>0</v>
      </c>
      <c r="UHA126">
        <f t="shared" si="225"/>
        <v>0</v>
      </c>
      <c r="UHB126">
        <f t="shared" si="225"/>
        <v>0</v>
      </c>
      <c r="UHC126">
        <f t="shared" si="225"/>
        <v>0</v>
      </c>
      <c r="UHD126">
        <f t="shared" si="225"/>
        <v>0</v>
      </c>
      <c r="UHE126">
        <f t="shared" si="225"/>
        <v>0</v>
      </c>
      <c r="UHF126">
        <f t="shared" si="225"/>
        <v>0</v>
      </c>
      <c r="UHG126">
        <f t="shared" si="225"/>
        <v>0</v>
      </c>
      <c r="UHH126">
        <f t="shared" si="225"/>
        <v>0</v>
      </c>
      <c r="UHI126">
        <f t="shared" si="225"/>
        <v>0</v>
      </c>
      <c r="UHJ126">
        <f t="shared" si="225"/>
        <v>0</v>
      </c>
      <c r="UHK126">
        <f t="shared" si="225"/>
        <v>0</v>
      </c>
      <c r="UHL126">
        <f t="shared" si="225"/>
        <v>0</v>
      </c>
      <c r="UHM126">
        <f t="shared" si="225"/>
        <v>0</v>
      </c>
      <c r="UHN126">
        <f t="shared" si="225"/>
        <v>0</v>
      </c>
      <c r="UHO126">
        <f t="shared" si="225"/>
        <v>0</v>
      </c>
      <c r="UHP126">
        <f t="shared" si="225"/>
        <v>0</v>
      </c>
      <c r="UHQ126">
        <f t="shared" si="225"/>
        <v>0</v>
      </c>
      <c r="UHR126">
        <f t="shared" si="225"/>
        <v>0</v>
      </c>
      <c r="UHS126">
        <f t="shared" si="225"/>
        <v>0</v>
      </c>
      <c r="UHT126">
        <f t="shared" si="225"/>
        <v>0</v>
      </c>
      <c r="UHU126">
        <f t="shared" si="225"/>
        <v>0</v>
      </c>
      <c r="UHV126">
        <f t="shared" si="225"/>
        <v>0</v>
      </c>
      <c r="UHW126">
        <f t="shared" si="225"/>
        <v>0</v>
      </c>
      <c r="UHX126">
        <f t="shared" si="225"/>
        <v>0</v>
      </c>
      <c r="UHY126">
        <f t="shared" si="225"/>
        <v>0</v>
      </c>
      <c r="UHZ126">
        <f t="shared" si="225"/>
        <v>0</v>
      </c>
      <c r="UIA126">
        <f t="shared" si="225"/>
        <v>0</v>
      </c>
      <c r="UIB126">
        <f t="shared" si="225"/>
        <v>0</v>
      </c>
      <c r="UIC126">
        <f t="shared" si="225"/>
        <v>0</v>
      </c>
      <c r="UID126">
        <f t="shared" si="225"/>
        <v>0</v>
      </c>
      <c r="UIE126">
        <f t="shared" si="225"/>
        <v>0</v>
      </c>
      <c r="UIF126">
        <f t="shared" si="225"/>
        <v>0</v>
      </c>
      <c r="UIG126">
        <f t="shared" si="225"/>
        <v>0</v>
      </c>
      <c r="UIH126">
        <f t="shared" si="225"/>
        <v>0</v>
      </c>
      <c r="UII126">
        <f t="shared" si="225"/>
        <v>0</v>
      </c>
      <c r="UIJ126">
        <f t="shared" si="225"/>
        <v>0</v>
      </c>
      <c r="UIK126">
        <f t="shared" si="225"/>
        <v>0</v>
      </c>
      <c r="UIL126">
        <f t="shared" si="225"/>
        <v>0</v>
      </c>
      <c r="UIM126">
        <f t="shared" si="225"/>
        <v>0</v>
      </c>
      <c r="UIN126">
        <f t="shared" si="225"/>
        <v>0</v>
      </c>
      <c r="UIO126">
        <f t="shared" si="225"/>
        <v>0</v>
      </c>
      <c r="UIP126">
        <f t="shared" si="225"/>
        <v>0</v>
      </c>
      <c r="UIQ126">
        <f t="shared" si="225"/>
        <v>0</v>
      </c>
      <c r="UIR126">
        <f t="shared" si="225"/>
        <v>0</v>
      </c>
      <c r="UIS126">
        <f t="shared" si="225"/>
        <v>0</v>
      </c>
      <c r="UIT126">
        <f t="shared" si="225"/>
        <v>0</v>
      </c>
      <c r="UIU126">
        <f t="shared" si="225"/>
        <v>0</v>
      </c>
      <c r="UIV126">
        <f t="shared" si="225"/>
        <v>0</v>
      </c>
      <c r="UIW126">
        <f t="shared" si="225"/>
        <v>0</v>
      </c>
      <c r="UIX126">
        <f t="shared" si="225"/>
        <v>0</v>
      </c>
      <c r="UIY126">
        <f t="shared" si="225"/>
        <v>0</v>
      </c>
      <c r="UIZ126">
        <f t="shared" si="225"/>
        <v>0</v>
      </c>
      <c r="UJA126">
        <f t="shared" si="225"/>
        <v>0</v>
      </c>
      <c r="UJB126">
        <f t="shared" si="225"/>
        <v>0</v>
      </c>
      <c r="UJC126">
        <f t="shared" si="225"/>
        <v>0</v>
      </c>
      <c r="UJD126">
        <f t="shared" si="225"/>
        <v>0</v>
      </c>
      <c r="UJE126">
        <f t="shared" si="225"/>
        <v>0</v>
      </c>
      <c r="UJF126">
        <f t="shared" si="225"/>
        <v>0</v>
      </c>
      <c r="UJG126">
        <f t="shared" si="225"/>
        <v>0</v>
      </c>
      <c r="UJH126">
        <f t="shared" si="225"/>
        <v>0</v>
      </c>
      <c r="UJI126">
        <f t="shared" si="225"/>
        <v>0</v>
      </c>
      <c r="UJJ126">
        <f t="shared" ref="UJJ126:ULU126" si="226">SUM(UJJ2:UJJ125)</f>
        <v>0</v>
      </c>
      <c r="UJK126">
        <f t="shared" si="226"/>
        <v>0</v>
      </c>
      <c r="UJL126">
        <f t="shared" si="226"/>
        <v>0</v>
      </c>
      <c r="UJM126">
        <f t="shared" si="226"/>
        <v>0</v>
      </c>
      <c r="UJN126">
        <f t="shared" si="226"/>
        <v>0</v>
      </c>
      <c r="UJO126">
        <f t="shared" si="226"/>
        <v>0</v>
      </c>
      <c r="UJP126">
        <f t="shared" si="226"/>
        <v>0</v>
      </c>
      <c r="UJQ126">
        <f t="shared" si="226"/>
        <v>0</v>
      </c>
      <c r="UJR126">
        <f t="shared" si="226"/>
        <v>0</v>
      </c>
      <c r="UJS126">
        <f t="shared" si="226"/>
        <v>0</v>
      </c>
      <c r="UJT126">
        <f t="shared" si="226"/>
        <v>0</v>
      </c>
      <c r="UJU126">
        <f t="shared" si="226"/>
        <v>0</v>
      </c>
      <c r="UJV126">
        <f t="shared" si="226"/>
        <v>0</v>
      </c>
      <c r="UJW126">
        <f t="shared" si="226"/>
        <v>0</v>
      </c>
      <c r="UJX126">
        <f t="shared" si="226"/>
        <v>0</v>
      </c>
      <c r="UJY126">
        <f t="shared" si="226"/>
        <v>0</v>
      </c>
      <c r="UJZ126">
        <f t="shared" si="226"/>
        <v>0</v>
      </c>
      <c r="UKA126">
        <f t="shared" si="226"/>
        <v>0</v>
      </c>
      <c r="UKB126">
        <f t="shared" si="226"/>
        <v>0</v>
      </c>
      <c r="UKC126">
        <f t="shared" si="226"/>
        <v>0</v>
      </c>
      <c r="UKD126">
        <f t="shared" si="226"/>
        <v>0</v>
      </c>
      <c r="UKE126">
        <f t="shared" si="226"/>
        <v>0</v>
      </c>
      <c r="UKF126">
        <f t="shared" si="226"/>
        <v>0</v>
      </c>
      <c r="UKG126">
        <f t="shared" si="226"/>
        <v>0</v>
      </c>
      <c r="UKH126">
        <f t="shared" si="226"/>
        <v>0</v>
      </c>
      <c r="UKI126">
        <f t="shared" si="226"/>
        <v>0</v>
      </c>
      <c r="UKJ126">
        <f t="shared" si="226"/>
        <v>0</v>
      </c>
      <c r="UKK126">
        <f t="shared" si="226"/>
        <v>0</v>
      </c>
      <c r="UKL126">
        <f t="shared" si="226"/>
        <v>0</v>
      </c>
      <c r="UKM126">
        <f t="shared" si="226"/>
        <v>0</v>
      </c>
      <c r="UKN126">
        <f t="shared" si="226"/>
        <v>0</v>
      </c>
      <c r="UKO126">
        <f t="shared" si="226"/>
        <v>0</v>
      </c>
      <c r="UKP126">
        <f t="shared" si="226"/>
        <v>0</v>
      </c>
      <c r="UKQ126">
        <f t="shared" si="226"/>
        <v>0</v>
      </c>
      <c r="UKR126">
        <f t="shared" si="226"/>
        <v>0</v>
      </c>
      <c r="UKS126">
        <f t="shared" si="226"/>
        <v>0</v>
      </c>
      <c r="UKT126">
        <f t="shared" si="226"/>
        <v>0</v>
      </c>
      <c r="UKU126">
        <f t="shared" si="226"/>
        <v>0</v>
      </c>
      <c r="UKV126">
        <f t="shared" si="226"/>
        <v>0</v>
      </c>
      <c r="UKW126">
        <f t="shared" si="226"/>
        <v>0</v>
      </c>
      <c r="UKX126">
        <f t="shared" si="226"/>
        <v>0</v>
      </c>
      <c r="UKY126">
        <f t="shared" si="226"/>
        <v>0</v>
      </c>
      <c r="UKZ126">
        <f t="shared" si="226"/>
        <v>0</v>
      </c>
      <c r="ULA126">
        <f t="shared" si="226"/>
        <v>0</v>
      </c>
      <c r="ULB126">
        <f t="shared" si="226"/>
        <v>0</v>
      </c>
      <c r="ULC126">
        <f t="shared" si="226"/>
        <v>0</v>
      </c>
      <c r="ULD126">
        <f t="shared" si="226"/>
        <v>0</v>
      </c>
      <c r="ULE126">
        <f t="shared" si="226"/>
        <v>0</v>
      </c>
      <c r="ULF126">
        <f t="shared" si="226"/>
        <v>0</v>
      </c>
      <c r="ULG126">
        <f t="shared" si="226"/>
        <v>0</v>
      </c>
      <c r="ULH126">
        <f t="shared" si="226"/>
        <v>0</v>
      </c>
      <c r="ULI126">
        <f t="shared" si="226"/>
        <v>0</v>
      </c>
      <c r="ULJ126">
        <f t="shared" si="226"/>
        <v>0</v>
      </c>
      <c r="ULK126">
        <f t="shared" si="226"/>
        <v>0</v>
      </c>
      <c r="ULL126">
        <f t="shared" si="226"/>
        <v>0</v>
      </c>
      <c r="ULM126">
        <f t="shared" si="226"/>
        <v>0</v>
      </c>
      <c r="ULN126">
        <f t="shared" si="226"/>
        <v>0</v>
      </c>
      <c r="ULO126">
        <f t="shared" si="226"/>
        <v>0</v>
      </c>
      <c r="ULP126">
        <f t="shared" si="226"/>
        <v>0</v>
      </c>
      <c r="ULQ126">
        <f t="shared" si="226"/>
        <v>0</v>
      </c>
      <c r="ULR126">
        <f t="shared" si="226"/>
        <v>0</v>
      </c>
      <c r="ULS126">
        <f t="shared" si="226"/>
        <v>0</v>
      </c>
      <c r="ULT126">
        <f t="shared" si="226"/>
        <v>0</v>
      </c>
      <c r="ULU126">
        <f t="shared" si="226"/>
        <v>0</v>
      </c>
      <c r="ULV126">
        <f t="shared" ref="ULV126:UOG126" si="227">SUM(ULV2:ULV125)</f>
        <v>0</v>
      </c>
      <c r="ULW126">
        <f t="shared" si="227"/>
        <v>0</v>
      </c>
      <c r="ULX126">
        <f t="shared" si="227"/>
        <v>0</v>
      </c>
      <c r="ULY126">
        <f t="shared" si="227"/>
        <v>0</v>
      </c>
      <c r="ULZ126">
        <f t="shared" si="227"/>
        <v>0</v>
      </c>
      <c r="UMA126">
        <f t="shared" si="227"/>
        <v>0</v>
      </c>
      <c r="UMB126">
        <f t="shared" si="227"/>
        <v>0</v>
      </c>
      <c r="UMC126">
        <f t="shared" si="227"/>
        <v>0</v>
      </c>
      <c r="UMD126">
        <f t="shared" si="227"/>
        <v>0</v>
      </c>
      <c r="UME126">
        <f t="shared" si="227"/>
        <v>0</v>
      </c>
      <c r="UMF126">
        <f t="shared" si="227"/>
        <v>0</v>
      </c>
      <c r="UMG126">
        <f t="shared" si="227"/>
        <v>0</v>
      </c>
      <c r="UMH126">
        <f t="shared" si="227"/>
        <v>0</v>
      </c>
      <c r="UMI126">
        <f t="shared" si="227"/>
        <v>0</v>
      </c>
      <c r="UMJ126">
        <f t="shared" si="227"/>
        <v>0</v>
      </c>
      <c r="UMK126">
        <f t="shared" si="227"/>
        <v>0</v>
      </c>
      <c r="UML126">
        <f t="shared" si="227"/>
        <v>0</v>
      </c>
      <c r="UMM126">
        <f t="shared" si="227"/>
        <v>0</v>
      </c>
      <c r="UMN126">
        <f t="shared" si="227"/>
        <v>0</v>
      </c>
      <c r="UMO126">
        <f t="shared" si="227"/>
        <v>0</v>
      </c>
      <c r="UMP126">
        <f t="shared" si="227"/>
        <v>0</v>
      </c>
      <c r="UMQ126">
        <f t="shared" si="227"/>
        <v>0</v>
      </c>
      <c r="UMR126">
        <f t="shared" si="227"/>
        <v>0</v>
      </c>
      <c r="UMS126">
        <f t="shared" si="227"/>
        <v>0</v>
      </c>
      <c r="UMT126">
        <f t="shared" si="227"/>
        <v>0</v>
      </c>
      <c r="UMU126">
        <f t="shared" si="227"/>
        <v>0</v>
      </c>
      <c r="UMV126">
        <f t="shared" si="227"/>
        <v>0</v>
      </c>
      <c r="UMW126">
        <f t="shared" si="227"/>
        <v>0</v>
      </c>
      <c r="UMX126">
        <f t="shared" si="227"/>
        <v>0</v>
      </c>
      <c r="UMY126">
        <f t="shared" si="227"/>
        <v>0</v>
      </c>
      <c r="UMZ126">
        <f t="shared" si="227"/>
        <v>0</v>
      </c>
      <c r="UNA126">
        <f t="shared" si="227"/>
        <v>0</v>
      </c>
      <c r="UNB126">
        <f t="shared" si="227"/>
        <v>0</v>
      </c>
      <c r="UNC126">
        <f t="shared" si="227"/>
        <v>0</v>
      </c>
      <c r="UND126">
        <f t="shared" si="227"/>
        <v>0</v>
      </c>
      <c r="UNE126">
        <f t="shared" si="227"/>
        <v>0</v>
      </c>
      <c r="UNF126">
        <f t="shared" si="227"/>
        <v>0</v>
      </c>
      <c r="UNG126">
        <f t="shared" si="227"/>
        <v>0</v>
      </c>
      <c r="UNH126">
        <f t="shared" si="227"/>
        <v>0</v>
      </c>
      <c r="UNI126">
        <f t="shared" si="227"/>
        <v>0</v>
      </c>
      <c r="UNJ126">
        <f t="shared" si="227"/>
        <v>0</v>
      </c>
      <c r="UNK126">
        <f t="shared" si="227"/>
        <v>0</v>
      </c>
      <c r="UNL126">
        <f t="shared" si="227"/>
        <v>0</v>
      </c>
      <c r="UNM126">
        <f t="shared" si="227"/>
        <v>0</v>
      </c>
      <c r="UNN126">
        <f t="shared" si="227"/>
        <v>0</v>
      </c>
      <c r="UNO126">
        <f t="shared" si="227"/>
        <v>0</v>
      </c>
      <c r="UNP126">
        <f t="shared" si="227"/>
        <v>0</v>
      </c>
      <c r="UNQ126">
        <f t="shared" si="227"/>
        <v>0</v>
      </c>
      <c r="UNR126">
        <f t="shared" si="227"/>
        <v>0</v>
      </c>
      <c r="UNS126">
        <f t="shared" si="227"/>
        <v>0</v>
      </c>
      <c r="UNT126">
        <f t="shared" si="227"/>
        <v>0</v>
      </c>
      <c r="UNU126">
        <f t="shared" si="227"/>
        <v>0</v>
      </c>
      <c r="UNV126">
        <f t="shared" si="227"/>
        <v>0</v>
      </c>
      <c r="UNW126">
        <f t="shared" si="227"/>
        <v>0</v>
      </c>
      <c r="UNX126">
        <f t="shared" si="227"/>
        <v>0</v>
      </c>
      <c r="UNY126">
        <f t="shared" si="227"/>
        <v>0</v>
      </c>
      <c r="UNZ126">
        <f t="shared" si="227"/>
        <v>0</v>
      </c>
      <c r="UOA126">
        <f t="shared" si="227"/>
        <v>0</v>
      </c>
      <c r="UOB126">
        <f t="shared" si="227"/>
        <v>0</v>
      </c>
      <c r="UOC126">
        <f t="shared" si="227"/>
        <v>0</v>
      </c>
      <c r="UOD126">
        <f t="shared" si="227"/>
        <v>0</v>
      </c>
      <c r="UOE126">
        <f t="shared" si="227"/>
        <v>0</v>
      </c>
      <c r="UOF126">
        <f t="shared" si="227"/>
        <v>0</v>
      </c>
      <c r="UOG126">
        <f t="shared" si="227"/>
        <v>0</v>
      </c>
      <c r="UOH126">
        <f t="shared" ref="UOH126:UQS126" si="228">SUM(UOH2:UOH125)</f>
        <v>0</v>
      </c>
      <c r="UOI126">
        <f t="shared" si="228"/>
        <v>0</v>
      </c>
      <c r="UOJ126">
        <f t="shared" si="228"/>
        <v>0</v>
      </c>
      <c r="UOK126">
        <f t="shared" si="228"/>
        <v>0</v>
      </c>
      <c r="UOL126">
        <f t="shared" si="228"/>
        <v>0</v>
      </c>
      <c r="UOM126">
        <f t="shared" si="228"/>
        <v>0</v>
      </c>
      <c r="UON126">
        <f t="shared" si="228"/>
        <v>0</v>
      </c>
      <c r="UOO126">
        <f t="shared" si="228"/>
        <v>0</v>
      </c>
      <c r="UOP126">
        <f t="shared" si="228"/>
        <v>0</v>
      </c>
      <c r="UOQ126">
        <f t="shared" si="228"/>
        <v>0</v>
      </c>
      <c r="UOR126">
        <f t="shared" si="228"/>
        <v>0</v>
      </c>
      <c r="UOS126">
        <f t="shared" si="228"/>
        <v>0</v>
      </c>
      <c r="UOT126">
        <f t="shared" si="228"/>
        <v>0</v>
      </c>
      <c r="UOU126">
        <f t="shared" si="228"/>
        <v>0</v>
      </c>
      <c r="UOV126">
        <f t="shared" si="228"/>
        <v>0</v>
      </c>
      <c r="UOW126">
        <f t="shared" si="228"/>
        <v>0</v>
      </c>
      <c r="UOX126">
        <f t="shared" si="228"/>
        <v>0</v>
      </c>
      <c r="UOY126">
        <f t="shared" si="228"/>
        <v>0</v>
      </c>
      <c r="UOZ126">
        <f t="shared" si="228"/>
        <v>0</v>
      </c>
      <c r="UPA126">
        <f t="shared" si="228"/>
        <v>0</v>
      </c>
      <c r="UPB126">
        <f t="shared" si="228"/>
        <v>0</v>
      </c>
      <c r="UPC126">
        <f t="shared" si="228"/>
        <v>0</v>
      </c>
      <c r="UPD126">
        <f t="shared" si="228"/>
        <v>0</v>
      </c>
      <c r="UPE126">
        <f t="shared" si="228"/>
        <v>0</v>
      </c>
      <c r="UPF126">
        <f t="shared" si="228"/>
        <v>0</v>
      </c>
      <c r="UPG126">
        <f t="shared" si="228"/>
        <v>0</v>
      </c>
      <c r="UPH126">
        <f t="shared" si="228"/>
        <v>0</v>
      </c>
      <c r="UPI126">
        <f t="shared" si="228"/>
        <v>0</v>
      </c>
      <c r="UPJ126">
        <f t="shared" si="228"/>
        <v>0</v>
      </c>
      <c r="UPK126">
        <f t="shared" si="228"/>
        <v>0</v>
      </c>
      <c r="UPL126">
        <f t="shared" si="228"/>
        <v>0</v>
      </c>
      <c r="UPM126">
        <f t="shared" si="228"/>
        <v>0</v>
      </c>
      <c r="UPN126">
        <f t="shared" si="228"/>
        <v>0</v>
      </c>
      <c r="UPO126">
        <f t="shared" si="228"/>
        <v>0</v>
      </c>
      <c r="UPP126">
        <f t="shared" si="228"/>
        <v>0</v>
      </c>
      <c r="UPQ126">
        <f t="shared" si="228"/>
        <v>0</v>
      </c>
      <c r="UPR126">
        <f t="shared" si="228"/>
        <v>0</v>
      </c>
      <c r="UPS126">
        <f t="shared" si="228"/>
        <v>0</v>
      </c>
      <c r="UPT126">
        <f t="shared" si="228"/>
        <v>0</v>
      </c>
      <c r="UPU126">
        <f t="shared" si="228"/>
        <v>0</v>
      </c>
      <c r="UPV126">
        <f t="shared" si="228"/>
        <v>0</v>
      </c>
      <c r="UPW126">
        <f t="shared" si="228"/>
        <v>0</v>
      </c>
      <c r="UPX126">
        <f t="shared" si="228"/>
        <v>0</v>
      </c>
      <c r="UPY126">
        <f t="shared" si="228"/>
        <v>0</v>
      </c>
      <c r="UPZ126">
        <f t="shared" si="228"/>
        <v>0</v>
      </c>
      <c r="UQA126">
        <f t="shared" si="228"/>
        <v>0</v>
      </c>
      <c r="UQB126">
        <f t="shared" si="228"/>
        <v>0</v>
      </c>
      <c r="UQC126">
        <f t="shared" si="228"/>
        <v>0</v>
      </c>
      <c r="UQD126">
        <f t="shared" si="228"/>
        <v>0</v>
      </c>
      <c r="UQE126">
        <f t="shared" si="228"/>
        <v>0</v>
      </c>
      <c r="UQF126">
        <f t="shared" si="228"/>
        <v>0</v>
      </c>
      <c r="UQG126">
        <f t="shared" si="228"/>
        <v>0</v>
      </c>
      <c r="UQH126">
        <f t="shared" si="228"/>
        <v>0</v>
      </c>
      <c r="UQI126">
        <f t="shared" si="228"/>
        <v>0</v>
      </c>
      <c r="UQJ126">
        <f t="shared" si="228"/>
        <v>0</v>
      </c>
      <c r="UQK126">
        <f t="shared" si="228"/>
        <v>0</v>
      </c>
      <c r="UQL126">
        <f t="shared" si="228"/>
        <v>0</v>
      </c>
      <c r="UQM126">
        <f t="shared" si="228"/>
        <v>0</v>
      </c>
      <c r="UQN126">
        <f t="shared" si="228"/>
        <v>0</v>
      </c>
      <c r="UQO126">
        <f t="shared" si="228"/>
        <v>0</v>
      </c>
      <c r="UQP126">
        <f t="shared" si="228"/>
        <v>0</v>
      </c>
      <c r="UQQ126">
        <f t="shared" si="228"/>
        <v>0</v>
      </c>
      <c r="UQR126">
        <f t="shared" si="228"/>
        <v>0</v>
      </c>
      <c r="UQS126">
        <f t="shared" si="228"/>
        <v>0</v>
      </c>
      <c r="UQT126">
        <f t="shared" ref="UQT126:UTE126" si="229">SUM(UQT2:UQT125)</f>
        <v>0</v>
      </c>
      <c r="UQU126">
        <f t="shared" si="229"/>
        <v>0</v>
      </c>
      <c r="UQV126">
        <f t="shared" si="229"/>
        <v>0</v>
      </c>
      <c r="UQW126">
        <f t="shared" si="229"/>
        <v>0</v>
      </c>
      <c r="UQX126">
        <f t="shared" si="229"/>
        <v>0</v>
      </c>
      <c r="UQY126">
        <f t="shared" si="229"/>
        <v>0</v>
      </c>
      <c r="UQZ126">
        <f t="shared" si="229"/>
        <v>0</v>
      </c>
      <c r="URA126">
        <f t="shared" si="229"/>
        <v>0</v>
      </c>
      <c r="URB126">
        <f t="shared" si="229"/>
        <v>0</v>
      </c>
      <c r="URC126">
        <f t="shared" si="229"/>
        <v>0</v>
      </c>
      <c r="URD126">
        <f t="shared" si="229"/>
        <v>0</v>
      </c>
      <c r="URE126">
        <f t="shared" si="229"/>
        <v>0</v>
      </c>
      <c r="URF126">
        <f t="shared" si="229"/>
        <v>0</v>
      </c>
      <c r="URG126">
        <f t="shared" si="229"/>
        <v>0</v>
      </c>
      <c r="URH126">
        <f t="shared" si="229"/>
        <v>0</v>
      </c>
      <c r="URI126">
        <f t="shared" si="229"/>
        <v>0</v>
      </c>
      <c r="URJ126">
        <f t="shared" si="229"/>
        <v>0</v>
      </c>
      <c r="URK126">
        <f t="shared" si="229"/>
        <v>0</v>
      </c>
      <c r="URL126">
        <f t="shared" si="229"/>
        <v>0</v>
      </c>
      <c r="URM126">
        <f t="shared" si="229"/>
        <v>0</v>
      </c>
      <c r="URN126">
        <f t="shared" si="229"/>
        <v>0</v>
      </c>
      <c r="URO126">
        <f t="shared" si="229"/>
        <v>0</v>
      </c>
      <c r="URP126">
        <f t="shared" si="229"/>
        <v>0</v>
      </c>
      <c r="URQ126">
        <f t="shared" si="229"/>
        <v>0</v>
      </c>
      <c r="URR126">
        <f t="shared" si="229"/>
        <v>0</v>
      </c>
      <c r="URS126">
        <f t="shared" si="229"/>
        <v>0</v>
      </c>
      <c r="URT126">
        <f t="shared" si="229"/>
        <v>0</v>
      </c>
      <c r="URU126">
        <f t="shared" si="229"/>
        <v>0</v>
      </c>
      <c r="URV126">
        <f t="shared" si="229"/>
        <v>0</v>
      </c>
      <c r="URW126">
        <f t="shared" si="229"/>
        <v>0</v>
      </c>
      <c r="URX126">
        <f t="shared" si="229"/>
        <v>0</v>
      </c>
      <c r="URY126">
        <f t="shared" si="229"/>
        <v>0</v>
      </c>
      <c r="URZ126">
        <f t="shared" si="229"/>
        <v>0</v>
      </c>
      <c r="USA126">
        <f t="shared" si="229"/>
        <v>0</v>
      </c>
      <c r="USB126">
        <f t="shared" si="229"/>
        <v>0</v>
      </c>
      <c r="USC126">
        <f t="shared" si="229"/>
        <v>0</v>
      </c>
      <c r="USD126">
        <f t="shared" si="229"/>
        <v>0</v>
      </c>
      <c r="USE126">
        <f t="shared" si="229"/>
        <v>0</v>
      </c>
      <c r="USF126">
        <f t="shared" si="229"/>
        <v>0</v>
      </c>
      <c r="USG126">
        <f t="shared" si="229"/>
        <v>0</v>
      </c>
      <c r="USH126">
        <f t="shared" si="229"/>
        <v>0</v>
      </c>
      <c r="USI126">
        <f t="shared" si="229"/>
        <v>0</v>
      </c>
      <c r="USJ126">
        <f t="shared" si="229"/>
        <v>0</v>
      </c>
      <c r="USK126">
        <f t="shared" si="229"/>
        <v>0</v>
      </c>
      <c r="USL126">
        <f t="shared" si="229"/>
        <v>0</v>
      </c>
      <c r="USM126">
        <f t="shared" si="229"/>
        <v>0</v>
      </c>
      <c r="USN126">
        <f t="shared" si="229"/>
        <v>0</v>
      </c>
      <c r="USO126">
        <f t="shared" si="229"/>
        <v>0</v>
      </c>
      <c r="USP126">
        <f t="shared" si="229"/>
        <v>0</v>
      </c>
      <c r="USQ126">
        <f t="shared" si="229"/>
        <v>0</v>
      </c>
      <c r="USR126">
        <f t="shared" si="229"/>
        <v>0</v>
      </c>
      <c r="USS126">
        <f t="shared" si="229"/>
        <v>0</v>
      </c>
      <c r="UST126">
        <f t="shared" si="229"/>
        <v>0</v>
      </c>
      <c r="USU126">
        <f t="shared" si="229"/>
        <v>0</v>
      </c>
      <c r="USV126">
        <f t="shared" si="229"/>
        <v>0</v>
      </c>
      <c r="USW126">
        <f t="shared" si="229"/>
        <v>0</v>
      </c>
      <c r="USX126">
        <f t="shared" si="229"/>
        <v>0</v>
      </c>
      <c r="USY126">
        <f t="shared" si="229"/>
        <v>0</v>
      </c>
      <c r="USZ126">
        <f t="shared" si="229"/>
        <v>0</v>
      </c>
      <c r="UTA126">
        <f t="shared" si="229"/>
        <v>0</v>
      </c>
      <c r="UTB126">
        <f t="shared" si="229"/>
        <v>0</v>
      </c>
      <c r="UTC126">
        <f t="shared" si="229"/>
        <v>0</v>
      </c>
      <c r="UTD126">
        <f t="shared" si="229"/>
        <v>0</v>
      </c>
      <c r="UTE126">
        <f t="shared" si="229"/>
        <v>0</v>
      </c>
      <c r="UTF126">
        <f t="shared" ref="UTF126:UVQ126" si="230">SUM(UTF2:UTF125)</f>
        <v>0</v>
      </c>
      <c r="UTG126">
        <f t="shared" si="230"/>
        <v>0</v>
      </c>
      <c r="UTH126">
        <f t="shared" si="230"/>
        <v>0</v>
      </c>
      <c r="UTI126">
        <f t="shared" si="230"/>
        <v>0</v>
      </c>
      <c r="UTJ126">
        <f t="shared" si="230"/>
        <v>0</v>
      </c>
      <c r="UTK126">
        <f t="shared" si="230"/>
        <v>0</v>
      </c>
      <c r="UTL126">
        <f t="shared" si="230"/>
        <v>0</v>
      </c>
      <c r="UTM126">
        <f t="shared" si="230"/>
        <v>0</v>
      </c>
      <c r="UTN126">
        <f t="shared" si="230"/>
        <v>0</v>
      </c>
      <c r="UTO126">
        <f t="shared" si="230"/>
        <v>0</v>
      </c>
      <c r="UTP126">
        <f t="shared" si="230"/>
        <v>0</v>
      </c>
      <c r="UTQ126">
        <f t="shared" si="230"/>
        <v>0</v>
      </c>
      <c r="UTR126">
        <f t="shared" si="230"/>
        <v>0</v>
      </c>
      <c r="UTS126">
        <f t="shared" si="230"/>
        <v>0</v>
      </c>
      <c r="UTT126">
        <f t="shared" si="230"/>
        <v>0</v>
      </c>
      <c r="UTU126">
        <f t="shared" si="230"/>
        <v>0</v>
      </c>
      <c r="UTV126">
        <f t="shared" si="230"/>
        <v>0</v>
      </c>
      <c r="UTW126">
        <f t="shared" si="230"/>
        <v>0</v>
      </c>
      <c r="UTX126">
        <f t="shared" si="230"/>
        <v>0</v>
      </c>
      <c r="UTY126">
        <f t="shared" si="230"/>
        <v>0</v>
      </c>
      <c r="UTZ126">
        <f t="shared" si="230"/>
        <v>0</v>
      </c>
      <c r="UUA126">
        <f t="shared" si="230"/>
        <v>0</v>
      </c>
      <c r="UUB126">
        <f t="shared" si="230"/>
        <v>0</v>
      </c>
      <c r="UUC126">
        <f t="shared" si="230"/>
        <v>0</v>
      </c>
      <c r="UUD126">
        <f t="shared" si="230"/>
        <v>0</v>
      </c>
      <c r="UUE126">
        <f t="shared" si="230"/>
        <v>0</v>
      </c>
      <c r="UUF126">
        <f t="shared" si="230"/>
        <v>0</v>
      </c>
      <c r="UUG126">
        <f t="shared" si="230"/>
        <v>0</v>
      </c>
      <c r="UUH126">
        <f t="shared" si="230"/>
        <v>0</v>
      </c>
      <c r="UUI126">
        <f t="shared" si="230"/>
        <v>0</v>
      </c>
      <c r="UUJ126">
        <f t="shared" si="230"/>
        <v>0</v>
      </c>
      <c r="UUK126">
        <f t="shared" si="230"/>
        <v>0</v>
      </c>
      <c r="UUL126">
        <f t="shared" si="230"/>
        <v>0</v>
      </c>
      <c r="UUM126">
        <f t="shared" si="230"/>
        <v>0</v>
      </c>
      <c r="UUN126">
        <f t="shared" si="230"/>
        <v>0</v>
      </c>
      <c r="UUO126">
        <f t="shared" si="230"/>
        <v>0</v>
      </c>
      <c r="UUP126">
        <f t="shared" si="230"/>
        <v>0</v>
      </c>
      <c r="UUQ126">
        <f t="shared" si="230"/>
        <v>0</v>
      </c>
      <c r="UUR126">
        <f t="shared" si="230"/>
        <v>0</v>
      </c>
      <c r="UUS126">
        <f t="shared" si="230"/>
        <v>0</v>
      </c>
      <c r="UUT126">
        <f t="shared" si="230"/>
        <v>0</v>
      </c>
      <c r="UUU126">
        <f t="shared" si="230"/>
        <v>0</v>
      </c>
      <c r="UUV126">
        <f t="shared" si="230"/>
        <v>0</v>
      </c>
      <c r="UUW126">
        <f t="shared" si="230"/>
        <v>0</v>
      </c>
      <c r="UUX126">
        <f t="shared" si="230"/>
        <v>0</v>
      </c>
      <c r="UUY126">
        <f t="shared" si="230"/>
        <v>0</v>
      </c>
      <c r="UUZ126">
        <f t="shared" si="230"/>
        <v>0</v>
      </c>
      <c r="UVA126">
        <f t="shared" si="230"/>
        <v>0</v>
      </c>
      <c r="UVB126">
        <f t="shared" si="230"/>
        <v>0</v>
      </c>
      <c r="UVC126">
        <f t="shared" si="230"/>
        <v>0</v>
      </c>
      <c r="UVD126">
        <f t="shared" si="230"/>
        <v>0</v>
      </c>
      <c r="UVE126">
        <f t="shared" si="230"/>
        <v>0</v>
      </c>
      <c r="UVF126">
        <f t="shared" si="230"/>
        <v>0</v>
      </c>
      <c r="UVG126">
        <f t="shared" si="230"/>
        <v>0</v>
      </c>
      <c r="UVH126">
        <f t="shared" si="230"/>
        <v>0</v>
      </c>
      <c r="UVI126">
        <f t="shared" si="230"/>
        <v>0</v>
      </c>
      <c r="UVJ126">
        <f t="shared" si="230"/>
        <v>0</v>
      </c>
      <c r="UVK126">
        <f t="shared" si="230"/>
        <v>0</v>
      </c>
      <c r="UVL126">
        <f t="shared" si="230"/>
        <v>0</v>
      </c>
      <c r="UVM126">
        <f t="shared" si="230"/>
        <v>0</v>
      </c>
      <c r="UVN126">
        <f t="shared" si="230"/>
        <v>0</v>
      </c>
      <c r="UVO126">
        <f t="shared" si="230"/>
        <v>0</v>
      </c>
      <c r="UVP126">
        <f t="shared" si="230"/>
        <v>0</v>
      </c>
      <c r="UVQ126">
        <f t="shared" si="230"/>
        <v>0</v>
      </c>
      <c r="UVR126">
        <f t="shared" ref="UVR126:UYC126" si="231">SUM(UVR2:UVR125)</f>
        <v>0</v>
      </c>
      <c r="UVS126">
        <f t="shared" si="231"/>
        <v>0</v>
      </c>
      <c r="UVT126">
        <f t="shared" si="231"/>
        <v>0</v>
      </c>
      <c r="UVU126">
        <f t="shared" si="231"/>
        <v>0</v>
      </c>
      <c r="UVV126">
        <f t="shared" si="231"/>
        <v>0</v>
      </c>
      <c r="UVW126">
        <f t="shared" si="231"/>
        <v>0</v>
      </c>
      <c r="UVX126">
        <f t="shared" si="231"/>
        <v>0</v>
      </c>
      <c r="UVY126">
        <f t="shared" si="231"/>
        <v>0</v>
      </c>
      <c r="UVZ126">
        <f t="shared" si="231"/>
        <v>0</v>
      </c>
      <c r="UWA126">
        <f t="shared" si="231"/>
        <v>0</v>
      </c>
      <c r="UWB126">
        <f t="shared" si="231"/>
        <v>0</v>
      </c>
      <c r="UWC126">
        <f t="shared" si="231"/>
        <v>0</v>
      </c>
      <c r="UWD126">
        <f t="shared" si="231"/>
        <v>0</v>
      </c>
      <c r="UWE126">
        <f t="shared" si="231"/>
        <v>0</v>
      </c>
      <c r="UWF126">
        <f t="shared" si="231"/>
        <v>0</v>
      </c>
      <c r="UWG126">
        <f t="shared" si="231"/>
        <v>0</v>
      </c>
      <c r="UWH126">
        <f t="shared" si="231"/>
        <v>0</v>
      </c>
      <c r="UWI126">
        <f t="shared" si="231"/>
        <v>0</v>
      </c>
      <c r="UWJ126">
        <f t="shared" si="231"/>
        <v>0</v>
      </c>
      <c r="UWK126">
        <f t="shared" si="231"/>
        <v>0</v>
      </c>
      <c r="UWL126">
        <f t="shared" si="231"/>
        <v>0</v>
      </c>
      <c r="UWM126">
        <f t="shared" si="231"/>
        <v>0</v>
      </c>
      <c r="UWN126">
        <f t="shared" si="231"/>
        <v>0</v>
      </c>
      <c r="UWO126">
        <f t="shared" si="231"/>
        <v>0</v>
      </c>
      <c r="UWP126">
        <f t="shared" si="231"/>
        <v>0</v>
      </c>
      <c r="UWQ126">
        <f t="shared" si="231"/>
        <v>0</v>
      </c>
      <c r="UWR126">
        <f t="shared" si="231"/>
        <v>0</v>
      </c>
      <c r="UWS126">
        <f t="shared" si="231"/>
        <v>0</v>
      </c>
      <c r="UWT126">
        <f t="shared" si="231"/>
        <v>0</v>
      </c>
      <c r="UWU126">
        <f t="shared" si="231"/>
        <v>0</v>
      </c>
      <c r="UWV126">
        <f t="shared" si="231"/>
        <v>0</v>
      </c>
      <c r="UWW126">
        <f t="shared" si="231"/>
        <v>0</v>
      </c>
      <c r="UWX126">
        <f t="shared" si="231"/>
        <v>0</v>
      </c>
      <c r="UWY126">
        <f t="shared" si="231"/>
        <v>0</v>
      </c>
      <c r="UWZ126">
        <f t="shared" si="231"/>
        <v>0</v>
      </c>
      <c r="UXA126">
        <f t="shared" si="231"/>
        <v>0</v>
      </c>
      <c r="UXB126">
        <f t="shared" si="231"/>
        <v>0</v>
      </c>
      <c r="UXC126">
        <f t="shared" si="231"/>
        <v>0</v>
      </c>
      <c r="UXD126">
        <f t="shared" si="231"/>
        <v>0</v>
      </c>
      <c r="UXE126">
        <f t="shared" si="231"/>
        <v>0</v>
      </c>
      <c r="UXF126">
        <f t="shared" si="231"/>
        <v>0</v>
      </c>
      <c r="UXG126">
        <f t="shared" si="231"/>
        <v>0</v>
      </c>
      <c r="UXH126">
        <f t="shared" si="231"/>
        <v>0</v>
      </c>
      <c r="UXI126">
        <f t="shared" si="231"/>
        <v>0</v>
      </c>
      <c r="UXJ126">
        <f t="shared" si="231"/>
        <v>0</v>
      </c>
      <c r="UXK126">
        <f t="shared" si="231"/>
        <v>0</v>
      </c>
      <c r="UXL126">
        <f t="shared" si="231"/>
        <v>0</v>
      </c>
      <c r="UXM126">
        <f t="shared" si="231"/>
        <v>0</v>
      </c>
      <c r="UXN126">
        <f t="shared" si="231"/>
        <v>0</v>
      </c>
      <c r="UXO126">
        <f t="shared" si="231"/>
        <v>0</v>
      </c>
      <c r="UXP126">
        <f t="shared" si="231"/>
        <v>0</v>
      </c>
      <c r="UXQ126">
        <f t="shared" si="231"/>
        <v>0</v>
      </c>
      <c r="UXR126">
        <f t="shared" si="231"/>
        <v>0</v>
      </c>
      <c r="UXS126">
        <f t="shared" si="231"/>
        <v>0</v>
      </c>
      <c r="UXT126">
        <f t="shared" si="231"/>
        <v>0</v>
      </c>
      <c r="UXU126">
        <f t="shared" si="231"/>
        <v>0</v>
      </c>
      <c r="UXV126">
        <f t="shared" si="231"/>
        <v>0</v>
      </c>
      <c r="UXW126">
        <f t="shared" si="231"/>
        <v>0</v>
      </c>
      <c r="UXX126">
        <f t="shared" si="231"/>
        <v>0</v>
      </c>
      <c r="UXY126">
        <f t="shared" si="231"/>
        <v>0</v>
      </c>
      <c r="UXZ126">
        <f t="shared" si="231"/>
        <v>0</v>
      </c>
      <c r="UYA126">
        <f t="shared" si="231"/>
        <v>0</v>
      </c>
      <c r="UYB126">
        <f t="shared" si="231"/>
        <v>0</v>
      </c>
      <c r="UYC126">
        <f t="shared" si="231"/>
        <v>0</v>
      </c>
      <c r="UYD126">
        <f t="shared" ref="UYD126:VAO126" si="232">SUM(UYD2:UYD125)</f>
        <v>0</v>
      </c>
      <c r="UYE126">
        <f t="shared" si="232"/>
        <v>0</v>
      </c>
      <c r="UYF126">
        <f t="shared" si="232"/>
        <v>0</v>
      </c>
      <c r="UYG126">
        <f t="shared" si="232"/>
        <v>0</v>
      </c>
      <c r="UYH126">
        <f t="shared" si="232"/>
        <v>0</v>
      </c>
      <c r="UYI126">
        <f t="shared" si="232"/>
        <v>0</v>
      </c>
      <c r="UYJ126">
        <f t="shared" si="232"/>
        <v>0</v>
      </c>
      <c r="UYK126">
        <f t="shared" si="232"/>
        <v>0</v>
      </c>
      <c r="UYL126">
        <f t="shared" si="232"/>
        <v>0</v>
      </c>
      <c r="UYM126">
        <f t="shared" si="232"/>
        <v>0</v>
      </c>
      <c r="UYN126">
        <f t="shared" si="232"/>
        <v>0</v>
      </c>
      <c r="UYO126">
        <f t="shared" si="232"/>
        <v>0</v>
      </c>
      <c r="UYP126">
        <f t="shared" si="232"/>
        <v>0</v>
      </c>
      <c r="UYQ126">
        <f t="shared" si="232"/>
        <v>0</v>
      </c>
      <c r="UYR126">
        <f t="shared" si="232"/>
        <v>0</v>
      </c>
      <c r="UYS126">
        <f t="shared" si="232"/>
        <v>0</v>
      </c>
      <c r="UYT126">
        <f t="shared" si="232"/>
        <v>0</v>
      </c>
      <c r="UYU126">
        <f t="shared" si="232"/>
        <v>0</v>
      </c>
      <c r="UYV126">
        <f t="shared" si="232"/>
        <v>0</v>
      </c>
      <c r="UYW126">
        <f t="shared" si="232"/>
        <v>0</v>
      </c>
      <c r="UYX126">
        <f t="shared" si="232"/>
        <v>0</v>
      </c>
      <c r="UYY126">
        <f t="shared" si="232"/>
        <v>0</v>
      </c>
      <c r="UYZ126">
        <f t="shared" si="232"/>
        <v>0</v>
      </c>
      <c r="UZA126">
        <f t="shared" si="232"/>
        <v>0</v>
      </c>
      <c r="UZB126">
        <f t="shared" si="232"/>
        <v>0</v>
      </c>
      <c r="UZC126">
        <f t="shared" si="232"/>
        <v>0</v>
      </c>
      <c r="UZD126">
        <f t="shared" si="232"/>
        <v>0</v>
      </c>
      <c r="UZE126">
        <f t="shared" si="232"/>
        <v>0</v>
      </c>
      <c r="UZF126">
        <f t="shared" si="232"/>
        <v>0</v>
      </c>
      <c r="UZG126">
        <f t="shared" si="232"/>
        <v>0</v>
      </c>
      <c r="UZH126">
        <f t="shared" si="232"/>
        <v>0</v>
      </c>
      <c r="UZI126">
        <f t="shared" si="232"/>
        <v>0</v>
      </c>
      <c r="UZJ126">
        <f t="shared" si="232"/>
        <v>0</v>
      </c>
      <c r="UZK126">
        <f t="shared" si="232"/>
        <v>0</v>
      </c>
      <c r="UZL126">
        <f t="shared" si="232"/>
        <v>0</v>
      </c>
      <c r="UZM126">
        <f t="shared" si="232"/>
        <v>0</v>
      </c>
      <c r="UZN126">
        <f t="shared" si="232"/>
        <v>0</v>
      </c>
      <c r="UZO126">
        <f t="shared" si="232"/>
        <v>0</v>
      </c>
      <c r="UZP126">
        <f t="shared" si="232"/>
        <v>0</v>
      </c>
      <c r="UZQ126">
        <f t="shared" si="232"/>
        <v>0</v>
      </c>
      <c r="UZR126">
        <f t="shared" si="232"/>
        <v>0</v>
      </c>
      <c r="UZS126">
        <f t="shared" si="232"/>
        <v>0</v>
      </c>
      <c r="UZT126">
        <f t="shared" si="232"/>
        <v>0</v>
      </c>
      <c r="UZU126">
        <f t="shared" si="232"/>
        <v>0</v>
      </c>
      <c r="UZV126">
        <f t="shared" si="232"/>
        <v>0</v>
      </c>
      <c r="UZW126">
        <f t="shared" si="232"/>
        <v>0</v>
      </c>
      <c r="UZX126">
        <f t="shared" si="232"/>
        <v>0</v>
      </c>
      <c r="UZY126">
        <f t="shared" si="232"/>
        <v>0</v>
      </c>
      <c r="UZZ126">
        <f t="shared" si="232"/>
        <v>0</v>
      </c>
      <c r="VAA126">
        <f t="shared" si="232"/>
        <v>0</v>
      </c>
      <c r="VAB126">
        <f t="shared" si="232"/>
        <v>0</v>
      </c>
      <c r="VAC126">
        <f t="shared" si="232"/>
        <v>0</v>
      </c>
      <c r="VAD126">
        <f t="shared" si="232"/>
        <v>0</v>
      </c>
      <c r="VAE126">
        <f t="shared" si="232"/>
        <v>0</v>
      </c>
      <c r="VAF126">
        <f t="shared" si="232"/>
        <v>0</v>
      </c>
      <c r="VAG126">
        <f t="shared" si="232"/>
        <v>0</v>
      </c>
      <c r="VAH126">
        <f t="shared" si="232"/>
        <v>0</v>
      </c>
      <c r="VAI126">
        <f t="shared" si="232"/>
        <v>0</v>
      </c>
      <c r="VAJ126">
        <f t="shared" si="232"/>
        <v>0</v>
      </c>
      <c r="VAK126">
        <f t="shared" si="232"/>
        <v>0</v>
      </c>
      <c r="VAL126">
        <f t="shared" si="232"/>
        <v>0</v>
      </c>
      <c r="VAM126">
        <f t="shared" si="232"/>
        <v>0</v>
      </c>
      <c r="VAN126">
        <f t="shared" si="232"/>
        <v>0</v>
      </c>
      <c r="VAO126">
        <f t="shared" si="232"/>
        <v>0</v>
      </c>
      <c r="VAP126">
        <f t="shared" ref="VAP126:VDA126" si="233">SUM(VAP2:VAP125)</f>
        <v>0</v>
      </c>
      <c r="VAQ126">
        <f t="shared" si="233"/>
        <v>0</v>
      </c>
      <c r="VAR126">
        <f t="shared" si="233"/>
        <v>0</v>
      </c>
      <c r="VAS126">
        <f t="shared" si="233"/>
        <v>0</v>
      </c>
      <c r="VAT126">
        <f t="shared" si="233"/>
        <v>0</v>
      </c>
      <c r="VAU126">
        <f t="shared" si="233"/>
        <v>0</v>
      </c>
      <c r="VAV126">
        <f t="shared" si="233"/>
        <v>0</v>
      </c>
      <c r="VAW126">
        <f t="shared" si="233"/>
        <v>0</v>
      </c>
      <c r="VAX126">
        <f t="shared" si="233"/>
        <v>0</v>
      </c>
      <c r="VAY126">
        <f t="shared" si="233"/>
        <v>0</v>
      </c>
      <c r="VAZ126">
        <f t="shared" si="233"/>
        <v>0</v>
      </c>
      <c r="VBA126">
        <f t="shared" si="233"/>
        <v>0</v>
      </c>
      <c r="VBB126">
        <f t="shared" si="233"/>
        <v>0</v>
      </c>
      <c r="VBC126">
        <f t="shared" si="233"/>
        <v>0</v>
      </c>
      <c r="VBD126">
        <f t="shared" si="233"/>
        <v>0</v>
      </c>
      <c r="VBE126">
        <f t="shared" si="233"/>
        <v>0</v>
      </c>
      <c r="VBF126">
        <f t="shared" si="233"/>
        <v>0</v>
      </c>
      <c r="VBG126">
        <f t="shared" si="233"/>
        <v>0</v>
      </c>
      <c r="VBH126">
        <f t="shared" si="233"/>
        <v>0</v>
      </c>
      <c r="VBI126">
        <f t="shared" si="233"/>
        <v>0</v>
      </c>
      <c r="VBJ126">
        <f t="shared" si="233"/>
        <v>0</v>
      </c>
      <c r="VBK126">
        <f t="shared" si="233"/>
        <v>0</v>
      </c>
      <c r="VBL126">
        <f t="shared" si="233"/>
        <v>0</v>
      </c>
      <c r="VBM126">
        <f t="shared" si="233"/>
        <v>0</v>
      </c>
      <c r="VBN126">
        <f t="shared" si="233"/>
        <v>0</v>
      </c>
      <c r="VBO126">
        <f t="shared" si="233"/>
        <v>0</v>
      </c>
      <c r="VBP126">
        <f t="shared" si="233"/>
        <v>0</v>
      </c>
      <c r="VBQ126">
        <f t="shared" si="233"/>
        <v>0</v>
      </c>
      <c r="VBR126">
        <f t="shared" si="233"/>
        <v>0</v>
      </c>
      <c r="VBS126">
        <f t="shared" si="233"/>
        <v>0</v>
      </c>
      <c r="VBT126">
        <f t="shared" si="233"/>
        <v>0</v>
      </c>
      <c r="VBU126">
        <f t="shared" si="233"/>
        <v>0</v>
      </c>
      <c r="VBV126">
        <f t="shared" si="233"/>
        <v>0</v>
      </c>
      <c r="VBW126">
        <f t="shared" si="233"/>
        <v>0</v>
      </c>
      <c r="VBX126">
        <f t="shared" si="233"/>
        <v>0</v>
      </c>
      <c r="VBY126">
        <f t="shared" si="233"/>
        <v>0</v>
      </c>
      <c r="VBZ126">
        <f t="shared" si="233"/>
        <v>0</v>
      </c>
      <c r="VCA126">
        <f t="shared" si="233"/>
        <v>0</v>
      </c>
      <c r="VCB126">
        <f t="shared" si="233"/>
        <v>0</v>
      </c>
      <c r="VCC126">
        <f t="shared" si="233"/>
        <v>0</v>
      </c>
      <c r="VCD126">
        <f t="shared" si="233"/>
        <v>0</v>
      </c>
      <c r="VCE126">
        <f t="shared" si="233"/>
        <v>0</v>
      </c>
      <c r="VCF126">
        <f t="shared" si="233"/>
        <v>0</v>
      </c>
      <c r="VCG126">
        <f t="shared" si="233"/>
        <v>0</v>
      </c>
      <c r="VCH126">
        <f t="shared" si="233"/>
        <v>0</v>
      </c>
      <c r="VCI126">
        <f t="shared" si="233"/>
        <v>0</v>
      </c>
      <c r="VCJ126">
        <f t="shared" si="233"/>
        <v>0</v>
      </c>
      <c r="VCK126">
        <f t="shared" si="233"/>
        <v>0</v>
      </c>
      <c r="VCL126">
        <f t="shared" si="233"/>
        <v>0</v>
      </c>
      <c r="VCM126">
        <f t="shared" si="233"/>
        <v>0</v>
      </c>
      <c r="VCN126">
        <f t="shared" si="233"/>
        <v>0</v>
      </c>
      <c r="VCO126">
        <f t="shared" si="233"/>
        <v>0</v>
      </c>
      <c r="VCP126">
        <f t="shared" si="233"/>
        <v>0</v>
      </c>
      <c r="VCQ126">
        <f t="shared" si="233"/>
        <v>0</v>
      </c>
      <c r="VCR126">
        <f t="shared" si="233"/>
        <v>0</v>
      </c>
      <c r="VCS126">
        <f t="shared" si="233"/>
        <v>0</v>
      </c>
      <c r="VCT126">
        <f t="shared" si="233"/>
        <v>0</v>
      </c>
      <c r="VCU126">
        <f t="shared" si="233"/>
        <v>0</v>
      </c>
      <c r="VCV126">
        <f t="shared" si="233"/>
        <v>0</v>
      </c>
      <c r="VCW126">
        <f t="shared" si="233"/>
        <v>0</v>
      </c>
      <c r="VCX126">
        <f t="shared" si="233"/>
        <v>0</v>
      </c>
      <c r="VCY126">
        <f t="shared" si="233"/>
        <v>0</v>
      </c>
      <c r="VCZ126">
        <f t="shared" si="233"/>
        <v>0</v>
      </c>
      <c r="VDA126">
        <f t="shared" si="233"/>
        <v>0</v>
      </c>
      <c r="VDB126">
        <f t="shared" ref="VDB126:VFM126" si="234">SUM(VDB2:VDB125)</f>
        <v>0</v>
      </c>
      <c r="VDC126">
        <f t="shared" si="234"/>
        <v>0</v>
      </c>
      <c r="VDD126">
        <f t="shared" si="234"/>
        <v>0</v>
      </c>
      <c r="VDE126">
        <f t="shared" si="234"/>
        <v>0</v>
      </c>
      <c r="VDF126">
        <f t="shared" si="234"/>
        <v>0</v>
      </c>
      <c r="VDG126">
        <f t="shared" si="234"/>
        <v>0</v>
      </c>
      <c r="VDH126">
        <f t="shared" si="234"/>
        <v>0</v>
      </c>
      <c r="VDI126">
        <f t="shared" si="234"/>
        <v>0</v>
      </c>
      <c r="VDJ126">
        <f t="shared" si="234"/>
        <v>0</v>
      </c>
      <c r="VDK126">
        <f t="shared" si="234"/>
        <v>0</v>
      </c>
      <c r="VDL126">
        <f t="shared" si="234"/>
        <v>0</v>
      </c>
      <c r="VDM126">
        <f t="shared" si="234"/>
        <v>0</v>
      </c>
      <c r="VDN126">
        <f t="shared" si="234"/>
        <v>0</v>
      </c>
      <c r="VDO126">
        <f t="shared" si="234"/>
        <v>0</v>
      </c>
      <c r="VDP126">
        <f t="shared" si="234"/>
        <v>0</v>
      </c>
      <c r="VDQ126">
        <f t="shared" si="234"/>
        <v>0</v>
      </c>
      <c r="VDR126">
        <f t="shared" si="234"/>
        <v>0</v>
      </c>
      <c r="VDS126">
        <f t="shared" si="234"/>
        <v>0</v>
      </c>
      <c r="VDT126">
        <f t="shared" si="234"/>
        <v>0</v>
      </c>
      <c r="VDU126">
        <f t="shared" si="234"/>
        <v>0</v>
      </c>
      <c r="VDV126">
        <f t="shared" si="234"/>
        <v>0</v>
      </c>
      <c r="VDW126">
        <f t="shared" si="234"/>
        <v>0</v>
      </c>
      <c r="VDX126">
        <f t="shared" si="234"/>
        <v>0</v>
      </c>
      <c r="VDY126">
        <f t="shared" si="234"/>
        <v>0</v>
      </c>
      <c r="VDZ126">
        <f t="shared" si="234"/>
        <v>0</v>
      </c>
      <c r="VEA126">
        <f t="shared" si="234"/>
        <v>0</v>
      </c>
      <c r="VEB126">
        <f t="shared" si="234"/>
        <v>0</v>
      </c>
      <c r="VEC126">
        <f t="shared" si="234"/>
        <v>0</v>
      </c>
      <c r="VED126">
        <f t="shared" si="234"/>
        <v>0</v>
      </c>
      <c r="VEE126">
        <f t="shared" si="234"/>
        <v>0</v>
      </c>
      <c r="VEF126">
        <f t="shared" si="234"/>
        <v>0</v>
      </c>
      <c r="VEG126">
        <f t="shared" si="234"/>
        <v>0</v>
      </c>
      <c r="VEH126">
        <f t="shared" si="234"/>
        <v>0</v>
      </c>
      <c r="VEI126">
        <f t="shared" si="234"/>
        <v>0</v>
      </c>
      <c r="VEJ126">
        <f t="shared" si="234"/>
        <v>0</v>
      </c>
      <c r="VEK126">
        <f t="shared" si="234"/>
        <v>0</v>
      </c>
      <c r="VEL126">
        <f t="shared" si="234"/>
        <v>0</v>
      </c>
      <c r="VEM126">
        <f t="shared" si="234"/>
        <v>0</v>
      </c>
      <c r="VEN126">
        <f t="shared" si="234"/>
        <v>0</v>
      </c>
      <c r="VEO126">
        <f t="shared" si="234"/>
        <v>0</v>
      </c>
      <c r="VEP126">
        <f t="shared" si="234"/>
        <v>0</v>
      </c>
      <c r="VEQ126">
        <f t="shared" si="234"/>
        <v>0</v>
      </c>
      <c r="VER126">
        <f t="shared" si="234"/>
        <v>0</v>
      </c>
      <c r="VES126">
        <f t="shared" si="234"/>
        <v>0</v>
      </c>
      <c r="VET126">
        <f t="shared" si="234"/>
        <v>0</v>
      </c>
      <c r="VEU126">
        <f t="shared" si="234"/>
        <v>0</v>
      </c>
      <c r="VEV126">
        <f t="shared" si="234"/>
        <v>0</v>
      </c>
      <c r="VEW126">
        <f t="shared" si="234"/>
        <v>0</v>
      </c>
      <c r="VEX126">
        <f t="shared" si="234"/>
        <v>0</v>
      </c>
      <c r="VEY126">
        <f t="shared" si="234"/>
        <v>0</v>
      </c>
      <c r="VEZ126">
        <f t="shared" si="234"/>
        <v>0</v>
      </c>
      <c r="VFA126">
        <f t="shared" si="234"/>
        <v>0</v>
      </c>
      <c r="VFB126">
        <f t="shared" si="234"/>
        <v>0</v>
      </c>
      <c r="VFC126">
        <f t="shared" si="234"/>
        <v>0</v>
      </c>
      <c r="VFD126">
        <f t="shared" si="234"/>
        <v>0</v>
      </c>
      <c r="VFE126">
        <f t="shared" si="234"/>
        <v>0</v>
      </c>
      <c r="VFF126">
        <f t="shared" si="234"/>
        <v>0</v>
      </c>
      <c r="VFG126">
        <f t="shared" si="234"/>
        <v>0</v>
      </c>
      <c r="VFH126">
        <f t="shared" si="234"/>
        <v>0</v>
      </c>
      <c r="VFI126">
        <f t="shared" si="234"/>
        <v>0</v>
      </c>
      <c r="VFJ126">
        <f t="shared" si="234"/>
        <v>0</v>
      </c>
      <c r="VFK126">
        <f t="shared" si="234"/>
        <v>0</v>
      </c>
      <c r="VFL126">
        <f t="shared" si="234"/>
        <v>0</v>
      </c>
      <c r="VFM126">
        <f t="shared" si="234"/>
        <v>0</v>
      </c>
      <c r="VFN126">
        <f t="shared" ref="VFN126:VHY126" si="235">SUM(VFN2:VFN125)</f>
        <v>0</v>
      </c>
      <c r="VFO126">
        <f t="shared" si="235"/>
        <v>0</v>
      </c>
      <c r="VFP126">
        <f t="shared" si="235"/>
        <v>0</v>
      </c>
      <c r="VFQ126">
        <f t="shared" si="235"/>
        <v>0</v>
      </c>
      <c r="VFR126">
        <f t="shared" si="235"/>
        <v>0</v>
      </c>
      <c r="VFS126">
        <f t="shared" si="235"/>
        <v>0</v>
      </c>
      <c r="VFT126">
        <f t="shared" si="235"/>
        <v>0</v>
      </c>
      <c r="VFU126">
        <f t="shared" si="235"/>
        <v>0</v>
      </c>
      <c r="VFV126">
        <f t="shared" si="235"/>
        <v>0</v>
      </c>
      <c r="VFW126">
        <f t="shared" si="235"/>
        <v>0</v>
      </c>
      <c r="VFX126">
        <f t="shared" si="235"/>
        <v>0</v>
      </c>
      <c r="VFY126">
        <f t="shared" si="235"/>
        <v>0</v>
      </c>
      <c r="VFZ126">
        <f t="shared" si="235"/>
        <v>0</v>
      </c>
      <c r="VGA126">
        <f t="shared" si="235"/>
        <v>0</v>
      </c>
      <c r="VGB126">
        <f t="shared" si="235"/>
        <v>0</v>
      </c>
      <c r="VGC126">
        <f t="shared" si="235"/>
        <v>0</v>
      </c>
      <c r="VGD126">
        <f t="shared" si="235"/>
        <v>0</v>
      </c>
      <c r="VGE126">
        <f t="shared" si="235"/>
        <v>0</v>
      </c>
      <c r="VGF126">
        <f t="shared" si="235"/>
        <v>0</v>
      </c>
      <c r="VGG126">
        <f t="shared" si="235"/>
        <v>0</v>
      </c>
      <c r="VGH126">
        <f t="shared" si="235"/>
        <v>0</v>
      </c>
      <c r="VGI126">
        <f t="shared" si="235"/>
        <v>0</v>
      </c>
      <c r="VGJ126">
        <f t="shared" si="235"/>
        <v>0</v>
      </c>
      <c r="VGK126">
        <f t="shared" si="235"/>
        <v>0</v>
      </c>
      <c r="VGL126">
        <f t="shared" si="235"/>
        <v>0</v>
      </c>
      <c r="VGM126">
        <f t="shared" si="235"/>
        <v>0</v>
      </c>
      <c r="VGN126">
        <f t="shared" si="235"/>
        <v>0</v>
      </c>
      <c r="VGO126">
        <f t="shared" si="235"/>
        <v>0</v>
      </c>
      <c r="VGP126">
        <f t="shared" si="235"/>
        <v>0</v>
      </c>
      <c r="VGQ126">
        <f t="shared" si="235"/>
        <v>0</v>
      </c>
      <c r="VGR126">
        <f t="shared" si="235"/>
        <v>0</v>
      </c>
      <c r="VGS126">
        <f t="shared" si="235"/>
        <v>0</v>
      </c>
      <c r="VGT126">
        <f t="shared" si="235"/>
        <v>0</v>
      </c>
      <c r="VGU126">
        <f t="shared" si="235"/>
        <v>0</v>
      </c>
      <c r="VGV126">
        <f t="shared" si="235"/>
        <v>0</v>
      </c>
      <c r="VGW126">
        <f t="shared" si="235"/>
        <v>0</v>
      </c>
      <c r="VGX126">
        <f t="shared" si="235"/>
        <v>0</v>
      </c>
      <c r="VGY126">
        <f t="shared" si="235"/>
        <v>0</v>
      </c>
      <c r="VGZ126">
        <f t="shared" si="235"/>
        <v>0</v>
      </c>
      <c r="VHA126">
        <f t="shared" si="235"/>
        <v>0</v>
      </c>
      <c r="VHB126">
        <f t="shared" si="235"/>
        <v>0</v>
      </c>
      <c r="VHC126">
        <f t="shared" si="235"/>
        <v>0</v>
      </c>
      <c r="VHD126">
        <f t="shared" si="235"/>
        <v>0</v>
      </c>
      <c r="VHE126">
        <f t="shared" si="235"/>
        <v>0</v>
      </c>
      <c r="VHF126">
        <f t="shared" si="235"/>
        <v>0</v>
      </c>
      <c r="VHG126">
        <f t="shared" si="235"/>
        <v>0</v>
      </c>
      <c r="VHH126">
        <f t="shared" si="235"/>
        <v>0</v>
      </c>
      <c r="VHI126">
        <f t="shared" si="235"/>
        <v>0</v>
      </c>
      <c r="VHJ126">
        <f t="shared" si="235"/>
        <v>0</v>
      </c>
      <c r="VHK126">
        <f t="shared" si="235"/>
        <v>0</v>
      </c>
      <c r="VHL126">
        <f t="shared" si="235"/>
        <v>0</v>
      </c>
      <c r="VHM126">
        <f t="shared" si="235"/>
        <v>0</v>
      </c>
      <c r="VHN126">
        <f t="shared" si="235"/>
        <v>0</v>
      </c>
      <c r="VHO126">
        <f t="shared" si="235"/>
        <v>0</v>
      </c>
      <c r="VHP126">
        <f t="shared" si="235"/>
        <v>0</v>
      </c>
      <c r="VHQ126">
        <f t="shared" si="235"/>
        <v>0</v>
      </c>
      <c r="VHR126">
        <f t="shared" si="235"/>
        <v>0</v>
      </c>
      <c r="VHS126">
        <f t="shared" si="235"/>
        <v>0</v>
      </c>
      <c r="VHT126">
        <f t="shared" si="235"/>
        <v>0</v>
      </c>
      <c r="VHU126">
        <f t="shared" si="235"/>
        <v>0</v>
      </c>
      <c r="VHV126">
        <f t="shared" si="235"/>
        <v>0</v>
      </c>
      <c r="VHW126">
        <f t="shared" si="235"/>
        <v>0</v>
      </c>
      <c r="VHX126">
        <f t="shared" si="235"/>
        <v>0</v>
      </c>
      <c r="VHY126">
        <f t="shared" si="235"/>
        <v>0</v>
      </c>
      <c r="VHZ126">
        <f t="shared" ref="VHZ126:VKK126" si="236">SUM(VHZ2:VHZ125)</f>
        <v>0</v>
      </c>
      <c r="VIA126">
        <f t="shared" si="236"/>
        <v>0</v>
      </c>
      <c r="VIB126">
        <f t="shared" si="236"/>
        <v>0</v>
      </c>
      <c r="VIC126">
        <f t="shared" si="236"/>
        <v>0</v>
      </c>
      <c r="VID126">
        <f t="shared" si="236"/>
        <v>0</v>
      </c>
      <c r="VIE126">
        <f t="shared" si="236"/>
        <v>0</v>
      </c>
      <c r="VIF126">
        <f t="shared" si="236"/>
        <v>0</v>
      </c>
      <c r="VIG126">
        <f t="shared" si="236"/>
        <v>0</v>
      </c>
      <c r="VIH126">
        <f t="shared" si="236"/>
        <v>0</v>
      </c>
      <c r="VII126">
        <f t="shared" si="236"/>
        <v>0</v>
      </c>
      <c r="VIJ126">
        <f t="shared" si="236"/>
        <v>0</v>
      </c>
      <c r="VIK126">
        <f t="shared" si="236"/>
        <v>0</v>
      </c>
      <c r="VIL126">
        <f t="shared" si="236"/>
        <v>0</v>
      </c>
      <c r="VIM126">
        <f t="shared" si="236"/>
        <v>0</v>
      </c>
      <c r="VIN126">
        <f t="shared" si="236"/>
        <v>0</v>
      </c>
      <c r="VIO126">
        <f t="shared" si="236"/>
        <v>0</v>
      </c>
      <c r="VIP126">
        <f t="shared" si="236"/>
        <v>0</v>
      </c>
      <c r="VIQ126">
        <f t="shared" si="236"/>
        <v>0</v>
      </c>
      <c r="VIR126">
        <f t="shared" si="236"/>
        <v>0</v>
      </c>
      <c r="VIS126">
        <f t="shared" si="236"/>
        <v>0</v>
      </c>
      <c r="VIT126">
        <f t="shared" si="236"/>
        <v>0</v>
      </c>
      <c r="VIU126">
        <f t="shared" si="236"/>
        <v>0</v>
      </c>
      <c r="VIV126">
        <f t="shared" si="236"/>
        <v>0</v>
      </c>
      <c r="VIW126">
        <f t="shared" si="236"/>
        <v>0</v>
      </c>
      <c r="VIX126">
        <f t="shared" si="236"/>
        <v>0</v>
      </c>
      <c r="VIY126">
        <f t="shared" si="236"/>
        <v>0</v>
      </c>
      <c r="VIZ126">
        <f t="shared" si="236"/>
        <v>0</v>
      </c>
      <c r="VJA126">
        <f t="shared" si="236"/>
        <v>0</v>
      </c>
      <c r="VJB126">
        <f t="shared" si="236"/>
        <v>0</v>
      </c>
      <c r="VJC126">
        <f t="shared" si="236"/>
        <v>0</v>
      </c>
      <c r="VJD126">
        <f t="shared" si="236"/>
        <v>0</v>
      </c>
      <c r="VJE126">
        <f t="shared" si="236"/>
        <v>0</v>
      </c>
      <c r="VJF126">
        <f t="shared" si="236"/>
        <v>0</v>
      </c>
      <c r="VJG126">
        <f t="shared" si="236"/>
        <v>0</v>
      </c>
      <c r="VJH126">
        <f t="shared" si="236"/>
        <v>0</v>
      </c>
      <c r="VJI126">
        <f t="shared" si="236"/>
        <v>0</v>
      </c>
      <c r="VJJ126">
        <f t="shared" si="236"/>
        <v>0</v>
      </c>
      <c r="VJK126">
        <f t="shared" si="236"/>
        <v>0</v>
      </c>
      <c r="VJL126">
        <f t="shared" si="236"/>
        <v>0</v>
      </c>
      <c r="VJM126">
        <f t="shared" si="236"/>
        <v>0</v>
      </c>
      <c r="VJN126">
        <f t="shared" si="236"/>
        <v>0</v>
      </c>
      <c r="VJO126">
        <f t="shared" si="236"/>
        <v>0</v>
      </c>
      <c r="VJP126">
        <f t="shared" si="236"/>
        <v>0</v>
      </c>
      <c r="VJQ126">
        <f t="shared" si="236"/>
        <v>0</v>
      </c>
      <c r="VJR126">
        <f t="shared" si="236"/>
        <v>0</v>
      </c>
      <c r="VJS126">
        <f t="shared" si="236"/>
        <v>0</v>
      </c>
      <c r="VJT126">
        <f t="shared" si="236"/>
        <v>0</v>
      </c>
      <c r="VJU126">
        <f t="shared" si="236"/>
        <v>0</v>
      </c>
      <c r="VJV126">
        <f t="shared" si="236"/>
        <v>0</v>
      </c>
      <c r="VJW126">
        <f t="shared" si="236"/>
        <v>0</v>
      </c>
      <c r="VJX126">
        <f t="shared" si="236"/>
        <v>0</v>
      </c>
      <c r="VJY126">
        <f t="shared" si="236"/>
        <v>0</v>
      </c>
      <c r="VJZ126">
        <f t="shared" si="236"/>
        <v>0</v>
      </c>
      <c r="VKA126">
        <f t="shared" si="236"/>
        <v>0</v>
      </c>
      <c r="VKB126">
        <f t="shared" si="236"/>
        <v>0</v>
      </c>
      <c r="VKC126">
        <f t="shared" si="236"/>
        <v>0</v>
      </c>
      <c r="VKD126">
        <f t="shared" si="236"/>
        <v>0</v>
      </c>
      <c r="VKE126">
        <f t="shared" si="236"/>
        <v>0</v>
      </c>
      <c r="VKF126">
        <f t="shared" si="236"/>
        <v>0</v>
      </c>
      <c r="VKG126">
        <f t="shared" si="236"/>
        <v>0</v>
      </c>
      <c r="VKH126">
        <f t="shared" si="236"/>
        <v>0</v>
      </c>
      <c r="VKI126">
        <f t="shared" si="236"/>
        <v>0</v>
      </c>
      <c r="VKJ126">
        <f t="shared" si="236"/>
        <v>0</v>
      </c>
      <c r="VKK126">
        <f t="shared" si="236"/>
        <v>0</v>
      </c>
      <c r="VKL126">
        <f t="shared" ref="VKL126:VMW126" si="237">SUM(VKL2:VKL125)</f>
        <v>0</v>
      </c>
      <c r="VKM126">
        <f t="shared" si="237"/>
        <v>0</v>
      </c>
      <c r="VKN126">
        <f t="shared" si="237"/>
        <v>0</v>
      </c>
      <c r="VKO126">
        <f t="shared" si="237"/>
        <v>0</v>
      </c>
      <c r="VKP126">
        <f t="shared" si="237"/>
        <v>0</v>
      </c>
      <c r="VKQ126">
        <f t="shared" si="237"/>
        <v>0</v>
      </c>
      <c r="VKR126">
        <f t="shared" si="237"/>
        <v>0</v>
      </c>
      <c r="VKS126">
        <f t="shared" si="237"/>
        <v>0</v>
      </c>
      <c r="VKT126">
        <f t="shared" si="237"/>
        <v>0</v>
      </c>
      <c r="VKU126">
        <f t="shared" si="237"/>
        <v>0</v>
      </c>
      <c r="VKV126">
        <f t="shared" si="237"/>
        <v>0</v>
      </c>
      <c r="VKW126">
        <f t="shared" si="237"/>
        <v>0</v>
      </c>
      <c r="VKX126">
        <f t="shared" si="237"/>
        <v>0</v>
      </c>
      <c r="VKY126">
        <f t="shared" si="237"/>
        <v>0</v>
      </c>
      <c r="VKZ126">
        <f t="shared" si="237"/>
        <v>0</v>
      </c>
      <c r="VLA126">
        <f t="shared" si="237"/>
        <v>0</v>
      </c>
      <c r="VLB126">
        <f t="shared" si="237"/>
        <v>0</v>
      </c>
      <c r="VLC126">
        <f t="shared" si="237"/>
        <v>0</v>
      </c>
      <c r="VLD126">
        <f t="shared" si="237"/>
        <v>0</v>
      </c>
      <c r="VLE126">
        <f t="shared" si="237"/>
        <v>0</v>
      </c>
      <c r="VLF126">
        <f t="shared" si="237"/>
        <v>0</v>
      </c>
      <c r="VLG126">
        <f t="shared" si="237"/>
        <v>0</v>
      </c>
      <c r="VLH126">
        <f t="shared" si="237"/>
        <v>0</v>
      </c>
      <c r="VLI126">
        <f t="shared" si="237"/>
        <v>0</v>
      </c>
      <c r="VLJ126">
        <f t="shared" si="237"/>
        <v>0</v>
      </c>
      <c r="VLK126">
        <f t="shared" si="237"/>
        <v>0</v>
      </c>
      <c r="VLL126">
        <f t="shared" si="237"/>
        <v>0</v>
      </c>
      <c r="VLM126">
        <f t="shared" si="237"/>
        <v>0</v>
      </c>
      <c r="VLN126">
        <f t="shared" si="237"/>
        <v>0</v>
      </c>
      <c r="VLO126">
        <f t="shared" si="237"/>
        <v>0</v>
      </c>
      <c r="VLP126">
        <f t="shared" si="237"/>
        <v>0</v>
      </c>
      <c r="VLQ126">
        <f t="shared" si="237"/>
        <v>0</v>
      </c>
      <c r="VLR126">
        <f t="shared" si="237"/>
        <v>0</v>
      </c>
      <c r="VLS126">
        <f t="shared" si="237"/>
        <v>0</v>
      </c>
      <c r="VLT126">
        <f t="shared" si="237"/>
        <v>0</v>
      </c>
      <c r="VLU126">
        <f t="shared" si="237"/>
        <v>0</v>
      </c>
      <c r="VLV126">
        <f t="shared" si="237"/>
        <v>0</v>
      </c>
      <c r="VLW126">
        <f t="shared" si="237"/>
        <v>0</v>
      </c>
      <c r="VLX126">
        <f t="shared" si="237"/>
        <v>0</v>
      </c>
      <c r="VLY126">
        <f t="shared" si="237"/>
        <v>0</v>
      </c>
      <c r="VLZ126">
        <f t="shared" si="237"/>
        <v>0</v>
      </c>
      <c r="VMA126">
        <f t="shared" si="237"/>
        <v>0</v>
      </c>
      <c r="VMB126">
        <f t="shared" si="237"/>
        <v>0</v>
      </c>
      <c r="VMC126">
        <f t="shared" si="237"/>
        <v>0</v>
      </c>
      <c r="VMD126">
        <f t="shared" si="237"/>
        <v>0</v>
      </c>
      <c r="VME126">
        <f t="shared" si="237"/>
        <v>0</v>
      </c>
      <c r="VMF126">
        <f t="shared" si="237"/>
        <v>0</v>
      </c>
      <c r="VMG126">
        <f t="shared" si="237"/>
        <v>0</v>
      </c>
      <c r="VMH126">
        <f t="shared" si="237"/>
        <v>0</v>
      </c>
      <c r="VMI126">
        <f t="shared" si="237"/>
        <v>0</v>
      </c>
      <c r="VMJ126">
        <f t="shared" si="237"/>
        <v>0</v>
      </c>
      <c r="VMK126">
        <f t="shared" si="237"/>
        <v>0</v>
      </c>
      <c r="VML126">
        <f t="shared" si="237"/>
        <v>0</v>
      </c>
      <c r="VMM126">
        <f t="shared" si="237"/>
        <v>0</v>
      </c>
      <c r="VMN126">
        <f t="shared" si="237"/>
        <v>0</v>
      </c>
      <c r="VMO126">
        <f t="shared" si="237"/>
        <v>0</v>
      </c>
      <c r="VMP126">
        <f t="shared" si="237"/>
        <v>0</v>
      </c>
      <c r="VMQ126">
        <f t="shared" si="237"/>
        <v>0</v>
      </c>
      <c r="VMR126">
        <f t="shared" si="237"/>
        <v>0</v>
      </c>
      <c r="VMS126">
        <f t="shared" si="237"/>
        <v>0</v>
      </c>
      <c r="VMT126">
        <f t="shared" si="237"/>
        <v>0</v>
      </c>
      <c r="VMU126">
        <f t="shared" si="237"/>
        <v>0</v>
      </c>
      <c r="VMV126">
        <f t="shared" si="237"/>
        <v>0</v>
      </c>
      <c r="VMW126">
        <f t="shared" si="237"/>
        <v>0</v>
      </c>
      <c r="VMX126">
        <f t="shared" ref="VMX126:VPI126" si="238">SUM(VMX2:VMX125)</f>
        <v>0</v>
      </c>
      <c r="VMY126">
        <f t="shared" si="238"/>
        <v>0</v>
      </c>
      <c r="VMZ126">
        <f t="shared" si="238"/>
        <v>0</v>
      </c>
      <c r="VNA126">
        <f t="shared" si="238"/>
        <v>0</v>
      </c>
      <c r="VNB126">
        <f t="shared" si="238"/>
        <v>0</v>
      </c>
      <c r="VNC126">
        <f t="shared" si="238"/>
        <v>0</v>
      </c>
      <c r="VND126">
        <f t="shared" si="238"/>
        <v>0</v>
      </c>
      <c r="VNE126">
        <f t="shared" si="238"/>
        <v>0</v>
      </c>
      <c r="VNF126">
        <f t="shared" si="238"/>
        <v>0</v>
      </c>
      <c r="VNG126">
        <f t="shared" si="238"/>
        <v>0</v>
      </c>
      <c r="VNH126">
        <f t="shared" si="238"/>
        <v>0</v>
      </c>
      <c r="VNI126">
        <f t="shared" si="238"/>
        <v>0</v>
      </c>
      <c r="VNJ126">
        <f t="shared" si="238"/>
        <v>0</v>
      </c>
      <c r="VNK126">
        <f t="shared" si="238"/>
        <v>0</v>
      </c>
      <c r="VNL126">
        <f t="shared" si="238"/>
        <v>0</v>
      </c>
      <c r="VNM126">
        <f t="shared" si="238"/>
        <v>0</v>
      </c>
      <c r="VNN126">
        <f t="shared" si="238"/>
        <v>0</v>
      </c>
      <c r="VNO126">
        <f t="shared" si="238"/>
        <v>0</v>
      </c>
      <c r="VNP126">
        <f t="shared" si="238"/>
        <v>0</v>
      </c>
      <c r="VNQ126">
        <f t="shared" si="238"/>
        <v>0</v>
      </c>
      <c r="VNR126">
        <f t="shared" si="238"/>
        <v>0</v>
      </c>
      <c r="VNS126">
        <f t="shared" si="238"/>
        <v>0</v>
      </c>
      <c r="VNT126">
        <f t="shared" si="238"/>
        <v>0</v>
      </c>
      <c r="VNU126">
        <f t="shared" si="238"/>
        <v>0</v>
      </c>
      <c r="VNV126">
        <f t="shared" si="238"/>
        <v>0</v>
      </c>
      <c r="VNW126">
        <f t="shared" si="238"/>
        <v>0</v>
      </c>
      <c r="VNX126">
        <f t="shared" si="238"/>
        <v>0</v>
      </c>
      <c r="VNY126">
        <f t="shared" si="238"/>
        <v>0</v>
      </c>
      <c r="VNZ126">
        <f t="shared" si="238"/>
        <v>0</v>
      </c>
      <c r="VOA126">
        <f t="shared" si="238"/>
        <v>0</v>
      </c>
      <c r="VOB126">
        <f t="shared" si="238"/>
        <v>0</v>
      </c>
      <c r="VOC126">
        <f t="shared" si="238"/>
        <v>0</v>
      </c>
      <c r="VOD126">
        <f t="shared" si="238"/>
        <v>0</v>
      </c>
      <c r="VOE126">
        <f t="shared" si="238"/>
        <v>0</v>
      </c>
      <c r="VOF126">
        <f t="shared" si="238"/>
        <v>0</v>
      </c>
      <c r="VOG126">
        <f t="shared" si="238"/>
        <v>0</v>
      </c>
      <c r="VOH126">
        <f t="shared" si="238"/>
        <v>0</v>
      </c>
      <c r="VOI126">
        <f t="shared" si="238"/>
        <v>0</v>
      </c>
      <c r="VOJ126">
        <f t="shared" si="238"/>
        <v>0</v>
      </c>
      <c r="VOK126">
        <f t="shared" si="238"/>
        <v>0</v>
      </c>
      <c r="VOL126">
        <f t="shared" si="238"/>
        <v>0</v>
      </c>
      <c r="VOM126">
        <f t="shared" si="238"/>
        <v>0</v>
      </c>
      <c r="VON126">
        <f t="shared" si="238"/>
        <v>0</v>
      </c>
      <c r="VOO126">
        <f t="shared" si="238"/>
        <v>0</v>
      </c>
      <c r="VOP126">
        <f t="shared" si="238"/>
        <v>0</v>
      </c>
      <c r="VOQ126">
        <f t="shared" si="238"/>
        <v>0</v>
      </c>
      <c r="VOR126">
        <f t="shared" si="238"/>
        <v>0</v>
      </c>
      <c r="VOS126">
        <f t="shared" si="238"/>
        <v>0</v>
      </c>
      <c r="VOT126">
        <f t="shared" si="238"/>
        <v>0</v>
      </c>
      <c r="VOU126">
        <f t="shared" si="238"/>
        <v>0</v>
      </c>
      <c r="VOV126">
        <f t="shared" si="238"/>
        <v>0</v>
      </c>
      <c r="VOW126">
        <f t="shared" si="238"/>
        <v>0</v>
      </c>
      <c r="VOX126">
        <f t="shared" si="238"/>
        <v>0</v>
      </c>
      <c r="VOY126">
        <f t="shared" si="238"/>
        <v>0</v>
      </c>
      <c r="VOZ126">
        <f t="shared" si="238"/>
        <v>0</v>
      </c>
      <c r="VPA126">
        <f t="shared" si="238"/>
        <v>0</v>
      </c>
      <c r="VPB126">
        <f t="shared" si="238"/>
        <v>0</v>
      </c>
      <c r="VPC126">
        <f t="shared" si="238"/>
        <v>0</v>
      </c>
      <c r="VPD126">
        <f t="shared" si="238"/>
        <v>0</v>
      </c>
      <c r="VPE126">
        <f t="shared" si="238"/>
        <v>0</v>
      </c>
      <c r="VPF126">
        <f t="shared" si="238"/>
        <v>0</v>
      </c>
      <c r="VPG126">
        <f t="shared" si="238"/>
        <v>0</v>
      </c>
      <c r="VPH126">
        <f t="shared" si="238"/>
        <v>0</v>
      </c>
      <c r="VPI126">
        <f t="shared" si="238"/>
        <v>0</v>
      </c>
      <c r="VPJ126">
        <f t="shared" ref="VPJ126:VRU126" si="239">SUM(VPJ2:VPJ125)</f>
        <v>0</v>
      </c>
      <c r="VPK126">
        <f t="shared" si="239"/>
        <v>0</v>
      </c>
      <c r="VPL126">
        <f t="shared" si="239"/>
        <v>0</v>
      </c>
      <c r="VPM126">
        <f t="shared" si="239"/>
        <v>0</v>
      </c>
      <c r="VPN126">
        <f t="shared" si="239"/>
        <v>0</v>
      </c>
      <c r="VPO126">
        <f t="shared" si="239"/>
        <v>0</v>
      </c>
      <c r="VPP126">
        <f t="shared" si="239"/>
        <v>0</v>
      </c>
      <c r="VPQ126">
        <f t="shared" si="239"/>
        <v>0</v>
      </c>
      <c r="VPR126">
        <f t="shared" si="239"/>
        <v>0</v>
      </c>
      <c r="VPS126">
        <f t="shared" si="239"/>
        <v>0</v>
      </c>
      <c r="VPT126">
        <f t="shared" si="239"/>
        <v>0</v>
      </c>
      <c r="VPU126">
        <f t="shared" si="239"/>
        <v>0</v>
      </c>
      <c r="VPV126">
        <f t="shared" si="239"/>
        <v>0</v>
      </c>
      <c r="VPW126">
        <f t="shared" si="239"/>
        <v>0</v>
      </c>
      <c r="VPX126">
        <f t="shared" si="239"/>
        <v>0</v>
      </c>
      <c r="VPY126">
        <f t="shared" si="239"/>
        <v>0</v>
      </c>
      <c r="VPZ126">
        <f t="shared" si="239"/>
        <v>0</v>
      </c>
      <c r="VQA126">
        <f t="shared" si="239"/>
        <v>0</v>
      </c>
      <c r="VQB126">
        <f t="shared" si="239"/>
        <v>0</v>
      </c>
      <c r="VQC126">
        <f t="shared" si="239"/>
        <v>0</v>
      </c>
      <c r="VQD126">
        <f t="shared" si="239"/>
        <v>0</v>
      </c>
      <c r="VQE126">
        <f t="shared" si="239"/>
        <v>0</v>
      </c>
      <c r="VQF126">
        <f t="shared" si="239"/>
        <v>0</v>
      </c>
      <c r="VQG126">
        <f t="shared" si="239"/>
        <v>0</v>
      </c>
      <c r="VQH126">
        <f t="shared" si="239"/>
        <v>0</v>
      </c>
      <c r="VQI126">
        <f t="shared" si="239"/>
        <v>0</v>
      </c>
      <c r="VQJ126">
        <f t="shared" si="239"/>
        <v>0</v>
      </c>
      <c r="VQK126">
        <f t="shared" si="239"/>
        <v>0</v>
      </c>
      <c r="VQL126">
        <f t="shared" si="239"/>
        <v>0</v>
      </c>
      <c r="VQM126">
        <f t="shared" si="239"/>
        <v>0</v>
      </c>
      <c r="VQN126">
        <f t="shared" si="239"/>
        <v>0</v>
      </c>
      <c r="VQO126">
        <f t="shared" si="239"/>
        <v>0</v>
      </c>
      <c r="VQP126">
        <f t="shared" si="239"/>
        <v>0</v>
      </c>
      <c r="VQQ126">
        <f t="shared" si="239"/>
        <v>0</v>
      </c>
      <c r="VQR126">
        <f t="shared" si="239"/>
        <v>0</v>
      </c>
      <c r="VQS126">
        <f t="shared" si="239"/>
        <v>0</v>
      </c>
      <c r="VQT126">
        <f t="shared" si="239"/>
        <v>0</v>
      </c>
      <c r="VQU126">
        <f t="shared" si="239"/>
        <v>0</v>
      </c>
      <c r="VQV126">
        <f t="shared" si="239"/>
        <v>0</v>
      </c>
      <c r="VQW126">
        <f t="shared" si="239"/>
        <v>0</v>
      </c>
      <c r="VQX126">
        <f t="shared" si="239"/>
        <v>0</v>
      </c>
      <c r="VQY126">
        <f t="shared" si="239"/>
        <v>0</v>
      </c>
      <c r="VQZ126">
        <f t="shared" si="239"/>
        <v>0</v>
      </c>
      <c r="VRA126">
        <f t="shared" si="239"/>
        <v>0</v>
      </c>
      <c r="VRB126">
        <f t="shared" si="239"/>
        <v>0</v>
      </c>
      <c r="VRC126">
        <f t="shared" si="239"/>
        <v>0</v>
      </c>
      <c r="VRD126">
        <f t="shared" si="239"/>
        <v>0</v>
      </c>
      <c r="VRE126">
        <f t="shared" si="239"/>
        <v>0</v>
      </c>
      <c r="VRF126">
        <f t="shared" si="239"/>
        <v>0</v>
      </c>
      <c r="VRG126">
        <f t="shared" si="239"/>
        <v>0</v>
      </c>
      <c r="VRH126">
        <f t="shared" si="239"/>
        <v>0</v>
      </c>
      <c r="VRI126">
        <f t="shared" si="239"/>
        <v>0</v>
      </c>
      <c r="VRJ126">
        <f t="shared" si="239"/>
        <v>0</v>
      </c>
      <c r="VRK126">
        <f t="shared" si="239"/>
        <v>0</v>
      </c>
      <c r="VRL126">
        <f t="shared" si="239"/>
        <v>0</v>
      </c>
      <c r="VRM126">
        <f t="shared" si="239"/>
        <v>0</v>
      </c>
      <c r="VRN126">
        <f t="shared" si="239"/>
        <v>0</v>
      </c>
      <c r="VRO126">
        <f t="shared" si="239"/>
        <v>0</v>
      </c>
      <c r="VRP126">
        <f t="shared" si="239"/>
        <v>0</v>
      </c>
      <c r="VRQ126">
        <f t="shared" si="239"/>
        <v>0</v>
      </c>
      <c r="VRR126">
        <f t="shared" si="239"/>
        <v>0</v>
      </c>
      <c r="VRS126">
        <f t="shared" si="239"/>
        <v>0</v>
      </c>
      <c r="VRT126">
        <f t="shared" si="239"/>
        <v>0</v>
      </c>
      <c r="VRU126">
        <f t="shared" si="239"/>
        <v>0</v>
      </c>
      <c r="VRV126">
        <f t="shared" ref="VRV126:VUG126" si="240">SUM(VRV2:VRV125)</f>
        <v>0</v>
      </c>
      <c r="VRW126">
        <f t="shared" si="240"/>
        <v>0</v>
      </c>
      <c r="VRX126">
        <f t="shared" si="240"/>
        <v>0</v>
      </c>
      <c r="VRY126">
        <f t="shared" si="240"/>
        <v>0</v>
      </c>
      <c r="VRZ126">
        <f t="shared" si="240"/>
        <v>0</v>
      </c>
      <c r="VSA126">
        <f t="shared" si="240"/>
        <v>0</v>
      </c>
      <c r="VSB126">
        <f t="shared" si="240"/>
        <v>0</v>
      </c>
      <c r="VSC126">
        <f t="shared" si="240"/>
        <v>0</v>
      </c>
      <c r="VSD126">
        <f t="shared" si="240"/>
        <v>0</v>
      </c>
      <c r="VSE126">
        <f t="shared" si="240"/>
        <v>0</v>
      </c>
      <c r="VSF126">
        <f t="shared" si="240"/>
        <v>0</v>
      </c>
      <c r="VSG126">
        <f t="shared" si="240"/>
        <v>0</v>
      </c>
      <c r="VSH126">
        <f t="shared" si="240"/>
        <v>0</v>
      </c>
      <c r="VSI126">
        <f t="shared" si="240"/>
        <v>0</v>
      </c>
      <c r="VSJ126">
        <f t="shared" si="240"/>
        <v>0</v>
      </c>
      <c r="VSK126">
        <f t="shared" si="240"/>
        <v>0</v>
      </c>
      <c r="VSL126">
        <f t="shared" si="240"/>
        <v>0</v>
      </c>
      <c r="VSM126">
        <f t="shared" si="240"/>
        <v>0</v>
      </c>
      <c r="VSN126">
        <f t="shared" si="240"/>
        <v>0</v>
      </c>
      <c r="VSO126">
        <f t="shared" si="240"/>
        <v>0</v>
      </c>
      <c r="VSP126">
        <f t="shared" si="240"/>
        <v>0</v>
      </c>
      <c r="VSQ126">
        <f t="shared" si="240"/>
        <v>0</v>
      </c>
      <c r="VSR126">
        <f t="shared" si="240"/>
        <v>0</v>
      </c>
      <c r="VSS126">
        <f t="shared" si="240"/>
        <v>0</v>
      </c>
      <c r="VST126">
        <f t="shared" si="240"/>
        <v>0</v>
      </c>
      <c r="VSU126">
        <f t="shared" si="240"/>
        <v>0</v>
      </c>
      <c r="VSV126">
        <f t="shared" si="240"/>
        <v>0</v>
      </c>
      <c r="VSW126">
        <f t="shared" si="240"/>
        <v>0</v>
      </c>
      <c r="VSX126">
        <f t="shared" si="240"/>
        <v>0</v>
      </c>
      <c r="VSY126">
        <f t="shared" si="240"/>
        <v>0</v>
      </c>
      <c r="VSZ126">
        <f t="shared" si="240"/>
        <v>0</v>
      </c>
      <c r="VTA126">
        <f t="shared" si="240"/>
        <v>0</v>
      </c>
      <c r="VTB126">
        <f t="shared" si="240"/>
        <v>0</v>
      </c>
      <c r="VTC126">
        <f t="shared" si="240"/>
        <v>0</v>
      </c>
      <c r="VTD126">
        <f t="shared" si="240"/>
        <v>0</v>
      </c>
      <c r="VTE126">
        <f t="shared" si="240"/>
        <v>0</v>
      </c>
      <c r="VTF126">
        <f t="shared" si="240"/>
        <v>0</v>
      </c>
      <c r="VTG126">
        <f t="shared" si="240"/>
        <v>0</v>
      </c>
      <c r="VTH126">
        <f t="shared" si="240"/>
        <v>0</v>
      </c>
      <c r="VTI126">
        <f t="shared" si="240"/>
        <v>0</v>
      </c>
      <c r="VTJ126">
        <f t="shared" si="240"/>
        <v>0</v>
      </c>
      <c r="VTK126">
        <f t="shared" si="240"/>
        <v>0</v>
      </c>
      <c r="VTL126">
        <f t="shared" si="240"/>
        <v>0</v>
      </c>
      <c r="VTM126">
        <f t="shared" si="240"/>
        <v>0</v>
      </c>
      <c r="VTN126">
        <f t="shared" si="240"/>
        <v>0</v>
      </c>
      <c r="VTO126">
        <f t="shared" si="240"/>
        <v>0</v>
      </c>
      <c r="VTP126">
        <f t="shared" si="240"/>
        <v>0</v>
      </c>
      <c r="VTQ126">
        <f t="shared" si="240"/>
        <v>0</v>
      </c>
      <c r="VTR126">
        <f t="shared" si="240"/>
        <v>0</v>
      </c>
      <c r="VTS126">
        <f t="shared" si="240"/>
        <v>0</v>
      </c>
      <c r="VTT126">
        <f t="shared" si="240"/>
        <v>0</v>
      </c>
      <c r="VTU126">
        <f t="shared" si="240"/>
        <v>0</v>
      </c>
      <c r="VTV126">
        <f t="shared" si="240"/>
        <v>0</v>
      </c>
      <c r="VTW126">
        <f t="shared" si="240"/>
        <v>0</v>
      </c>
      <c r="VTX126">
        <f t="shared" si="240"/>
        <v>0</v>
      </c>
      <c r="VTY126">
        <f t="shared" si="240"/>
        <v>0</v>
      </c>
      <c r="VTZ126">
        <f t="shared" si="240"/>
        <v>0</v>
      </c>
      <c r="VUA126">
        <f t="shared" si="240"/>
        <v>0</v>
      </c>
      <c r="VUB126">
        <f t="shared" si="240"/>
        <v>0</v>
      </c>
      <c r="VUC126">
        <f t="shared" si="240"/>
        <v>0</v>
      </c>
      <c r="VUD126">
        <f t="shared" si="240"/>
        <v>0</v>
      </c>
      <c r="VUE126">
        <f t="shared" si="240"/>
        <v>0</v>
      </c>
      <c r="VUF126">
        <f t="shared" si="240"/>
        <v>0</v>
      </c>
      <c r="VUG126">
        <f t="shared" si="240"/>
        <v>0</v>
      </c>
      <c r="VUH126">
        <f t="shared" ref="VUH126:VWS126" si="241">SUM(VUH2:VUH125)</f>
        <v>0</v>
      </c>
      <c r="VUI126">
        <f t="shared" si="241"/>
        <v>0</v>
      </c>
      <c r="VUJ126">
        <f t="shared" si="241"/>
        <v>0</v>
      </c>
      <c r="VUK126">
        <f t="shared" si="241"/>
        <v>0</v>
      </c>
      <c r="VUL126">
        <f t="shared" si="241"/>
        <v>0</v>
      </c>
      <c r="VUM126">
        <f t="shared" si="241"/>
        <v>0</v>
      </c>
      <c r="VUN126">
        <f t="shared" si="241"/>
        <v>0</v>
      </c>
      <c r="VUO126">
        <f t="shared" si="241"/>
        <v>0</v>
      </c>
      <c r="VUP126">
        <f t="shared" si="241"/>
        <v>0</v>
      </c>
      <c r="VUQ126">
        <f t="shared" si="241"/>
        <v>0</v>
      </c>
      <c r="VUR126">
        <f t="shared" si="241"/>
        <v>0</v>
      </c>
      <c r="VUS126">
        <f t="shared" si="241"/>
        <v>0</v>
      </c>
      <c r="VUT126">
        <f t="shared" si="241"/>
        <v>0</v>
      </c>
      <c r="VUU126">
        <f t="shared" si="241"/>
        <v>0</v>
      </c>
      <c r="VUV126">
        <f t="shared" si="241"/>
        <v>0</v>
      </c>
      <c r="VUW126">
        <f t="shared" si="241"/>
        <v>0</v>
      </c>
      <c r="VUX126">
        <f t="shared" si="241"/>
        <v>0</v>
      </c>
      <c r="VUY126">
        <f t="shared" si="241"/>
        <v>0</v>
      </c>
      <c r="VUZ126">
        <f t="shared" si="241"/>
        <v>0</v>
      </c>
      <c r="VVA126">
        <f t="shared" si="241"/>
        <v>0</v>
      </c>
      <c r="VVB126">
        <f t="shared" si="241"/>
        <v>0</v>
      </c>
      <c r="VVC126">
        <f t="shared" si="241"/>
        <v>0</v>
      </c>
      <c r="VVD126">
        <f t="shared" si="241"/>
        <v>0</v>
      </c>
      <c r="VVE126">
        <f t="shared" si="241"/>
        <v>0</v>
      </c>
      <c r="VVF126">
        <f t="shared" si="241"/>
        <v>0</v>
      </c>
      <c r="VVG126">
        <f t="shared" si="241"/>
        <v>0</v>
      </c>
      <c r="VVH126">
        <f t="shared" si="241"/>
        <v>0</v>
      </c>
      <c r="VVI126">
        <f t="shared" si="241"/>
        <v>0</v>
      </c>
      <c r="VVJ126">
        <f t="shared" si="241"/>
        <v>0</v>
      </c>
      <c r="VVK126">
        <f t="shared" si="241"/>
        <v>0</v>
      </c>
      <c r="VVL126">
        <f t="shared" si="241"/>
        <v>0</v>
      </c>
      <c r="VVM126">
        <f t="shared" si="241"/>
        <v>0</v>
      </c>
      <c r="VVN126">
        <f t="shared" si="241"/>
        <v>0</v>
      </c>
      <c r="VVO126">
        <f t="shared" si="241"/>
        <v>0</v>
      </c>
      <c r="VVP126">
        <f t="shared" si="241"/>
        <v>0</v>
      </c>
      <c r="VVQ126">
        <f t="shared" si="241"/>
        <v>0</v>
      </c>
      <c r="VVR126">
        <f t="shared" si="241"/>
        <v>0</v>
      </c>
      <c r="VVS126">
        <f t="shared" si="241"/>
        <v>0</v>
      </c>
      <c r="VVT126">
        <f t="shared" si="241"/>
        <v>0</v>
      </c>
      <c r="VVU126">
        <f t="shared" si="241"/>
        <v>0</v>
      </c>
      <c r="VVV126">
        <f t="shared" si="241"/>
        <v>0</v>
      </c>
      <c r="VVW126">
        <f t="shared" si="241"/>
        <v>0</v>
      </c>
      <c r="VVX126">
        <f t="shared" si="241"/>
        <v>0</v>
      </c>
      <c r="VVY126">
        <f t="shared" si="241"/>
        <v>0</v>
      </c>
      <c r="VVZ126">
        <f t="shared" si="241"/>
        <v>0</v>
      </c>
      <c r="VWA126">
        <f t="shared" si="241"/>
        <v>0</v>
      </c>
      <c r="VWB126">
        <f t="shared" si="241"/>
        <v>0</v>
      </c>
      <c r="VWC126">
        <f t="shared" si="241"/>
        <v>0</v>
      </c>
      <c r="VWD126">
        <f t="shared" si="241"/>
        <v>0</v>
      </c>
      <c r="VWE126">
        <f t="shared" si="241"/>
        <v>0</v>
      </c>
      <c r="VWF126">
        <f t="shared" si="241"/>
        <v>0</v>
      </c>
      <c r="VWG126">
        <f t="shared" si="241"/>
        <v>0</v>
      </c>
      <c r="VWH126">
        <f t="shared" si="241"/>
        <v>0</v>
      </c>
      <c r="VWI126">
        <f t="shared" si="241"/>
        <v>0</v>
      </c>
      <c r="VWJ126">
        <f t="shared" si="241"/>
        <v>0</v>
      </c>
      <c r="VWK126">
        <f t="shared" si="241"/>
        <v>0</v>
      </c>
      <c r="VWL126">
        <f t="shared" si="241"/>
        <v>0</v>
      </c>
      <c r="VWM126">
        <f t="shared" si="241"/>
        <v>0</v>
      </c>
      <c r="VWN126">
        <f t="shared" si="241"/>
        <v>0</v>
      </c>
      <c r="VWO126">
        <f t="shared" si="241"/>
        <v>0</v>
      </c>
      <c r="VWP126">
        <f t="shared" si="241"/>
        <v>0</v>
      </c>
      <c r="VWQ126">
        <f t="shared" si="241"/>
        <v>0</v>
      </c>
      <c r="VWR126">
        <f t="shared" si="241"/>
        <v>0</v>
      </c>
      <c r="VWS126">
        <f t="shared" si="241"/>
        <v>0</v>
      </c>
      <c r="VWT126">
        <f t="shared" ref="VWT126:VZE126" si="242">SUM(VWT2:VWT125)</f>
        <v>0</v>
      </c>
      <c r="VWU126">
        <f t="shared" si="242"/>
        <v>0</v>
      </c>
      <c r="VWV126">
        <f t="shared" si="242"/>
        <v>0</v>
      </c>
      <c r="VWW126">
        <f t="shared" si="242"/>
        <v>0</v>
      </c>
      <c r="VWX126">
        <f t="shared" si="242"/>
        <v>0</v>
      </c>
      <c r="VWY126">
        <f t="shared" si="242"/>
        <v>0</v>
      </c>
      <c r="VWZ126">
        <f t="shared" si="242"/>
        <v>0</v>
      </c>
      <c r="VXA126">
        <f t="shared" si="242"/>
        <v>0</v>
      </c>
      <c r="VXB126">
        <f t="shared" si="242"/>
        <v>0</v>
      </c>
      <c r="VXC126">
        <f t="shared" si="242"/>
        <v>0</v>
      </c>
      <c r="VXD126">
        <f t="shared" si="242"/>
        <v>0</v>
      </c>
      <c r="VXE126">
        <f t="shared" si="242"/>
        <v>0</v>
      </c>
      <c r="VXF126">
        <f t="shared" si="242"/>
        <v>0</v>
      </c>
      <c r="VXG126">
        <f t="shared" si="242"/>
        <v>0</v>
      </c>
      <c r="VXH126">
        <f t="shared" si="242"/>
        <v>0</v>
      </c>
      <c r="VXI126">
        <f t="shared" si="242"/>
        <v>0</v>
      </c>
      <c r="VXJ126">
        <f t="shared" si="242"/>
        <v>0</v>
      </c>
      <c r="VXK126">
        <f t="shared" si="242"/>
        <v>0</v>
      </c>
      <c r="VXL126">
        <f t="shared" si="242"/>
        <v>0</v>
      </c>
      <c r="VXM126">
        <f t="shared" si="242"/>
        <v>0</v>
      </c>
      <c r="VXN126">
        <f t="shared" si="242"/>
        <v>0</v>
      </c>
      <c r="VXO126">
        <f t="shared" si="242"/>
        <v>0</v>
      </c>
      <c r="VXP126">
        <f t="shared" si="242"/>
        <v>0</v>
      </c>
      <c r="VXQ126">
        <f t="shared" si="242"/>
        <v>0</v>
      </c>
      <c r="VXR126">
        <f t="shared" si="242"/>
        <v>0</v>
      </c>
      <c r="VXS126">
        <f t="shared" si="242"/>
        <v>0</v>
      </c>
      <c r="VXT126">
        <f t="shared" si="242"/>
        <v>0</v>
      </c>
      <c r="VXU126">
        <f t="shared" si="242"/>
        <v>0</v>
      </c>
      <c r="VXV126">
        <f t="shared" si="242"/>
        <v>0</v>
      </c>
      <c r="VXW126">
        <f t="shared" si="242"/>
        <v>0</v>
      </c>
      <c r="VXX126">
        <f t="shared" si="242"/>
        <v>0</v>
      </c>
      <c r="VXY126">
        <f t="shared" si="242"/>
        <v>0</v>
      </c>
      <c r="VXZ126">
        <f t="shared" si="242"/>
        <v>0</v>
      </c>
      <c r="VYA126">
        <f t="shared" si="242"/>
        <v>0</v>
      </c>
      <c r="VYB126">
        <f t="shared" si="242"/>
        <v>0</v>
      </c>
      <c r="VYC126">
        <f t="shared" si="242"/>
        <v>0</v>
      </c>
      <c r="VYD126">
        <f t="shared" si="242"/>
        <v>0</v>
      </c>
      <c r="VYE126">
        <f t="shared" si="242"/>
        <v>0</v>
      </c>
      <c r="VYF126">
        <f t="shared" si="242"/>
        <v>0</v>
      </c>
      <c r="VYG126">
        <f t="shared" si="242"/>
        <v>0</v>
      </c>
      <c r="VYH126">
        <f t="shared" si="242"/>
        <v>0</v>
      </c>
      <c r="VYI126">
        <f t="shared" si="242"/>
        <v>0</v>
      </c>
      <c r="VYJ126">
        <f t="shared" si="242"/>
        <v>0</v>
      </c>
      <c r="VYK126">
        <f t="shared" si="242"/>
        <v>0</v>
      </c>
      <c r="VYL126">
        <f t="shared" si="242"/>
        <v>0</v>
      </c>
      <c r="VYM126">
        <f t="shared" si="242"/>
        <v>0</v>
      </c>
      <c r="VYN126">
        <f t="shared" si="242"/>
        <v>0</v>
      </c>
      <c r="VYO126">
        <f t="shared" si="242"/>
        <v>0</v>
      </c>
      <c r="VYP126">
        <f t="shared" si="242"/>
        <v>0</v>
      </c>
      <c r="VYQ126">
        <f t="shared" si="242"/>
        <v>0</v>
      </c>
      <c r="VYR126">
        <f t="shared" si="242"/>
        <v>0</v>
      </c>
      <c r="VYS126">
        <f t="shared" si="242"/>
        <v>0</v>
      </c>
      <c r="VYT126">
        <f t="shared" si="242"/>
        <v>0</v>
      </c>
      <c r="VYU126">
        <f t="shared" si="242"/>
        <v>0</v>
      </c>
      <c r="VYV126">
        <f t="shared" si="242"/>
        <v>0</v>
      </c>
      <c r="VYW126">
        <f t="shared" si="242"/>
        <v>0</v>
      </c>
      <c r="VYX126">
        <f t="shared" si="242"/>
        <v>0</v>
      </c>
      <c r="VYY126">
        <f t="shared" si="242"/>
        <v>0</v>
      </c>
      <c r="VYZ126">
        <f t="shared" si="242"/>
        <v>0</v>
      </c>
      <c r="VZA126">
        <f t="shared" si="242"/>
        <v>0</v>
      </c>
      <c r="VZB126">
        <f t="shared" si="242"/>
        <v>0</v>
      </c>
      <c r="VZC126">
        <f t="shared" si="242"/>
        <v>0</v>
      </c>
      <c r="VZD126">
        <f t="shared" si="242"/>
        <v>0</v>
      </c>
      <c r="VZE126">
        <f t="shared" si="242"/>
        <v>0</v>
      </c>
      <c r="VZF126">
        <f t="shared" ref="VZF126:WBQ126" si="243">SUM(VZF2:VZF125)</f>
        <v>0</v>
      </c>
      <c r="VZG126">
        <f t="shared" si="243"/>
        <v>0</v>
      </c>
      <c r="VZH126">
        <f t="shared" si="243"/>
        <v>0</v>
      </c>
      <c r="VZI126">
        <f t="shared" si="243"/>
        <v>0</v>
      </c>
      <c r="VZJ126">
        <f t="shared" si="243"/>
        <v>0</v>
      </c>
      <c r="VZK126">
        <f t="shared" si="243"/>
        <v>0</v>
      </c>
      <c r="VZL126">
        <f t="shared" si="243"/>
        <v>0</v>
      </c>
      <c r="VZM126">
        <f t="shared" si="243"/>
        <v>0</v>
      </c>
      <c r="VZN126">
        <f t="shared" si="243"/>
        <v>0</v>
      </c>
      <c r="VZO126">
        <f t="shared" si="243"/>
        <v>0</v>
      </c>
      <c r="VZP126">
        <f t="shared" si="243"/>
        <v>0</v>
      </c>
      <c r="VZQ126">
        <f t="shared" si="243"/>
        <v>0</v>
      </c>
      <c r="VZR126">
        <f t="shared" si="243"/>
        <v>0</v>
      </c>
      <c r="VZS126">
        <f t="shared" si="243"/>
        <v>0</v>
      </c>
      <c r="VZT126">
        <f t="shared" si="243"/>
        <v>0</v>
      </c>
      <c r="VZU126">
        <f t="shared" si="243"/>
        <v>0</v>
      </c>
      <c r="VZV126">
        <f t="shared" si="243"/>
        <v>0</v>
      </c>
      <c r="VZW126">
        <f t="shared" si="243"/>
        <v>0</v>
      </c>
      <c r="VZX126">
        <f t="shared" si="243"/>
        <v>0</v>
      </c>
      <c r="VZY126">
        <f t="shared" si="243"/>
        <v>0</v>
      </c>
      <c r="VZZ126">
        <f t="shared" si="243"/>
        <v>0</v>
      </c>
      <c r="WAA126">
        <f t="shared" si="243"/>
        <v>0</v>
      </c>
      <c r="WAB126">
        <f t="shared" si="243"/>
        <v>0</v>
      </c>
      <c r="WAC126">
        <f t="shared" si="243"/>
        <v>0</v>
      </c>
      <c r="WAD126">
        <f t="shared" si="243"/>
        <v>0</v>
      </c>
      <c r="WAE126">
        <f t="shared" si="243"/>
        <v>0</v>
      </c>
      <c r="WAF126">
        <f t="shared" si="243"/>
        <v>0</v>
      </c>
      <c r="WAG126">
        <f t="shared" si="243"/>
        <v>0</v>
      </c>
      <c r="WAH126">
        <f t="shared" si="243"/>
        <v>0</v>
      </c>
      <c r="WAI126">
        <f t="shared" si="243"/>
        <v>0</v>
      </c>
      <c r="WAJ126">
        <f t="shared" si="243"/>
        <v>0</v>
      </c>
      <c r="WAK126">
        <f t="shared" si="243"/>
        <v>0</v>
      </c>
      <c r="WAL126">
        <f t="shared" si="243"/>
        <v>0</v>
      </c>
      <c r="WAM126">
        <f t="shared" si="243"/>
        <v>0</v>
      </c>
      <c r="WAN126">
        <f t="shared" si="243"/>
        <v>0</v>
      </c>
      <c r="WAO126">
        <f t="shared" si="243"/>
        <v>0</v>
      </c>
      <c r="WAP126">
        <f t="shared" si="243"/>
        <v>0</v>
      </c>
      <c r="WAQ126">
        <f t="shared" si="243"/>
        <v>0</v>
      </c>
      <c r="WAR126">
        <f t="shared" si="243"/>
        <v>0</v>
      </c>
      <c r="WAS126">
        <f t="shared" si="243"/>
        <v>0</v>
      </c>
      <c r="WAT126">
        <f t="shared" si="243"/>
        <v>0</v>
      </c>
      <c r="WAU126">
        <f t="shared" si="243"/>
        <v>0</v>
      </c>
      <c r="WAV126">
        <f t="shared" si="243"/>
        <v>0</v>
      </c>
      <c r="WAW126">
        <f t="shared" si="243"/>
        <v>0</v>
      </c>
      <c r="WAX126">
        <f t="shared" si="243"/>
        <v>0</v>
      </c>
      <c r="WAY126">
        <f t="shared" si="243"/>
        <v>0</v>
      </c>
      <c r="WAZ126">
        <f t="shared" si="243"/>
        <v>0</v>
      </c>
      <c r="WBA126">
        <f t="shared" si="243"/>
        <v>0</v>
      </c>
      <c r="WBB126">
        <f t="shared" si="243"/>
        <v>0</v>
      </c>
      <c r="WBC126">
        <f t="shared" si="243"/>
        <v>0</v>
      </c>
      <c r="WBD126">
        <f t="shared" si="243"/>
        <v>0</v>
      </c>
      <c r="WBE126">
        <f t="shared" si="243"/>
        <v>0</v>
      </c>
      <c r="WBF126">
        <f t="shared" si="243"/>
        <v>0</v>
      </c>
      <c r="WBG126">
        <f t="shared" si="243"/>
        <v>0</v>
      </c>
      <c r="WBH126">
        <f t="shared" si="243"/>
        <v>0</v>
      </c>
      <c r="WBI126">
        <f t="shared" si="243"/>
        <v>0</v>
      </c>
      <c r="WBJ126">
        <f t="shared" si="243"/>
        <v>0</v>
      </c>
      <c r="WBK126">
        <f t="shared" si="243"/>
        <v>0</v>
      </c>
      <c r="WBL126">
        <f t="shared" si="243"/>
        <v>0</v>
      </c>
      <c r="WBM126">
        <f t="shared" si="243"/>
        <v>0</v>
      </c>
      <c r="WBN126">
        <f t="shared" si="243"/>
        <v>0</v>
      </c>
      <c r="WBO126">
        <f t="shared" si="243"/>
        <v>0</v>
      </c>
      <c r="WBP126">
        <f t="shared" si="243"/>
        <v>0</v>
      </c>
      <c r="WBQ126">
        <f t="shared" si="243"/>
        <v>0</v>
      </c>
      <c r="WBR126">
        <f t="shared" ref="WBR126:WEC126" si="244">SUM(WBR2:WBR125)</f>
        <v>0</v>
      </c>
      <c r="WBS126">
        <f t="shared" si="244"/>
        <v>0</v>
      </c>
      <c r="WBT126">
        <f t="shared" si="244"/>
        <v>0</v>
      </c>
      <c r="WBU126">
        <f t="shared" si="244"/>
        <v>0</v>
      </c>
      <c r="WBV126">
        <f t="shared" si="244"/>
        <v>0</v>
      </c>
      <c r="WBW126">
        <f t="shared" si="244"/>
        <v>0</v>
      </c>
      <c r="WBX126">
        <f t="shared" si="244"/>
        <v>0</v>
      </c>
      <c r="WBY126">
        <f t="shared" si="244"/>
        <v>0</v>
      </c>
      <c r="WBZ126">
        <f t="shared" si="244"/>
        <v>0</v>
      </c>
      <c r="WCA126">
        <f t="shared" si="244"/>
        <v>0</v>
      </c>
      <c r="WCB126">
        <f t="shared" si="244"/>
        <v>0</v>
      </c>
      <c r="WCC126">
        <f t="shared" si="244"/>
        <v>0</v>
      </c>
      <c r="WCD126">
        <f t="shared" si="244"/>
        <v>0</v>
      </c>
      <c r="WCE126">
        <f t="shared" si="244"/>
        <v>0</v>
      </c>
      <c r="WCF126">
        <f t="shared" si="244"/>
        <v>0</v>
      </c>
      <c r="WCG126">
        <f t="shared" si="244"/>
        <v>0</v>
      </c>
      <c r="WCH126">
        <f t="shared" si="244"/>
        <v>0</v>
      </c>
      <c r="WCI126">
        <f t="shared" si="244"/>
        <v>0</v>
      </c>
      <c r="WCJ126">
        <f t="shared" si="244"/>
        <v>0</v>
      </c>
      <c r="WCK126">
        <f t="shared" si="244"/>
        <v>0</v>
      </c>
      <c r="WCL126">
        <f t="shared" si="244"/>
        <v>0</v>
      </c>
      <c r="WCM126">
        <f t="shared" si="244"/>
        <v>0</v>
      </c>
      <c r="WCN126">
        <f t="shared" si="244"/>
        <v>0</v>
      </c>
      <c r="WCO126">
        <f t="shared" si="244"/>
        <v>0</v>
      </c>
      <c r="WCP126">
        <f t="shared" si="244"/>
        <v>0</v>
      </c>
      <c r="WCQ126">
        <f t="shared" si="244"/>
        <v>0</v>
      </c>
      <c r="WCR126">
        <f t="shared" si="244"/>
        <v>0</v>
      </c>
      <c r="WCS126">
        <f t="shared" si="244"/>
        <v>0</v>
      </c>
      <c r="WCT126">
        <f t="shared" si="244"/>
        <v>0</v>
      </c>
      <c r="WCU126">
        <f t="shared" si="244"/>
        <v>0</v>
      </c>
      <c r="WCV126">
        <f t="shared" si="244"/>
        <v>0</v>
      </c>
      <c r="WCW126">
        <f t="shared" si="244"/>
        <v>0</v>
      </c>
      <c r="WCX126">
        <f t="shared" si="244"/>
        <v>0</v>
      </c>
      <c r="WCY126">
        <f t="shared" si="244"/>
        <v>0</v>
      </c>
      <c r="WCZ126">
        <f t="shared" si="244"/>
        <v>0</v>
      </c>
      <c r="WDA126">
        <f t="shared" si="244"/>
        <v>0</v>
      </c>
      <c r="WDB126">
        <f t="shared" si="244"/>
        <v>0</v>
      </c>
      <c r="WDC126">
        <f t="shared" si="244"/>
        <v>0</v>
      </c>
      <c r="WDD126">
        <f t="shared" si="244"/>
        <v>0</v>
      </c>
      <c r="WDE126">
        <f t="shared" si="244"/>
        <v>0</v>
      </c>
      <c r="WDF126">
        <f t="shared" si="244"/>
        <v>0</v>
      </c>
      <c r="WDG126">
        <f t="shared" si="244"/>
        <v>0</v>
      </c>
      <c r="WDH126">
        <f t="shared" si="244"/>
        <v>0</v>
      </c>
      <c r="WDI126">
        <f t="shared" si="244"/>
        <v>0</v>
      </c>
      <c r="WDJ126">
        <f t="shared" si="244"/>
        <v>0</v>
      </c>
      <c r="WDK126">
        <f t="shared" si="244"/>
        <v>0</v>
      </c>
      <c r="WDL126">
        <f t="shared" si="244"/>
        <v>0</v>
      </c>
      <c r="WDM126">
        <f t="shared" si="244"/>
        <v>0</v>
      </c>
      <c r="WDN126">
        <f t="shared" si="244"/>
        <v>0</v>
      </c>
      <c r="WDO126">
        <f t="shared" si="244"/>
        <v>0</v>
      </c>
      <c r="WDP126">
        <f t="shared" si="244"/>
        <v>0</v>
      </c>
      <c r="WDQ126">
        <f t="shared" si="244"/>
        <v>0</v>
      </c>
      <c r="WDR126">
        <f t="shared" si="244"/>
        <v>0</v>
      </c>
      <c r="WDS126">
        <f t="shared" si="244"/>
        <v>0</v>
      </c>
      <c r="WDT126">
        <f t="shared" si="244"/>
        <v>0</v>
      </c>
      <c r="WDU126">
        <f t="shared" si="244"/>
        <v>0</v>
      </c>
      <c r="WDV126">
        <f t="shared" si="244"/>
        <v>0</v>
      </c>
      <c r="WDW126">
        <f t="shared" si="244"/>
        <v>0</v>
      </c>
      <c r="WDX126">
        <f t="shared" si="244"/>
        <v>0</v>
      </c>
      <c r="WDY126">
        <f t="shared" si="244"/>
        <v>0</v>
      </c>
      <c r="WDZ126">
        <f t="shared" si="244"/>
        <v>0</v>
      </c>
      <c r="WEA126">
        <f t="shared" si="244"/>
        <v>0</v>
      </c>
      <c r="WEB126">
        <f t="shared" si="244"/>
        <v>0</v>
      </c>
      <c r="WEC126">
        <f t="shared" si="244"/>
        <v>0</v>
      </c>
      <c r="WED126">
        <f t="shared" ref="WED126:WGO126" si="245">SUM(WED2:WED125)</f>
        <v>0</v>
      </c>
      <c r="WEE126">
        <f t="shared" si="245"/>
        <v>0</v>
      </c>
      <c r="WEF126">
        <f t="shared" si="245"/>
        <v>0</v>
      </c>
      <c r="WEG126">
        <f t="shared" si="245"/>
        <v>0</v>
      </c>
      <c r="WEH126">
        <f t="shared" si="245"/>
        <v>0</v>
      </c>
      <c r="WEI126">
        <f t="shared" si="245"/>
        <v>0</v>
      </c>
      <c r="WEJ126">
        <f t="shared" si="245"/>
        <v>0</v>
      </c>
      <c r="WEK126">
        <f t="shared" si="245"/>
        <v>0</v>
      </c>
      <c r="WEL126">
        <f t="shared" si="245"/>
        <v>0</v>
      </c>
      <c r="WEM126">
        <f t="shared" si="245"/>
        <v>0</v>
      </c>
      <c r="WEN126">
        <f t="shared" si="245"/>
        <v>0</v>
      </c>
      <c r="WEO126">
        <f t="shared" si="245"/>
        <v>0</v>
      </c>
      <c r="WEP126">
        <f t="shared" si="245"/>
        <v>0</v>
      </c>
      <c r="WEQ126">
        <f t="shared" si="245"/>
        <v>0</v>
      </c>
      <c r="WER126">
        <f t="shared" si="245"/>
        <v>0</v>
      </c>
      <c r="WES126">
        <f t="shared" si="245"/>
        <v>0</v>
      </c>
      <c r="WET126">
        <f t="shared" si="245"/>
        <v>0</v>
      </c>
      <c r="WEU126">
        <f t="shared" si="245"/>
        <v>0</v>
      </c>
      <c r="WEV126">
        <f t="shared" si="245"/>
        <v>0</v>
      </c>
      <c r="WEW126">
        <f t="shared" si="245"/>
        <v>0</v>
      </c>
      <c r="WEX126">
        <f t="shared" si="245"/>
        <v>0</v>
      </c>
      <c r="WEY126">
        <f t="shared" si="245"/>
        <v>0</v>
      </c>
      <c r="WEZ126">
        <f t="shared" si="245"/>
        <v>0</v>
      </c>
      <c r="WFA126">
        <f t="shared" si="245"/>
        <v>0</v>
      </c>
      <c r="WFB126">
        <f t="shared" si="245"/>
        <v>0</v>
      </c>
      <c r="WFC126">
        <f t="shared" si="245"/>
        <v>0</v>
      </c>
      <c r="WFD126">
        <f t="shared" si="245"/>
        <v>0</v>
      </c>
      <c r="WFE126">
        <f t="shared" si="245"/>
        <v>0</v>
      </c>
      <c r="WFF126">
        <f t="shared" si="245"/>
        <v>0</v>
      </c>
      <c r="WFG126">
        <f t="shared" si="245"/>
        <v>0</v>
      </c>
      <c r="WFH126">
        <f t="shared" si="245"/>
        <v>0</v>
      </c>
      <c r="WFI126">
        <f t="shared" si="245"/>
        <v>0</v>
      </c>
      <c r="WFJ126">
        <f t="shared" si="245"/>
        <v>0</v>
      </c>
      <c r="WFK126">
        <f t="shared" si="245"/>
        <v>0</v>
      </c>
      <c r="WFL126">
        <f t="shared" si="245"/>
        <v>0</v>
      </c>
      <c r="WFM126">
        <f t="shared" si="245"/>
        <v>0</v>
      </c>
      <c r="WFN126">
        <f t="shared" si="245"/>
        <v>0</v>
      </c>
      <c r="WFO126">
        <f t="shared" si="245"/>
        <v>0</v>
      </c>
      <c r="WFP126">
        <f t="shared" si="245"/>
        <v>0</v>
      </c>
      <c r="WFQ126">
        <f t="shared" si="245"/>
        <v>0</v>
      </c>
      <c r="WFR126">
        <f t="shared" si="245"/>
        <v>0</v>
      </c>
      <c r="WFS126">
        <f t="shared" si="245"/>
        <v>0</v>
      </c>
      <c r="WFT126">
        <f t="shared" si="245"/>
        <v>0</v>
      </c>
      <c r="WFU126">
        <f t="shared" si="245"/>
        <v>0</v>
      </c>
      <c r="WFV126">
        <f t="shared" si="245"/>
        <v>0</v>
      </c>
      <c r="WFW126">
        <f t="shared" si="245"/>
        <v>0</v>
      </c>
      <c r="WFX126">
        <f t="shared" si="245"/>
        <v>0</v>
      </c>
      <c r="WFY126">
        <f t="shared" si="245"/>
        <v>0</v>
      </c>
      <c r="WFZ126">
        <f t="shared" si="245"/>
        <v>0</v>
      </c>
      <c r="WGA126">
        <f t="shared" si="245"/>
        <v>0</v>
      </c>
      <c r="WGB126">
        <f t="shared" si="245"/>
        <v>0</v>
      </c>
      <c r="WGC126">
        <f t="shared" si="245"/>
        <v>0</v>
      </c>
      <c r="WGD126">
        <f t="shared" si="245"/>
        <v>0</v>
      </c>
      <c r="WGE126">
        <f t="shared" si="245"/>
        <v>0</v>
      </c>
      <c r="WGF126">
        <f t="shared" si="245"/>
        <v>0</v>
      </c>
      <c r="WGG126">
        <f t="shared" si="245"/>
        <v>0</v>
      </c>
      <c r="WGH126">
        <f t="shared" si="245"/>
        <v>0</v>
      </c>
      <c r="WGI126">
        <f t="shared" si="245"/>
        <v>0</v>
      </c>
      <c r="WGJ126">
        <f t="shared" si="245"/>
        <v>0</v>
      </c>
      <c r="WGK126">
        <f t="shared" si="245"/>
        <v>0</v>
      </c>
      <c r="WGL126">
        <f t="shared" si="245"/>
        <v>0</v>
      </c>
      <c r="WGM126">
        <f t="shared" si="245"/>
        <v>0</v>
      </c>
      <c r="WGN126">
        <f t="shared" si="245"/>
        <v>0</v>
      </c>
      <c r="WGO126">
        <f t="shared" si="245"/>
        <v>0</v>
      </c>
      <c r="WGP126">
        <f t="shared" ref="WGP126:WJA126" si="246">SUM(WGP2:WGP125)</f>
        <v>0</v>
      </c>
      <c r="WGQ126">
        <f t="shared" si="246"/>
        <v>0</v>
      </c>
      <c r="WGR126">
        <f t="shared" si="246"/>
        <v>0</v>
      </c>
      <c r="WGS126">
        <f t="shared" si="246"/>
        <v>0</v>
      </c>
      <c r="WGT126">
        <f t="shared" si="246"/>
        <v>0</v>
      </c>
      <c r="WGU126">
        <f t="shared" si="246"/>
        <v>0</v>
      </c>
      <c r="WGV126">
        <f t="shared" si="246"/>
        <v>0</v>
      </c>
      <c r="WGW126">
        <f t="shared" si="246"/>
        <v>0</v>
      </c>
      <c r="WGX126">
        <f t="shared" si="246"/>
        <v>0</v>
      </c>
      <c r="WGY126">
        <f t="shared" si="246"/>
        <v>0</v>
      </c>
      <c r="WGZ126">
        <f t="shared" si="246"/>
        <v>0</v>
      </c>
      <c r="WHA126">
        <f t="shared" si="246"/>
        <v>0</v>
      </c>
      <c r="WHB126">
        <f t="shared" si="246"/>
        <v>0</v>
      </c>
      <c r="WHC126">
        <f t="shared" si="246"/>
        <v>0</v>
      </c>
      <c r="WHD126">
        <f t="shared" si="246"/>
        <v>0</v>
      </c>
      <c r="WHE126">
        <f t="shared" si="246"/>
        <v>0</v>
      </c>
      <c r="WHF126">
        <f t="shared" si="246"/>
        <v>0</v>
      </c>
      <c r="WHG126">
        <f t="shared" si="246"/>
        <v>0</v>
      </c>
      <c r="WHH126">
        <f t="shared" si="246"/>
        <v>0</v>
      </c>
      <c r="WHI126">
        <f t="shared" si="246"/>
        <v>0</v>
      </c>
      <c r="WHJ126">
        <f t="shared" si="246"/>
        <v>0</v>
      </c>
      <c r="WHK126">
        <f t="shared" si="246"/>
        <v>0</v>
      </c>
      <c r="WHL126">
        <f t="shared" si="246"/>
        <v>0</v>
      </c>
      <c r="WHM126">
        <f t="shared" si="246"/>
        <v>0</v>
      </c>
      <c r="WHN126">
        <f t="shared" si="246"/>
        <v>0</v>
      </c>
      <c r="WHO126">
        <f t="shared" si="246"/>
        <v>0</v>
      </c>
      <c r="WHP126">
        <f t="shared" si="246"/>
        <v>0</v>
      </c>
      <c r="WHQ126">
        <f t="shared" si="246"/>
        <v>0</v>
      </c>
      <c r="WHR126">
        <f t="shared" si="246"/>
        <v>0</v>
      </c>
      <c r="WHS126">
        <f t="shared" si="246"/>
        <v>0</v>
      </c>
      <c r="WHT126">
        <f t="shared" si="246"/>
        <v>0</v>
      </c>
      <c r="WHU126">
        <f t="shared" si="246"/>
        <v>0</v>
      </c>
      <c r="WHV126">
        <f t="shared" si="246"/>
        <v>0</v>
      </c>
      <c r="WHW126">
        <f t="shared" si="246"/>
        <v>0</v>
      </c>
      <c r="WHX126">
        <f t="shared" si="246"/>
        <v>0</v>
      </c>
      <c r="WHY126">
        <f t="shared" si="246"/>
        <v>0</v>
      </c>
      <c r="WHZ126">
        <f t="shared" si="246"/>
        <v>0</v>
      </c>
      <c r="WIA126">
        <f t="shared" si="246"/>
        <v>0</v>
      </c>
      <c r="WIB126">
        <f t="shared" si="246"/>
        <v>0</v>
      </c>
      <c r="WIC126">
        <f t="shared" si="246"/>
        <v>0</v>
      </c>
      <c r="WID126">
        <f t="shared" si="246"/>
        <v>0</v>
      </c>
      <c r="WIE126">
        <f t="shared" si="246"/>
        <v>0</v>
      </c>
      <c r="WIF126">
        <f t="shared" si="246"/>
        <v>0</v>
      </c>
      <c r="WIG126">
        <f t="shared" si="246"/>
        <v>0</v>
      </c>
      <c r="WIH126">
        <f t="shared" si="246"/>
        <v>0</v>
      </c>
      <c r="WII126">
        <f t="shared" si="246"/>
        <v>0</v>
      </c>
      <c r="WIJ126">
        <f t="shared" si="246"/>
        <v>0</v>
      </c>
      <c r="WIK126">
        <f t="shared" si="246"/>
        <v>0</v>
      </c>
      <c r="WIL126">
        <f t="shared" si="246"/>
        <v>0</v>
      </c>
      <c r="WIM126">
        <f t="shared" si="246"/>
        <v>0</v>
      </c>
      <c r="WIN126">
        <f t="shared" si="246"/>
        <v>0</v>
      </c>
      <c r="WIO126">
        <f t="shared" si="246"/>
        <v>0</v>
      </c>
      <c r="WIP126">
        <f t="shared" si="246"/>
        <v>0</v>
      </c>
      <c r="WIQ126">
        <f t="shared" si="246"/>
        <v>0</v>
      </c>
      <c r="WIR126">
        <f t="shared" si="246"/>
        <v>0</v>
      </c>
      <c r="WIS126">
        <f t="shared" si="246"/>
        <v>0</v>
      </c>
      <c r="WIT126">
        <f t="shared" si="246"/>
        <v>0</v>
      </c>
      <c r="WIU126">
        <f t="shared" si="246"/>
        <v>0</v>
      </c>
      <c r="WIV126">
        <f t="shared" si="246"/>
        <v>0</v>
      </c>
      <c r="WIW126">
        <f t="shared" si="246"/>
        <v>0</v>
      </c>
      <c r="WIX126">
        <f t="shared" si="246"/>
        <v>0</v>
      </c>
      <c r="WIY126">
        <f t="shared" si="246"/>
        <v>0</v>
      </c>
      <c r="WIZ126">
        <f t="shared" si="246"/>
        <v>0</v>
      </c>
      <c r="WJA126">
        <f t="shared" si="246"/>
        <v>0</v>
      </c>
      <c r="WJB126">
        <f t="shared" ref="WJB126:WLM126" si="247">SUM(WJB2:WJB125)</f>
        <v>0</v>
      </c>
      <c r="WJC126">
        <f t="shared" si="247"/>
        <v>0</v>
      </c>
      <c r="WJD126">
        <f t="shared" si="247"/>
        <v>0</v>
      </c>
      <c r="WJE126">
        <f t="shared" si="247"/>
        <v>0</v>
      </c>
      <c r="WJF126">
        <f t="shared" si="247"/>
        <v>0</v>
      </c>
      <c r="WJG126">
        <f t="shared" si="247"/>
        <v>0</v>
      </c>
      <c r="WJH126">
        <f t="shared" si="247"/>
        <v>0</v>
      </c>
      <c r="WJI126">
        <f t="shared" si="247"/>
        <v>0</v>
      </c>
      <c r="WJJ126">
        <f t="shared" si="247"/>
        <v>0</v>
      </c>
      <c r="WJK126">
        <f t="shared" si="247"/>
        <v>0</v>
      </c>
      <c r="WJL126">
        <f t="shared" si="247"/>
        <v>0</v>
      </c>
      <c r="WJM126">
        <f t="shared" si="247"/>
        <v>0</v>
      </c>
      <c r="WJN126">
        <f t="shared" si="247"/>
        <v>0</v>
      </c>
      <c r="WJO126">
        <f t="shared" si="247"/>
        <v>0</v>
      </c>
      <c r="WJP126">
        <f t="shared" si="247"/>
        <v>0</v>
      </c>
      <c r="WJQ126">
        <f t="shared" si="247"/>
        <v>0</v>
      </c>
      <c r="WJR126">
        <f t="shared" si="247"/>
        <v>0</v>
      </c>
      <c r="WJS126">
        <f t="shared" si="247"/>
        <v>0</v>
      </c>
      <c r="WJT126">
        <f t="shared" si="247"/>
        <v>0</v>
      </c>
      <c r="WJU126">
        <f t="shared" si="247"/>
        <v>0</v>
      </c>
      <c r="WJV126">
        <f t="shared" si="247"/>
        <v>0</v>
      </c>
      <c r="WJW126">
        <f t="shared" si="247"/>
        <v>0</v>
      </c>
      <c r="WJX126">
        <f t="shared" si="247"/>
        <v>0</v>
      </c>
      <c r="WJY126">
        <f t="shared" si="247"/>
        <v>0</v>
      </c>
      <c r="WJZ126">
        <f t="shared" si="247"/>
        <v>0</v>
      </c>
      <c r="WKA126">
        <f t="shared" si="247"/>
        <v>0</v>
      </c>
      <c r="WKB126">
        <f t="shared" si="247"/>
        <v>0</v>
      </c>
      <c r="WKC126">
        <f t="shared" si="247"/>
        <v>0</v>
      </c>
      <c r="WKD126">
        <f t="shared" si="247"/>
        <v>0</v>
      </c>
      <c r="WKE126">
        <f t="shared" si="247"/>
        <v>0</v>
      </c>
      <c r="WKF126">
        <f t="shared" si="247"/>
        <v>0</v>
      </c>
      <c r="WKG126">
        <f t="shared" si="247"/>
        <v>0</v>
      </c>
      <c r="WKH126">
        <f t="shared" si="247"/>
        <v>0</v>
      </c>
      <c r="WKI126">
        <f t="shared" si="247"/>
        <v>0</v>
      </c>
      <c r="WKJ126">
        <f t="shared" si="247"/>
        <v>0</v>
      </c>
      <c r="WKK126">
        <f t="shared" si="247"/>
        <v>0</v>
      </c>
      <c r="WKL126">
        <f t="shared" si="247"/>
        <v>0</v>
      </c>
      <c r="WKM126">
        <f t="shared" si="247"/>
        <v>0</v>
      </c>
      <c r="WKN126">
        <f t="shared" si="247"/>
        <v>0</v>
      </c>
      <c r="WKO126">
        <f t="shared" si="247"/>
        <v>0</v>
      </c>
      <c r="WKP126">
        <f t="shared" si="247"/>
        <v>0</v>
      </c>
      <c r="WKQ126">
        <f t="shared" si="247"/>
        <v>0</v>
      </c>
      <c r="WKR126">
        <f t="shared" si="247"/>
        <v>0</v>
      </c>
      <c r="WKS126">
        <f t="shared" si="247"/>
        <v>0</v>
      </c>
      <c r="WKT126">
        <f t="shared" si="247"/>
        <v>0</v>
      </c>
      <c r="WKU126">
        <f t="shared" si="247"/>
        <v>0</v>
      </c>
      <c r="WKV126">
        <f t="shared" si="247"/>
        <v>0</v>
      </c>
      <c r="WKW126">
        <f t="shared" si="247"/>
        <v>0</v>
      </c>
      <c r="WKX126">
        <f t="shared" si="247"/>
        <v>0</v>
      </c>
      <c r="WKY126">
        <f t="shared" si="247"/>
        <v>0</v>
      </c>
      <c r="WKZ126">
        <f t="shared" si="247"/>
        <v>0</v>
      </c>
      <c r="WLA126">
        <f t="shared" si="247"/>
        <v>0</v>
      </c>
      <c r="WLB126">
        <f t="shared" si="247"/>
        <v>0</v>
      </c>
      <c r="WLC126">
        <f t="shared" si="247"/>
        <v>0</v>
      </c>
      <c r="WLD126">
        <f t="shared" si="247"/>
        <v>0</v>
      </c>
      <c r="WLE126">
        <f t="shared" si="247"/>
        <v>0</v>
      </c>
      <c r="WLF126">
        <f t="shared" si="247"/>
        <v>0</v>
      </c>
      <c r="WLG126">
        <f t="shared" si="247"/>
        <v>0</v>
      </c>
      <c r="WLH126">
        <f t="shared" si="247"/>
        <v>0</v>
      </c>
      <c r="WLI126">
        <f t="shared" si="247"/>
        <v>0</v>
      </c>
      <c r="WLJ126">
        <f t="shared" si="247"/>
        <v>0</v>
      </c>
      <c r="WLK126">
        <f t="shared" si="247"/>
        <v>0</v>
      </c>
      <c r="WLL126">
        <f t="shared" si="247"/>
        <v>0</v>
      </c>
      <c r="WLM126">
        <f t="shared" si="247"/>
        <v>0</v>
      </c>
      <c r="WLN126">
        <f t="shared" ref="WLN126:WNY126" si="248">SUM(WLN2:WLN125)</f>
        <v>0</v>
      </c>
      <c r="WLO126">
        <f t="shared" si="248"/>
        <v>0</v>
      </c>
      <c r="WLP126">
        <f t="shared" si="248"/>
        <v>0</v>
      </c>
      <c r="WLQ126">
        <f t="shared" si="248"/>
        <v>0</v>
      </c>
      <c r="WLR126">
        <f t="shared" si="248"/>
        <v>0</v>
      </c>
      <c r="WLS126">
        <f t="shared" si="248"/>
        <v>0</v>
      </c>
      <c r="WLT126">
        <f t="shared" si="248"/>
        <v>0</v>
      </c>
      <c r="WLU126">
        <f t="shared" si="248"/>
        <v>0</v>
      </c>
      <c r="WLV126">
        <f t="shared" si="248"/>
        <v>0</v>
      </c>
      <c r="WLW126">
        <f t="shared" si="248"/>
        <v>0</v>
      </c>
      <c r="WLX126">
        <f t="shared" si="248"/>
        <v>0</v>
      </c>
      <c r="WLY126">
        <f t="shared" si="248"/>
        <v>0</v>
      </c>
      <c r="WLZ126">
        <f t="shared" si="248"/>
        <v>0</v>
      </c>
      <c r="WMA126">
        <f t="shared" si="248"/>
        <v>0</v>
      </c>
      <c r="WMB126">
        <f t="shared" si="248"/>
        <v>0</v>
      </c>
      <c r="WMC126">
        <f t="shared" si="248"/>
        <v>0</v>
      </c>
      <c r="WMD126">
        <f t="shared" si="248"/>
        <v>0</v>
      </c>
      <c r="WME126">
        <f t="shared" si="248"/>
        <v>0</v>
      </c>
      <c r="WMF126">
        <f t="shared" si="248"/>
        <v>0</v>
      </c>
      <c r="WMG126">
        <f t="shared" si="248"/>
        <v>0</v>
      </c>
      <c r="WMH126">
        <f t="shared" si="248"/>
        <v>0</v>
      </c>
      <c r="WMI126">
        <f t="shared" si="248"/>
        <v>0</v>
      </c>
      <c r="WMJ126">
        <f t="shared" si="248"/>
        <v>0</v>
      </c>
      <c r="WMK126">
        <f t="shared" si="248"/>
        <v>0</v>
      </c>
      <c r="WML126">
        <f t="shared" si="248"/>
        <v>0</v>
      </c>
      <c r="WMM126">
        <f t="shared" si="248"/>
        <v>0</v>
      </c>
      <c r="WMN126">
        <f t="shared" si="248"/>
        <v>0</v>
      </c>
      <c r="WMO126">
        <f t="shared" si="248"/>
        <v>0</v>
      </c>
      <c r="WMP126">
        <f t="shared" si="248"/>
        <v>0</v>
      </c>
      <c r="WMQ126">
        <f t="shared" si="248"/>
        <v>0</v>
      </c>
      <c r="WMR126">
        <f t="shared" si="248"/>
        <v>0</v>
      </c>
      <c r="WMS126">
        <f t="shared" si="248"/>
        <v>0</v>
      </c>
      <c r="WMT126">
        <f t="shared" si="248"/>
        <v>0</v>
      </c>
      <c r="WMU126">
        <f t="shared" si="248"/>
        <v>0</v>
      </c>
      <c r="WMV126">
        <f t="shared" si="248"/>
        <v>0</v>
      </c>
      <c r="WMW126">
        <f t="shared" si="248"/>
        <v>0</v>
      </c>
      <c r="WMX126">
        <f t="shared" si="248"/>
        <v>0</v>
      </c>
      <c r="WMY126">
        <f t="shared" si="248"/>
        <v>0</v>
      </c>
      <c r="WMZ126">
        <f t="shared" si="248"/>
        <v>0</v>
      </c>
      <c r="WNA126">
        <f t="shared" si="248"/>
        <v>0</v>
      </c>
      <c r="WNB126">
        <f t="shared" si="248"/>
        <v>0</v>
      </c>
      <c r="WNC126">
        <f t="shared" si="248"/>
        <v>0</v>
      </c>
      <c r="WND126">
        <f t="shared" si="248"/>
        <v>0</v>
      </c>
      <c r="WNE126">
        <f t="shared" si="248"/>
        <v>0</v>
      </c>
      <c r="WNF126">
        <f t="shared" si="248"/>
        <v>0</v>
      </c>
      <c r="WNG126">
        <f t="shared" si="248"/>
        <v>0</v>
      </c>
      <c r="WNH126">
        <f t="shared" si="248"/>
        <v>0</v>
      </c>
      <c r="WNI126">
        <f t="shared" si="248"/>
        <v>0</v>
      </c>
      <c r="WNJ126">
        <f t="shared" si="248"/>
        <v>0</v>
      </c>
      <c r="WNK126">
        <f t="shared" si="248"/>
        <v>0</v>
      </c>
      <c r="WNL126">
        <f t="shared" si="248"/>
        <v>0</v>
      </c>
      <c r="WNM126">
        <f t="shared" si="248"/>
        <v>0</v>
      </c>
      <c r="WNN126">
        <f t="shared" si="248"/>
        <v>0</v>
      </c>
      <c r="WNO126">
        <f t="shared" si="248"/>
        <v>0</v>
      </c>
      <c r="WNP126">
        <f t="shared" si="248"/>
        <v>0</v>
      </c>
      <c r="WNQ126">
        <f t="shared" si="248"/>
        <v>0</v>
      </c>
      <c r="WNR126">
        <f t="shared" si="248"/>
        <v>0</v>
      </c>
      <c r="WNS126">
        <f t="shared" si="248"/>
        <v>0</v>
      </c>
      <c r="WNT126">
        <f t="shared" si="248"/>
        <v>0</v>
      </c>
      <c r="WNU126">
        <f t="shared" si="248"/>
        <v>0</v>
      </c>
      <c r="WNV126">
        <f t="shared" si="248"/>
        <v>0</v>
      </c>
      <c r="WNW126">
        <f t="shared" si="248"/>
        <v>0</v>
      </c>
      <c r="WNX126">
        <f t="shared" si="248"/>
        <v>0</v>
      </c>
      <c r="WNY126">
        <f t="shared" si="248"/>
        <v>0</v>
      </c>
      <c r="WNZ126">
        <f t="shared" ref="WNZ126:WQK126" si="249">SUM(WNZ2:WNZ125)</f>
        <v>0</v>
      </c>
      <c r="WOA126">
        <f t="shared" si="249"/>
        <v>0</v>
      </c>
      <c r="WOB126">
        <f t="shared" si="249"/>
        <v>0</v>
      </c>
      <c r="WOC126">
        <f t="shared" si="249"/>
        <v>0</v>
      </c>
      <c r="WOD126">
        <f t="shared" si="249"/>
        <v>0</v>
      </c>
      <c r="WOE126">
        <f t="shared" si="249"/>
        <v>0</v>
      </c>
      <c r="WOF126">
        <f t="shared" si="249"/>
        <v>0</v>
      </c>
      <c r="WOG126">
        <f t="shared" si="249"/>
        <v>0</v>
      </c>
      <c r="WOH126">
        <f t="shared" si="249"/>
        <v>0</v>
      </c>
      <c r="WOI126">
        <f t="shared" si="249"/>
        <v>0</v>
      </c>
      <c r="WOJ126">
        <f t="shared" si="249"/>
        <v>0</v>
      </c>
      <c r="WOK126">
        <f t="shared" si="249"/>
        <v>0</v>
      </c>
      <c r="WOL126">
        <f t="shared" si="249"/>
        <v>0</v>
      </c>
      <c r="WOM126">
        <f t="shared" si="249"/>
        <v>0</v>
      </c>
      <c r="WON126">
        <f t="shared" si="249"/>
        <v>0</v>
      </c>
      <c r="WOO126">
        <f t="shared" si="249"/>
        <v>0</v>
      </c>
      <c r="WOP126">
        <f t="shared" si="249"/>
        <v>0</v>
      </c>
      <c r="WOQ126">
        <f t="shared" si="249"/>
        <v>0</v>
      </c>
      <c r="WOR126">
        <f t="shared" si="249"/>
        <v>0</v>
      </c>
      <c r="WOS126">
        <f t="shared" si="249"/>
        <v>0</v>
      </c>
      <c r="WOT126">
        <f t="shared" si="249"/>
        <v>0</v>
      </c>
      <c r="WOU126">
        <f t="shared" si="249"/>
        <v>0</v>
      </c>
      <c r="WOV126">
        <f t="shared" si="249"/>
        <v>0</v>
      </c>
      <c r="WOW126">
        <f t="shared" si="249"/>
        <v>0</v>
      </c>
      <c r="WOX126">
        <f t="shared" si="249"/>
        <v>0</v>
      </c>
      <c r="WOY126">
        <f t="shared" si="249"/>
        <v>0</v>
      </c>
      <c r="WOZ126">
        <f t="shared" si="249"/>
        <v>0</v>
      </c>
      <c r="WPA126">
        <f t="shared" si="249"/>
        <v>0</v>
      </c>
      <c r="WPB126">
        <f t="shared" si="249"/>
        <v>0</v>
      </c>
      <c r="WPC126">
        <f t="shared" si="249"/>
        <v>0</v>
      </c>
      <c r="WPD126">
        <f t="shared" si="249"/>
        <v>0</v>
      </c>
      <c r="WPE126">
        <f t="shared" si="249"/>
        <v>0</v>
      </c>
      <c r="WPF126">
        <f t="shared" si="249"/>
        <v>0</v>
      </c>
      <c r="WPG126">
        <f t="shared" si="249"/>
        <v>0</v>
      </c>
      <c r="WPH126">
        <f t="shared" si="249"/>
        <v>0</v>
      </c>
      <c r="WPI126">
        <f t="shared" si="249"/>
        <v>0</v>
      </c>
      <c r="WPJ126">
        <f t="shared" si="249"/>
        <v>0</v>
      </c>
      <c r="WPK126">
        <f t="shared" si="249"/>
        <v>0</v>
      </c>
      <c r="WPL126">
        <f t="shared" si="249"/>
        <v>0</v>
      </c>
      <c r="WPM126">
        <f t="shared" si="249"/>
        <v>0</v>
      </c>
      <c r="WPN126">
        <f t="shared" si="249"/>
        <v>0</v>
      </c>
      <c r="WPO126">
        <f t="shared" si="249"/>
        <v>0</v>
      </c>
      <c r="WPP126">
        <f t="shared" si="249"/>
        <v>0</v>
      </c>
      <c r="WPQ126">
        <f t="shared" si="249"/>
        <v>0</v>
      </c>
      <c r="WPR126">
        <f t="shared" si="249"/>
        <v>0</v>
      </c>
      <c r="WPS126">
        <f t="shared" si="249"/>
        <v>0</v>
      </c>
      <c r="WPT126">
        <f t="shared" si="249"/>
        <v>0</v>
      </c>
      <c r="WPU126">
        <f t="shared" si="249"/>
        <v>0</v>
      </c>
      <c r="WPV126">
        <f t="shared" si="249"/>
        <v>0</v>
      </c>
      <c r="WPW126">
        <f t="shared" si="249"/>
        <v>0</v>
      </c>
      <c r="WPX126">
        <f t="shared" si="249"/>
        <v>0</v>
      </c>
      <c r="WPY126">
        <f t="shared" si="249"/>
        <v>0</v>
      </c>
      <c r="WPZ126">
        <f t="shared" si="249"/>
        <v>0</v>
      </c>
      <c r="WQA126">
        <f t="shared" si="249"/>
        <v>0</v>
      </c>
      <c r="WQB126">
        <f t="shared" si="249"/>
        <v>0</v>
      </c>
      <c r="WQC126">
        <f t="shared" si="249"/>
        <v>0</v>
      </c>
      <c r="WQD126">
        <f t="shared" si="249"/>
        <v>0</v>
      </c>
      <c r="WQE126">
        <f t="shared" si="249"/>
        <v>0</v>
      </c>
      <c r="WQF126">
        <f t="shared" si="249"/>
        <v>0</v>
      </c>
      <c r="WQG126">
        <f t="shared" si="249"/>
        <v>0</v>
      </c>
      <c r="WQH126">
        <f t="shared" si="249"/>
        <v>0</v>
      </c>
      <c r="WQI126">
        <f t="shared" si="249"/>
        <v>0</v>
      </c>
      <c r="WQJ126">
        <f t="shared" si="249"/>
        <v>0</v>
      </c>
      <c r="WQK126">
        <f t="shared" si="249"/>
        <v>0</v>
      </c>
      <c r="WQL126">
        <f t="shared" ref="WQL126:WSW126" si="250">SUM(WQL2:WQL125)</f>
        <v>0</v>
      </c>
      <c r="WQM126">
        <f t="shared" si="250"/>
        <v>0</v>
      </c>
      <c r="WQN126">
        <f t="shared" si="250"/>
        <v>0</v>
      </c>
      <c r="WQO126">
        <f t="shared" si="250"/>
        <v>0</v>
      </c>
      <c r="WQP126">
        <f t="shared" si="250"/>
        <v>0</v>
      </c>
      <c r="WQQ126">
        <f t="shared" si="250"/>
        <v>0</v>
      </c>
      <c r="WQR126">
        <f t="shared" si="250"/>
        <v>0</v>
      </c>
      <c r="WQS126">
        <f t="shared" si="250"/>
        <v>0</v>
      </c>
      <c r="WQT126">
        <f t="shared" si="250"/>
        <v>0</v>
      </c>
      <c r="WQU126">
        <f t="shared" si="250"/>
        <v>0</v>
      </c>
      <c r="WQV126">
        <f t="shared" si="250"/>
        <v>0</v>
      </c>
      <c r="WQW126">
        <f t="shared" si="250"/>
        <v>0</v>
      </c>
      <c r="WQX126">
        <f t="shared" si="250"/>
        <v>0</v>
      </c>
      <c r="WQY126">
        <f t="shared" si="250"/>
        <v>0</v>
      </c>
      <c r="WQZ126">
        <f t="shared" si="250"/>
        <v>0</v>
      </c>
      <c r="WRA126">
        <f t="shared" si="250"/>
        <v>0</v>
      </c>
      <c r="WRB126">
        <f t="shared" si="250"/>
        <v>0</v>
      </c>
      <c r="WRC126">
        <f t="shared" si="250"/>
        <v>0</v>
      </c>
      <c r="WRD126">
        <f t="shared" si="250"/>
        <v>0</v>
      </c>
      <c r="WRE126">
        <f t="shared" si="250"/>
        <v>0</v>
      </c>
      <c r="WRF126">
        <f t="shared" si="250"/>
        <v>0</v>
      </c>
      <c r="WRG126">
        <f t="shared" si="250"/>
        <v>0</v>
      </c>
      <c r="WRH126">
        <f t="shared" si="250"/>
        <v>0</v>
      </c>
      <c r="WRI126">
        <f t="shared" si="250"/>
        <v>0</v>
      </c>
      <c r="WRJ126">
        <f t="shared" si="250"/>
        <v>0</v>
      </c>
      <c r="WRK126">
        <f t="shared" si="250"/>
        <v>0</v>
      </c>
      <c r="WRL126">
        <f t="shared" si="250"/>
        <v>0</v>
      </c>
      <c r="WRM126">
        <f t="shared" si="250"/>
        <v>0</v>
      </c>
      <c r="WRN126">
        <f t="shared" si="250"/>
        <v>0</v>
      </c>
      <c r="WRO126">
        <f t="shared" si="250"/>
        <v>0</v>
      </c>
      <c r="WRP126">
        <f t="shared" si="250"/>
        <v>0</v>
      </c>
      <c r="WRQ126">
        <f t="shared" si="250"/>
        <v>0</v>
      </c>
      <c r="WRR126">
        <f t="shared" si="250"/>
        <v>0</v>
      </c>
      <c r="WRS126">
        <f t="shared" si="250"/>
        <v>0</v>
      </c>
      <c r="WRT126">
        <f t="shared" si="250"/>
        <v>0</v>
      </c>
      <c r="WRU126">
        <f t="shared" si="250"/>
        <v>0</v>
      </c>
      <c r="WRV126">
        <f t="shared" si="250"/>
        <v>0</v>
      </c>
      <c r="WRW126">
        <f t="shared" si="250"/>
        <v>0</v>
      </c>
      <c r="WRX126">
        <f t="shared" si="250"/>
        <v>0</v>
      </c>
      <c r="WRY126">
        <f t="shared" si="250"/>
        <v>0</v>
      </c>
      <c r="WRZ126">
        <f t="shared" si="250"/>
        <v>0</v>
      </c>
      <c r="WSA126">
        <f t="shared" si="250"/>
        <v>0</v>
      </c>
      <c r="WSB126">
        <f t="shared" si="250"/>
        <v>0</v>
      </c>
      <c r="WSC126">
        <f t="shared" si="250"/>
        <v>0</v>
      </c>
      <c r="WSD126">
        <f t="shared" si="250"/>
        <v>0</v>
      </c>
      <c r="WSE126">
        <f t="shared" si="250"/>
        <v>0</v>
      </c>
      <c r="WSF126">
        <f t="shared" si="250"/>
        <v>0</v>
      </c>
      <c r="WSG126">
        <f t="shared" si="250"/>
        <v>0</v>
      </c>
      <c r="WSH126">
        <f t="shared" si="250"/>
        <v>0</v>
      </c>
      <c r="WSI126">
        <f t="shared" si="250"/>
        <v>0</v>
      </c>
      <c r="WSJ126">
        <f t="shared" si="250"/>
        <v>0</v>
      </c>
      <c r="WSK126">
        <f t="shared" si="250"/>
        <v>0</v>
      </c>
      <c r="WSL126">
        <f t="shared" si="250"/>
        <v>0</v>
      </c>
      <c r="WSM126">
        <f t="shared" si="250"/>
        <v>0</v>
      </c>
      <c r="WSN126">
        <f t="shared" si="250"/>
        <v>0</v>
      </c>
      <c r="WSO126">
        <f t="shared" si="250"/>
        <v>0</v>
      </c>
      <c r="WSP126">
        <f t="shared" si="250"/>
        <v>0</v>
      </c>
      <c r="WSQ126">
        <f t="shared" si="250"/>
        <v>0</v>
      </c>
      <c r="WSR126">
        <f t="shared" si="250"/>
        <v>0</v>
      </c>
      <c r="WSS126">
        <f t="shared" si="250"/>
        <v>0</v>
      </c>
      <c r="WST126">
        <f t="shared" si="250"/>
        <v>0</v>
      </c>
      <c r="WSU126">
        <f t="shared" si="250"/>
        <v>0</v>
      </c>
      <c r="WSV126">
        <f t="shared" si="250"/>
        <v>0</v>
      </c>
      <c r="WSW126">
        <f t="shared" si="250"/>
        <v>0</v>
      </c>
      <c r="WSX126">
        <f t="shared" ref="WSX126:WVI126" si="251">SUM(WSX2:WSX125)</f>
        <v>0</v>
      </c>
      <c r="WSY126">
        <f t="shared" si="251"/>
        <v>0</v>
      </c>
      <c r="WSZ126">
        <f t="shared" si="251"/>
        <v>0</v>
      </c>
      <c r="WTA126">
        <f t="shared" si="251"/>
        <v>0</v>
      </c>
      <c r="WTB126">
        <f t="shared" si="251"/>
        <v>0</v>
      </c>
      <c r="WTC126">
        <f t="shared" si="251"/>
        <v>0</v>
      </c>
      <c r="WTD126">
        <f t="shared" si="251"/>
        <v>0</v>
      </c>
      <c r="WTE126">
        <f t="shared" si="251"/>
        <v>0</v>
      </c>
      <c r="WTF126">
        <f t="shared" si="251"/>
        <v>0</v>
      </c>
      <c r="WTG126">
        <f t="shared" si="251"/>
        <v>0</v>
      </c>
      <c r="WTH126">
        <f t="shared" si="251"/>
        <v>0</v>
      </c>
      <c r="WTI126">
        <f t="shared" si="251"/>
        <v>0</v>
      </c>
      <c r="WTJ126">
        <f t="shared" si="251"/>
        <v>0</v>
      </c>
      <c r="WTK126">
        <f t="shared" si="251"/>
        <v>0</v>
      </c>
      <c r="WTL126">
        <f t="shared" si="251"/>
        <v>0</v>
      </c>
      <c r="WTM126">
        <f t="shared" si="251"/>
        <v>0</v>
      </c>
      <c r="WTN126">
        <f t="shared" si="251"/>
        <v>0</v>
      </c>
      <c r="WTO126">
        <f t="shared" si="251"/>
        <v>0</v>
      </c>
      <c r="WTP126">
        <f t="shared" si="251"/>
        <v>0</v>
      </c>
      <c r="WTQ126">
        <f t="shared" si="251"/>
        <v>0</v>
      </c>
      <c r="WTR126">
        <f t="shared" si="251"/>
        <v>0</v>
      </c>
      <c r="WTS126">
        <f t="shared" si="251"/>
        <v>0</v>
      </c>
      <c r="WTT126">
        <f t="shared" si="251"/>
        <v>0</v>
      </c>
      <c r="WTU126">
        <f t="shared" si="251"/>
        <v>0</v>
      </c>
      <c r="WTV126">
        <f t="shared" si="251"/>
        <v>0</v>
      </c>
      <c r="WTW126">
        <f t="shared" si="251"/>
        <v>0</v>
      </c>
      <c r="WTX126">
        <f t="shared" si="251"/>
        <v>0</v>
      </c>
      <c r="WTY126">
        <f t="shared" si="251"/>
        <v>0</v>
      </c>
      <c r="WTZ126">
        <f t="shared" si="251"/>
        <v>0</v>
      </c>
      <c r="WUA126">
        <f t="shared" si="251"/>
        <v>0</v>
      </c>
      <c r="WUB126">
        <f t="shared" si="251"/>
        <v>0</v>
      </c>
      <c r="WUC126">
        <f t="shared" si="251"/>
        <v>0</v>
      </c>
      <c r="WUD126">
        <f t="shared" si="251"/>
        <v>0</v>
      </c>
      <c r="WUE126">
        <f t="shared" si="251"/>
        <v>0</v>
      </c>
      <c r="WUF126">
        <f t="shared" si="251"/>
        <v>0</v>
      </c>
      <c r="WUG126">
        <f t="shared" si="251"/>
        <v>0</v>
      </c>
      <c r="WUH126">
        <f t="shared" si="251"/>
        <v>0</v>
      </c>
      <c r="WUI126">
        <f t="shared" si="251"/>
        <v>0</v>
      </c>
      <c r="WUJ126">
        <f t="shared" si="251"/>
        <v>0</v>
      </c>
      <c r="WUK126">
        <f t="shared" si="251"/>
        <v>0</v>
      </c>
      <c r="WUL126">
        <f t="shared" si="251"/>
        <v>0</v>
      </c>
      <c r="WUM126">
        <f t="shared" si="251"/>
        <v>0</v>
      </c>
      <c r="WUN126">
        <f t="shared" si="251"/>
        <v>0</v>
      </c>
      <c r="WUO126">
        <f t="shared" si="251"/>
        <v>0</v>
      </c>
      <c r="WUP126">
        <f t="shared" si="251"/>
        <v>0</v>
      </c>
      <c r="WUQ126">
        <f t="shared" si="251"/>
        <v>0</v>
      </c>
      <c r="WUR126">
        <f t="shared" si="251"/>
        <v>0</v>
      </c>
      <c r="WUS126">
        <f t="shared" si="251"/>
        <v>0</v>
      </c>
      <c r="WUT126">
        <f t="shared" si="251"/>
        <v>0</v>
      </c>
      <c r="WUU126">
        <f t="shared" si="251"/>
        <v>0</v>
      </c>
      <c r="WUV126">
        <f t="shared" si="251"/>
        <v>0</v>
      </c>
      <c r="WUW126">
        <f t="shared" si="251"/>
        <v>0</v>
      </c>
      <c r="WUX126">
        <f t="shared" si="251"/>
        <v>0</v>
      </c>
      <c r="WUY126">
        <f t="shared" si="251"/>
        <v>0</v>
      </c>
      <c r="WUZ126">
        <f t="shared" si="251"/>
        <v>0</v>
      </c>
      <c r="WVA126">
        <f t="shared" si="251"/>
        <v>0</v>
      </c>
      <c r="WVB126">
        <f t="shared" si="251"/>
        <v>0</v>
      </c>
      <c r="WVC126">
        <f t="shared" si="251"/>
        <v>0</v>
      </c>
      <c r="WVD126">
        <f t="shared" si="251"/>
        <v>0</v>
      </c>
      <c r="WVE126">
        <f t="shared" si="251"/>
        <v>0</v>
      </c>
      <c r="WVF126">
        <f t="shared" si="251"/>
        <v>0</v>
      </c>
      <c r="WVG126">
        <f t="shared" si="251"/>
        <v>0</v>
      </c>
      <c r="WVH126">
        <f t="shared" si="251"/>
        <v>0</v>
      </c>
      <c r="WVI126">
        <f t="shared" si="251"/>
        <v>0</v>
      </c>
      <c r="WVJ126">
        <f t="shared" ref="WVJ126:WXU126" si="252">SUM(WVJ2:WVJ125)</f>
        <v>0</v>
      </c>
      <c r="WVK126">
        <f t="shared" si="252"/>
        <v>0</v>
      </c>
      <c r="WVL126">
        <f t="shared" si="252"/>
        <v>0</v>
      </c>
      <c r="WVM126">
        <f t="shared" si="252"/>
        <v>0</v>
      </c>
      <c r="WVN126">
        <f t="shared" si="252"/>
        <v>0</v>
      </c>
      <c r="WVO126">
        <f t="shared" si="252"/>
        <v>0</v>
      </c>
      <c r="WVP126">
        <f t="shared" si="252"/>
        <v>0</v>
      </c>
      <c r="WVQ126">
        <f t="shared" si="252"/>
        <v>0</v>
      </c>
      <c r="WVR126">
        <f t="shared" si="252"/>
        <v>0</v>
      </c>
      <c r="WVS126">
        <f t="shared" si="252"/>
        <v>0</v>
      </c>
      <c r="WVT126">
        <f t="shared" si="252"/>
        <v>0</v>
      </c>
      <c r="WVU126">
        <f t="shared" si="252"/>
        <v>0</v>
      </c>
      <c r="WVV126">
        <f t="shared" si="252"/>
        <v>0</v>
      </c>
      <c r="WVW126">
        <f t="shared" si="252"/>
        <v>0</v>
      </c>
      <c r="WVX126">
        <f t="shared" si="252"/>
        <v>0</v>
      </c>
      <c r="WVY126">
        <f t="shared" si="252"/>
        <v>0</v>
      </c>
      <c r="WVZ126">
        <f t="shared" si="252"/>
        <v>0</v>
      </c>
      <c r="WWA126">
        <f t="shared" si="252"/>
        <v>0</v>
      </c>
      <c r="WWB126">
        <f t="shared" si="252"/>
        <v>0</v>
      </c>
      <c r="WWC126">
        <f t="shared" si="252"/>
        <v>0</v>
      </c>
      <c r="WWD126">
        <f t="shared" si="252"/>
        <v>0</v>
      </c>
      <c r="WWE126">
        <f t="shared" si="252"/>
        <v>0</v>
      </c>
      <c r="WWF126">
        <f t="shared" si="252"/>
        <v>0</v>
      </c>
      <c r="WWG126">
        <f t="shared" si="252"/>
        <v>0</v>
      </c>
      <c r="WWH126">
        <f t="shared" si="252"/>
        <v>0</v>
      </c>
      <c r="WWI126">
        <f t="shared" si="252"/>
        <v>0</v>
      </c>
      <c r="WWJ126">
        <f t="shared" si="252"/>
        <v>0</v>
      </c>
      <c r="WWK126">
        <f t="shared" si="252"/>
        <v>0</v>
      </c>
      <c r="WWL126">
        <f t="shared" si="252"/>
        <v>0</v>
      </c>
      <c r="WWM126">
        <f t="shared" si="252"/>
        <v>0</v>
      </c>
      <c r="WWN126">
        <f t="shared" si="252"/>
        <v>0</v>
      </c>
      <c r="WWO126">
        <f t="shared" si="252"/>
        <v>0</v>
      </c>
      <c r="WWP126">
        <f t="shared" si="252"/>
        <v>0</v>
      </c>
      <c r="WWQ126">
        <f t="shared" si="252"/>
        <v>0</v>
      </c>
      <c r="WWR126">
        <f t="shared" si="252"/>
        <v>0</v>
      </c>
      <c r="WWS126">
        <f t="shared" si="252"/>
        <v>0</v>
      </c>
      <c r="WWT126">
        <f t="shared" si="252"/>
        <v>0</v>
      </c>
      <c r="WWU126">
        <f t="shared" si="252"/>
        <v>0</v>
      </c>
      <c r="WWV126">
        <f t="shared" si="252"/>
        <v>0</v>
      </c>
      <c r="WWW126">
        <f t="shared" si="252"/>
        <v>0</v>
      </c>
      <c r="WWX126">
        <f t="shared" si="252"/>
        <v>0</v>
      </c>
      <c r="WWY126">
        <f t="shared" si="252"/>
        <v>0</v>
      </c>
      <c r="WWZ126">
        <f t="shared" si="252"/>
        <v>0</v>
      </c>
      <c r="WXA126">
        <f t="shared" si="252"/>
        <v>0</v>
      </c>
      <c r="WXB126">
        <f t="shared" si="252"/>
        <v>0</v>
      </c>
      <c r="WXC126">
        <f t="shared" si="252"/>
        <v>0</v>
      </c>
      <c r="WXD126">
        <f t="shared" si="252"/>
        <v>0</v>
      </c>
      <c r="WXE126">
        <f t="shared" si="252"/>
        <v>0</v>
      </c>
      <c r="WXF126">
        <f t="shared" si="252"/>
        <v>0</v>
      </c>
      <c r="WXG126">
        <f t="shared" si="252"/>
        <v>0</v>
      </c>
      <c r="WXH126">
        <f t="shared" si="252"/>
        <v>0</v>
      </c>
      <c r="WXI126">
        <f t="shared" si="252"/>
        <v>0</v>
      </c>
      <c r="WXJ126">
        <f t="shared" si="252"/>
        <v>0</v>
      </c>
      <c r="WXK126">
        <f t="shared" si="252"/>
        <v>0</v>
      </c>
      <c r="WXL126">
        <f t="shared" si="252"/>
        <v>0</v>
      </c>
      <c r="WXM126">
        <f t="shared" si="252"/>
        <v>0</v>
      </c>
      <c r="WXN126">
        <f t="shared" si="252"/>
        <v>0</v>
      </c>
      <c r="WXO126">
        <f t="shared" si="252"/>
        <v>0</v>
      </c>
      <c r="WXP126">
        <f t="shared" si="252"/>
        <v>0</v>
      </c>
      <c r="WXQ126">
        <f t="shared" si="252"/>
        <v>0</v>
      </c>
      <c r="WXR126">
        <f t="shared" si="252"/>
        <v>0</v>
      </c>
      <c r="WXS126">
        <f t="shared" si="252"/>
        <v>0</v>
      </c>
      <c r="WXT126">
        <f t="shared" si="252"/>
        <v>0</v>
      </c>
      <c r="WXU126">
        <f t="shared" si="252"/>
        <v>0</v>
      </c>
      <c r="WXV126">
        <f t="shared" ref="WXV126:XAG126" si="253">SUM(WXV2:WXV125)</f>
        <v>0</v>
      </c>
      <c r="WXW126">
        <f t="shared" si="253"/>
        <v>0</v>
      </c>
      <c r="WXX126">
        <f t="shared" si="253"/>
        <v>0</v>
      </c>
      <c r="WXY126">
        <f t="shared" si="253"/>
        <v>0</v>
      </c>
      <c r="WXZ126">
        <f t="shared" si="253"/>
        <v>0</v>
      </c>
      <c r="WYA126">
        <f t="shared" si="253"/>
        <v>0</v>
      </c>
      <c r="WYB126">
        <f t="shared" si="253"/>
        <v>0</v>
      </c>
      <c r="WYC126">
        <f t="shared" si="253"/>
        <v>0</v>
      </c>
      <c r="WYD126">
        <f t="shared" si="253"/>
        <v>0</v>
      </c>
      <c r="WYE126">
        <f t="shared" si="253"/>
        <v>0</v>
      </c>
      <c r="WYF126">
        <f t="shared" si="253"/>
        <v>0</v>
      </c>
      <c r="WYG126">
        <f t="shared" si="253"/>
        <v>0</v>
      </c>
      <c r="WYH126">
        <f t="shared" si="253"/>
        <v>0</v>
      </c>
      <c r="WYI126">
        <f t="shared" si="253"/>
        <v>0</v>
      </c>
      <c r="WYJ126">
        <f t="shared" si="253"/>
        <v>0</v>
      </c>
      <c r="WYK126">
        <f t="shared" si="253"/>
        <v>0</v>
      </c>
      <c r="WYL126">
        <f t="shared" si="253"/>
        <v>0</v>
      </c>
      <c r="WYM126">
        <f t="shared" si="253"/>
        <v>0</v>
      </c>
      <c r="WYN126">
        <f t="shared" si="253"/>
        <v>0</v>
      </c>
      <c r="WYO126">
        <f t="shared" si="253"/>
        <v>0</v>
      </c>
      <c r="WYP126">
        <f t="shared" si="253"/>
        <v>0</v>
      </c>
      <c r="WYQ126">
        <f t="shared" si="253"/>
        <v>0</v>
      </c>
      <c r="WYR126">
        <f t="shared" si="253"/>
        <v>0</v>
      </c>
      <c r="WYS126">
        <f t="shared" si="253"/>
        <v>0</v>
      </c>
      <c r="WYT126">
        <f t="shared" si="253"/>
        <v>0</v>
      </c>
      <c r="WYU126">
        <f t="shared" si="253"/>
        <v>0</v>
      </c>
      <c r="WYV126">
        <f t="shared" si="253"/>
        <v>0</v>
      </c>
      <c r="WYW126">
        <f t="shared" si="253"/>
        <v>0</v>
      </c>
      <c r="WYX126">
        <f t="shared" si="253"/>
        <v>0</v>
      </c>
      <c r="WYY126">
        <f t="shared" si="253"/>
        <v>0</v>
      </c>
      <c r="WYZ126">
        <f t="shared" si="253"/>
        <v>0</v>
      </c>
      <c r="WZA126">
        <f t="shared" si="253"/>
        <v>0</v>
      </c>
      <c r="WZB126">
        <f t="shared" si="253"/>
        <v>0</v>
      </c>
      <c r="WZC126">
        <f t="shared" si="253"/>
        <v>0</v>
      </c>
      <c r="WZD126">
        <f t="shared" si="253"/>
        <v>0</v>
      </c>
      <c r="WZE126">
        <f t="shared" si="253"/>
        <v>0</v>
      </c>
      <c r="WZF126">
        <f t="shared" si="253"/>
        <v>0</v>
      </c>
      <c r="WZG126">
        <f t="shared" si="253"/>
        <v>0</v>
      </c>
      <c r="WZH126">
        <f t="shared" si="253"/>
        <v>0</v>
      </c>
      <c r="WZI126">
        <f t="shared" si="253"/>
        <v>0</v>
      </c>
      <c r="WZJ126">
        <f t="shared" si="253"/>
        <v>0</v>
      </c>
      <c r="WZK126">
        <f t="shared" si="253"/>
        <v>0</v>
      </c>
      <c r="WZL126">
        <f t="shared" si="253"/>
        <v>0</v>
      </c>
      <c r="WZM126">
        <f t="shared" si="253"/>
        <v>0</v>
      </c>
      <c r="WZN126">
        <f t="shared" si="253"/>
        <v>0</v>
      </c>
      <c r="WZO126">
        <f t="shared" si="253"/>
        <v>0</v>
      </c>
      <c r="WZP126">
        <f t="shared" si="253"/>
        <v>0</v>
      </c>
      <c r="WZQ126">
        <f t="shared" si="253"/>
        <v>0</v>
      </c>
      <c r="WZR126">
        <f t="shared" si="253"/>
        <v>0</v>
      </c>
      <c r="WZS126">
        <f t="shared" si="253"/>
        <v>0</v>
      </c>
      <c r="WZT126">
        <f t="shared" si="253"/>
        <v>0</v>
      </c>
      <c r="WZU126">
        <f t="shared" si="253"/>
        <v>0</v>
      </c>
      <c r="WZV126">
        <f t="shared" si="253"/>
        <v>0</v>
      </c>
      <c r="WZW126">
        <f t="shared" si="253"/>
        <v>0</v>
      </c>
      <c r="WZX126">
        <f t="shared" si="253"/>
        <v>0</v>
      </c>
      <c r="WZY126">
        <f t="shared" si="253"/>
        <v>0</v>
      </c>
      <c r="WZZ126">
        <f t="shared" si="253"/>
        <v>0</v>
      </c>
      <c r="XAA126">
        <f t="shared" si="253"/>
        <v>0</v>
      </c>
      <c r="XAB126">
        <f t="shared" si="253"/>
        <v>0</v>
      </c>
      <c r="XAC126">
        <f t="shared" si="253"/>
        <v>0</v>
      </c>
      <c r="XAD126">
        <f t="shared" si="253"/>
        <v>0</v>
      </c>
      <c r="XAE126">
        <f t="shared" si="253"/>
        <v>0</v>
      </c>
      <c r="XAF126">
        <f t="shared" si="253"/>
        <v>0</v>
      </c>
      <c r="XAG126">
        <f t="shared" si="253"/>
        <v>0</v>
      </c>
      <c r="XAH126">
        <f t="shared" ref="XAH126:XCS126" si="254">SUM(XAH2:XAH125)</f>
        <v>0</v>
      </c>
      <c r="XAI126">
        <f t="shared" si="254"/>
        <v>0</v>
      </c>
      <c r="XAJ126">
        <f t="shared" si="254"/>
        <v>0</v>
      </c>
      <c r="XAK126">
        <f t="shared" si="254"/>
        <v>0</v>
      </c>
      <c r="XAL126">
        <f t="shared" si="254"/>
        <v>0</v>
      </c>
      <c r="XAM126">
        <f t="shared" si="254"/>
        <v>0</v>
      </c>
      <c r="XAN126">
        <f t="shared" si="254"/>
        <v>0</v>
      </c>
      <c r="XAO126">
        <f t="shared" si="254"/>
        <v>0</v>
      </c>
      <c r="XAP126">
        <f t="shared" si="254"/>
        <v>0</v>
      </c>
      <c r="XAQ126">
        <f t="shared" si="254"/>
        <v>0</v>
      </c>
      <c r="XAR126">
        <f t="shared" si="254"/>
        <v>0</v>
      </c>
      <c r="XAS126">
        <f t="shared" si="254"/>
        <v>0</v>
      </c>
      <c r="XAT126">
        <f t="shared" si="254"/>
        <v>0</v>
      </c>
      <c r="XAU126">
        <f t="shared" si="254"/>
        <v>0</v>
      </c>
      <c r="XAV126">
        <f t="shared" si="254"/>
        <v>0</v>
      </c>
      <c r="XAW126">
        <f t="shared" si="254"/>
        <v>0</v>
      </c>
      <c r="XAX126">
        <f t="shared" si="254"/>
        <v>0</v>
      </c>
      <c r="XAY126">
        <f t="shared" si="254"/>
        <v>0</v>
      </c>
      <c r="XAZ126">
        <f t="shared" si="254"/>
        <v>0</v>
      </c>
      <c r="XBA126">
        <f t="shared" si="254"/>
        <v>0</v>
      </c>
      <c r="XBB126">
        <f t="shared" si="254"/>
        <v>0</v>
      </c>
      <c r="XBC126">
        <f t="shared" si="254"/>
        <v>0</v>
      </c>
      <c r="XBD126">
        <f t="shared" si="254"/>
        <v>0</v>
      </c>
      <c r="XBE126">
        <f t="shared" si="254"/>
        <v>0</v>
      </c>
      <c r="XBF126">
        <f t="shared" si="254"/>
        <v>0</v>
      </c>
      <c r="XBG126">
        <f t="shared" si="254"/>
        <v>0</v>
      </c>
      <c r="XBH126">
        <f t="shared" si="254"/>
        <v>0</v>
      </c>
      <c r="XBI126">
        <f t="shared" si="254"/>
        <v>0</v>
      </c>
      <c r="XBJ126">
        <f t="shared" si="254"/>
        <v>0</v>
      </c>
      <c r="XBK126">
        <f t="shared" si="254"/>
        <v>0</v>
      </c>
      <c r="XBL126">
        <f t="shared" si="254"/>
        <v>0</v>
      </c>
      <c r="XBM126">
        <f t="shared" si="254"/>
        <v>0</v>
      </c>
      <c r="XBN126">
        <f t="shared" si="254"/>
        <v>0</v>
      </c>
      <c r="XBO126">
        <f t="shared" si="254"/>
        <v>0</v>
      </c>
      <c r="XBP126">
        <f t="shared" si="254"/>
        <v>0</v>
      </c>
      <c r="XBQ126">
        <f t="shared" si="254"/>
        <v>0</v>
      </c>
      <c r="XBR126">
        <f t="shared" si="254"/>
        <v>0</v>
      </c>
      <c r="XBS126">
        <f t="shared" si="254"/>
        <v>0</v>
      </c>
      <c r="XBT126">
        <f t="shared" si="254"/>
        <v>0</v>
      </c>
      <c r="XBU126">
        <f t="shared" si="254"/>
        <v>0</v>
      </c>
      <c r="XBV126">
        <f t="shared" si="254"/>
        <v>0</v>
      </c>
      <c r="XBW126">
        <f t="shared" si="254"/>
        <v>0</v>
      </c>
      <c r="XBX126">
        <f t="shared" si="254"/>
        <v>0</v>
      </c>
      <c r="XBY126">
        <f t="shared" si="254"/>
        <v>0</v>
      </c>
      <c r="XBZ126">
        <f t="shared" si="254"/>
        <v>0</v>
      </c>
      <c r="XCA126">
        <f t="shared" si="254"/>
        <v>0</v>
      </c>
      <c r="XCB126">
        <f t="shared" si="254"/>
        <v>0</v>
      </c>
      <c r="XCC126">
        <f t="shared" si="254"/>
        <v>0</v>
      </c>
      <c r="XCD126">
        <f t="shared" si="254"/>
        <v>0</v>
      </c>
      <c r="XCE126">
        <f t="shared" si="254"/>
        <v>0</v>
      </c>
      <c r="XCF126">
        <f t="shared" si="254"/>
        <v>0</v>
      </c>
      <c r="XCG126">
        <f t="shared" si="254"/>
        <v>0</v>
      </c>
      <c r="XCH126">
        <f t="shared" si="254"/>
        <v>0</v>
      </c>
      <c r="XCI126">
        <f t="shared" si="254"/>
        <v>0</v>
      </c>
      <c r="XCJ126">
        <f t="shared" si="254"/>
        <v>0</v>
      </c>
      <c r="XCK126">
        <f t="shared" si="254"/>
        <v>0</v>
      </c>
      <c r="XCL126">
        <f t="shared" si="254"/>
        <v>0</v>
      </c>
      <c r="XCM126">
        <f t="shared" si="254"/>
        <v>0</v>
      </c>
      <c r="XCN126">
        <f t="shared" si="254"/>
        <v>0</v>
      </c>
      <c r="XCO126">
        <f t="shared" si="254"/>
        <v>0</v>
      </c>
      <c r="XCP126">
        <f t="shared" si="254"/>
        <v>0</v>
      </c>
      <c r="XCQ126">
        <f t="shared" si="254"/>
        <v>0</v>
      </c>
      <c r="XCR126">
        <f t="shared" si="254"/>
        <v>0</v>
      </c>
      <c r="XCS126">
        <f t="shared" si="254"/>
        <v>0</v>
      </c>
      <c r="XCT126">
        <f t="shared" ref="XCT126:XFD126" si="255">SUM(XCT2:XCT125)</f>
        <v>0</v>
      </c>
      <c r="XCU126">
        <f t="shared" si="255"/>
        <v>0</v>
      </c>
      <c r="XCV126">
        <f t="shared" si="255"/>
        <v>0</v>
      </c>
      <c r="XCW126">
        <f t="shared" si="255"/>
        <v>0</v>
      </c>
      <c r="XCX126">
        <f t="shared" si="255"/>
        <v>0</v>
      </c>
      <c r="XCY126">
        <f t="shared" si="255"/>
        <v>0</v>
      </c>
      <c r="XCZ126">
        <f t="shared" si="255"/>
        <v>0</v>
      </c>
      <c r="XDA126">
        <f t="shared" si="255"/>
        <v>0</v>
      </c>
      <c r="XDB126">
        <f t="shared" si="255"/>
        <v>0</v>
      </c>
      <c r="XDC126">
        <f t="shared" si="255"/>
        <v>0</v>
      </c>
      <c r="XDD126">
        <f t="shared" si="255"/>
        <v>0</v>
      </c>
      <c r="XDE126">
        <f t="shared" si="255"/>
        <v>0</v>
      </c>
      <c r="XDF126">
        <f t="shared" si="255"/>
        <v>0</v>
      </c>
      <c r="XDG126">
        <f t="shared" si="255"/>
        <v>0</v>
      </c>
      <c r="XDH126">
        <f t="shared" si="255"/>
        <v>0</v>
      </c>
      <c r="XDI126">
        <f t="shared" si="255"/>
        <v>0</v>
      </c>
      <c r="XDJ126">
        <f t="shared" si="255"/>
        <v>0</v>
      </c>
      <c r="XDK126">
        <f t="shared" si="255"/>
        <v>0</v>
      </c>
      <c r="XDL126">
        <f t="shared" si="255"/>
        <v>0</v>
      </c>
      <c r="XDM126">
        <f t="shared" si="255"/>
        <v>0</v>
      </c>
      <c r="XDN126">
        <f t="shared" si="255"/>
        <v>0</v>
      </c>
      <c r="XDO126">
        <f t="shared" si="255"/>
        <v>0</v>
      </c>
      <c r="XDP126">
        <f t="shared" si="255"/>
        <v>0</v>
      </c>
      <c r="XDQ126">
        <f t="shared" si="255"/>
        <v>0</v>
      </c>
      <c r="XDR126">
        <f t="shared" si="255"/>
        <v>0</v>
      </c>
      <c r="XDS126">
        <f t="shared" si="255"/>
        <v>0</v>
      </c>
      <c r="XDT126">
        <f t="shared" si="255"/>
        <v>0</v>
      </c>
      <c r="XDU126">
        <f t="shared" si="255"/>
        <v>0</v>
      </c>
      <c r="XDV126">
        <f t="shared" si="255"/>
        <v>0</v>
      </c>
      <c r="XDW126">
        <f t="shared" si="255"/>
        <v>0</v>
      </c>
      <c r="XDX126">
        <f t="shared" si="255"/>
        <v>0</v>
      </c>
      <c r="XDY126">
        <f t="shared" si="255"/>
        <v>0</v>
      </c>
      <c r="XDZ126">
        <f t="shared" si="255"/>
        <v>0</v>
      </c>
      <c r="XEA126">
        <f t="shared" si="255"/>
        <v>0</v>
      </c>
      <c r="XEB126">
        <f t="shared" si="255"/>
        <v>0</v>
      </c>
      <c r="XEC126">
        <f t="shared" si="255"/>
        <v>0</v>
      </c>
      <c r="XED126">
        <f t="shared" si="255"/>
        <v>0</v>
      </c>
      <c r="XEE126">
        <f t="shared" si="255"/>
        <v>0</v>
      </c>
      <c r="XEF126">
        <f t="shared" si="255"/>
        <v>0</v>
      </c>
      <c r="XEG126">
        <f t="shared" si="255"/>
        <v>0</v>
      </c>
      <c r="XEH126">
        <f t="shared" si="255"/>
        <v>0</v>
      </c>
      <c r="XEI126">
        <f t="shared" si="255"/>
        <v>0</v>
      </c>
      <c r="XEJ126">
        <f t="shared" si="255"/>
        <v>0</v>
      </c>
      <c r="XEK126">
        <f t="shared" si="255"/>
        <v>0</v>
      </c>
      <c r="XEL126">
        <f t="shared" si="255"/>
        <v>0</v>
      </c>
      <c r="XEM126">
        <f t="shared" si="255"/>
        <v>0</v>
      </c>
      <c r="XEN126">
        <f t="shared" si="255"/>
        <v>0</v>
      </c>
      <c r="XEO126">
        <f t="shared" si="255"/>
        <v>0</v>
      </c>
      <c r="XEP126">
        <f t="shared" si="255"/>
        <v>0</v>
      </c>
      <c r="XEQ126">
        <f t="shared" si="255"/>
        <v>0</v>
      </c>
      <c r="XER126">
        <f t="shared" si="255"/>
        <v>0</v>
      </c>
      <c r="XES126">
        <f t="shared" si="255"/>
        <v>0</v>
      </c>
      <c r="XET126">
        <f t="shared" si="255"/>
        <v>0</v>
      </c>
      <c r="XEU126">
        <f t="shared" si="255"/>
        <v>0</v>
      </c>
      <c r="XEV126">
        <f t="shared" si="255"/>
        <v>0</v>
      </c>
      <c r="XEW126">
        <f t="shared" si="255"/>
        <v>0</v>
      </c>
      <c r="XEX126">
        <f t="shared" si="255"/>
        <v>0</v>
      </c>
      <c r="XEY126">
        <f t="shared" si="255"/>
        <v>0</v>
      </c>
      <c r="XEZ126">
        <f t="shared" si="255"/>
        <v>0</v>
      </c>
      <c r="XFA126">
        <f t="shared" si="255"/>
        <v>0</v>
      </c>
      <c r="XFB126">
        <f t="shared" si="255"/>
        <v>0</v>
      </c>
      <c r="XFC126">
        <f t="shared" si="255"/>
        <v>0</v>
      </c>
      <c r="XFD126">
        <f t="shared" si="255"/>
        <v>0</v>
      </c>
    </row>
  </sheetData>
  <autoFilter ref="A1:V126"/>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Q2:Q125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3"/>
  <sheetViews>
    <sheetView topLeftCell="A61" workbookViewId="0">
      <selection activeCell="L2" sqref="L2:L82"/>
    </sheetView>
  </sheetViews>
  <sheetFormatPr defaultColWidth="9" defaultRowHeight="13.5"/>
  <cols>
    <col min="3" max="4" width="9" hidden="1" customWidth="1"/>
    <col min="6" max="7" width="4.375" customWidth="1"/>
    <col min="8" max="8" width="6.25" customWidth="1"/>
    <col min="11" max="11" width="9" hidden="1" customWidth="1"/>
  </cols>
  <sheetData>
    <row r="1" spans="1:33" s="1" customFormat="1" ht="54">
      <c r="B1" s="3" t="s">
        <v>123</v>
      </c>
      <c r="C1" s="3" t="s">
        <v>2012</v>
      </c>
      <c r="D1" s="3" t="s">
        <v>2013</v>
      </c>
      <c r="E1" s="3" t="s">
        <v>2014</v>
      </c>
      <c r="F1" s="3" t="s">
        <v>2015</v>
      </c>
      <c r="G1" s="3" t="s">
        <v>2016</v>
      </c>
      <c r="H1" s="3" t="s">
        <v>2017</v>
      </c>
      <c r="I1" s="3" t="s">
        <v>2018</v>
      </c>
      <c r="J1" s="3" t="s">
        <v>2019</v>
      </c>
      <c r="K1" s="3" t="s">
        <v>2020</v>
      </c>
      <c r="L1" s="3" t="s">
        <v>63</v>
      </c>
      <c r="M1" s="3"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2595</v>
      </c>
      <c r="B2" s="4" t="s">
        <v>8</v>
      </c>
      <c r="C2" s="4" t="s">
        <v>497</v>
      </c>
      <c r="D2" s="4" t="s">
        <v>2029</v>
      </c>
      <c r="E2" s="4" t="s">
        <v>2030</v>
      </c>
      <c r="F2" s="5">
        <v>2</v>
      </c>
      <c r="G2" s="5">
        <v>1</v>
      </c>
      <c r="H2" s="4">
        <v>17</v>
      </c>
      <c r="I2" s="5">
        <v>1</v>
      </c>
      <c r="J2" s="7">
        <v>103</v>
      </c>
      <c r="K2" s="8" t="s">
        <v>2036</v>
      </c>
      <c r="L2" s="9">
        <v>79.12</v>
      </c>
      <c r="M2" s="10">
        <v>59.5</v>
      </c>
      <c r="N2" s="5" t="s">
        <v>2032</v>
      </c>
      <c r="O2" s="5" t="s">
        <v>183</v>
      </c>
      <c r="P2" s="5" t="s">
        <v>5547</v>
      </c>
      <c r="Q2" s="4" t="s">
        <v>2049</v>
      </c>
      <c r="R2" s="4" t="s">
        <v>5629</v>
      </c>
      <c r="S2" s="13">
        <v>43359</v>
      </c>
      <c r="T2" s="14" t="s">
        <v>5630</v>
      </c>
      <c r="U2" s="15"/>
      <c r="V2" s="13">
        <v>44012</v>
      </c>
    </row>
    <row r="3" spans="1:33" s="1" customFormat="1">
      <c r="A3" s="4">
        <v>2596</v>
      </c>
      <c r="B3" s="4" t="s">
        <v>8</v>
      </c>
      <c r="C3" s="4" t="s">
        <v>497</v>
      </c>
      <c r="D3" s="4" t="s">
        <v>2029</v>
      </c>
      <c r="E3" s="4" t="s">
        <v>2030</v>
      </c>
      <c r="F3" s="5">
        <v>2</v>
      </c>
      <c r="G3" s="5">
        <v>1</v>
      </c>
      <c r="H3" s="4">
        <v>17</v>
      </c>
      <c r="I3" s="5">
        <v>2</v>
      </c>
      <c r="J3" s="7">
        <v>203</v>
      </c>
      <c r="K3" s="8" t="s">
        <v>2036</v>
      </c>
      <c r="L3" s="9">
        <v>79.12</v>
      </c>
      <c r="M3" s="10">
        <v>59.5</v>
      </c>
      <c r="N3" s="5" t="s">
        <v>2032</v>
      </c>
      <c r="O3" s="5" t="s">
        <v>183</v>
      </c>
      <c r="P3" s="5" t="s">
        <v>5547</v>
      </c>
      <c r="Q3" s="4" t="s">
        <v>2049</v>
      </c>
      <c r="R3" s="4" t="s">
        <v>5631</v>
      </c>
      <c r="S3" s="13">
        <v>43359</v>
      </c>
      <c r="T3" s="14" t="s">
        <v>5632</v>
      </c>
      <c r="U3" s="15" t="s">
        <v>5633</v>
      </c>
      <c r="V3" s="13">
        <v>44012</v>
      </c>
    </row>
    <row r="4" spans="1:33" s="1" customFormat="1">
      <c r="A4" s="4">
        <v>2597</v>
      </c>
      <c r="B4" s="4" t="s">
        <v>8</v>
      </c>
      <c r="C4" s="4" t="s">
        <v>497</v>
      </c>
      <c r="D4" s="4" t="s">
        <v>2029</v>
      </c>
      <c r="E4" s="4" t="s">
        <v>2030</v>
      </c>
      <c r="F4" s="5">
        <v>2</v>
      </c>
      <c r="G4" s="5">
        <v>1</v>
      </c>
      <c r="H4" s="4">
        <v>17</v>
      </c>
      <c r="I4" s="5">
        <v>3</v>
      </c>
      <c r="J4" s="7">
        <v>302</v>
      </c>
      <c r="K4" s="8" t="s">
        <v>2036</v>
      </c>
      <c r="L4" s="9">
        <v>79.17</v>
      </c>
      <c r="M4" s="10">
        <v>59.54</v>
      </c>
      <c r="N4" s="5" t="s">
        <v>2032</v>
      </c>
      <c r="O4" s="5" t="s">
        <v>183</v>
      </c>
      <c r="P4" s="5" t="s">
        <v>5550</v>
      </c>
      <c r="Q4" s="4" t="s">
        <v>2049</v>
      </c>
      <c r="R4" s="4" t="s">
        <v>5634</v>
      </c>
      <c r="S4" s="13">
        <v>43359</v>
      </c>
      <c r="T4" s="14" t="s">
        <v>5635</v>
      </c>
      <c r="U4" s="15" t="s">
        <v>5636</v>
      </c>
      <c r="V4" s="13">
        <v>44012</v>
      </c>
    </row>
    <row r="5" spans="1:33" s="1" customFormat="1">
      <c r="A5" s="4">
        <v>2598</v>
      </c>
      <c r="B5" s="4" t="s">
        <v>8</v>
      </c>
      <c r="C5" s="4" t="s">
        <v>497</v>
      </c>
      <c r="D5" s="4" t="s">
        <v>2029</v>
      </c>
      <c r="E5" s="4" t="s">
        <v>2030</v>
      </c>
      <c r="F5" s="5">
        <v>2</v>
      </c>
      <c r="G5" s="5">
        <v>1</v>
      </c>
      <c r="H5" s="4">
        <v>17</v>
      </c>
      <c r="I5" s="5">
        <v>3</v>
      </c>
      <c r="J5" s="7">
        <v>303</v>
      </c>
      <c r="K5" s="8" t="s">
        <v>2036</v>
      </c>
      <c r="L5" s="9">
        <v>79.12</v>
      </c>
      <c r="M5" s="10">
        <v>59.5</v>
      </c>
      <c r="N5" s="5" t="s">
        <v>2032</v>
      </c>
      <c r="O5" s="5" t="s">
        <v>183</v>
      </c>
      <c r="P5" s="5" t="s">
        <v>5547</v>
      </c>
      <c r="Q5" s="4" t="s">
        <v>2049</v>
      </c>
      <c r="R5" s="4" t="s">
        <v>5637</v>
      </c>
      <c r="S5" s="13">
        <v>43359</v>
      </c>
      <c r="T5" s="14" t="s">
        <v>5638</v>
      </c>
      <c r="U5" s="15"/>
      <c r="V5" s="13">
        <v>44012</v>
      </c>
    </row>
    <row r="6" spans="1:33" s="1" customFormat="1">
      <c r="A6" s="4">
        <v>2599</v>
      </c>
      <c r="B6" s="4" t="s">
        <v>8</v>
      </c>
      <c r="C6" s="4" t="s">
        <v>497</v>
      </c>
      <c r="D6" s="4" t="s">
        <v>2029</v>
      </c>
      <c r="E6" s="4" t="s">
        <v>2030</v>
      </c>
      <c r="F6" s="5">
        <v>2</v>
      </c>
      <c r="G6" s="5">
        <v>1</v>
      </c>
      <c r="H6" s="4">
        <v>17</v>
      </c>
      <c r="I6" s="5">
        <v>4</v>
      </c>
      <c r="J6" s="7">
        <v>402</v>
      </c>
      <c r="K6" s="8" t="s">
        <v>2036</v>
      </c>
      <c r="L6" s="9">
        <v>79.17</v>
      </c>
      <c r="M6" s="10">
        <v>59.54</v>
      </c>
      <c r="N6" s="5" t="s">
        <v>2032</v>
      </c>
      <c r="O6" s="5" t="s">
        <v>183</v>
      </c>
      <c r="P6" s="5" t="s">
        <v>5550</v>
      </c>
      <c r="Q6" s="4" t="s">
        <v>2049</v>
      </c>
      <c r="R6" s="4" t="s">
        <v>5639</v>
      </c>
      <c r="S6" s="13">
        <v>43359</v>
      </c>
      <c r="T6" s="20" t="s">
        <v>5640</v>
      </c>
      <c r="U6" s="15" t="s">
        <v>5641</v>
      </c>
      <c r="V6" s="13">
        <v>44012</v>
      </c>
    </row>
    <row r="7" spans="1:33" s="1" customFormat="1">
      <c r="A7" s="4">
        <v>2600</v>
      </c>
      <c r="B7" s="4" t="s">
        <v>8</v>
      </c>
      <c r="C7" s="4" t="s">
        <v>497</v>
      </c>
      <c r="D7" s="4" t="s">
        <v>2029</v>
      </c>
      <c r="E7" s="4" t="s">
        <v>2030</v>
      </c>
      <c r="F7" s="5">
        <v>2</v>
      </c>
      <c r="G7" s="5">
        <v>1</v>
      </c>
      <c r="H7" s="4">
        <v>17</v>
      </c>
      <c r="I7" s="5">
        <v>4</v>
      </c>
      <c r="J7" s="7">
        <v>403</v>
      </c>
      <c r="K7" s="8" t="s">
        <v>2036</v>
      </c>
      <c r="L7" s="9">
        <v>79.12</v>
      </c>
      <c r="M7" s="10">
        <v>59.5</v>
      </c>
      <c r="N7" s="5" t="s">
        <v>2032</v>
      </c>
      <c r="O7" s="5" t="s">
        <v>183</v>
      </c>
      <c r="P7" s="5" t="s">
        <v>5547</v>
      </c>
      <c r="Q7" s="4" t="s">
        <v>2049</v>
      </c>
      <c r="R7" s="4" t="s">
        <v>5642</v>
      </c>
      <c r="S7" s="13">
        <v>43359</v>
      </c>
      <c r="T7" s="20" t="s">
        <v>5643</v>
      </c>
      <c r="U7" s="15" t="s">
        <v>5644</v>
      </c>
      <c r="V7" s="13">
        <v>44012</v>
      </c>
    </row>
    <row r="8" spans="1:33" s="1" customFormat="1">
      <c r="A8" s="4">
        <v>2601</v>
      </c>
      <c r="B8" s="4" t="s">
        <v>8</v>
      </c>
      <c r="C8" s="4" t="s">
        <v>497</v>
      </c>
      <c r="D8" s="4" t="s">
        <v>2029</v>
      </c>
      <c r="E8" s="4" t="s">
        <v>2030</v>
      </c>
      <c r="F8" s="5">
        <v>2</v>
      </c>
      <c r="G8" s="5">
        <v>1</v>
      </c>
      <c r="H8" s="4">
        <v>17</v>
      </c>
      <c r="I8" s="5">
        <v>5</v>
      </c>
      <c r="J8" s="7">
        <v>502</v>
      </c>
      <c r="K8" s="8" t="s">
        <v>2036</v>
      </c>
      <c r="L8" s="9">
        <v>79.17</v>
      </c>
      <c r="M8" s="10">
        <v>59.54</v>
      </c>
      <c r="N8" s="5" t="s">
        <v>2032</v>
      </c>
      <c r="O8" s="5" t="s">
        <v>183</v>
      </c>
      <c r="P8" s="5" t="s">
        <v>5550</v>
      </c>
      <c r="Q8" s="4" t="s">
        <v>2049</v>
      </c>
      <c r="R8" s="4" t="s">
        <v>5645</v>
      </c>
      <c r="S8" s="13">
        <v>43359</v>
      </c>
      <c r="T8" s="20" t="s">
        <v>5646</v>
      </c>
      <c r="U8" s="15"/>
      <c r="V8" s="13">
        <v>44012</v>
      </c>
    </row>
    <row r="9" spans="1:33" s="1" customFormat="1">
      <c r="A9" s="4">
        <v>2602</v>
      </c>
      <c r="B9" s="4" t="s">
        <v>8</v>
      </c>
      <c r="C9" s="4" t="s">
        <v>497</v>
      </c>
      <c r="D9" s="4" t="s">
        <v>2029</v>
      </c>
      <c r="E9" s="4" t="s">
        <v>2030</v>
      </c>
      <c r="F9" s="5">
        <v>2</v>
      </c>
      <c r="G9" s="5">
        <v>1</v>
      </c>
      <c r="H9" s="4">
        <v>17</v>
      </c>
      <c r="I9" s="5">
        <v>6</v>
      </c>
      <c r="J9" s="7">
        <v>602</v>
      </c>
      <c r="K9" s="8" t="s">
        <v>2036</v>
      </c>
      <c r="L9" s="9">
        <v>79.17</v>
      </c>
      <c r="M9" s="10">
        <v>59.54</v>
      </c>
      <c r="N9" s="5" t="s">
        <v>2032</v>
      </c>
      <c r="O9" s="5" t="s">
        <v>183</v>
      </c>
      <c r="P9" s="5" t="s">
        <v>5550</v>
      </c>
      <c r="Q9" s="4" t="s">
        <v>2049</v>
      </c>
      <c r="R9" s="4" t="s">
        <v>5647</v>
      </c>
      <c r="S9" s="13">
        <v>43359</v>
      </c>
      <c r="T9" s="20" t="s">
        <v>5648</v>
      </c>
      <c r="U9" s="15" t="s">
        <v>5649</v>
      </c>
      <c r="V9" s="13">
        <v>44012</v>
      </c>
    </row>
    <row r="10" spans="1:33" s="1" customFormat="1">
      <c r="A10" s="4">
        <v>2603</v>
      </c>
      <c r="B10" s="4" t="s">
        <v>8</v>
      </c>
      <c r="C10" s="4" t="s">
        <v>497</v>
      </c>
      <c r="D10" s="4" t="s">
        <v>2029</v>
      </c>
      <c r="E10" s="4" t="s">
        <v>2030</v>
      </c>
      <c r="F10" s="5">
        <v>2</v>
      </c>
      <c r="G10" s="5">
        <v>1</v>
      </c>
      <c r="H10" s="4">
        <v>17</v>
      </c>
      <c r="I10" s="5">
        <v>6</v>
      </c>
      <c r="J10" s="7">
        <v>603</v>
      </c>
      <c r="K10" s="8" t="s">
        <v>2036</v>
      </c>
      <c r="L10" s="9">
        <v>79.12</v>
      </c>
      <c r="M10" s="10">
        <v>59.5</v>
      </c>
      <c r="N10" s="5" t="s">
        <v>2032</v>
      </c>
      <c r="O10" s="5" t="s">
        <v>183</v>
      </c>
      <c r="P10" s="5" t="s">
        <v>5547</v>
      </c>
      <c r="Q10" s="4" t="s">
        <v>2049</v>
      </c>
      <c r="R10" s="4" t="s">
        <v>5650</v>
      </c>
      <c r="S10" s="13">
        <v>43359</v>
      </c>
      <c r="T10" s="20" t="s">
        <v>5651</v>
      </c>
      <c r="U10" s="15" t="s">
        <v>5652</v>
      </c>
      <c r="V10" s="13">
        <v>44012</v>
      </c>
    </row>
    <row r="11" spans="1:33" s="1" customFormat="1">
      <c r="A11" s="4">
        <v>2604</v>
      </c>
      <c r="B11" s="4" t="s">
        <v>8</v>
      </c>
      <c r="C11" s="4" t="s">
        <v>497</v>
      </c>
      <c r="D11" s="4" t="s">
        <v>2029</v>
      </c>
      <c r="E11" s="4" t="s">
        <v>2030</v>
      </c>
      <c r="F11" s="5">
        <v>2</v>
      </c>
      <c r="G11" s="5">
        <v>1</v>
      </c>
      <c r="H11" s="4">
        <v>17</v>
      </c>
      <c r="I11" s="5">
        <v>7</v>
      </c>
      <c r="J11" s="7">
        <v>703</v>
      </c>
      <c r="K11" s="8" t="s">
        <v>2036</v>
      </c>
      <c r="L11" s="9">
        <v>79.12</v>
      </c>
      <c r="M11" s="10">
        <v>59.5</v>
      </c>
      <c r="N11" s="5" t="s">
        <v>2032</v>
      </c>
      <c r="O11" s="5" t="s">
        <v>183</v>
      </c>
      <c r="P11" s="5" t="s">
        <v>5547</v>
      </c>
      <c r="Q11" s="4" t="s">
        <v>2049</v>
      </c>
      <c r="R11" s="4" t="s">
        <v>5653</v>
      </c>
      <c r="S11" s="13">
        <v>43359</v>
      </c>
      <c r="T11" s="20" t="s">
        <v>5654</v>
      </c>
      <c r="U11" s="15" t="s">
        <v>5655</v>
      </c>
      <c r="V11" s="13">
        <v>44012</v>
      </c>
    </row>
    <row r="12" spans="1:33" s="1" customFormat="1">
      <c r="A12" s="4">
        <v>2605</v>
      </c>
      <c r="B12" s="4" t="s">
        <v>8</v>
      </c>
      <c r="C12" s="4" t="s">
        <v>497</v>
      </c>
      <c r="D12" s="4" t="s">
        <v>2029</v>
      </c>
      <c r="E12" s="4" t="s">
        <v>2030</v>
      </c>
      <c r="F12" s="5">
        <v>2</v>
      </c>
      <c r="G12" s="5">
        <v>1</v>
      </c>
      <c r="H12" s="4">
        <v>17</v>
      </c>
      <c r="I12" s="5">
        <v>8</v>
      </c>
      <c r="J12" s="7">
        <v>802</v>
      </c>
      <c r="K12" s="8" t="s">
        <v>2036</v>
      </c>
      <c r="L12" s="9">
        <v>79.17</v>
      </c>
      <c r="M12" s="10">
        <v>59.54</v>
      </c>
      <c r="N12" s="5" t="s">
        <v>2032</v>
      </c>
      <c r="O12" s="5" t="s">
        <v>183</v>
      </c>
      <c r="P12" s="5" t="s">
        <v>5550</v>
      </c>
      <c r="Q12" s="4" t="s">
        <v>2049</v>
      </c>
      <c r="R12" s="4" t="s">
        <v>5656</v>
      </c>
      <c r="S12" s="13">
        <v>43358</v>
      </c>
      <c r="T12" s="20" t="s">
        <v>5265</v>
      </c>
      <c r="U12" s="15" t="s">
        <v>5657</v>
      </c>
      <c r="V12" s="13">
        <v>44012</v>
      </c>
    </row>
    <row r="13" spans="1:33" s="1" customFormat="1">
      <c r="A13" s="4">
        <v>2606</v>
      </c>
      <c r="B13" s="4" t="s">
        <v>8</v>
      </c>
      <c r="C13" s="4" t="s">
        <v>497</v>
      </c>
      <c r="D13" s="4" t="s">
        <v>2029</v>
      </c>
      <c r="E13" s="4" t="s">
        <v>2030</v>
      </c>
      <c r="F13" s="5">
        <v>2</v>
      </c>
      <c r="G13" s="5">
        <v>1</v>
      </c>
      <c r="H13" s="4">
        <v>17</v>
      </c>
      <c r="I13" s="5">
        <v>8</v>
      </c>
      <c r="J13" s="7">
        <v>803</v>
      </c>
      <c r="K13" s="8" t="s">
        <v>2036</v>
      </c>
      <c r="L13" s="9">
        <v>79.12</v>
      </c>
      <c r="M13" s="10">
        <v>59.5</v>
      </c>
      <c r="N13" s="5" t="s">
        <v>2032</v>
      </c>
      <c r="O13" s="5" t="s">
        <v>183</v>
      </c>
      <c r="P13" s="5" t="s">
        <v>5547</v>
      </c>
      <c r="Q13" s="4" t="s">
        <v>2049</v>
      </c>
      <c r="R13" s="4" t="s">
        <v>5658</v>
      </c>
      <c r="S13" s="13">
        <v>43359</v>
      </c>
      <c r="T13" s="14" t="s">
        <v>5659</v>
      </c>
      <c r="U13" s="15" t="s">
        <v>5660</v>
      </c>
      <c r="V13" s="13">
        <v>44012</v>
      </c>
    </row>
    <row r="14" spans="1:33" s="1" customFormat="1">
      <c r="A14" s="4">
        <v>2607</v>
      </c>
      <c r="B14" s="4" t="s">
        <v>8</v>
      </c>
      <c r="C14" s="4" t="s">
        <v>497</v>
      </c>
      <c r="D14" s="4" t="s">
        <v>2029</v>
      </c>
      <c r="E14" s="4" t="s">
        <v>2030</v>
      </c>
      <c r="F14" s="5">
        <v>2</v>
      </c>
      <c r="G14" s="5">
        <v>1</v>
      </c>
      <c r="H14" s="4">
        <v>17</v>
      </c>
      <c r="I14" s="5">
        <v>9</v>
      </c>
      <c r="J14" s="7">
        <v>902</v>
      </c>
      <c r="K14" s="8" t="s">
        <v>2036</v>
      </c>
      <c r="L14" s="9">
        <v>79.17</v>
      </c>
      <c r="M14" s="10">
        <v>59.54</v>
      </c>
      <c r="N14" s="5" t="s">
        <v>2032</v>
      </c>
      <c r="O14" s="5" t="s">
        <v>183</v>
      </c>
      <c r="P14" s="5" t="s">
        <v>5550</v>
      </c>
      <c r="Q14" s="4" t="s">
        <v>2049</v>
      </c>
      <c r="R14" s="4" t="s">
        <v>5661</v>
      </c>
      <c r="S14" s="13">
        <v>43359</v>
      </c>
      <c r="T14" s="20" t="s">
        <v>5662</v>
      </c>
      <c r="U14" s="15" t="s">
        <v>5663</v>
      </c>
      <c r="V14" s="13">
        <v>44012</v>
      </c>
    </row>
    <row r="15" spans="1:33" s="1" customFormat="1">
      <c r="A15" s="4">
        <v>2608</v>
      </c>
      <c r="B15" s="4" t="s">
        <v>8</v>
      </c>
      <c r="C15" s="4" t="s">
        <v>497</v>
      </c>
      <c r="D15" s="4" t="s">
        <v>2029</v>
      </c>
      <c r="E15" s="4" t="s">
        <v>2030</v>
      </c>
      <c r="F15" s="5">
        <v>2</v>
      </c>
      <c r="G15" s="5">
        <v>1</v>
      </c>
      <c r="H15" s="4">
        <v>17</v>
      </c>
      <c r="I15" s="5">
        <v>9</v>
      </c>
      <c r="J15" s="7">
        <v>903</v>
      </c>
      <c r="K15" s="8" t="s">
        <v>2036</v>
      </c>
      <c r="L15" s="9">
        <v>79.12</v>
      </c>
      <c r="M15" s="10">
        <v>59.5</v>
      </c>
      <c r="N15" s="5" t="s">
        <v>2032</v>
      </c>
      <c r="O15" s="5" t="s">
        <v>183</v>
      </c>
      <c r="P15" s="5" t="s">
        <v>5547</v>
      </c>
      <c r="Q15" s="4" t="s">
        <v>2049</v>
      </c>
      <c r="R15" s="4" t="s">
        <v>5664</v>
      </c>
      <c r="S15" s="13">
        <v>43359</v>
      </c>
      <c r="T15" s="20" t="s">
        <v>5665</v>
      </c>
      <c r="U15" s="15"/>
      <c r="V15" s="13">
        <v>44012</v>
      </c>
    </row>
    <row r="16" spans="1:33" s="1" customFormat="1">
      <c r="A16" s="4">
        <v>2609</v>
      </c>
      <c r="B16" s="4" t="s">
        <v>8</v>
      </c>
      <c r="C16" s="4" t="s">
        <v>497</v>
      </c>
      <c r="D16" s="4" t="s">
        <v>2029</v>
      </c>
      <c r="E16" s="4" t="s">
        <v>2030</v>
      </c>
      <c r="F16" s="5">
        <v>2</v>
      </c>
      <c r="G16" s="5">
        <v>1</v>
      </c>
      <c r="H16" s="4">
        <v>17</v>
      </c>
      <c r="I16" s="5">
        <v>10</v>
      </c>
      <c r="J16" s="7">
        <v>1002</v>
      </c>
      <c r="K16" s="8" t="s">
        <v>2036</v>
      </c>
      <c r="L16" s="9">
        <v>79.17</v>
      </c>
      <c r="M16" s="10">
        <v>59.54</v>
      </c>
      <c r="N16" s="5" t="s">
        <v>2032</v>
      </c>
      <c r="O16" s="5" t="s">
        <v>183</v>
      </c>
      <c r="P16" s="5" t="s">
        <v>5550</v>
      </c>
      <c r="Q16" s="4" t="s">
        <v>2049</v>
      </c>
      <c r="R16" s="4" t="s">
        <v>5666</v>
      </c>
      <c r="S16" s="13">
        <v>43359</v>
      </c>
      <c r="T16" s="14" t="s">
        <v>5667</v>
      </c>
      <c r="U16" s="15"/>
      <c r="V16" s="13">
        <v>44012</v>
      </c>
    </row>
    <row r="17" spans="1:22" s="1" customFormat="1">
      <c r="A17" s="4">
        <v>2610</v>
      </c>
      <c r="B17" s="4" t="s">
        <v>8</v>
      </c>
      <c r="C17" s="4" t="s">
        <v>497</v>
      </c>
      <c r="D17" s="4" t="s">
        <v>2029</v>
      </c>
      <c r="E17" s="4" t="s">
        <v>2030</v>
      </c>
      <c r="F17" s="5">
        <v>2</v>
      </c>
      <c r="G17" s="5">
        <v>1</v>
      </c>
      <c r="H17" s="4">
        <v>17</v>
      </c>
      <c r="I17" s="5">
        <v>10</v>
      </c>
      <c r="J17" s="7">
        <v>1003</v>
      </c>
      <c r="K17" s="8" t="s">
        <v>2036</v>
      </c>
      <c r="L17" s="9">
        <v>79.12</v>
      </c>
      <c r="M17" s="10">
        <v>59.5</v>
      </c>
      <c r="N17" s="5" t="s">
        <v>2032</v>
      </c>
      <c r="O17" s="5" t="s">
        <v>183</v>
      </c>
      <c r="P17" s="5" t="s">
        <v>5547</v>
      </c>
      <c r="Q17" s="4" t="s">
        <v>2049</v>
      </c>
      <c r="R17" s="4" t="s">
        <v>5668</v>
      </c>
      <c r="S17" s="13">
        <v>43359</v>
      </c>
      <c r="T17" s="20" t="s">
        <v>5669</v>
      </c>
      <c r="U17" s="15" t="s">
        <v>5670</v>
      </c>
      <c r="V17" s="13">
        <v>44012</v>
      </c>
    </row>
    <row r="18" spans="1:22" s="1" customFormat="1">
      <c r="A18" s="4">
        <v>2611</v>
      </c>
      <c r="B18" s="4" t="s">
        <v>8</v>
      </c>
      <c r="C18" s="4" t="s">
        <v>497</v>
      </c>
      <c r="D18" s="4" t="s">
        <v>2029</v>
      </c>
      <c r="E18" s="4" t="s">
        <v>2030</v>
      </c>
      <c r="F18" s="5">
        <v>2</v>
      </c>
      <c r="G18" s="5">
        <v>1</v>
      </c>
      <c r="H18" s="4">
        <v>17</v>
      </c>
      <c r="I18" s="5">
        <v>11</v>
      </c>
      <c r="J18" s="7">
        <v>1102</v>
      </c>
      <c r="K18" s="8" t="s">
        <v>2036</v>
      </c>
      <c r="L18" s="9">
        <v>79.17</v>
      </c>
      <c r="M18" s="10">
        <v>59.54</v>
      </c>
      <c r="N18" s="5" t="s">
        <v>2032</v>
      </c>
      <c r="O18" s="5" t="s">
        <v>183</v>
      </c>
      <c r="P18" s="5" t="s">
        <v>5550</v>
      </c>
      <c r="Q18" s="4" t="s">
        <v>2049</v>
      </c>
      <c r="R18" s="4" t="s">
        <v>5671</v>
      </c>
      <c r="S18" s="13">
        <v>43394</v>
      </c>
      <c r="T18" s="20" t="s">
        <v>5672</v>
      </c>
      <c r="U18" s="15" t="s">
        <v>5673</v>
      </c>
      <c r="V18" s="13">
        <v>44012</v>
      </c>
    </row>
    <row r="19" spans="1:22" s="1" customFormat="1">
      <c r="A19" s="4">
        <v>2612</v>
      </c>
      <c r="B19" s="4" t="s">
        <v>8</v>
      </c>
      <c r="C19" s="4" t="s">
        <v>497</v>
      </c>
      <c r="D19" s="4" t="s">
        <v>2029</v>
      </c>
      <c r="E19" s="4" t="s">
        <v>2030</v>
      </c>
      <c r="F19" s="5">
        <v>2</v>
      </c>
      <c r="G19" s="5">
        <v>1</v>
      </c>
      <c r="H19" s="4">
        <v>17</v>
      </c>
      <c r="I19" s="5">
        <v>13</v>
      </c>
      <c r="J19" s="7">
        <v>1302</v>
      </c>
      <c r="K19" s="8" t="s">
        <v>2036</v>
      </c>
      <c r="L19" s="26">
        <v>79.17</v>
      </c>
      <c r="M19" s="27">
        <v>59.54</v>
      </c>
      <c r="N19" s="5" t="s">
        <v>2032</v>
      </c>
      <c r="O19" s="5" t="s">
        <v>183</v>
      </c>
      <c r="P19" s="5" t="s">
        <v>5550</v>
      </c>
      <c r="Q19" s="4" t="s">
        <v>2034</v>
      </c>
      <c r="R19" s="4"/>
      <c r="S19" s="13"/>
      <c r="T19" s="20"/>
      <c r="U19" s="15"/>
      <c r="V19" s="13">
        <v>44012</v>
      </c>
    </row>
    <row r="20" spans="1:22" s="1" customFormat="1">
      <c r="A20" s="4">
        <v>2613</v>
      </c>
      <c r="B20" s="4" t="s">
        <v>8</v>
      </c>
      <c r="C20" s="4" t="s">
        <v>497</v>
      </c>
      <c r="D20" s="4" t="s">
        <v>2029</v>
      </c>
      <c r="E20" s="4" t="s">
        <v>2030</v>
      </c>
      <c r="F20" s="5">
        <v>2</v>
      </c>
      <c r="G20" s="5">
        <v>1</v>
      </c>
      <c r="H20" s="4">
        <v>17</v>
      </c>
      <c r="I20" s="5">
        <v>13</v>
      </c>
      <c r="J20" s="7">
        <v>1303</v>
      </c>
      <c r="K20" s="8" t="s">
        <v>2036</v>
      </c>
      <c r="L20" s="9">
        <v>79.12</v>
      </c>
      <c r="M20" s="10">
        <v>59.5</v>
      </c>
      <c r="N20" s="5" t="s">
        <v>2032</v>
      </c>
      <c r="O20" s="5" t="s">
        <v>183</v>
      </c>
      <c r="P20" s="5" t="s">
        <v>5547</v>
      </c>
      <c r="Q20" s="4" t="s">
        <v>2049</v>
      </c>
      <c r="R20" s="4" t="s">
        <v>5674</v>
      </c>
      <c r="S20" s="13">
        <v>43394</v>
      </c>
      <c r="T20" s="20" t="s">
        <v>5675</v>
      </c>
      <c r="U20" s="15" t="s">
        <v>5676</v>
      </c>
      <c r="V20" s="13">
        <v>44012</v>
      </c>
    </row>
    <row r="21" spans="1:22" s="1" customFormat="1">
      <c r="A21" s="4">
        <v>2614</v>
      </c>
      <c r="B21" s="4" t="s">
        <v>8</v>
      </c>
      <c r="C21" s="4" t="s">
        <v>497</v>
      </c>
      <c r="D21" s="4" t="s">
        <v>2029</v>
      </c>
      <c r="E21" s="4" t="s">
        <v>2030</v>
      </c>
      <c r="F21" s="5">
        <v>2</v>
      </c>
      <c r="G21" s="5">
        <v>1</v>
      </c>
      <c r="H21" s="4">
        <v>17</v>
      </c>
      <c r="I21" s="5">
        <v>14</v>
      </c>
      <c r="J21" s="7">
        <v>1402</v>
      </c>
      <c r="K21" s="8" t="s">
        <v>2036</v>
      </c>
      <c r="L21" s="26">
        <v>79.17</v>
      </c>
      <c r="M21" s="27">
        <v>59.54</v>
      </c>
      <c r="N21" s="5" t="s">
        <v>2032</v>
      </c>
      <c r="O21" s="5" t="s">
        <v>183</v>
      </c>
      <c r="P21" s="5" t="s">
        <v>5550</v>
      </c>
      <c r="Q21" s="4" t="s">
        <v>2034</v>
      </c>
      <c r="R21" s="4"/>
      <c r="S21" s="13"/>
      <c r="T21" s="20"/>
      <c r="U21" s="15"/>
      <c r="V21" s="13">
        <v>44012</v>
      </c>
    </row>
    <row r="22" spans="1:22" s="1" customFormat="1">
      <c r="A22" s="4">
        <v>2615</v>
      </c>
      <c r="B22" s="4" t="s">
        <v>8</v>
      </c>
      <c r="C22" s="4" t="s">
        <v>497</v>
      </c>
      <c r="D22" s="4" t="s">
        <v>2029</v>
      </c>
      <c r="E22" s="4" t="s">
        <v>2030</v>
      </c>
      <c r="F22" s="5">
        <v>2</v>
      </c>
      <c r="G22" s="5">
        <v>1</v>
      </c>
      <c r="H22" s="4">
        <v>17</v>
      </c>
      <c r="I22" s="5">
        <v>14</v>
      </c>
      <c r="J22" s="7">
        <v>1403</v>
      </c>
      <c r="K22" s="8" t="s">
        <v>2036</v>
      </c>
      <c r="L22" s="9">
        <v>79.12</v>
      </c>
      <c r="M22" s="10">
        <v>59.5</v>
      </c>
      <c r="N22" s="5" t="s">
        <v>2032</v>
      </c>
      <c r="O22" s="5" t="s">
        <v>183</v>
      </c>
      <c r="P22" s="5" t="s">
        <v>5547</v>
      </c>
      <c r="Q22" s="4" t="s">
        <v>2049</v>
      </c>
      <c r="R22" s="4" t="s">
        <v>5677</v>
      </c>
      <c r="S22" s="13">
        <v>43359</v>
      </c>
      <c r="T22" s="20" t="s">
        <v>5678</v>
      </c>
      <c r="U22" s="15" t="s">
        <v>5679</v>
      </c>
      <c r="V22" s="13">
        <v>44012</v>
      </c>
    </row>
    <row r="23" spans="1:22" s="1" customFormat="1">
      <c r="A23" s="4">
        <v>2616</v>
      </c>
      <c r="B23" s="4" t="s">
        <v>8</v>
      </c>
      <c r="C23" s="4" t="s">
        <v>497</v>
      </c>
      <c r="D23" s="4" t="s">
        <v>2029</v>
      </c>
      <c r="E23" s="4" t="s">
        <v>2030</v>
      </c>
      <c r="F23" s="5">
        <v>2</v>
      </c>
      <c r="G23" s="5">
        <v>1</v>
      </c>
      <c r="H23" s="4">
        <v>17</v>
      </c>
      <c r="I23" s="5">
        <v>17</v>
      </c>
      <c r="J23" s="7">
        <v>1702</v>
      </c>
      <c r="K23" s="8" t="s">
        <v>2036</v>
      </c>
      <c r="L23" s="9">
        <v>79.17</v>
      </c>
      <c r="M23" s="10">
        <v>59.54</v>
      </c>
      <c r="N23" s="5" t="s">
        <v>2032</v>
      </c>
      <c r="O23" s="5" t="s">
        <v>183</v>
      </c>
      <c r="P23" s="5" t="s">
        <v>5550</v>
      </c>
      <c r="Q23" s="4" t="s">
        <v>2049</v>
      </c>
      <c r="R23" s="4" t="s">
        <v>5680</v>
      </c>
      <c r="S23" s="13">
        <v>43359</v>
      </c>
      <c r="T23" s="20" t="s">
        <v>3689</v>
      </c>
      <c r="U23" s="15"/>
      <c r="V23" s="13">
        <v>44012</v>
      </c>
    </row>
    <row r="24" spans="1:22" s="1" customFormat="1">
      <c r="A24" s="4">
        <v>2617</v>
      </c>
      <c r="B24" s="4" t="s">
        <v>8</v>
      </c>
      <c r="C24" s="4" t="s">
        <v>497</v>
      </c>
      <c r="D24" s="4" t="s">
        <v>2029</v>
      </c>
      <c r="E24" s="4" t="s">
        <v>2030</v>
      </c>
      <c r="F24" s="5">
        <v>2</v>
      </c>
      <c r="G24" s="5">
        <v>1</v>
      </c>
      <c r="H24" s="4">
        <v>17</v>
      </c>
      <c r="I24" s="5">
        <v>17</v>
      </c>
      <c r="J24" s="7">
        <v>1703</v>
      </c>
      <c r="K24" s="8" t="s">
        <v>2036</v>
      </c>
      <c r="L24" s="9">
        <v>79.12</v>
      </c>
      <c r="M24" s="10">
        <v>59.5</v>
      </c>
      <c r="N24" s="5" t="s">
        <v>2032</v>
      </c>
      <c r="O24" s="5" t="s">
        <v>183</v>
      </c>
      <c r="P24" s="5" t="s">
        <v>5547</v>
      </c>
      <c r="Q24" s="4" t="s">
        <v>2049</v>
      </c>
      <c r="R24" s="4" t="s">
        <v>5681</v>
      </c>
      <c r="S24" s="13">
        <v>43359</v>
      </c>
      <c r="T24" s="20" t="s">
        <v>5682</v>
      </c>
      <c r="U24" s="15" t="s">
        <v>5683</v>
      </c>
      <c r="V24" s="13">
        <v>44012</v>
      </c>
    </row>
    <row r="25" spans="1:22" s="1" customFormat="1">
      <c r="A25" s="4">
        <v>2618</v>
      </c>
      <c r="B25" s="4" t="s">
        <v>8</v>
      </c>
      <c r="C25" s="4" t="s">
        <v>497</v>
      </c>
      <c r="D25" s="4" t="s">
        <v>2029</v>
      </c>
      <c r="E25" s="4" t="s">
        <v>2030</v>
      </c>
      <c r="F25" s="5">
        <v>2</v>
      </c>
      <c r="G25" s="5">
        <v>2</v>
      </c>
      <c r="H25" s="4">
        <v>18</v>
      </c>
      <c r="I25" s="5">
        <v>1</v>
      </c>
      <c r="J25" s="7">
        <v>102</v>
      </c>
      <c r="K25" s="8" t="s">
        <v>2036</v>
      </c>
      <c r="L25" s="9">
        <v>79.12</v>
      </c>
      <c r="M25" s="10">
        <v>59.5</v>
      </c>
      <c r="N25" s="5" t="s">
        <v>2032</v>
      </c>
      <c r="O25" s="5" t="s">
        <v>183</v>
      </c>
      <c r="P25" s="5" t="s">
        <v>5550</v>
      </c>
      <c r="Q25" s="4" t="s">
        <v>2049</v>
      </c>
      <c r="R25" s="4" t="s">
        <v>5684</v>
      </c>
      <c r="S25" s="13">
        <v>43359</v>
      </c>
      <c r="T25" s="14" t="s">
        <v>5685</v>
      </c>
      <c r="U25" s="15"/>
      <c r="V25" s="13">
        <v>44012</v>
      </c>
    </row>
    <row r="26" spans="1:22" s="1" customFormat="1">
      <c r="A26" s="4">
        <v>2619</v>
      </c>
      <c r="B26" s="4" t="s">
        <v>8</v>
      </c>
      <c r="C26" s="4" t="s">
        <v>497</v>
      </c>
      <c r="D26" s="4" t="s">
        <v>2029</v>
      </c>
      <c r="E26" s="4" t="s">
        <v>2030</v>
      </c>
      <c r="F26" s="5">
        <v>2</v>
      </c>
      <c r="G26" s="5">
        <v>2</v>
      </c>
      <c r="H26" s="4">
        <v>18</v>
      </c>
      <c r="I26" s="5">
        <v>1</v>
      </c>
      <c r="J26" s="7">
        <v>103</v>
      </c>
      <c r="K26" s="8" t="s">
        <v>2036</v>
      </c>
      <c r="L26" s="9">
        <v>79.12</v>
      </c>
      <c r="M26" s="10">
        <v>59.5</v>
      </c>
      <c r="N26" s="5" t="s">
        <v>2032</v>
      </c>
      <c r="O26" s="5" t="s">
        <v>183</v>
      </c>
      <c r="P26" s="5" t="s">
        <v>5547</v>
      </c>
      <c r="Q26" s="4" t="s">
        <v>2049</v>
      </c>
      <c r="R26" s="4" t="s">
        <v>5686</v>
      </c>
      <c r="S26" s="13">
        <v>43359</v>
      </c>
      <c r="T26" s="14" t="s">
        <v>5687</v>
      </c>
      <c r="U26" s="15"/>
      <c r="V26" s="13">
        <v>44012</v>
      </c>
    </row>
    <row r="27" spans="1:22" s="1" customFormat="1">
      <c r="A27" s="4">
        <v>2620</v>
      </c>
      <c r="B27" s="4" t="s">
        <v>8</v>
      </c>
      <c r="C27" s="4" t="s">
        <v>497</v>
      </c>
      <c r="D27" s="4" t="s">
        <v>2029</v>
      </c>
      <c r="E27" s="4" t="s">
        <v>2030</v>
      </c>
      <c r="F27" s="5">
        <v>2</v>
      </c>
      <c r="G27" s="5">
        <v>2</v>
      </c>
      <c r="H27" s="4">
        <v>18</v>
      </c>
      <c r="I27" s="5">
        <v>1</v>
      </c>
      <c r="J27" s="7">
        <v>104</v>
      </c>
      <c r="K27" s="8" t="s">
        <v>2036</v>
      </c>
      <c r="L27" s="9">
        <v>82.8</v>
      </c>
      <c r="M27" s="10">
        <v>62.27</v>
      </c>
      <c r="N27" s="5" t="s">
        <v>2032</v>
      </c>
      <c r="O27" s="5" t="s">
        <v>181</v>
      </c>
      <c r="P27" s="5" t="s">
        <v>5568</v>
      </c>
      <c r="Q27" s="4" t="s">
        <v>2049</v>
      </c>
      <c r="R27" s="4" t="s">
        <v>5688</v>
      </c>
      <c r="S27" s="13">
        <v>43394</v>
      </c>
      <c r="T27" s="20" t="s">
        <v>5689</v>
      </c>
      <c r="U27" s="15" t="s">
        <v>4715</v>
      </c>
      <c r="V27" s="13">
        <v>44012</v>
      </c>
    </row>
    <row r="28" spans="1:22" s="1" customFormat="1">
      <c r="A28" s="4">
        <v>2621</v>
      </c>
      <c r="B28" s="4" t="s">
        <v>8</v>
      </c>
      <c r="C28" s="4" t="s">
        <v>497</v>
      </c>
      <c r="D28" s="4" t="s">
        <v>2029</v>
      </c>
      <c r="E28" s="4" t="s">
        <v>2030</v>
      </c>
      <c r="F28" s="5">
        <v>2</v>
      </c>
      <c r="G28" s="5">
        <v>2</v>
      </c>
      <c r="H28" s="4">
        <v>18</v>
      </c>
      <c r="I28" s="5">
        <v>2</v>
      </c>
      <c r="J28" s="7">
        <v>202</v>
      </c>
      <c r="K28" s="8" t="s">
        <v>2036</v>
      </c>
      <c r="L28" s="9">
        <v>79.12</v>
      </c>
      <c r="M28" s="10">
        <v>59.5</v>
      </c>
      <c r="N28" s="5" t="s">
        <v>2032</v>
      </c>
      <c r="O28" s="5" t="s">
        <v>183</v>
      </c>
      <c r="P28" s="5" t="s">
        <v>5550</v>
      </c>
      <c r="Q28" s="4" t="s">
        <v>2049</v>
      </c>
      <c r="R28" s="4" t="s">
        <v>5690</v>
      </c>
      <c r="S28" s="13">
        <v>43359</v>
      </c>
      <c r="T28" s="14" t="s">
        <v>5691</v>
      </c>
      <c r="U28" s="15"/>
      <c r="V28" s="13">
        <v>44012</v>
      </c>
    </row>
    <row r="29" spans="1:22" s="1" customFormat="1">
      <c r="A29" s="4">
        <v>2622</v>
      </c>
      <c r="B29" s="4" t="s">
        <v>8</v>
      </c>
      <c r="C29" s="4" t="s">
        <v>497</v>
      </c>
      <c r="D29" s="4" t="s">
        <v>2029</v>
      </c>
      <c r="E29" s="4" t="s">
        <v>2030</v>
      </c>
      <c r="F29" s="5">
        <v>2</v>
      </c>
      <c r="G29" s="5">
        <v>2</v>
      </c>
      <c r="H29" s="4">
        <v>18</v>
      </c>
      <c r="I29" s="5">
        <v>2</v>
      </c>
      <c r="J29" s="7">
        <v>203</v>
      </c>
      <c r="K29" s="8" t="s">
        <v>2036</v>
      </c>
      <c r="L29" s="9">
        <v>79.12</v>
      </c>
      <c r="M29" s="10">
        <v>59.5</v>
      </c>
      <c r="N29" s="5" t="s">
        <v>2032</v>
      </c>
      <c r="O29" s="5" t="s">
        <v>183</v>
      </c>
      <c r="P29" s="5" t="s">
        <v>5547</v>
      </c>
      <c r="Q29" s="4" t="s">
        <v>2049</v>
      </c>
      <c r="R29" s="4" t="s">
        <v>5692</v>
      </c>
      <c r="S29" s="13">
        <v>43358</v>
      </c>
      <c r="T29" s="14" t="s">
        <v>5693</v>
      </c>
      <c r="U29" s="15" t="s">
        <v>5694</v>
      </c>
      <c r="V29" s="13">
        <v>44012</v>
      </c>
    </row>
    <row r="30" spans="1:22" s="1" customFormat="1">
      <c r="A30" s="4">
        <v>2623</v>
      </c>
      <c r="B30" s="4" t="s">
        <v>8</v>
      </c>
      <c r="C30" s="4" t="s">
        <v>497</v>
      </c>
      <c r="D30" s="4" t="s">
        <v>2029</v>
      </c>
      <c r="E30" s="4" t="s">
        <v>2030</v>
      </c>
      <c r="F30" s="5">
        <v>2</v>
      </c>
      <c r="G30" s="5">
        <v>2</v>
      </c>
      <c r="H30" s="4">
        <v>18</v>
      </c>
      <c r="I30" s="5">
        <v>3</v>
      </c>
      <c r="J30" s="7">
        <v>303</v>
      </c>
      <c r="K30" s="8" t="s">
        <v>2036</v>
      </c>
      <c r="L30" s="9">
        <v>79.12</v>
      </c>
      <c r="M30" s="10">
        <v>59.5</v>
      </c>
      <c r="N30" s="5" t="s">
        <v>2032</v>
      </c>
      <c r="O30" s="5" t="s">
        <v>183</v>
      </c>
      <c r="P30" s="5" t="s">
        <v>5547</v>
      </c>
      <c r="Q30" s="4" t="s">
        <v>2049</v>
      </c>
      <c r="R30" s="4" t="s">
        <v>5695</v>
      </c>
      <c r="S30" s="13">
        <v>43359</v>
      </c>
      <c r="T30" s="14" t="s">
        <v>5696</v>
      </c>
      <c r="U30" s="15" t="s">
        <v>5697</v>
      </c>
      <c r="V30" s="13">
        <v>44012</v>
      </c>
    </row>
    <row r="31" spans="1:22" s="1" customFormat="1">
      <c r="A31" s="4">
        <v>2624</v>
      </c>
      <c r="B31" s="4" t="s">
        <v>8</v>
      </c>
      <c r="C31" s="4" t="s">
        <v>497</v>
      </c>
      <c r="D31" s="4" t="s">
        <v>2029</v>
      </c>
      <c r="E31" s="4" t="s">
        <v>2030</v>
      </c>
      <c r="F31" s="5">
        <v>2</v>
      </c>
      <c r="G31" s="5">
        <v>2</v>
      </c>
      <c r="H31" s="4">
        <v>18</v>
      </c>
      <c r="I31" s="5">
        <v>4</v>
      </c>
      <c r="J31" s="7">
        <v>402</v>
      </c>
      <c r="K31" s="8" t="s">
        <v>2036</v>
      </c>
      <c r="L31" s="9">
        <v>79.12</v>
      </c>
      <c r="M31" s="10">
        <v>59.5</v>
      </c>
      <c r="N31" s="5" t="s">
        <v>2032</v>
      </c>
      <c r="O31" s="5" t="s">
        <v>183</v>
      </c>
      <c r="P31" s="5" t="s">
        <v>5550</v>
      </c>
      <c r="Q31" s="4" t="s">
        <v>2049</v>
      </c>
      <c r="R31" s="4" t="s">
        <v>5698</v>
      </c>
      <c r="S31" s="13">
        <v>43359</v>
      </c>
      <c r="T31" s="20" t="s">
        <v>5699</v>
      </c>
      <c r="U31" s="15" t="s">
        <v>4819</v>
      </c>
      <c r="V31" s="13">
        <v>44012</v>
      </c>
    </row>
    <row r="32" spans="1:22" s="1" customFormat="1">
      <c r="A32" s="4">
        <v>2625</v>
      </c>
      <c r="B32" s="4" t="s">
        <v>8</v>
      </c>
      <c r="C32" s="4" t="s">
        <v>497</v>
      </c>
      <c r="D32" s="4" t="s">
        <v>2029</v>
      </c>
      <c r="E32" s="4" t="s">
        <v>2030</v>
      </c>
      <c r="F32" s="5">
        <v>2</v>
      </c>
      <c r="G32" s="5">
        <v>2</v>
      </c>
      <c r="H32" s="4">
        <v>18</v>
      </c>
      <c r="I32" s="5">
        <v>4</v>
      </c>
      <c r="J32" s="7">
        <v>403</v>
      </c>
      <c r="K32" s="8" t="s">
        <v>2036</v>
      </c>
      <c r="L32" s="9">
        <v>79.12</v>
      </c>
      <c r="M32" s="10">
        <v>59.5</v>
      </c>
      <c r="N32" s="5" t="s">
        <v>2032</v>
      </c>
      <c r="O32" s="5" t="s">
        <v>183</v>
      </c>
      <c r="P32" s="5" t="s">
        <v>5547</v>
      </c>
      <c r="Q32" s="4" t="s">
        <v>2049</v>
      </c>
      <c r="R32" s="4" t="s">
        <v>5700</v>
      </c>
      <c r="S32" s="13">
        <v>43359</v>
      </c>
      <c r="T32" s="20" t="s">
        <v>5701</v>
      </c>
      <c r="U32" s="15"/>
      <c r="V32" s="13">
        <v>44012</v>
      </c>
    </row>
    <row r="33" spans="1:22" s="1" customFormat="1">
      <c r="A33" s="4">
        <v>2626</v>
      </c>
      <c r="B33" s="4" t="s">
        <v>8</v>
      </c>
      <c r="C33" s="4" t="s">
        <v>497</v>
      </c>
      <c r="D33" s="4" t="s">
        <v>2029</v>
      </c>
      <c r="E33" s="4" t="s">
        <v>2030</v>
      </c>
      <c r="F33" s="5">
        <v>2</v>
      </c>
      <c r="G33" s="5">
        <v>2</v>
      </c>
      <c r="H33" s="4">
        <v>18</v>
      </c>
      <c r="I33" s="5">
        <v>5</v>
      </c>
      <c r="J33" s="7">
        <v>502</v>
      </c>
      <c r="K33" s="8" t="s">
        <v>2036</v>
      </c>
      <c r="L33" s="9">
        <v>79.12</v>
      </c>
      <c r="M33" s="10">
        <v>59.5</v>
      </c>
      <c r="N33" s="5" t="s">
        <v>2032</v>
      </c>
      <c r="O33" s="5" t="s">
        <v>183</v>
      </c>
      <c r="P33" s="5" t="s">
        <v>5550</v>
      </c>
      <c r="Q33" s="4" t="s">
        <v>2049</v>
      </c>
      <c r="R33" s="4" t="s">
        <v>5702</v>
      </c>
      <c r="S33" s="13">
        <v>43359</v>
      </c>
      <c r="T33" s="20" t="s">
        <v>5703</v>
      </c>
      <c r="U33" s="15" t="s">
        <v>5704</v>
      </c>
      <c r="V33" s="13">
        <v>44012</v>
      </c>
    </row>
    <row r="34" spans="1:22" s="1" customFormat="1">
      <c r="A34" s="4">
        <v>2627</v>
      </c>
      <c r="B34" s="4" t="s">
        <v>8</v>
      </c>
      <c r="C34" s="4" t="s">
        <v>497</v>
      </c>
      <c r="D34" s="4" t="s">
        <v>2029</v>
      </c>
      <c r="E34" s="4" t="s">
        <v>2030</v>
      </c>
      <c r="F34" s="5">
        <v>2</v>
      </c>
      <c r="G34" s="5">
        <v>2</v>
      </c>
      <c r="H34" s="4">
        <v>18</v>
      </c>
      <c r="I34" s="5">
        <v>5</v>
      </c>
      <c r="J34" s="7">
        <v>503</v>
      </c>
      <c r="K34" s="8" t="s">
        <v>2036</v>
      </c>
      <c r="L34" s="9">
        <v>79.12</v>
      </c>
      <c r="M34" s="10">
        <v>59.5</v>
      </c>
      <c r="N34" s="5" t="s">
        <v>2032</v>
      </c>
      <c r="O34" s="5" t="s">
        <v>183</v>
      </c>
      <c r="P34" s="5" t="s">
        <v>5547</v>
      </c>
      <c r="Q34" s="4" t="s">
        <v>2049</v>
      </c>
      <c r="R34" s="4" t="s">
        <v>5705</v>
      </c>
      <c r="S34" s="13">
        <v>43394</v>
      </c>
      <c r="T34" s="20" t="s">
        <v>5706</v>
      </c>
      <c r="U34" s="15"/>
      <c r="V34" s="13">
        <v>44012</v>
      </c>
    </row>
    <row r="35" spans="1:22" s="1" customFormat="1">
      <c r="A35" s="4">
        <v>2628</v>
      </c>
      <c r="B35" s="4" t="s">
        <v>8</v>
      </c>
      <c r="C35" s="4" t="s">
        <v>497</v>
      </c>
      <c r="D35" s="4" t="s">
        <v>2029</v>
      </c>
      <c r="E35" s="4" t="s">
        <v>2030</v>
      </c>
      <c r="F35" s="5">
        <v>2</v>
      </c>
      <c r="G35" s="5">
        <v>2</v>
      </c>
      <c r="H35" s="4">
        <v>18</v>
      </c>
      <c r="I35" s="5">
        <v>6</v>
      </c>
      <c r="J35" s="7">
        <v>603</v>
      </c>
      <c r="K35" s="8" t="s">
        <v>2036</v>
      </c>
      <c r="L35" s="9">
        <v>79.12</v>
      </c>
      <c r="M35" s="10">
        <v>59.5</v>
      </c>
      <c r="N35" s="5" t="s">
        <v>2032</v>
      </c>
      <c r="O35" s="5" t="s">
        <v>183</v>
      </c>
      <c r="P35" s="5" t="s">
        <v>5547</v>
      </c>
      <c r="Q35" s="4" t="s">
        <v>2049</v>
      </c>
      <c r="R35" s="4" t="s">
        <v>5707</v>
      </c>
      <c r="S35" s="13">
        <v>43358</v>
      </c>
      <c r="T35" s="20" t="s">
        <v>5708</v>
      </c>
      <c r="U35" s="15" t="s">
        <v>5709</v>
      </c>
      <c r="V35" s="13">
        <v>44012</v>
      </c>
    </row>
    <row r="36" spans="1:22" s="1" customFormat="1">
      <c r="A36" s="4">
        <v>2629</v>
      </c>
      <c r="B36" s="4" t="s">
        <v>8</v>
      </c>
      <c r="C36" s="4" t="s">
        <v>497</v>
      </c>
      <c r="D36" s="4" t="s">
        <v>2029</v>
      </c>
      <c r="E36" s="4" t="s">
        <v>2030</v>
      </c>
      <c r="F36" s="5">
        <v>2</v>
      </c>
      <c r="G36" s="5">
        <v>2</v>
      </c>
      <c r="H36" s="4">
        <v>18</v>
      </c>
      <c r="I36" s="5">
        <v>7</v>
      </c>
      <c r="J36" s="7">
        <v>702</v>
      </c>
      <c r="K36" s="8" t="s">
        <v>2036</v>
      </c>
      <c r="L36" s="9">
        <v>79.12</v>
      </c>
      <c r="M36" s="10">
        <v>59.5</v>
      </c>
      <c r="N36" s="5" t="s">
        <v>2032</v>
      </c>
      <c r="O36" s="5" t="s">
        <v>183</v>
      </c>
      <c r="P36" s="5" t="s">
        <v>5550</v>
      </c>
      <c r="Q36" s="4" t="s">
        <v>2049</v>
      </c>
      <c r="R36" s="4" t="s">
        <v>5710</v>
      </c>
      <c r="S36" s="13">
        <v>43359</v>
      </c>
      <c r="T36" s="20" t="s">
        <v>5711</v>
      </c>
      <c r="U36" s="15" t="s">
        <v>5712</v>
      </c>
      <c r="V36" s="13">
        <v>44012</v>
      </c>
    </row>
    <row r="37" spans="1:22" s="1" customFormat="1">
      <c r="A37" s="4">
        <v>2630</v>
      </c>
      <c r="B37" s="4" t="s">
        <v>8</v>
      </c>
      <c r="C37" s="4" t="s">
        <v>497</v>
      </c>
      <c r="D37" s="4" t="s">
        <v>2029</v>
      </c>
      <c r="E37" s="4" t="s">
        <v>2030</v>
      </c>
      <c r="F37" s="5">
        <v>2</v>
      </c>
      <c r="G37" s="5">
        <v>2</v>
      </c>
      <c r="H37" s="4">
        <v>18</v>
      </c>
      <c r="I37" s="5">
        <v>10</v>
      </c>
      <c r="J37" s="7">
        <v>1002</v>
      </c>
      <c r="K37" s="8" t="s">
        <v>2036</v>
      </c>
      <c r="L37" s="9">
        <v>79.12</v>
      </c>
      <c r="M37" s="10">
        <v>59.5</v>
      </c>
      <c r="N37" s="5" t="s">
        <v>2032</v>
      </c>
      <c r="O37" s="5" t="s">
        <v>183</v>
      </c>
      <c r="P37" s="5" t="s">
        <v>5550</v>
      </c>
      <c r="Q37" s="4" t="s">
        <v>2049</v>
      </c>
      <c r="R37" s="4" t="s">
        <v>5713</v>
      </c>
      <c r="S37" s="13">
        <v>43359</v>
      </c>
      <c r="T37" s="20" t="s">
        <v>5714</v>
      </c>
      <c r="U37" s="15" t="s">
        <v>5715</v>
      </c>
      <c r="V37" s="13">
        <v>44012</v>
      </c>
    </row>
    <row r="38" spans="1:22" s="1" customFormat="1">
      <c r="A38" s="4">
        <v>2631</v>
      </c>
      <c r="B38" s="4" t="s">
        <v>8</v>
      </c>
      <c r="C38" s="4" t="s">
        <v>497</v>
      </c>
      <c r="D38" s="4" t="s">
        <v>2029</v>
      </c>
      <c r="E38" s="4" t="s">
        <v>2030</v>
      </c>
      <c r="F38" s="5">
        <v>2</v>
      </c>
      <c r="G38" s="5">
        <v>2</v>
      </c>
      <c r="H38" s="4">
        <v>18</v>
      </c>
      <c r="I38" s="5">
        <v>12</v>
      </c>
      <c r="J38" s="7">
        <v>1201</v>
      </c>
      <c r="K38" s="8" t="s">
        <v>2036</v>
      </c>
      <c r="L38" s="9">
        <v>83.19</v>
      </c>
      <c r="M38" s="10">
        <v>62.56</v>
      </c>
      <c r="N38" s="5" t="s">
        <v>2032</v>
      </c>
      <c r="O38" s="5" t="s">
        <v>181</v>
      </c>
      <c r="P38" s="5" t="s">
        <v>5559</v>
      </c>
      <c r="Q38" s="4" t="s">
        <v>2049</v>
      </c>
      <c r="R38" s="4" t="s">
        <v>5716</v>
      </c>
      <c r="S38" s="13">
        <v>43359</v>
      </c>
      <c r="T38" s="20" t="s">
        <v>5717</v>
      </c>
      <c r="U38" s="15"/>
      <c r="V38" s="13">
        <v>44012</v>
      </c>
    </row>
    <row r="39" spans="1:22" s="1" customFormat="1">
      <c r="A39" s="4">
        <v>2632</v>
      </c>
      <c r="B39" s="4" t="s">
        <v>8</v>
      </c>
      <c r="C39" s="4" t="s">
        <v>497</v>
      </c>
      <c r="D39" s="4" t="s">
        <v>2029</v>
      </c>
      <c r="E39" s="4" t="s">
        <v>2030</v>
      </c>
      <c r="F39" s="5">
        <v>2</v>
      </c>
      <c r="G39" s="5">
        <v>2</v>
      </c>
      <c r="H39" s="4">
        <v>18</v>
      </c>
      <c r="I39" s="5">
        <v>13</v>
      </c>
      <c r="J39" s="7">
        <v>1303</v>
      </c>
      <c r="K39" s="8" t="s">
        <v>2036</v>
      </c>
      <c r="L39" s="9">
        <v>79.12</v>
      </c>
      <c r="M39" s="10">
        <v>59.5</v>
      </c>
      <c r="N39" s="5" t="s">
        <v>2032</v>
      </c>
      <c r="O39" s="5" t="s">
        <v>183</v>
      </c>
      <c r="P39" s="5" t="s">
        <v>5547</v>
      </c>
      <c r="Q39" s="4" t="s">
        <v>2049</v>
      </c>
      <c r="R39" s="4" t="s">
        <v>5718</v>
      </c>
      <c r="S39" s="13">
        <v>43359</v>
      </c>
      <c r="T39" s="20" t="s">
        <v>5719</v>
      </c>
      <c r="U39" s="15" t="s">
        <v>5720</v>
      </c>
      <c r="V39" s="13">
        <v>44012</v>
      </c>
    </row>
    <row r="40" spans="1:22" s="1" customFormat="1">
      <c r="A40" s="4">
        <v>2633</v>
      </c>
      <c r="B40" s="4" t="s">
        <v>8</v>
      </c>
      <c r="C40" s="4" t="s">
        <v>497</v>
      </c>
      <c r="D40" s="4" t="s">
        <v>2029</v>
      </c>
      <c r="E40" s="4" t="s">
        <v>2030</v>
      </c>
      <c r="F40" s="5">
        <v>2</v>
      </c>
      <c r="G40" s="5">
        <v>2</v>
      </c>
      <c r="H40" s="4">
        <v>18</v>
      </c>
      <c r="I40" s="5">
        <v>14</v>
      </c>
      <c r="J40" s="7">
        <v>1402</v>
      </c>
      <c r="K40" s="8" t="s">
        <v>2036</v>
      </c>
      <c r="L40" s="9">
        <v>79.12</v>
      </c>
      <c r="M40" s="10">
        <v>59.5</v>
      </c>
      <c r="N40" s="5" t="s">
        <v>2032</v>
      </c>
      <c r="O40" s="5" t="s">
        <v>183</v>
      </c>
      <c r="P40" s="5" t="s">
        <v>5550</v>
      </c>
      <c r="Q40" s="4" t="s">
        <v>2049</v>
      </c>
      <c r="R40" s="4" t="s">
        <v>5721</v>
      </c>
      <c r="S40" s="13">
        <v>43359</v>
      </c>
      <c r="T40" s="20" t="s">
        <v>5722</v>
      </c>
      <c r="U40" s="15" t="s">
        <v>5723</v>
      </c>
      <c r="V40" s="13">
        <v>44012</v>
      </c>
    </row>
    <row r="41" spans="1:22" s="1" customFormat="1">
      <c r="A41" s="4">
        <v>2634</v>
      </c>
      <c r="B41" s="4" t="s">
        <v>8</v>
      </c>
      <c r="C41" s="4" t="s">
        <v>497</v>
      </c>
      <c r="D41" s="4" t="s">
        <v>2029</v>
      </c>
      <c r="E41" s="4" t="s">
        <v>2030</v>
      </c>
      <c r="F41" s="5">
        <v>2</v>
      </c>
      <c r="G41" s="5">
        <v>2</v>
      </c>
      <c r="H41" s="4">
        <v>18</v>
      </c>
      <c r="I41" s="5">
        <v>14</v>
      </c>
      <c r="J41" s="7">
        <v>1403</v>
      </c>
      <c r="K41" s="8" t="s">
        <v>2036</v>
      </c>
      <c r="L41" s="9">
        <v>79.12</v>
      </c>
      <c r="M41" s="10">
        <v>59.5</v>
      </c>
      <c r="N41" s="5" t="s">
        <v>2032</v>
      </c>
      <c r="O41" s="5" t="s">
        <v>183</v>
      </c>
      <c r="P41" s="5" t="s">
        <v>5547</v>
      </c>
      <c r="Q41" s="4" t="s">
        <v>2049</v>
      </c>
      <c r="R41" s="4" t="s">
        <v>5724</v>
      </c>
      <c r="S41" s="13">
        <v>43359</v>
      </c>
      <c r="T41" s="20" t="s">
        <v>5725</v>
      </c>
      <c r="U41" s="15"/>
      <c r="V41" s="13">
        <v>44012</v>
      </c>
    </row>
    <row r="42" spans="1:22" s="1" customFormat="1">
      <c r="A42" s="4">
        <v>2635</v>
      </c>
      <c r="B42" s="4" t="s">
        <v>8</v>
      </c>
      <c r="C42" s="4" t="s">
        <v>497</v>
      </c>
      <c r="D42" s="4" t="s">
        <v>2029</v>
      </c>
      <c r="E42" s="4" t="s">
        <v>2030</v>
      </c>
      <c r="F42" s="5">
        <v>2</v>
      </c>
      <c r="G42" s="5">
        <v>2</v>
      </c>
      <c r="H42" s="4">
        <v>18</v>
      </c>
      <c r="I42" s="5">
        <v>17</v>
      </c>
      <c r="J42" s="7">
        <v>1701</v>
      </c>
      <c r="K42" s="8" t="s">
        <v>2036</v>
      </c>
      <c r="L42" s="9">
        <v>83.19</v>
      </c>
      <c r="M42" s="10">
        <v>62.56</v>
      </c>
      <c r="N42" s="5" t="s">
        <v>2032</v>
      </c>
      <c r="O42" s="5" t="s">
        <v>181</v>
      </c>
      <c r="P42" s="5" t="s">
        <v>5559</v>
      </c>
      <c r="Q42" s="4" t="s">
        <v>2049</v>
      </c>
      <c r="R42" s="4" t="s">
        <v>5726</v>
      </c>
      <c r="S42" s="13">
        <v>43359</v>
      </c>
      <c r="T42" s="20" t="s">
        <v>5727</v>
      </c>
      <c r="U42" s="15" t="s">
        <v>5728</v>
      </c>
      <c r="V42" s="13">
        <v>44012</v>
      </c>
    </row>
    <row r="43" spans="1:22" s="1" customFormat="1">
      <c r="A43" s="4">
        <v>2636</v>
      </c>
      <c r="B43" s="4" t="s">
        <v>8</v>
      </c>
      <c r="C43" s="4" t="s">
        <v>497</v>
      </c>
      <c r="D43" s="4" t="s">
        <v>2029</v>
      </c>
      <c r="E43" s="4" t="s">
        <v>2030</v>
      </c>
      <c r="F43" s="5">
        <v>2</v>
      </c>
      <c r="G43" s="5">
        <v>2</v>
      </c>
      <c r="H43" s="4">
        <v>18</v>
      </c>
      <c r="I43" s="5">
        <v>17</v>
      </c>
      <c r="J43" s="7">
        <v>1703</v>
      </c>
      <c r="K43" s="8" t="s">
        <v>2036</v>
      </c>
      <c r="L43" s="9">
        <v>79.12</v>
      </c>
      <c r="M43" s="10">
        <v>59.5</v>
      </c>
      <c r="N43" s="5" t="s">
        <v>2032</v>
      </c>
      <c r="O43" s="5" t="s">
        <v>183</v>
      </c>
      <c r="P43" s="5" t="s">
        <v>5547</v>
      </c>
      <c r="Q43" s="4" t="s">
        <v>2049</v>
      </c>
      <c r="R43" s="4" t="s">
        <v>5729</v>
      </c>
      <c r="S43" s="13">
        <v>43359</v>
      </c>
      <c r="T43" s="20" t="s">
        <v>5730</v>
      </c>
      <c r="U43" s="15" t="s">
        <v>5731</v>
      </c>
      <c r="V43" s="13">
        <v>44012</v>
      </c>
    </row>
    <row r="44" spans="1:22" s="1" customFormat="1">
      <c r="A44" s="4">
        <v>2637</v>
      </c>
      <c r="B44" s="4" t="s">
        <v>8</v>
      </c>
      <c r="C44" s="4" t="s">
        <v>497</v>
      </c>
      <c r="D44" s="4" t="s">
        <v>2029</v>
      </c>
      <c r="E44" s="4" t="s">
        <v>2030</v>
      </c>
      <c r="F44" s="5">
        <v>2</v>
      </c>
      <c r="G44" s="5">
        <v>2</v>
      </c>
      <c r="H44" s="4">
        <v>18</v>
      </c>
      <c r="I44" s="5">
        <v>18</v>
      </c>
      <c r="J44" s="7">
        <v>1802</v>
      </c>
      <c r="K44" s="8" t="s">
        <v>2036</v>
      </c>
      <c r="L44" s="9">
        <v>79.12</v>
      </c>
      <c r="M44" s="10">
        <v>59.5</v>
      </c>
      <c r="N44" s="5" t="s">
        <v>2032</v>
      </c>
      <c r="O44" s="5" t="s">
        <v>183</v>
      </c>
      <c r="P44" s="5" t="s">
        <v>5550</v>
      </c>
      <c r="Q44" s="4" t="s">
        <v>2049</v>
      </c>
      <c r="R44" s="4" t="s">
        <v>5732</v>
      </c>
      <c r="S44" s="13">
        <v>43359</v>
      </c>
      <c r="T44" s="20" t="s">
        <v>5733</v>
      </c>
      <c r="U44" s="15" t="s">
        <v>5734</v>
      </c>
      <c r="V44" s="13">
        <v>44012</v>
      </c>
    </row>
    <row r="45" spans="1:22" s="1" customFormat="1">
      <c r="A45" s="4">
        <v>2638</v>
      </c>
      <c r="B45" s="4" t="s">
        <v>8</v>
      </c>
      <c r="C45" s="4" t="s">
        <v>497</v>
      </c>
      <c r="D45" s="4" t="s">
        <v>2029</v>
      </c>
      <c r="E45" s="4" t="s">
        <v>2030</v>
      </c>
      <c r="F45" s="5">
        <v>2</v>
      </c>
      <c r="G45" s="5">
        <v>2</v>
      </c>
      <c r="H45" s="4">
        <v>18</v>
      </c>
      <c r="I45" s="5">
        <v>18</v>
      </c>
      <c r="J45" s="7">
        <v>1803</v>
      </c>
      <c r="K45" s="8" t="s">
        <v>2036</v>
      </c>
      <c r="L45" s="9">
        <v>79.12</v>
      </c>
      <c r="M45" s="10">
        <v>59.5</v>
      </c>
      <c r="N45" s="5" t="s">
        <v>2032</v>
      </c>
      <c r="O45" s="5" t="s">
        <v>183</v>
      </c>
      <c r="P45" s="5" t="s">
        <v>5547</v>
      </c>
      <c r="Q45" s="4" t="s">
        <v>2049</v>
      </c>
      <c r="R45" s="4" t="s">
        <v>5735</v>
      </c>
      <c r="S45" s="13">
        <v>43397</v>
      </c>
      <c r="T45" s="20" t="s">
        <v>5736</v>
      </c>
      <c r="U45" s="15" t="s">
        <v>5737</v>
      </c>
      <c r="V45" s="13">
        <v>44012</v>
      </c>
    </row>
    <row r="46" spans="1:22" s="1" customFormat="1">
      <c r="A46" s="4">
        <v>2639</v>
      </c>
      <c r="B46" s="4" t="s">
        <v>8</v>
      </c>
      <c r="C46" s="4" t="s">
        <v>497</v>
      </c>
      <c r="D46" s="4" t="s">
        <v>2029</v>
      </c>
      <c r="E46" s="4" t="s">
        <v>2030</v>
      </c>
      <c r="F46" s="5">
        <v>2</v>
      </c>
      <c r="G46" s="5">
        <v>3</v>
      </c>
      <c r="H46" s="4">
        <v>19</v>
      </c>
      <c r="I46" s="5">
        <v>1</v>
      </c>
      <c r="J46" s="7">
        <v>101</v>
      </c>
      <c r="K46" s="8" t="s">
        <v>2036</v>
      </c>
      <c r="L46" s="9">
        <v>69.290000000000006</v>
      </c>
      <c r="M46" s="10">
        <v>52.11</v>
      </c>
      <c r="N46" s="5" t="s">
        <v>2035</v>
      </c>
      <c r="O46" s="5" t="s">
        <v>181</v>
      </c>
      <c r="P46" s="5" t="s">
        <v>5443</v>
      </c>
      <c r="Q46" s="4" t="s">
        <v>2049</v>
      </c>
      <c r="R46" s="4" t="s">
        <v>5738</v>
      </c>
      <c r="S46" s="13">
        <v>43359</v>
      </c>
      <c r="T46" s="14" t="s">
        <v>5739</v>
      </c>
      <c r="U46" s="15" t="s">
        <v>5740</v>
      </c>
      <c r="V46" s="13">
        <v>44012</v>
      </c>
    </row>
    <row r="47" spans="1:22" s="1" customFormat="1">
      <c r="A47" s="4">
        <v>2640</v>
      </c>
      <c r="B47" s="4" t="s">
        <v>8</v>
      </c>
      <c r="C47" s="4" t="s">
        <v>497</v>
      </c>
      <c r="D47" s="4" t="s">
        <v>2029</v>
      </c>
      <c r="E47" s="4" t="s">
        <v>2030</v>
      </c>
      <c r="F47" s="5">
        <v>2</v>
      </c>
      <c r="G47" s="5">
        <v>3</v>
      </c>
      <c r="H47" s="4">
        <v>19</v>
      </c>
      <c r="I47" s="5">
        <v>1</v>
      </c>
      <c r="J47" s="7">
        <v>102</v>
      </c>
      <c r="K47" s="8" t="s">
        <v>2036</v>
      </c>
      <c r="L47" s="9">
        <v>77.31</v>
      </c>
      <c r="M47" s="10">
        <v>58.14</v>
      </c>
      <c r="N47" s="5" t="s">
        <v>2032</v>
      </c>
      <c r="O47" s="5" t="s">
        <v>183</v>
      </c>
      <c r="P47" s="5" t="s">
        <v>5335</v>
      </c>
      <c r="Q47" s="4" t="s">
        <v>2049</v>
      </c>
      <c r="R47" s="4" t="s">
        <v>5741</v>
      </c>
      <c r="S47" s="13">
        <v>43359</v>
      </c>
      <c r="T47" s="14" t="s">
        <v>5742</v>
      </c>
      <c r="U47" s="15" t="s">
        <v>5743</v>
      </c>
      <c r="V47" s="13">
        <v>44012</v>
      </c>
    </row>
    <row r="48" spans="1:22" s="1" customFormat="1">
      <c r="A48" s="4">
        <v>2641</v>
      </c>
      <c r="B48" s="4" t="s">
        <v>8</v>
      </c>
      <c r="C48" s="4" t="s">
        <v>497</v>
      </c>
      <c r="D48" s="4" t="s">
        <v>2029</v>
      </c>
      <c r="E48" s="4" t="s">
        <v>2030</v>
      </c>
      <c r="F48" s="5">
        <v>2</v>
      </c>
      <c r="G48" s="5">
        <v>3</v>
      </c>
      <c r="H48" s="4">
        <v>19</v>
      </c>
      <c r="I48" s="5">
        <v>1</v>
      </c>
      <c r="J48" s="7">
        <v>103</v>
      </c>
      <c r="K48" s="8" t="s">
        <v>2036</v>
      </c>
      <c r="L48" s="9">
        <v>77.31</v>
      </c>
      <c r="M48" s="10">
        <v>58.14</v>
      </c>
      <c r="N48" s="5" t="s">
        <v>2032</v>
      </c>
      <c r="O48" s="5" t="s">
        <v>183</v>
      </c>
      <c r="P48" s="5" t="s">
        <v>5336</v>
      </c>
      <c r="Q48" s="4" t="s">
        <v>2049</v>
      </c>
      <c r="R48" s="4" t="s">
        <v>5744</v>
      </c>
      <c r="S48" s="13">
        <v>43359</v>
      </c>
      <c r="T48" s="14" t="s">
        <v>3303</v>
      </c>
      <c r="U48" s="15" t="s">
        <v>5745</v>
      </c>
      <c r="V48" s="13">
        <v>44012</v>
      </c>
    </row>
    <row r="49" spans="1:22" s="1" customFormat="1">
      <c r="A49" s="4">
        <v>2642</v>
      </c>
      <c r="B49" s="4" t="s">
        <v>8</v>
      </c>
      <c r="C49" s="4" t="s">
        <v>497</v>
      </c>
      <c r="D49" s="4" t="s">
        <v>2029</v>
      </c>
      <c r="E49" s="4" t="s">
        <v>2030</v>
      </c>
      <c r="F49" s="5">
        <v>2</v>
      </c>
      <c r="G49" s="5">
        <v>3</v>
      </c>
      <c r="H49" s="4">
        <v>19</v>
      </c>
      <c r="I49" s="5">
        <v>2</v>
      </c>
      <c r="J49" s="7">
        <v>201</v>
      </c>
      <c r="K49" s="8" t="s">
        <v>2036</v>
      </c>
      <c r="L49" s="26">
        <v>76.16</v>
      </c>
      <c r="M49" s="27">
        <v>57.27</v>
      </c>
      <c r="N49" s="5" t="s">
        <v>2032</v>
      </c>
      <c r="O49" s="5" t="s">
        <v>181</v>
      </c>
      <c r="P49" s="5" t="s">
        <v>5488</v>
      </c>
      <c r="Q49" s="4" t="s">
        <v>2034</v>
      </c>
      <c r="R49" s="4"/>
      <c r="S49" s="13"/>
      <c r="T49" s="20"/>
      <c r="U49" s="15"/>
      <c r="V49" s="13">
        <v>44012</v>
      </c>
    </row>
    <row r="50" spans="1:22" s="1" customFormat="1">
      <c r="A50" s="4">
        <v>2643</v>
      </c>
      <c r="B50" s="4" t="s">
        <v>8</v>
      </c>
      <c r="C50" s="4" t="s">
        <v>497</v>
      </c>
      <c r="D50" s="4" t="s">
        <v>2029</v>
      </c>
      <c r="E50" s="4" t="s">
        <v>2030</v>
      </c>
      <c r="F50" s="5">
        <v>2</v>
      </c>
      <c r="G50" s="5">
        <v>3</v>
      </c>
      <c r="H50" s="4">
        <v>19</v>
      </c>
      <c r="I50" s="5">
        <v>2</v>
      </c>
      <c r="J50" s="7">
        <v>202</v>
      </c>
      <c r="K50" s="8" t="s">
        <v>2036</v>
      </c>
      <c r="L50" s="26">
        <v>77.31</v>
      </c>
      <c r="M50" s="27">
        <v>58.14</v>
      </c>
      <c r="N50" s="5" t="s">
        <v>2032</v>
      </c>
      <c r="O50" s="5" t="s">
        <v>183</v>
      </c>
      <c r="P50" s="5" t="s">
        <v>5335</v>
      </c>
      <c r="Q50" s="4" t="s">
        <v>2034</v>
      </c>
      <c r="R50" s="4"/>
      <c r="S50" s="13"/>
      <c r="T50" s="14"/>
      <c r="U50" s="15"/>
      <c r="V50" s="13">
        <v>44012</v>
      </c>
    </row>
    <row r="51" spans="1:22" s="1" customFormat="1">
      <c r="A51" s="4">
        <v>2644</v>
      </c>
      <c r="B51" s="4" t="s">
        <v>8</v>
      </c>
      <c r="C51" s="4" t="s">
        <v>497</v>
      </c>
      <c r="D51" s="4" t="s">
        <v>2029</v>
      </c>
      <c r="E51" s="4" t="s">
        <v>2030</v>
      </c>
      <c r="F51" s="5">
        <v>2</v>
      </c>
      <c r="G51" s="5">
        <v>3</v>
      </c>
      <c r="H51" s="4">
        <v>19</v>
      </c>
      <c r="I51" s="5">
        <v>2</v>
      </c>
      <c r="J51" s="7">
        <v>203</v>
      </c>
      <c r="K51" s="8" t="s">
        <v>2036</v>
      </c>
      <c r="L51" s="9">
        <v>77.31</v>
      </c>
      <c r="M51" s="10">
        <v>58.14</v>
      </c>
      <c r="N51" s="5" t="s">
        <v>2032</v>
      </c>
      <c r="O51" s="5" t="s">
        <v>183</v>
      </c>
      <c r="P51" s="5" t="s">
        <v>5336</v>
      </c>
      <c r="Q51" s="4" t="s">
        <v>2049</v>
      </c>
      <c r="R51" s="4" t="s">
        <v>5746</v>
      </c>
      <c r="S51" s="13">
        <v>43359</v>
      </c>
      <c r="T51" s="14" t="s">
        <v>5747</v>
      </c>
      <c r="U51" s="15" t="s">
        <v>5748</v>
      </c>
      <c r="V51" s="13">
        <v>44012</v>
      </c>
    </row>
    <row r="52" spans="1:22" s="1" customFormat="1">
      <c r="A52" s="4">
        <v>2645</v>
      </c>
      <c r="B52" s="4" t="s">
        <v>8</v>
      </c>
      <c r="C52" s="4" t="s">
        <v>497</v>
      </c>
      <c r="D52" s="4" t="s">
        <v>2029</v>
      </c>
      <c r="E52" s="4" t="s">
        <v>2030</v>
      </c>
      <c r="F52" s="5">
        <v>2</v>
      </c>
      <c r="G52" s="5">
        <v>3</v>
      </c>
      <c r="H52" s="4">
        <v>19</v>
      </c>
      <c r="I52" s="5">
        <v>3</v>
      </c>
      <c r="J52" s="7">
        <v>302</v>
      </c>
      <c r="K52" s="8" t="s">
        <v>2036</v>
      </c>
      <c r="L52" s="9">
        <v>77.31</v>
      </c>
      <c r="M52" s="10">
        <v>58.14</v>
      </c>
      <c r="N52" s="5" t="s">
        <v>2032</v>
      </c>
      <c r="O52" s="5" t="s">
        <v>183</v>
      </c>
      <c r="P52" s="5" t="s">
        <v>5335</v>
      </c>
      <c r="Q52" s="4" t="s">
        <v>2049</v>
      </c>
      <c r="R52" s="4" t="s">
        <v>5749</v>
      </c>
      <c r="S52" s="13">
        <v>43359</v>
      </c>
      <c r="T52" s="14" t="s">
        <v>5750</v>
      </c>
      <c r="U52" s="15" t="s">
        <v>5751</v>
      </c>
      <c r="V52" s="13">
        <v>44012</v>
      </c>
    </row>
    <row r="53" spans="1:22" s="1" customFormat="1">
      <c r="A53" s="4">
        <v>2646</v>
      </c>
      <c r="B53" s="4" t="s">
        <v>8</v>
      </c>
      <c r="C53" s="4" t="s">
        <v>497</v>
      </c>
      <c r="D53" s="4" t="s">
        <v>2029</v>
      </c>
      <c r="E53" s="4" t="s">
        <v>2030</v>
      </c>
      <c r="F53" s="5">
        <v>2</v>
      </c>
      <c r="G53" s="5">
        <v>3</v>
      </c>
      <c r="H53" s="4">
        <v>19</v>
      </c>
      <c r="I53" s="5">
        <v>3</v>
      </c>
      <c r="J53" s="7">
        <v>303</v>
      </c>
      <c r="K53" s="8" t="s">
        <v>2036</v>
      </c>
      <c r="L53" s="9">
        <v>77.31</v>
      </c>
      <c r="M53" s="10">
        <v>58.14</v>
      </c>
      <c r="N53" s="5" t="s">
        <v>2032</v>
      </c>
      <c r="O53" s="5" t="s">
        <v>183</v>
      </c>
      <c r="P53" s="5" t="s">
        <v>5336</v>
      </c>
      <c r="Q53" s="4" t="s">
        <v>2049</v>
      </c>
      <c r="R53" s="4" t="s">
        <v>5752</v>
      </c>
      <c r="S53" s="13">
        <v>43359</v>
      </c>
      <c r="T53" s="20" t="s">
        <v>5753</v>
      </c>
      <c r="U53" s="15" t="s">
        <v>5754</v>
      </c>
      <c r="V53" s="13">
        <v>44012</v>
      </c>
    </row>
    <row r="54" spans="1:22" s="1" customFormat="1">
      <c r="A54" s="4">
        <v>2647</v>
      </c>
      <c r="B54" s="4" t="s">
        <v>8</v>
      </c>
      <c r="C54" s="4" t="s">
        <v>497</v>
      </c>
      <c r="D54" s="4" t="s">
        <v>2029</v>
      </c>
      <c r="E54" s="4" t="s">
        <v>2030</v>
      </c>
      <c r="F54" s="5">
        <v>2</v>
      </c>
      <c r="G54" s="5">
        <v>3</v>
      </c>
      <c r="H54" s="4">
        <v>19</v>
      </c>
      <c r="I54" s="5">
        <v>4</v>
      </c>
      <c r="J54" s="7">
        <v>402</v>
      </c>
      <c r="K54" s="8" t="s">
        <v>2036</v>
      </c>
      <c r="L54" s="9">
        <v>77.31</v>
      </c>
      <c r="M54" s="10">
        <v>58.14</v>
      </c>
      <c r="N54" s="5" t="s">
        <v>2032</v>
      </c>
      <c r="O54" s="5" t="s">
        <v>183</v>
      </c>
      <c r="P54" s="5" t="s">
        <v>5335</v>
      </c>
      <c r="Q54" s="4" t="s">
        <v>2049</v>
      </c>
      <c r="R54" s="4" t="s">
        <v>5755</v>
      </c>
      <c r="S54" s="13">
        <v>43359</v>
      </c>
      <c r="T54" s="20" t="s">
        <v>4503</v>
      </c>
      <c r="U54" s="15" t="s">
        <v>5756</v>
      </c>
      <c r="V54" s="13">
        <v>44012</v>
      </c>
    </row>
    <row r="55" spans="1:22" s="1" customFormat="1">
      <c r="A55" s="4">
        <v>2648</v>
      </c>
      <c r="B55" s="4" t="s">
        <v>8</v>
      </c>
      <c r="C55" s="4" t="s">
        <v>497</v>
      </c>
      <c r="D55" s="4" t="s">
        <v>2029</v>
      </c>
      <c r="E55" s="4" t="s">
        <v>2030</v>
      </c>
      <c r="F55" s="5">
        <v>2</v>
      </c>
      <c r="G55" s="5">
        <v>3</v>
      </c>
      <c r="H55" s="4">
        <v>19</v>
      </c>
      <c r="I55" s="5">
        <v>4</v>
      </c>
      <c r="J55" s="7">
        <v>403</v>
      </c>
      <c r="K55" s="8" t="s">
        <v>2036</v>
      </c>
      <c r="L55" s="9">
        <v>77.31</v>
      </c>
      <c r="M55" s="10">
        <v>58.14</v>
      </c>
      <c r="N55" s="5" t="s">
        <v>2032</v>
      </c>
      <c r="O55" s="5" t="s">
        <v>183</v>
      </c>
      <c r="P55" s="5" t="s">
        <v>5336</v>
      </c>
      <c r="Q55" s="4" t="s">
        <v>2049</v>
      </c>
      <c r="R55" s="4" t="s">
        <v>5757</v>
      </c>
      <c r="S55" s="13">
        <v>43394</v>
      </c>
      <c r="T55" s="20" t="s">
        <v>5758</v>
      </c>
      <c r="U55" s="15"/>
      <c r="V55" s="13">
        <v>44012</v>
      </c>
    </row>
    <row r="56" spans="1:22" s="1" customFormat="1">
      <c r="A56" s="4">
        <v>2649</v>
      </c>
      <c r="B56" s="4" t="s">
        <v>8</v>
      </c>
      <c r="C56" s="4" t="s">
        <v>497</v>
      </c>
      <c r="D56" s="4" t="s">
        <v>2029</v>
      </c>
      <c r="E56" s="4" t="s">
        <v>2030</v>
      </c>
      <c r="F56" s="5">
        <v>2</v>
      </c>
      <c r="G56" s="5">
        <v>3</v>
      </c>
      <c r="H56" s="4">
        <v>19</v>
      </c>
      <c r="I56" s="5">
        <v>5</v>
      </c>
      <c r="J56" s="7">
        <v>502</v>
      </c>
      <c r="K56" s="8" t="s">
        <v>2036</v>
      </c>
      <c r="L56" s="9">
        <v>77.31</v>
      </c>
      <c r="M56" s="10">
        <v>58.14</v>
      </c>
      <c r="N56" s="5" t="s">
        <v>2032</v>
      </c>
      <c r="O56" s="5" t="s">
        <v>183</v>
      </c>
      <c r="P56" s="5" t="s">
        <v>5335</v>
      </c>
      <c r="Q56" s="4" t="s">
        <v>2049</v>
      </c>
      <c r="R56" s="4" t="s">
        <v>5759</v>
      </c>
      <c r="S56" s="13">
        <v>43359</v>
      </c>
      <c r="T56" s="20" t="s">
        <v>5760</v>
      </c>
      <c r="U56" s="15" t="s">
        <v>5761</v>
      </c>
      <c r="V56" s="13">
        <v>44012</v>
      </c>
    </row>
    <row r="57" spans="1:22" s="1" customFormat="1">
      <c r="A57" s="4">
        <v>2650</v>
      </c>
      <c r="B57" s="4" t="s">
        <v>8</v>
      </c>
      <c r="C57" s="4" t="s">
        <v>497</v>
      </c>
      <c r="D57" s="4" t="s">
        <v>2029</v>
      </c>
      <c r="E57" s="4" t="s">
        <v>2030</v>
      </c>
      <c r="F57" s="5">
        <v>2</v>
      </c>
      <c r="G57" s="5">
        <v>3</v>
      </c>
      <c r="H57" s="4">
        <v>19</v>
      </c>
      <c r="I57" s="5">
        <v>5</v>
      </c>
      <c r="J57" s="7">
        <v>503</v>
      </c>
      <c r="K57" s="8" t="s">
        <v>2036</v>
      </c>
      <c r="L57" s="9">
        <v>77.31</v>
      </c>
      <c r="M57" s="10">
        <v>58.14</v>
      </c>
      <c r="N57" s="5" t="s">
        <v>2032</v>
      </c>
      <c r="O57" s="5" t="s">
        <v>183</v>
      </c>
      <c r="P57" s="5" t="s">
        <v>5336</v>
      </c>
      <c r="Q57" s="4" t="s">
        <v>2049</v>
      </c>
      <c r="R57" s="4" t="s">
        <v>5762</v>
      </c>
      <c r="S57" s="13">
        <v>43395</v>
      </c>
      <c r="T57" s="20" t="s">
        <v>5763</v>
      </c>
      <c r="U57" s="15" t="s">
        <v>5764</v>
      </c>
      <c r="V57" s="13">
        <v>44012</v>
      </c>
    </row>
    <row r="58" spans="1:22" s="1" customFormat="1">
      <c r="A58" s="4">
        <v>2651</v>
      </c>
      <c r="B58" s="4" t="s">
        <v>8</v>
      </c>
      <c r="C58" s="4" t="s">
        <v>497</v>
      </c>
      <c r="D58" s="4" t="s">
        <v>2029</v>
      </c>
      <c r="E58" s="4" t="s">
        <v>2030</v>
      </c>
      <c r="F58" s="5">
        <v>2</v>
      </c>
      <c r="G58" s="5">
        <v>3</v>
      </c>
      <c r="H58" s="4">
        <v>19</v>
      </c>
      <c r="I58" s="5">
        <v>6</v>
      </c>
      <c r="J58" s="7">
        <v>602</v>
      </c>
      <c r="K58" s="8" t="s">
        <v>2036</v>
      </c>
      <c r="L58" s="9">
        <v>77.31</v>
      </c>
      <c r="M58" s="10">
        <v>58.14</v>
      </c>
      <c r="N58" s="5" t="s">
        <v>2032</v>
      </c>
      <c r="O58" s="5" t="s">
        <v>183</v>
      </c>
      <c r="P58" s="5" t="s">
        <v>5335</v>
      </c>
      <c r="Q58" s="4" t="s">
        <v>2049</v>
      </c>
      <c r="R58" s="4" t="s">
        <v>5765</v>
      </c>
      <c r="S58" s="13">
        <v>43359</v>
      </c>
      <c r="T58" s="20" t="s">
        <v>5766</v>
      </c>
      <c r="U58" s="15" t="s">
        <v>5767</v>
      </c>
      <c r="V58" s="13">
        <v>44012</v>
      </c>
    </row>
    <row r="59" spans="1:22" s="1" customFormat="1">
      <c r="A59" s="4">
        <v>2652</v>
      </c>
      <c r="B59" s="4" t="s">
        <v>8</v>
      </c>
      <c r="C59" s="4" t="s">
        <v>497</v>
      </c>
      <c r="D59" s="4" t="s">
        <v>2029</v>
      </c>
      <c r="E59" s="4" t="s">
        <v>2030</v>
      </c>
      <c r="F59" s="5">
        <v>2</v>
      </c>
      <c r="G59" s="5">
        <v>3</v>
      </c>
      <c r="H59" s="4">
        <v>19</v>
      </c>
      <c r="I59" s="5">
        <v>6</v>
      </c>
      <c r="J59" s="7">
        <v>603</v>
      </c>
      <c r="K59" s="8" t="s">
        <v>2036</v>
      </c>
      <c r="L59" s="9">
        <v>77.31</v>
      </c>
      <c r="M59" s="10">
        <v>58.14</v>
      </c>
      <c r="N59" s="5" t="s">
        <v>2032</v>
      </c>
      <c r="O59" s="5" t="s">
        <v>183</v>
      </c>
      <c r="P59" s="5" t="s">
        <v>5336</v>
      </c>
      <c r="Q59" s="4" t="s">
        <v>2049</v>
      </c>
      <c r="R59" s="4" t="s">
        <v>5768</v>
      </c>
      <c r="S59" s="13">
        <v>43359</v>
      </c>
      <c r="T59" s="20" t="s">
        <v>5769</v>
      </c>
      <c r="U59" s="15" t="s">
        <v>4890</v>
      </c>
      <c r="V59" s="13">
        <v>44012</v>
      </c>
    </row>
    <row r="60" spans="1:22" s="1" customFormat="1">
      <c r="A60" s="4">
        <v>2653</v>
      </c>
      <c r="B60" s="4" t="s">
        <v>8</v>
      </c>
      <c r="C60" s="4" t="s">
        <v>497</v>
      </c>
      <c r="D60" s="4" t="s">
        <v>2029</v>
      </c>
      <c r="E60" s="4" t="s">
        <v>2030</v>
      </c>
      <c r="F60" s="5">
        <v>2</v>
      </c>
      <c r="G60" s="5">
        <v>3</v>
      </c>
      <c r="H60" s="4">
        <v>19</v>
      </c>
      <c r="I60" s="5">
        <v>7</v>
      </c>
      <c r="J60" s="7">
        <v>702</v>
      </c>
      <c r="K60" s="8" t="s">
        <v>2036</v>
      </c>
      <c r="L60" s="9">
        <v>77.31</v>
      </c>
      <c r="M60" s="10">
        <v>58.14</v>
      </c>
      <c r="N60" s="5" t="s">
        <v>2032</v>
      </c>
      <c r="O60" s="5" t="s">
        <v>183</v>
      </c>
      <c r="P60" s="5" t="s">
        <v>5335</v>
      </c>
      <c r="Q60" s="4" t="s">
        <v>2049</v>
      </c>
      <c r="R60" s="4" t="s">
        <v>5770</v>
      </c>
      <c r="S60" s="13">
        <v>43394</v>
      </c>
      <c r="T60" s="20" t="s">
        <v>5771</v>
      </c>
      <c r="U60" s="15"/>
      <c r="V60" s="13">
        <v>44012</v>
      </c>
    </row>
    <row r="61" spans="1:22" s="1" customFormat="1">
      <c r="A61" s="4">
        <v>2654</v>
      </c>
      <c r="B61" s="4" t="s">
        <v>8</v>
      </c>
      <c r="C61" s="4" t="s">
        <v>497</v>
      </c>
      <c r="D61" s="4" t="s">
        <v>2029</v>
      </c>
      <c r="E61" s="4" t="s">
        <v>2030</v>
      </c>
      <c r="F61" s="5">
        <v>2</v>
      </c>
      <c r="G61" s="5">
        <v>3</v>
      </c>
      <c r="H61" s="4">
        <v>19</v>
      </c>
      <c r="I61" s="5">
        <v>7</v>
      </c>
      <c r="J61" s="7">
        <v>703</v>
      </c>
      <c r="K61" s="8" t="s">
        <v>2036</v>
      </c>
      <c r="L61" s="9">
        <v>77.31</v>
      </c>
      <c r="M61" s="10">
        <v>58.14</v>
      </c>
      <c r="N61" s="5" t="s">
        <v>2032</v>
      </c>
      <c r="O61" s="5" t="s">
        <v>183</v>
      </c>
      <c r="P61" s="5" t="s">
        <v>5336</v>
      </c>
      <c r="Q61" s="4" t="s">
        <v>2049</v>
      </c>
      <c r="R61" s="4" t="s">
        <v>5772</v>
      </c>
      <c r="S61" s="13">
        <v>43359</v>
      </c>
      <c r="T61" s="20" t="s">
        <v>5773</v>
      </c>
      <c r="U61" s="15" t="s">
        <v>5774</v>
      </c>
      <c r="V61" s="13">
        <v>44012</v>
      </c>
    </row>
    <row r="62" spans="1:22" s="1" customFormat="1">
      <c r="A62" s="4">
        <v>2655</v>
      </c>
      <c r="B62" s="4" t="s">
        <v>8</v>
      </c>
      <c r="C62" s="4" t="s">
        <v>497</v>
      </c>
      <c r="D62" s="4" t="s">
        <v>2029</v>
      </c>
      <c r="E62" s="4" t="s">
        <v>2030</v>
      </c>
      <c r="F62" s="5">
        <v>2</v>
      </c>
      <c r="G62" s="5">
        <v>3</v>
      </c>
      <c r="H62" s="4">
        <v>19</v>
      </c>
      <c r="I62" s="5">
        <v>8</v>
      </c>
      <c r="J62" s="7">
        <v>802</v>
      </c>
      <c r="K62" s="8" t="s">
        <v>2036</v>
      </c>
      <c r="L62" s="26">
        <v>77.31</v>
      </c>
      <c r="M62" s="27">
        <v>58.14</v>
      </c>
      <c r="N62" s="5" t="s">
        <v>2032</v>
      </c>
      <c r="O62" s="5" t="s">
        <v>183</v>
      </c>
      <c r="P62" s="5" t="s">
        <v>5335</v>
      </c>
      <c r="Q62" s="4" t="s">
        <v>2034</v>
      </c>
      <c r="R62" s="4"/>
      <c r="S62" s="13"/>
      <c r="T62" s="20"/>
      <c r="U62" s="15"/>
      <c r="V62" s="13">
        <v>44012</v>
      </c>
    </row>
    <row r="63" spans="1:22" s="1" customFormat="1">
      <c r="A63" s="4">
        <v>2656</v>
      </c>
      <c r="B63" s="4" t="s">
        <v>8</v>
      </c>
      <c r="C63" s="4" t="s">
        <v>497</v>
      </c>
      <c r="D63" s="4" t="s">
        <v>2029</v>
      </c>
      <c r="E63" s="4" t="s">
        <v>2030</v>
      </c>
      <c r="F63" s="5">
        <v>2</v>
      </c>
      <c r="G63" s="5">
        <v>3</v>
      </c>
      <c r="H63" s="4">
        <v>19</v>
      </c>
      <c r="I63" s="5">
        <v>8</v>
      </c>
      <c r="J63" s="7">
        <v>803</v>
      </c>
      <c r="K63" s="8" t="s">
        <v>2036</v>
      </c>
      <c r="L63" s="9">
        <v>77.31</v>
      </c>
      <c r="M63" s="10">
        <v>58.14</v>
      </c>
      <c r="N63" s="5" t="s">
        <v>2032</v>
      </c>
      <c r="O63" s="5" t="s">
        <v>183</v>
      </c>
      <c r="P63" s="5" t="s">
        <v>5336</v>
      </c>
      <c r="Q63" s="4" t="s">
        <v>2049</v>
      </c>
      <c r="R63" s="4" t="s">
        <v>5775</v>
      </c>
      <c r="S63" s="13">
        <v>43359</v>
      </c>
      <c r="T63" s="20" t="s">
        <v>5776</v>
      </c>
      <c r="U63" s="15"/>
      <c r="V63" s="13">
        <v>44012</v>
      </c>
    </row>
    <row r="64" spans="1:22" s="1" customFormat="1">
      <c r="A64" s="4">
        <v>2657</v>
      </c>
      <c r="B64" s="4" t="s">
        <v>8</v>
      </c>
      <c r="C64" s="4" t="s">
        <v>497</v>
      </c>
      <c r="D64" s="4" t="s">
        <v>2029</v>
      </c>
      <c r="E64" s="4" t="s">
        <v>2030</v>
      </c>
      <c r="F64" s="5">
        <v>2</v>
      </c>
      <c r="G64" s="5">
        <v>3</v>
      </c>
      <c r="H64" s="4">
        <v>19</v>
      </c>
      <c r="I64" s="5">
        <v>9</v>
      </c>
      <c r="J64" s="7">
        <v>903</v>
      </c>
      <c r="K64" s="8" t="s">
        <v>2036</v>
      </c>
      <c r="L64" s="9">
        <v>77.31</v>
      </c>
      <c r="M64" s="10">
        <v>58.14</v>
      </c>
      <c r="N64" s="5" t="s">
        <v>2032</v>
      </c>
      <c r="O64" s="5" t="s">
        <v>183</v>
      </c>
      <c r="P64" s="5" t="s">
        <v>5336</v>
      </c>
      <c r="Q64" s="4" t="s">
        <v>2049</v>
      </c>
      <c r="R64" s="4" t="s">
        <v>5777</v>
      </c>
      <c r="S64" s="13">
        <v>43359</v>
      </c>
      <c r="T64" s="20" t="s">
        <v>5778</v>
      </c>
      <c r="U64" s="15" t="s">
        <v>5779</v>
      </c>
      <c r="V64" s="13">
        <v>44012</v>
      </c>
    </row>
    <row r="65" spans="1:22" s="1" customFormat="1">
      <c r="A65" s="4">
        <v>2658</v>
      </c>
      <c r="B65" s="4" t="s">
        <v>8</v>
      </c>
      <c r="C65" s="4" t="s">
        <v>497</v>
      </c>
      <c r="D65" s="4" t="s">
        <v>2029</v>
      </c>
      <c r="E65" s="4" t="s">
        <v>2030</v>
      </c>
      <c r="F65" s="5">
        <v>2</v>
      </c>
      <c r="G65" s="5">
        <v>3</v>
      </c>
      <c r="H65" s="4">
        <v>19</v>
      </c>
      <c r="I65" s="5">
        <v>9</v>
      </c>
      <c r="J65" s="7">
        <v>904</v>
      </c>
      <c r="K65" s="8" t="s">
        <v>2036</v>
      </c>
      <c r="L65" s="9">
        <v>86.9</v>
      </c>
      <c r="M65" s="10">
        <v>65.349999999999994</v>
      </c>
      <c r="N65" s="5" t="s">
        <v>5594</v>
      </c>
      <c r="O65" s="5" t="s">
        <v>2362</v>
      </c>
      <c r="P65" s="5" t="s">
        <v>5780</v>
      </c>
      <c r="Q65" s="4" t="s">
        <v>2049</v>
      </c>
      <c r="R65" s="4" t="s">
        <v>5781</v>
      </c>
      <c r="S65" s="13">
        <v>43359</v>
      </c>
      <c r="T65" s="20" t="s">
        <v>5782</v>
      </c>
      <c r="U65" s="15" t="s">
        <v>5783</v>
      </c>
      <c r="V65" s="13">
        <v>44012</v>
      </c>
    </row>
    <row r="66" spans="1:22" s="1" customFormat="1">
      <c r="A66" s="4">
        <v>2659</v>
      </c>
      <c r="B66" s="4" t="s">
        <v>8</v>
      </c>
      <c r="C66" s="4" t="s">
        <v>497</v>
      </c>
      <c r="D66" s="4" t="s">
        <v>2029</v>
      </c>
      <c r="E66" s="4" t="s">
        <v>2030</v>
      </c>
      <c r="F66" s="5">
        <v>2</v>
      </c>
      <c r="G66" s="5">
        <v>3</v>
      </c>
      <c r="H66" s="4">
        <v>19</v>
      </c>
      <c r="I66" s="5">
        <v>10</v>
      </c>
      <c r="J66" s="7">
        <v>1002</v>
      </c>
      <c r="K66" s="8" t="s">
        <v>2036</v>
      </c>
      <c r="L66" s="9">
        <v>77.31</v>
      </c>
      <c r="M66" s="10">
        <v>58.14</v>
      </c>
      <c r="N66" s="5" t="s">
        <v>2032</v>
      </c>
      <c r="O66" s="5" t="s">
        <v>183</v>
      </c>
      <c r="P66" s="5" t="s">
        <v>5335</v>
      </c>
      <c r="Q66" s="4" t="s">
        <v>2049</v>
      </c>
      <c r="R66" s="4" t="s">
        <v>5784</v>
      </c>
      <c r="S66" s="13">
        <v>43395</v>
      </c>
      <c r="T66" s="20" t="s">
        <v>5785</v>
      </c>
      <c r="U66" s="15" t="s">
        <v>5786</v>
      </c>
      <c r="V66" s="13">
        <v>44012</v>
      </c>
    </row>
    <row r="67" spans="1:22" s="1" customFormat="1">
      <c r="A67" s="4">
        <v>2660</v>
      </c>
      <c r="B67" s="4" t="s">
        <v>8</v>
      </c>
      <c r="C67" s="4" t="s">
        <v>497</v>
      </c>
      <c r="D67" s="4" t="s">
        <v>2029</v>
      </c>
      <c r="E67" s="4" t="s">
        <v>2030</v>
      </c>
      <c r="F67" s="5">
        <v>2</v>
      </c>
      <c r="G67" s="5">
        <v>3</v>
      </c>
      <c r="H67" s="4">
        <v>19</v>
      </c>
      <c r="I67" s="5">
        <v>11</v>
      </c>
      <c r="J67" s="7">
        <v>1102</v>
      </c>
      <c r="K67" s="8" t="s">
        <v>2036</v>
      </c>
      <c r="L67" s="9">
        <v>77.31</v>
      </c>
      <c r="M67" s="10">
        <v>58.14</v>
      </c>
      <c r="N67" s="5" t="s">
        <v>2032</v>
      </c>
      <c r="O67" s="5" t="s">
        <v>183</v>
      </c>
      <c r="P67" s="5" t="s">
        <v>5335</v>
      </c>
      <c r="Q67" s="4" t="s">
        <v>2049</v>
      </c>
      <c r="R67" s="4" t="s">
        <v>5787</v>
      </c>
      <c r="S67" s="13">
        <v>43359</v>
      </c>
      <c r="T67" s="20" t="s">
        <v>5788</v>
      </c>
      <c r="U67" s="15" t="s">
        <v>5789</v>
      </c>
      <c r="V67" s="13">
        <v>44012</v>
      </c>
    </row>
    <row r="68" spans="1:22" s="1" customFormat="1">
      <c r="A68" s="4">
        <v>2661</v>
      </c>
      <c r="B68" s="4" t="s">
        <v>8</v>
      </c>
      <c r="C68" s="4" t="s">
        <v>497</v>
      </c>
      <c r="D68" s="4" t="s">
        <v>2029</v>
      </c>
      <c r="E68" s="4" t="s">
        <v>2030</v>
      </c>
      <c r="F68" s="5">
        <v>2</v>
      </c>
      <c r="G68" s="5">
        <v>3</v>
      </c>
      <c r="H68" s="4">
        <v>19</v>
      </c>
      <c r="I68" s="5">
        <v>11</v>
      </c>
      <c r="J68" s="7">
        <v>1103</v>
      </c>
      <c r="K68" s="8" t="s">
        <v>2036</v>
      </c>
      <c r="L68" s="9">
        <v>77.31</v>
      </c>
      <c r="M68" s="10">
        <v>58.14</v>
      </c>
      <c r="N68" s="5" t="s">
        <v>2032</v>
      </c>
      <c r="O68" s="5" t="s">
        <v>183</v>
      </c>
      <c r="P68" s="5" t="s">
        <v>5336</v>
      </c>
      <c r="Q68" s="4" t="s">
        <v>2049</v>
      </c>
      <c r="R68" s="4" t="s">
        <v>5790</v>
      </c>
      <c r="S68" s="13">
        <v>43394</v>
      </c>
      <c r="T68" s="20" t="s">
        <v>5791</v>
      </c>
      <c r="U68" s="15"/>
      <c r="V68" s="13">
        <v>44012</v>
      </c>
    </row>
    <row r="69" spans="1:22" s="1" customFormat="1">
      <c r="A69" s="4">
        <v>2662</v>
      </c>
      <c r="B69" s="4" t="s">
        <v>8</v>
      </c>
      <c r="C69" s="4" t="s">
        <v>497</v>
      </c>
      <c r="D69" s="4" t="s">
        <v>2029</v>
      </c>
      <c r="E69" s="4" t="s">
        <v>2030</v>
      </c>
      <c r="F69" s="5">
        <v>2</v>
      </c>
      <c r="G69" s="5">
        <v>3</v>
      </c>
      <c r="H69" s="4">
        <v>19</v>
      </c>
      <c r="I69" s="5">
        <v>12</v>
      </c>
      <c r="J69" s="7">
        <v>1203</v>
      </c>
      <c r="K69" s="8" t="s">
        <v>2036</v>
      </c>
      <c r="L69" s="9">
        <v>77.31</v>
      </c>
      <c r="M69" s="10">
        <v>58.14</v>
      </c>
      <c r="N69" s="5" t="s">
        <v>2032</v>
      </c>
      <c r="O69" s="5" t="s">
        <v>183</v>
      </c>
      <c r="P69" s="5" t="s">
        <v>5336</v>
      </c>
      <c r="Q69" s="4" t="s">
        <v>2049</v>
      </c>
      <c r="R69" s="4" t="s">
        <v>5792</v>
      </c>
      <c r="S69" s="13">
        <v>43359</v>
      </c>
      <c r="T69" s="20" t="s">
        <v>5793</v>
      </c>
      <c r="U69" s="15" t="s">
        <v>5794</v>
      </c>
      <c r="V69" s="13">
        <v>44012</v>
      </c>
    </row>
    <row r="70" spans="1:22" s="1" customFormat="1">
      <c r="A70" s="4">
        <v>2663</v>
      </c>
      <c r="B70" s="4" t="s">
        <v>8</v>
      </c>
      <c r="C70" s="4" t="s">
        <v>497</v>
      </c>
      <c r="D70" s="4" t="s">
        <v>2029</v>
      </c>
      <c r="E70" s="4" t="s">
        <v>2030</v>
      </c>
      <c r="F70" s="5">
        <v>2</v>
      </c>
      <c r="G70" s="5">
        <v>3</v>
      </c>
      <c r="H70" s="4">
        <v>19</v>
      </c>
      <c r="I70" s="5">
        <v>13</v>
      </c>
      <c r="J70" s="7">
        <v>1302</v>
      </c>
      <c r="K70" s="8" t="s">
        <v>2036</v>
      </c>
      <c r="L70" s="9">
        <v>77.31</v>
      </c>
      <c r="M70" s="10">
        <v>58.14</v>
      </c>
      <c r="N70" s="5" t="s">
        <v>2032</v>
      </c>
      <c r="O70" s="5" t="s">
        <v>183</v>
      </c>
      <c r="P70" s="5" t="s">
        <v>5335</v>
      </c>
      <c r="Q70" s="4" t="s">
        <v>2049</v>
      </c>
      <c r="R70" s="4" t="s">
        <v>5795</v>
      </c>
      <c r="S70" s="13">
        <v>43359</v>
      </c>
      <c r="T70" s="20" t="s">
        <v>5796</v>
      </c>
      <c r="U70" s="16" t="s">
        <v>5796</v>
      </c>
      <c r="V70" s="13">
        <v>44012</v>
      </c>
    </row>
    <row r="71" spans="1:22" s="1" customFormat="1">
      <c r="A71" s="4">
        <v>2664</v>
      </c>
      <c r="B71" s="4" t="s">
        <v>8</v>
      </c>
      <c r="C71" s="4" t="s">
        <v>497</v>
      </c>
      <c r="D71" s="4" t="s">
        <v>2029</v>
      </c>
      <c r="E71" s="4" t="s">
        <v>2030</v>
      </c>
      <c r="F71" s="5">
        <v>2</v>
      </c>
      <c r="G71" s="5">
        <v>3</v>
      </c>
      <c r="H71" s="4">
        <v>19</v>
      </c>
      <c r="I71" s="5">
        <v>13</v>
      </c>
      <c r="J71" s="7">
        <v>1303</v>
      </c>
      <c r="K71" s="8" t="s">
        <v>2036</v>
      </c>
      <c r="L71" s="9">
        <v>77.31</v>
      </c>
      <c r="M71" s="10">
        <v>58.14</v>
      </c>
      <c r="N71" s="5" t="s">
        <v>2032</v>
      </c>
      <c r="O71" s="5" t="s">
        <v>183</v>
      </c>
      <c r="P71" s="5" t="s">
        <v>5336</v>
      </c>
      <c r="Q71" s="4" t="s">
        <v>2049</v>
      </c>
      <c r="R71" s="4" t="s">
        <v>5797</v>
      </c>
      <c r="S71" s="13">
        <v>43359</v>
      </c>
      <c r="T71" s="20" t="s">
        <v>4796</v>
      </c>
      <c r="U71" s="15"/>
      <c r="V71" s="13">
        <v>44012</v>
      </c>
    </row>
    <row r="72" spans="1:22" s="1" customFormat="1">
      <c r="A72" s="4">
        <v>2665</v>
      </c>
      <c r="B72" s="4" t="s">
        <v>8</v>
      </c>
      <c r="C72" s="4" t="s">
        <v>497</v>
      </c>
      <c r="D72" s="4" t="s">
        <v>2029</v>
      </c>
      <c r="E72" s="4" t="s">
        <v>2030</v>
      </c>
      <c r="F72" s="5">
        <v>2</v>
      </c>
      <c r="G72" s="5">
        <v>3</v>
      </c>
      <c r="H72" s="4">
        <v>19</v>
      </c>
      <c r="I72" s="5">
        <v>14</v>
      </c>
      <c r="J72" s="7">
        <v>1402</v>
      </c>
      <c r="K72" s="8" t="s">
        <v>2036</v>
      </c>
      <c r="L72" s="9">
        <v>77.31</v>
      </c>
      <c r="M72" s="10">
        <v>58.14</v>
      </c>
      <c r="N72" s="5" t="s">
        <v>2032</v>
      </c>
      <c r="O72" s="5" t="s">
        <v>183</v>
      </c>
      <c r="P72" s="5" t="s">
        <v>5335</v>
      </c>
      <c r="Q72" s="4" t="s">
        <v>2049</v>
      </c>
      <c r="R72" s="4" t="s">
        <v>5798</v>
      </c>
      <c r="S72" s="13">
        <v>43359</v>
      </c>
      <c r="T72" s="20" t="s">
        <v>5799</v>
      </c>
      <c r="U72" s="15" t="s">
        <v>5800</v>
      </c>
      <c r="V72" s="13">
        <v>44012</v>
      </c>
    </row>
    <row r="73" spans="1:22" s="1" customFormat="1">
      <c r="A73" s="4">
        <v>2666</v>
      </c>
      <c r="B73" s="4" t="s">
        <v>8</v>
      </c>
      <c r="C73" s="4" t="s">
        <v>497</v>
      </c>
      <c r="D73" s="4" t="s">
        <v>2029</v>
      </c>
      <c r="E73" s="4" t="s">
        <v>2030</v>
      </c>
      <c r="F73" s="5">
        <v>2</v>
      </c>
      <c r="G73" s="5">
        <v>3</v>
      </c>
      <c r="H73" s="4">
        <v>19</v>
      </c>
      <c r="I73" s="5">
        <v>14</v>
      </c>
      <c r="J73" s="7">
        <v>1403</v>
      </c>
      <c r="K73" s="8" t="s">
        <v>2036</v>
      </c>
      <c r="L73" s="9">
        <v>77.31</v>
      </c>
      <c r="M73" s="10">
        <v>58.14</v>
      </c>
      <c r="N73" s="5" t="s">
        <v>2032</v>
      </c>
      <c r="O73" s="5" t="s">
        <v>183</v>
      </c>
      <c r="P73" s="5" t="s">
        <v>5336</v>
      </c>
      <c r="Q73" s="4" t="s">
        <v>2049</v>
      </c>
      <c r="R73" s="4" t="s">
        <v>5801</v>
      </c>
      <c r="S73" s="13">
        <v>43359</v>
      </c>
      <c r="T73" s="20" t="s">
        <v>5802</v>
      </c>
      <c r="U73" s="15"/>
      <c r="V73" s="13">
        <v>44012</v>
      </c>
    </row>
    <row r="74" spans="1:22" s="1" customFormat="1">
      <c r="A74" s="4">
        <v>2667</v>
      </c>
      <c r="B74" s="4" t="s">
        <v>8</v>
      </c>
      <c r="C74" s="4" t="s">
        <v>497</v>
      </c>
      <c r="D74" s="4" t="s">
        <v>2029</v>
      </c>
      <c r="E74" s="4" t="s">
        <v>2030</v>
      </c>
      <c r="F74" s="5">
        <v>2</v>
      </c>
      <c r="G74" s="5">
        <v>3</v>
      </c>
      <c r="H74" s="4">
        <v>19</v>
      </c>
      <c r="I74" s="5">
        <v>15</v>
      </c>
      <c r="J74" s="7">
        <v>1502</v>
      </c>
      <c r="K74" s="8" t="s">
        <v>2036</v>
      </c>
      <c r="L74" s="9">
        <v>77.31</v>
      </c>
      <c r="M74" s="10">
        <v>58.14</v>
      </c>
      <c r="N74" s="5" t="s">
        <v>2032</v>
      </c>
      <c r="O74" s="5" t="s">
        <v>183</v>
      </c>
      <c r="P74" s="5" t="s">
        <v>5335</v>
      </c>
      <c r="Q74" s="4" t="s">
        <v>2049</v>
      </c>
      <c r="R74" s="4" t="s">
        <v>5803</v>
      </c>
      <c r="S74" s="13">
        <v>43359</v>
      </c>
      <c r="T74" s="20" t="s">
        <v>5804</v>
      </c>
      <c r="U74" s="15" t="s">
        <v>5805</v>
      </c>
      <c r="V74" s="13">
        <v>44012</v>
      </c>
    </row>
    <row r="75" spans="1:22" s="1" customFormat="1">
      <c r="A75" s="4">
        <v>2668</v>
      </c>
      <c r="B75" s="4" t="s">
        <v>8</v>
      </c>
      <c r="C75" s="4" t="s">
        <v>497</v>
      </c>
      <c r="D75" s="4" t="s">
        <v>2029</v>
      </c>
      <c r="E75" s="4" t="s">
        <v>2030</v>
      </c>
      <c r="F75" s="5">
        <v>2</v>
      </c>
      <c r="G75" s="5">
        <v>3</v>
      </c>
      <c r="H75" s="4">
        <v>19</v>
      </c>
      <c r="I75" s="5">
        <v>15</v>
      </c>
      <c r="J75" s="7">
        <v>1503</v>
      </c>
      <c r="K75" s="8" t="s">
        <v>2036</v>
      </c>
      <c r="L75" s="9">
        <v>77.31</v>
      </c>
      <c r="M75" s="10">
        <v>58.14</v>
      </c>
      <c r="N75" s="5" t="s">
        <v>2032</v>
      </c>
      <c r="O75" s="5" t="s">
        <v>183</v>
      </c>
      <c r="P75" s="5" t="s">
        <v>5336</v>
      </c>
      <c r="Q75" s="4" t="s">
        <v>2049</v>
      </c>
      <c r="R75" s="4" t="s">
        <v>5806</v>
      </c>
      <c r="S75" s="13">
        <v>43395</v>
      </c>
      <c r="T75" s="20" t="s">
        <v>5807</v>
      </c>
      <c r="U75" s="15"/>
      <c r="V75" s="13">
        <v>44012</v>
      </c>
    </row>
    <row r="76" spans="1:22" s="1" customFormat="1">
      <c r="A76" s="4">
        <v>2669</v>
      </c>
      <c r="B76" s="4" t="s">
        <v>8</v>
      </c>
      <c r="C76" s="4" t="s">
        <v>497</v>
      </c>
      <c r="D76" s="4" t="s">
        <v>2029</v>
      </c>
      <c r="E76" s="4" t="s">
        <v>2030</v>
      </c>
      <c r="F76" s="5">
        <v>2</v>
      </c>
      <c r="G76" s="5">
        <v>3</v>
      </c>
      <c r="H76" s="4">
        <v>19</v>
      </c>
      <c r="I76" s="5">
        <v>16</v>
      </c>
      <c r="J76" s="7">
        <v>1602</v>
      </c>
      <c r="K76" s="8" t="s">
        <v>2036</v>
      </c>
      <c r="L76" s="9">
        <v>77.31</v>
      </c>
      <c r="M76" s="10">
        <v>58.14</v>
      </c>
      <c r="N76" s="5" t="s">
        <v>2032</v>
      </c>
      <c r="O76" s="5" t="s">
        <v>183</v>
      </c>
      <c r="P76" s="5" t="s">
        <v>5335</v>
      </c>
      <c r="Q76" s="4" t="s">
        <v>2049</v>
      </c>
      <c r="R76" s="4" t="s">
        <v>5808</v>
      </c>
      <c r="S76" s="13">
        <v>43359</v>
      </c>
      <c r="T76" s="20" t="s">
        <v>5809</v>
      </c>
      <c r="U76" s="15" t="s">
        <v>5810</v>
      </c>
      <c r="V76" s="13">
        <v>44012</v>
      </c>
    </row>
    <row r="77" spans="1:22" s="1" customFormat="1">
      <c r="A77" s="4">
        <v>2670</v>
      </c>
      <c r="B77" s="4" t="s">
        <v>8</v>
      </c>
      <c r="C77" s="4" t="s">
        <v>497</v>
      </c>
      <c r="D77" s="4" t="s">
        <v>2029</v>
      </c>
      <c r="E77" s="4" t="s">
        <v>2030</v>
      </c>
      <c r="F77" s="5">
        <v>2</v>
      </c>
      <c r="G77" s="5">
        <v>3</v>
      </c>
      <c r="H77" s="4">
        <v>19</v>
      </c>
      <c r="I77" s="5">
        <v>16</v>
      </c>
      <c r="J77" s="7">
        <v>1603</v>
      </c>
      <c r="K77" s="8" t="s">
        <v>2036</v>
      </c>
      <c r="L77" s="9">
        <v>77.31</v>
      </c>
      <c r="M77" s="10">
        <v>58.14</v>
      </c>
      <c r="N77" s="5" t="s">
        <v>2032</v>
      </c>
      <c r="O77" s="5" t="s">
        <v>183</v>
      </c>
      <c r="P77" s="5" t="s">
        <v>5336</v>
      </c>
      <c r="Q77" s="4" t="s">
        <v>2049</v>
      </c>
      <c r="R77" s="4" t="s">
        <v>5811</v>
      </c>
      <c r="S77" s="13">
        <v>43358</v>
      </c>
      <c r="T77" s="20" t="s">
        <v>5812</v>
      </c>
      <c r="U77" s="15" t="s">
        <v>5813</v>
      </c>
      <c r="V77" s="13">
        <v>44012</v>
      </c>
    </row>
    <row r="78" spans="1:22" s="1" customFormat="1">
      <c r="A78" s="4">
        <v>2671</v>
      </c>
      <c r="B78" s="4" t="s">
        <v>8</v>
      </c>
      <c r="C78" s="4" t="s">
        <v>497</v>
      </c>
      <c r="D78" s="4" t="s">
        <v>2029</v>
      </c>
      <c r="E78" s="4" t="s">
        <v>2030</v>
      </c>
      <c r="F78" s="5">
        <v>2</v>
      </c>
      <c r="G78" s="5">
        <v>3</v>
      </c>
      <c r="H78" s="4">
        <v>19</v>
      </c>
      <c r="I78" s="5">
        <v>17</v>
      </c>
      <c r="J78" s="7">
        <v>1702</v>
      </c>
      <c r="K78" s="8" t="s">
        <v>2036</v>
      </c>
      <c r="L78" s="9">
        <v>77.31</v>
      </c>
      <c r="M78" s="10">
        <v>58.14</v>
      </c>
      <c r="N78" s="5" t="s">
        <v>2032</v>
      </c>
      <c r="O78" s="5" t="s">
        <v>183</v>
      </c>
      <c r="P78" s="5" t="s">
        <v>5335</v>
      </c>
      <c r="Q78" s="4" t="s">
        <v>2049</v>
      </c>
      <c r="R78" s="4" t="s">
        <v>5814</v>
      </c>
      <c r="S78" s="13">
        <v>43359</v>
      </c>
      <c r="T78" s="20" t="s">
        <v>5815</v>
      </c>
      <c r="U78" s="15" t="s">
        <v>5816</v>
      </c>
      <c r="V78" s="13">
        <v>44012</v>
      </c>
    </row>
    <row r="79" spans="1:22" s="1" customFormat="1">
      <c r="A79" s="4">
        <v>2672</v>
      </c>
      <c r="B79" s="4" t="s">
        <v>8</v>
      </c>
      <c r="C79" s="4" t="s">
        <v>497</v>
      </c>
      <c r="D79" s="4" t="s">
        <v>2029</v>
      </c>
      <c r="E79" s="4" t="s">
        <v>2030</v>
      </c>
      <c r="F79" s="5">
        <v>2</v>
      </c>
      <c r="G79" s="5">
        <v>3</v>
      </c>
      <c r="H79" s="4">
        <v>19</v>
      </c>
      <c r="I79" s="5">
        <v>17</v>
      </c>
      <c r="J79" s="7">
        <v>1703</v>
      </c>
      <c r="K79" s="8" t="s">
        <v>2036</v>
      </c>
      <c r="L79" s="9">
        <v>77.31</v>
      </c>
      <c r="M79" s="10">
        <v>58.14</v>
      </c>
      <c r="N79" s="5" t="s">
        <v>2032</v>
      </c>
      <c r="O79" s="5" t="s">
        <v>183</v>
      </c>
      <c r="P79" s="5" t="s">
        <v>5336</v>
      </c>
      <c r="Q79" s="4" t="s">
        <v>2049</v>
      </c>
      <c r="R79" s="4" t="s">
        <v>5817</v>
      </c>
      <c r="S79" s="13">
        <v>43359</v>
      </c>
      <c r="T79" s="20" t="s">
        <v>5818</v>
      </c>
      <c r="U79" s="15"/>
      <c r="V79" s="13">
        <v>44012</v>
      </c>
    </row>
    <row r="80" spans="1:22" s="1" customFormat="1">
      <c r="A80" s="4">
        <v>2673</v>
      </c>
      <c r="B80" s="4" t="s">
        <v>8</v>
      </c>
      <c r="C80" s="4" t="s">
        <v>497</v>
      </c>
      <c r="D80" s="4" t="s">
        <v>2029</v>
      </c>
      <c r="E80" s="4" t="s">
        <v>2030</v>
      </c>
      <c r="F80" s="5">
        <v>2</v>
      </c>
      <c r="G80" s="5">
        <v>3</v>
      </c>
      <c r="H80" s="4">
        <v>19</v>
      </c>
      <c r="I80" s="5">
        <v>18</v>
      </c>
      <c r="J80" s="7">
        <v>1803</v>
      </c>
      <c r="K80" s="8" t="s">
        <v>2036</v>
      </c>
      <c r="L80" s="9">
        <v>77.31</v>
      </c>
      <c r="M80" s="10">
        <v>58.14</v>
      </c>
      <c r="N80" s="5" t="s">
        <v>2032</v>
      </c>
      <c r="O80" s="5" t="s">
        <v>183</v>
      </c>
      <c r="P80" s="5" t="s">
        <v>5336</v>
      </c>
      <c r="Q80" s="4" t="s">
        <v>2049</v>
      </c>
      <c r="R80" s="4" t="s">
        <v>5819</v>
      </c>
      <c r="S80" s="13">
        <v>43359</v>
      </c>
      <c r="T80" s="20" t="s">
        <v>5820</v>
      </c>
      <c r="U80" s="15" t="s">
        <v>5821</v>
      </c>
      <c r="V80" s="13">
        <v>44012</v>
      </c>
    </row>
    <row r="81" spans="1:16384" s="1" customFormat="1">
      <c r="A81" s="4">
        <v>2674</v>
      </c>
      <c r="B81" s="4" t="s">
        <v>8</v>
      </c>
      <c r="C81" s="4" t="s">
        <v>497</v>
      </c>
      <c r="D81" s="4" t="s">
        <v>2029</v>
      </c>
      <c r="E81" s="4" t="s">
        <v>2030</v>
      </c>
      <c r="F81" s="5">
        <v>2</v>
      </c>
      <c r="G81" s="5">
        <v>3</v>
      </c>
      <c r="H81" s="4">
        <v>19</v>
      </c>
      <c r="I81" s="5">
        <v>19</v>
      </c>
      <c r="J81" s="7">
        <v>1902</v>
      </c>
      <c r="K81" s="8" t="s">
        <v>2036</v>
      </c>
      <c r="L81" s="26">
        <v>77.31</v>
      </c>
      <c r="M81" s="27">
        <v>58.14</v>
      </c>
      <c r="N81" s="5" t="s">
        <v>2032</v>
      </c>
      <c r="O81" s="5" t="s">
        <v>183</v>
      </c>
      <c r="P81" s="5" t="s">
        <v>5335</v>
      </c>
      <c r="Q81" s="4" t="s">
        <v>2034</v>
      </c>
      <c r="R81" s="4"/>
      <c r="S81" s="13"/>
      <c r="T81" s="14"/>
      <c r="U81" s="15"/>
      <c r="V81" s="13">
        <v>44012</v>
      </c>
    </row>
    <row r="82" spans="1:16384" s="1" customFormat="1">
      <c r="A82" s="4">
        <v>2675</v>
      </c>
      <c r="B82" s="4" t="s">
        <v>8</v>
      </c>
      <c r="C82" s="4" t="s">
        <v>497</v>
      </c>
      <c r="D82" s="4" t="s">
        <v>2029</v>
      </c>
      <c r="E82" s="4" t="s">
        <v>2030</v>
      </c>
      <c r="F82" s="5">
        <v>2</v>
      </c>
      <c r="G82" s="5">
        <v>3</v>
      </c>
      <c r="H82" s="4">
        <v>19</v>
      </c>
      <c r="I82" s="5">
        <v>19</v>
      </c>
      <c r="J82" s="7">
        <v>1903</v>
      </c>
      <c r="K82" s="8" t="s">
        <v>2036</v>
      </c>
      <c r="L82" s="9">
        <v>77.31</v>
      </c>
      <c r="M82" s="10">
        <v>58.14</v>
      </c>
      <c r="N82" s="5" t="s">
        <v>2032</v>
      </c>
      <c r="O82" s="5" t="s">
        <v>183</v>
      </c>
      <c r="P82" s="5" t="s">
        <v>5336</v>
      </c>
      <c r="Q82" s="4" t="s">
        <v>2049</v>
      </c>
      <c r="R82" s="4" t="s">
        <v>5822</v>
      </c>
      <c r="S82" s="13">
        <v>43358</v>
      </c>
      <c r="T82" s="14" t="s">
        <v>5823</v>
      </c>
      <c r="U82" s="15"/>
      <c r="V82" s="13">
        <v>44012</v>
      </c>
    </row>
    <row r="83" spans="1:16384">
      <c r="A83">
        <f t="shared" ref="A83:BL83" si="0">SUM(A2:A82)</f>
        <v>213435</v>
      </c>
      <c r="B83">
        <f t="shared" si="0"/>
        <v>0</v>
      </c>
      <c r="C83">
        <f t="shared" si="0"/>
        <v>0</v>
      </c>
      <c r="D83">
        <f t="shared" si="0"/>
        <v>0</v>
      </c>
      <c r="E83">
        <f t="shared" si="0"/>
        <v>0</v>
      </c>
      <c r="F83">
        <f t="shared" si="0"/>
        <v>162</v>
      </c>
      <c r="G83">
        <f t="shared" si="0"/>
        <v>176</v>
      </c>
      <c r="H83">
        <f t="shared" si="0"/>
        <v>1472</v>
      </c>
      <c r="I83">
        <f t="shared" si="0"/>
        <v>711</v>
      </c>
      <c r="J83">
        <f t="shared" si="0"/>
        <v>71302</v>
      </c>
      <c r="K83">
        <f t="shared" si="0"/>
        <v>0</v>
      </c>
      <c r="L83">
        <f t="shared" si="0"/>
        <v>6354.5400000000091</v>
      </c>
      <c r="M83">
        <f t="shared" si="0"/>
        <v>4778.8200000000006</v>
      </c>
      <c r="N83">
        <f t="shared" si="0"/>
        <v>0</v>
      </c>
      <c r="O83">
        <f t="shared" si="0"/>
        <v>0</v>
      </c>
      <c r="P83">
        <f t="shared" si="0"/>
        <v>0</v>
      </c>
      <c r="Q83">
        <f t="shared" si="0"/>
        <v>0</v>
      </c>
      <c r="R83">
        <f t="shared" si="0"/>
        <v>0</v>
      </c>
      <c r="S83">
        <f t="shared" si="0"/>
        <v>3252311</v>
      </c>
      <c r="T83">
        <f t="shared" si="0"/>
        <v>0</v>
      </c>
      <c r="U83">
        <f t="shared" si="0"/>
        <v>0</v>
      </c>
      <c r="V83">
        <f t="shared" si="0"/>
        <v>3564972</v>
      </c>
      <c r="W83">
        <f t="shared" si="0"/>
        <v>0</v>
      </c>
      <c r="X83">
        <f t="shared" si="0"/>
        <v>0</v>
      </c>
      <c r="Y83">
        <f t="shared" si="0"/>
        <v>0</v>
      </c>
      <c r="Z83">
        <f t="shared" si="0"/>
        <v>0</v>
      </c>
      <c r="AA83">
        <f t="shared" si="0"/>
        <v>0</v>
      </c>
      <c r="AB83">
        <f t="shared" si="0"/>
        <v>0</v>
      </c>
      <c r="AC83">
        <f t="shared" si="0"/>
        <v>0</v>
      </c>
      <c r="AD83">
        <f t="shared" si="0"/>
        <v>0</v>
      </c>
      <c r="AE83">
        <f t="shared" si="0"/>
        <v>0</v>
      </c>
      <c r="AF83">
        <f t="shared" si="0"/>
        <v>0</v>
      </c>
      <c r="AG83">
        <f t="shared" si="0"/>
        <v>0</v>
      </c>
      <c r="AH83">
        <f t="shared" si="0"/>
        <v>0</v>
      </c>
      <c r="AI83">
        <f t="shared" si="0"/>
        <v>0</v>
      </c>
      <c r="AJ83">
        <f t="shared" si="0"/>
        <v>0</v>
      </c>
      <c r="AK83">
        <f t="shared" si="0"/>
        <v>0</v>
      </c>
      <c r="AL83">
        <f t="shared" si="0"/>
        <v>0</v>
      </c>
      <c r="AM83">
        <f t="shared" si="0"/>
        <v>0</v>
      </c>
      <c r="AN83">
        <f t="shared" si="0"/>
        <v>0</v>
      </c>
      <c r="AO83">
        <f t="shared" si="0"/>
        <v>0</v>
      </c>
      <c r="AP83">
        <f t="shared" si="0"/>
        <v>0</v>
      </c>
      <c r="AQ83">
        <f t="shared" si="0"/>
        <v>0</v>
      </c>
      <c r="AR83">
        <f t="shared" si="0"/>
        <v>0</v>
      </c>
      <c r="AS83">
        <f t="shared" si="0"/>
        <v>0</v>
      </c>
      <c r="AT83">
        <f t="shared" si="0"/>
        <v>0</v>
      </c>
      <c r="AU83">
        <f t="shared" si="0"/>
        <v>0</v>
      </c>
      <c r="AV83">
        <f t="shared" si="0"/>
        <v>0</v>
      </c>
      <c r="AW83">
        <f t="shared" si="0"/>
        <v>0</v>
      </c>
      <c r="AX83">
        <f t="shared" si="0"/>
        <v>0</v>
      </c>
      <c r="AY83">
        <f t="shared" si="0"/>
        <v>0</v>
      </c>
      <c r="AZ83">
        <f t="shared" si="0"/>
        <v>0</v>
      </c>
      <c r="BA83">
        <f t="shared" si="0"/>
        <v>0</v>
      </c>
      <c r="BB83">
        <f t="shared" si="0"/>
        <v>0</v>
      </c>
      <c r="BC83">
        <f t="shared" si="0"/>
        <v>0</v>
      </c>
      <c r="BD83">
        <f t="shared" si="0"/>
        <v>0</v>
      </c>
      <c r="BE83">
        <f t="shared" si="0"/>
        <v>0</v>
      </c>
      <c r="BF83">
        <f t="shared" si="0"/>
        <v>0</v>
      </c>
      <c r="BG83">
        <f t="shared" si="0"/>
        <v>0</v>
      </c>
      <c r="BH83">
        <f t="shared" si="0"/>
        <v>0</v>
      </c>
      <c r="BI83">
        <f t="shared" si="0"/>
        <v>0</v>
      </c>
      <c r="BJ83">
        <f t="shared" si="0"/>
        <v>0</v>
      </c>
      <c r="BK83">
        <f t="shared" si="0"/>
        <v>0</v>
      </c>
      <c r="BL83">
        <f t="shared" si="0"/>
        <v>0</v>
      </c>
      <c r="BM83">
        <f t="shared" ref="BM83:DX83" si="1">SUM(BM2:BM82)</f>
        <v>0</v>
      </c>
      <c r="BN83">
        <f t="shared" si="1"/>
        <v>0</v>
      </c>
      <c r="BO83">
        <f t="shared" si="1"/>
        <v>0</v>
      </c>
      <c r="BP83">
        <f t="shared" si="1"/>
        <v>0</v>
      </c>
      <c r="BQ83">
        <f t="shared" si="1"/>
        <v>0</v>
      </c>
      <c r="BR83">
        <f t="shared" si="1"/>
        <v>0</v>
      </c>
      <c r="BS83">
        <f t="shared" si="1"/>
        <v>0</v>
      </c>
      <c r="BT83">
        <f t="shared" si="1"/>
        <v>0</v>
      </c>
      <c r="BU83">
        <f t="shared" si="1"/>
        <v>0</v>
      </c>
      <c r="BV83">
        <f t="shared" si="1"/>
        <v>0</v>
      </c>
      <c r="BW83">
        <f t="shared" si="1"/>
        <v>0</v>
      </c>
      <c r="BX83">
        <f t="shared" si="1"/>
        <v>0</v>
      </c>
      <c r="BY83">
        <f t="shared" si="1"/>
        <v>0</v>
      </c>
      <c r="BZ83">
        <f t="shared" si="1"/>
        <v>0</v>
      </c>
      <c r="CA83">
        <f t="shared" si="1"/>
        <v>0</v>
      </c>
      <c r="CB83">
        <f t="shared" si="1"/>
        <v>0</v>
      </c>
      <c r="CC83">
        <f t="shared" si="1"/>
        <v>0</v>
      </c>
      <c r="CD83">
        <f t="shared" si="1"/>
        <v>0</v>
      </c>
      <c r="CE83">
        <f t="shared" si="1"/>
        <v>0</v>
      </c>
      <c r="CF83">
        <f t="shared" si="1"/>
        <v>0</v>
      </c>
      <c r="CG83">
        <f t="shared" si="1"/>
        <v>0</v>
      </c>
      <c r="CH83">
        <f t="shared" si="1"/>
        <v>0</v>
      </c>
      <c r="CI83">
        <f t="shared" si="1"/>
        <v>0</v>
      </c>
      <c r="CJ83">
        <f t="shared" si="1"/>
        <v>0</v>
      </c>
      <c r="CK83">
        <f t="shared" si="1"/>
        <v>0</v>
      </c>
      <c r="CL83">
        <f t="shared" si="1"/>
        <v>0</v>
      </c>
      <c r="CM83">
        <f t="shared" si="1"/>
        <v>0</v>
      </c>
      <c r="CN83">
        <f t="shared" si="1"/>
        <v>0</v>
      </c>
      <c r="CO83">
        <f t="shared" si="1"/>
        <v>0</v>
      </c>
      <c r="CP83">
        <f t="shared" si="1"/>
        <v>0</v>
      </c>
      <c r="CQ83">
        <f t="shared" si="1"/>
        <v>0</v>
      </c>
      <c r="CR83">
        <f t="shared" si="1"/>
        <v>0</v>
      </c>
      <c r="CS83">
        <f t="shared" si="1"/>
        <v>0</v>
      </c>
      <c r="CT83">
        <f t="shared" si="1"/>
        <v>0</v>
      </c>
      <c r="CU83">
        <f t="shared" si="1"/>
        <v>0</v>
      </c>
      <c r="CV83">
        <f t="shared" si="1"/>
        <v>0</v>
      </c>
      <c r="CW83">
        <f t="shared" si="1"/>
        <v>0</v>
      </c>
      <c r="CX83">
        <f t="shared" si="1"/>
        <v>0</v>
      </c>
      <c r="CY83">
        <f t="shared" si="1"/>
        <v>0</v>
      </c>
      <c r="CZ83">
        <f t="shared" si="1"/>
        <v>0</v>
      </c>
      <c r="DA83">
        <f t="shared" si="1"/>
        <v>0</v>
      </c>
      <c r="DB83">
        <f t="shared" si="1"/>
        <v>0</v>
      </c>
      <c r="DC83">
        <f t="shared" si="1"/>
        <v>0</v>
      </c>
      <c r="DD83">
        <f t="shared" si="1"/>
        <v>0</v>
      </c>
      <c r="DE83">
        <f t="shared" si="1"/>
        <v>0</v>
      </c>
      <c r="DF83">
        <f t="shared" si="1"/>
        <v>0</v>
      </c>
      <c r="DG83">
        <f t="shared" si="1"/>
        <v>0</v>
      </c>
      <c r="DH83">
        <f t="shared" si="1"/>
        <v>0</v>
      </c>
      <c r="DI83">
        <f t="shared" si="1"/>
        <v>0</v>
      </c>
      <c r="DJ83">
        <f t="shared" si="1"/>
        <v>0</v>
      </c>
      <c r="DK83">
        <f t="shared" si="1"/>
        <v>0</v>
      </c>
      <c r="DL83">
        <f t="shared" si="1"/>
        <v>0</v>
      </c>
      <c r="DM83">
        <f t="shared" si="1"/>
        <v>0</v>
      </c>
      <c r="DN83">
        <f t="shared" si="1"/>
        <v>0</v>
      </c>
      <c r="DO83">
        <f t="shared" si="1"/>
        <v>0</v>
      </c>
      <c r="DP83">
        <f t="shared" si="1"/>
        <v>0</v>
      </c>
      <c r="DQ83">
        <f t="shared" si="1"/>
        <v>0</v>
      </c>
      <c r="DR83">
        <f t="shared" si="1"/>
        <v>0</v>
      </c>
      <c r="DS83">
        <f t="shared" si="1"/>
        <v>0</v>
      </c>
      <c r="DT83">
        <f t="shared" si="1"/>
        <v>0</v>
      </c>
      <c r="DU83">
        <f t="shared" si="1"/>
        <v>0</v>
      </c>
      <c r="DV83">
        <f t="shared" si="1"/>
        <v>0</v>
      </c>
      <c r="DW83">
        <f t="shared" si="1"/>
        <v>0</v>
      </c>
      <c r="DX83">
        <f t="shared" si="1"/>
        <v>0</v>
      </c>
      <c r="DY83">
        <f t="shared" ref="DY83:GJ83" si="2">SUM(DY2:DY82)</f>
        <v>0</v>
      </c>
      <c r="DZ83">
        <f t="shared" si="2"/>
        <v>0</v>
      </c>
      <c r="EA83">
        <f t="shared" si="2"/>
        <v>0</v>
      </c>
      <c r="EB83">
        <f t="shared" si="2"/>
        <v>0</v>
      </c>
      <c r="EC83">
        <f t="shared" si="2"/>
        <v>0</v>
      </c>
      <c r="ED83">
        <f t="shared" si="2"/>
        <v>0</v>
      </c>
      <c r="EE83">
        <f t="shared" si="2"/>
        <v>0</v>
      </c>
      <c r="EF83">
        <f t="shared" si="2"/>
        <v>0</v>
      </c>
      <c r="EG83">
        <f t="shared" si="2"/>
        <v>0</v>
      </c>
      <c r="EH83">
        <f t="shared" si="2"/>
        <v>0</v>
      </c>
      <c r="EI83">
        <f t="shared" si="2"/>
        <v>0</v>
      </c>
      <c r="EJ83">
        <f t="shared" si="2"/>
        <v>0</v>
      </c>
      <c r="EK83">
        <f t="shared" si="2"/>
        <v>0</v>
      </c>
      <c r="EL83">
        <f t="shared" si="2"/>
        <v>0</v>
      </c>
      <c r="EM83">
        <f t="shared" si="2"/>
        <v>0</v>
      </c>
      <c r="EN83">
        <f t="shared" si="2"/>
        <v>0</v>
      </c>
      <c r="EO83">
        <f t="shared" si="2"/>
        <v>0</v>
      </c>
      <c r="EP83">
        <f t="shared" si="2"/>
        <v>0</v>
      </c>
      <c r="EQ83">
        <f t="shared" si="2"/>
        <v>0</v>
      </c>
      <c r="ER83">
        <f t="shared" si="2"/>
        <v>0</v>
      </c>
      <c r="ES83">
        <f t="shared" si="2"/>
        <v>0</v>
      </c>
      <c r="ET83">
        <f t="shared" si="2"/>
        <v>0</v>
      </c>
      <c r="EU83">
        <f t="shared" si="2"/>
        <v>0</v>
      </c>
      <c r="EV83">
        <f t="shared" si="2"/>
        <v>0</v>
      </c>
      <c r="EW83">
        <f t="shared" si="2"/>
        <v>0</v>
      </c>
      <c r="EX83">
        <f t="shared" si="2"/>
        <v>0</v>
      </c>
      <c r="EY83">
        <f t="shared" si="2"/>
        <v>0</v>
      </c>
      <c r="EZ83">
        <f t="shared" si="2"/>
        <v>0</v>
      </c>
      <c r="FA83">
        <f t="shared" si="2"/>
        <v>0</v>
      </c>
      <c r="FB83">
        <f t="shared" si="2"/>
        <v>0</v>
      </c>
      <c r="FC83">
        <f t="shared" si="2"/>
        <v>0</v>
      </c>
      <c r="FD83">
        <f t="shared" si="2"/>
        <v>0</v>
      </c>
      <c r="FE83">
        <f t="shared" si="2"/>
        <v>0</v>
      </c>
      <c r="FF83">
        <f t="shared" si="2"/>
        <v>0</v>
      </c>
      <c r="FG83">
        <f t="shared" si="2"/>
        <v>0</v>
      </c>
      <c r="FH83">
        <f t="shared" si="2"/>
        <v>0</v>
      </c>
      <c r="FI83">
        <f t="shared" si="2"/>
        <v>0</v>
      </c>
      <c r="FJ83">
        <f t="shared" si="2"/>
        <v>0</v>
      </c>
      <c r="FK83">
        <f t="shared" si="2"/>
        <v>0</v>
      </c>
      <c r="FL83">
        <f t="shared" si="2"/>
        <v>0</v>
      </c>
      <c r="FM83">
        <f t="shared" si="2"/>
        <v>0</v>
      </c>
      <c r="FN83">
        <f t="shared" si="2"/>
        <v>0</v>
      </c>
      <c r="FO83">
        <f t="shared" si="2"/>
        <v>0</v>
      </c>
      <c r="FP83">
        <f t="shared" si="2"/>
        <v>0</v>
      </c>
      <c r="FQ83">
        <f t="shared" si="2"/>
        <v>0</v>
      </c>
      <c r="FR83">
        <f t="shared" si="2"/>
        <v>0</v>
      </c>
      <c r="FS83">
        <f t="shared" si="2"/>
        <v>0</v>
      </c>
      <c r="FT83">
        <f t="shared" si="2"/>
        <v>0</v>
      </c>
      <c r="FU83">
        <f t="shared" si="2"/>
        <v>0</v>
      </c>
      <c r="FV83">
        <f t="shared" si="2"/>
        <v>0</v>
      </c>
      <c r="FW83">
        <f t="shared" si="2"/>
        <v>0</v>
      </c>
      <c r="FX83">
        <f t="shared" si="2"/>
        <v>0</v>
      </c>
      <c r="FY83">
        <f t="shared" si="2"/>
        <v>0</v>
      </c>
      <c r="FZ83">
        <f t="shared" si="2"/>
        <v>0</v>
      </c>
      <c r="GA83">
        <f t="shared" si="2"/>
        <v>0</v>
      </c>
      <c r="GB83">
        <f t="shared" si="2"/>
        <v>0</v>
      </c>
      <c r="GC83">
        <f t="shared" si="2"/>
        <v>0</v>
      </c>
      <c r="GD83">
        <f t="shared" si="2"/>
        <v>0</v>
      </c>
      <c r="GE83">
        <f t="shared" si="2"/>
        <v>0</v>
      </c>
      <c r="GF83">
        <f t="shared" si="2"/>
        <v>0</v>
      </c>
      <c r="GG83">
        <f t="shared" si="2"/>
        <v>0</v>
      </c>
      <c r="GH83">
        <f t="shared" si="2"/>
        <v>0</v>
      </c>
      <c r="GI83">
        <f t="shared" si="2"/>
        <v>0</v>
      </c>
      <c r="GJ83">
        <f t="shared" si="2"/>
        <v>0</v>
      </c>
      <c r="GK83">
        <f t="shared" ref="GK83:IV83" si="3">SUM(GK2:GK82)</f>
        <v>0</v>
      </c>
      <c r="GL83">
        <f t="shared" si="3"/>
        <v>0</v>
      </c>
      <c r="GM83">
        <f t="shared" si="3"/>
        <v>0</v>
      </c>
      <c r="GN83">
        <f t="shared" si="3"/>
        <v>0</v>
      </c>
      <c r="GO83">
        <f t="shared" si="3"/>
        <v>0</v>
      </c>
      <c r="GP83">
        <f t="shared" si="3"/>
        <v>0</v>
      </c>
      <c r="GQ83">
        <f t="shared" si="3"/>
        <v>0</v>
      </c>
      <c r="GR83">
        <f t="shared" si="3"/>
        <v>0</v>
      </c>
      <c r="GS83">
        <f t="shared" si="3"/>
        <v>0</v>
      </c>
      <c r="GT83">
        <f t="shared" si="3"/>
        <v>0</v>
      </c>
      <c r="GU83">
        <f t="shared" si="3"/>
        <v>0</v>
      </c>
      <c r="GV83">
        <f t="shared" si="3"/>
        <v>0</v>
      </c>
      <c r="GW83">
        <f t="shared" si="3"/>
        <v>0</v>
      </c>
      <c r="GX83">
        <f t="shared" si="3"/>
        <v>0</v>
      </c>
      <c r="GY83">
        <f t="shared" si="3"/>
        <v>0</v>
      </c>
      <c r="GZ83">
        <f t="shared" si="3"/>
        <v>0</v>
      </c>
      <c r="HA83">
        <f t="shared" si="3"/>
        <v>0</v>
      </c>
      <c r="HB83">
        <f t="shared" si="3"/>
        <v>0</v>
      </c>
      <c r="HC83">
        <f t="shared" si="3"/>
        <v>0</v>
      </c>
      <c r="HD83">
        <f t="shared" si="3"/>
        <v>0</v>
      </c>
      <c r="HE83">
        <f t="shared" si="3"/>
        <v>0</v>
      </c>
      <c r="HF83">
        <f t="shared" si="3"/>
        <v>0</v>
      </c>
      <c r="HG83">
        <f t="shared" si="3"/>
        <v>0</v>
      </c>
      <c r="HH83">
        <f t="shared" si="3"/>
        <v>0</v>
      </c>
      <c r="HI83">
        <f t="shared" si="3"/>
        <v>0</v>
      </c>
      <c r="HJ83">
        <f t="shared" si="3"/>
        <v>0</v>
      </c>
      <c r="HK83">
        <f t="shared" si="3"/>
        <v>0</v>
      </c>
      <c r="HL83">
        <f t="shared" si="3"/>
        <v>0</v>
      </c>
      <c r="HM83">
        <f t="shared" si="3"/>
        <v>0</v>
      </c>
      <c r="HN83">
        <f t="shared" si="3"/>
        <v>0</v>
      </c>
      <c r="HO83">
        <f t="shared" si="3"/>
        <v>0</v>
      </c>
      <c r="HP83">
        <f t="shared" si="3"/>
        <v>0</v>
      </c>
      <c r="HQ83">
        <f t="shared" si="3"/>
        <v>0</v>
      </c>
      <c r="HR83">
        <f t="shared" si="3"/>
        <v>0</v>
      </c>
      <c r="HS83">
        <f t="shared" si="3"/>
        <v>0</v>
      </c>
      <c r="HT83">
        <f t="shared" si="3"/>
        <v>0</v>
      </c>
      <c r="HU83">
        <f t="shared" si="3"/>
        <v>0</v>
      </c>
      <c r="HV83">
        <f t="shared" si="3"/>
        <v>0</v>
      </c>
      <c r="HW83">
        <f t="shared" si="3"/>
        <v>0</v>
      </c>
      <c r="HX83">
        <f t="shared" si="3"/>
        <v>0</v>
      </c>
      <c r="HY83">
        <f t="shared" si="3"/>
        <v>0</v>
      </c>
      <c r="HZ83">
        <f t="shared" si="3"/>
        <v>0</v>
      </c>
      <c r="IA83">
        <f t="shared" si="3"/>
        <v>0</v>
      </c>
      <c r="IB83">
        <f t="shared" si="3"/>
        <v>0</v>
      </c>
      <c r="IC83">
        <f t="shared" si="3"/>
        <v>0</v>
      </c>
      <c r="ID83">
        <f t="shared" si="3"/>
        <v>0</v>
      </c>
      <c r="IE83">
        <f t="shared" si="3"/>
        <v>0</v>
      </c>
      <c r="IF83">
        <f t="shared" si="3"/>
        <v>0</v>
      </c>
      <c r="IG83">
        <f t="shared" si="3"/>
        <v>0</v>
      </c>
      <c r="IH83">
        <f t="shared" si="3"/>
        <v>0</v>
      </c>
      <c r="II83">
        <f t="shared" si="3"/>
        <v>0</v>
      </c>
      <c r="IJ83">
        <f t="shared" si="3"/>
        <v>0</v>
      </c>
      <c r="IK83">
        <f t="shared" si="3"/>
        <v>0</v>
      </c>
      <c r="IL83">
        <f t="shared" si="3"/>
        <v>0</v>
      </c>
      <c r="IM83">
        <f t="shared" si="3"/>
        <v>0</v>
      </c>
      <c r="IN83">
        <f t="shared" si="3"/>
        <v>0</v>
      </c>
      <c r="IO83">
        <f t="shared" si="3"/>
        <v>0</v>
      </c>
      <c r="IP83">
        <f t="shared" si="3"/>
        <v>0</v>
      </c>
      <c r="IQ83">
        <f t="shared" si="3"/>
        <v>0</v>
      </c>
      <c r="IR83">
        <f t="shared" si="3"/>
        <v>0</v>
      </c>
      <c r="IS83">
        <f t="shared" si="3"/>
        <v>0</v>
      </c>
      <c r="IT83">
        <f t="shared" si="3"/>
        <v>0</v>
      </c>
      <c r="IU83">
        <f t="shared" si="3"/>
        <v>0</v>
      </c>
      <c r="IV83">
        <f t="shared" si="3"/>
        <v>0</v>
      </c>
      <c r="IW83">
        <f t="shared" ref="IW83:LH83" si="4">SUM(IW2:IW82)</f>
        <v>0</v>
      </c>
      <c r="IX83">
        <f t="shared" si="4"/>
        <v>0</v>
      </c>
      <c r="IY83">
        <f t="shared" si="4"/>
        <v>0</v>
      </c>
      <c r="IZ83">
        <f t="shared" si="4"/>
        <v>0</v>
      </c>
      <c r="JA83">
        <f t="shared" si="4"/>
        <v>0</v>
      </c>
      <c r="JB83">
        <f t="shared" si="4"/>
        <v>0</v>
      </c>
      <c r="JC83">
        <f t="shared" si="4"/>
        <v>0</v>
      </c>
      <c r="JD83">
        <f t="shared" si="4"/>
        <v>0</v>
      </c>
      <c r="JE83">
        <f t="shared" si="4"/>
        <v>0</v>
      </c>
      <c r="JF83">
        <f t="shared" si="4"/>
        <v>0</v>
      </c>
      <c r="JG83">
        <f t="shared" si="4"/>
        <v>0</v>
      </c>
      <c r="JH83">
        <f t="shared" si="4"/>
        <v>0</v>
      </c>
      <c r="JI83">
        <f t="shared" si="4"/>
        <v>0</v>
      </c>
      <c r="JJ83">
        <f t="shared" si="4"/>
        <v>0</v>
      </c>
      <c r="JK83">
        <f t="shared" si="4"/>
        <v>0</v>
      </c>
      <c r="JL83">
        <f t="shared" si="4"/>
        <v>0</v>
      </c>
      <c r="JM83">
        <f t="shared" si="4"/>
        <v>0</v>
      </c>
      <c r="JN83">
        <f t="shared" si="4"/>
        <v>0</v>
      </c>
      <c r="JO83">
        <f t="shared" si="4"/>
        <v>0</v>
      </c>
      <c r="JP83">
        <f t="shared" si="4"/>
        <v>0</v>
      </c>
      <c r="JQ83">
        <f t="shared" si="4"/>
        <v>0</v>
      </c>
      <c r="JR83">
        <f t="shared" si="4"/>
        <v>0</v>
      </c>
      <c r="JS83">
        <f t="shared" si="4"/>
        <v>0</v>
      </c>
      <c r="JT83">
        <f t="shared" si="4"/>
        <v>0</v>
      </c>
      <c r="JU83">
        <f t="shared" si="4"/>
        <v>0</v>
      </c>
      <c r="JV83">
        <f t="shared" si="4"/>
        <v>0</v>
      </c>
      <c r="JW83">
        <f t="shared" si="4"/>
        <v>0</v>
      </c>
      <c r="JX83">
        <f t="shared" si="4"/>
        <v>0</v>
      </c>
      <c r="JY83">
        <f t="shared" si="4"/>
        <v>0</v>
      </c>
      <c r="JZ83">
        <f t="shared" si="4"/>
        <v>0</v>
      </c>
      <c r="KA83">
        <f t="shared" si="4"/>
        <v>0</v>
      </c>
      <c r="KB83">
        <f t="shared" si="4"/>
        <v>0</v>
      </c>
      <c r="KC83">
        <f t="shared" si="4"/>
        <v>0</v>
      </c>
      <c r="KD83">
        <f t="shared" si="4"/>
        <v>0</v>
      </c>
      <c r="KE83">
        <f t="shared" si="4"/>
        <v>0</v>
      </c>
      <c r="KF83">
        <f t="shared" si="4"/>
        <v>0</v>
      </c>
      <c r="KG83">
        <f t="shared" si="4"/>
        <v>0</v>
      </c>
      <c r="KH83">
        <f t="shared" si="4"/>
        <v>0</v>
      </c>
      <c r="KI83">
        <f t="shared" si="4"/>
        <v>0</v>
      </c>
      <c r="KJ83">
        <f t="shared" si="4"/>
        <v>0</v>
      </c>
      <c r="KK83">
        <f t="shared" si="4"/>
        <v>0</v>
      </c>
      <c r="KL83">
        <f t="shared" si="4"/>
        <v>0</v>
      </c>
      <c r="KM83">
        <f t="shared" si="4"/>
        <v>0</v>
      </c>
      <c r="KN83">
        <f t="shared" si="4"/>
        <v>0</v>
      </c>
      <c r="KO83">
        <f t="shared" si="4"/>
        <v>0</v>
      </c>
      <c r="KP83">
        <f t="shared" si="4"/>
        <v>0</v>
      </c>
      <c r="KQ83">
        <f t="shared" si="4"/>
        <v>0</v>
      </c>
      <c r="KR83">
        <f t="shared" si="4"/>
        <v>0</v>
      </c>
      <c r="KS83">
        <f t="shared" si="4"/>
        <v>0</v>
      </c>
      <c r="KT83">
        <f t="shared" si="4"/>
        <v>0</v>
      </c>
      <c r="KU83">
        <f t="shared" si="4"/>
        <v>0</v>
      </c>
      <c r="KV83">
        <f t="shared" si="4"/>
        <v>0</v>
      </c>
      <c r="KW83">
        <f t="shared" si="4"/>
        <v>0</v>
      </c>
      <c r="KX83">
        <f t="shared" si="4"/>
        <v>0</v>
      </c>
      <c r="KY83">
        <f t="shared" si="4"/>
        <v>0</v>
      </c>
      <c r="KZ83">
        <f t="shared" si="4"/>
        <v>0</v>
      </c>
      <c r="LA83">
        <f t="shared" si="4"/>
        <v>0</v>
      </c>
      <c r="LB83">
        <f t="shared" si="4"/>
        <v>0</v>
      </c>
      <c r="LC83">
        <f t="shared" si="4"/>
        <v>0</v>
      </c>
      <c r="LD83">
        <f t="shared" si="4"/>
        <v>0</v>
      </c>
      <c r="LE83">
        <f t="shared" si="4"/>
        <v>0</v>
      </c>
      <c r="LF83">
        <f t="shared" si="4"/>
        <v>0</v>
      </c>
      <c r="LG83">
        <f t="shared" si="4"/>
        <v>0</v>
      </c>
      <c r="LH83">
        <f t="shared" si="4"/>
        <v>0</v>
      </c>
      <c r="LI83">
        <f t="shared" ref="LI83:NT83" si="5">SUM(LI2:LI82)</f>
        <v>0</v>
      </c>
      <c r="LJ83">
        <f t="shared" si="5"/>
        <v>0</v>
      </c>
      <c r="LK83">
        <f t="shared" si="5"/>
        <v>0</v>
      </c>
      <c r="LL83">
        <f t="shared" si="5"/>
        <v>0</v>
      </c>
      <c r="LM83">
        <f t="shared" si="5"/>
        <v>0</v>
      </c>
      <c r="LN83">
        <f t="shared" si="5"/>
        <v>0</v>
      </c>
      <c r="LO83">
        <f t="shared" si="5"/>
        <v>0</v>
      </c>
      <c r="LP83">
        <f t="shared" si="5"/>
        <v>0</v>
      </c>
      <c r="LQ83">
        <f t="shared" si="5"/>
        <v>0</v>
      </c>
      <c r="LR83">
        <f t="shared" si="5"/>
        <v>0</v>
      </c>
      <c r="LS83">
        <f t="shared" si="5"/>
        <v>0</v>
      </c>
      <c r="LT83">
        <f t="shared" si="5"/>
        <v>0</v>
      </c>
      <c r="LU83">
        <f t="shared" si="5"/>
        <v>0</v>
      </c>
      <c r="LV83">
        <f t="shared" si="5"/>
        <v>0</v>
      </c>
      <c r="LW83">
        <f t="shared" si="5"/>
        <v>0</v>
      </c>
      <c r="LX83">
        <f t="shared" si="5"/>
        <v>0</v>
      </c>
      <c r="LY83">
        <f t="shared" si="5"/>
        <v>0</v>
      </c>
      <c r="LZ83">
        <f t="shared" si="5"/>
        <v>0</v>
      </c>
      <c r="MA83">
        <f t="shared" si="5"/>
        <v>0</v>
      </c>
      <c r="MB83">
        <f t="shared" si="5"/>
        <v>0</v>
      </c>
      <c r="MC83">
        <f t="shared" si="5"/>
        <v>0</v>
      </c>
      <c r="MD83">
        <f t="shared" si="5"/>
        <v>0</v>
      </c>
      <c r="ME83">
        <f t="shared" si="5"/>
        <v>0</v>
      </c>
      <c r="MF83">
        <f t="shared" si="5"/>
        <v>0</v>
      </c>
      <c r="MG83">
        <f t="shared" si="5"/>
        <v>0</v>
      </c>
      <c r="MH83">
        <f t="shared" si="5"/>
        <v>0</v>
      </c>
      <c r="MI83">
        <f t="shared" si="5"/>
        <v>0</v>
      </c>
      <c r="MJ83">
        <f t="shared" si="5"/>
        <v>0</v>
      </c>
      <c r="MK83">
        <f t="shared" si="5"/>
        <v>0</v>
      </c>
      <c r="ML83">
        <f t="shared" si="5"/>
        <v>0</v>
      </c>
      <c r="MM83">
        <f t="shared" si="5"/>
        <v>0</v>
      </c>
      <c r="MN83">
        <f t="shared" si="5"/>
        <v>0</v>
      </c>
      <c r="MO83">
        <f t="shared" si="5"/>
        <v>0</v>
      </c>
      <c r="MP83">
        <f t="shared" si="5"/>
        <v>0</v>
      </c>
      <c r="MQ83">
        <f t="shared" si="5"/>
        <v>0</v>
      </c>
      <c r="MR83">
        <f t="shared" si="5"/>
        <v>0</v>
      </c>
      <c r="MS83">
        <f t="shared" si="5"/>
        <v>0</v>
      </c>
      <c r="MT83">
        <f t="shared" si="5"/>
        <v>0</v>
      </c>
      <c r="MU83">
        <f t="shared" si="5"/>
        <v>0</v>
      </c>
      <c r="MV83">
        <f t="shared" si="5"/>
        <v>0</v>
      </c>
      <c r="MW83">
        <f t="shared" si="5"/>
        <v>0</v>
      </c>
      <c r="MX83">
        <f t="shared" si="5"/>
        <v>0</v>
      </c>
      <c r="MY83">
        <f t="shared" si="5"/>
        <v>0</v>
      </c>
      <c r="MZ83">
        <f t="shared" si="5"/>
        <v>0</v>
      </c>
      <c r="NA83">
        <f t="shared" si="5"/>
        <v>0</v>
      </c>
      <c r="NB83">
        <f t="shared" si="5"/>
        <v>0</v>
      </c>
      <c r="NC83">
        <f t="shared" si="5"/>
        <v>0</v>
      </c>
      <c r="ND83">
        <f t="shared" si="5"/>
        <v>0</v>
      </c>
      <c r="NE83">
        <f t="shared" si="5"/>
        <v>0</v>
      </c>
      <c r="NF83">
        <f t="shared" si="5"/>
        <v>0</v>
      </c>
      <c r="NG83">
        <f t="shared" si="5"/>
        <v>0</v>
      </c>
      <c r="NH83">
        <f t="shared" si="5"/>
        <v>0</v>
      </c>
      <c r="NI83">
        <f t="shared" si="5"/>
        <v>0</v>
      </c>
      <c r="NJ83">
        <f t="shared" si="5"/>
        <v>0</v>
      </c>
      <c r="NK83">
        <f t="shared" si="5"/>
        <v>0</v>
      </c>
      <c r="NL83">
        <f t="shared" si="5"/>
        <v>0</v>
      </c>
      <c r="NM83">
        <f t="shared" si="5"/>
        <v>0</v>
      </c>
      <c r="NN83">
        <f t="shared" si="5"/>
        <v>0</v>
      </c>
      <c r="NO83">
        <f t="shared" si="5"/>
        <v>0</v>
      </c>
      <c r="NP83">
        <f t="shared" si="5"/>
        <v>0</v>
      </c>
      <c r="NQ83">
        <f t="shared" si="5"/>
        <v>0</v>
      </c>
      <c r="NR83">
        <f t="shared" si="5"/>
        <v>0</v>
      </c>
      <c r="NS83">
        <f t="shared" si="5"/>
        <v>0</v>
      </c>
      <c r="NT83">
        <f t="shared" si="5"/>
        <v>0</v>
      </c>
      <c r="NU83">
        <f t="shared" ref="NU83:QF83" si="6">SUM(NU2:NU82)</f>
        <v>0</v>
      </c>
      <c r="NV83">
        <f t="shared" si="6"/>
        <v>0</v>
      </c>
      <c r="NW83">
        <f t="shared" si="6"/>
        <v>0</v>
      </c>
      <c r="NX83">
        <f t="shared" si="6"/>
        <v>0</v>
      </c>
      <c r="NY83">
        <f t="shared" si="6"/>
        <v>0</v>
      </c>
      <c r="NZ83">
        <f t="shared" si="6"/>
        <v>0</v>
      </c>
      <c r="OA83">
        <f t="shared" si="6"/>
        <v>0</v>
      </c>
      <c r="OB83">
        <f t="shared" si="6"/>
        <v>0</v>
      </c>
      <c r="OC83">
        <f t="shared" si="6"/>
        <v>0</v>
      </c>
      <c r="OD83">
        <f t="shared" si="6"/>
        <v>0</v>
      </c>
      <c r="OE83">
        <f t="shared" si="6"/>
        <v>0</v>
      </c>
      <c r="OF83">
        <f t="shared" si="6"/>
        <v>0</v>
      </c>
      <c r="OG83">
        <f t="shared" si="6"/>
        <v>0</v>
      </c>
      <c r="OH83">
        <f t="shared" si="6"/>
        <v>0</v>
      </c>
      <c r="OI83">
        <f t="shared" si="6"/>
        <v>0</v>
      </c>
      <c r="OJ83">
        <f t="shared" si="6"/>
        <v>0</v>
      </c>
      <c r="OK83">
        <f t="shared" si="6"/>
        <v>0</v>
      </c>
      <c r="OL83">
        <f t="shared" si="6"/>
        <v>0</v>
      </c>
      <c r="OM83">
        <f t="shared" si="6"/>
        <v>0</v>
      </c>
      <c r="ON83">
        <f t="shared" si="6"/>
        <v>0</v>
      </c>
      <c r="OO83">
        <f t="shared" si="6"/>
        <v>0</v>
      </c>
      <c r="OP83">
        <f t="shared" si="6"/>
        <v>0</v>
      </c>
      <c r="OQ83">
        <f t="shared" si="6"/>
        <v>0</v>
      </c>
      <c r="OR83">
        <f t="shared" si="6"/>
        <v>0</v>
      </c>
      <c r="OS83">
        <f t="shared" si="6"/>
        <v>0</v>
      </c>
      <c r="OT83">
        <f t="shared" si="6"/>
        <v>0</v>
      </c>
      <c r="OU83">
        <f t="shared" si="6"/>
        <v>0</v>
      </c>
      <c r="OV83">
        <f t="shared" si="6"/>
        <v>0</v>
      </c>
      <c r="OW83">
        <f t="shared" si="6"/>
        <v>0</v>
      </c>
      <c r="OX83">
        <f t="shared" si="6"/>
        <v>0</v>
      </c>
      <c r="OY83">
        <f t="shared" si="6"/>
        <v>0</v>
      </c>
      <c r="OZ83">
        <f t="shared" si="6"/>
        <v>0</v>
      </c>
      <c r="PA83">
        <f t="shared" si="6"/>
        <v>0</v>
      </c>
      <c r="PB83">
        <f t="shared" si="6"/>
        <v>0</v>
      </c>
      <c r="PC83">
        <f t="shared" si="6"/>
        <v>0</v>
      </c>
      <c r="PD83">
        <f t="shared" si="6"/>
        <v>0</v>
      </c>
      <c r="PE83">
        <f t="shared" si="6"/>
        <v>0</v>
      </c>
      <c r="PF83">
        <f t="shared" si="6"/>
        <v>0</v>
      </c>
      <c r="PG83">
        <f t="shared" si="6"/>
        <v>0</v>
      </c>
      <c r="PH83">
        <f t="shared" si="6"/>
        <v>0</v>
      </c>
      <c r="PI83">
        <f t="shared" si="6"/>
        <v>0</v>
      </c>
      <c r="PJ83">
        <f t="shared" si="6"/>
        <v>0</v>
      </c>
      <c r="PK83">
        <f t="shared" si="6"/>
        <v>0</v>
      </c>
      <c r="PL83">
        <f t="shared" si="6"/>
        <v>0</v>
      </c>
      <c r="PM83">
        <f t="shared" si="6"/>
        <v>0</v>
      </c>
      <c r="PN83">
        <f t="shared" si="6"/>
        <v>0</v>
      </c>
      <c r="PO83">
        <f t="shared" si="6"/>
        <v>0</v>
      </c>
      <c r="PP83">
        <f t="shared" si="6"/>
        <v>0</v>
      </c>
      <c r="PQ83">
        <f t="shared" si="6"/>
        <v>0</v>
      </c>
      <c r="PR83">
        <f t="shared" si="6"/>
        <v>0</v>
      </c>
      <c r="PS83">
        <f t="shared" si="6"/>
        <v>0</v>
      </c>
      <c r="PT83">
        <f t="shared" si="6"/>
        <v>0</v>
      </c>
      <c r="PU83">
        <f t="shared" si="6"/>
        <v>0</v>
      </c>
      <c r="PV83">
        <f t="shared" si="6"/>
        <v>0</v>
      </c>
      <c r="PW83">
        <f t="shared" si="6"/>
        <v>0</v>
      </c>
      <c r="PX83">
        <f t="shared" si="6"/>
        <v>0</v>
      </c>
      <c r="PY83">
        <f t="shared" si="6"/>
        <v>0</v>
      </c>
      <c r="PZ83">
        <f t="shared" si="6"/>
        <v>0</v>
      </c>
      <c r="QA83">
        <f t="shared" si="6"/>
        <v>0</v>
      </c>
      <c r="QB83">
        <f t="shared" si="6"/>
        <v>0</v>
      </c>
      <c r="QC83">
        <f t="shared" si="6"/>
        <v>0</v>
      </c>
      <c r="QD83">
        <f t="shared" si="6"/>
        <v>0</v>
      </c>
      <c r="QE83">
        <f t="shared" si="6"/>
        <v>0</v>
      </c>
      <c r="QF83">
        <f t="shared" si="6"/>
        <v>0</v>
      </c>
      <c r="QG83">
        <f t="shared" ref="QG83:SR83" si="7">SUM(QG2:QG82)</f>
        <v>0</v>
      </c>
      <c r="QH83">
        <f t="shared" si="7"/>
        <v>0</v>
      </c>
      <c r="QI83">
        <f t="shared" si="7"/>
        <v>0</v>
      </c>
      <c r="QJ83">
        <f t="shared" si="7"/>
        <v>0</v>
      </c>
      <c r="QK83">
        <f t="shared" si="7"/>
        <v>0</v>
      </c>
      <c r="QL83">
        <f t="shared" si="7"/>
        <v>0</v>
      </c>
      <c r="QM83">
        <f t="shared" si="7"/>
        <v>0</v>
      </c>
      <c r="QN83">
        <f t="shared" si="7"/>
        <v>0</v>
      </c>
      <c r="QO83">
        <f t="shared" si="7"/>
        <v>0</v>
      </c>
      <c r="QP83">
        <f t="shared" si="7"/>
        <v>0</v>
      </c>
      <c r="QQ83">
        <f t="shared" si="7"/>
        <v>0</v>
      </c>
      <c r="QR83">
        <f t="shared" si="7"/>
        <v>0</v>
      </c>
      <c r="QS83">
        <f t="shared" si="7"/>
        <v>0</v>
      </c>
      <c r="QT83">
        <f t="shared" si="7"/>
        <v>0</v>
      </c>
      <c r="QU83">
        <f t="shared" si="7"/>
        <v>0</v>
      </c>
      <c r="QV83">
        <f t="shared" si="7"/>
        <v>0</v>
      </c>
      <c r="QW83">
        <f t="shared" si="7"/>
        <v>0</v>
      </c>
      <c r="QX83">
        <f t="shared" si="7"/>
        <v>0</v>
      </c>
      <c r="QY83">
        <f t="shared" si="7"/>
        <v>0</v>
      </c>
      <c r="QZ83">
        <f t="shared" si="7"/>
        <v>0</v>
      </c>
      <c r="RA83">
        <f t="shared" si="7"/>
        <v>0</v>
      </c>
      <c r="RB83">
        <f t="shared" si="7"/>
        <v>0</v>
      </c>
      <c r="RC83">
        <f t="shared" si="7"/>
        <v>0</v>
      </c>
      <c r="RD83">
        <f t="shared" si="7"/>
        <v>0</v>
      </c>
      <c r="RE83">
        <f t="shared" si="7"/>
        <v>0</v>
      </c>
      <c r="RF83">
        <f t="shared" si="7"/>
        <v>0</v>
      </c>
      <c r="RG83">
        <f t="shared" si="7"/>
        <v>0</v>
      </c>
      <c r="RH83">
        <f t="shared" si="7"/>
        <v>0</v>
      </c>
      <c r="RI83">
        <f t="shared" si="7"/>
        <v>0</v>
      </c>
      <c r="RJ83">
        <f t="shared" si="7"/>
        <v>0</v>
      </c>
      <c r="RK83">
        <f t="shared" si="7"/>
        <v>0</v>
      </c>
      <c r="RL83">
        <f t="shared" si="7"/>
        <v>0</v>
      </c>
      <c r="RM83">
        <f t="shared" si="7"/>
        <v>0</v>
      </c>
      <c r="RN83">
        <f t="shared" si="7"/>
        <v>0</v>
      </c>
      <c r="RO83">
        <f t="shared" si="7"/>
        <v>0</v>
      </c>
      <c r="RP83">
        <f t="shared" si="7"/>
        <v>0</v>
      </c>
      <c r="RQ83">
        <f t="shared" si="7"/>
        <v>0</v>
      </c>
      <c r="RR83">
        <f t="shared" si="7"/>
        <v>0</v>
      </c>
      <c r="RS83">
        <f t="shared" si="7"/>
        <v>0</v>
      </c>
      <c r="RT83">
        <f t="shared" si="7"/>
        <v>0</v>
      </c>
      <c r="RU83">
        <f t="shared" si="7"/>
        <v>0</v>
      </c>
      <c r="RV83">
        <f t="shared" si="7"/>
        <v>0</v>
      </c>
      <c r="RW83">
        <f t="shared" si="7"/>
        <v>0</v>
      </c>
      <c r="RX83">
        <f t="shared" si="7"/>
        <v>0</v>
      </c>
      <c r="RY83">
        <f t="shared" si="7"/>
        <v>0</v>
      </c>
      <c r="RZ83">
        <f t="shared" si="7"/>
        <v>0</v>
      </c>
      <c r="SA83">
        <f t="shared" si="7"/>
        <v>0</v>
      </c>
      <c r="SB83">
        <f t="shared" si="7"/>
        <v>0</v>
      </c>
      <c r="SC83">
        <f t="shared" si="7"/>
        <v>0</v>
      </c>
      <c r="SD83">
        <f t="shared" si="7"/>
        <v>0</v>
      </c>
      <c r="SE83">
        <f t="shared" si="7"/>
        <v>0</v>
      </c>
      <c r="SF83">
        <f t="shared" si="7"/>
        <v>0</v>
      </c>
      <c r="SG83">
        <f t="shared" si="7"/>
        <v>0</v>
      </c>
      <c r="SH83">
        <f t="shared" si="7"/>
        <v>0</v>
      </c>
      <c r="SI83">
        <f t="shared" si="7"/>
        <v>0</v>
      </c>
      <c r="SJ83">
        <f t="shared" si="7"/>
        <v>0</v>
      </c>
      <c r="SK83">
        <f t="shared" si="7"/>
        <v>0</v>
      </c>
      <c r="SL83">
        <f t="shared" si="7"/>
        <v>0</v>
      </c>
      <c r="SM83">
        <f t="shared" si="7"/>
        <v>0</v>
      </c>
      <c r="SN83">
        <f t="shared" si="7"/>
        <v>0</v>
      </c>
      <c r="SO83">
        <f t="shared" si="7"/>
        <v>0</v>
      </c>
      <c r="SP83">
        <f t="shared" si="7"/>
        <v>0</v>
      </c>
      <c r="SQ83">
        <f t="shared" si="7"/>
        <v>0</v>
      </c>
      <c r="SR83">
        <f t="shared" si="7"/>
        <v>0</v>
      </c>
      <c r="SS83">
        <f t="shared" ref="SS83:VD83" si="8">SUM(SS2:SS82)</f>
        <v>0</v>
      </c>
      <c r="ST83">
        <f t="shared" si="8"/>
        <v>0</v>
      </c>
      <c r="SU83">
        <f t="shared" si="8"/>
        <v>0</v>
      </c>
      <c r="SV83">
        <f t="shared" si="8"/>
        <v>0</v>
      </c>
      <c r="SW83">
        <f t="shared" si="8"/>
        <v>0</v>
      </c>
      <c r="SX83">
        <f t="shared" si="8"/>
        <v>0</v>
      </c>
      <c r="SY83">
        <f t="shared" si="8"/>
        <v>0</v>
      </c>
      <c r="SZ83">
        <f t="shared" si="8"/>
        <v>0</v>
      </c>
      <c r="TA83">
        <f t="shared" si="8"/>
        <v>0</v>
      </c>
      <c r="TB83">
        <f t="shared" si="8"/>
        <v>0</v>
      </c>
      <c r="TC83">
        <f t="shared" si="8"/>
        <v>0</v>
      </c>
      <c r="TD83">
        <f t="shared" si="8"/>
        <v>0</v>
      </c>
      <c r="TE83">
        <f t="shared" si="8"/>
        <v>0</v>
      </c>
      <c r="TF83">
        <f t="shared" si="8"/>
        <v>0</v>
      </c>
      <c r="TG83">
        <f t="shared" si="8"/>
        <v>0</v>
      </c>
      <c r="TH83">
        <f t="shared" si="8"/>
        <v>0</v>
      </c>
      <c r="TI83">
        <f t="shared" si="8"/>
        <v>0</v>
      </c>
      <c r="TJ83">
        <f t="shared" si="8"/>
        <v>0</v>
      </c>
      <c r="TK83">
        <f t="shared" si="8"/>
        <v>0</v>
      </c>
      <c r="TL83">
        <f t="shared" si="8"/>
        <v>0</v>
      </c>
      <c r="TM83">
        <f t="shared" si="8"/>
        <v>0</v>
      </c>
      <c r="TN83">
        <f t="shared" si="8"/>
        <v>0</v>
      </c>
      <c r="TO83">
        <f t="shared" si="8"/>
        <v>0</v>
      </c>
      <c r="TP83">
        <f t="shared" si="8"/>
        <v>0</v>
      </c>
      <c r="TQ83">
        <f t="shared" si="8"/>
        <v>0</v>
      </c>
      <c r="TR83">
        <f t="shared" si="8"/>
        <v>0</v>
      </c>
      <c r="TS83">
        <f t="shared" si="8"/>
        <v>0</v>
      </c>
      <c r="TT83">
        <f t="shared" si="8"/>
        <v>0</v>
      </c>
      <c r="TU83">
        <f t="shared" si="8"/>
        <v>0</v>
      </c>
      <c r="TV83">
        <f t="shared" si="8"/>
        <v>0</v>
      </c>
      <c r="TW83">
        <f t="shared" si="8"/>
        <v>0</v>
      </c>
      <c r="TX83">
        <f t="shared" si="8"/>
        <v>0</v>
      </c>
      <c r="TY83">
        <f t="shared" si="8"/>
        <v>0</v>
      </c>
      <c r="TZ83">
        <f t="shared" si="8"/>
        <v>0</v>
      </c>
      <c r="UA83">
        <f t="shared" si="8"/>
        <v>0</v>
      </c>
      <c r="UB83">
        <f t="shared" si="8"/>
        <v>0</v>
      </c>
      <c r="UC83">
        <f t="shared" si="8"/>
        <v>0</v>
      </c>
      <c r="UD83">
        <f t="shared" si="8"/>
        <v>0</v>
      </c>
      <c r="UE83">
        <f t="shared" si="8"/>
        <v>0</v>
      </c>
      <c r="UF83">
        <f t="shared" si="8"/>
        <v>0</v>
      </c>
      <c r="UG83">
        <f t="shared" si="8"/>
        <v>0</v>
      </c>
      <c r="UH83">
        <f t="shared" si="8"/>
        <v>0</v>
      </c>
      <c r="UI83">
        <f t="shared" si="8"/>
        <v>0</v>
      </c>
      <c r="UJ83">
        <f t="shared" si="8"/>
        <v>0</v>
      </c>
      <c r="UK83">
        <f t="shared" si="8"/>
        <v>0</v>
      </c>
      <c r="UL83">
        <f t="shared" si="8"/>
        <v>0</v>
      </c>
      <c r="UM83">
        <f t="shared" si="8"/>
        <v>0</v>
      </c>
      <c r="UN83">
        <f t="shared" si="8"/>
        <v>0</v>
      </c>
      <c r="UO83">
        <f t="shared" si="8"/>
        <v>0</v>
      </c>
      <c r="UP83">
        <f t="shared" si="8"/>
        <v>0</v>
      </c>
      <c r="UQ83">
        <f t="shared" si="8"/>
        <v>0</v>
      </c>
      <c r="UR83">
        <f t="shared" si="8"/>
        <v>0</v>
      </c>
      <c r="US83">
        <f t="shared" si="8"/>
        <v>0</v>
      </c>
      <c r="UT83">
        <f t="shared" si="8"/>
        <v>0</v>
      </c>
      <c r="UU83">
        <f t="shared" si="8"/>
        <v>0</v>
      </c>
      <c r="UV83">
        <f t="shared" si="8"/>
        <v>0</v>
      </c>
      <c r="UW83">
        <f t="shared" si="8"/>
        <v>0</v>
      </c>
      <c r="UX83">
        <f t="shared" si="8"/>
        <v>0</v>
      </c>
      <c r="UY83">
        <f t="shared" si="8"/>
        <v>0</v>
      </c>
      <c r="UZ83">
        <f t="shared" si="8"/>
        <v>0</v>
      </c>
      <c r="VA83">
        <f t="shared" si="8"/>
        <v>0</v>
      </c>
      <c r="VB83">
        <f t="shared" si="8"/>
        <v>0</v>
      </c>
      <c r="VC83">
        <f t="shared" si="8"/>
        <v>0</v>
      </c>
      <c r="VD83">
        <f t="shared" si="8"/>
        <v>0</v>
      </c>
      <c r="VE83">
        <f t="shared" ref="VE83:XP83" si="9">SUM(VE2:VE82)</f>
        <v>0</v>
      </c>
      <c r="VF83">
        <f t="shared" si="9"/>
        <v>0</v>
      </c>
      <c r="VG83">
        <f t="shared" si="9"/>
        <v>0</v>
      </c>
      <c r="VH83">
        <f t="shared" si="9"/>
        <v>0</v>
      </c>
      <c r="VI83">
        <f t="shared" si="9"/>
        <v>0</v>
      </c>
      <c r="VJ83">
        <f t="shared" si="9"/>
        <v>0</v>
      </c>
      <c r="VK83">
        <f t="shared" si="9"/>
        <v>0</v>
      </c>
      <c r="VL83">
        <f t="shared" si="9"/>
        <v>0</v>
      </c>
      <c r="VM83">
        <f t="shared" si="9"/>
        <v>0</v>
      </c>
      <c r="VN83">
        <f t="shared" si="9"/>
        <v>0</v>
      </c>
      <c r="VO83">
        <f t="shared" si="9"/>
        <v>0</v>
      </c>
      <c r="VP83">
        <f t="shared" si="9"/>
        <v>0</v>
      </c>
      <c r="VQ83">
        <f t="shared" si="9"/>
        <v>0</v>
      </c>
      <c r="VR83">
        <f t="shared" si="9"/>
        <v>0</v>
      </c>
      <c r="VS83">
        <f t="shared" si="9"/>
        <v>0</v>
      </c>
      <c r="VT83">
        <f t="shared" si="9"/>
        <v>0</v>
      </c>
      <c r="VU83">
        <f t="shared" si="9"/>
        <v>0</v>
      </c>
      <c r="VV83">
        <f t="shared" si="9"/>
        <v>0</v>
      </c>
      <c r="VW83">
        <f t="shared" si="9"/>
        <v>0</v>
      </c>
      <c r="VX83">
        <f t="shared" si="9"/>
        <v>0</v>
      </c>
      <c r="VY83">
        <f t="shared" si="9"/>
        <v>0</v>
      </c>
      <c r="VZ83">
        <f t="shared" si="9"/>
        <v>0</v>
      </c>
      <c r="WA83">
        <f t="shared" si="9"/>
        <v>0</v>
      </c>
      <c r="WB83">
        <f t="shared" si="9"/>
        <v>0</v>
      </c>
      <c r="WC83">
        <f t="shared" si="9"/>
        <v>0</v>
      </c>
      <c r="WD83">
        <f t="shared" si="9"/>
        <v>0</v>
      </c>
      <c r="WE83">
        <f t="shared" si="9"/>
        <v>0</v>
      </c>
      <c r="WF83">
        <f t="shared" si="9"/>
        <v>0</v>
      </c>
      <c r="WG83">
        <f t="shared" si="9"/>
        <v>0</v>
      </c>
      <c r="WH83">
        <f t="shared" si="9"/>
        <v>0</v>
      </c>
      <c r="WI83">
        <f t="shared" si="9"/>
        <v>0</v>
      </c>
      <c r="WJ83">
        <f t="shared" si="9"/>
        <v>0</v>
      </c>
      <c r="WK83">
        <f t="shared" si="9"/>
        <v>0</v>
      </c>
      <c r="WL83">
        <f t="shared" si="9"/>
        <v>0</v>
      </c>
      <c r="WM83">
        <f t="shared" si="9"/>
        <v>0</v>
      </c>
      <c r="WN83">
        <f t="shared" si="9"/>
        <v>0</v>
      </c>
      <c r="WO83">
        <f t="shared" si="9"/>
        <v>0</v>
      </c>
      <c r="WP83">
        <f t="shared" si="9"/>
        <v>0</v>
      </c>
      <c r="WQ83">
        <f t="shared" si="9"/>
        <v>0</v>
      </c>
      <c r="WR83">
        <f t="shared" si="9"/>
        <v>0</v>
      </c>
      <c r="WS83">
        <f t="shared" si="9"/>
        <v>0</v>
      </c>
      <c r="WT83">
        <f t="shared" si="9"/>
        <v>0</v>
      </c>
      <c r="WU83">
        <f t="shared" si="9"/>
        <v>0</v>
      </c>
      <c r="WV83">
        <f t="shared" si="9"/>
        <v>0</v>
      </c>
      <c r="WW83">
        <f t="shared" si="9"/>
        <v>0</v>
      </c>
      <c r="WX83">
        <f t="shared" si="9"/>
        <v>0</v>
      </c>
      <c r="WY83">
        <f t="shared" si="9"/>
        <v>0</v>
      </c>
      <c r="WZ83">
        <f t="shared" si="9"/>
        <v>0</v>
      </c>
      <c r="XA83">
        <f t="shared" si="9"/>
        <v>0</v>
      </c>
      <c r="XB83">
        <f t="shared" si="9"/>
        <v>0</v>
      </c>
      <c r="XC83">
        <f t="shared" si="9"/>
        <v>0</v>
      </c>
      <c r="XD83">
        <f t="shared" si="9"/>
        <v>0</v>
      </c>
      <c r="XE83">
        <f t="shared" si="9"/>
        <v>0</v>
      </c>
      <c r="XF83">
        <f t="shared" si="9"/>
        <v>0</v>
      </c>
      <c r="XG83">
        <f t="shared" si="9"/>
        <v>0</v>
      </c>
      <c r="XH83">
        <f t="shared" si="9"/>
        <v>0</v>
      </c>
      <c r="XI83">
        <f t="shared" si="9"/>
        <v>0</v>
      </c>
      <c r="XJ83">
        <f t="shared" si="9"/>
        <v>0</v>
      </c>
      <c r="XK83">
        <f t="shared" si="9"/>
        <v>0</v>
      </c>
      <c r="XL83">
        <f t="shared" si="9"/>
        <v>0</v>
      </c>
      <c r="XM83">
        <f t="shared" si="9"/>
        <v>0</v>
      </c>
      <c r="XN83">
        <f t="shared" si="9"/>
        <v>0</v>
      </c>
      <c r="XO83">
        <f t="shared" si="9"/>
        <v>0</v>
      </c>
      <c r="XP83">
        <f t="shared" si="9"/>
        <v>0</v>
      </c>
      <c r="XQ83">
        <f t="shared" ref="XQ83:AAB83" si="10">SUM(XQ2:XQ82)</f>
        <v>0</v>
      </c>
      <c r="XR83">
        <f t="shared" si="10"/>
        <v>0</v>
      </c>
      <c r="XS83">
        <f t="shared" si="10"/>
        <v>0</v>
      </c>
      <c r="XT83">
        <f t="shared" si="10"/>
        <v>0</v>
      </c>
      <c r="XU83">
        <f t="shared" si="10"/>
        <v>0</v>
      </c>
      <c r="XV83">
        <f t="shared" si="10"/>
        <v>0</v>
      </c>
      <c r="XW83">
        <f t="shared" si="10"/>
        <v>0</v>
      </c>
      <c r="XX83">
        <f t="shared" si="10"/>
        <v>0</v>
      </c>
      <c r="XY83">
        <f t="shared" si="10"/>
        <v>0</v>
      </c>
      <c r="XZ83">
        <f t="shared" si="10"/>
        <v>0</v>
      </c>
      <c r="YA83">
        <f t="shared" si="10"/>
        <v>0</v>
      </c>
      <c r="YB83">
        <f t="shared" si="10"/>
        <v>0</v>
      </c>
      <c r="YC83">
        <f t="shared" si="10"/>
        <v>0</v>
      </c>
      <c r="YD83">
        <f t="shared" si="10"/>
        <v>0</v>
      </c>
      <c r="YE83">
        <f t="shared" si="10"/>
        <v>0</v>
      </c>
      <c r="YF83">
        <f t="shared" si="10"/>
        <v>0</v>
      </c>
      <c r="YG83">
        <f t="shared" si="10"/>
        <v>0</v>
      </c>
      <c r="YH83">
        <f t="shared" si="10"/>
        <v>0</v>
      </c>
      <c r="YI83">
        <f t="shared" si="10"/>
        <v>0</v>
      </c>
      <c r="YJ83">
        <f t="shared" si="10"/>
        <v>0</v>
      </c>
      <c r="YK83">
        <f t="shared" si="10"/>
        <v>0</v>
      </c>
      <c r="YL83">
        <f t="shared" si="10"/>
        <v>0</v>
      </c>
      <c r="YM83">
        <f t="shared" si="10"/>
        <v>0</v>
      </c>
      <c r="YN83">
        <f t="shared" si="10"/>
        <v>0</v>
      </c>
      <c r="YO83">
        <f t="shared" si="10"/>
        <v>0</v>
      </c>
      <c r="YP83">
        <f t="shared" si="10"/>
        <v>0</v>
      </c>
      <c r="YQ83">
        <f t="shared" si="10"/>
        <v>0</v>
      </c>
      <c r="YR83">
        <f t="shared" si="10"/>
        <v>0</v>
      </c>
      <c r="YS83">
        <f t="shared" si="10"/>
        <v>0</v>
      </c>
      <c r="YT83">
        <f t="shared" si="10"/>
        <v>0</v>
      </c>
      <c r="YU83">
        <f t="shared" si="10"/>
        <v>0</v>
      </c>
      <c r="YV83">
        <f t="shared" si="10"/>
        <v>0</v>
      </c>
      <c r="YW83">
        <f t="shared" si="10"/>
        <v>0</v>
      </c>
      <c r="YX83">
        <f t="shared" si="10"/>
        <v>0</v>
      </c>
      <c r="YY83">
        <f t="shared" si="10"/>
        <v>0</v>
      </c>
      <c r="YZ83">
        <f t="shared" si="10"/>
        <v>0</v>
      </c>
      <c r="ZA83">
        <f t="shared" si="10"/>
        <v>0</v>
      </c>
      <c r="ZB83">
        <f t="shared" si="10"/>
        <v>0</v>
      </c>
      <c r="ZC83">
        <f t="shared" si="10"/>
        <v>0</v>
      </c>
      <c r="ZD83">
        <f t="shared" si="10"/>
        <v>0</v>
      </c>
      <c r="ZE83">
        <f t="shared" si="10"/>
        <v>0</v>
      </c>
      <c r="ZF83">
        <f t="shared" si="10"/>
        <v>0</v>
      </c>
      <c r="ZG83">
        <f t="shared" si="10"/>
        <v>0</v>
      </c>
      <c r="ZH83">
        <f t="shared" si="10"/>
        <v>0</v>
      </c>
      <c r="ZI83">
        <f t="shared" si="10"/>
        <v>0</v>
      </c>
      <c r="ZJ83">
        <f t="shared" si="10"/>
        <v>0</v>
      </c>
      <c r="ZK83">
        <f t="shared" si="10"/>
        <v>0</v>
      </c>
      <c r="ZL83">
        <f t="shared" si="10"/>
        <v>0</v>
      </c>
      <c r="ZM83">
        <f t="shared" si="10"/>
        <v>0</v>
      </c>
      <c r="ZN83">
        <f t="shared" si="10"/>
        <v>0</v>
      </c>
      <c r="ZO83">
        <f t="shared" si="10"/>
        <v>0</v>
      </c>
      <c r="ZP83">
        <f t="shared" si="10"/>
        <v>0</v>
      </c>
      <c r="ZQ83">
        <f t="shared" si="10"/>
        <v>0</v>
      </c>
      <c r="ZR83">
        <f t="shared" si="10"/>
        <v>0</v>
      </c>
      <c r="ZS83">
        <f t="shared" si="10"/>
        <v>0</v>
      </c>
      <c r="ZT83">
        <f t="shared" si="10"/>
        <v>0</v>
      </c>
      <c r="ZU83">
        <f t="shared" si="10"/>
        <v>0</v>
      </c>
      <c r="ZV83">
        <f t="shared" si="10"/>
        <v>0</v>
      </c>
      <c r="ZW83">
        <f t="shared" si="10"/>
        <v>0</v>
      </c>
      <c r="ZX83">
        <f t="shared" si="10"/>
        <v>0</v>
      </c>
      <c r="ZY83">
        <f t="shared" si="10"/>
        <v>0</v>
      </c>
      <c r="ZZ83">
        <f t="shared" si="10"/>
        <v>0</v>
      </c>
      <c r="AAA83">
        <f t="shared" si="10"/>
        <v>0</v>
      </c>
      <c r="AAB83">
        <f t="shared" si="10"/>
        <v>0</v>
      </c>
      <c r="AAC83">
        <f t="shared" ref="AAC83:ACN83" si="11">SUM(AAC2:AAC82)</f>
        <v>0</v>
      </c>
      <c r="AAD83">
        <f t="shared" si="11"/>
        <v>0</v>
      </c>
      <c r="AAE83">
        <f t="shared" si="11"/>
        <v>0</v>
      </c>
      <c r="AAF83">
        <f t="shared" si="11"/>
        <v>0</v>
      </c>
      <c r="AAG83">
        <f t="shared" si="11"/>
        <v>0</v>
      </c>
      <c r="AAH83">
        <f t="shared" si="11"/>
        <v>0</v>
      </c>
      <c r="AAI83">
        <f t="shared" si="11"/>
        <v>0</v>
      </c>
      <c r="AAJ83">
        <f t="shared" si="11"/>
        <v>0</v>
      </c>
      <c r="AAK83">
        <f t="shared" si="11"/>
        <v>0</v>
      </c>
      <c r="AAL83">
        <f t="shared" si="11"/>
        <v>0</v>
      </c>
      <c r="AAM83">
        <f t="shared" si="11"/>
        <v>0</v>
      </c>
      <c r="AAN83">
        <f t="shared" si="11"/>
        <v>0</v>
      </c>
      <c r="AAO83">
        <f t="shared" si="11"/>
        <v>0</v>
      </c>
      <c r="AAP83">
        <f t="shared" si="11"/>
        <v>0</v>
      </c>
      <c r="AAQ83">
        <f t="shared" si="11"/>
        <v>0</v>
      </c>
      <c r="AAR83">
        <f t="shared" si="11"/>
        <v>0</v>
      </c>
      <c r="AAS83">
        <f t="shared" si="11"/>
        <v>0</v>
      </c>
      <c r="AAT83">
        <f t="shared" si="11"/>
        <v>0</v>
      </c>
      <c r="AAU83">
        <f t="shared" si="11"/>
        <v>0</v>
      </c>
      <c r="AAV83">
        <f t="shared" si="11"/>
        <v>0</v>
      </c>
      <c r="AAW83">
        <f t="shared" si="11"/>
        <v>0</v>
      </c>
      <c r="AAX83">
        <f t="shared" si="11"/>
        <v>0</v>
      </c>
      <c r="AAY83">
        <f t="shared" si="11"/>
        <v>0</v>
      </c>
      <c r="AAZ83">
        <f t="shared" si="11"/>
        <v>0</v>
      </c>
      <c r="ABA83">
        <f t="shared" si="11"/>
        <v>0</v>
      </c>
      <c r="ABB83">
        <f t="shared" si="11"/>
        <v>0</v>
      </c>
      <c r="ABC83">
        <f t="shared" si="11"/>
        <v>0</v>
      </c>
      <c r="ABD83">
        <f t="shared" si="11"/>
        <v>0</v>
      </c>
      <c r="ABE83">
        <f t="shared" si="11"/>
        <v>0</v>
      </c>
      <c r="ABF83">
        <f t="shared" si="11"/>
        <v>0</v>
      </c>
      <c r="ABG83">
        <f t="shared" si="11"/>
        <v>0</v>
      </c>
      <c r="ABH83">
        <f t="shared" si="11"/>
        <v>0</v>
      </c>
      <c r="ABI83">
        <f t="shared" si="11"/>
        <v>0</v>
      </c>
      <c r="ABJ83">
        <f t="shared" si="11"/>
        <v>0</v>
      </c>
      <c r="ABK83">
        <f t="shared" si="11"/>
        <v>0</v>
      </c>
      <c r="ABL83">
        <f t="shared" si="11"/>
        <v>0</v>
      </c>
      <c r="ABM83">
        <f t="shared" si="11"/>
        <v>0</v>
      </c>
      <c r="ABN83">
        <f t="shared" si="11"/>
        <v>0</v>
      </c>
      <c r="ABO83">
        <f t="shared" si="11"/>
        <v>0</v>
      </c>
      <c r="ABP83">
        <f t="shared" si="11"/>
        <v>0</v>
      </c>
      <c r="ABQ83">
        <f t="shared" si="11"/>
        <v>0</v>
      </c>
      <c r="ABR83">
        <f t="shared" si="11"/>
        <v>0</v>
      </c>
      <c r="ABS83">
        <f t="shared" si="11"/>
        <v>0</v>
      </c>
      <c r="ABT83">
        <f t="shared" si="11"/>
        <v>0</v>
      </c>
      <c r="ABU83">
        <f t="shared" si="11"/>
        <v>0</v>
      </c>
      <c r="ABV83">
        <f t="shared" si="11"/>
        <v>0</v>
      </c>
      <c r="ABW83">
        <f t="shared" si="11"/>
        <v>0</v>
      </c>
      <c r="ABX83">
        <f t="shared" si="11"/>
        <v>0</v>
      </c>
      <c r="ABY83">
        <f t="shared" si="11"/>
        <v>0</v>
      </c>
      <c r="ABZ83">
        <f t="shared" si="11"/>
        <v>0</v>
      </c>
      <c r="ACA83">
        <f t="shared" si="11"/>
        <v>0</v>
      </c>
      <c r="ACB83">
        <f t="shared" si="11"/>
        <v>0</v>
      </c>
      <c r="ACC83">
        <f t="shared" si="11"/>
        <v>0</v>
      </c>
      <c r="ACD83">
        <f t="shared" si="11"/>
        <v>0</v>
      </c>
      <c r="ACE83">
        <f t="shared" si="11"/>
        <v>0</v>
      </c>
      <c r="ACF83">
        <f t="shared" si="11"/>
        <v>0</v>
      </c>
      <c r="ACG83">
        <f t="shared" si="11"/>
        <v>0</v>
      </c>
      <c r="ACH83">
        <f t="shared" si="11"/>
        <v>0</v>
      </c>
      <c r="ACI83">
        <f t="shared" si="11"/>
        <v>0</v>
      </c>
      <c r="ACJ83">
        <f t="shared" si="11"/>
        <v>0</v>
      </c>
      <c r="ACK83">
        <f t="shared" si="11"/>
        <v>0</v>
      </c>
      <c r="ACL83">
        <f t="shared" si="11"/>
        <v>0</v>
      </c>
      <c r="ACM83">
        <f t="shared" si="11"/>
        <v>0</v>
      </c>
      <c r="ACN83">
        <f t="shared" si="11"/>
        <v>0</v>
      </c>
      <c r="ACO83">
        <f t="shared" ref="ACO83:AEZ83" si="12">SUM(ACO2:ACO82)</f>
        <v>0</v>
      </c>
      <c r="ACP83">
        <f t="shared" si="12"/>
        <v>0</v>
      </c>
      <c r="ACQ83">
        <f t="shared" si="12"/>
        <v>0</v>
      </c>
      <c r="ACR83">
        <f t="shared" si="12"/>
        <v>0</v>
      </c>
      <c r="ACS83">
        <f t="shared" si="12"/>
        <v>0</v>
      </c>
      <c r="ACT83">
        <f t="shared" si="12"/>
        <v>0</v>
      </c>
      <c r="ACU83">
        <f t="shared" si="12"/>
        <v>0</v>
      </c>
      <c r="ACV83">
        <f t="shared" si="12"/>
        <v>0</v>
      </c>
      <c r="ACW83">
        <f t="shared" si="12"/>
        <v>0</v>
      </c>
      <c r="ACX83">
        <f t="shared" si="12"/>
        <v>0</v>
      </c>
      <c r="ACY83">
        <f t="shared" si="12"/>
        <v>0</v>
      </c>
      <c r="ACZ83">
        <f t="shared" si="12"/>
        <v>0</v>
      </c>
      <c r="ADA83">
        <f t="shared" si="12"/>
        <v>0</v>
      </c>
      <c r="ADB83">
        <f t="shared" si="12"/>
        <v>0</v>
      </c>
      <c r="ADC83">
        <f t="shared" si="12"/>
        <v>0</v>
      </c>
      <c r="ADD83">
        <f t="shared" si="12"/>
        <v>0</v>
      </c>
      <c r="ADE83">
        <f t="shared" si="12"/>
        <v>0</v>
      </c>
      <c r="ADF83">
        <f t="shared" si="12"/>
        <v>0</v>
      </c>
      <c r="ADG83">
        <f t="shared" si="12"/>
        <v>0</v>
      </c>
      <c r="ADH83">
        <f t="shared" si="12"/>
        <v>0</v>
      </c>
      <c r="ADI83">
        <f t="shared" si="12"/>
        <v>0</v>
      </c>
      <c r="ADJ83">
        <f t="shared" si="12"/>
        <v>0</v>
      </c>
      <c r="ADK83">
        <f t="shared" si="12"/>
        <v>0</v>
      </c>
      <c r="ADL83">
        <f t="shared" si="12"/>
        <v>0</v>
      </c>
      <c r="ADM83">
        <f t="shared" si="12"/>
        <v>0</v>
      </c>
      <c r="ADN83">
        <f t="shared" si="12"/>
        <v>0</v>
      </c>
      <c r="ADO83">
        <f t="shared" si="12"/>
        <v>0</v>
      </c>
      <c r="ADP83">
        <f t="shared" si="12"/>
        <v>0</v>
      </c>
      <c r="ADQ83">
        <f t="shared" si="12"/>
        <v>0</v>
      </c>
      <c r="ADR83">
        <f t="shared" si="12"/>
        <v>0</v>
      </c>
      <c r="ADS83">
        <f t="shared" si="12"/>
        <v>0</v>
      </c>
      <c r="ADT83">
        <f t="shared" si="12"/>
        <v>0</v>
      </c>
      <c r="ADU83">
        <f t="shared" si="12"/>
        <v>0</v>
      </c>
      <c r="ADV83">
        <f t="shared" si="12"/>
        <v>0</v>
      </c>
      <c r="ADW83">
        <f t="shared" si="12"/>
        <v>0</v>
      </c>
      <c r="ADX83">
        <f t="shared" si="12"/>
        <v>0</v>
      </c>
      <c r="ADY83">
        <f t="shared" si="12"/>
        <v>0</v>
      </c>
      <c r="ADZ83">
        <f t="shared" si="12"/>
        <v>0</v>
      </c>
      <c r="AEA83">
        <f t="shared" si="12"/>
        <v>0</v>
      </c>
      <c r="AEB83">
        <f t="shared" si="12"/>
        <v>0</v>
      </c>
      <c r="AEC83">
        <f t="shared" si="12"/>
        <v>0</v>
      </c>
      <c r="AED83">
        <f t="shared" si="12"/>
        <v>0</v>
      </c>
      <c r="AEE83">
        <f t="shared" si="12"/>
        <v>0</v>
      </c>
      <c r="AEF83">
        <f t="shared" si="12"/>
        <v>0</v>
      </c>
      <c r="AEG83">
        <f t="shared" si="12"/>
        <v>0</v>
      </c>
      <c r="AEH83">
        <f t="shared" si="12"/>
        <v>0</v>
      </c>
      <c r="AEI83">
        <f t="shared" si="12"/>
        <v>0</v>
      </c>
      <c r="AEJ83">
        <f t="shared" si="12"/>
        <v>0</v>
      </c>
      <c r="AEK83">
        <f t="shared" si="12"/>
        <v>0</v>
      </c>
      <c r="AEL83">
        <f t="shared" si="12"/>
        <v>0</v>
      </c>
      <c r="AEM83">
        <f t="shared" si="12"/>
        <v>0</v>
      </c>
      <c r="AEN83">
        <f t="shared" si="12"/>
        <v>0</v>
      </c>
      <c r="AEO83">
        <f t="shared" si="12"/>
        <v>0</v>
      </c>
      <c r="AEP83">
        <f t="shared" si="12"/>
        <v>0</v>
      </c>
      <c r="AEQ83">
        <f t="shared" si="12"/>
        <v>0</v>
      </c>
      <c r="AER83">
        <f t="shared" si="12"/>
        <v>0</v>
      </c>
      <c r="AES83">
        <f t="shared" si="12"/>
        <v>0</v>
      </c>
      <c r="AET83">
        <f t="shared" si="12"/>
        <v>0</v>
      </c>
      <c r="AEU83">
        <f t="shared" si="12"/>
        <v>0</v>
      </c>
      <c r="AEV83">
        <f t="shared" si="12"/>
        <v>0</v>
      </c>
      <c r="AEW83">
        <f t="shared" si="12"/>
        <v>0</v>
      </c>
      <c r="AEX83">
        <f t="shared" si="12"/>
        <v>0</v>
      </c>
      <c r="AEY83">
        <f t="shared" si="12"/>
        <v>0</v>
      </c>
      <c r="AEZ83">
        <f t="shared" si="12"/>
        <v>0</v>
      </c>
      <c r="AFA83">
        <f t="shared" ref="AFA83:AHL83" si="13">SUM(AFA2:AFA82)</f>
        <v>0</v>
      </c>
      <c r="AFB83">
        <f t="shared" si="13"/>
        <v>0</v>
      </c>
      <c r="AFC83">
        <f t="shared" si="13"/>
        <v>0</v>
      </c>
      <c r="AFD83">
        <f t="shared" si="13"/>
        <v>0</v>
      </c>
      <c r="AFE83">
        <f t="shared" si="13"/>
        <v>0</v>
      </c>
      <c r="AFF83">
        <f t="shared" si="13"/>
        <v>0</v>
      </c>
      <c r="AFG83">
        <f t="shared" si="13"/>
        <v>0</v>
      </c>
      <c r="AFH83">
        <f t="shared" si="13"/>
        <v>0</v>
      </c>
      <c r="AFI83">
        <f t="shared" si="13"/>
        <v>0</v>
      </c>
      <c r="AFJ83">
        <f t="shared" si="13"/>
        <v>0</v>
      </c>
      <c r="AFK83">
        <f t="shared" si="13"/>
        <v>0</v>
      </c>
      <c r="AFL83">
        <f t="shared" si="13"/>
        <v>0</v>
      </c>
      <c r="AFM83">
        <f t="shared" si="13"/>
        <v>0</v>
      </c>
      <c r="AFN83">
        <f t="shared" si="13"/>
        <v>0</v>
      </c>
      <c r="AFO83">
        <f t="shared" si="13"/>
        <v>0</v>
      </c>
      <c r="AFP83">
        <f t="shared" si="13"/>
        <v>0</v>
      </c>
      <c r="AFQ83">
        <f t="shared" si="13"/>
        <v>0</v>
      </c>
      <c r="AFR83">
        <f t="shared" si="13"/>
        <v>0</v>
      </c>
      <c r="AFS83">
        <f t="shared" si="13"/>
        <v>0</v>
      </c>
      <c r="AFT83">
        <f t="shared" si="13"/>
        <v>0</v>
      </c>
      <c r="AFU83">
        <f t="shared" si="13"/>
        <v>0</v>
      </c>
      <c r="AFV83">
        <f t="shared" si="13"/>
        <v>0</v>
      </c>
      <c r="AFW83">
        <f t="shared" si="13"/>
        <v>0</v>
      </c>
      <c r="AFX83">
        <f t="shared" si="13"/>
        <v>0</v>
      </c>
      <c r="AFY83">
        <f t="shared" si="13"/>
        <v>0</v>
      </c>
      <c r="AFZ83">
        <f t="shared" si="13"/>
        <v>0</v>
      </c>
      <c r="AGA83">
        <f t="shared" si="13"/>
        <v>0</v>
      </c>
      <c r="AGB83">
        <f t="shared" si="13"/>
        <v>0</v>
      </c>
      <c r="AGC83">
        <f t="shared" si="13"/>
        <v>0</v>
      </c>
      <c r="AGD83">
        <f t="shared" si="13"/>
        <v>0</v>
      </c>
      <c r="AGE83">
        <f t="shared" si="13"/>
        <v>0</v>
      </c>
      <c r="AGF83">
        <f t="shared" si="13"/>
        <v>0</v>
      </c>
      <c r="AGG83">
        <f t="shared" si="13"/>
        <v>0</v>
      </c>
      <c r="AGH83">
        <f t="shared" si="13"/>
        <v>0</v>
      </c>
      <c r="AGI83">
        <f t="shared" si="13"/>
        <v>0</v>
      </c>
      <c r="AGJ83">
        <f t="shared" si="13"/>
        <v>0</v>
      </c>
      <c r="AGK83">
        <f t="shared" si="13"/>
        <v>0</v>
      </c>
      <c r="AGL83">
        <f t="shared" si="13"/>
        <v>0</v>
      </c>
      <c r="AGM83">
        <f t="shared" si="13"/>
        <v>0</v>
      </c>
      <c r="AGN83">
        <f t="shared" si="13"/>
        <v>0</v>
      </c>
      <c r="AGO83">
        <f t="shared" si="13"/>
        <v>0</v>
      </c>
      <c r="AGP83">
        <f t="shared" si="13"/>
        <v>0</v>
      </c>
      <c r="AGQ83">
        <f t="shared" si="13"/>
        <v>0</v>
      </c>
      <c r="AGR83">
        <f t="shared" si="13"/>
        <v>0</v>
      </c>
      <c r="AGS83">
        <f t="shared" si="13"/>
        <v>0</v>
      </c>
      <c r="AGT83">
        <f t="shared" si="13"/>
        <v>0</v>
      </c>
      <c r="AGU83">
        <f t="shared" si="13"/>
        <v>0</v>
      </c>
      <c r="AGV83">
        <f t="shared" si="13"/>
        <v>0</v>
      </c>
      <c r="AGW83">
        <f t="shared" si="13"/>
        <v>0</v>
      </c>
      <c r="AGX83">
        <f t="shared" si="13"/>
        <v>0</v>
      </c>
      <c r="AGY83">
        <f t="shared" si="13"/>
        <v>0</v>
      </c>
      <c r="AGZ83">
        <f t="shared" si="13"/>
        <v>0</v>
      </c>
      <c r="AHA83">
        <f t="shared" si="13"/>
        <v>0</v>
      </c>
      <c r="AHB83">
        <f t="shared" si="13"/>
        <v>0</v>
      </c>
      <c r="AHC83">
        <f t="shared" si="13"/>
        <v>0</v>
      </c>
      <c r="AHD83">
        <f t="shared" si="13"/>
        <v>0</v>
      </c>
      <c r="AHE83">
        <f t="shared" si="13"/>
        <v>0</v>
      </c>
      <c r="AHF83">
        <f t="shared" si="13"/>
        <v>0</v>
      </c>
      <c r="AHG83">
        <f t="shared" si="13"/>
        <v>0</v>
      </c>
      <c r="AHH83">
        <f t="shared" si="13"/>
        <v>0</v>
      </c>
      <c r="AHI83">
        <f t="shared" si="13"/>
        <v>0</v>
      </c>
      <c r="AHJ83">
        <f t="shared" si="13"/>
        <v>0</v>
      </c>
      <c r="AHK83">
        <f t="shared" si="13"/>
        <v>0</v>
      </c>
      <c r="AHL83">
        <f t="shared" si="13"/>
        <v>0</v>
      </c>
      <c r="AHM83">
        <f t="shared" ref="AHM83:AJX83" si="14">SUM(AHM2:AHM82)</f>
        <v>0</v>
      </c>
      <c r="AHN83">
        <f t="shared" si="14"/>
        <v>0</v>
      </c>
      <c r="AHO83">
        <f t="shared" si="14"/>
        <v>0</v>
      </c>
      <c r="AHP83">
        <f t="shared" si="14"/>
        <v>0</v>
      </c>
      <c r="AHQ83">
        <f t="shared" si="14"/>
        <v>0</v>
      </c>
      <c r="AHR83">
        <f t="shared" si="14"/>
        <v>0</v>
      </c>
      <c r="AHS83">
        <f t="shared" si="14"/>
        <v>0</v>
      </c>
      <c r="AHT83">
        <f t="shared" si="14"/>
        <v>0</v>
      </c>
      <c r="AHU83">
        <f t="shared" si="14"/>
        <v>0</v>
      </c>
      <c r="AHV83">
        <f t="shared" si="14"/>
        <v>0</v>
      </c>
      <c r="AHW83">
        <f t="shared" si="14"/>
        <v>0</v>
      </c>
      <c r="AHX83">
        <f t="shared" si="14"/>
        <v>0</v>
      </c>
      <c r="AHY83">
        <f t="shared" si="14"/>
        <v>0</v>
      </c>
      <c r="AHZ83">
        <f t="shared" si="14"/>
        <v>0</v>
      </c>
      <c r="AIA83">
        <f t="shared" si="14"/>
        <v>0</v>
      </c>
      <c r="AIB83">
        <f t="shared" si="14"/>
        <v>0</v>
      </c>
      <c r="AIC83">
        <f t="shared" si="14"/>
        <v>0</v>
      </c>
      <c r="AID83">
        <f t="shared" si="14"/>
        <v>0</v>
      </c>
      <c r="AIE83">
        <f t="shared" si="14"/>
        <v>0</v>
      </c>
      <c r="AIF83">
        <f t="shared" si="14"/>
        <v>0</v>
      </c>
      <c r="AIG83">
        <f t="shared" si="14"/>
        <v>0</v>
      </c>
      <c r="AIH83">
        <f t="shared" si="14"/>
        <v>0</v>
      </c>
      <c r="AII83">
        <f t="shared" si="14"/>
        <v>0</v>
      </c>
      <c r="AIJ83">
        <f t="shared" si="14"/>
        <v>0</v>
      </c>
      <c r="AIK83">
        <f t="shared" si="14"/>
        <v>0</v>
      </c>
      <c r="AIL83">
        <f t="shared" si="14"/>
        <v>0</v>
      </c>
      <c r="AIM83">
        <f t="shared" si="14"/>
        <v>0</v>
      </c>
      <c r="AIN83">
        <f t="shared" si="14"/>
        <v>0</v>
      </c>
      <c r="AIO83">
        <f t="shared" si="14"/>
        <v>0</v>
      </c>
      <c r="AIP83">
        <f t="shared" si="14"/>
        <v>0</v>
      </c>
      <c r="AIQ83">
        <f t="shared" si="14"/>
        <v>0</v>
      </c>
      <c r="AIR83">
        <f t="shared" si="14"/>
        <v>0</v>
      </c>
      <c r="AIS83">
        <f t="shared" si="14"/>
        <v>0</v>
      </c>
      <c r="AIT83">
        <f t="shared" si="14"/>
        <v>0</v>
      </c>
      <c r="AIU83">
        <f t="shared" si="14"/>
        <v>0</v>
      </c>
      <c r="AIV83">
        <f t="shared" si="14"/>
        <v>0</v>
      </c>
      <c r="AIW83">
        <f t="shared" si="14"/>
        <v>0</v>
      </c>
      <c r="AIX83">
        <f t="shared" si="14"/>
        <v>0</v>
      </c>
      <c r="AIY83">
        <f t="shared" si="14"/>
        <v>0</v>
      </c>
      <c r="AIZ83">
        <f t="shared" si="14"/>
        <v>0</v>
      </c>
      <c r="AJA83">
        <f t="shared" si="14"/>
        <v>0</v>
      </c>
      <c r="AJB83">
        <f t="shared" si="14"/>
        <v>0</v>
      </c>
      <c r="AJC83">
        <f t="shared" si="14"/>
        <v>0</v>
      </c>
      <c r="AJD83">
        <f t="shared" si="14"/>
        <v>0</v>
      </c>
      <c r="AJE83">
        <f t="shared" si="14"/>
        <v>0</v>
      </c>
      <c r="AJF83">
        <f t="shared" si="14"/>
        <v>0</v>
      </c>
      <c r="AJG83">
        <f t="shared" si="14"/>
        <v>0</v>
      </c>
      <c r="AJH83">
        <f t="shared" si="14"/>
        <v>0</v>
      </c>
      <c r="AJI83">
        <f t="shared" si="14"/>
        <v>0</v>
      </c>
      <c r="AJJ83">
        <f t="shared" si="14"/>
        <v>0</v>
      </c>
      <c r="AJK83">
        <f t="shared" si="14"/>
        <v>0</v>
      </c>
      <c r="AJL83">
        <f t="shared" si="14"/>
        <v>0</v>
      </c>
      <c r="AJM83">
        <f t="shared" si="14"/>
        <v>0</v>
      </c>
      <c r="AJN83">
        <f t="shared" si="14"/>
        <v>0</v>
      </c>
      <c r="AJO83">
        <f t="shared" si="14"/>
        <v>0</v>
      </c>
      <c r="AJP83">
        <f t="shared" si="14"/>
        <v>0</v>
      </c>
      <c r="AJQ83">
        <f t="shared" si="14"/>
        <v>0</v>
      </c>
      <c r="AJR83">
        <f t="shared" si="14"/>
        <v>0</v>
      </c>
      <c r="AJS83">
        <f t="shared" si="14"/>
        <v>0</v>
      </c>
      <c r="AJT83">
        <f t="shared" si="14"/>
        <v>0</v>
      </c>
      <c r="AJU83">
        <f t="shared" si="14"/>
        <v>0</v>
      </c>
      <c r="AJV83">
        <f t="shared" si="14"/>
        <v>0</v>
      </c>
      <c r="AJW83">
        <f t="shared" si="14"/>
        <v>0</v>
      </c>
      <c r="AJX83">
        <f t="shared" si="14"/>
        <v>0</v>
      </c>
      <c r="AJY83">
        <f t="shared" ref="AJY83:AMJ83" si="15">SUM(AJY2:AJY82)</f>
        <v>0</v>
      </c>
      <c r="AJZ83">
        <f t="shared" si="15"/>
        <v>0</v>
      </c>
      <c r="AKA83">
        <f t="shared" si="15"/>
        <v>0</v>
      </c>
      <c r="AKB83">
        <f t="shared" si="15"/>
        <v>0</v>
      </c>
      <c r="AKC83">
        <f t="shared" si="15"/>
        <v>0</v>
      </c>
      <c r="AKD83">
        <f t="shared" si="15"/>
        <v>0</v>
      </c>
      <c r="AKE83">
        <f t="shared" si="15"/>
        <v>0</v>
      </c>
      <c r="AKF83">
        <f t="shared" si="15"/>
        <v>0</v>
      </c>
      <c r="AKG83">
        <f t="shared" si="15"/>
        <v>0</v>
      </c>
      <c r="AKH83">
        <f t="shared" si="15"/>
        <v>0</v>
      </c>
      <c r="AKI83">
        <f t="shared" si="15"/>
        <v>0</v>
      </c>
      <c r="AKJ83">
        <f t="shared" si="15"/>
        <v>0</v>
      </c>
      <c r="AKK83">
        <f t="shared" si="15"/>
        <v>0</v>
      </c>
      <c r="AKL83">
        <f t="shared" si="15"/>
        <v>0</v>
      </c>
      <c r="AKM83">
        <f t="shared" si="15"/>
        <v>0</v>
      </c>
      <c r="AKN83">
        <f t="shared" si="15"/>
        <v>0</v>
      </c>
      <c r="AKO83">
        <f t="shared" si="15"/>
        <v>0</v>
      </c>
      <c r="AKP83">
        <f t="shared" si="15"/>
        <v>0</v>
      </c>
      <c r="AKQ83">
        <f t="shared" si="15"/>
        <v>0</v>
      </c>
      <c r="AKR83">
        <f t="shared" si="15"/>
        <v>0</v>
      </c>
      <c r="AKS83">
        <f t="shared" si="15"/>
        <v>0</v>
      </c>
      <c r="AKT83">
        <f t="shared" si="15"/>
        <v>0</v>
      </c>
      <c r="AKU83">
        <f t="shared" si="15"/>
        <v>0</v>
      </c>
      <c r="AKV83">
        <f t="shared" si="15"/>
        <v>0</v>
      </c>
      <c r="AKW83">
        <f t="shared" si="15"/>
        <v>0</v>
      </c>
      <c r="AKX83">
        <f t="shared" si="15"/>
        <v>0</v>
      </c>
      <c r="AKY83">
        <f t="shared" si="15"/>
        <v>0</v>
      </c>
      <c r="AKZ83">
        <f t="shared" si="15"/>
        <v>0</v>
      </c>
      <c r="ALA83">
        <f t="shared" si="15"/>
        <v>0</v>
      </c>
      <c r="ALB83">
        <f t="shared" si="15"/>
        <v>0</v>
      </c>
      <c r="ALC83">
        <f t="shared" si="15"/>
        <v>0</v>
      </c>
      <c r="ALD83">
        <f t="shared" si="15"/>
        <v>0</v>
      </c>
      <c r="ALE83">
        <f t="shared" si="15"/>
        <v>0</v>
      </c>
      <c r="ALF83">
        <f t="shared" si="15"/>
        <v>0</v>
      </c>
      <c r="ALG83">
        <f t="shared" si="15"/>
        <v>0</v>
      </c>
      <c r="ALH83">
        <f t="shared" si="15"/>
        <v>0</v>
      </c>
      <c r="ALI83">
        <f t="shared" si="15"/>
        <v>0</v>
      </c>
      <c r="ALJ83">
        <f t="shared" si="15"/>
        <v>0</v>
      </c>
      <c r="ALK83">
        <f t="shared" si="15"/>
        <v>0</v>
      </c>
      <c r="ALL83">
        <f t="shared" si="15"/>
        <v>0</v>
      </c>
      <c r="ALM83">
        <f t="shared" si="15"/>
        <v>0</v>
      </c>
      <c r="ALN83">
        <f t="shared" si="15"/>
        <v>0</v>
      </c>
      <c r="ALO83">
        <f t="shared" si="15"/>
        <v>0</v>
      </c>
      <c r="ALP83">
        <f t="shared" si="15"/>
        <v>0</v>
      </c>
      <c r="ALQ83">
        <f t="shared" si="15"/>
        <v>0</v>
      </c>
      <c r="ALR83">
        <f t="shared" si="15"/>
        <v>0</v>
      </c>
      <c r="ALS83">
        <f t="shared" si="15"/>
        <v>0</v>
      </c>
      <c r="ALT83">
        <f t="shared" si="15"/>
        <v>0</v>
      </c>
      <c r="ALU83">
        <f t="shared" si="15"/>
        <v>0</v>
      </c>
      <c r="ALV83">
        <f t="shared" si="15"/>
        <v>0</v>
      </c>
      <c r="ALW83">
        <f t="shared" si="15"/>
        <v>0</v>
      </c>
      <c r="ALX83">
        <f t="shared" si="15"/>
        <v>0</v>
      </c>
      <c r="ALY83">
        <f t="shared" si="15"/>
        <v>0</v>
      </c>
      <c r="ALZ83">
        <f t="shared" si="15"/>
        <v>0</v>
      </c>
      <c r="AMA83">
        <f t="shared" si="15"/>
        <v>0</v>
      </c>
      <c r="AMB83">
        <f t="shared" si="15"/>
        <v>0</v>
      </c>
      <c r="AMC83">
        <f t="shared" si="15"/>
        <v>0</v>
      </c>
      <c r="AMD83">
        <f t="shared" si="15"/>
        <v>0</v>
      </c>
      <c r="AME83">
        <f t="shared" si="15"/>
        <v>0</v>
      </c>
      <c r="AMF83">
        <f t="shared" si="15"/>
        <v>0</v>
      </c>
      <c r="AMG83">
        <f t="shared" si="15"/>
        <v>0</v>
      </c>
      <c r="AMH83">
        <f t="shared" si="15"/>
        <v>0</v>
      </c>
      <c r="AMI83">
        <f t="shared" si="15"/>
        <v>0</v>
      </c>
      <c r="AMJ83">
        <f t="shared" si="15"/>
        <v>0</v>
      </c>
      <c r="AMK83">
        <f t="shared" ref="AMK83:AOV83" si="16">SUM(AMK2:AMK82)</f>
        <v>0</v>
      </c>
      <c r="AML83">
        <f t="shared" si="16"/>
        <v>0</v>
      </c>
      <c r="AMM83">
        <f t="shared" si="16"/>
        <v>0</v>
      </c>
      <c r="AMN83">
        <f t="shared" si="16"/>
        <v>0</v>
      </c>
      <c r="AMO83">
        <f t="shared" si="16"/>
        <v>0</v>
      </c>
      <c r="AMP83">
        <f t="shared" si="16"/>
        <v>0</v>
      </c>
      <c r="AMQ83">
        <f t="shared" si="16"/>
        <v>0</v>
      </c>
      <c r="AMR83">
        <f t="shared" si="16"/>
        <v>0</v>
      </c>
      <c r="AMS83">
        <f t="shared" si="16"/>
        <v>0</v>
      </c>
      <c r="AMT83">
        <f t="shared" si="16"/>
        <v>0</v>
      </c>
      <c r="AMU83">
        <f t="shared" si="16"/>
        <v>0</v>
      </c>
      <c r="AMV83">
        <f t="shared" si="16"/>
        <v>0</v>
      </c>
      <c r="AMW83">
        <f t="shared" si="16"/>
        <v>0</v>
      </c>
      <c r="AMX83">
        <f t="shared" si="16"/>
        <v>0</v>
      </c>
      <c r="AMY83">
        <f t="shared" si="16"/>
        <v>0</v>
      </c>
      <c r="AMZ83">
        <f t="shared" si="16"/>
        <v>0</v>
      </c>
      <c r="ANA83">
        <f t="shared" si="16"/>
        <v>0</v>
      </c>
      <c r="ANB83">
        <f t="shared" si="16"/>
        <v>0</v>
      </c>
      <c r="ANC83">
        <f t="shared" si="16"/>
        <v>0</v>
      </c>
      <c r="AND83">
        <f t="shared" si="16"/>
        <v>0</v>
      </c>
      <c r="ANE83">
        <f t="shared" si="16"/>
        <v>0</v>
      </c>
      <c r="ANF83">
        <f t="shared" si="16"/>
        <v>0</v>
      </c>
      <c r="ANG83">
        <f t="shared" si="16"/>
        <v>0</v>
      </c>
      <c r="ANH83">
        <f t="shared" si="16"/>
        <v>0</v>
      </c>
      <c r="ANI83">
        <f t="shared" si="16"/>
        <v>0</v>
      </c>
      <c r="ANJ83">
        <f t="shared" si="16"/>
        <v>0</v>
      </c>
      <c r="ANK83">
        <f t="shared" si="16"/>
        <v>0</v>
      </c>
      <c r="ANL83">
        <f t="shared" si="16"/>
        <v>0</v>
      </c>
      <c r="ANM83">
        <f t="shared" si="16"/>
        <v>0</v>
      </c>
      <c r="ANN83">
        <f t="shared" si="16"/>
        <v>0</v>
      </c>
      <c r="ANO83">
        <f t="shared" si="16"/>
        <v>0</v>
      </c>
      <c r="ANP83">
        <f t="shared" si="16"/>
        <v>0</v>
      </c>
      <c r="ANQ83">
        <f t="shared" si="16"/>
        <v>0</v>
      </c>
      <c r="ANR83">
        <f t="shared" si="16"/>
        <v>0</v>
      </c>
      <c r="ANS83">
        <f t="shared" si="16"/>
        <v>0</v>
      </c>
      <c r="ANT83">
        <f t="shared" si="16"/>
        <v>0</v>
      </c>
      <c r="ANU83">
        <f t="shared" si="16"/>
        <v>0</v>
      </c>
      <c r="ANV83">
        <f t="shared" si="16"/>
        <v>0</v>
      </c>
      <c r="ANW83">
        <f t="shared" si="16"/>
        <v>0</v>
      </c>
      <c r="ANX83">
        <f t="shared" si="16"/>
        <v>0</v>
      </c>
      <c r="ANY83">
        <f t="shared" si="16"/>
        <v>0</v>
      </c>
      <c r="ANZ83">
        <f t="shared" si="16"/>
        <v>0</v>
      </c>
      <c r="AOA83">
        <f t="shared" si="16"/>
        <v>0</v>
      </c>
      <c r="AOB83">
        <f t="shared" si="16"/>
        <v>0</v>
      </c>
      <c r="AOC83">
        <f t="shared" si="16"/>
        <v>0</v>
      </c>
      <c r="AOD83">
        <f t="shared" si="16"/>
        <v>0</v>
      </c>
      <c r="AOE83">
        <f t="shared" si="16"/>
        <v>0</v>
      </c>
      <c r="AOF83">
        <f t="shared" si="16"/>
        <v>0</v>
      </c>
      <c r="AOG83">
        <f t="shared" si="16"/>
        <v>0</v>
      </c>
      <c r="AOH83">
        <f t="shared" si="16"/>
        <v>0</v>
      </c>
      <c r="AOI83">
        <f t="shared" si="16"/>
        <v>0</v>
      </c>
      <c r="AOJ83">
        <f t="shared" si="16"/>
        <v>0</v>
      </c>
      <c r="AOK83">
        <f t="shared" si="16"/>
        <v>0</v>
      </c>
      <c r="AOL83">
        <f t="shared" si="16"/>
        <v>0</v>
      </c>
      <c r="AOM83">
        <f t="shared" si="16"/>
        <v>0</v>
      </c>
      <c r="AON83">
        <f t="shared" si="16"/>
        <v>0</v>
      </c>
      <c r="AOO83">
        <f t="shared" si="16"/>
        <v>0</v>
      </c>
      <c r="AOP83">
        <f t="shared" si="16"/>
        <v>0</v>
      </c>
      <c r="AOQ83">
        <f t="shared" si="16"/>
        <v>0</v>
      </c>
      <c r="AOR83">
        <f t="shared" si="16"/>
        <v>0</v>
      </c>
      <c r="AOS83">
        <f t="shared" si="16"/>
        <v>0</v>
      </c>
      <c r="AOT83">
        <f t="shared" si="16"/>
        <v>0</v>
      </c>
      <c r="AOU83">
        <f t="shared" si="16"/>
        <v>0</v>
      </c>
      <c r="AOV83">
        <f t="shared" si="16"/>
        <v>0</v>
      </c>
      <c r="AOW83">
        <f t="shared" ref="AOW83:ARH83" si="17">SUM(AOW2:AOW82)</f>
        <v>0</v>
      </c>
      <c r="AOX83">
        <f t="shared" si="17"/>
        <v>0</v>
      </c>
      <c r="AOY83">
        <f t="shared" si="17"/>
        <v>0</v>
      </c>
      <c r="AOZ83">
        <f t="shared" si="17"/>
        <v>0</v>
      </c>
      <c r="APA83">
        <f t="shared" si="17"/>
        <v>0</v>
      </c>
      <c r="APB83">
        <f t="shared" si="17"/>
        <v>0</v>
      </c>
      <c r="APC83">
        <f t="shared" si="17"/>
        <v>0</v>
      </c>
      <c r="APD83">
        <f t="shared" si="17"/>
        <v>0</v>
      </c>
      <c r="APE83">
        <f t="shared" si="17"/>
        <v>0</v>
      </c>
      <c r="APF83">
        <f t="shared" si="17"/>
        <v>0</v>
      </c>
      <c r="APG83">
        <f t="shared" si="17"/>
        <v>0</v>
      </c>
      <c r="APH83">
        <f t="shared" si="17"/>
        <v>0</v>
      </c>
      <c r="API83">
        <f t="shared" si="17"/>
        <v>0</v>
      </c>
      <c r="APJ83">
        <f t="shared" si="17"/>
        <v>0</v>
      </c>
      <c r="APK83">
        <f t="shared" si="17"/>
        <v>0</v>
      </c>
      <c r="APL83">
        <f t="shared" si="17"/>
        <v>0</v>
      </c>
      <c r="APM83">
        <f t="shared" si="17"/>
        <v>0</v>
      </c>
      <c r="APN83">
        <f t="shared" si="17"/>
        <v>0</v>
      </c>
      <c r="APO83">
        <f t="shared" si="17"/>
        <v>0</v>
      </c>
      <c r="APP83">
        <f t="shared" si="17"/>
        <v>0</v>
      </c>
      <c r="APQ83">
        <f t="shared" si="17"/>
        <v>0</v>
      </c>
      <c r="APR83">
        <f t="shared" si="17"/>
        <v>0</v>
      </c>
      <c r="APS83">
        <f t="shared" si="17"/>
        <v>0</v>
      </c>
      <c r="APT83">
        <f t="shared" si="17"/>
        <v>0</v>
      </c>
      <c r="APU83">
        <f t="shared" si="17"/>
        <v>0</v>
      </c>
      <c r="APV83">
        <f t="shared" si="17"/>
        <v>0</v>
      </c>
      <c r="APW83">
        <f t="shared" si="17"/>
        <v>0</v>
      </c>
      <c r="APX83">
        <f t="shared" si="17"/>
        <v>0</v>
      </c>
      <c r="APY83">
        <f t="shared" si="17"/>
        <v>0</v>
      </c>
      <c r="APZ83">
        <f t="shared" si="17"/>
        <v>0</v>
      </c>
      <c r="AQA83">
        <f t="shared" si="17"/>
        <v>0</v>
      </c>
      <c r="AQB83">
        <f t="shared" si="17"/>
        <v>0</v>
      </c>
      <c r="AQC83">
        <f t="shared" si="17"/>
        <v>0</v>
      </c>
      <c r="AQD83">
        <f t="shared" si="17"/>
        <v>0</v>
      </c>
      <c r="AQE83">
        <f t="shared" si="17"/>
        <v>0</v>
      </c>
      <c r="AQF83">
        <f t="shared" si="17"/>
        <v>0</v>
      </c>
      <c r="AQG83">
        <f t="shared" si="17"/>
        <v>0</v>
      </c>
      <c r="AQH83">
        <f t="shared" si="17"/>
        <v>0</v>
      </c>
      <c r="AQI83">
        <f t="shared" si="17"/>
        <v>0</v>
      </c>
      <c r="AQJ83">
        <f t="shared" si="17"/>
        <v>0</v>
      </c>
      <c r="AQK83">
        <f t="shared" si="17"/>
        <v>0</v>
      </c>
      <c r="AQL83">
        <f t="shared" si="17"/>
        <v>0</v>
      </c>
      <c r="AQM83">
        <f t="shared" si="17"/>
        <v>0</v>
      </c>
      <c r="AQN83">
        <f t="shared" si="17"/>
        <v>0</v>
      </c>
      <c r="AQO83">
        <f t="shared" si="17"/>
        <v>0</v>
      </c>
      <c r="AQP83">
        <f t="shared" si="17"/>
        <v>0</v>
      </c>
      <c r="AQQ83">
        <f t="shared" si="17"/>
        <v>0</v>
      </c>
      <c r="AQR83">
        <f t="shared" si="17"/>
        <v>0</v>
      </c>
      <c r="AQS83">
        <f t="shared" si="17"/>
        <v>0</v>
      </c>
      <c r="AQT83">
        <f t="shared" si="17"/>
        <v>0</v>
      </c>
      <c r="AQU83">
        <f t="shared" si="17"/>
        <v>0</v>
      </c>
      <c r="AQV83">
        <f t="shared" si="17"/>
        <v>0</v>
      </c>
      <c r="AQW83">
        <f t="shared" si="17"/>
        <v>0</v>
      </c>
      <c r="AQX83">
        <f t="shared" si="17"/>
        <v>0</v>
      </c>
      <c r="AQY83">
        <f t="shared" si="17"/>
        <v>0</v>
      </c>
      <c r="AQZ83">
        <f t="shared" si="17"/>
        <v>0</v>
      </c>
      <c r="ARA83">
        <f t="shared" si="17"/>
        <v>0</v>
      </c>
      <c r="ARB83">
        <f t="shared" si="17"/>
        <v>0</v>
      </c>
      <c r="ARC83">
        <f t="shared" si="17"/>
        <v>0</v>
      </c>
      <c r="ARD83">
        <f t="shared" si="17"/>
        <v>0</v>
      </c>
      <c r="ARE83">
        <f t="shared" si="17"/>
        <v>0</v>
      </c>
      <c r="ARF83">
        <f t="shared" si="17"/>
        <v>0</v>
      </c>
      <c r="ARG83">
        <f t="shared" si="17"/>
        <v>0</v>
      </c>
      <c r="ARH83">
        <f t="shared" si="17"/>
        <v>0</v>
      </c>
      <c r="ARI83">
        <f t="shared" ref="ARI83:ATT83" si="18">SUM(ARI2:ARI82)</f>
        <v>0</v>
      </c>
      <c r="ARJ83">
        <f t="shared" si="18"/>
        <v>0</v>
      </c>
      <c r="ARK83">
        <f t="shared" si="18"/>
        <v>0</v>
      </c>
      <c r="ARL83">
        <f t="shared" si="18"/>
        <v>0</v>
      </c>
      <c r="ARM83">
        <f t="shared" si="18"/>
        <v>0</v>
      </c>
      <c r="ARN83">
        <f t="shared" si="18"/>
        <v>0</v>
      </c>
      <c r="ARO83">
        <f t="shared" si="18"/>
        <v>0</v>
      </c>
      <c r="ARP83">
        <f t="shared" si="18"/>
        <v>0</v>
      </c>
      <c r="ARQ83">
        <f t="shared" si="18"/>
        <v>0</v>
      </c>
      <c r="ARR83">
        <f t="shared" si="18"/>
        <v>0</v>
      </c>
      <c r="ARS83">
        <f t="shared" si="18"/>
        <v>0</v>
      </c>
      <c r="ART83">
        <f t="shared" si="18"/>
        <v>0</v>
      </c>
      <c r="ARU83">
        <f t="shared" si="18"/>
        <v>0</v>
      </c>
      <c r="ARV83">
        <f t="shared" si="18"/>
        <v>0</v>
      </c>
      <c r="ARW83">
        <f t="shared" si="18"/>
        <v>0</v>
      </c>
      <c r="ARX83">
        <f t="shared" si="18"/>
        <v>0</v>
      </c>
      <c r="ARY83">
        <f t="shared" si="18"/>
        <v>0</v>
      </c>
      <c r="ARZ83">
        <f t="shared" si="18"/>
        <v>0</v>
      </c>
      <c r="ASA83">
        <f t="shared" si="18"/>
        <v>0</v>
      </c>
      <c r="ASB83">
        <f t="shared" si="18"/>
        <v>0</v>
      </c>
      <c r="ASC83">
        <f t="shared" si="18"/>
        <v>0</v>
      </c>
      <c r="ASD83">
        <f t="shared" si="18"/>
        <v>0</v>
      </c>
      <c r="ASE83">
        <f t="shared" si="18"/>
        <v>0</v>
      </c>
      <c r="ASF83">
        <f t="shared" si="18"/>
        <v>0</v>
      </c>
      <c r="ASG83">
        <f t="shared" si="18"/>
        <v>0</v>
      </c>
      <c r="ASH83">
        <f t="shared" si="18"/>
        <v>0</v>
      </c>
      <c r="ASI83">
        <f t="shared" si="18"/>
        <v>0</v>
      </c>
      <c r="ASJ83">
        <f t="shared" si="18"/>
        <v>0</v>
      </c>
      <c r="ASK83">
        <f t="shared" si="18"/>
        <v>0</v>
      </c>
      <c r="ASL83">
        <f t="shared" si="18"/>
        <v>0</v>
      </c>
      <c r="ASM83">
        <f t="shared" si="18"/>
        <v>0</v>
      </c>
      <c r="ASN83">
        <f t="shared" si="18"/>
        <v>0</v>
      </c>
      <c r="ASO83">
        <f t="shared" si="18"/>
        <v>0</v>
      </c>
      <c r="ASP83">
        <f t="shared" si="18"/>
        <v>0</v>
      </c>
      <c r="ASQ83">
        <f t="shared" si="18"/>
        <v>0</v>
      </c>
      <c r="ASR83">
        <f t="shared" si="18"/>
        <v>0</v>
      </c>
      <c r="ASS83">
        <f t="shared" si="18"/>
        <v>0</v>
      </c>
      <c r="AST83">
        <f t="shared" si="18"/>
        <v>0</v>
      </c>
      <c r="ASU83">
        <f t="shared" si="18"/>
        <v>0</v>
      </c>
      <c r="ASV83">
        <f t="shared" si="18"/>
        <v>0</v>
      </c>
      <c r="ASW83">
        <f t="shared" si="18"/>
        <v>0</v>
      </c>
      <c r="ASX83">
        <f t="shared" si="18"/>
        <v>0</v>
      </c>
      <c r="ASY83">
        <f t="shared" si="18"/>
        <v>0</v>
      </c>
      <c r="ASZ83">
        <f t="shared" si="18"/>
        <v>0</v>
      </c>
      <c r="ATA83">
        <f t="shared" si="18"/>
        <v>0</v>
      </c>
      <c r="ATB83">
        <f t="shared" si="18"/>
        <v>0</v>
      </c>
      <c r="ATC83">
        <f t="shared" si="18"/>
        <v>0</v>
      </c>
      <c r="ATD83">
        <f t="shared" si="18"/>
        <v>0</v>
      </c>
      <c r="ATE83">
        <f t="shared" si="18"/>
        <v>0</v>
      </c>
      <c r="ATF83">
        <f t="shared" si="18"/>
        <v>0</v>
      </c>
      <c r="ATG83">
        <f t="shared" si="18"/>
        <v>0</v>
      </c>
      <c r="ATH83">
        <f t="shared" si="18"/>
        <v>0</v>
      </c>
      <c r="ATI83">
        <f t="shared" si="18"/>
        <v>0</v>
      </c>
      <c r="ATJ83">
        <f t="shared" si="18"/>
        <v>0</v>
      </c>
      <c r="ATK83">
        <f t="shared" si="18"/>
        <v>0</v>
      </c>
      <c r="ATL83">
        <f t="shared" si="18"/>
        <v>0</v>
      </c>
      <c r="ATM83">
        <f t="shared" si="18"/>
        <v>0</v>
      </c>
      <c r="ATN83">
        <f t="shared" si="18"/>
        <v>0</v>
      </c>
      <c r="ATO83">
        <f t="shared" si="18"/>
        <v>0</v>
      </c>
      <c r="ATP83">
        <f t="shared" si="18"/>
        <v>0</v>
      </c>
      <c r="ATQ83">
        <f t="shared" si="18"/>
        <v>0</v>
      </c>
      <c r="ATR83">
        <f t="shared" si="18"/>
        <v>0</v>
      </c>
      <c r="ATS83">
        <f t="shared" si="18"/>
        <v>0</v>
      </c>
      <c r="ATT83">
        <f t="shared" si="18"/>
        <v>0</v>
      </c>
      <c r="ATU83">
        <f t="shared" ref="ATU83:AWF83" si="19">SUM(ATU2:ATU82)</f>
        <v>0</v>
      </c>
      <c r="ATV83">
        <f t="shared" si="19"/>
        <v>0</v>
      </c>
      <c r="ATW83">
        <f t="shared" si="19"/>
        <v>0</v>
      </c>
      <c r="ATX83">
        <f t="shared" si="19"/>
        <v>0</v>
      </c>
      <c r="ATY83">
        <f t="shared" si="19"/>
        <v>0</v>
      </c>
      <c r="ATZ83">
        <f t="shared" si="19"/>
        <v>0</v>
      </c>
      <c r="AUA83">
        <f t="shared" si="19"/>
        <v>0</v>
      </c>
      <c r="AUB83">
        <f t="shared" si="19"/>
        <v>0</v>
      </c>
      <c r="AUC83">
        <f t="shared" si="19"/>
        <v>0</v>
      </c>
      <c r="AUD83">
        <f t="shared" si="19"/>
        <v>0</v>
      </c>
      <c r="AUE83">
        <f t="shared" si="19"/>
        <v>0</v>
      </c>
      <c r="AUF83">
        <f t="shared" si="19"/>
        <v>0</v>
      </c>
      <c r="AUG83">
        <f t="shared" si="19"/>
        <v>0</v>
      </c>
      <c r="AUH83">
        <f t="shared" si="19"/>
        <v>0</v>
      </c>
      <c r="AUI83">
        <f t="shared" si="19"/>
        <v>0</v>
      </c>
      <c r="AUJ83">
        <f t="shared" si="19"/>
        <v>0</v>
      </c>
      <c r="AUK83">
        <f t="shared" si="19"/>
        <v>0</v>
      </c>
      <c r="AUL83">
        <f t="shared" si="19"/>
        <v>0</v>
      </c>
      <c r="AUM83">
        <f t="shared" si="19"/>
        <v>0</v>
      </c>
      <c r="AUN83">
        <f t="shared" si="19"/>
        <v>0</v>
      </c>
      <c r="AUO83">
        <f t="shared" si="19"/>
        <v>0</v>
      </c>
      <c r="AUP83">
        <f t="shared" si="19"/>
        <v>0</v>
      </c>
      <c r="AUQ83">
        <f t="shared" si="19"/>
        <v>0</v>
      </c>
      <c r="AUR83">
        <f t="shared" si="19"/>
        <v>0</v>
      </c>
      <c r="AUS83">
        <f t="shared" si="19"/>
        <v>0</v>
      </c>
      <c r="AUT83">
        <f t="shared" si="19"/>
        <v>0</v>
      </c>
      <c r="AUU83">
        <f t="shared" si="19"/>
        <v>0</v>
      </c>
      <c r="AUV83">
        <f t="shared" si="19"/>
        <v>0</v>
      </c>
      <c r="AUW83">
        <f t="shared" si="19"/>
        <v>0</v>
      </c>
      <c r="AUX83">
        <f t="shared" si="19"/>
        <v>0</v>
      </c>
      <c r="AUY83">
        <f t="shared" si="19"/>
        <v>0</v>
      </c>
      <c r="AUZ83">
        <f t="shared" si="19"/>
        <v>0</v>
      </c>
      <c r="AVA83">
        <f t="shared" si="19"/>
        <v>0</v>
      </c>
      <c r="AVB83">
        <f t="shared" si="19"/>
        <v>0</v>
      </c>
      <c r="AVC83">
        <f t="shared" si="19"/>
        <v>0</v>
      </c>
      <c r="AVD83">
        <f t="shared" si="19"/>
        <v>0</v>
      </c>
      <c r="AVE83">
        <f t="shared" si="19"/>
        <v>0</v>
      </c>
      <c r="AVF83">
        <f t="shared" si="19"/>
        <v>0</v>
      </c>
      <c r="AVG83">
        <f t="shared" si="19"/>
        <v>0</v>
      </c>
      <c r="AVH83">
        <f t="shared" si="19"/>
        <v>0</v>
      </c>
      <c r="AVI83">
        <f t="shared" si="19"/>
        <v>0</v>
      </c>
      <c r="AVJ83">
        <f t="shared" si="19"/>
        <v>0</v>
      </c>
      <c r="AVK83">
        <f t="shared" si="19"/>
        <v>0</v>
      </c>
      <c r="AVL83">
        <f t="shared" si="19"/>
        <v>0</v>
      </c>
      <c r="AVM83">
        <f t="shared" si="19"/>
        <v>0</v>
      </c>
      <c r="AVN83">
        <f t="shared" si="19"/>
        <v>0</v>
      </c>
      <c r="AVO83">
        <f t="shared" si="19"/>
        <v>0</v>
      </c>
      <c r="AVP83">
        <f t="shared" si="19"/>
        <v>0</v>
      </c>
      <c r="AVQ83">
        <f t="shared" si="19"/>
        <v>0</v>
      </c>
      <c r="AVR83">
        <f t="shared" si="19"/>
        <v>0</v>
      </c>
      <c r="AVS83">
        <f t="shared" si="19"/>
        <v>0</v>
      </c>
      <c r="AVT83">
        <f t="shared" si="19"/>
        <v>0</v>
      </c>
      <c r="AVU83">
        <f t="shared" si="19"/>
        <v>0</v>
      </c>
      <c r="AVV83">
        <f t="shared" si="19"/>
        <v>0</v>
      </c>
      <c r="AVW83">
        <f t="shared" si="19"/>
        <v>0</v>
      </c>
      <c r="AVX83">
        <f t="shared" si="19"/>
        <v>0</v>
      </c>
      <c r="AVY83">
        <f t="shared" si="19"/>
        <v>0</v>
      </c>
      <c r="AVZ83">
        <f t="shared" si="19"/>
        <v>0</v>
      </c>
      <c r="AWA83">
        <f t="shared" si="19"/>
        <v>0</v>
      </c>
      <c r="AWB83">
        <f t="shared" si="19"/>
        <v>0</v>
      </c>
      <c r="AWC83">
        <f t="shared" si="19"/>
        <v>0</v>
      </c>
      <c r="AWD83">
        <f t="shared" si="19"/>
        <v>0</v>
      </c>
      <c r="AWE83">
        <f t="shared" si="19"/>
        <v>0</v>
      </c>
      <c r="AWF83">
        <f t="shared" si="19"/>
        <v>0</v>
      </c>
      <c r="AWG83">
        <f t="shared" ref="AWG83:AYR83" si="20">SUM(AWG2:AWG82)</f>
        <v>0</v>
      </c>
      <c r="AWH83">
        <f t="shared" si="20"/>
        <v>0</v>
      </c>
      <c r="AWI83">
        <f t="shared" si="20"/>
        <v>0</v>
      </c>
      <c r="AWJ83">
        <f t="shared" si="20"/>
        <v>0</v>
      </c>
      <c r="AWK83">
        <f t="shared" si="20"/>
        <v>0</v>
      </c>
      <c r="AWL83">
        <f t="shared" si="20"/>
        <v>0</v>
      </c>
      <c r="AWM83">
        <f t="shared" si="20"/>
        <v>0</v>
      </c>
      <c r="AWN83">
        <f t="shared" si="20"/>
        <v>0</v>
      </c>
      <c r="AWO83">
        <f t="shared" si="20"/>
        <v>0</v>
      </c>
      <c r="AWP83">
        <f t="shared" si="20"/>
        <v>0</v>
      </c>
      <c r="AWQ83">
        <f t="shared" si="20"/>
        <v>0</v>
      </c>
      <c r="AWR83">
        <f t="shared" si="20"/>
        <v>0</v>
      </c>
      <c r="AWS83">
        <f t="shared" si="20"/>
        <v>0</v>
      </c>
      <c r="AWT83">
        <f t="shared" si="20"/>
        <v>0</v>
      </c>
      <c r="AWU83">
        <f t="shared" si="20"/>
        <v>0</v>
      </c>
      <c r="AWV83">
        <f t="shared" si="20"/>
        <v>0</v>
      </c>
      <c r="AWW83">
        <f t="shared" si="20"/>
        <v>0</v>
      </c>
      <c r="AWX83">
        <f t="shared" si="20"/>
        <v>0</v>
      </c>
      <c r="AWY83">
        <f t="shared" si="20"/>
        <v>0</v>
      </c>
      <c r="AWZ83">
        <f t="shared" si="20"/>
        <v>0</v>
      </c>
      <c r="AXA83">
        <f t="shared" si="20"/>
        <v>0</v>
      </c>
      <c r="AXB83">
        <f t="shared" si="20"/>
        <v>0</v>
      </c>
      <c r="AXC83">
        <f t="shared" si="20"/>
        <v>0</v>
      </c>
      <c r="AXD83">
        <f t="shared" si="20"/>
        <v>0</v>
      </c>
      <c r="AXE83">
        <f t="shared" si="20"/>
        <v>0</v>
      </c>
      <c r="AXF83">
        <f t="shared" si="20"/>
        <v>0</v>
      </c>
      <c r="AXG83">
        <f t="shared" si="20"/>
        <v>0</v>
      </c>
      <c r="AXH83">
        <f t="shared" si="20"/>
        <v>0</v>
      </c>
      <c r="AXI83">
        <f t="shared" si="20"/>
        <v>0</v>
      </c>
      <c r="AXJ83">
        <f t="shared" si="20"/>
        <v>0</v>
      </c>
      <c r="AXK83">
        <f t="shared" si="20"/>
        <v>0</v>
      </c>
      <c r="AXL83">
        <f t="shared" si="20"/>
        <v>0</v>
      </c>
      <c r="AXM83">
        <f t="shared" si="20"/>
        <v>0</v>
      </c>
      <c r="AXN83">
        <f t="shared" si="20"/>
        <v>0</v>
      </c>
      <c r="AXO83">
        <f t="shared" si="20"/>
        <v>0</v>
      </c>
      <c r="AXP83">
        <f t="shared" si="20"/>
        <v>0</v>
      </c>
      <c r="AXQ83">
        <f t="shared" si="20"/>
        <v>0</v>
      </c>
      <c r="AXR83">
        <f t="shared" si="20"/>
        <v>0</v>
      </c>
      <c r="AXS83">
        <f t="shared" si="20"/>
        <v>0</v>
      </c>
      <c r="AXT83">
        <f t="shared" si="20"/>
        <v>0</v>
      </c>
      <c r="AXU83">
        <f t="shared" si="20"/>
        <v>0</v>
      </c>
      <c r="AXV83">
        <f t="shared" si="20"/>
        <v>0</v>
      </c>
      <c r="AXW83">
        <f t="shared" si="20"/>
        <v>0</v>
      </c>
      <c r="AXX83">
        <f t="shared" si="20"/>
        <v>0</v>
      </c>
      <c r="AXY83">
        <f t="shared" si="20"/>
        <v>0</v>
      </c>
      <c r="AXZ83">
        <f t="shared" si="20"/>
        <v>0</v>
      </c>
      <c r="AYA83">
        <f t="shared" si="20"/>
        <v>0</v>
      </c>
      <c r="AYB83">
        <f t="shared" si="20"/>
        <v>0</v>
      </c>
      <c r="AYC83">
        <f t="shared" si="20"/>
        <v>0</v>
      </c>
      <c r="AYD83">
        <f t="shared" si="20"/>
        <v>0</v>
      </c>
      <c r="AYE83">
        <f t="shared" si="20"/>
        <v>0</v>
      </c>
      <c r="AYF83">
        <f t="shared" si="20"/>
        <v>0</v>
      </c>
      <c r="AYG83">
        <f t="shared" si="20"/>
        <v>0</v>
      </c>
      <c r="AYH83">
        <f t="shared" si="20"/>
        <v>0</v>
      </c>
      <c r="AYI83">
        <f t="shared" si="20"/>
        <v>0</v>
      </c>
      <c r="AYJ83">
        <f t="shared" si="20"/>
        <v>0</v>
      </c>
      <c r="AYK83">
        <f t="shared" si="20"/>
        <v>0</v>
      </c>
      <c r="AYL83">
        <f t="shared" si="20"/>
        <v>0</v>
      </c>
      <c r="AYM83">
        <f t="shared" si="20"/>
        <v>0</v>
      </c>
      <c r="AYN83">
        <f t="shared" si="20"/>
        <v>0</v>
      </c>
      <c r="AYO83">
        <f t="shared" si="20"/>
        <v>0</v>
      </c>
      <c r="AYP83">
        <f t="shared" si="20"/>
        <v>0</v>
      </c>
      <c r="AYQ83">
        <f t="shared" si="20"/>
        <v>0</v>
      </c>
      <c r="AYR83">
        <f t="shared" si="20"/>
        <v>0</v>
      </c>
      <c r="AYS83">
        <f t="shared" ref="AYS83:BBD83" si="21">SUM(AYS2:AYS82)</f>
        <v>0</v>
      </c>
      <c r="AYT83">
        <f t="shared" si="21"/>
        <v>0</v>
      </c>
      <c r="AYU83">
        <f t="shared" si="21"/>
        <v>0</v>
      </c>
      <c r="AYV83">
        <f t="shared" si="21"/>
        <v>0</v>
      </c>
      <c r="AYW83">
        <f t="shared" si="21"/>
        <v>0</v>
      </c>
      <c r="AYX83">
        <f t="shared" si="21"/>
        <v>0</v>
      </c>
      <c r="AYY83">
        <f t="shared" si="21"/>
        <v>0</v>
      </c>
      <c r="AYZ83">
        <f t="shared" si="21"/>
        <v>0</v>
      </c>
      <c r="AZA83">
        <f t="shared" si="21"/>
        <v>0</v>
      </c>
      <c r="AZB83">
        <f t="shared" si="21"/>
        <v>0</v>
      </c>
      <c r="AZC83">
        <f t="shared" si="21"/>
        <v>0</v>
      </c>
      <c r="AZD83">
        <f t="shared" si="21"/>
        <v>0</v>
      </c>
      <c r="AZE83">
        <f t="shared" si="21"/>
        <v>0</v>
      </c>
      <c r="AZF83">
        <f t="shared" si="21"/>
        <v>0</v>
      </c>
      <c r="AZG83">
        <f t="shared" si="21"/>
        <v>0</v>
      </c>
      <c r="AZH83">
        <f t="shared" si="21"/>
        <v>0</v>
      </c>
      <c r="AZI83">
        <f t="shared" si="21"/>
        <v>0</v>
      </c>
      <c r="AZJ83">
        <f t="shared" si="21"/>
        <v>0</v>
      </c>
      <c r="AZK83">
        <f t="shared" si="21"/>
        <v>0</v>
      </c>
      <c r="AZL83">
        <f t="shared" si="21"/>
        <v>0</v>
      </c>
      <c r="AZM83">
        <f t="shared" si="21"/>
        <v>0</v>
      </c>
      <c r="AZN83">
        <f t="shared" si="21"/>
        <v>0</v>
      </c>
      <c r="AZO83">
        <f t="shared" si="21"/>
        <v>0</v>
      </c>
      <c r="AZP83">
        <f t="shared" si="21"/>
        <v>0</v>
      </c>
      <c r="AZQ83">
        <f t="shared" si="21"/>
        <v>0</v>
      </c>
      <c r="AZR83">
        <f t="shared" si="21"/>
        <v>0</v>
      </c>
      <c r="AZS83">
        <f t="shared" si="21"/>
        <v>0</v>
      </c>
      <c r="AZT83">
        <f t="shared" si="21"/>
        <v>0</v>
      </c>
      <c r="AZU83">
        <f t="shared" si="21"/>
        <v>0</v>
      </c>
      <c r="AZV83">
        <f t="shared" si="21"/>
        <v>0</v>
      </c>
      <c r="AZW83">
        <f t="shared" si="21"/>
        <v>0</v>
      </c>
      <c r="AZX83">
        <f t="shared" si="21"/>
        <v>0</v>
      </c>
      <c r="AZY83">
        <f t="shared" si="21"/>
        <v>0</v>
      </c>
      <c r="AZZ83">
        <f t="shared" si="21"/>
        <v>0</v>
      </c>
      <c r="BAA83">
        <f t="shared" si="21"/>
        <v>0</v>
      </c>
      <c r="BAB83">
        <f t="shared" si="21"/>
        <v>0</v>
      </c>
      <c r="BAC83">
        <f t="shared" si="21"/>
        <v>0</v>
      </c>
      <c r="BAD83">
        <f t="shared" si="21"/>
        <v>0</v>
      </c>
      <c r="BAE83">
        <f t="shared" si="21"/>
        <v>0</v>
      </c>
      <c r="BAF83">
        <f t="shared" si="21"/>
        <v>0</v>
      </c>
      <c r="BAG83">
        <f t="shared" si="21"/>
        <v>0</v>
      </c>
      <c r="BAH83">
        <f t="shared" si="21"/>
        <v>0</v>
      </c>
      <c r="BAI83">
        <f t="shared" si="21"/>
        <v>0</v>
      </c>
      <c r="BAJ83">
        <f t="shared" si="21"/>
        <v>0</v>
      </c>
      <c r="BAK83">
        <f t="shared" si="21"/>
        <v>0</v>
      </c>
      <c r="BAL83">
        <f t="shared" si="21"/>
        <v>0</v>
      </c>
      <c r="BAM83">
        <f t="shared" si="21"/>
        <v>0</v>
      </c>
      <c r="BAN83">
        <f t="shared" si="21"/>
        <v>0</v>
      </c>
      <c r="BAO83">
        <f t="shared" si="21"/>
        <v>0</v>
      </c>
      <c r="BAP83">
        <f t="shared" si="21"/>
        <v>0</v>
      </c>
      <c r="BAQ83">
        <f t="shared" si="21"/>
        <v>0</v>
      </c>
      <c r="BAR83">
        <f t="shared" si="21"/>
        <v>0</v>
      </c>
      <c r="BAS83">
        <f t="shared" si="21"/>
        <v>0</v>
      </c>
      <c r="BAT83">
        <f t="shared" si="21"/>
        <v>0</v>
      </c>
      <c r="BAU83">
        <f t="shared" si="21"/>
        <v>0</v>
      </c>
      <c r="BAV83">
        <f t="shared" si="21"/>
        <v>0</v>
      </c>
      <c r="BAW83">
        <f t="shared" si="21"/>
        <v>0</v>
      </c>
      <c r="BAX83">
        <f t="shared" si="21"/>
        <v>0</v>
      </c>
      <c r="BAY83">
        <f t="shared" si="21"/>
        <v>0</v>
      </c>
      <c r="BAZ83">
        <f t="shared" si="21"/>
        <v>0</v>
      </c>
      <c r="BBA83">
        <f t="shared" si="21"/>
        <v>0</v>
      </c>
      <c r="BBB83">
        <f t="shared" si="21"/>
        <v>0</v>
      </c>
      <c r="BBC83">
        <f t="shared" si="21"/>
        <v>0</v>
      </c>
      <c r="BBD83">
        <f t="shared" si="21"/>
        <v>0</v>
      </c>
      <c r="BBE83">
        <f t="shared" ref="BBE83:BDP83" si="22">SUM(BBE2:BBE82)</f>
        <v>0</v>
      </c>
      <c r="BBF83">
        <f t="shared" si="22"/>
        <v>0</v>
      </c>
      <c r="BBG83">
        <f t="shared" si="22"/>
        <v>0</v>
      </c>
      <c r="BBH83">
        <f t="shared" si="22"/>
        <v>0</v>
      </c>
      <c r="BBI83">
        <f t="shared" si="22"/>
        <v>0</v>
      </c>
      <c r="BBJ83">
        <f t="shared" si="22"/>
        <v>0</v>
      </c>
      <c r="BBK83">
        <f t="shared" si="22"/>
        <v>0</v>
      </c>
      <c r="BBL83">
        <f t="shared" si="22"/>
        <v>0</v>
      </c>
      <c r="BBM83">
        <f t="shared" si="22"/>
        <v>0</v>
      </c>
      <c r="BBN83">
        <f t="shared" si="22"/>
        <v>0</v>
      </c>
      <c r="BBO83">
        <f t="shared" si="22"/>
        <v>0</v>
      </c>
      <c r="BBP83">
        <f t="shared" si="22"/>
        <v>0</v>
      </c>
      <c r="BBQ83">
        <f t="shared" si="22"/>
        <v>0</v>
      </c>
      <c r="BBR83">
        <f t="shared" si="22"/>
        <v>0</v>
      </c>
      <c r="BBS83">
        <f t="shared" si="22"/>
        <v>0</v>
      </c>
      <c r="BBT83">
        <f t="shared" si="22"/>
        <v>0</v>
      </c>
      <c r="BBU83">
        <f t="shared" si="22"/>
        <v>0</v>
      </c>
      <c r="BBV83">
        <f t="shared" si="22"/>
        <v>0</v>
      </c>
      <c r="BBW83">
        <f t="shared" si="22"/>
        <v>0</v>
      </c>
      <c r="BBX83">
        <f t="shared" si="22"/>
        <v>0</v>
      </c>
      <c r="BBY83">
        <f t="shared" si="22"/>
        <v>0</v>
      </c>
      <c r="BBZ83">
        <f t="shared" si="22"/>
        <v>0</v>
      </c>
      <c r="BCA83">
        <f t="shared" si="22"/>
        <v>0</v>
      </c>
      <c r="BCB83">
        <f t="shared" si="22"/>
        <v>0</v>
      </c>
      <c r="BCC83">
        <f t="shared" si="22"/>
        <v>0</v>
      </c>
      <c r="BCD83">
        <f t="shared" si="22"/>
        <v>0</v>
      </c>
      <c r="BCE83">
        <f t="shared" si="22"/>
        <v>0</v>
      </c>
      <c r="BCF83">
        <f t="shared" si="22"/>
        <v>0</v>
      </c>
      <c r="BCG83">
        <f t="shared" si="22"/>
        <v>0</v>
      </c>
      <c r="BCH83">
        <f t="shared" si="22"/>
        <v>0</v>
      </c>
      <c r="BCI83">
        <f t="shared" si="22"/>
        <v>0</v>
      </c>
      <c r="BCJ83">
        <f t="shared" si="22"/>
        <v>0</v>
      </c>
      <c r="BCK83">
        <f t="shared" si="22"/>
        <v>0</v>
      </c>
      <c r="BCL83">
        <f t="shared" si="22"/>
        <v>0</v>
      </c>
      <c r="BCM83">
        <f t="shared" si="22"/>
        <v>0</v>
      </c>
      <c r="BCN83">
        <f t="shared" si="22"/>
        <v>0</v>
      </c>
      <c r="BCO83">
        <f t="shared" si="22"/>
        <v>0</v>
      </c>
      <c r="BCP83">
        <f t="shared" si="22"/>
        <v>0</v>
      </c>
      <c r="BCQ83">
        <f t="shared" si="22"/>
        <v>0</v>
      </c>
      <c r="BCR83">
        <f t="shared" si="22"/>
        <v>0</v>
      </c>
      <c r="BCS83">
        <f t="shared" si="22"/>
        <v>0</v>
      </c>
      <c r="BCT83">
        <f t="shared" si="22"/>
        <v>0</v>
      </c>
      <c r="BCU83">
        <f t="shared" si="22"/>
        <v>0</v>
      </c>
      <c r="BCV83">
        <f t="shared" si="22"/>
        <v>0</v>
      </c>
      <c r="BCW83">
        <f t="shared" si="22"/>
        <v>0</v>
      </c>
      <c r="BCX83">
        <f t="shared" si="22"/>
        <v>0</v>
      </c>
      <c r="BCY83">
        <f t="shared" si="22"/>
        <v>0</v>
      </c>
      <c r="BCZ83">
        <f t="shared" si="22"/>
        <v>0</v>
      </c>
      <c r="BDA83">
        <f t="shared" si="22"/>
        <v>0</v>
      </c>
      <c r="BDB83">
        <f t="shared" si="22"/>
        <v>0</v>
      </c>
      <c r="BDC83">
        <f t="shared" si="22"/>
        <v>0</v>
      </c>
      <c r="BDD83">
        <f t="shared" si="22"/>
        <v>0</v>
      </c>
      <c r="BDE83">
        <f t="shared" si="22"/>
        <v>0</v>
      </c>
      <c r="BDF83">
        <f t="shared" si="22"/>
        <v>0</v>
      </c>
      <c r="BDG83">
        <f t="shared" si="22"/>
        <v>0</v>
      </c>
      <c r="BDH83">
        <f t="shared" si="22"/>
        <v>0</v>
      </c>
      <c r="BDI83">
        <f t="shared" si="22"/>
        <v>0</v>
      </c>
      <c r="BDJ83">
        <f t="shared" si="22"/>
        <v>0</v>
      </c>
      <c r="BDK83">
        <f t="shared" si="22"/>
        <v>0</v>
      </c>
      <c r="BDL83">
        <f t="shared" si="22"/>
        <v>0</v>
      </c>
      <c r="BDM83">
        <f t="shared" si="22"/>
        <v>0</v>
      </c>
      <c r="BDN83">
        <f t="shared" si="22"/>
        <v>0</v>
      </c>
      <c r="BDO83">
        <f t="shared" si="22"/>
        <v>0</v>
      </c>
      <c r="BDP83">
        <f t="shared" si="22"/>
        <v>0</v>
      </c>
      <c r="BDQ83">
        <f t="shared" ref="BDQ83:BGB83" si="23">SUM(BDQ2:BDQ82)</f>
        <v>0</v>
      </c>
      <c r="BDR83">
        <f t="shared" si="23"/>
        <v>0</v>
      </c>
      <c r="BDS83">
        <f t="shared" si="23"/>
        <v>0</v>
      </c>
      <c r="BDT83">
        <f t="shared" si="23"/>
        <v>0</v>
      </c>
      <c r="BDU83">
        <f t="shared" si="23"/>
        <v>0</v>
      </c>
      <c r="BDV83">
        <f t="shared" si="23"/>
        <v>0</v>
      </c>
      <c r="BDW83">
        <f t="shared" si="23"/>
        <v>0</v>
      </c>
      <c r="BDX83">
        <f t="shared" si="23"/>
        <v>0</v>
      </c>
      <c r="BDY83">
        <f t="shared" si="23"/>
        <v>0</v>
      </c>
      <c r="BDZ83">
        <f t="shared" si="23"/>
        <v>0</v>
      </c>
      <c r="BEA83">
        <f t="shared" si="23"/>
        <v>0</v>
      </c>
      <c r="BEB83">
        <f t="shared" si="23"/>
        <v>0</v>
      </c>
      <c r="BEC83">
        <f t="shared" si="23"/>
        <v>0</v>
      </c>
      <c r="BED83">
        <f t="shared" si="23"/>
        <v>0</v>
      </c>
      <c r="BEE83">
        <f t="shared" si="23"/>
        <v>0</v>
      </c>
      <c r="BEF83">
        <f t="shared" si="23"/>
        <v>0</v>
      </c>
      <c r="BEG83">
        <f t="shared" si="23"/>
        <v>0</v>
      </c>
      <c r="BEH83">
        <f t="shared" si="23"/>
        <v>0</v>
      </c>
      <c r="BEI83">
        <f t="shared" si="23"/>
        <v>0</v>
      </c>
      <c r="BEJ83">
        <f t="shared" si="23"/>
        <v>0</v>
      </c>
      <c r="BEK83">
        <f t="shared" si="23"/>
        <v>0</v>
      </c>
      <c r="BEL83">
        <f t="shared" si="23"/>
        <v>0</v>
      </c>
      <c r="BEM83">
        <f t="shared" si="23"/>
        <v>0</v>
      </c>
      <c r="BEN83">
        <f t="shared" si="23"/>
        <v>0</v>
      </c>
      <c r="BEO83">
        <f t="shared" si="23"/>
        <v>0</v>
      </c>
      <c r="BEP83">
        <f t="shared" si="23"/>
        <v>0</v>
      </c>
      <c r="BEQ83">
        <f t="shared" si="23"/>
        <v>0</v>
      </c>
      <c r="BER83">
        <f t="shared" si="23"/>
        <v>0</v>
      </c>
      <c r="BES83">
        <f t="shared" si="23"/>
        <v>0</v>
      </c>
      <c r="BET83">
        <f t="shared" si="23"/>
        <v>0</v>
      </c>
      <c r="BEU83">
        <f t="shared" si="23"/>
        <v>0</v>
      </c>
      <c r="BEV83">
        <f t="shared" si="23"/>
        <v>0</v>
      </c>
      <c r="BEW83">
        <f t="shared" si="23"/>
        <v>0</v>
      </c>
      <c r="BEX83">
        <f t="shared" si="23"/>
        <v>0</v>
      </c>
      <c r="BEY83">
        <f t="shared" si="23"/>
        <v>0</v>
      </c>
      <c r="BEZ83">
        <f t="shared" si="23"/>
        <v>0</v>
      </c>
      <c r="BFA83">
        <f t="shared" si="23"/>
        <v>0</v>
      </c>
      <c r="BFB83">
        <f t="shared" si="23"/>
        <v>0</v>
      </c>
      <c r="BFC83">
        <f t="shared" si="23"/>
        <v>0</v>
      </c>
      <c r="BFD83">
        <f t="shared" si="23"/>
        <v>0</v>
      </c>
      <c r="BFE83">
        <f t="shared" si="23"/>
        <v>0</v>
      </c>
      <c r="BFF83">
        <f t="shared" si="23"/>
        <v>0</v>
      </c>
      <c r="BFG83">
        <f t="shared" si="23"/>
        <v>0</v>
      </c>
      <c r="BFH83">
        <f t="shared" si="23"/>
        <v>0</v>
      </c>
      <c r="BFI83">
        <f t="shared" si="23"/>
        <v>0</v>
      </c>
      <c r="BFJ83">
        <f t="shared" si="23"/>
        <v>0</v>
      </c>
      <c r="BFK83">
        <f t="shared" si="23"/>
        <v>0</v>
      </c>
      <c r="BFL83">
        <f t="shared" si="23"/>
        <v>0</v>
      </c>
      <c r="BFM83">
        <f t="shared" si="23"/>
        <v>0</v>
      </c>
      <c r="BFN83">
        <f t="shared" si="23"/>
        <v>0</v>
      </c>
      <c r="BFO83">
        <f t="shared" si="23"/>
        <v>0</v>
      </c>
      <c r="BFP83">
        <f t="shared" si="23"/>
        <v>0</v>
      </c>
      <c r="BFQ83">
        <f t="shared" si="23"/>
        <v>0</v>
      </c>
      <c r="BFR83">
        <f t="shared" si="23"/>
        <v>0</v>
      </c>
      <c r="BFS83">
        <f t="shared" si="23"/>
        <v>0</v>
      </c>
      <c r="BFT83">
        <f t="shared" si="23"/>
        <v>0</v>
      </c>
      <c r="BFU83">
        <f t="shared" si="23"/>
        <v>0</v>
      </c>
      <c r="BFV83">
        <f t="shared" si="23"/>
        <v>0</v>
      </c>
      <c r="BFW83">
        <f t="shared" si="23"/>
        <v>0</v>
      </c>
      <c r="BFX83">
        <f t="shared" si="23"/>
        <v>0</v>
      </c>
      <c r="BFY83">
        <f t="shared" si="23"/>
        <v>0</v>
      </c>
      <c r="BFZ83">
        <f t="shared" si="23"/>
        <v>0</v>
      </c>
      <c r="BGA83">
        <f t="shared" si="23"/>
        <v>0</v>
      </c>
      <c r="BGB83">
        <f t="shared" si="23"/>
        <v>0</v>
      </c>
      <c r="BGC83">
        <f t="shared" ref="BGC83:BIN83" si="24">SUM(BGC2:BGC82)</f>
        <v>0</v>
      </c>
      <c r="BGD83">
        <f t="shared" si="24"/>
        <v>0</v>
      </c>
      <c r="BGE83">
        <f t="shared" si="24"/>
        <v>0</v>
      </c>
      <c r="BGF83">
        <f t="shared" si="24"/>
        <v>0</v>
      </c>
      <c r="BGG83">
        <f t="shared" si="24"/>
        <v>0</v>
      </c>
      <c r="BGH83">
        <f t="shared" si="24"/>
        <v>0</v>
      </c>
      <c r="BGI83">
        <f t="shared" si="24"/>
        <v>0</v>
      </c>
      <c r="BGJ83">
        <f t="shared" si="24"/>
        <v>0</v>
      </c>
      <c r="BGK83">
        <f t="shared" si="24"/>
        <v>0</v>
      </c>
      <c r="BGL83">
        <f t="shared" si="24"/>
        <v>0</v>
      </c>
      <c r="BGM83">
        <f t="shared" si="24"/>
        <v>0</v>
      </c>
      <c r="BGN83">
        <f t="shared" si="24"/>
        <v>0</v>
      </c>
      <c r="BGO83">
        <f t="shared" si="24"/>
        <v>0</v>
      </c>
      <c r="BGP83">
        <f t="shared" si="24"/>
        <v>0</v>
      </c>
      <c r="BGQ83">
        <f t="shared" si="24"/>
        <v>0</v>
      </c>
      <c r="BGR83">
        <f t="shared" si="24"/>
        <v>0</v>
      </c>
      <c r="BGS83">
        <f t="shared" si="24"/>
        <v>0</v>
      </c>
      <c r="BGT83">
        <f t="shared" si="24"/>
        <v>0</v>
      </c>
      <c r="BGU83">
        <f t="shared" si="24"/>
        <v>0</v>
      </c>
      <c r="BGV83">
        <f t="shared" si="24"/>
        <v>0</v>
      </c>
      <c r="BGW83">
        <f t="shared" si="24"/>
        <v>0</v>
      </c>
      <c r="BGX83">
        <f t="shared" si="24"/>
        <v>0</v>
      </c>
      <c r="BGY83">
        <f t="shared" si="24"/>
        <v>0</v>
      </c>
      <c r="BGZ83">
        <f t="shared" si="24"/>
        <v>0</v>
      </c>
      <c r="BHA83">
        <f t="shared" si="24"/>
        <v>0</v>
      </c>
      <c r="BHB83">
        <f t="shared" si="24"/>
        <v>0</v>
      </c>
      <c r="BHC83">
        <f t="shared" si="24"/>
        <v>0</v>
      </c>
      <c r="BHD83">
        <f t="shared" si="24"/>
        <v>0</v>
      </c>
      <c r="BHE83">
        <f t="shared" si="24"/>
        <v>0</v>
      </c>
      <c r="BHF83">
        <f t="shared" si="24"/>
        <v>0</v>
      </c>
      <c r="BHG83">
        <f t="shared" si="24"/>
        <v>0</v>
      </c>
      <c r="BHH83">
        <f t="shared" si="24"/>
        <v>0</v>
      </c>
      <c r="BHI83">
        <f t="shared" si="24"/>
        <v>0</v>
      </c>
      <c r="BHJ83">
        <f t="shared" si="24"/>
        <v>0</v>
      </c>
      <c r="BHK83">
        <f t="shared" si="24"/>
        <v>0</v>
      </c>
      <c r="BHL83">
        <f t="shared" si="24"/>
        <v>0</v>
      </c>
      <c r="BHM83">
        <f t="shared" si="24"/>
        <v>0</v>
      </c>
      <c r="BHN83">
        <f t="shared" si="24"/>
        <v>0</v>
      </c>
      <c r="BHO83">
        <f t="shared" si="24"/>
        <v>0</v>
      </c>
      <c r="BHP83">
        <f t="shared" si="24"/>
        <v>0</v>
      </c>
      <c r="BHQ83">
        <f t="shared" si="24"/>
        <v>0</v>
      </c>
      <c r="BHR83">
        <f t="shared" si="24"/>
        <v>0</v>
      </c>
      <c r="BHS83">
        <f t="shared" si="24"/>
        <v>0</v>
      </c>
      <c r="BHT83">
        <f t="shared" si="24"/>
        <v>0</v>
      </c>
      <c r="BHU83">
        <f t="shared" si="24"/>
        <v>0</v>
      </c>
      <c r="BHV83">
        <f t="shared" si="24"/>
        <v>0</v>
      </c>
      <c r="BHW83">
        <f t="shared" si="24"/>
        <v>0</v>
      </c>
      <c r="BHX83">
        <f t="shared" si="24"/>
        <v>0</v>
      </c>
      <c r="BHY83">
        <f t="shared" si="24"/>
        <v>0</v>
      </c>
      <c r="BHZ83">
        <f t="shared" si="24"/>
        <v>0</v>
      </c>
      <c r="BIA83">
        <f t="shared" si="24"/>
        <v>0</v>
      </c>
      <c r="BIB83">
        <f t="shared" si="24"/>
        <v>0</v>
      </c>
      <c r="BIC83">
        <f t="shared" si="24"/>
        <v>0</v>
      </c>
      <c r="BID83">
        <f t="shared" si="24"/>
        <v>0</v>
      </c>
      <c r="BIE83">
        <f t="shared" si="24"/>
        <v>0</v>
      </c>
      <c r="BIF83">
        <f t="shared" si="24"/>
        <v>0</v>
      </c>
      <c r="BIG83">
        <f t="shared" si="24"/>
        <v>0</v>
      </c>
      <c r="BIH83">
        <f t="shared" si="24"/>
        <v>0</v>
      </c>
      <c r="BII83">
        <f t="shared" si="24"/>
        <v>0</v>
      </c>
      <c r="BIJ83">
        <f t="shared" si="24"/>
        <v>0</v>
      </c>
      <c r="BIK83">
        <f t="shared" si="24"/>
        <v>0</v>
      </c>
      <c r="BIL83">
        <f t="shared" si="24"/>
        <v>0</v>
      </c>
      <c r="BIM83">
        <f t="shared" si="24"/>
        <v>0</v>
      </c>
      <c r="BIN83">
        <f t="shared" si="24"/>
        <v>0</v>
      </c>
      <c r="BIO83">
        <f t="shared" ref="BIO83:BKZ83" si="25">SUM(BIO2:BIO82)</f>
        <v>0</v>
      </c>
      <c r="BIP83">
        <f t="shared" si="25"/>
        <v>0</v>
      </c>
      <c r="BIQ83">
        <f t="shared" si="25"/>
        <v>0</v>
      </c>
      <c r="BIR83">
        <f t="shared" si="25"/>
        <v>0</v>
      </c>
      <c r="BIS83">
        <f t="shared" si="25"/>
        <v>0</v>
      </c>
      <c r="BIT83">
        <f t="shared" si="25"/>
        <v>0</v>
      </c>
      <c r="BIU83">
        <f t="shared" si="25"/>
        <v>0</v>
      </c>
      <c r="BIV83">
        <f t="shared" si="25"/>
        <v>0</v>
      </c>
      <c r="BIW83">
        <f t="shared" si="25"/>
        <v>0</v>
      </c>
      <c r="BIX83">
        <f t="shared" si="25"/>
        <v>0</v>
      </c>
      <c r="BIY83">
        <f t="shared" si="25"/>
        <v>0</v>
      </c>
      <c r="BIZ83">
        <f t="shared" si="25"/>
        <v>0</v>
      </c>
      <c r="BJA83">
        <f t="shared" si="25"/>
        <v>0</v>
      </c>
      <c r="BJB83">
        <f t="shared" si="25"/>
        <v>0</v>
      </c>
      <c r="BJC83">
        <f t="shared" si="25"/>
        <v>0</v>
      </c>
      <c r="BJD83">
        <f t="shared" si="25"/>
        <v>0</v>
      </c>
      <c r="BJE83">
        <f t="shared" si="25"/>
        <v>0</v>
      </c>
      <c r="BJF83">
        <f t="shared" si="25"/>
        <v>0</v>
      </c>
      <c r="BJG83">
        <f t="shared" si="25"/>
        <v>0</v>
      </c>
      <c r="BJH83">
        <f t="shared" si="25"/>
        <v>0</v>
      </c>
      <c r="BJI83">
        <f t="shared" si="25"/>
        <v>0</v>
      </c>
      <c r="BJJ83">
        <f t="shared" si="25"/>
        <v>0</v>
      </c>
      <c r="BJK83">
        <f t="shared" si="25"/>
        <v>0</v>
      </c>
      <c r="BJL83">
        <f t="shared" si="25"/>
        <v>0</v>
      </c>
      <c r="BJM83">
        <f t="shared" si="25"/>
        <v>0</v>
      </c>
      <c r="BJN83">
        <f t="shared" si="25"/>
        <v>0</v>
      </c>
      <c r="BJO83">
        <f t="shared" si="25"/>
        <v>0</v>
      </c>
      <c r="BJP83">
        <f t="shared" si="25"/>
        <v>0</v>
      </c>
      <c r="BJQ83">
        <f t="shared" si="25"/>
        <v>0</v>
      </c>
      <c r="BJR83">
        <f t="shared" si="25"/>
        <v>0</v>
      </c>
      <c r="BJS83">
        <f t="shared" si="25"/>
        <v>0</v>
      </c>
      <c r="BJT83">
        <f t="shared" si="25"/>
        <v>0</v>
      </c>
      <c r="BJU83">
        <f t="shared" si="25"/>
        <v>0</v>
      </c>
      <c r="BJV83">
        <f t="shared" si="25"/>
        <v>0</v>
      </c>
      <c r="BJW83">
        <f t="shared" si="25"/>
        <v>0</v>
      </c>
      <c r="BJX83">
        <f t="shared" si="25"/>
        <v>0</v>
      </c>
      <c r="BJY83">
        <f t="shared" si="25"/>
        <v>0</v>
      </c>
      <c r="BJZ83">
        <f t="shared" si="25"/>
        <v>0</v>
      </c>
      <c r="BKA83">
        <f t="shared" si="25"/>
        <v>0</v>
      </c>
      <c r="BKB83">
        <f t="shared" si="25"/>
        <v>0</v>
      </c>
      <c r="BKC83">
        <f t="shared" si="25"/>
        <v>0</v>
      </c>
      <c r="BKD83">
        <f t="shared" si="25"/>
        <v>0</v>
      </c>
      <c r="BKE83">
        <f t="shared" si="25"/>
        <v>0</v>
      </c>
      <c r="BKF83">
        <f t="shared" si="25"/>
        <v>0</v>
      </c>
      <c r="BKG83">
        <f t="shared" si="25"/>
        <v>0</v>
      </c>
      <c r="BKH83">
        <f t="shared" si="25"/>
        <v>0</v>
      </c>
      <c r="BKI83">
        <f t="shared" si="25"/>
        <v>0</v>
      </c>
      <c r="BKJ83">
        <f t="shared" si="25"/>
        <v>0</v>
      </c>
      <c r="BKK83">
        <f t="shared" si="25"/>
        <v>0</v>
      </c>
      <c r="BKL83">
        <f t="shared" si="25"/>
        <v>0</v>
      </c>
      <c r="BKM83">
        <f t="shared" si="25"/>
        <v>0</v>
      </c>
      <c r="BKN83">
        <f t="shared" si="25"/>
        <v>0</v>
      </c>
      <c r="BKO83">
        <f t="shared" si="25"/>
        <v>0</v>
      </c>
      <c r="BKP83">
        <f t="shared" si="25"/>
        <v>0</v>
      </c>
      <c r="BKQ83">
        <f t="shared" si="25"/>
        <v>0</v>
      </c>
      <c r="BKR83">
        <f t="shared" si="25"/>
        <v>0</v>
      </c>
      <c r="BKS83">
        <f t="shared" si="25"/>
        <v>0</v>
      </c>
      <c r="BKT83">
        <f t="shared" si="25"/>
        <v>0</v>
      </c>
      <c r="BKU83">
        <f t="shared" si="25"/>
        <v>0</v>
      </c>
      <c r="BKV83">
        <f t="shared" si="25"/>
        <v>0</v>
      </c>
      <c r="BKW83">
        <f t="shared" si="25"/>
        <v>0</v>
      </c>
      <c r="BKX83">
        <f t="shared" si="25"/>
        <v>0</v>
      </c>
      <c r="BKY83">
        <f t="shared" si="25"/>
        <v>0</v>
      </c>
      <c r="BKZ83">
        <f t="shared" si="25"/>
        <v>0</v>
      </c>
      <c r="BLA83">
        <f t="shared" ref="BLA83:BNL83" si="26">SUM(BLA2:BLA82)</f>
        <v>0</v>
      </c>
      <c r="BLB83">
        <f t="shared" si="26"/>
        <v>0</v>
      </c>
      <c r="BLC83">
        <f t="shared" si="26"/>
        <v>0</v>
      </c>
      <c r="BLD83">
        <f t="shared" si="26"/>
        <v>0</v>
      </c>
      <c r="BLE83">
        <f t="shared" si="26"/>
        <v>0</v>
      </c>
      <c r="BLF83">
        <f t="shared" si="26"/>
        <v>0</v>
      </c>
      <c r="BLG83">
        <f t="shared" si="26"/>
        <v>0</v>
      </c>
      <c r="BLH83">
        <f t="shared" si="26"/>
        <v>0</v>
      </c>
      <c r="BLI83">
        <f t="shared" si="26"/>
        <v>0</v>
      </c>
      <c r="BLJ83">
        <f t="shared" si="26"/>
        <v>0</v>
      </c>
      <c r="BLK83">
        <f t="shared" si="26"/>
        <v>0</v>
      </c>
      <c r="BLL83">
        <f t="shared" si="26"/>
        <v>0</v>
      </c>
      <c r="BLM83">
        <f t="shared" si="26"/>
        <v>0</v>
      </c>
      <c r="BLN83">
        <f t="shared" si="26"/>
        <v>0</v>
      </c>
      <c r="BLO83">
        <f t="shared" si="26"/>
        <v>0</v>
      </c>
      <c r="BLP83">
        <f t="shared" si="26"/>
        <v>0</v>
      </c>
      <c r="BLQ83">
        <f t="shared" si="26"/>
        <v>0</v>
      </c>
      <c r="BLR83">
        <f t="shared" si="26"/>
        <v>0</v>
      </c>
      <c r="BLS83">
        <f t="shared" si="26"/>
        <v>0</v>
      </c>
      <c r="BLT83">
        <f t="shared" si="26"/>
        <v>0</v>
      </c>
      <c r="BLU83">
        <f t="shared" si="26"/>
        <v>0</v>
      </c>
      <c r="BLV83">
        <f t="shared" si="26"/>
        <v>0</v>
      </c>
      <c r="BLW83">
        <f t="shared" si="26"/>
        <v>0</v>
      </c>
      <c r="BLX83">
        <f t="shared" si="26"/>
        <v>0</v>
      </c>
      <c r="BLY83">
        <f t="shared" si="26"/>
        <v>0</v>
      </c>
      <c r="BLZ83">
        <f t="shared" si="26"/>
        <v>0</v>
      </c>
      <c r="BMA83">
        <f t="shared" si="26"/>
        <v>0</v>
      </c>
      <c r="BMB83">
        <f t="shared" si="26"/>
        <v>0</v>
      </c>
      <c r="BMC83">
        <f t="shared" si="26"/>
        <v>0</v>
      </c>
      <c r="BMD83">
        <f t="shared" si="26"/>
        <v>0</v>
      </c>
      <c r="BME83">
        <f t="shared" si="26"/>
        <v>0</v>
      </c>
      <c r="BMF83">
        <f t="shared" si="26"/>
        <v>0</v>
      </c>
      <c r="BMG83">
        <f t="shared" si="26"/>
        <v>0</v>
      </c>
      <c r="BMH83">
        <f t="shared" si="26"/>
        <v>0</v>
      </c>
      <c r="BMI83">
        <f t="shared" si="26"/>
        <v>0</v>
      </c>
      <c r="BMJ83">
        <f t="shared" si="26"/>
        <v>0</v>
      </c>
      <c r="BMK83">
        <f t="shared" si="26"/>
        <v>0</v>
      </c>
      <c r="BML83">
        <f t="shared" si="26"/>
        <v>0</v>
      </c>
      <c r="BMM83">
        <f t="shared" si="26"/>
        <v>0</v>
      </c>
      <c r="BMN83">
        <f t="shared" si="26"/>
        <v>0</v>
      </c>
      <c r="BMO83">
        <f t="shared" si="26"/>
        <v>0</v>
      </c>
      <c r="BMP83">
        <f t="shared" si="26"/>
        <v>0</v>
      </c>
      <c r="BMQ83">
        <f t="shared" si="26"/>
        <v>0</v>
      </c>
      <c r="BMR83">
        <f t="shared" si="26"/>
        <v>0</v>
      </c>
      <c r="BMS83">
        <f t="shared" si="26"/>
        <v>0</v>
      </c>
      <c r="BMT83">
        <f t="shared" si="26"/>
        <v>0</v>
      </c>
      <c r="BMU83">
        <f t="shared" si="26"/>
        <v>0</v>
      </c>
      <c r="BMV83">
        <f t="shared" si="26"/>
        <v>0</v>
      </c>
      <c r="BMW83">
        <f t="shared" si="26"/>
        <v>0</v>
      </c>
      <c r="BMX83">
        <f t="shared" si="26"/>
        <v>0</v>
      </c>
      <c r="BMY83">
        <f t="shared" si="26"/>
        <v>0</v>
      </c>
      <c r="BMZ83">
        <f t="shared" si="26"/>
        <v>0</v>
      </c>
      <c r="BNA83">
        <f t="shared" si="26"/>
        <v>0</v>
      </c>
      <c r="BNB83">
        <f t="shared" si="26"/>
        <v>0</v>
      </c>
      <c r="BNC83">
        <f t="shared" si="26"/>
        <v>0</v>
      </c>
      <c r="BND83">
        <f t="shared" si="26"/>
        <v>0</v>
      </c>
      <c r="BNE83">
        <f t="shared" si="26"/>
        <v>0</v>
      </c>
      <c r="BNF83">
        <f t="shared" si="26"/>
        <v>0</v>
      </c>
      <c r="BNG83">
        <f t="shared" si="26"/>
        <v>0</v>
      </c>
      <c r="BNH83">
        <f t="shared" si="26"/>
        <v>0</v>
      </c>
      <c r="BNI83">
        <f t="shared" si="26"/>
        <v>0</v>
      </c>
      <c r="BNJ83">
        <f t="shared" si="26"/>
        <v>0</v>
      </c>
      <c r="BNK83">
        <f t="shared" si="26"/>
        <v>0</v>
      </c>
      <c r="BNL83">
        <f t="shared" si="26"/>
        <v>0</v>
      </c>
      <c r="BNM83">
        <f t="shared" ref="BNM83:BPX83" si="27">SUM(BNM2:BNM82)</f>
        <v>0</v>
      </c>
      <c r="BNN83">
        <f t="shared" si="27"/>
        <v>0</v>
      </c>
      <c r="BNO83">
        <f t="shared" si="27"/>
        <v>0</v>
      </c>
      <c r="BNP83">
        <f t="shared" si="27"/>
        <v>0</v>
      </c>
      <c r="BNQ83">
        <f t="shared" si="27"/>
        <v>0</v>
      </c>
      <c r="BNR83">
        <f t="shared" si="27"/>
        <v>0</v>
      </c>
      <c r="BNS83">
        <f t="shared" si="27"/>
        <v>0</v>
      </c>
      <c r="BNT83">
        <f t="shared" si="27"/>
        <v>0</v>
      </c>
      <c r="BNU83">
        <f t="shared" si="27"/>
        <v>0</v>
      </c>
      <c r="BNV83">
        <f t="shared" si="27"/>
        <v>0</v>
      </c>
      <c r="BNW83">
        <f t="shared" si="27"/>
        <v>0</v>
      </c>
      <c r="BNX83">
        <f t="shared" si="27"/>
        <v>0</v>
      </c>
      <c r="BNY83">
        <f t="shared" si="27"/>
        <v>0</v>
      </c>
      <c r="BNZ83">
        <f t="shared" si="27"/>
        <v>0</v>
      </c>
      <c r="BOA83">
        <f t="shared" si="27"/>
        <v>0</v>
      </c>
      <c r="BOB83">
        <f t="shared" si="27"/>
        <v>0</v>
      </c>
      <c r="BOC83">
        <f t="shared" si="27"/>
        <v>0</v>
      </c>
      <c r="BOD83">
        <f t="shared" si="27"/>
        <v>0</v>
      </c>
      <c r="BOE83">
        <f t="shared" si="27"/>
        <v>0</v>
      </c>
      <c r="BOF83">
        <f t="shared" si="27"/>
        <v>0</v>
      </c>
      <c r="BOG83">
        <f t="shared" si="27"/>
        <v>0</v>
      </c>
      <c r="BOH83">
        <f t="shared" si="27"/>
        <v>0</v>
      </c>
      <c r="BOI83">
        <f t="shared" si="27"/>
        <v>0</v>
      </c>
      <c r="BOJ83">
        <f t="shared" si="27"/>
        <v>0</v>
      </c>
      <c r="BOK83">
        <f t="shared" si="27"/>
        <v>0</v>
      </c>
      <c r="BOL83">
        <f t="shared" si="27"/>
        <v>0</v>
      </c>
      <c r="BOM83">
        <f t="shared" si="27"/>
        <v>0</v>
      </c>
      <c r="BON83">
        <f t="shared" si="27"/>
        <v>0</v>
      </c>
      <c r="BOO83">
        <f t="shared" si="27"/>
        <v>0</v>
      </c>
      <c r="BOP83">
        <f t="shared" si="27"/>
        <v>0</v>
      </c>
      <c r="BOQ83">
        <f t="shared" si="27"/>
        <v>0</v>
      </c>
      <c r="BOR83">
        <f t="shared" si="27"/>
        <v>0</v>
      </c>
      <c r="BOS83">
        <f t="shared" si="27"/>
        <v>0</v>
      </c>
      <c r="BOT83">
        <f t="shared" si="27"/>
        <v>0</v>
      </c>
      <c r="BOU83">
        <f t="shared" si="27"/>
        <v>0</v>
      </c>
      <c r="BOV83">
        <f t="shared" si="27"/>
        <v>0</v>
      </c>
      <c r="BOW83">
        <f t="shared" si="27"/>
        <v>0</v>
      </c>
      <c r="BOX83">
        <f t="shared" si="27"/>
        <v>0</v>
      </c>
      <c r="BOY83">
        <f t="shared" si="27"/>
        <v>0</v>
      </c>
      <c r="BOZ83">
        <f t="shared" si="27"/>
        <v>0</v>
      </c>
      <c r="BPA83">
        <f t="shared" si="27"/>
        <v>0</v>
      </c>
      <c r="BPB83">
        <f t="shared" si="27"/>
        <v>0</v>
      </c>
      <c r="BPC83">
        <f t="shared" si="27"/>
        <v>0</v>
      </c>
      <c r="BPD83">
        <f t="shared" si="27"/>
        <v>0</v>
      </c>
      <c r="BPE83">
        <f t="shared" si="27"/>
        <v>0</v>
      </c>
      <c r="BPF83">
        <f t="shared" si="27"/>
        <v>0</v>
      </c>
      <c r="BPG83">
        <f t="shared" si="27"/>
        <v>0</v>
      </c>
      <c r="BPH83">
        <f t="shared" si="27"/>
        <v>0</v>
      </c>
      <c r="BPI83">
        <f t="shared" si="27"/>
        <v>0</v>
      </c>
      <c r="BPJ83">
        <f t="shared" si="27"/>
        <v>0</v>
      </c>
      <c r="BPK83">
        <f t="shared" si="27"/>
        <v>0</v>
      </c>
      <c r="BPL83">
        <f t="shared" si="27"/>
        <v>0</v>
      </c>
      <c r="BPM83">
        <f t="shared" si="27"/>
        <v>0</v>
      </c>
      <c r="BPN83">
        <f t="shared" si="27"/>
        <v>0</v>
      </c>
      <c r="BPO83">
        <f t="shared" si="27"/>
        <v>0</v>
      </c>
      <c r="BPP83">
        <f t="shared" si="27"/>
        <v>0</v>
      </c>
      <c r="BPQ83">
        <f t="shared" si="27"/>
        <v>0</v>
      </c>
      <c r="BPR83">
        <f t="shared" si="27"/>
        <v>0</v>
      </c>
      <c r="BPS83">
        <f t="shared" si="27"/>
        <v>0</v>
      </c>
      <c r="BPT83">
        <f t="shared" si="27"/>
        <v>0</v>
      </c>
      <c r="BPU83">
        <f t="shared" si="27"/>
        <v>0</v>
      </c>
      <c r="BPV83">
        <f t="shared" si="27"/>
        <v>0</v>
      </c>
      <c r="BPW83">
        <f t="shared" si="27"/>
        <v>0</v>
      </c>
      <c r="BPX83">
        <f t="shared" si="27"/>
        <v>0</v>
      </c>
      <c r="BPY83">
        <f t="shared" ref="BPY83:BSJ83" si="28">SUM(BPY2:BPY82)</f>
        <v>0</v>
      </c>
      <c r="BPZ83">
        <f t="shared" si="28"/>
        <v>0</v>
      </c>
      <c r="BQA83">
        <f t="shared" si="28"/>
        <v>0</v>
      </c>
      <c r="BQB83">
        <f t="shared" si="28"/>
        <v>0</v>
      </c>
      <c r="BQC83">
        <f t="shared" si="28"/>
        <v>0</v>
      </c>
      <c r="BQD83">
        <f t="shared" si="28"/>
        <v>0</v>
      </c>
      <c r="BQE83">
        <f t="shared" si="28"/>
        <v>0</v>
      </c>
      <c r="BQF83">
        <f t="shared" si="28"/>
        <v>0</v>
      </c>
      <c r="BQG83">
        <f t="shared" si="28"/>
        <v>0</v>
      </c>
      <c r="BQH83">
        <f t="shared" si="28"/>
        <v>0</v>
      </c>
      <c r="BQI83">
        <f t="shared" si="28"/>
        <v>0</v>
      </c>
      <c r="BQJ83">
        <f t="shared" si="28"/>
        <v>0</v>
      </c>
      <c r="BQK83">
        <f t="shared" si="28"/>
        <v>0</v>
      </c>
      <c r="BQL83">
        <f t="shared" si="28"/>
        <v>0</v>
      </c>
      <c r="BQM83">
        <f t="shared" si="28"/>
        <v>0</v>
      </c>
      <c r="BQN83">
        <f t="shared" si="28"/>
        <v>0</v>
      </c>
      <c r="BQO83">
        <f t="shared" si="28"/>
        <v>0</v>
      </c>
      <c r="BQP83">
        <f t="shared" si="28"/>
        <v>0</v>
      </c>
      <c r="BQQ83">
        <f t="shared" si="28"/>
        <v>0</v>
      </c>
      <c r="BQR83">
        <f t="shared" si="28"/>
        <v>0</v>
      </c>
      <c r="BQS83">
        <f t="shared" si="28"/>
        <v>0</v>
      </c>
      <c r="BQT83">
        <f t="shared" si="28"/>
        <v>0</v>
      </c>
      <c r="BQU83">
        <f t="shared" si="28"/>
        <v>0</v>
      </c>
      <c r="BQV83">
        <f t="shared" si="28"/>
        <v>0</v>
      </c>
      <c r="BQW83">
        <f t="shared" si="28"/>
        <v>0</v>
      </c>
      <c r="BQX83">
        <f t="shared" si="28"/>
        <v>0</v>
      </c>
      <c r="BQY83">
        <f t="shared" si="28"/>
        <v>0</v>
      </c>
      <c r="BQZ83">
        <f t="shared" si="28"/>
        <v>0</v>
      </c>
      <c r="BRA83">
        <f t="shared" si="28"/>
        <v>0</v>
      </c>
      <c r="BRB83">
        <f t="shared" si="28"/>
        <v>0</v>
      </c>
      <c r="BRC83">
        <f t="shared" si="28"/>
        <v>0</v>
      </c>
      <c r="BRD83">
        <f t="shared" si="28"/>
        <v>0</v>
      </c>
      <c r="BRE83">
        <f t="shared" si="28"/>
        <v>0</v>
      </c>
      <c r="BRF83">
        <f t="shared" si="28"/>
        <v>0</v>
      </c>
      <c r="BRG83">
        <f t="shared" si="28"/>
        <v>0</v>
      </c>
      <c r="BRH83">
        <f t="shared" si="28"/>
        <v>0</v>
      </c>
      <c r="BRI83">
        <f t="shared" si="28"/>
        <v>0</v>
      </c>
      <c r="BRJ83">
        <f t="shared" si="28"/>
        <v>0</v>
      </c>
      <c r="BRK83">
        <f t="shared" si="28"/>
        <v>0</v>
      </c>
      <c r="BRL83">
        <f t="shared" si="28"/>
        <v>0</v>
      </c>
      <c r="BRM83">
        <f t="shared" si="28"/>
        <v>0</v>
      </c>
      <c r="BRN83">
        <f t="shared" si="28"/>
        <v>0</v>
      </c>
      <c r="BRO83">
        <f t="shared" si="28"/>
        <v>0</v>
      </c>
      <c r="BRP83">
        <f t="shared" si="28"/>
        <v>0</v>
      </c>
      <c r="BRQ83">
        <f t="shared" si="28"/>
        <v>0</v>
      </c>
      <c r="BRR83">
        <f t="shared" si="28"/>
        <v>0</v>
      </c>
      <c r="BRS83">
        <f t="shared" si="28"/>
        <v>0</v>
      </c>
      <c r="BRT83">
        <f t="shared" si="28"/>
        <v>0</v>
      </c>
      <c r="BRU83">
        <f t="shared" si="28"/>
        <v>0</v>
      </c>
      <c r="BRV83">
        <f t="shared" si="28"/>
        <v>0</v>
      </c>
      <c r="BRW83">
        <f t="shared" si="28"/>
        <v>0</v>
      </c>
      <c r="BRX83">
        <f t="shared" si="28"/>
        <v>0</v>
      </c>
      <c r="BRY83">
        <f t="shared" si="28"/>
        <v>0</v>
      </c>
      <c r="BRZ83">
        <f t="shared" si="28"/>
        <v>0</v>
      </c>
      <c r="BSA83">
        <f t="shared" si="28"/>
        <v>0</v>
      </c>
      <c r="BSB83">
        <f t="shared" si="28"/>
        <v>0</v>
      </c>
      <c r="BSC83">
        <f t="shared" si="28"/>
        <v>0</v>
      </c>
      <c r="BSD83">
        <f t="shared" si="28"/>
        <v>0</v>
      </c>
      <c r="BSE83">
        <f t="shared" si="28"/>
        <v>0</v>
      </c>
      <c r="BSF83">
        <f t="shared" si="28"/>
        <v>0</v>
      </c>
      <c r="BSG83">
        <f t="shared" si="28"/>
        <v>0</v>
      </c>
      <c r="BSH83">
        <f t="shared" si="28"/>
        <v>0</v>
      </c>
      <c r="BSI83">
        <f t="shared" si="28"/>
        <v>0</v>
      </c>
      <c r="BSJ83">
        <f t="shared" si="28"/>
        <v>0</v>
      </c>
      <c r="BSK83">
        <f t="shared" ref="BSK83:BUV83" si="29">SUM(BSK2:BSK82)</f>
        <v>0</v>
      </c>
      <c r="BSL83">
        <f t="shared" si="29"/>
        <v>0</v>
      </c>
      <c r="BSM83">
        <f t="shared" si="29"/>
        <v>0</v>
      </c>
      <c r="BSN83">
        <f t="shared" si="29"/>
        <v>0</v>
      </c>
      <c r="BSO83">
        <f t="shared" si="29"/>
        <v>0</v>
      </c>
      <c r="BSP83">
        <f t="shared" si="29"/>
        <v>0</v>
      </c>
      <c r="BSQ83">
        <f t="shared" si="29"/>
        <v>0</v>
      </c>
      <c r="BSR83">
        <f t="shared" si="29"/>
        <v>0</v>
      </c>
      <c r="BSS83">
        <f t="shared" si="29"/>
        <v>0</v>
      </c>
      <c r="BST83">
        <f t="shared" si="29"/>
        <v>0</v>
      </c>
      <c r="BSU83">
        <f t="shared" si="29"/>
        <v>0</v>
      </c>
      <c r="BSV83">
        <f t="shared" si="29"/>
        <v>0</v>
      </c>
      <c r="BSW83">
        <f t="shared" si="29"/>
        <v>0</v>
      </c>
      <c r="BSX83">
        <f t="shared" si="29"/>
        <v>0</v>
      </c>
      <c r="BSY83">
        <f t="shared" si="29"/>
        <v>0</v>
      </c>
      <c r="BSZ83">
        <f t="shared" si="29"/>
        <v>0</v>
      </c>
      <c r="BTA83">
        <f t="shared" si="29"/>
        <v>0</v>
      </c>
      <c r="BTB83">
        <f t="shared" si="29"/>
        <v>0</v>
      </c>
      <c r="BTC83">
        <f t="shared" si="29"/>
        <v>0</v>
      </c>
      <c r="BTD83">
        <f t="shared" si="29"/>
        <v>0</v>
      </c>
      <c r="BTE83">
        <f t="shared" si="29"/>
        <v>0</v>
      </c>
      <c r="BTF83">
        <f t="shared" si="29"/>
        <v>0</v>
      </c>
      <c r="BTG83">
        <f t="shared" si="29"/>
        <v>0</v>
      </c>
      <c r="BTH83">
        <f t="shared" si="29"/>
        <v>0</v>
      </c>
      <c r="BTI83">
        <f t="shared" si="29"/>
        <v>0</v>
      </c>
      <c r="BTJ83">
        <f t="shared" si="29"/>
        <v>0</v>
      </c>
      <c r="BTK83">
        <f t="shared" si="29"/>
        <v>0</v>
      </c>
      <c r="BTL83">
        <f t="shared" si="29"/>
        <v>0</v>
      </c>
      <c r="BTM83">
        <f t="shared" si="29"/>
        <v>0</v>
      </c>
      <c r="BTN83">
        <f t="shared" si="29"/>
        <v>0</v>
      </c>
      <c r="BTO83">
        <f t="shared" si="29"/>
        <v>0</v>
      </c>
      <c r="BTP83">
        <f t="shared" si="29"/>
        <v>0</v>
      </c>
      <c r="BTQ83">
        <f t="shared" si="29"/>
        <v>0</v>
      </c>
      <c r="BTR83">
        <f t="shared" si="29"/>
        <v>0</v>
      </c>
      <c r="BTS83">
        <f t="shared" si="29"/>
        <v>0</v>
      </c>
      <c r="BTT83">
        <f t="shared" si="29"/>
        <v>0</v>
      </c>
      <c r="BTU83">
        <f t="shared" si="29"/>
        <v>0</v>
      </c>
      <c r="BTV83">
        <f t="shared" si="29"/>
        <v>0</v>
      </c>
      <c r="BTW83">
        <f t="shared" si="29"/>
        <v>0</v>
      </c>
      <c r="BTX83">
        <f t="shared" si="29"/>
        <v>0</v>
      </c>
      <c r="BTY83">
        <f t="shared" si="29"/>
        <v>0</v>
      </c>
      <c r="BTZ83">
        <f t="shared" si="29"/>
        <v>0</v>
      </c>
      <c r="BUA83">
        <f t="shared" si="29"/>
        <v>0</v>
      </c>
      <c r="BUB83">
        <f t="shared" si="29"/>
        <v>0</v>
      </c>
      <c r="BUC83">
        <f t="shared" si="29"/>
        <v>0</v>
      </c>
      <c r="BUD83">
        <f t="shared" si="29"/>
        <v>0</v>
      </c>
      <c r="BUE83">
        <f t="shared" si="29"/>
        <v>0</v>
      </c>
      <c r="BUF83">
        <f t="shared" si="29"/>
        <v>0</v>
      </c>
      <c r="BUG83">
        <f t="shared" si="29"/>
        <v>0</v>
      </c>
      <c r="BUH83">
        <f t="shared" si="29"/>
        <v>0</v>
      </c>
      <c r="BUI83">
        <f t="shared" si="29"/>
        <v>0</v>
      </c>
      <c r="BUJ83">
        <f t="shared" si="29"/>
        <v>0</v>
      </c>
      <c r="BUK83">
        <f t="shared" si="29"/>
        <v>0</v>
      </c>
      <c r="BUL83">
        <f t="shared" si="29"/>
        <v>0</v>
      </c>
      <c r="BUM83">
        <f t="shared" si="29"/>
        <v>0</v>
      </c>
      <c r="BUN83">
        <f t="shared" si="29"/>
        <v>0</v>
      </c>
      <c r="BUO83">
        <f t="shared" si="29"/>
        <v>0</v>
      </c>
      <c r="BUP83">
        <f t="shared" si="29"/>
        <v>0</v>
      </c>
      <c r="BUQ83">
        <f t="shared" si="29"/>
        <v>0</v>
      </c>
      <c r="BUR83">
        <f t="shared" si="29"/>
        <v>0</v>
      </c>
      <c r="BUS83">
        <f t="shared" si="29"/>
        <v>0</v>
      </c>
      <c r="BUT83">
        <f t="shared" si="29"/>
        <v>0</v>
      </c>
      <c r="BUU83">
        <f t="shared" si="29"/>
        <v>0</v>
      </c>
      <c r="BUV83">
        <f t="shared" si="29"/>
        <v>0</v>
      </c>
      <c r="BUW83">
        <f t="shared" ref="BUW83:BXH83" si="30">SUM(BUW2:BUW82)</f>
        <v>0</v>
      </c>
      <c r="BUX83">
        <f t="shared" si="30"/>
        <v>0</v>
      </c>
      <c r="BUY83">
        <f t="shared" si="30"/>
        <v>0</v>
      </c>
      <c r="BUZ83">
        <f t="shared" si="30"/>
        <v>0</v>
      </c>
      <c r="BVA83">
        <f t="shared" si="30"/>
        <v>0</v>
      </c>
      <c r="BVB83">
        <f t="shared" si="30"/>
        <v>0</v>
      </c>
      <c r="BVC83">
        <f t="shared" si="30"/>
        <v>0</v>
      </c>
      <c r="BVD83">
        <f t="shared" si="30"/>
        <v>0</v>
      </c>
      <c r="BVE83">
        <f t="shared" si="30"/>
        <v>0</v>
      </c>
      <c r="BVF83">
        <f t="shared" si="30"/>
        <v>0</v>
      </c>
      <c r="BVG83">
        <f t="shared" si="30"/>
        <v>0</v>
      </c>
      <c r="BVH83">
        <f t="shared" si="30"/>
        <v>0</v>
      </c>
      <c r="BVI83">
        <f t="shared" si="30"/>
        <v>0</v>
      </c>
      <c r="BVJ83">
        <f t="shared" si="30"/>
        <v>0</v>
      </c>
      <c r="BVK83">
        <f t="shared" si="30"/>
        <v>0</v>
      </c>
      <c r="BVL83">
        <f t="shared" si="30"/>
        <v>0</v>
      </c>
      <c r="BVM83">
        <f t="shared" si="30"/>
        <v>0</v>
      </c>
      <c r="BVN83">
        <f t="shared" si="30"/>
        <v>0</v>
      </c>
      <c r="BVO83">
        <f t="shared" si="30"/>
        <v>0</v>
      </c>
      <c r="BVP83">
        <f t="shared" si="30"/>
        <v>0</v>
      </c>
      <c r="BVQ83">
        <f t="shared" si="30"/>
        <v>0</v>
      </c>
      <c r="BVR83">
        <f t="shared" si="30"/>
        <v>0</v>
      </c>
      <c r="BVS83">
        <f t="shared" si="30"/>
        <v>0</v>
      </c>
      <c r="BVT83">
        <f t="shared" si="30"/>
        <v>0</v>
      </c>
      <c r="BVU83">
        <f t="shared" si="30"/>
        <v>0</v>
      </c>
      <c r="BVV83">
        <f t="shared" si="30"/>
        <v>0</v>
      </c>
      <c r="BVW83">
        <f t="shared" si="30"/>
        <v>0</v>
      </c>
      <c r="BVX83">
        <f t="shared" si="30"/>
        <v>0</v>
      </c>
      <c r="BVY83">
        <f t="shared" si="30"/>
        <v>0</v>
      </c>
      <c r="BVZ83">
        <f t="shared" si="30"/>
        <v>0</v>
      </c>
      <c r="BWA83">
        <f t="shared" si="30"/>
        <v>0</v>
      </c>
      <c r="BWB83">
        <f t="shared" si="30"/>
        <v>0</v>
      </c>
      <c r="BWC83">
        <f t="shared" si="30"/>
        <v>0</v>
      </c>
      <c r="BWD83">
        <f t="shared" si="30"/>
        <v>0</v>
      </c>
      <c r="BWE83">
        <f t="shared" si="30"/>
        <v>0</v>
      </c>
      <c r="BWF83">
        <f t="shared" si="30"/>
        <v>0</v>
      </c>
      <c r="BWG83">
        <f t="shared" si="30"/>
        <v>0</v>
      </c>
      <c r="BWH83">
        <f t="shared" si="30"/>
        <v>0</v>
      </c>
      <c r="BWI83">
        <f t="shared" si="30"/>
        <v>0</v>
      </c>
      <c r="BWJ83">
        <f t="shared" si="30"/>
        <v>0</v>
      </c>
      <c r="BWK83">
        <f t="shared" si="30"/>
        <v>0</v>
      </c>
      <c r="BWL83">
        <f t="shared" si="30"/>
        <v>0</v>
      </c>
      <c r="BWM83">
        <f t="shared" si="30"/>
        <v>0</v>
      </c>
      <c r="BWN83">
        <f t="shared" si="30"/>
        <v>0</v>
      </c>
      <c r="BWO83">
        <f t="shared" si="30"/>
        <v>0</v>
      </c>
      <c r="BWP83">
        <f t="shared" si="30"/>
        <v>0</v>
      </c>
      <c r="BWQ83">
        <f t="shared" si="30"/>
        <v>0</v>
      </c>
      <c r="BWR83">
        <f t="shared" si="30"/>
        <v>0</v>
      </c>
      <c r="BWS83">
        <f t="shared" si="30"/>
        <v>0</v>
      </c>
      <c r="BWT83">
        <f t="shared" si="30"/>
        <v>0</v>
      </c>
      <c r="BWU83">
        <f t="shared" si="30"/>
        <v>0</v>
      </c>
      <c r="BWV83">
        <f t="shared" si="30"/>
        <v>0</v>
      </c>
      <c r="BWW83">
        <f t="shared" si="30"/>
        <v>0</v>
      </c>
      <c r="BWX83">
        <f t="shared" si="30"/>
        <v>0</v>
      </c>
      <c r="BWY83">
        <f t="shared" si="30"/>
        <v>0</v>
      </c>
      <c r="BWZ83">
        <f t="shared" si="30"/>
        <v>0</v>
      </c>
      <c r="BXA83">
        <f t="shared" si="30"/>
        <v>0</v>
      </c>
      <c r="BXB83">
        <f t="shared" si="30"/>
        <v>0</v>
      </c>
      <c r="BXC83">
        <f t="shared" si="30"/>
        <v>0</v>
      </c>
      <c r="BXD83">
        <f t="shared" si="30"/>
        <v>0</v>
      </c>
      <c r="BXE83">
        <f t="shared" si="30"/>
        <v>0</v>
      </c>
      <c r="BXF83">
        <f t="shared" si="30"/>
        <v>0</v>
      </c>
      <c r="BXG83">
        <f t="shared" si="30"/>
        <v>0</v>
      </c>
      <c r="BXH83">
        <f t="shared" si="30"/>
        <v>0</v>
      </c>
      <c r="BXI83">
        <f t="shared" ref="BXI83:BZT83" si="31">SUM(BXI2:BXI82)</f>
        <v>0</v>
      </c>
      <c r="BXJ83">
        <f t="shared" si="31"/>
        <v>0</v>
      </c>
      <c r="BXK83">
        <f t="shared" si="31"/>
        <v>0</v>
      </c>
      <c r="BXL83">
        <f t="shared" si="31"/>
        <v>0</v>
      </c>
      <c r="BXM83">
        <f t="shared" si="31"/>
        <v>0</v>
      </c>
      <c r="BXN83">
        <f t="shared" si="31"/>
        <v>0</v>
      </c>
      <c r="BXO83">
        <f t="shared" si="31"/>
        <v>0</v>
      </c>
      <c r="BXP83">
        <f t="shared" si="31"/>
        <v>0</v>
      </c>
      <c r="BXQ83">
        <f t="shared" si="31"/>
        <v>0</v>
      </c>
      <c r="BXR83">
        <f t="shared" si="31"/>
        <v>0</v>
      </c>
      <c r="BXS83">
        <f t="shared" si="31"/>
        <v>0</v>
      </c>
      <c r="BXT83">
        <f t="shared" si="31"/>
        <v>0</v>
      </c>
      <c r="BXU83">
        <f t="shared" si="31"/>
        <v>0</v>
      </c>
      <c r="BXV83">
        <f t="shared" si="31"/>
        <v>0</v>
      </c>
      <c r="BXW83">
        <f t="shared" si="31"/>
        <v>0</v>
      </c>
      <c r="BXX83">
        <f t="shared" si="31"/>
        <v>0</v>
      </c>
      <c r="BXY83">
        <f t="shared" si="31"/>
        <v>0</v>
      </c>
      <c r="BXZ83">
        <f t="shared" si="31"/>
        <v>0</v>
      </c>
      <c r="BYA83">
        <f t="shared" si="31"/>
        <v>0</v>
      </c>
      <c r="BYB83">
        <f t="shared" si="31"/>
        <v>0</v>
      </c>
      <c r="BYC83">
        <f t="shared" si="31"/>
        <v>0</v>
      </c>
      <c r="BYD83">
        <f t="shared" si="31"/>
        <v>0</v>
      </c>
      <c r="BYE83">
        <f t="shared" si="31"/>
        <v>0</v>
      </c>
      <c r="BYF83">
        <f t="shared" si="31"/>
        <v>0</v>
      </c>
      <c r="BYG83">
        <f t="shared" si="31"/>
        <v>0</v>
      </c>
      <c r="BYH83">
        <f t="shared" si="31"/>
        <v>0</v>
      </c>
      <c r="BYI83">
        <f t="shared" si="31"/>
        <v>0</v>
      </c>
      <c r="BYJ83">
        <f t="shared" si="31"/>
        <v>0</v>
      </c>
      <c r="BYK83">
        <f t="shared" si="31"/>
        <v>0</v>
      </c>
      <c r="BYL83">
        <f t="shared" si="31"/>
        <v>0</v>
      </c>
      <c r="BYM83">
        <f t="shared" si="31"/>
        <v>0</v>
      </c>
      <c r="BYN83">
        <f t="shared" si="31"/>
        <v>0</v>
      </c>
      <c r="BYO83">
        <f t="shared" si="31"/>
        <v>0</v>
      </c>
      <c r="BYP83">
        <f t="shared" si="31"/>
        <v>0</v>
      </c>
      <c r="BYQ83">
        <f t="shared" si="31"/>
        <v>0</v>
      </c>
      <c r="BYR83">
        <f t="shared" si="31"/>
        <v>0</v>
      </c>
      <c r="BYS83">
        <f t="shared" si="31"/>
        <v>0</v>
      </c>
      <c r="BYT83">
        <f t="shared" si="31"/>
        <v>0</v>
      </c>
      <c r="BYU83">
        <f t="shared" si="31"/>
        <v>0</v>
      </c>
      <c r="BYV83">
        <f t="shared" si="31"/>
        <v>0</v>
      </c>
      <c r="BYW83">
        <f t="shared" si="31"/>
        <v>0</v>
      </c>
      <c r="BYX83">
        <f t="shared" si="31"/>
        <v>0</v>
      </c>
      <c r="BYY83">
        <f t="shared" si="31"/>
        <v>0</v>
      </c>
      <c r="BYZ83">
        <f t="shared" si="31"/>
        <v>0</v>
      </c>
      <c r="BZA83">
        <f t="shared" si="31"/>
        <v>0</v>
      </c>
      <c r="BZB83">
        <f t="shared" si="31"/>
        <v>0</v>
      </c>
      <c r="BZC83">
        <f t="shared" si="31"/>
        <v>0</v>
      </c>
      <c r="BZD83">
        <f t="shared" si="31"/>
        <v>0</v>
      </c>
      <c r="BZE83">
        <f t="shared" si="31"/>
        <v>0</v>
      </c>
      <c r="BZF83">
        <f t="shared" si="31"/>
        <v>0</v>
      </c>
      <c r="BZG83">
        <f t="shared" si="31"/>
        <v>0</v>
      </c>
      <c r="BZH83">
        <f t="shared" si="31"/>
        <v>0</v>
      </c>
      <c r="BZI83">
        <f t="shared" si="31"/>
        <v>0</v>
      </c>
      <c r="BZJ83">
        <f t="shared" si="31"/>
        <v>0</v>
      </c>
      <c r="BZK83">
        <f t="shared" si="31"/>
        <v>0</v>
      </c>
      <c r="BZL83">
        <f t="shared" si="31"/>
        <v>0</v>
      </c>
      <c r="BZM83">
        <f t="shared" si="31"/>
        <v>0</v>
      </c>
      <c r="BZN83">
        <f t="shared" si="31"/>
        <v>0</v>
      </c>
      <c r="BZO83">
        <f t="shared" si="31"/>
        <v>0</v>
      </c>
      <c r="BZP83">
        <f t="shared" si="31"/>
        <v>0</v>
      </c>
      <c r="BZQ83">
        <f t="shared" si="31"/>
        <v>0</v>
      </c>
      <c r="BZR83">
        <f t="shared" si="31"/>
        <v>0</v>
      </c>
      <c r="BZS83">
        <f t="shared" si="31"/>
        <v>0</v>
      </c>
      <c r="BZT83">
        <f t="shared" si="31"/>
        <v>0</v>
      </c>
      <c r="BZU83">
        <f t="shared" ref="BZU83:CCF83" si="32">SUM(BZU2:BZU82)</f>
        <v>0</v>
      </c>
      <c r="BZV83">
        <f t="shared" si="32"/>
        <v>0</v>
      </c>
      <c r="BZW83">
        <f t="shared" si="32"/>
        <v>0</v>
      </c>
      <c r="BZX83">
        <f t="shared" si="32"/>
        <v>0</v>
      </c>
      <c r="BZY83">
        <f t="shared" si="32"/>
        <v>0</v>
      </c>
      <c r="BZZ83">
        <f t="shared" si="32"/>
        <v>0</v>
      </c>
      <c r="CAA83">
        <f t="shared" si="32"/>
        <v>0</v>
      </c>
      <c r="CAB83">
        <f t="shared" si="32"/>
        <v>0</v>
      </c>
      <c r="CAC83">
        <f t="shared" si="32"/>
        <v>0</v>
      </c>
      <c r="CAD83">
        <f t="shared" si="32"/>
        <v>0</v>
      </c>
      <c r="CAE83">
        <f t="shared" si="32"/>
        <v>0</v>
      </c>
      <c r="CAF83">
        <f t="shared" si="32"/>
        <v>0</v>
      </c>
      <c r="CAG83">
        <f t="shared" si="32"/>
        <v>0</v>
      </c>
      <c r="CAH83">
        <f t="shared" si="32"/>
        <v>0</v>
      </c>
      <c r="CAI83">
        <f t="shared" si="32"/>
        <v>0</v>
      </c>
      <c r="CAJ83">
        <f t="shared" si="32"/>
        <v>0</v>
      </c>
      <c r="CAK83">
        <f t="shared" si="32"/>
        <v>0</v>
      </c>
      <c r="CAL83">
        <f t="shared" si="32"/>
        <v>0</v>
      </c>
      <c r="CAM83">
        <f t="shared" si="32"/>
        <v>0</v>
      </c>
      <c r="CAN83">
        <f t="shared" si="32"/>
        <v>0</v>
      </c>
      <c r="CAO83">
        <f t="shared" si="32"/>
        <v>0</v>
      </c>
      <c r="CAP83">
        <f t="shared" si="32"/>
        <v>0</v>
      </c>
      <c r="CAQ83">
        <f t="shared" si="32"/>
        <v>0</v>
      </c>
      <c r="CAR83">
        <f t="shared" si="32"/>
        <v>0</v>
      </c>
      <c r="CAS83">
        <f t="shared" si="32"/>
        <v>0</v>
      </c>
      <c r="CAT83">
        <f t="shared" si="32"/>
        <v>0</v>
      </c>
      <c r="CAU83">
        <f t="shared" si="32"/>
        <v>0</v>
      </c>
      <c r="CAV83">
        <f t="shared" si="32"/>
        <v>0</v>
      </c>
      <c r="CAW83">
        <f t="shared" si="32"/>
        <v>0</v>
      </c>
      <c r="CAX83">
        <f t="shared" si="32"/>
        <v>0</v>
      </c>
      <c r="CAY83">
        <f t="shared" si="32"/>
        <v>0</v>
      </c>
      <c r="CAZ83">
        <f t="shared" si="32"/>
        <v>0</v>
      </c>
      <c r="CBA83">
        <f t="shared" si="32"/>
        <v>0</v>
      </c>
      <c r="CBB83">
        <f t="shared" si="32"/>
        <v>0</v>
      </c>
      <c r="CBC83">
        <f t="shared" si="32"/>
        <v>0</v>
      </c>
      <c r="CBD83">
        <f t="shared" si="32"/>
        <v>0</v>
      </c>
      <c r="CBE83">
        <f t="shared" si="32"/>
        <v>0</v>
      </c>
      <c r="CBF83">
        <f t="shared" si="32"/>
        <v>0</v>
      </c>
      <c r="CBG83">
        <f t="shared" si="32"/>
        <v>0</v>
      </c>
      <c r="CBH83">
        <f t="shared" si="32"/>
        <v>0</v>
      </c>
      <c r="CBI83">
        <f t="shared" si="32"/>
        <v>0</v>
      </c>
      <c r="CBJ83">
        <f t="shared" si="32"/>
        <v>0</v>
      </c>
      <c r="CBK83">
        <f t="shared" si="32"/>
        <v>0</v>
      </c>
      <c r="CBL83">
        <f t="shared" si="32"/>
        <v>0</v>
      </c>
      <c r="CBM83">
        <f t="shared" si="32"/>
        <v>0</v>
      </c>
      <c r="CBN83">
        <f t="shared" si="32"/>
        <v>0</v>
      </c>
      <c r="CBO83">
        <f t="shared" si="32"/>
        <v>0</v>
      </c>
      <c r="CBP83">
        <f t="shared" si="32"/>
        <v>0</v>
      </c>
      <c r="CBQ83">
        <f t="shared" si="32"/>
        <v>0</v>
      </c>
      <c r="CBR83">
        <f t="shared" si="32"/>
        <v>0</v>
      </c>
      <c r="CBS83">
        <f t="shared" si="32"/>
        <v>0</v>
      </c>
      <c r="CBT83">
        <f t="shared" si="32"/>
        <v>0</v>
      </c>
      <c r="CBU83">
        <f t="shared" si="32"/>
        <v>0</v>
      </c>
      <c r="CBV83">
        <f t="shared" si="32"/>
        <v>0</v>
      </c>
      <c r="CBW83">
        <f t="shared" si="32"/>
        <v>0</v>
      </c>
      <c r="CBX83">
        <f t="shared" si="32"/>
        <v>0</v>
      </c>
      <c r="CBY83">
        <f t="shared" si="32"/>
        <v>0</v>
      </c>
      <c r="CBZ83">
        <f t="shared" si="32"/>
        <v>0</v>
      </c>
      <c r="CCA83">
        <f t="shared" si="32"/>
        <v>0</v>
      </c>
      <c r="CCB83">
        <f t="shared" si="32"/>
        <v>0</v>
      </c>
      <c r="CCC83">
        <f t="shared" si="32"/>
        <v>0</v>
      </c>
      <c r="CCD83">
        <f t="shared" si="32"/>
        <v>0</v>
      </c>
      <c r="CCE83">
        <f t="shared" si="32"/>
        <v>0</v>
      </c>
      <c r="CCF83">
        <f t="shared" si="32"/>
        <v>0</v>
      </c>
      <c r="CCG83">
        <f t="shared" ref="CCG83:CER83" si="33">SUM(CCG2:CCG82)</f>
        <v>0</v>
      </c>
      <c r="CCH83">
        <f t="shared" si="33"/>
        <v>0</v>
      </c>
      <c r="CCI83">
        <f t="shared" si="33"/>
        <v>0</v>
      </c>
      <c r="CCJ83">
        <f t="shared" si="33"/>
        <v>0</v>
      </c>
      <c r="CCK83">
        <f t="shared" si="33"/>
        <v>0</v>
      </c>
      <c r="CCL83">
        <f t="shared" si="33"/>
        <v>0</v>
      </c>
      <c r="CCM83">
        <f t="shared" si="33"/>
        <v>0</v>
      </c>
      <c r="CCN83">
        <f t="shared" si="33"/>
        <v>0</v>
      </c>
      <c r="CCO83">
        <f t="shared" si="33"/>
        <v>0</v>
      </c>
      <c r="CCP83">
        <f t="shared" si="33"/>
        <v>0</v>
      </c>
      <c r="CCQ83">
        <f t="shared" si="33"/>
        <v>0</v>
      </c>
      <c r="CCR83">
        <f t="shared" si="33"/>
        <v>0</v>
      </c>
      <c r="CCS83">
        <f t="shared" si="33"/>
        <v>0</v>
      </c>
      <c r="CCT83">
        <f t="shared" si="33"/>
        <v>0</v>
      </c>
      <c r="CCU83">
        <f t="shared" si="33"/>
        <v>0</v>
      </c>
      <c r="CCV83">
        <f t="shared" si="33"/>
        <v>0</v>
      </c>
      <c r="CCW83">
        <f t="shared" si="33"/>
        <v>0</v>
      </c>
      <c r="CCX83">
        <f t="shared" si="33"/>
        <v>0</v>
      </c>
      <c r="CCY83">
        <f t="shared" si="33"/>
        <v>0</v>
      </c>
      <c r="CCZ83">
        <f t="shared" si="33"/>
        <v>0</v>
      </c>
      <c r="CDA83">
        <f t="shared" si="33"/>
        <v>0</v>
      </c>
      <c r="CDB83">
        <f t="shared" si="33"/>
        <v>0</v>
      </c>
      <c r="CDC83">
        <f t="shared" si="33"/>
        <v>0</v>
      </c>
      <c r="CDD83">
        <f t="shared" si="33"/>
        <v>0</v>
      </c>
      <c r="CDE83">
        <f t="shared" si="33"/>
        <v>0</v>
      </c>
      <c r="CDF83">
        <f t="shared" si="33"/>
        <v>0</v>
      </c>
      <c r="CDG83">
        <f t="shared" si="33"/>
        <v>0</v>
      </c>
      <c r="CDH83">
        <f t="shared" si="33"/>
        <v>0</v>
      </c>
      <c r="CDI83">
        <f t="shared" si="33"/>
        <v>0</v>
      </c>
      <c r="CDJ83">
        <f t="shared" si="33"/>
        <v>0</v>
      </c>
      <c r="CDK83">
        <f t="shared" si="33"/>
        <v>0</v>
      </c>
      <c r="CDL83">
        <f t="shared" si="33"/>
        <v>0</v>
      </c>
      <c r="CDM83">
        <f t="shared" si="33"/>
        <v>0</v>
      </c>
      <c r="CDN83">
        <f t="shared" si="33"/>
        <v>0</v>
      </c>
      <c r="CDO83">
        <f t="shared" si="33"/>
        <v>0</v>
      </c>
      <c r="CDP83">
        <f t="shared" si="33"/>
        <v>0</v>
      </c>
      <c r="CDQ83">
        <f t="shared" si="33"/>
        <v>0</v>
      </c>
      <c r="CDR83">
        <f t="shared" si="33"/>
        <v>0</v>
      </c>
      <c r="CDS83">
        <f t="shared" si="33"/>
        <v>0</v>
      </c>
      <c r="CDT83">
        <f t="shared" si="33"/>
        <v>0</v>
      </c>
      <c r="CDU83">
        <f t="shared" si="33"/>
        <v>0</v>
      </c>
      <c r="CDV83">
        <f t="shared" si="33"/>
        <v>0</v>
      </c>
      <c r="CDW83">
        <f t="shared" si="33"/>
        <v>0</v>
      </c>
      <c r="CDX83">
        <f t="shared" si="33"/>
        <v>0</v>
      </c>
      <c r="CDY83">
        <f t="shared" si="33"/>
        <v>0</v>
      </c>
      <c r="CDZ83">
        <f t="shared" si="33"/>
        <v>0</v>
      </c>
      <c r="CEA83">
        <f t="shared" si="33"/>
        <v>0</v>
      </c>
      <c r="CEB83">
        <f t="shared" si="33"/>
        <v>0</v>
      </c>
      <c r="CEC83">
        <f t="shared" si="33"/>
        <v>0</v>
      </c>
      <c r="CED83">
        <f t="shared" si="33"/>
        <v>0</v>
      </c>
      <c r="CEE83">
        <f t="shared" si="33"/>
        <v>0</v>
      </c>
      <c r="CEF83">
        <f t="shared" si="33"/>
        <v>0</v>
      </c>
      <c r="CEG83">
        <f t="shared" si="33"/>
        <v>0</v>
      </c>
      <c r="CEH83">
        <f t="shared" si="33"/>
        <v>0</v>
      </c>
      <c r="CEI83">
        <f t="shared" si="33"/>
        <v>0</v>
      </c>
      <c r="CEJ83">
        <f t="shared" si="33"/>
        <v>0</v>
      </c>
      <c r="CEK83">
        <f t="shared" si="33"/>
        <v>0</v>
      </c>
      <c r="CEL83">
        <f t="shared" si="33"/>
        <v>0</v>
      </c>
      <c r="CEM83">
        <f t="shared" si="33"/>
        <v>0</v>
      </c>
      <c r="CEN83">
        <f t="shared" si="33"/>
        <v>0</v>
      </c>
      <c r="CEO83">
        <f t="shared" si="33"/>
        <v>0</v>
      </c>
      <c r="CEP83">
        <f t="shared" si="33"/>
        <v>0</v>
      </c>
      <c r="CEQ83">
        <f t="shared" si="33"/>
        <v>0</v>
      </c>
      <c r="CER83">
        <f t="shared" si="33"/>
        <v>0</v>
      </c>
      <c r="CES83">
        <f t="shared" ref="CES83:CHD83" si="34">SUM(CES2:CES82)</f>
        <v>0</v>
      </c>
      <c r="CET83">
        <f t="shared" si="34"/>
        <v>0</v>
      </c>
      <c r="CEU83">
        <f t="shared" si="34"/>
        <v>0</v>
      </c>
      <c r="CEV83">
        <f t="shared" si="34"/>
        <v>0</v>
      </c>
      <c r="CEW83">
        <f t="shared" si="34"/>
        <v>0</v>
      </c>
      <c r="CEX83">
        <f t="shared" si="34"/>
        <v>0</v>
      </c>
      <c r="CEY83">
        <f t="shared" si="34"/>
        <v>0</v>
      </c>
      <c r="CEZ83">
        <f t="shared" si="34"/>
        <v>0</v>
      </c>
      <c r="CFA83">
        <f t="shared" si="34"/>
        <v>0</v>
      </c>
      <c r="CFB83">
        <f t="shared" si="34"/>
        <v>0</v>
      </c>
      <c r="CFC83">
        <f t="shared" si="34"/>
        <v>0</v>
      </c>
      <c r="CFD83">
        <f t="shared" si="34"/>
        <v>0</v>
      </c>
      <c r="CFE83">
        <f t="shared" si="34"/>
        <v>0</v>
      </c>
      <c r="CFF83">
        <f t="shared" si="34"/>
        <v>0</v>
      </c>
      <c r="CFG83">
        <f t="shared" si="34"/>
        <v>0</v>
      </c>
      <c r="CFH83">
        <f t="shared" si="34"/>
        <v>0</v>
      </c>
      <c r="CFI83">
        <f t="shared" si="34"/>
        <v>0</v>
      </c>
      <c r="CFJ83">
        <f t="shared" si="34"/>
        <v>0</v>
      </c>
      <c r="CFK83">
        <f t="shared" si="34"/>
        <v>0</v>
      </c>
      <c r="CFL83">
        <f t="shared" si="34"/>
        <v>0</v>
      </c>
      <c r="CFM83">
        <f t="shared" si="34"/>
        <v>0</v>
      </c>
      <c r="CFN83">
        <f t="shared" si="34"/>
        <v>0</v>
      </c>
      <c r="CFO83">
        <f t="shared" si="34"/>
        <v>0</v>
      </c>
      <c r="CFP83">
        <f t="shared" si="34"/>
        <v>0</v>
      </c>
      <c r="CFQ83">
        <f t="shared" si="34"/>
        <v>0</v>
      </c>
      <c r="CFR83">
        <f t="shared" si="34"/>
        <v>0</v>
      </c>
      <c r="CFS83">
        <f t="shared" si="34"/>
        <v>0</v>
      </c>
      <c r="CFT83">
        <f t="shared" si="34"/>
        <v>0</v>
      </c>
      <c r="CFU83">
        <f t="shared" si="34"/>
        <v>0</v>
      </c>
      <c r="CFV83">
        <f t="shared" si="34"/>
        <v>0</v>
      </c>
      <c r="CFW83">
        <f t="shared" si="34"/>
        <v>0</v>
      </c>
      <c r="CFX83">
        <f t="shared" si="34"/>
        <v>0</v>
      </c>
      <c r="CFY83">
        <f t="shared" si="34"/>
        <v>0</v>
      </c>
      <c r="CFZ83">
        <f t="shared" si="34"/>
        <v>0</v>
      </c>
      <c r="CGA83">
        <f t="shared" si="34"/>
        <v>0</v>
      </c>
      <c r="CGB83">
        <f t="shared" si="34"/>
        <v>0</v>
      </c>
      <c r="CGC83">
        <f t="shared" si="34"/>
        <v>0</v>
      </c>
      <c r="CGD83">
        <f t="shared" si="34"/>
        <v>0</v>
      </c>
      <c r="CGE83">
        <f t="shared" si="34"/>
        <v>0</v>
      </c>
      <c r="CGF83">
        <f t="shared" si="34"/>
        <v>0</v>
      </c>
      <c r="CGG83">
        <f t="shared" si="34"/>
        <v>0</v>
      </c>
      <c r="CGH83">
        <f t="shared" si="34"/>
        <v>0</v>
      </c>
      <c r="CGI83">
        <f t="shared" si="34"/>
        <v>0</v>
      </c>
      <c r="CGJ83">
        <f t="shared" si="34"/>
        <v>0</v>
      </c>
      <c r="CGK83">
        <f t="shared" si="34"/>
        <v>0</v>
      </c>
      <c r="CGL83">
        <f t="shared" si="34"/>
        <v>0</v>
      </c>
      <c r="CGM83">
        <f t="shared" si="34"/>
        <v>0</v>
      </c>
      <c r="CGN83">
        <f t="shared" si="34"/>
        <v>0</v>
      </c>
      <c r="CGO83">
        <f t="shared" si="34"/>
        <v>0</v>
      </c>
      <c r="CGP83">
        <f t="shared" si="34"/>
        <v>0</v>
      </c>
      <c r="CGQ83">
        <f t="shared" si="34"/>
        <v>0</v>
      </c>
      <c r="CGR83">
        <f t="shared" si="34"/>
        <v>0</v>
      </c>
      <c r="CGS83">
        <f t="shared" si="34"/>
        <v>0</v>
      </c>
      <c r="CGT83">
        <f t="shared" si="34"/>
        <v>0</v>
      </c>
      <c r="CGU83">
        <f t="shared" si="34"/>
        <v>0</v>
      </c>
      <c r="CGV83">
        <f t="shared" si="34"/>
        <v>0</v>
      </c>
      <c r="CGW83">
        <f t="shared" si="34"/>
        <v>0</v>
      </c>
      <c r="CGX83">
        <f t="shared" si="34"/>
        <v>0</v>
      </c>
      <c r="CGY83">
        <f t="shared" si="34"/>
        <v>0</v>
      </c>
      <c r="CGZ83">
        <f t="shared" si="34"/>
        <v>0</v>
      </c>
      <c r="CHA83">
        <f t="shared" si="34"/>
        <v>0</v>
      </c>
      <c r="CHB83">
        <f t="shared" si="34"/>
        <v>0</v>
      </c>
      <c r="CHC83">
        <f t="shared" si="34"/>
        <v>0</v>
      </c>
      <c r="CHD83">
        <f t="shared" si="34"/>
        <v>0</v>
      </c>
      <c r="CHE83">
        <f t="shared" ref="CHE83:CJP83" si="35">SUM(CHE2:CHE82)</f>
        <v>0</v>
      </c>
      <c r="CHF83">
        <f t="shared" si="35"/>
        <v>0</v>
      </c>
      <c r="CHG83">
        <f t="shared" si="35"/>
        <v>0</v>
      </c>
      <c r="CHH83">
        <f t="shared" si="35"/>
        <v>0</v>
      </c>
      <c r="CHI83">
        <f t="shared" si="35"/>
        <v>0</v>
      </c>
      <c r="CHJ83">
        <f t="shared" si="35"/>
        <v>0</v>
      </c>
      <c r="CHK83">
        <f t="shared" si="35"/>
        <v>0</v>
      </c>
      <c r="CHL83">
        <f t="shared" si="35"/>
        <v>0</v>
      </c>
      <c r="CHM83">
        <f t="shared" si="35"/>
        <v>0</v>
      </c>
      <c r="CHN83">
        <f t="shared" si="35"/>
        <v>0</v>
      </c>
      <c r="CHO83">
        <f t="shared" si="35"/>
        <v>0</v>
      </c>
      <c r="CHP83">
        <f t="shared" si="35"/>
        <v>0</v>
      </c>
      <c r="CHQ83">
        <f t="shared" si="35"/>
        <v>0</v>
      </c>
      <c r="CHR83">
        <f t="shared" si="35"/>
        <v>0</v>
      </c>
      <c r="CHS83">
        <f t="shared" si="35"/>
        <v>0</v>
      </c>
      <c r="CHT83">
        <f t="shared" si="35"/>
        <v>0</v>
      </c>
      <c r="CHU83">
        <f t="shared" si="35"/>
        <v>0</v>
      </c>
      <c r="CHV83">
        <f t="shared" si="35"/>
        <v>0</v>
      </c>
      <c r="CHW83">
        <f t="shared" si="35"/>
        <v>0</v>
      </c>
      <c r="CHX83">
        <f t="shared" si="35"/>
        <v>0</v>
      </c>
      <c r="CHY83">
        <f t="shared" si="35"/>
        <v>0</v>
      </c>
      <c r="CHZ83">
        <f t="shared" si="35"/>
        <v>0</v>
      </c>
      <c r="CIA83">
        <f t="shared" si="35"/>
        <v>0</v>
      </c>
      <c r="CIB83">
        <f t="shared" si="35"/>
        <v>0</v>
      </c>
      <c r="CIC83">
        <f t="shared" si="35"/>
        <v>0</v>
      </c>
      <c r="CID83">
        <f t="shared" si="35"/>
        <v>0</v>
      </c>
      <c r="CIE83">
        <f t="shared" si="35"/>
        <v>0</v>
      </c>
      <c r="CIF83">
        <f t="shared" si="35"/>
        <v>0</v>
      </c>
      <c r="CIG83">
        <f t="shared" si="35"/>
        <v>0</v>
      </c>
      <c r="CIH83">
        <f t="shared" si="35"/>
        <v>0</v>
      </c>
      <c r="CII83">
        <f t="shared" si="35"/>
        <v>0</v>
      </c>
      <c r="CIJ83">
        <f t="shared" si="35"/>
        <v>0</v>
      </c>
      <c r="CIK83">
        <f t="shared" si="35"/>
        <v>0</v>
      </c>
      <c r="CIL83">
        <f t="shared" si="35"/>
        <v>0</v>
      </c>
      <c r="CIM83">
        <f t="shared" si="35"/>
        <v>0</v>
      </c>
      <c r="CIN83">
        <f t="shared" si="35"/>
        <v>0</v>
      </c>
      <c r="CIO83">
        <f t="shared" si="35"/>
        <v>0</v>
      </c>
      <c r="CIP83">
        <f t="shared" si="35"/>
        <v>0</v>
      </c>
      <c r="CIQ83">
        <f t="shared" si="35"/>
        <v>0</v>
      </c>
      <c r="CIR83">
        <f t="shared" si="35"/>
        <v>0</v>
      </c>
      <c r="CIS83">
        <f t="shared" si="35"/>
        <v>0</v>
      </c>
      <c r="CIT83">
        <f t="shared" si="35"/>
        <v>0</v>
      </c>
      <c r="CIU83">
        <f t="shared" si="35"/>
        <v>0</v>
      </c>
      <c r="CIV83">
        <f t="shared" si="35"/>
        <v>0</v>
      </c>
      <c r="CIW83">
        <f t="shared" si="35"/>
        <v>0</v>
      </c>
      <c r="CIX83">
        <f t="shared" si="35"/>
        <v>0</v>
      </c>
      <c r="CIY83">
        <f t="shared" si="35"/>
        <v>0</v>
      </c>
      <c r="CIZ83">
        <f t="shared" si="35"/>
        <v>0</v>
      </c>
      <c r="CJA83">
        <f t="shared" si="35"/>
        <v>0</v>
      </c>
      <c r="CJB83">
        <f t="shared" si="35"/>
        <v>0</v>
      </c>
      <c r="CJC83">
        <f t="shared" si="35"/>
        <v>0</v>
      </c>
      <c r="CJD83">
        <f t="shared" si="35"/>
        <v>0</v>
      </c>
      <c r="CJE83">
        <f t="shared" si="35"/>
        <v>0</v>
      </c>
      <c r="CJF83">
        <f t="shared" si="35"/>
        <v>0</v>
      </c>
      <c r="CJG83">
        <f t="shared" si="35"/>
        <v>0</v>
      </c>
      <c r="CJH83">
        <f t="shared" si="35"/>
        <v>0</v>
      </c>
      <c r="CJI83">
        <f t="shared" si="35"/>
        <v>0</v>
      </c>
      <c r="CJJ83">
        <f t="shared" si="35"/>
        <v>0</v>
      </c>
      <c r="CJK83">
        <f t="shared" si="35"/>
        <v>0</v>
      </c>
      <c r="CJL83">
        <f t="shared" si="35"/>
        <v>0</v>
      </c>
      <c r="CJM83">
        <f t="shared" si="35"/>
        <v>0</v>
      </c>
      <c r="CJN83">
        <f t="shared" si="35"/>
        <v>0</v>
      </c>
      <c r="CJO83">
        <f t="shared" si="35"/>
        <v>0</v>
      </c>
      <c r="CJP83">
        <f t="shared" si="35"/>
        <v>0</v>
      </c>
      <c r="CJQ83">
        <f t="shared" ref="CJQ83:CMB83" si="36">SUM(CJQ2:CJQ82)</f>
        <v>0</v>
      </c>
      <c r="CJR83">
        <f t="shared" si="36"/>
        <v>0</v>
      </c>
      <c r="CJS83">
        <f t="shared" si="36"/>
        <v>0</v>
      </c>
      <c r="CJT83">
        <f t="shared" si="36"/>
        <v>0</v>
      </c>
      <c r="CJU83">
        <f t="shared" si="36"/>
        <v>0</v>
      </c>
      <c r="CJV83">
        <f t="shared" si="36"/>
        <v>0</v>
      </c>
      <c r="CJW83">
        <f t="shared" si="36"/>
        <v>0</v>
      </c>
      <c r="CJX83">
        <f t="shared" si="36"/>
        <v>0</v>
      </c>
      <c r="CJY83">
        <f t="shared" si="36"/>
        <v>0</v>
      </c>
      <c r="CJZ83">
        <f t="shared" si="36"/>
        <v>0</v>
      </c>
      <c r="CKA83">
        <f t="shared" si="36"/>
        <v>0</v>
      </c>
      <c r="CKB83">
        <f t="shared" si="36"/>
        <v>0</v>
      </c>
      <c r="CKC83">
        <f t="shared" si="36"/>
        <v>0</v>
      </c>
      <c r="CKD83">
        <f t="shared" si="36"/>
        <v>0</v>
      </c>
      <c r="CKE83">
        <f t="shared" si="36"/>
        <v>0</v>
      </c>
      <c r="CKF83">
        <f t="shared" si="36"/>
        <v>0</v>
      </c>
      <c r="CKG83">
        <f t="shared" si="36"/>
        <v>0</v>
      </c>
      <c r="CKH83">
        <f t="shared" si="36"/>
        <v>0</v>
      </c>
      <c r="CKI83">
        <f t="shared" si="36"/>
        <v>0</v>
      </c>
      <c r="CKJ83">
        <f t="shared" si="36"/>
        <v>0</v>
      </c>
      <c r="CKK83">
        <f t="shared" si="36"/>
        <v>0</v>
      </c>
      <c r="CKL83">
        <f t="shared" si="36"/>
        <v>0</v>
      </c>
      <c r="CKM83">
        <f t="shared" si="36"/>
        <v>0</v>
      </c>
      <c r="CKN83">
        <f t="shared" si="36"/>
        <v>0</v>
      </c>
      <c r="CKO83">
        <f t="shared" si="36"/>
        <v>0</v>
      </c>
      <c r="CKP83">
        <f t="shared" si="36"/>
        <v>0</v>
      </c>
      <c r="CKQ83">
        <f t="shared" si="36"/>
        <v>0</v>
      </c>
      <c r="CKR83">
        <f t="shared" si="36"/>
        <v>0</v>
      </c>
      <c r="CKS83">
        <f t="shared" si="36"/>
        <v>0</v>
      </c>
      <c r="CKT83">
        <f t="shared" si="36"/>
        <v>0</v>
      </c>
      <c r="CKU83">
        <f t="shared" si="36"/>
        <v>0</v>
      </c>
      <c r="CKV83">
        <f t="shared" si="36"/>
        <v>0</v>
      </c>
      <c r="CKW83">
        <f t="shared" si="36"/>
        <v>0</v>
      </c>
      <c r="CKX83">
        <f t="shared" si="36"/>
        <v>0</v>
      </c>
      <c r="CKY83">
        <f t="shared" si="36"/>
        <v>0</v>
      </c>
      <c r="CKZ83">
        <f t="shared" si="36"/>
        <v>0</v>
      </c>
      <c r="CLA83">
        <f t="shared" si="36"/>
        <v>0</v>
      </c>
      <c r="CLB83">
        <f t="shared" si="36"/>
        <v>0</v>
      </c>
      <c r="CLC83">
        <f t="shared" si="36"/>
        <v>0</v>
      </c>
      <c r="CLD83">
        <f t="shared" si="36"/>
        <v>0</v>
      </c>
      <c r="CLE83">
        <f t="shared" si="36"/>
        <v>0</v>
      </c>
      <c r="CLF83">
        <f t="shared" si="36"/>
        <v>0</v>
      </c>
      <c r="CLG83">
        <f t="shared" si="36"/>
        <v>0</v>
      </c>
      <c r="CLH83">
        <f t="shared" si="36"/>
        <v>0</v>
      </c>
      <c r="CLI83">
        <f t="shared" si="36"/>
        <v>0</v>
      </c>
      <c r="CLJ83">
        <f t="shared" si="36"/>
        <v>0</v>
      </c>
      <c r="CLK83">
        <f t="shared" si="36"/>
        <v>0</v>
      </c>
      <c r="CLL83">
        <f t="shared" si="36"/>
        <v>0</v>
      </c>
      <c r="CLM83">
        <f t="shared" si="36"/>
        <v>0</v>
      </c>
      <c r="CLN83">
        <f t="shared" si="36"/>
        <v>0</v>
      </c>
      <c r="CLO83">
        <f t="shared" si="36"/>
        <v>0</v>
      </c>
      <c r="CLP83">
        <f t="shared" si="36"/>
        <v>0</v>
      </c>
      <c r="CLQ83">
        <f t="shared" si="36"/>
        <v>0</v>
      </c>
      <c r="CLR83">
        <f t="shared" si="36"/>
        <v>0</v>
      </c>
      <c r="CLS83">
        <f t="shared" si="36"/>
        <v>0</v>
      </c>
      <c r="CLT83">
        <f t="shared" si="36"/>
        <v>0</v>
      </c>
      <c r="CLU83">
        <f t="shared" si="36"/>
        <v>0</v>
      </c>
      <c r="CLV83">
        <f t="shared" si="36"/>
        <v>0</v>
      </c>
      <c r="CLW83">
        <f t="shared" si="36"/>
        <v>0</v>
      </c>
      <c r="CLX83">
        <f t="shared" si="36"/>
        <v>0</v>
      </c>
      <c r="CLY83">
        <f t="shared" si="36"/>
        <v>0</v>
      </c>
      <c r="CLZ83">
        <f t="shared" si="36"/>
        <v>0</v>
      </c>
      <c r="CMA83">
        <f t="shared" si="36"/>
        <v>0</v>
      </c>
      <c r="CMB83">
        <f t="shared" si="36"/>
        <v>0</v>
      </c>
      <c r="CMC83">
        <f t="shared" ref="CMC83:CON83" si="37">SUM(CMC2:CMC82)</f>
        <v>0</v>
      </c>
      <c r="CMD83">
        <f t="shared" si="37"/>
        <v>0</v>
      </c>
      <c r="CME83">
        <f t="shared" si="37"/>
        <v>0</v>
      </c>
      <c r="CMF83">
        <f t="shared" si="37"/>
        <v>0</v>
      </c>
      <c r="CMG83">
        <f t="shared" si="37"/>
        <v>0</v>
      </c>
      <c r="CMH83">
        <f t="shared" si="37"/>
        <v>0</v>
      </c>
      <c r="CMI83">
        <f t="shared" si="37"/>
        <v>0</v>
      </c>
      <c r="CMJ83">
        <f t="shared" si="37"/>
        <v>0</v>
      </c>
      <c r="CMK83">
        <f t="shared" si="37"/>
        <v>0</v>
      </c>
      <c r="CML83">
        <f t="shared" si="37"/>
        <v>0</v>
      </c>
      <c r="CMM83">
        <f t="shared" si="37"/>
        <v>0</v>
      </c>
      <c r="CMN83">
        <f t="shared" si="37"/>
        <v>0</v>
      </c>
      <c r="CMO83">
        <f t="shared" si="37"/>
        <v>0</v>
      </c>
      <c r="CMP83">
        <f t="shared" si="37"/>
        <v>0</v>
      </c>
      <c r="CMQ83">
        <f t="shared" si="37"/>
        <v>0</v>
      </c>
      <c r="CMR83">
        <f t="shared" si="37"/>
        <v>0</v>
      </c>
      <c r="CMS83">
        <f t="shared" si="37"/>
        <v>0</v>
      </c>
      <c r="CMT83">
        <f t="shared" si="37"/>
        <v>0</v>
      </c>
      <c r="CMU83">
        <f t="shared" si="37"/>
        <v>0</v>
      </c>
      <c r="CMV83">
        <f t="shared" si="37"/>
        <v>0</v>
      </c>
      <c r="CMW83">
        <f t="shared" si="37"/>
        <v>0</v>
      </c>
      <c r="CMX83">
        <f t="shared" si="37"/>
        <v>0</v>
      </c>
      <c r="CMY83">
        <f t="shared" si="37"/>
        <v>0</v>
      </c>
      <c r="CMZ83">
        <f t="shared" si="37"/>
        <v>0</v>
      </c>
      <c r="CNA83">
        <f t="shared" si="37"/>
        <v>0</v>
      </c>
      <c r="CNB83">
        <f t="shared" si="37"/>
        <v>0</v>
      </c>
      <c r="CNC83">
        <f t="shared" si="37"/>
        <v>0</v>
      </c>
      <c r="CND83">
        <f t="shared" si="37"/>
        <v>0</v>
      </c>
      <c r="CNE83">
        <f t="shared" si="37"/>
        <v>0</v>
      </c>
      <c r="CNF83">
        <f t="shared" si="37"/>
        <v>0</v>
      </c>
      <c r="CNG83">
        <f t="shared" si="37"/>
        <v>0</v>
      </c>
      <c r="CNH83">
        <f t="shared" si="37"/>
        <v>0</v>
      </c>
      <c r="CNI83">
        <f t="shared" si="37"/>
        <v>0</v>
      </c>
      <c r="CNJ83">
        <f t="shared" si="37"/>
        <v>0</v>
      </c>
      <c r="CNK83">
        <f t="shared" si="37"/>
        <v>0</v>
      </c>
      <c r="CNL83">
        <f t="shared" si="37"/>
        <v>0</v>
      </c>
      <c r="CNM83">
        <f t="shared" si="37"/>
        <v>0</v>
      </c>
      <c r="CNN83">
        <f t="shared" si="37"/>
        <v>0</v>
      </c>
      <c r="CNO83">
        <f t="shared" si="37"/>
        <v>0</v>
      </c>
      <c r="CNP83">
        <f t="shared" si="37"/>
        <v>0</v>
      </c>
      <c r="CNQ83">
        <f t="shared" si="37"/>
        <v>0</v>
      </c>
      <c r="CNR83">
        <f t="shared" si="37"/>
        <v>0</v>
      </c>
      <c r="CNS83">
        <f t="shared" si="37"/>
        <v>0</v>
      </c>
      <c r="CNT83">
        <f t="shared" si="37"/>
        <v>0</v>
      </c>
      <c r="CNU83">
        <f t="shared" si="37"/>
        <v>0</v>
      </c>
      <c r="CNV83">
        <f t="shared" si="37"/>
        <v>0</v>
      </c>
      <c r="CNW83">
        <f t="shared" si="37"/>
        <v>0</v>
      </c>
      <c r="CNX83">
        <f t="shared" si="37"/>
        <v>0</v>
      </c>
      <c r="CNY83">
        <f t="shared" si="37"/>
        <v>0</v>
      </c>
      <c r="CNZ83">
        <f t="shared" si="37"/>
        <v>0</v>
      </c>
      <c r="COA83">
        <f t="shared" si="37"/>
        <v>0</v>
      </c>
      <c r="COB83">
        <f t="shared" si="37"/>
        <v>0</v>
      </c>
      <c r="COC83">
        <f t="shared" si="37"/>
        <v>0</v>
      </c>
      <c r="COD83">
        <f t="shared" si="37"/>
        <v>0</v>
      </c>
      <c r="COE83">
        <f t="shared" si="37"/>
        <v>0</v>
      </c>
      <c r="COF83">
        <f t="shared" si="37"/>
        <v>0</v>
      </c>
      <c r="COG83">
        <f t="shared" si="37"/>
        <v>0</v>
      </c>
      <c r="COH83">
        <f t="shared" si="37"/>
        <v>0</v>
      </c>
      <c r="COI83">
        <f t="shared" si="37"/>
        <v>0</v>
      </c>
      <c r="COJ83">
        <f t="shared" si="37"/>
        <v>0</v>
      </c>
      <c r="COK83">
        <f t="shared" si="37"/>
        <v>0</v>
      </c>
      <c r="COL83">
        <f t="shared" si="37"/>
        <v>0</v>
      </c>
      <c r="COM83">
        <f t="shared" si="37"/>
        <v>0</v>
      </c>
      <c r="CON83">
        <f t="shared" si="37"/>
        <v>0</v>
      </c>
      <c r="COO83">
        <f t="shared" ref="COO83:CQZ83" si="38">SUM(COO2:COO82)</f>
        <v>0</v>
      </c>
      <c r="COP83">
        <f t="shared" si="38"/>
        <v>0</v>
      </c>
      <c r="COQ83">
        <f t="shared" si="38"/>
        <v>0</v>
      </c>
      <c r="COR83">
        <f t="shared" si="38"/>
        <v>0</v>
      </c>
      <c r="COS83">
        <f t="shared" si="38"/>
        <v>0</v>
      </c>
      <c r="COT83">
        <f t="shared" si="38"/>
        <v>0</v>
      </c>
      <c r="COU83">
        <f t="shared" si="38"/>
        <v>0</v>
      </c>
      <c r="COV83">
        <f t="shared" si="38"/>
        <v>0</v>
      </c>
      <c r="COW83">
        <f t="shared" si="38"/>
        <v>0</v>
      </c>
      <c r="COX83">
        <f t="shared" si="38"/>
        <v>0</v>
      </c>
      <c r="COY83">
        <f t="shared" si="38"/>
        <v>0</v>
      </c>
      <c r="COZ83">
        <f t="shared" si="38"/>
        <v>0</v>
      </c>
      <c r="CPA83">
        <f t="shared" si="38"/>
        <v>0</v>
      </c>
      <c r="CPB83">
        <f t="shared" si="38"/>
        <v>0</v>
      </c>
      <c r="CPC83">
        <f t="shared" si="38"/>
        <v>0</v>
      </c>
      <c r="CPD83">
        <f t="shared" si="38"/>
        <v>0</v>
      </c>
      <c r="CPE83">
        <f t="shared" si="38"/>
        <v>0</v>
      </c>
      <c r="CPF83">
        <f t="shared" si="38"/>
        <v>0</v>
      </c>
      <c r="CPG83">
        <f t="shared" si="38"/>
        <v>0</v>
      </c>
      <c r="CPH83">
        <f t="shared" si="38"/>
        <v>0</v>
      </c>
      <c r="CPI83">
        <f t="shared" si="38"/>
        <v>0</v>
      </c>
      <c r="CPJ83">
        <f t="shared" si="38"/>
        <v>0</v>
      </c>
      <c r="CPK83">
        <f t="shared" si="38"/>
        <v>0</v>
      </c>
      <c r="CPL83">
        <f t="shared" si="38"/>
        <v>0</v>
      </c>
      <c r="CPM83">
        <f t="shared" si="38"/>
        <v>0</v>
      </c>
      <c r="CPN83">
        <f t="shared" si="38"/>
        <v>0</v>
      </c>
      <c r="CPO83">
        <f t="shared" si="38"/>
        <v>0</v>
      </c>
      <c r="CPP83">
        <f t="shared" si="38"/>
        <v>0</v>
      </c>
      <c r="CPQ83">
        <f t="shared" si="38"/>
        <v>0</v>
      </c>
      <c r="CPR83">
        <f t="shared" si="38"/>
        <v>0</v>
      </c>
      <c r="CPS83">
        <f t="shared" si="38"/>
        <v>0</v>
      </c>
      <c r="CPT83">
        <f t="shared" si="38"/>
        <v>0</v>
      </c>
      <c r="CPU83">
        <f t="shared" si="38"/>
        <v>0</v>
      </c>
      <c r="CPV83">
        <f t="shared" si="38"/>
        <v>0</v>
      </c>
      <c r="CPW83">
        <f t="shared" si="38"/>
        <v>0</v>
      </c>
      <c r="CPX83">
        <f t="shared" si="38"/>
        <v>0</v>
      </c>
      <c r="CPY83">
        <f t="shared" si="38"/>
        <v>0</v>
      </c>
      <c r="CPZ83">
        <f t="shared" si="38"/>
        <v>0</v>
      </c>
      <c r="CQA83">
        <f t="shared" si="38"/>
        <v>0</v>
      </c>
      <c r="CQB83">
        <f t="shared" si="38"/>
        <v>0</v>
      </c>
      <c r="CQC83">
        <f t="shared" si="38"/>
        <v>0</v>
      </c>
      <c r="CQD83">
        <f t="shared" si="38"/>
        <v>0</v>
      </c>
      <c r="CQE83">
        <f t="shared" si="38"/>
        <v>0</v>
      </c>
      <c r="CQF83">
        <f t="shared" si="38"/>
        <v>0</v>
      </c>
      <c r="CQG83">
        <f t="shared" si="38"/>
        <v>0</v>
      </c>
      <c r="CQH83">
        <f t="shared" si="38"/>
        <v>0</v>
      </c>
      <c r="CQI83">
        <f t="shared" si="38"/>
        <v>0</v>
      </c>
      <c r="CQJ83">
        <f t="shared" si="38"/>
        <v>0</v>
      </c>
      <c r="CQK83">
        <f t="shared" si="38"/>
        <v>0</v>
      </c>
      <c r="CQL83">
        <f t="shared" si="38"/>
        <v>0</v>
      </c>
      <c r="CQM83">
        <f t="shared" si="38"/>
        <v>0</v>
      </c>
      <c r="CQN83">
        <f t="shared" si="38"/>
        <v>0</v>
      </c>
      <c r="CQO83">
        <f t="shared" si="38"/>
        <v>0</v>
      </c>
      <c r="CQP83">
        <f t="shared" si="38"/>
        <v>0</v>
      </c>
      <c r="CQQ83">
        <f t="shared" si="38"/>
        <v>0</v>
      </c>
      <c r="CQR83">
        <f t="shared" si="38"/>
        <v>0</v>
      </c>
      <c r="CQS83">
        <f t="shared" si="38"/>
        <v>0</v>
      </c>
      <c r="CQT83">
        <f t="shared" si="38"/>
        <v>0</v>
      </c>
      <c r="CQU83">
        <f t="shared" si="38"/>
        <v>0</v>
      </c>
      <c r="CQV83">
        <f t="shared" si="38"/>
        <v>0</v>
      </c>
      <c r="CQW83">
        <f t="shared" si="38"/>
        <v>0</v>
      </c>
      <c r="CQX83">
        <f t="shared" si="38"/>
        <v>0</v>
      </c>
      <c r="CQY83">
        <f t="shared" si="38"/>
        <v>0</v>
      </c>
      <c r="CQZ83">
        <f t="shared" si="38"/>
        <v>0</v>
      </c>
      <c r="CRA83">
        <f t="shared" ref="CRA83:CTL83" si="39">SUM(CRA2:CRA82)</f>
        <v>0</v>
      </c>
      <c r="CRB83">
        <f t="shared" si="39"/>
        <v>0</v>
      </c>
      <c r="CRC83">
        <f t="shared" si="39"/>
        <v>0</v>
      </c>
      <c r="CRD83">
        <f t="shared" si="39"/>
        <v>0</v>
      </c>
      <c r="CRE83">
        <f t="shared" si="39"/>
        <v>0</v>
      </c>
      <c r="CRF83">
        <f t="shared" si="39"/>
        <v>0</v>
      </c>
      <c r="CRG83">
        <f t="shared" si="39"/>
        <v>0</v>
      </c>
      <c r="CRH83">
        <f t="shared" si="39"/>
        <v>0</v>
      </c>
      <c r="CRI83">
        <f t="shared" si="39"/>
        <v>0</v>
      </c>
      <c r="CRJ83">
        <f t="shared" si="39"/>
        <v>0</v>
      </c>
      <c r="CRK83">
        <f t="shared" si="39"/>
        <v>0</v>
      </c>
      <c r="CRL83">
        <f t="shared" si="39"/>
        <v>0</v>
      </c>
      <c r="CRM83">
        <f t="shared" si="39"/>
        <v>0</v>
      </c>
      <c r="CRN83">
        <f t="shared" si="39"/>
        <v>0</v>
      </c>
      <c r="CRO83">
        <f t="shared" si="39"/>
        <v>0</v>
      </c>
      <c r="CRP83">
        <f t="shared" si="39"/>
        <v>0</v>
      </c>
      <c r="CRQ83">
        <f t="shared" si="39"/>
        <v>0</v>
      </c>
      <c r="CRR83">
        <f t="shared" si="39"/>
        <v>0</v>
      </c>
      <c r="CRS83">
        <f t="shared" si="39"/>
        <v>0</v>
      </c>
      <c r="CRT83">
        <f t="shared" si="39"/>
        <v>0</v>
      </c>
      <c r="CRU83">
        <f t="shared" si="39"/>
        <v>0</v>
      </c>
      <c r="CRV83">
        <f t="shared" si="39"/>
        <v>0</v>
      </c>
      <c r="CRW83">
        <f t="shared" si="39"/>
        <v>0</v>
      </c>
      <c r="CRX83">
        <f t="shared" si="39"/>
        <v>0</v>
      </c>
      <c r="CRY83">
        <f t="shared" si="39"/>
        <v>0</v>
      </c>
      <c r="CRZ83">
        <f t="shared" si="39"/>
        <v>0</v>
      </c>
      <c r="CSA83">
        <f t="shared" si="39"/>
        <v>0</v>
      </c>
      <c r="CSB83">
        <f t="shared" si="39"/>
        <v>0</v>
      </c>
      <c r="CSC83">
        <f t="shared" si="39"/>
        <v>0</v>
      </c>
      <c r="CSD83">
        <f t="shared" si="39"/>
        <v>0</v>
      </c>
      <c r="CSE83">
        <f t="shared" si="39"/>
        <v>0</v>
      </c>
      <c r="CSF83">
        <f t="shared" si="39"/>
        <v>0</v>
      </c>
      <c r="CSG83">
        <f t="shared" si="39"/>
        <v>0</v>
      </c>
      <c r="CSH83">
        <f t="shared" si="39"/>
        <v>0</v>
      </c>
      <c r="CSI83">
        <f t="shared" si="39"/>
        <v>0</v>
      </c>
      <c r="CSJ83">
        <f t="shared" si="39"/>
        <v>0</v>
      </c>
      <c r="CSK83">
        <f t="shared" si="39"/>
        <v>0</v>
      </c>
      <c r="CSL83">
        <f t="shared" si="39"/>
        <v>0</v>
      </c>
      <c r="CSM83">
        <f t="shared" si="39"/>
        <v>0</v>
      </c>
      <c r="CSN83">
        <f t="shared" si="39"/>
        <v>0</v>
      </c>
      <c r="CSO83">
        <f t="shared" si="39"/>
        <v>0</v>
      </c>
      <c r="CSP83">
        <f t="shared" si="39"/>
        <v>0</v>
      </c>
      <c r="CSQ83">
        <f t="shared" si="39"/>
        <v>0</v>
      </c>
      <c r="CSR83">
        <f t="shared" si="39"/>
        <v>0</v>
      </c>
      <c r="CSS83">
        <f t="shared" si="39"/>
        <v>0</v>
      </c>
      <c r="CST83">
        <f t="shared" si="39"/>
        <v>0</v>
      </c>
      <c r="CSU83">
        <f t="shared" si="39"/>
        <v>0</v>
      </c>
      <c r="CSV83">
        <f t="shared" si="39"/>
        <v>0</v>
      </c>
      <c r="CSW83">
        <f t="shared" si="39"/>
        <v>0</v>
      </c>
      <c r="CSX83">
        <f t="shared" si="39"/>
        <v>0</v>
      </c>
      <c r="CSY83">
        <f t="shared" si="39"/>
        <v>0</v>
      </c>
      <c r="CSZ83">
        <f t="shared" si="39"/>
        <v>0</v>
      </c>
      <c r="CTA83">
        <f t="shared" si="39"/>
        <v>0</v>
      </c>
      <c r="CTB83">
        <f t="shared" si="39"/>
        <v>0</v>
      </c>
      <c r="CTC83">
        <f t="shared" si="39"/>
        <v>0</v>
      </c>
      <c r="CTD83">
        <f t="shared" si="39"/>
        <v>0</v>
      </c>
      <c r="CTE83">
        <f t="shared" si="39"/>
        <v>0</v>
      </c>
      <c r="CTF83">
        <f t="shared" si="39"/>
        <v>0</v>
      </c>
      <c r="CTG83">
        <f t="shared" si="39"/>
        <v>0</v>
      </c>
      <c r="CTH83">
        <f t="shared" si="39"/>
        <v>0</v>
      </c>
      <c r="CTI83">
        <f t="shared" si="39"/>
        <v>0</v>
      </c>
      <c r="CTJ83">
        <f t="shared" si="39"/>
        <v>0</v>
      </c>
      <c r="CTK83">
        <f t="shared" si="39"/>
        <v>0</v>
      </c>
      <c r="CTL83">
        <f t="shared" si="39"/>
        <v>0</v>
      </c>
      <c r="CTM83">
        <f t="shared" ref="CTM83:CVX83" si="40">SUM(CTM2:CTM82)</f>
        <v>0</v>
      </c>
      <c r="CTN83">
        <f t="shared" si="40"/>
        <v>0</v>
      </c>
      <c r="CTO83">
        <f t="shared" si="40"/>
        <v>0</v>
      </c>
      <c r="CTP83">
        <f t="shared" si="40"/>
        <v>0</v>
      </c>
      <c r="CTQ83">
        <f t="shared" si="40"/>
        <v>0</v>
      </c>
      <c r="CTR83">
        <f t="shared" si="40"/>
        <v>0</v>
      </c>
      <c r="CTS83">
        <f t="shared" si="40"/>
        <v>0</v>
      </c>
      <c r="CTT83">
        <f t="shared" si="40"/>
        <v>0</v>
      </c>
      <c r="CTU83">
        <f t="shared" si="40"/>
        <v>0</v>
      </c>
      <c r="CTV83">
        <f t="shared" si="40"/>
        <v>0</v>
      </c>
      <c r="CTW83">
        <f t="shared" si="40"/>
        <v>0</v>
      </c>
      <c r="CTX83">
        <f t="shared" si="40"/>
        <v>0</v>
      </c>
      <c r="CTY83">
        <f t="shared" si="40"/>
        <v>0</v>
      </c>
      <c r="CTZ83">
        <f t="shared" si="40"/>
        <v>0</v>
      </c>
      <c r="CUA83">
        <f t="shared" si="40"/>
        <v>0</v>
      </c>
      <c r="CUB83">
        <f t="shared" si="40"/>
        <v>0</v>
      </c>
      <c r="CUC83">
        <f t="shared" si="40"/>
        <v>0</v>
      </c>
      <c r="CUD83">
        <f t="shared" si="40"/>
        <v>0</v>
      </c>
      <c r="CUE83">
        <f t="shared" si="40"/>
        <v>0</v>
      </c>
      <c r="CUF83">
        <f t="shared" si="40"/>
        <v>0</v>
      </c>
      <c r="CUG83">
        <f t="shared" si="40"/>
        <v>0</v>
      </c>
      <c r="CUH83">
        <f t="shared" si="40"/>
        <v>0</v>
      </c>
      <c r="CUI83">
        <f t="shared" si="40"/>
        <v>0</v>
      </c>
      <c r="CUJ83">
        <f t="shared" si="40"/>
        <v>0</v>
      </c>
      <c r="CUK83">
        <f t="shared" si="40"/>
        <v>0</v>
      </c>
      <c r="CUL83">
        <f t="shared" si="40"/>
        <v>0</v>
      </c>
      <c r="CUM83">
        <f t="shared" si="40"/>
        <v>0</v>
      </c>
      <c r="CUN83">
        <f t="shared" si="40"/>
        <v>0</v>
      </c>
      <c r="CUO83">
        <f t="shared" si="40"/>
        <v>0</v>
      </c>
      <c r="CUP83">
        <f t="shared" si="40"/>
        <v>0</v>
      </c>
      <c r="CUQ83">
        <f t="shared" si="40"/>
        <v>0</v>
      </c>
      <c r="CUR83">
        <f t="shared" si="40"/>
        <v>0</v>
      </c>
      <c r="CUS83">
        <f t="shared" si="40"/>
        <v>0</v>
      </c>
      <c r="CUT83">
        <f t="shared" si="40"/>
        <v>0</v>
      </c>
      <c r="CUU83">
        <f t="shared" si="40"/>
        <v>0</v>
      </c>
      <c r="CUV83">
        <f t="shared" si="40"/>
        <v>0</v>
      </c>
      <c r="CUW83">
        <f t="shared" si="40"/>
        <v>0</v>
      </c>
      <c r="CUX83">
        <f t="shared" si="40"/>
        <v>0</v>
      </c>
      <c r="CUY83">
        <f t="shared" si="40"/>
        <v>0</v>
      </c>
      <c r="CUZ83">
        <f t="shared" si="40"/>
        <v>0</v>
      </c>
      <c r="CVA83">
        <f t="shared" si="40"/>
        <v>0</v>
      </c>
      <c r="CVB83">
        <f t="shared" si="40"/>
        <v>0</v>
      </c>
      <c r="CVC83">
        <f t="shared" si="40"/>
        <v>0</v>
      </c>
      <c r="CVD83">
        <f t="shared" si="40"/>
        <v>0</v>
      </c>
      <c r="CVE83">
        <f t="shared" si="40"/>
        <v>0</v>
      </c>
      <c r="CVF83">
        <f t="shared" si="40"/>
        <v>0</v>
      </c>
      <c r="CVG83">
        <f t="shared" si="40"/>
        <v>0</v>
      </c>
      <c r="CVH83">
        <f t="shared" si="40"/>
        <v>0</v>
      </c>
      <c r="CVI83">
        <f t="shared" si="40"/>
        <v>0</v>
      </c>
      <c r="CVJ83">
        <f t="shared" si="40"/>
        <v>0</v>
      </c>
      <c r="CVK83">
        <f t="shared" si="40"/>
        <v>0</v>
      </c>
      <c r="CVL83">
        <f t="shared" si="40"/>
        <v>0</v>
      </c>
      <c r="CVM83">
        <f t="shared" si="40"/>
        <v>0</v>
      </c>
      <c r="CVN83">
        <f t="shared" si="40"/>
        <v>0</v>
      </c>
      <c r="CVO83">
        <f t="shared" si="40"/>
        <v>0</v>
      </c>
      <c r="CVP83">
        <f t="shared" si="40"/>
        <v>0</v>
      </c>
      <c r="CVQ83">
        <f t="shared" si="40"/>
        <v>0</v>
      </c>
      <c r="CVR83">
        <f t="shared" si="40"/>
        <v>0</v>
      </c>
      <c r="CVS83">
        <f t="shared" si="40"/>
        <v>0</v>
      </c>
      <c r="CVT83">
        <f t="shared" si="40"/>
        <v>0</v>
      </c>
      <c r="CVU83">
        <f t="shared" si="40"/>
        <v>0</v>
      </c>
      <c r="CVV83">
        <f t="shared" si="40"/>
        <v>0</v>
      </c>
      <c r="CVW83">
        <f t="shared" si="40"/>
        <v>0</v>
      </c>
      <c r="CVX83">
        <f t="shared" si="40"/>
        <v>0</v>
      </c>
      <c r="CVY83">
        <f t="shared" ref="CVY83:CYJ83" si="41">SUM(CVY2:CVY82)</f>
        <v>0</v>
      </c>
      <c r="CVZ83">
        <f t="shared" si="41"/>
        <v>0</v>
      </c>
      <c r="CWA83">
        <f t="shared" si="41"/>
        <v>0</v>
      </c>
      <c r="CWB83">
        <f t="shared" si="41"/>
        <v>0</v>
      </c>
      <c r="CWC83">
        <f t="shared" si="41"/>
        <v>0</v>
      </c>
      <c r="CWD83">
        <f t="shared" si="41"/>
        <v>0</v>
      </c>
      <c r="CWE83">
        <f t="shared" si="41"/>
        <v>0</v>
      </c>
      <c r="CWF83">
        <f t="shared" si="41"/>
        <v>0</v>
      </c>
      <c r="CWG83">
        <f t="shared" si="41"/>
        <v>0</v>
      </c>
      <c r="CWH83">
        <f t="shared" si="41"/>
        <v>0</v>
      </c>
      <c r="CWI83">
        <f t="shared" si="41"/>
        <v>0</v>
      </c>
      <c r="CWJ83">
        <f t="shared" si="41"/>
        <v>0</v>
      </c>
      <c r="CWK83">
        <f t="shared" si="41"/>
        <v>0</v>
      </c>
      <c r="CWL83">
        <f t="shared" si="41"/>
        <v>0</v>
      </c>
      <c r="CWM83">
        <f t="shared" si="41"/>
        <v>0</v>
      </c>
      <c r="CWN83">
        <f t="shared" si="41"/>
        <v>0</v>
      </c>
      <c r="CWO83">
        <f t="shared" si="41"/>
        <v>0</v>
      </c>
      <c r="CWP83">
        <f t="shared" si="41"/>
        <v>0</v>
      </c>
      <c r="CWQ83">
        <f t="shared" si="41"/>
        <v>0</v>
      </c>
      <c r="CWR83">
        <f t="shared" si="41"/>
        <v>0</v>
      </c>
      <c r="CWS83">
        <f t="shared" si="41"/>
        <v>0</v>
      </c>
      <c r="CWT83">
        <f t="shared" si="41"/>
        <v>0</v>
      </c>
      <c r="CWU83">
        <f t="shared" si="41"/>
        <v>0</v>
      </c>
      <c r="CWV83">
        <f t="shared" si="41"/>
        <v>0</v>
      </c>
      <c r="CWW83">
        <f t="shared" si="41"/>
        <v>0</v>
      </c>
      <c r="CWX83">
        <f t="shared" si="41"/>
        <v>0</v>
      </c>
      <c r="CWY83">
        <f t="shared" si="41"/>
        <v>0</v>
      </c>
      <c r="CWZ83">
        <f t="shared" si="41"/>
        <v>0</v>
      </c>
      <c r="CXA83">
        <f t="shared" si="41"/>
        <v>0</v>
      </c>
      <c r="CXB83">
        <f t="shared" si="41"/>
        <v>0</v>
      </c>
      <c r="CXC83">
        <f t="shared" si="41"/>
        <v>0</v>
      </c>
      <c r="CXD83">
        <f t="shared" si="41"/>
        <v>0</v>
      </c>
      <c r="CXE83">
        <f t="shared" si="41"/>
        <v>0</v>
      </c>
      <c r="CXF83">
        <f t="shared" si="41"/>
        <v>0</v>
      </c>
      <c r="CXG83">
        <f t="shared" si="41"/>
        <v>0</v>
      </c>
      <c r="CXH83">
        <f t="shared" si="41"/>
        <v>0</v>
      </c>
      <c r="CXI83">
        <f t="shared" si="41"/>
        <v>0</v>
      </c>
      <c r="CXJ83">
        <f t="shared" si="41"/>
        <v>0</v>
      </c>
      <c r="CXK83">
        <f t="shared" si="41"/>
        <v>0</v>
      </c>
      <c r="CXL83">
        <f t="shared" si="41"/>
        <v>0</v>
      </c>
      <c r="CXM83">
        <f t="shared" si="41"/>
        <v>0</v>
      </c>
      <c r="CXN83">
        <f t="shared" si="41"/>
        <v>0</v>
      </c>
      <c r="CXO83">
        <f t="shared" si="41"/>
        <v>0</v>
      </c>
      <c r="CXP83">
        <f t="shared" si="41"/>
        <v>0</v>
      </c>
      <c r="CXQ83">
        <f t="shared" si="41"/>
        <v>0</v>
      </c>
      <c r="CXR83">
        <f t="shared" si="41"/>
        <v>0</v>
      </c>
      <c r="CXS83">
        <f t="shared" si="41"/>
        <v>0</v>
      </c>
      <c r="CXT83">
        <f t="shared" si="41"/>
        <v>0</v>
      </c>
      <c r="CXU83">
        <f t="shared" si="41"/>
        <v>0</v>
      </c>
      <c r="CXV83">
        <f t="shared" si="41"/>
        <v>0</v>
      </c>
      <c r="CXW83">
        <f t="shared" si="41"/>
        <v>0</v>
      </c>
      <c r="CXX83">
        <f t="shared" si="41"/>
        <v>0</v>
      </c>
      <c r="CXY83">
        <f t="shared" si="41"/>
        <v>0</v>
      </c>
      <c r="CXZ83">
        <f t="shared" si="41"/>
        <v>0</v>
      </c>
      <c r="CYA83">
        <f t="shared" si="41"/>
        <v>0</v>
      </c>
      <c r="CYB83">
        <f t="shared" si="41"/>
        <v>0</v>
      </c>
      <c r="CYC83">
        <f t="shared" si="41"/>
        <v>0</v>
      </c>
      <c r="CYD83">
        <f t="shared" si="41"/>
        <v>0</v>
      </c>
      <c r="CYE83">
        <f t="shared" si="41"/>
        <v>0</v>
      </c>
      <c r="CYF83">
        <f t="shared" si="41"/>
        <v>0</v>
      </c>
      <c r="CYG83">
        <f t="shared" si="41"/>
        <v>0</v>
      </c>
      <c r="CYH83">
        <f t="shared" si="41"/>
        <v>0</v>
      </c>
      <c r="CYI83">
        <f t="shared" si="41"/>
        <v>0</v>
      </c>
      <c r="CYJ83">
        <f t="shared" si="41"/>
        <v>0</v>
      </c>
      <c r="CYK83">
        <f t="shared" ref="CYK83:DAV83" si="42">SUM(CYK2:CYK82)</f>
        <v>0</v>
      </c>
      <c r="CYL83">
        <f t="shared" si="42"/>
        <v>0</v>
      </c>
      <c r="CYM83">
        <f t="shared" si="42"/>
        <v>0</v>
      </c>
      <c r="CYN83">
        <f t="shared" si="42"/>
        <v>0</v>
      </c>
      <c r="CYO83">
        <f t="shared" si="42"/>
        <v>0</v>
      </c>
      <c r="CYP83">
        <f t="shared" si="42"/>
        <v>0</v>
      </c>
      <c r="CYQ83">
        <f t="shared" si="42"/>
        <v>0</v>
      </c>
      <c r="CYR83">
        <f t="shared" si="42"/>
        <v>0</v>
      </c>
      <c r="CYS83">
        <f t="shared" si="42"/>
        <v>0</v>
      </c>
      <c r="CYT83">
        <f t="shared" si="42"/>
        <v>0</v>
      </c>
      <c r="CYU83">
        <f t="shared" si="42"/>
        <v>0</v>
      </c>
      <c r="CYV83">
        <f t="shared" si="42"/>
        <v>0</v>
      </c>
      <c r="CYW83">
        <f t="shared" si="42"/>
        <v>0</v>
      </c>
      <c r="CYX83">
        <f t="shared" si="42"/>
        <v>0</v>
      </c>
      <c r="CYY83">
        <f t="shared" si="42"/>
        <v>0</v>
      </c>
      <c r="CYZ83">
        <f t="shared" si="42"/>
        <v>0</v>
      </c>
      <c r="CZA83">
        <f t="shared" si="42"/>
        <v>0</v>
      </c>
      <c r="CZB83">
        <f t="shared" si="42"/>
        <v>0</v>
      </c>
      <c r="CZC83">
        <f t="shared" si="42"/>
        <v>0</v>
      </c>
      <c r="CZD83">
        <f t="shared" si="42"/>
        <v>0</v>
      </c>
      <c r="CZE83">
        <f t="shared" si="42"/>
        <v>0</v>
      </c>
      <c r="CZF83">
        <f t="shared" si="42"/>
        <v>0</v>
      </c>
      <c r="CZG83">
        <f t="shared" si="42"/>
        <v>0</v>
      </c>
      <c r="CZH83">
        <f t="shared" si="42"/>
        <v>0</v>
      </c>
      <c r="CZI83">
        <f t="shared" si="42"/>
        <v>0</v>
      </c>
      <c r="CZJ83">
        <f t="shared" si="42"/>
        <v>0</v>
      </c>
      <c r="CZK83">
        <f t="shared" si="42"/>
        <v>0</v>
      </c>
      <c r="CZL83">
        <f t="shared" si="42"/>
        <v>0</v>
      </c>
      <c r="CZM83">
        <f t="shared" si="42"/>
        <v>0</v>
      </c>
      <c r="CZN83">
        <f t="shared" si="42"/>
        <v>0</v>
      </c>
      <c r="CZO83">
        <f t="shared" si="42"/>
        <v>0</v>
      </c>
      <c r="CZP83">
        <f t="shared" si="42"/>
        <v>0</v>
      </c>
      <c r="CZQ83">
        <f t="shared" si="42"/>
        <v>0</v>
      </c>
      <c r="CZR83">
        <f t="shared" si="42"/>
        <v>0</v>
      </c>
      <c r="CZS83">
        <f t="shared" si="42"/>
        <v>0</v>
      </c>
      <c r="CZT83">
        <f t="shared" si="42"/>
        <v>0</v>
      </c>
      <c r="CZU83">
        <f t="shared" si="42"/>
        <v>0</v>
      </c>
      <c r="CZV83">
        <f t="shared" si="42"/>
        <v>0</v>
      </c>
      <c r="CZW83">
        <f t="shared" si="42"/>
        <v>0</v>
      </c>
      <c r="CZX83">
        <f t="shared" si="42"/>
        <v>0</v>
      </c>
      <c r="CZY83">
        <f t="shared" si="42"/>
        <v>0</v>
      </c>
      <c r="CZZ83">
        <f t="shared" si="42"/>
        <v>0</v>
      </c>
      <c r="DAA83">
        <f t="shared" si="42"/>
        <v>0</v>
      </c>
      <c r="DAB83">
        <f t="shared" si="42"/>
        <v>0</v>
      </c>
      <c r="DAC83">
        <f t="shared" si="42"/>
        <v>0</v>
      </c>
      <c r="DAD83">
        <f t="shared" si="42"/>
        <v>0</v>
      </c>
      <c r="DAE83">
        <f t="shared" si="42"/>
        <v>0</v>
      </c>
      <c r="DAF83">
        <f t="shared" si="42"/>
        <v>0</v>
      </c>
      <c r="DAG83">
        <f t="shared" si="42"/>
        <v>0</v>
      </c>
      <c r="DAH83">
        <f t="shared" si="42"/>
        <v>0</v>
      </c>
      <c r="DAI83">
        <f t="shared" si="42"/>
        <v>0</v>
      </c>
      <c r="DAJ83">
        <f t="shared" si="42"/>
        <v>0</v>
      </c>
      <c r="DAK83">
        <f t="shared" si="42"/>
        <v>0</v>
      </c>
      <c r="DAL83">
        <f t="shared" si="42"/>
        <v>0</v>
      </c>
      <c r="DAM83">
        <f t="shared" si="42"/>
        <v>0</v>
      </c>
      <c r="DAN83">
        <f t="shared" si="42"/>
        <v>0</v>
      </c>
      <c r="DAO83">
        <f t="shared" si="42"/>
        <v>0</v>
      </c>
      <c r="DAP83">
        <f t="shared" si="42"/>
        <v>0</v>
      </c>
      <c r="DAQ83">
        <f t="shared" si="42"/>
        <v>0</v>
      </c>
      <c r="DAR83">
        <f t="shared" si="42"/>
        <v>0</v>
      </c>
      <c r="DAS83">
        <f t="shared" si="42"/>
        <v>0</v>
      </c>
      <c r="DAT83">
        <f t="shared" si="42"/>
        <v>0</v>
      </c>
      <c r="DAU83">
        <f t="shared" si="42"/>
        <v>0</v>
      </c>
      <c r="DAV83">
        <f t="shared" si="42"/>
        <v>0</v>
      </c>
      <c r="DAW83">
        <f t="shared" ref="DAW83:DDH83" si="43">SUM(DAW2:DAW82)</f>
        <v>0</v>
      </c>
      <c r="DAX83">
        <f t="shared" si="43"/>
        <v>0</v>
      </c>
      <c r="DAY83">
        <f t="shared" si="43"/>
        <v>0</v>
      </c>
      <c r="DAZ83">
        <f t="shared" si="43"/>
        <v>0</v>
      </c>
      <c r="DBA83">
        <f t="shared" si="43"/>
        <v>0</v>
      </c>
      <c r="DBB83">
        <f t="shared" si="43"/>
        <v>0</v>
      </c>
      <c r="DBC83">
        <f t="shared" si="43"/>
        <v>0</v>
      </c>
      <c r="DBD83">
        <f t="shared" si="43"/>
        <v>0</v>
      </c>
      <c r="DBE83">
        <f t="shared" si="43"/>
        <v>0</v>
      </c>
      <c r="DBF83">
        <f t="shared" si="43"/>
        <v>0</v>
      </c>
      <c r="DBG83">
        <f t="shared" si="43"/>
        <v>0</v>
      </c>
      <c r="DBH83">
        <f t="shared" si="43"/>
        <v>0</v>
      </c>
      <c r="DBI83">
        <f t="shared" si="43"/>
        <v>0</v>
      </c>
      <c r="DBJ83">
        <f t="shared" si="43"/>
        <v>0</v>
      </c>
      <c r="DBK83">
        <f t="shared" si="43"/>
        <v>0</v>
      </c>
      <c r="DBL83">
        <f t="shared" si="43"/>
        <v>0</v>
      </c>
      <c r="DBM83">
        <f t="shared" si="43"/>
        <v>0</v>
      </c>
      <c r="DBN83">
        <f t="shared" si="43"/>
        <v>0</v>
      </c>
      <c r="DBO83">
        <f t="shared" si="43"/>
        <v>0</v>
      </c>
      <c r="DBP83">
        <f t="shared" si="43"/>
        <v>0</v>
      </c>
      <c r="DBQ83">
        <f t="shared" si="43"/>
        <v>0</v>
      </c>
      <c r="DBR83">
        <f t="shared" si="43"/>
        <v>0</v>
      </c>
      <c r="DBS83">
        <f t="shared" si="43"/>
        <v>0</v>
      </c>
      <c r="DBT83">
        <f t="shared" si="43"/>
        <v>0</v>
      </c>
      <c r="DBU83">
        <f t="shared" si="43"/>
        <v>0</v>
      </c>
      <c r="DBV83">
        <f t="shared" si="43"/>
        <v>0</v>
      </c>
      <c r="DBW83">
        <f t="shared" si="43"/>
        <v>0</v>
      </c>
      <c r="DBX83">
        <f t="shared" si="43"/>
        <v>0</v>
      </c>
      <c r="DBY83">
        <f t="shared" si="43"/>
        <v>0</v>
      </c>
      <c r="DBZ83">
        <f t="shared" si="43"/>
        <v>0</v>
      </c>
      <c r="DCA83">
        <f t="shared" si="43"/>
        <v>0</v>
      </c>
      <c r="DCB83">
        <f t="shared" si="43"/>
        <v>0</v>
      </c>
      <c r="DCC83">
        <f t="shared" si="43"/>
        <v>0</v>
      </c>
      <c r="DCD83">
        <f t="shared" si="43"/>
        <v>0</v>
      </c>
      <c r="DCE83">
        <f t="shared" si="43"/>
        <v>0</v>
      </c>
      <c r="DCF83">
        <f t="shared" si="43"/>
        <v>0</v>
      </c>
      <c r="DCG83">
        <f t="shared" si="43"/>
        <v>0</v>
      </c>
      <c r="DCH83">
        <f t="shared" si="43"/>
        <v>0</v>
      </c>
      <c r="DCI83">
        <f t="shared" si="43"/>
        <v>0</v>
      </c>
      <c r="DCJ83">
        <f t="shared" si="43"/>
        <v>0</v>
      </c>
      <c r="DCK83">
        <f t="shared" si="43"/>
        <v>0</v>
      </c>
      <c r="DCL83">
        <f t="shared" si="43"/>
        <v>0</v>
      </c>
      <c r="DCM83">
        <f t="shared" si="43"/>
        <v>0</v>
      </c>
      <c r="DCN83">
        <f t="shared" si="43"/>
        <v>0</v>
      </c>
      <c r="DCO83">
        <f t="shared" si="43"/>
        <v>0</v>
      </c>
      <c r="DCP83">
        <f t="shared" si="43"/>
        <v>0</v>
      </c>
      <c r="DCQ83">
        <f t="shared" si="43"/>
        <v>0</v>
      </c>
      <c r="DCR83">
        <f t="shared" si="43"/>
        <v>0</v>
      </c>
      <c r="DCS83">
        <f t="shared" si="43"/>
        <v>0</v>
      </c>
      <c r="DCT83">
        <f t="shared" si="43"/>
        <v>0</v>
      </c>
      <c r="DCU83">
        <f t="shared" si="43"/>
        <v>0</v>
      </c>
      <c r="DCV83">
        <f t="shared" si="43"/>
        <v>0</v>
      </c>
      <c r="DCW83">
        <f t="shared" si="43"/>
        <v>0</v>
      </c>
      <c r="DCX83">
        <f t="shared" si="43"/>
        <v>0</v>
      </c>
      <c r="DCY83">
        <f t="shared" si="43"/>
        <v>0</v>
      </c>
      <c r="DCZ83">
        <f t="shared" si="43"/>
        <v>0</v>
      </c>
      <c r="DDA83">
        <f t="shared" si="43"/>
        <v>0</v>
      </c>
      <c r="DDB83">
        <f t="shared" si="43"/>
        <v>0</v>
      </c>
      <c r="DDC83">
        <f t="shared" si="43"/>
        <v>0</v>
      </c>
      <c r="DDD83">
        <f t="shared" si="43"/>
        <v>0</v>
      </c>
      <c r="DDE83">
        <f t="shared" si="43"/>
        <v>0</v>
      </c>
      <c r="DDF83">
        <f t="shared" si="43"/>
        <v>0</v>
      </c>
      <c r="DDG83">
        <f t="shared" si="43"/>
        <v>0</v>
      </c>
      <c r="DDH83">
        <f t="shared" si="43"/>
        <v>0</v>
      </c>
      <c r="DDI83">
        <f t="shared" ref="DDI83:DFT83" si="44">SUM(DDI2:DDI82)</f>
        <v>0</v>
      </c>
      <c r="DDJ83">
        <f t="shared" si="44"/>
        <v>0</v>
      </c>
      <c r="DDK83">
        <f t="shared" si="44"/>
        <v>0</v>
      </c>
      <c r="DDL83">
        <f t="shared" si="44"/>
        <v>0</v>
      </c>
      <c r="DDM83">
        <f t="shared" si="44"/>
        <v>0</v>
      </c>
      <c r="DDN83">
        <f t="shared" si="44"/>
        <v>0</v>
      </c>
      <c r="DDO83">
        <f t="shared" si="44"/>
        <v>0</v>
      </c>
      <c r="DDP83">
        <f t="shared" si="44"/>
        <v>0</v>
      </c>
      <c r="DDQ83">
        <f t="shared" si="44"/>
        <v>0</v>
      </c>
      <c r="DDR83">
        <f t="shared" si="44"/>
        <v>0</v>
      </c>
      <c r="DDS83">
        <f t="shared" si="44"/>
        <v>0</v>
      </c>
      <c r="DDT83">
        <f t="shared" si="44"/>
        <v>0</v>
      </c>
      <c r="DDU83">
        <f t="shared" si="44"/>
        <v>0</v>
      </c>
      <c r="DDV83">
        <f t="shared" si="44"/>
        <v>0</v>
      </c>
      <c r="DDW83">
        <f t="shared" si="44"/>
        <v>0</v>
      </c>
      <c r="DDX83">
        <f t="shared" si="44"/>
        <v>0</v>
      </c>
      <c r="DDY83">
        <f t="shared" si="44"/>
        <v>0</v>
      </c>
      <c r="DDZ83">
        <f t="shared" si="44"/>
        <v>0</v>
      </c>
      <c r="DEA83">
        <f t="shared" si="44"/>
        <v>0</v>
      </c>
      <c r="DEB83">
        <f t="shared" si="44"/>
        <v>0</v>
      </c>
      <c r="DEC83">
        <f t="shared" si="44"/>
        <v>0</v>
      </c>
      <c r="DED83">
        <f t="shared" si="44"/>
        <v>0</v>
      </c>
      <c r="DEE83">
        <f t="shared" si="44"/>
        <v>0</v>
      </c>
      <c r="DEF83">
        <f t="shared" si="44"/>
        <v>0</v>
      </c>
      <c r="DEG83">
        <f t="shared" si="44"/>
        <v>0</v>
      </c>
      <c r="DEH83">
        <f t="shared" si="44"/>
        <v>0</v>
      </c>
      <c r="DEI83">
        <f t="shared" si="44"/>
        <v>0</v>
      </c>
      <c r="DEJ83">
        <f t="shared" si="44"/>
        <v>0</v>
      </c>
      <c r="DEK83">
        <f t="shared" si="44"/>
        <v>0</v>
      </c>
      <c r="DEL83">
        <f t="shared" si="44"/>
        <v>0</v>
      </c>
      <c r="DEM83">
        <f t="shared" si="44"/>
        <v>0</v>
      </c>
      <c r="DEN83">
        <f t="shared" si="44"/>
        <v>0</v>
      </c>
      <c r="DEO83">
        <f t="shared" si="44"/>
        <v>0</v>
      </c>
      <c r="DEP83">
        <f t="shared" si="44"/>
        <v>0</v>
      </c>
      <c r="DEQ83">
        <f t="shared" si="44"/>
        <v>0</v>
      </c>
      <c r="DER83">
        <f t="shared" si="44"/>
        <v>0</v>
      </c>
      <c r="DES83">
        <f t="shared" si="44"/>
        <v>0</v>
      </c>
      <c r="DET83">
        <f t="shared" si="44"/>
        <v>0</v>
      </c>
      <c r="DEU83">
        <f t="shared" si="44"/>
        <v>0</v>
      </c>
      <c r="DEV83">
        <f t="shared" si="44"/>
        <v>0</v>
      </c>
      <c r="DEW83">
        <f t="shared" si="44"/>
        <v>0</v>
      </c>
      <c r="DEX83">
        <f t="shared" si="44"/>
        <v>0</v>
      </c>
      <c r="DEY83">
        <f t="shared" si="44"/>
        <v>0</v>
      </c>
      <c r="DEZ83">
        <f t="shared" si="44"/>
        <v>0</v>
      </c>
      <c r="DFA83">
        <f t="shared" si="44"/>
        <v>0</v>
      </c>
      <c r="DFB83">
        <f t="shared" si="44"/>
        <v>0</v>
      </c>
      <c r="DFC83">
        <f t="shared" si="44"/>
        <v>0</v>
      </c>
      <c r="DFD83">
        <f t="shared" si="44"/>
        <v>0</v>
      </c>
      <c r="DFE83">
        <f t="shared" si="44"/>
        <v>0</v>
      </c>
      <c r="DFF83">
        <f t="shared" si="44"/>
        <v>0</v>
      </c>
      <c r="DFG83">
        <f t="shared" si="44"/>
        <v>0</v>
      </c>
      <c r="DFH83">
        <f t="shared" si="44"/>
        <v>0</v>
      </c>
      <c r="DFI83">
        <f t="shared" si="44"/>
        <v>0</v>
      </c>
      <c r="DFJ83">
        <f t="shared" si="44"/>
        <v>0</v>
      </c>
      <c r="DFK83">
        <f t="shared" si="44"/>
        <v>0</v>
      </c>
      <c r="DFL83">
        <f t="shared" si="44"/>
        <v>0</v>
      </c>
      <c r="DFM83">
        <f t="shared" si="44"/>
        <v>0</v>
      </c>
      <c r="DFN83">
        <f t="shared" si="44"/>
        <v>0</v>
      </c>
      <c r="DFO83">
        <f t="shared" si="44"/>
        <v>0</v>
      </c>
      <c r="DFP83">
        <f t="shared" si="44"/>
        <v>0</v>
      </c>
      <c r="DFQ83">
        <f t="shared" si="44"/>
        <v>0</v>
      </c>
      <c r="DFR83">
        <f t="shared" si="44"/>
        <v>0</v>
      </c>
      <c r="DFS83">
        <f t="shared" si="44"/>
        <v>0</v>
      </c>
      <c r="DFT83">
        <f t="shared" si="44"/>
        <v>0</v>
      </c>
      <c r="DFU83">
        <f t="shared" ref="DFU83:DIF83" si="45">SUM(DFU2:DFU82)</f>
        <v>0</v>
      </c>
      <c r="DFV83">
        <f t="shared" si="45"/>
        <v>0</v>
      </c>
      <c r="DFW83">
        <f t="shared" si="45"/>
        <v>0</v>
      </c>
      <c r="DFX83">
        <f t="shared" si="45"/>
        <v>0</v>
      </c>
      <c r="DFY83">
        <f t="shared" si="45"/>
        <v>0</v>
      </c>
      <c r="DFZ83">
        <f t="shared" si="45"/>
        <v>0</v>
      </c>
      <c r="DGA83">
        <f t="shared" si="45"/>
        <v>0</v>
      </c>
      <c r="DGB83">
        <f t="shared" si="45"/>
        <v>0</v>
      </c>
      <c r="DGC83">
        <f t="shared" si="45"/>
        <v>0</v>
      </c>
      <c r="DGD83">
        <f t="shared" si="45"/>
        <v>0</v>
      </c>
      <c r="DGE83">
        <f t="shared" si="45"/>
        <v>0</v>
      </c>
      <c r="DGF83">
        <f t="shared" si="45"/>
        <v>0</v>
      </c>
      <c r="DGG83">
        <f t="shared" si="45"/>
        <v>0</v>
      </c>
      <c r="DGH83">
        <f t="shared" si="45"/>
        <v>0</v>
      </c>
      <c r="DGI83">
        <f t="shared" si="45"/>
        <v>0</v>
      </c>
      <c r="DGJ83">
        <f t="shared" si="45"/>
        <v>0</v>
      </c>
      <c r="DGK83">
        <f t="shared" si="45"/>
        <v>0</v>
      </c>
      <c r="DGL83">
        <f t="shared" si="45"/>
        <v>0</v>
      </c>
      <c r="DGM83">
        <f t="shared" si="45"/>
        <v>0</v>
      </c>
      <c r="DGN83">
        <f t="shared" si="45"/>
        <v>0</v>
      </c>
      <c r="DGO83">
        <f t="shared" si="45"/>
        <v>0</v>
      </c>
      <c r="DGP83">
        <f t="shared" si="45"/>
        <v>0</v>
      </c>
      <c r="DGQ83">
        <f t="shared" si="45"/>
        <v>0</v>
      </c>
      <c r="DGR83">
        <f t="shared" si="45"/>
        <v>0</v>
      </c>
      <c r="DGS83">
        <f t="shared" si="45"/>
        <v>0</v>
      </c>
      <c r="DGT83">
        <f t="shared" si="45"/>
        <v>0</v>
      </c>
      <c r="DGU83">
        <f t="shared" si="45"/>
        <v>0</v>
      </c>
      <c r="DGV83">
        <f t="shared" si="45"/>
        <v>0</v>
      </c>
      <c r="DGW83">
        <f t="shared" si="45"/>
        <v>0</v>
      </c>
      <c r="DGX83">
        <f t="shared" si="45"/>
        <v>0</v>
      </c>
      <c r="DGY83">
        <f t="shared" si="45"/>
        <v>0</v>
      </c>
      <c r="DGZ83">
        <f t="shared" si="45"/>
        <v>0</v>
      </c>
      <c r="DHA83">
        <f t="shared" si="45"/>
        <v>0</v>
      </c>
      <c r="DHB83">
        <f t="shared" si="45"/>
        <v>0</v>
      </c>
      <c r="DHC83">
        <f t="shared" si="45"/>
        <v>0</v>
      </c>
      <c r="DHD83">
        <f t="shared" si="45"/>
        <v>0</v>
      </c>
      <c r="DHE83">
        <f t="shared" si="45"/>
        <v>0</v>
      </c>
      <c r="DHF83">
        <f t="shared" si="45"/>
        <v>0</v>
      </c>
      <c r="DHG83">
        <f t="shared" si="45"/>
        <v>0</v>
      </c>
      <c r="DHH83">
        <f t="shared" si="45"/>
        <v>0</v>
      </c>
      <c r="DHI83">
        <f t="shared" si="45"/>
        <v>0</v>
      </c>
      <c r="DHJ83">
        <f t="shared" si="45"/>
        <v>0</v>
      </c>
      <c r="DHK83">
        <f t="shared" si="45"/>
        <v>0</v>
      </c>
      <c r="DHL83">
        <f t="shared" si="45"/>
        <v>0</v>
      </c>
      <c r="DHM83">
        <f t="shared" si="45"/>
        <v>0</v>
      </c>
      <c r="DHN83">
        <f t="shared" si="45"/>
        <v>0</v>
      </c>
      <c r="DHO83">
        <f t="shared" si="45"/>
        <v>0</v>
      </c>
      <c r="DHP83">
        <f t="shared" si="45"/>
        <v>0</v>
      </c>
      <c r="DHQ83">
        <f t="shared" si="45"/>
        <v>0</v>
      </c>
      <c r="DHR83">
        <f t="shared" si="45"/>
        <v>0</v>
      </c>
      <c r="DHS83">
        <f t="shared" si="45"/>
        <v>0</v>
      </c>
      <c r="DHT83">
        <f t="shared" si="45"/>
        <v>0</v>
      </c>
      <c r="DHU83">
        <f t="shared" si="45"/>
        <v>0</v>
      </c>
      <c r="DHV83">
        <f t="shared" si="45"/>
        <v>0</v>
      </c>
      <c r="DHW83">
        <f t="shared" si="45"/>
        <v>0</v>
      </c>
      <c r="DHX83">
        <f t="shared" si="45"/>
        <v>0</v>
      </c>
      <c r="DHY83">
        <f t="shared" si="45"/>
        <v>0</v>
      </c>
      <c r="DHZ83">
        <f t="shared" si="45"/>
        <v>0</v>
      </c>
      <c r="DIA83">
        <f t="shared" si="45"/>
        <v>0</v>
      </c>
      <c r="DIB83">
        <f t="shared" si="45"/>
        <v>0</v>
      </c>
      <c r="DIC83">
        <f t="shared" si="45"/>
        <v>0</v>
      </c>
      <c r="DID83">
        <f t="shared" si="45"/>
        <v>0</v>
      </c>
      <c r="DIE83">
        <f t="shared" si="45"/>
        <v>0</v>
      </c>
      <c r="DIF83">
        <f t="shared" si="45"/>
        <v>0</v>
      </c>
      <c r="DIG83">
        <f t="shared" ref="DIG83:DKR83" si="46">SUM(DIG2:DIG82)</f>
        <v>0</v>
      </c>
      <c r="DIH83">
        <f t="shared" si="46"/>
        <v>0</v>
      </c>
      <c r="DII83">
        <f t="shared" si="46"/>
        <v>0</v>
      </c>
      <c r="DIJ83">
        <f t="shared" si="46"/>
        <v>0</v>
      </c>
      <c r="DIK83">
        <f t="shared" si="46"/>
        <v>0</v>
      </c>
      <c r="DIL83">
        <f t="shared" si="46"/>
        <v>0</v>
      </c>
      <c r="DIM83">
        <f t="shared" si="46"/>
        <v>0</v>
      </c>
      <c r="DIN83">
        <f t="shared" si="46"/>
        <v>0</v>
      </c>
      <c r="DIO83">
        <f t="shared" si="46"/>
        <v>0</v>
      </c>
      <c r="DIP83">
        <f t="shared" si="46"/>
        <v>0</v>
      </c>
      <c r="DIQ83">
        <f t="shared" si="46"/>
        <v>0</v>
      </c>
      <c r="DIR83">
        <f t="shared" si="46"/>
        <v>0</v>
      </c>
      <c r="DIS83">
        <f t="shared" si="46"/>
        <v>0</v>
      </c>
      <c r="DIT83">
        <f t="shared" si="46"/>
        <v>0</v>
      </c>
      <c r="DIU83">
        <f t="shared" si="46"/>
        <v>0</v>
      </c>
      <c r="DIV83">
        <f t="shared" si="46"/>
        <v>0</v>
      </c>
      <c r="DIW83">
        <f t="shared" si="46"/>
        <v>0</v>
      </c>
      <c r="DIX83">
        <f t="shared" si="46"/>
        <v>0</v>
      </c>
      <c r="DIY83">
        <f t="shared" si="46"/>
        <v>0</v>
      </c>
      <c r="DIZ83">
        <f t="shared" si="46"/>
        <v>0</v>
      </c>
      <c r="DJA83">
        <f t="shared" si="46"/>
        <v>0</v>
      </c>
      <c r="DJB83">
        <f t="shared" si="46"/>
        <v>0</v>
      </c>
      <c r="DJC83">
        <f t="shared" si="46"/>
        <v>0</v>
      </c>
      <c r="DJD83">
        <f t="shared" si="46"/>
        <v>0</v>
      </c>
      <c r="DJE83">
        <f t="shared" si="46"/>
        <v>0</v>
      </c>
      <c r="DJF83">
        <f t="shared" si="46"/>
        <v>0</v>
      </c>
      <c r="DJG83">
        <f t="shared" si="46"/>
        <v>0</v>
      </c>
      <c r="DJH83">
        <f t="shared" si="46"/>
        <v>0</v>
      </c>
      <c r="DJI83">
        <f t="shared" si="46"/>
        <v>0</v>
      </c>
      <c r="DJJ83">
        <f t="shared" si="46"/>
        <v>0</v>
      </c>
      <c r="DJK83">
        <f t="shared" si="46"/>
        <v>0</v>
      </c>
      <c r="DJL83">
        <f t="shared" si="46"/>
        <v>0</v>
      </c>
      <c r="DJM83">
        <f t="shared" si="46"/>
        <v>0</v>
      </c>
      <c r="DJN83">
        <f t="shared" si="46"/>
        <v>0</v>
      </c>
      <c r="DJO83">
        <f t="shared" si="46"/>
        <v>0</v>
      </c>
      <c r="DJP83">
        <f t="shared" si="46"/>
        <v>0</v>
      </c>
      <c r="DJQ83">
        <f t="shared" si="46"/>
        <v>0</v>
      </c>
      <c r="DJR83">
        <f t="shared" si="46"/>
        <v>0</v>
      </c>
      <c r="DJS83">
        <f t="shared" si="46"/>
        <v>0</v>
      </c>
      <c r="DJT83">
        <f t="shared" si="46"/>
        <v>0</v>
      </c>
      <c r="DJU83">
        <f t="shared" si="46"/>
        <v>0</v>
      </c>
      <c r="DJV83">
        <f t="shared" si="46"/>
        <v>0</v>
      </c>
      <c r="DJW83">
        <f t="shared" si="46"/>
        <v>0</v>
      </c>
      <c r="DJX83">
        <f t="shared" si="46"/>
        <v>0</v>
      </c>
      <c r="DJY83">
        <f t="shared" si="46"/>
        <v>0</v>
      </c>
      <c r="DJZ83">
        <f t="shared" si="46"/>
        <v>0</v>
      </c>
      <c r="DKA83">
        <f t="shared" si="46"/>
        <v>0</v>
      </c>
      <c r="DKB83">
        <f t="shared" si="46"/>
        <v>0</v>
      </c>
      <c r="DKC83">
        <f t="shared" si="46"/>
        <v>0</v>
      </c>
      <c r="DKD83">
        <f t="shared" si="46"/>
        <v>0</v>
      </c>
      <c r="DKE83">
        <f t="shared" si="46"/>
        <v>0</v>
      </c>
      <c r="DKF83">
        <f t="shared" si="46"/>
        <v>0</v>
      </c>
      <c r="DKG83">
        <f t="shared" si="46"/>
        <v>0</v>
      </c>
      <c r="DKH83">
        <f t="shared" si="46"/>
        <v>0</v>
      </c>
      <c r="DKI83">
        <f t="shared" si="46"/>
        <v>0</v>
      </c>
      <c r="DKJ83">
        <f t="shared" si="46"/>
        <v>0</v>
      </c>
      <c r="DKK83">
        <f t="shared" si="46"/>
        <v>0</v>
      </c>
      <c r="DKL83">
        <f t="shared" si="46"/>
        <v>0</v>
      </c>
      <c r="DKM83">
        <f t="shared" si="46"/>
        <v>0</v>
      </c>
      <c r="DKN83">
        <f t="shared" si="46"/>
        <v>0</v>
      </c>
      <c r="DKO83">
        <f t="shared" si="46"/>
        <v>0</v>
      </c>
      <c r="DKP83">
        <f t="shared" si="46"/>
        <v>0</v>
      </c>
      <c r="DKQ83">
        <f t="shared" si="46"/>
        <v>0</v>
      </c>
      <c r="DKR83">
        <f t="shared" si="46"/>
        <v>0</v>
      </c>
      <c r="DKS83">
        <f t="shared" ref="DKS83:DND83" si="47">SUM(DKS2:DKS82)</f>
        <v>0</v>
      </c>
      <c r="DKT83">
        <f t="shared" si="47"/>
        <v>0</v>
      </c>
      <c r="DKU83">
        <f t="shared" si="47"/>
        <v>0</v>
      </c>
      <c r="DKV83">
        <f t="shared" si="47"/>
        <v>0</v>
      </c>
      <c r="DKW83">
        <f t="shared" si="47"/>
        <v>0</v>
      </c>
      <c r="DKX83">
        <f t="shared" si="47"/>
        <v>0</v>
      </c>
      <c r="DKY83">
        <f t="shared" si="47"/>
        <v>0</v>
      </c>
      <c r="DKZ83">
        <f t="shared" si="47"/>
        <v>0</v>
      </c>
      <c r="DLA83">
        <f t="shared" si="47"/>
        <v>0</v>
      </c>
      <c r="DLB83">
        <f t="shared" si="47"/>
        <v>0</v>
      </c>
      <c r="DLC83">
        <f t="shared" si="47"/>
        <v>0</v>
      </c>
      <c r="DLD83">
        <f t="shared" si="47"/>
        <v>0</v>
      </c>
      <c r="DLE83">
        <f t="shared" si="47"/>
        <v>0</v>
      </c>
      <c r="DLF83">
        <f t="shared" si="47"/>
        <v>0</v>
      </c>
      <c r="DLG83">
        <f t="shared" si="47"/>
        <v>0</v>
      </c>
      <c r="DLH83">
        <f t="shared" si="47"/>
        <v>0</v>
      </c>
      <c r="DLI83">
        <f t="shared" si="47"/>
        <v>0</v>
      </c>
      <c r="DLJ83">
        <f t="shared" si="47"/>
        <v>0</v>
      </c>
      <c r="DLK83">
        <f t="shared" si="47"/>
        <v>0</v>
      </c>
      <c r="DLL83">
        <f t="shared" si="47"/>
        <v>0</v>
      </c>
      <c r="DLM83">
        <f t="shared" si="47"/>
        <v>0</v>
      </c>
      <c r="DLN83">
        <f t="shared" si="47"/>
        <v>0</v>
      </c>
      <c r="DLO83">
        <f t="shared" si="47"/>
        <v>0</v>
      </c>
      <c r="DLP83">
        <f t="shared" si="47"/>
        <v>0</v>
      </c>
      <c r="DLQ83">
        <f t="shared" si="47"/>
        <v>0</v>
      </c>
      <c r="DLR83">
        <f t="shared" si="47"/>
        <v>0</v>
      </c>
      <c r="DLS83">
        <f t="shared" si="47"/>
        <v>0</v>
      </c>
      <c r="DLT83">
        <f t="shared" si="47"/>
        <v>0</v>
      </c>
      <c r="DLU83">
        <f t="shared" si="47"/>
        <v>0</v>
      </c>
      <c r="DLV83">
        <f t="shared" si="47"/>
        <v>0</v>
      </c>
      <c r="DLW83">
        <f t="shared" si="47"/>
        <v>0</v>
      </c>
      <c r="DLX83">
        <f t="shared" si="47"/>
        <v>0</v>
      </c>
      <c r="DLY83">
        <f t="shared" si="47"/>
        <v>0</v>
      </c>
      <c r="DLZ83">
        <f t="shared" si="47"/>
        <v>0</v>
      </c>
      <c r="DMA83">
        <f t="shared" si="47"/>
        <v>0</v>
      </c>
      <c r="DMB83">
        <f t="shared" si="47"/>
        <v>0</v>
      </c>
      <c r="DMC83">
        <f t="shared" si="47"/>
        <v>0</v>
      </c>
      <c r="DMD83">
        <f t="shared" si="47"/>
        <v>0</v>
      </c>
      <c r="DME83">
        <f t="shared" si="47"/>
        <v>0</v>
      </c>
      <c r="DMF83">
        <f t="shared" si="47"/>
        <v>0</v>
      </c>
      <c r="DMG83">
        <f t="shared" si="47"/>
        <v>0</v>
      </c>
      <c r="DMH83">
        <f t="shared" si="47"/>
        <v>0</v>
      </c>
      <c r="DMI83">
        <f t="shared" si="47"/>
        <v>0</v>
      </c>
      <c r="DMJ83">
        <f t="shared" si="47"/>
        <v>0</v>
      </c>
      <c r="DMK83">
        <f t="shared" si="47"/>
        <v>0</v>
      </c>
      <c r="DML83">
        <f t="shared" si="47"/>
        <v>0</v>
      </c>
      <c r="DMM83">
        <f t="shared" si="47"/>
        <v>0</v>
      </c>
      <c r="DMN83">
        <f t="shared" si="47"/>
        <v>0</v>
      </c>
      <c r="DMO83">
        <f t="shared" si="47"/>
        <v>0</v>
      </c>
      <c r="DMP83">
        <f t="shared" si="47"/>
        <v>0</v>
      </c>
      <c r="DMQ83">
        <f t="shared" si="47"/>
        <v>0</v>
      </c>
      <c r="DMR83">
        <f t="shared" si="47"/>
        <v>0</v>
      </c>
      <c r="DMS83">
        <f t="shared" si="47"/>
        <v>0</v>
      </c>
      <c r="DMT83">
        <f t="shared" si="47"/>
        <v>0</v>
      </c>
      <c r="DMU83">
        <f t="shared" si="47"/>
        <v>0</v>
      </c>
      <c r="DMV83">
        <f t="shared" si="47"/>
        <v>0</v>
      </c>
      <c r="DMW83">
        <f t="shared" si="47"/>
        <v>0</v>
      </c>
      <c r="DMX83">
        <f t="shared" si="47"/>
        <v>0</v>
      </c>
      <c r="DMY83">
        <f t="shared" si="47"/>
        <v>0</v>
      </c>
      <c r="DMZ83">
        <f t="shared" si="47"/>
        <v>0</v>
      </c>
      <c r="DNA83">
        <f t="shared" si="47"/>
        <v>0</v>
      </c>
      <c r="DNB83">
        <f t="shared" si="47"/>
        <v>0</v>
      </c>
      <c r="DNC83">
        <f t="shared" si="47"/>
        <v>0</v>
      </c>
      <c r="DND83">
        <f t="shared" si="47"/>
        <v>0</v>
      </c>
      <c r="DNE83">
        <f t="shared" ref="DNE83:DPP83" si="48">SUM(DNE2:DNE82)</f>
        <v>0</v>
      </c>
      <c r="DNF83">
        <f t="shared" si="48"/>
        <v>0</v>
      </c>
      <c r="DNG83">
        <f t="shared" si="48"/>
        <v>0</v>
      </c>
      <c r="DNH83">
        <f t="shared" si="48"/>
        <v>0</v>
      </c>
      <c r="DNI83">
        <f t="shared" si="48"/>
        <v>0</v>
      </c>
      <c r="DNJ83">
        <f t="shared" si="48"/>
        <v>0</v>
      </c>
      <c r="DNK83">
        <f t="shared" si="48"/>
        <v>0</v>
      </c>
      <c r="DNL83">
        <f t="shared" si="48"/>
        <v>0</v>
      </c>
      <c r="DNM83">
        <f t="shared" si="48"/>
        <v>0</v>
      </c>
      <c r="DNN83">
        <f t="shared" si="48"/>
        <v>0</v>
      </c>
      <c r="DNO83">
        <f t="shared" si="48"/>
        <v>0</v>
      </c>
      <c r="DNP83">
        <f t="shared" si="48"/>
        <v>0</v>
      </c>
      <c r="DNQ83">
        <f t="shared" si="48"/>
        <v>0</v>
      </c>
      <c r="DNR83">
        <f t="shared" si="48"/>
        <v>0</v>
      </c>
      <c r="DNS83">
        <f t="shared" si="48"/>
        <v>0</v>
      </c>
      <c r="DNT83">
        <f t="shared" si="48"/>
        <v>0</v>
      </c>
      <c r="DNU83">
        <f t="shared" si="48"/>
        <v>0</v>
      </c>
      <c r="DNV83">
        <f t="shared" si="48"/>
        <v>0</v>
      </c>
      <c r="DNW83">
        <f t="shared" si="48"/>
        <v>0</v>
      </c>
      <c r="DNX83">
        <f t="shared" si="48"/>
        <v>0</v>
      </c>
      <c r="DNY83">
        <f t="shared" si="48"/>
        <v>0</v>
      </c>
      <c r="DNZ83">
        <f t="shared" si="48"/>
        <v>0</v>
      </c>
      <c r="DOA83">
        <f t="shared" si="48"/>
        <v>0</v>
      </c>
      <c r="DOB83">
        <f t="shared" si="48"/>
        <v>0</v>
      </c>
      <c r="DOC83">
        <f t="shared" si="48"/>
        <v>0</v>
      </c>
      <c r="DOD83">
        <f t="shared" si="48"/>
        <v>0</v>
      </c>
      <c r="DOE83">
        <f t="shared" si="48"/>
        <v>0</v>
      </c>
      <c r="DOF83">
        <f t="shared" si="48"/>
        <v>0</v>
      </c>
      <c r="DOG83">
        <f t="shared" si="48"/>
        <v>0</v>
      </c>
      <c r="DOH83">
        <f t="shared" si="48"/>
        <v>0</v>
      </c>
      <c r="DOI83">
        <f t="shared" si="48"/>
        <v>0</v>
      </c>
      <c r="DOJ83">
        <f t="shared" si="48"/>
        <v>0</v>
      </c>
      <c r="DOK83">
        <f t="shared" si="48"/>
        <v>0</v>
      </c>
      <c r="DOL83">
        <f t="shared" si="48"/>
        <v>0</v>
      </c>
      <c r="DOM83">
        <f t="shared" si="48"/>
        <v>0</v>
      </c>
      <c r="DON83">
        <f t="shared" si="48"/>
        <v>0</v>
      </c>
      <c r="DOO83">
        <f t="shared" si="48"/>
        <v>0</v>
      </c>
      <c r="DOP83">
        <f t="shared" si="48"/>
        <v>0</v>
      </c>
      <c r="DOQ83">
        <f t="shared" si="48"/>
        <v>0</v>
      </c>
      <c r="DOR83">
        <f t="shared" si="48"/>
        <v>0</v>
      </c>
      <c r="DOS83">
        <f t="shared" si="48"/>
        <v>0</v>
      </c>
      <c r="DOT83">
        <f t="shared" si="48"/>
        <v>0</v>
      </c>
      <c r="DOU83">
        <f t="shared" si="48"/>
        <v>0</v>
      </c>
      <c r="DOV83">
        <f t="shared" si="48"/>
        <v>0</v>
      </c>
      <c r="DOW83">
        <f t="shared" si="48"/>
        <v>0</v>
      </c>
      <c r="DOX83">
        <f t="shared" si="48"/>
        <v>0</v>
      </c>
      <c r="DOY83">
        <f t="shared" si="48"/>
        <v>0</v>
      </c>
      <c r="DOZ83">
        <f t="shared" si="48"/>
        <v>0</v>
      </c>
      <c r="DPA83">
        <f t="shared" si="48"/>
        <v>0</v>
      </c>
      <c r="DPB83">
        <f t="shared" si="48"/>
        <v>0</v>
      </c>
      <c r="DPC83">
        <f t="shared" si="48"/>
        <v>0</v>
      </c>
      <c r="DPD83">
        <f t="shared" si="48"/>
        <v>0</v>
      </c>
      <c r="DPE83">
        <f t="shared" si="48"/>
        <v>0</v>
      </c>
      <c r="DPF83">
        <f t="shared" si="48"/>
        <v>0</v>
      </c>
      <c r="DPG83">
        <f t="shared" si="48"/>
        <v>0</v>
      </c>
      <c r="DPH83">
        <f t="shared" si="48"/>
        <v>0</v>
      </c>
      <c r="DPI83">
        <f t="shared" si="48"/>
        <v>0</v>
      </c>
      <c r="DPJ83">
        <f t="shared" si="48"/>
        <v>0</v>
      </c>
      <c r="DPK83">
        <f t="shared" si="48"/>
        <v>0</v>
      </c>
      <c r="DPL83">
        <f t="shared" si="48"/>
        <v>0</v>
      </c>
      <c r="DPM83">
        <f t="shared" si="48"/>
        <v>0</v>
      </c>
      <c r="DPN83">
        <f t="shared" si="48"/>
        <v>0</v>
      </c>
      <c r="DPO83">
        <f t="shared" si="48"/>
        <v>0</v>
      </c>
      <c r="DPP83">
        <f t="shared" si="48"/>
        <v>0</v>
      </c>
      <c r="DPQ83">
        <f t="shared" ref="DPQ83:DSB83" si="49">SUM(DPQ2:DPQ82)</f>
        <v>0</v>
      </c>
      <c r="DPR83">
        <f t="shared" si="49"/>
        <v>0</v>
      </c>
      <c r="DPS83">
        <f t="shared" si="49"/>
        <v>0</v>
      </c>
      <c r="DPT83">
        <f t="shared" si="49"/>
        <v>0</v>
      </c>
      <c r="DPU83">
        <f t="shared" si="49"/>
        <v>0</v>
      </c>
      <c r="DPV83">
        <f t="shared" si="49"/>
        <v>0</v>
      </c>
      <c r="DPW83">
        <f t="shared" si="49"/>
        <v>0</v>
      </c>
      <c r="DPX83">
        <f t="shared" si="49"/>
        <v>0</v>
      </c>
      <c r="DPY83">
        <f t="shared" si="49"/>
        <v>0</v>
      </c>
      <c r="DPZ83">
        <f t="shared" si="49"/>
        <v>0</v>
      </c>
      <c r="DQA83">
        <f t="shared" si="49"/>
        <v>0</v>
      </c>
      <c r="DQB83">
        <f t="shared" si="49"/>
        <v>0</v>
      </c>
      <c r="DQC83">
        <f t="shared" si="49"/>
        <v>0</v>
      </c>
      <c r="DQD83">
        <f t="shared" si="49"/>
        <v>0</v>
      </c>
      <c r="DQE83">
        <f t="shared" si="49"/>
        <v>0</v>
      </c>
      <c r="DQF83">
        <f t="shared" si="49"/>
        <v>0</v>
      </c>
      <c r="DQG83">
        <f t="shared" si="49"/>
        <v>0</v>
      </c>
      <c r="DQH83">
        <f t="shared" si="49"/>
        <v>0</v>
      </c>
      <c r="DQI83">
        <f t="shared" si="49"/>
        <v>0</v>
      </c>
      <c r="DQJ83">
        <f t="shared" si="49"/>
        <v>0</v>
      </c>
      <c r="DQK83">
        <f t="shared" si="49"/>
        <v>0</v>
      </c>
      <c r="DQL83">
        <f t="shared" si="49"/>
        <v>0</v>
      </c>
      <c r="DQM83">
        <f t="shared" si="49"/>
        <v>0</v>
      </c>
      <c r="DQN83">
        <f t="shared" si="49"/>
        <v>0</v>
      </c>
      <c r="DQO83">
        <f t="shared" si="49"/>
        <v>0</v>
      </c>
      <c r="DQP83">
        <f t="shared" si="49"/>
        <v>0</v>
      </c>
      <c r="DQQ83">
        <f t="shared" si="49"/>
        <v>0</v>
      </c>
      <c r="DQR83">
        <f t="shared" si="49"/>
        <v>0</v>
      </c>
      <c r="DQS83">
        <f t="shared" si="49"/>
        <v>0</v>
      </c>
      <c r="DQT83">
        <f t="shared" si="49"/>
        <v>0</v>
      </c>
      <c r="DQU83">
        <f t="shared" si="49"/>
        <v>0</v>
      </c>
      <c r="DQV83">
        <f t="shared" si="49"/>
        <v>0</v>
      </c>
      <c r="DQW83">
        <f t="shared" si="49"/>
        <v>0</v>
      </c>
      <c r="DQX83">
        <f t="shared" si="49"/>
        <v>0</v>
      </c>
      <c r="DQY83">
        <f t="shared" si="49"/>
        <v>0</v>
      </c>
      <c r="DQZ83">
        <f t="shared" si="49"/>
        <v>0</v>
      </c>
      <c r="DRA83">
        <f t="shared" si="49"/>
        <v>0</v>
      </c>
      <c r="DRB83">
        <f t="shared" si="49"/>
        <v>0</v>
      </c>
      <c r="DRC83">
        <f t="shared" si="49"/>
        <v>0</v>
      </c>
      <c r="DRD83">
        <f t="shared" si="49"/>
        <v>0</v>
      </c>
      <c r="DRE83">
        <f t="shared" si="49"/>
        <v>0</v>
      </c>
      <c r="DRF83">
        <f t="shared" si="49"/>
        <v>0</v>
      </c>
      <c r="DRG83">
        <f t="shared" si="49"/>
        <v>0</v>
      </c>
      <c r="DRH83">
        <f t="shared" si="49"/>
        <v>0</v>
      </c>
      <c r="DRI83">
        <f t="shared" si="49"/>
        <v>0</v>
      </c>
      <c r="DRJ83">
        <f t="shared" si="49"/>
        <v>0</v>
      </c>
      <c r="DRK83">
        <f t="shared" si="49"/>
        <v>0</v>
      </c>
      <c r="DRL83">
        <f t="shared" si="49"/>
        <v>0</v>
      </c>
      <c r="DRM83">
        <f t="shared" si="49"/>
        <v>0</v>
      </c>
      <c r="DRN83">
        <f t="shared" si="49"/>
        <v>0</v>
      </c>
      <c r="DRO83">
        <f t="shared" si="49"/>
        <v>0</v>
      </c>
      <c r="DRP83">
        <f t="shared" si="49"/>
        <v>0</v>
      </c>
      <c r="DRQ83">
        <f t="shared" si="49"/>
        <v>0</v>
      </c>
      <c r="DRR83">
        <f t="shared" si="49"/>
        <v>0</v>
      </c>
      <c r="DRS83">
        <f t="shared" si="49"/>
        <v>0</v>
      </c>
      <c r="DRT83">
        <f t="shared" si="49"/>
        <v>0</v>
      </c>
      <c r="DRU83">
        <f t="shared" si="49"/>
        <v>0</v>
      </c>
      <c r="DRV83">
        <f t="shared" si="49"/>
        <v>0</v>
      </c>
      <c r="DRW83">
        <f t="shared" si="49"/>
        <v>0</v>
      </c>
      <c r="DRX83">
        <f t="shared" si="49"/>
        <v>0</v>
      </c>
      <c r="DRY83">
        <f t="shared" si="49"/>
        <v>0</v>
      </c>
      <c r="DRZ83">
        <f t="shared" si="49"/>
        <v>0</v>
      </c>
      <c r="DSA83">
        <f t="shared" si="49"/>
        <v>0</v>
      </c>
      <c r="DSB83">
        <f t="shared" si="49"/>
        <v>0</v>
      </c>
      <c r="DSC83">
        <f t="shared" ref="DSC83:DUN83" si="50">SUM(DSC2:DSC82)</f>
        <v>0</v>
      </c>
      <c r="DSD83">
        <f t="shared" si="50"/>
        <v>0</v>
      </c>
      <c r="DSE83">
        <f t="shared" si="50"/>
        <v>0</v>
      </c>
      <c r="DSF83">
        <f t="shared" si="50"/>
        <v>0</v>
      </c>
      <c r="DSG83">
        <f t="shared" si="50"/>
        <v>0</v>
      </c>
      <c r="DSH83">
        <f t="shared" si="50"/>
        <v>0</v>
      </c>
      <c r="DSI83">
        <f t="shared" si="50"/>
        <v>0</v>
      </c>
      <c r="DSJ83">
        <f t="shared" si="50"/>
        <v>0</v>
      </c>
      <c r="DSK83">
        <f t="shared" si="50"/>
        <v>0</v>
      </c>
      <c r="DSL83">
        <f t="shared" si="50"/>
        <v>0</v>
      </c>
      <c r="DSM83">
        <f t="shared" si="50"/>
        <v>0</v>
      </c>
      <c r="DSN83">
        <f t="shared" si="50"/>
        <v>0</v>
      </c>
      <c r="DSO83">
        <f t="shared" si="50"/>
        <v>0</v>
      </c>
      <c r="DSP83">
        <f t="shared" si="50"/>
        <v>0</v>
      </c>
      <c r="DSQ83">
        <f t="shared" si="50"/>
        <v>0</v>
      </c>
      <c r="DSR83">
        <f t="shared" si="50"/>
        <v>0</v>
      </c>
      <c r="DSS83">
        <f t="shared" si="50"/>
        <v>0</v>
      </c>
      <c r="DST83">
        <f t="shared" si="50"/>
        <v>0</v>
      </c>
      <c r="DSU83">
        <f t="shared" si="50"/>
        <v>0</v>
      </c>
      <c r="DSV83">
        <f t="shared" si="50"/>
        <v>0</v>
      </c>
      <c r="DSW83">
        <f t="shared" si="50"/>
        <v>0</v>
      </c>
      <c r="DSX83">
        <f t="shared" si="50"/>
        <v>0</v>
      </c>
      <c r="DSY83">
        <f t="shared" si="50"/>
        <v>0</v>
      </c>
      <c r="DSZ83">
        <f t="shared" si="50"/>
        <v>0</v>
      </c>
      <c r="DTA83">
        <f t="shared" si="50"/>
        <v>0</v>
      </c>
      <c r="DTB83">
        <f t="shared" si="50"/>
        <v>0</v>
      </c>
      <c r="DTC83">
        <f t="shared" si="50"/>
        <v>0</v>
      </c>
      <c r="DTD83">
        <f t="shared" si="50"/>
        <v>0</v>
      </c>
      <c r="DTE83">
        <f t="shared" si="50"/>
        <v>0</v>
      </c>
      <c r="DTF83">
        <f t="shared" si="50"/>
        <v>0</v>
      </c>
      <c r="DTG83">
        <f t="shared" si="50"/>
        <v>0</v>
      </c>
      <c r="DTH83">
        <f t="shared" si="50"/>
        <v>0</v>
      </c>
      <c r="DTI83">
        <f t="shared" si="50"/>
        <v>0</v>
      </c>
      <c r="DTJ83">
        <f t="shared" si="50"/>
        <v>0</v>
      </c>
      <c r="DTK83">
        <f t="shared" si="50"/>
        <v>0</v>
      </c>
      <c r="DTL83">
        <f t="shared" si="50"/>
        <v>0</v>
      </c>
      <c r="DTM83">
        <f t="shared" si="50"/>
        <v>0</v>
      </c>
      <c r="DTN83">
        <f t="shared" si="50"/>
        <v>0</v>
      </c>
      <c r="DTO83">
        <f t="shared" si="50"/>
        <v>0</v>
      </c>
      <c r="DTP83">
        <f t="shared" si="50"/>
        <v>0</v>
      </c>
      <c r="DTQ83">
        <f t="shared" si="50"/>
        <v>0</v>
      </c>
      <c r="DTR83">
        <f t="shared" si="50"/>
        <v>0</v>
      </c>
      <c r="DTS83">
        <f t="shared" si="50"/>
        <v>0</v>
      </c>
      <c r="DTT83">
        <f t="shared" si="50"/>
        <v>0</v>
      </c>
      <c r="DTU83">
        <f t="shared" si="50"/>
        <v>0</v>
      </c>
      <c r="DTV83">
        <f t="shared" si="50"/>
        <v>0</v>
      </c>
      <c r="DTW83">
        <f t="shared" si="50"/>
        <v>0</v>
      </c>
      <c r="DTX83">
        <f t="shared" si="50"/>
        <v>0</v>
      </c>
      <c r="DTY83">
        <f t="shared" si="50"/>
        <v>0</v>
      </c>
      <c r="DTZ83">
        <f t="shared" si="50"/>
        <v>0</v>
      </c>
      <c r="DUA83">
        <f t="shared" si="50"/>
        <v>0</v>
      </c>
      <c r="DUB83">
        <f t="shared" si="50"/>
        <v>0</v>
      </c>
      <c r="DUC83">
        <f t="shared" si="50"/>
        <v>0</v>
      </c>
      <c r="DUD83">
        <f t="shared" si="50"/>
        <v>0</v>
      </c>
      <c r="DUE83">
        <f t="shared" si="50"/>
        <v>0</v>
      </c>
      <c r="DUF83">
        <f t="shared" si="50"/>
        <v>0</v>
      </c>
      <c r="DUG83">
        <f t="shared" si="50"/>
        <v>0</v>
      </c>
      <c r="DUH83">
        <f t="shared" si="50"/>
        <v>0</v>
      </c>
      <c r="DUI83">
        <f t="shared" si="50"/>
        <v>0</v>
      </c>
      <c r="DUJ83">
        <f t="shared" si="50"/>
        <v>0</v>
      </c>
      <c r="DUK83">
        <f t="shared" si="50"/>
        <v>0</v>
      </c>
      <c r="DUL83">
        <f t="shared" si="50"/>
        <v>0</v>
      </c>
      <c r="DUM83">
        <f t="shared" si="50"/>
        <v>0</v>
      </c>
      <c r="DUN83">
        <f t="shared" si="50"/>
        <v>0</v>
      </c>
      <c r="DUO83">
        <f t="shared" ref="DUO83:DWZ83" si="51">SUM(DUO2:DUO82)</f>
        <v>0</v>
      </c>
      <c r="DUP83">
        <f t="shared" si="51"/>
        <v>0</v>
      </c>
      <c r="DUQ83">
        <f t="shared" si="51"/>
        <v>0</v>
      </c>
      <c r="DUR83">
        <f t="shared" si="51"/>
        <v>0</v>
      </c>
      <c r="DUS83">
        <f t="shared" si="51"/>
        <v>0</v>
      </c>
      <c r="DUT83">
        <f t="shared" si="51"/>
        <v>0</v>
      </c>
      <c r="DUU83">
        <f t="shared" si="51"/>
        <v>0</v>
      </c>
      <c r="DUV83">
        <f t="shared" si="51"/>
        <v>0</v>
      </c>
      <c r="DUW83">
        <f t="shared" si="51"/>
        <v>0</v>
      </c>
      <c r="DUX83">
        <f t="shared" si="51"/>
        <v>0</v>
      </c>
      <c r="DUY83">
        <f t="shared" si="51"/>
        <v>0</v>
      </c>
      <c r="DUZ83">
        <f t="shared" si="51"/>
        <v>0</v>
      </c>
      <c r="DVA83">
        <f t="shared" si="51"/>
        <v>0</v>
      </c>
      <c r="DVB83">
        <f t="shared" si="51"/>
        <v>0</v>
      </c>
      <c r="DVC83">
        <f t="shared" si="51"/>
        <v>0</v>
      </c>
      <c r="DVD83">
        <f t="shared" si="51"/>
        <v>0</v>
      </c>
      <c r="DVE83">
        <f t="shared" si="51"/>
        <v>0</v>
      </c>
      <c r="DVF83">
        <f t="shared" si="51"/>
        <v>0</v>
      </c>
      <c r="DVG83">
        <f t="shared" si="51"/>
        <v>0</v>
      </c>
      <c r="DVH83">
        <f t="shared" si="51"/>
        <v>0</v>
      </c>
      <c r="DVI83">
        <f t="shared" si="51"/>
        <v>0</v>
      </c>
      <c r="DVJ83">
        <f t="shared" si="51"/>
        <v>0</v>
      </c>
      <c r="DVK83">
        <f t="shared" si="51"/>
        <v>0</v>
      </c>
      <c r="DVL83">
        <f t="shared" si="51"/>
        <v>0</v>
      </c>
      <c r="DVM83">
        <f t="shared" si="51"/>
        <v>0</v>
      </c>
      <c r="DVN83">
        <f t="shared" si="51"/>
        <v>0</v>
      </c>
      <c r="DVO83">
        <f t="shared" si="51"/>
        <v>0</v>
      </c>
      <c r="DVP83">
        <f t="shared" si="51"/>
        <v>0</v>
      </c>
      <c r="DVQ83">
        <f t="shared" si="51"/>
        <v>0</v>
      </c>
      <c r="DVR83">
        <f t="shared" si="51"/>
        <v>0</v>
      </c>
      <c r="DVS83">
        <f t="shared" si="51"/>
        <v>0</v>
      </c>
      <c r="DVT83">
        <f t="shared" si="51"/>
        <v>0</v>
      </c>
      <c r="DVU83">
        <f t="shared" si="51"/>
        <v>0</v>
      </c>
      <c r="DVV83">
        <f t="shared" si="51"/>
        <v>0</v>
      </c>
      <c r="DVW83">
        <f t="shared" si="51"/>
        <v>0</v>
      </c>
      <c r="DVX83">
        <f t="shared" si="51"/>
        <v>0</v>
      </c>
      <c r="DVY83">
        <f t="shared" si="51"/>
        <v>0</v>
      </c>
      <c r="DVZ83">
        <f t="shared" si="51"/>
        <v>0</v>
      </c>
      <c r="DWA83">
        <f t="shared" si="51"/>
        <v>0</v>
      </c>
      <c r="DWB83">
        <f t="shared" si="51"/>
        <v>0</v>
      </c>
      <c r="DWC83">
        <f t="shared" si="51"/>
        <v>0</v>
      </c>
      <c r="DWD83">
        <f t="shared" si="51"/>
        <v>0</v>
      </c>
      <c r="DWE83">
        <f t="shared" si="51"/>
        <v>0</v>
      </c>
      <c r="DWF83">
        <f t="shared" si="51"/>
        <v>0</v>
      </c>
      <c r="DWG83">
        <f t="shared" si="51"/>
        <v>0</v>
      </c>
      <c r="DWH83">
        <f t="shared" si="51"/>
        <v>0</v>
      </c>
      <c r="DWI83">
        <f t="shared" si="51"/>
        <v>0</v>
      </c>
      <c r="DWJ83">
        <f t="shared" si="51"/>
        <v>0</v>
      </c>
      <c r="DWK83">
        <f t="shared" si="51"/>
        <v>0</v>
      </c>
      <c r="DWL83">
        <f t="shared" si="51"/>
        <v>0</v>
      </c>
      <c r="DWM83">
        <f t="shared" si="51"/>
        <v>0</v>
      </c>
      <c r="DWN83">
        <f t="shared" si="51"/>
        <v>0</v>
      </c>
      <c r="DWO83">
        <f t="shared" si="51"/>
        <v>0</v>
      </c>
      <c r="DWP83">
        <f t="shared" si="51"/>
        <v>0</v>
      </c>
      <c r="DWQ83">
        <f t="shared" si="51"/>
        <v>0</v>
      </c>
      <c r="DWR83">
        <f t="shared" si="51"/>
        <v>0</v>
      </c>
      <c r="DWS83">
        <f t="shared" si="51"/>
        <v>0</v>
      </c>
      <c r="DWT83">
        <f t="shared" si="51"/>
        <v>0</v>
      </c>
      <c r="DWU83">
        <f t="shared" si="51"/>
        <v>0</v>
      </c>
      <c r="DWV83">
        <f t="shared" si="51"/>
        <v>0</v>
      </c>
      <c r="DWW83">
        <f t="shared" si="51"/>
        <v>0</v>
      </c>
      <c r="DWX83">
        <f t="shared" si="51"/>
        <v>0</v>
      </c>
      <c r="DWY83">
        <f t="shared" si="51"/>
        <v>0</v>
      </c>
      <c r="DWZ83">
        <f t="shared" si="51"/>
        <v>0</v>
      </c>
      <c r="DXA83">
        <f t="shared" ref="DXA83:DZL83" si="52">SUM(DXA2:DXA82)</f>
        <v>0</v>
      </c>
      <c r="DXB83">
        <f t="shared" si="52"/>
        <v>0</v>
      </c>
      <c r="DXC83">
        <f t="shared" si="52"/>
        <v>0</v>
      </c>
      <c r="DXD83">
        <f t="shared" si="52"/>
        <v>0</v>
      </c>
      <c r="DXE83">
        <f t="shared" si="52"/>
        <v>0</v>
      </c>
      <c r="DXF83">
        <f t="shared" si="52"/>
        <v>0</v>
      </c>
      <c r="DXG83">
        <f t="shared" si="52"/>
        <v>0</v>
      </c>
      <c r="DXH83">
        <f t="shared" si="52"/>
        <v>0</v>
      </c>
      <c r="DXI83">
        <f t="shared" si="52"/>
        <v>0</v>
      </c>
      <c r="DXJ83">
        <f t="shared" si="52"/>
        <v>0</v>
      </c>
      <c r="DXK83">
        <f t="shared" si="52"/>
        <v>0</v>
      </c>
      <c r="DXL83">
        <f t="shared" si="52"/>
        <v>0</v>
      </c>
      <c r="DXM83">
        <f t="shared" si="52"/>
        <v>0</v>
      </c>
      <c r="DXN83">
        <f t="shared" si="52"/>
        <v>0</v>
      </c>
      <c r="DXO83">
        <f t="shared" si="52"/>
        <v>0</v>
      </c>
      <c r="DXP83">
        <f t="shared" si="52"/>
        <v>0</v>
      </c>
      <c r="DXQ83">
        <f t="shared" si="52"/>
        <v>0</v>
      </c>
      <c r="DXR83">
        <f t="shared" si="52"/>
        <v>0</v>
      </c>
      <c r="DXS83">
        <f t="shared" si="52"/>
        <v>0</v>
      </c>
      <c r="DXT83">
        <f t="shared" si="52"/>
        <v>0</v>
      </c>
      <c r="DXU83">
        <f t="shared" si="52"/>
        <v>0</v>
      </c>
      <c r="DXV83">
        <f t="shared" si="52"/>
        <v>0</v>
      </c>
      <c r="DXW83">
        <f t="shared" si="52"/>
        <v>0</v>
      </c>
      <c r="DXX83">
        <f t="shared" si="52"/>
        <v>0</v>
      </c>
      <c r="DXY83">
        <f t="shared" si="52"/>
        <v>0</v>
      </c>
      <c r="DXZ83">
        <f t="shared" si="52"/>
        <v>0</v>
      </c>
      <c r="DYA83">
        <f t="shared" si="52"/>
        <v>0</v>
      </c>
      <c r="DYB83">
        <f t="shared" si="52"/>
        <v>0</v>
      </c>
      <c r="DYC83">
        <f t="shared" si="52"/>
        <v>0</v>
      </c>
      <c r="DYD83">
        <f t="shared" si="52"/>
        <v>0</v>
      </c>
      <c r="DYE83">
        <f t="shared" si="52"/>
        <v>0</v>
      </c>
      <c r="DYF83">
        <f t="shared" si="52"/>
        <v>0</v>
      </c>
      <c r="DYG83">
        <f t="shared" si="52"/>
        <v>0</v>
      </c>
      <c r="DYH83">
        <f t="shared" si="52"/>
        <v>0</v>
      </c>
      <c r="DYI83">
        <f t="shared" si="52"/>
        <v>0</v>
      </c>
      <c r="DYJ83">
        <f t="shared" si="52"/>
        <v>0</v>
      </c>
      <c r="DYK83">
        <f t="shared" si="52"/>
        <v>0</v>
      </c>
      <c r="DYL83">
        <f t="shared" si="52"/>
        <v>0</v>
      </c>
      <c r="DYM83">
        <f t="shared" si="52"/>
        <v>0</v>
      </c>
      <c r="DYN83">
        <f t="shared" si="52"/>
        <v>0</v>
      </c>
      <c r="DYO83">
        <f t="shared" si="52"/>
        <v>0</v>
      </c>
      <c r="DYP83">
        <f t="shared" si="52"/>
        <v>0</v>
      </c>
      <c r="DYQ83">
        <f t="shared" si="52"/>
        <v>0</v>
      </c>
      <c r="DYR83">
        <f t="shared" si="52"/>
        <v>0</v>
      </c>
      <c r="DYS83">
        <f t="shared" si="52"/>
        <v>0</v>
      </c>
      <c r="DYT83">
        <f t="shared" si="52"/>
        <v>0</v>
      </c>
      <c r="DYU83">
        <f t="shared" si="52"/>
        <v>0</v>
      </c>
      <c r="DYV83">
        <f t="shared" si="52"/>
        <v>0</v>
      </c>
      <c r="DYW83">
        <f t="shared" si="52"/>
        <v>0</v>
      </c>
      <c r="DYX83">
        <f t="shared" si="52"/>
        <v>0</v>
      </c>
      <c r="DYY83">
        <f t="shared" si="52"/>
        <v>0</v>
      </c>
      <c r="DYZ83">
        <f t="shared" si="52"/>
        <v>0</v>
      </c>
      <c r="DZA83">
        <f t="shared" si="52"/>
        <v>0</v>
      </c>
      <c r="DZB83">
        <f t="shared" si="52"/>
        <v>0</v>
      </c>
      <c r="DZC83">
        <f t="shared" si="52"/>
        <v>0</v>
      </c>
      <c r="DZD83">
        <f t="shared" si="52"/>
        <v>0</v>
      </c>
      <c r="DZE83">
        <f t="shared" si="52"/>
        <v>0</v>
      </c>
      <c r="DZF83">
        <f t="shared" si="52"/>
        <v>0</v>
      </c>
      <c r="DZG83">
        <f t="shared" si="52"/>
        <v>0</v>
      </c>
      <c r="DZH83">
        <f t="shared" si="52"/>
        <v>0</v>
      </c>
      <c r="DZI83">
        <f t="shared" si="52"/>
        <v>0</v>
      </c>
      <c r="DZJ83">
        <f t="shared" si="52"/>
        <v>0</v>
      </c>
      <c r="DZK83">
        <f t="shared" si="52"/>
        <v>0</v>
      </c>
      <c r="DZL83">
        <f t="shared" si="52"/>
        <v>0</v>
      </c>
      <c r="DZM83">
        <f t="shared" ref="DZM83:EBX83" si="53">SUM(DZM2:DZM82)</f>
        <v>0</v>
      </c>
      <c r="DZN83">
        <f t="shared" si="53"/>
        <v>0</v>
      </c>
      <c r="DZO83">
        <f t="shared" si="53"/>
        <v>0</v>
      </c>
      <c r="DZP83">
        <f t="shared" si="53"/>
        <v>0</v>
      </c>
      <c r="DZQ83">
        <f t="shared" si="53"/>
        <v>0</v>
      </c>
      <c r="DZR83">
        <f t="shared" si="53"/>
        <v>0</v>
      </c>
      <c r="DZS83">
        <f t="shared" si="53"/>
        <v>0</v>
      </c>
      <c r="DZT83">
        <f t="shared" si="53"/>
        <v>0</v>
      </c>
      <c r="DZU83">
        <f t="shared" si="53"/>
        <v>0</v>
      </c>
      <c r="DZV83">
        <f t="shared" si="53"/>
        <v>0</v>
      </c>
      <c r="DZW83">
        <f t="shared" si="53"/>
        <v>0</v>
      </c>
      <c r="DZX83">
        <f t="shared" si="53"/>
        <v>0</v>
      </c>
      <c r="DZY83">
        <f t="shared" si="53"/>
        <v>0</v>
      </c>
      <c r="DZZ83">
        <f t="shared" si="53"/>
        <v>0</v>
      </c>
      <c r="EAA83">
        <f t="shared" si="53"/>
        <v>0</v>
      </c>
      <c r="EAB83">
        <f t="shared" si="53"/>
        <v>0</v>
      </c>
      <c r="EAC83">
        <f t="shared" si="53"/>
        <v>0</v>
      </c>
      <c r="EAD83">
        <f t="shared" si="53"/>
        <v>0</v>
      </c>
      <c r="EAE83">
        <f t="shared" si="53"/>
        <v>0</v>
      </c>
      <c r="EAF83">
        <f t="shared" si="53"/>
        <v>0</v>
      </c>
      <c r="EAG83">
        <f t="shared" si="53"/>
        <v>0</v>
      </c>
      <c r="EAH83">
        <f t="shared" si="53"/>
        <v>0</v>
      </c>
      <c r="EAI83">
        <f t="shared" si="53"/>
        <v>0</v>
      </c>
      <c r="EAJ83">
        <f t="shared" si="53"/>
        <v>0</v>
      </c>
      <c r="EAK83">
        <f t="shared" si="53"/>
        <v>0</v>
      </c>
      <c r="EAL83">
        <f t="shared" si="53"/>
        <v>0</v>
      </c>
      <c r="EAM83">
        <f t="shared" si="53"/>
        <v>0</v>
      </c>
      <c r="EAN83">
        <f t="shared" si="53"/>
        <v>0</v>
      </c>
      <c r="EAO83">
        <f t="shared" si="53"/>
        <v>0</v>
      </c>
      <c r="EAP83">
        <f t="shared" si="53"/>
        <v>0</v>
      </c>
      <c r="EAQ83">
        <f t="shared" si="53"/>
        <v>0</v>
      </c>
      <c r="EAR83">
        <f t="shared" si="53"/>
        <v>0</v>
      </c>
      <c r="EAS83">
        <f t="shared" si="53"/>
        <v>0</v>
      </c>
      <c r="EAT83">
        <f t="shared" si="53"/>
        <v>0</v>
      </c>
      <c r="EAU83">
        <f t="shared" si="53"/>
        <v>0</v>
      </c>
      <c r="EAV83">
        <f t="shared" si="53"/>
        <v>0</v>
      </c>
      <c r="EAW83">
        <f t="shared" si="53"/>
        <v>0</v>
      </c>
      <c r="EAX83">
        <f t="shared" si="53"/>
        <v>0</v>
      </c>
      <c r="EAY83">
        <f t="shared" si="53"/>
        <v>0</v>
      </c>
      <c r="EAZ83">
        <f t="shared" si="53"/>
        <v>0</v>
      </c>
      <c r="EBA83">
        <f t="shared" si="53"/>
        <v>0</v>
      </c>
      <c r="EBB83">
        <f t="shared" si="53"/>
        <v>0</v>
      </c>
      <c r="EBC83">
        <f t="shared" si="53"/>
        <v>0</v>
      </c>
      <c r="EBD83">
        <f t="shared" si="53"/>
        <v>0</v>
      </c>
      <c r="EBE83">
        <f t="shared" si="53"/>
        <v>0</v>
      </c>
      <c r="EBF83">
        <f t="shared" si="53"/>
        <v>0</v>
      </c>
      <c r="EBG83">
        <f t="shared" si="53"/>
        <v>0</v>
      </c>
      <c r="EBH83">
        <f t="shared" si="53"/>
        <v>0</v>
      </c>
      <c r="EBI83">
        <f t="shared" si="53"/>
        <v>0</v>
      </c>
      <c r="EBJ83">
        <f t="shared" si="53"/>
        <v>0</v>
      </c>
      <c r="EBK83">
        <f t="shared" si="53"/>
        <v>0</v>
      </c>
      <c r="EBL83">
        <f t="shared" si="53"/>
        <v>0</v>
      </c>
      <c r="EBM83">
        <f t="shared" si="53"/>
        <v>0</v>
      </c>
      <c r="EBN83">
        <f t="shared" si="53"/>
        <v>0</v>
      </c>
      <c r="EBO83">
        <f t="shared" si="53"/>
        <v>0</v>
      </c>
      <c r="EBP83">
        <f t="shared" si="53"/>
        <v>0</v>
      </c>
      <c r="EBQ83">
        <f t="shared" si="53"/>
        <v>0</v>
      </c>
      <c r="EBR83">
        <f t="shared" si="53"/>
        <v>0</v>
      </c>
      <c r="EBS83">
        <f t="shared" si="53"/>
        <v>0</v>
      </c>
      <c r="EBT83">
        <f t="shared" si="53"/>
        <v>0</v>
      </c>
      <c r="EBU83">
        <f t="shared" si="53"/>
        <v>0</v>
      </c>
      <c r="EBV83">
        <f t="shared" si="53"/>
        <v>0</v>
      </c>
      <c r="EBW83">
        <f t="shared" si="53"/>
        <v>0</v>
      </c>
      <c r="EBX83">
        <f t="shared" si="53"/>
        <v>0</v>
      </c>
      <c r="EBY83">
        <f t="shared" ref="EBY83:EEJ83" si="54">SUM(EBY2:EBY82)</f>
        <v>0</v>
      </c>
      <c r="EBZ83">
        <f t="shared" si="54"/>
        <v>0</v>
      </c>
      <c r="ECA83">
        <f t="shared" si="54"/>
        <v>0</v>
      </c>
      <c r="ECB83">
        <f t="shared" si="54"/>
        <v>0</v>
      </c>
      <c r="ECC83">
        <f t="shared" si="54"/>
        <v>0</v>
      </c>
      <c r="ECD83">
        <f t="shared" si="54"/>
        <v>0</v>
      </c>
      <c r="ECE83">
        <f t="shared" si="54"/>
        <v>0</v>
      </c>
      <c r="ECF83">
        <f t="shared" si="54"/>
        <v>0</v>
      </c>
      <c r="ECG83">
        <f t="shared" si="54"/>
        <v>0</v>
      </c>
      <c r="ECH83">
        <f t="shared" si="54"/>
        <v>0</v>
      </c>
      <c r="ECI83">
        <f t="shared" si="54"/>
        <v>0</v>
      </c>
      <c r="ECJ83">
        <f t="shared" si="54"/>
        <v>0</v>
      </c>
      <c r="ECK83">
        <f t="shared" si="54"/>
        <v>0</v>
      </c>
      <c r="ECL83">
        <f t="shared" si="54"/>
        <v>0</v>
      </c>
      <c r="ECM83">
        <f t="shared" si="54"/>
        <v>0</v>
      </c>
      <c r="ECN83">
        <f t="shared" si="54"/>
        <v>0</v>
      </c>
      <c r="ECO83">
        <f t="shared" si="54"/>
        <v>0</v>
      </c>
      <c r="ECP83">
        <f t="shared" si="54"/>
        <v>0</v>
      </c>
      <c r="ECQ83">
        <f t="shared" si="54"/>
        <v>0</v>
      </c>
      <c r="ECR83">
        <f t="shared" si="54"/>
        <v>0</v>
      </c>
      <c r="ECS83">
        <f t="shared" si="54"/>
        <v>0</v>
      </c>
      <c r="ECT83">
        <f t="shared" si="54"/>
        <v>0</v>
      </c>
      <c r="ECU83">
        <f t="shared" si="54"/>
        <v>0</v>
      </c>
      <c r="ECV83">
        <f t="shared" si="54"/>
        <v>0</v>
      </c>
      <c r="ECW83">
        <f t="shared" si="54"/>
        <v>0</v>
      </c>
      <c r="ECX83">
        <f t="shared" si="54"/>
        <v>0</v>
      </c>
      <c r="ECY83">
        <f t="shared" si="54"/>
        <v>0</v>
      </c>
      <c r="ECZ83">
        <f t="shared" si="54"/>
        <v>0</v>
      </c>
      <c r="EDA83">
        <f t="shared" si="54"/>
        <v>0</v>
      </c>
      <c r="EDB83">
        <f t="shared" si="54"/>
        <v>0</v>
      </c>
      <c r="EDC83">
        <f t="shared" si="54"/>
        <v>0</v>
      </c>
      <c r="EDD83">
        <f t="shared" si="54"/>
        <v>0</v>
      </c>
      <c r="EDE83">
        <f t="shared" si="54"/>
        <v>0</v>
      </c>
      <c r="EDF83">
        <f t="shared" si="54"/>
        <v>0</v>
      </c>
      <c r="EDG83">
        <f t="shared" si="54"/>
        <v>0</v>
      </c>
      <c r="EDH83">
        <f t="shared" si="54"/>
        <v>0</v>
      </c>
      <c r="EDI83">
        <f t="shared" si="54"/>
        <v>0</v>
      </c>
      <c r="EDJ83">
        <f t="shared" si="54"/>
        <v>0</v>
      </c>
      <c r="EDK83">
        <f t="shared" si="54"/>
        <v>0</v>
      </c>
      <c r="EDL83">
        <f t="shared" si="54"/>
        <v>0</v>
      </c>
      <c r="EDM83">
        <f t="shared" si="54"/>
        <v>0</v>
      </c>
      <c r="EDN83">
        <f t="shared" si="54"/>
        <v>0</v>
      </c>
      <c r="EDO83">
        <f t="shared" si="54"/>
        <v>0</v>
      </c>
      <c r="EDP83">
        <f t="shared" si="54"/>
        <v>0</v>
      </c>
      <c r="EDQ83">
        <f t="shared" si="54"/>
        <v>0</v>
      </c>
      <c r="EDR83">
        <f t="shared" si="54"/>
        <v>0</v>
      </c>
      <c r="EDS83">
        <f t="shared" si="54"/>
        <v>0</v>
      </c>
      <c r="EDT83">
        <f t="shared" si="54"/>
        <v>0</v>
      </c>
      <c r="EDU83">
        <f t="shared" si="54"/>
        <v>0</v>
      </c>
      <c r="EDV83">
        <f t="shared" si="54"/>
        <v>0</v>
      </c>
      <c r="EDW83">
        <f t="shared" si="54"/>
        <v>0</v>
      </c>
      <c r="EDX83">
        <f t="shared" si="54"/>
        <v>0</v>
      </c>
      <c r="EDY83">
        <f t="shared" si="54"/>
        <v>0</v>
      </c>
      <c r="EDZ83">
        <f t="shared" si="54"/>
        <v>0</v>
      </c>
      <c r="EEA83">
        <f t="shared" si="54"/>
        <v>0</v>
      </c>
      <c r="EEB83">
        <f t="shared" si="54"/>
        <v>0</v>
      </c>
      <c r="EEC83">
        <f t="shared" si="54"/>
        <v>0</v>
      </c>
      <c r="EED83">
        <f t="shared" si="54"/>
        <v>0</v>
      </c>
      <c r="EEE83">
        <f t="shared" si="54"/>
        <v>0</v>
      </c>
      <c r="EEF83">
        <f t="shared" si="54"/>
        <v>0</v>
      </c>
      <c r="EEG83">
        <f t="shared" si="54"/>
        <v>0</v>
      </c>
      <c r="EEH83">
        <f t="shared" si="54"/>
        <v>0</v>
      </c>
      <c r="EEI83">
        <f t="shared" si="54"/>
        <v>0</v>
      </c>
      <c r="EEJ83">
        <f t="shared" si="54"/>
        <v>0</v>
      </c>
      <c r="EEK83">
        <f t="shared" ref="EEK83:EGV83" si="55">SUM(EEK2:EEK82)</f>
        <v>0</v>
      </c>
      <c r="EEL83">
        <f t="shared" si="55"/>
        <v>0</v>
      </c>
      <c r="EEM83">
        <f t="shared" si="55"/>
        <v>0</v>
      </c>
      <c r="EEN83">
        <f t="shared" si="55"/>
        <v>0</v>
      </c>
      <c r="EEO83">
        <f t="shared" si="55"/>
        <v>0</v>
      </c>
      <c r="EEP83">
        <f t="shared" si="55"/>
        <v>0</v>
      </c>
      <c r="EEQ83">
        <f t="shared" si="55"/>
        <v>0</v>
      </c>
      <c r="EER83">
        <f t="shared" si="55"/>
        <v>0</v>
      </c>
      <c r="EES83">
        <f t="shared" si="55"/>
        <v>0</v>
      </c>
      <c r="EET83">
        <f t="shared" si="55"/>
        <v>0</v>
      </c>
      <c r="EEU83">
        <f t="shared" si="55"/>
        <v>0</v>
      </c>
      <c r="EEV83">
        <f t="shared" si="55"/>
        <v>0</v>
      </c>
      <c r="EEW83">
        <f t="shared" si="55"/>
        <v>0</v>
      </c>
      <c r="EEX83">
        <f t="shared" si="55"/>
        <v>0</v>
      </c>
      <c r="EEY83">
        <f t="shared" si="55"/>
        <v>0</v>
      </c>
      <c r="EEZ83">
        <f t="shared" si="55"/>
        <v>0</v>
      </c>
      <c r="EFA83">
        <f t="shared" si="55"/>
        <v>0</v>
      </c>
      <c r="EFB83">
        <f t="shared" si="55"/>
        <v>0</v>
      </c>
      <c r="EFC83">
        <f t="shared" si="55"/>
        <v>0</v>
      </c>
      <c r="EFD83">
        <f t="shared" si="55"/>
        <v>0</v>
      </c>
      <c r="EFE83">
        <f t="shared" si="55"/>
        <v>0</v>
      </c>
      <c r="EFF83">
        <f t="shared" si="55"/>
        <v>0</v>
      </c>
      <c r="EFG83">
        <f t="shared" si="55"/>
        <v>0</v>
      </c>
      <c r="EFH83">
        <f t="shared" si="55"/>
        <v>0</v>
      </c>
      <c r="EFI83">
        <f t="shared" si="55"/>
        <v>0</v>
      </c>
      <c r="EFJ83">
        <f t="shared" si="55"/>
        <v>0</v>
      </c>
      <c r="EFK83">
        <f t="shared" si="55"/>
        <v>0</v>
      </c>
      <c r="EFL83">
        <f t="shared" si="55"/>
        <v>0</v>
      </c>
      <c r="EFM83">
        <f t="shared" si="55"/>
        <v>0</v>
      </c>
      <c r="EFN83">
        <f t="shared" si="55"/>
        <v>0</v>
      </c>
      <c r="EFO83">
        <f t="shared" si="55"/>
        <v>0</v>
      </c>
      <c r="EFP83">
        <f t="shared" si="55"/>
        <v>0</v>
      </c>
      <c r="EFQ83">
        <f t="shared" si="55"/>
        <v>0</v>
      </c>
      <c r="EFR83">
        <f t="shared" si="55"/>
        <v>0</v>
      </c>
      <c r="EFS83">
        <f t="shared" si="55"/>
        <v>0</v>
      </c>
      <c r="EFT83">
        <f t="shared" si="55"/>
        <v>0</v>
      </c>
      <c r="EFU83">
        <f t="shared" si="55"/>
        <v>0</v>
      </c>
      <c r="EFV83">
        <f t="shared" si="55"/>
        <v>0</v>
      </c>
      <c r="EFW83">
        <f t="shared" si="55"/>
        <v>0</v>
      </c>
      <c r="EFX83">
        <f t="shared" si="55"/>
        <v>0</v>
      </c>
      <c r="EFY83">
        <f t="shared" si="55"/>
        <v>0</v>
      </c>
      <c r="EFZ83">
        <f t="shared" si="55"/>
        <v>0</v>
      </c>
      <c r="EGA83">
        <f t="shared" si="55"/>
        <v>0</v>
      </c>
      <c r="EGB83">
        <f t="shared" si="55"/>
        <v>0</v>
      </c>
      <c r="EGC83">
        <f t="shared" si="55"/>
        <v>0</v>
      </c>
      <c r="EGD83">
        <f t="shared" si="55"/>
        <v>0</v>
      </c>
      <c r="EGE83">
        <f t="shared" si="55"/>
        <v>0</v>
      </c>
      <c r="EGF83">
        <f t="shared" si="55"/>
        <v>0</v>
      </c>
      <c r="EGG83">
        <f t="shared" si="55"/>
        <v>0</v>
      </c>
      <c r="EGH83">
        <f t="shared" si="55"/>
        <v>0</v>
      </c>
      <c r="EGI83">
        <f t="shared" si="55"/>
        <v>0</v>
      </c>
      <c r="EGJ83">
        <f t="shared" si="55"/>
        <v>0</v>
      </c>
      <c r="EGK83">
        <f t="shared" si="55"/>
        <v>0</v>
      </c>
      <c r="EGL83">
        <f t="shared" si="55"/>
        <v>0</v>
      </c>
      <c r="EGM83">
        <f t="shared" si="55"/>
        <v>0</v>
      </c>
      <c r="EGN83">
        <f t="shared" si="55"/>
        <v>0</v>
      </c>
      <c r="EGO83">
        <f t="shared" si="55"/>
        <v>0</v>
      </c>
      <c r="EGP83">
        <f t="shared" si="55"/>
        <v>0</v>
      </c>
      <c r="EGQ83">
        <f t="shared" si="55"/>
        <v>0</v>
      </c>
      <c r="EGR83">
        <f t="shared" si="55"/>
        <v>0</v>
      </c>
      <c r="EGS83">
        <f t="shared" si="55"/>
        <v>0</v>
      </c>
      <c r="EGT83">
        <f t="shared" si="55"/>
        <v>0</v>
      </c>
      <c r="EGU83">
        <f t="shared" si="55"/>
        <v>0</v>
      </c>
      <c r="EGV83">
        <f t="shared" si="55"/>
        <v>0</v>
      </c>
      <c r="EGW83">
        <f t="shared" ref="EGW83:EJH83" si="56">SUM(EGW2:EGW82)</f>
        <v>0</v>
      </c>
      <c r="EGX83">
        <f t="shared" si="56"/>
        <v>0</v>
      </c>
      <c r="EGY83">
        <f t="shared" si="56"/>
        <v>0</v>
      </c>
      <c r="EGZ83">
        <f t="shared" si="56"/>
        <v>0</v>
      </c>
      <c r="EHA83">
        <f t="shared" si="56"/>
        <v>0</v>
      </c>
      <c r="EHB83">
        <f t="shared" si="56"/>
        <v>0</v>
      </c>
      <c r="EHC83">
        <f t="shared" si="56"/>
        <v>0</v>
      </c>
      <c r="EHD83">
        <f t="shared" si="56"/>
        <v>0</v>
      </c>
      <c r="EHE83">
        <f t="shared" si="56"/>
        <v>0</v>
      </c>
      <c r="EHF83">
        <f t="shared" si="56"/>
        <v>0</v>
      </c>
      <c r="EHG83">
        <f t="shared" si="56"/>
        <v>0</v>
      </c>
      <c r="EHH83">
        <f t="shared" si="56"/>
        <v>0</v>
      </c>
      <c r="EHI83">
        <f t="shared" si="56"/>
        <v>0</v>
      </c>
      <c r="EHJ83">
        <f t="shared" si="56"/>
        <v>0</v>
      </c>
      <c r="EHK83">
        <f t="shared" si="56"/>
        <v>0</v>
      </c>
      <c r="EHL83">
        <f t="shared" si="56"/>
        <v>0</v>
      </c>
      <c r="EHM83">
        <f t="shared" si="56"/>
        <v>0</v>
      </c>
      <c r="EHN83">
        <f t="shared" si="56"/>
        <v>0</v>
      </c>
      <c r="EHO83">
        <f t="shared" si="56"/>
        <v>0</v>
      </c>
      <c r="EHP83">
        <f t="shared" si="56"/>
        <v>0</v>
      </c>
      <c r="EHQ83">
        <f t="shared" si="56"/>
        <v>0</v>
      </c>
      <c r="EHR83">
        <f t="shared" si="56"/>
        <v>0</v>
      </c>
      <c r="EHS83">
        <f t="shared" si="56"/>
        <v>0</v>
      </c>
      <c r="EHT83">
        <f t="shared" si="56"/>
        <v>0</v>
      </c>
      <c r="EHU83">
        <f t="shared" si="56"/>
        <v>0</v>
      </c>
      <c r="EHV83">
        <f t="shared" si="56"/>
        <v>0</v>
      </c>
      <c r="EHW83">
        <f t="shared" si="56"/>
        <v>0</v>
      </c>
      <c r="EHX83">
        <f t="shared" si="56"/>
        <v>0</v>
      </c>
      <c r="EHY83">
        <f t="shared" si="56"/>
        <v>0</v>
      </c>
      <c r="EHZ83">
        <f t="shared" si="56"/>
        <v>0</v>
      </c>
      <c r="EIA83">
        <f t="shared" si="56"/>
        <v>0</v>
      </c>
      <c r="EIB83">
        <f t="shared" si="56"/>
        <v>0</v>
      </c>
      <c r="EIC83">
        <f t="shared" si="56"/>
        <v>0</v>
      </c>
      <c r="EID83">
        <f t="shared" si="56"/>
        <v>0</v>
      </c>
      <c r="EIE83">
        <f t="shared" si="56"/>
        <v>0</v>
      </c>
      <c r="EIF83">
        <f t="shared" si="56"/>
        <v>0</v>
      </c>
      <c r="EIG83">
        <f t="shared" si="56"/>
        <v>0</v>
      </c>
      <c r="EIH83">
        <f t="shared" si="56"/>
        <v>0</v>
      </c>
      <c r="EII83">
        <f t="shared" si="56"/>
        <v>0</v>
      </c>
      <c r="EIJ83">
        <f t="shared" si="56"/>
        <v>0</v>
      </c>
      <c r="EIK83">
        <f t="shared" si="56"/>
        <v>0</v>
      </c>
      <c r="EIL83">
        <f t="shared" si="56"/>
        <v>0</v>
      </c>
      <c r="EIM83">
        <f t="shared" si="56"/>
        <v>0</v>
      </c>
      <c r="EIN83">
        <f t="shared" si="56"/>
        <v>0</v>
      </c>
      <c r="EIO83">
        <f t="shared" si="56"/>
        <v>0</v>
      </c>
      <c r="EIP83">
        <f t="shared" si="56"/>
        <v>0</v>
      </c>
      <c r="EIQ83">
        <f t="shared" si="56"/>
        <v>0</v>
      </c>
      <c r="EIR83">
        <f t="shared" si="56"/>
        <v>0</v>
      </c>
      <c r="EIS83">
        <f t="shared" si="56"/>
        <v>0</v>
      </c>
      <c r="EIT83">
        <f t="shared" si="56"/>
        <v>0</v>
      </c>
      <c r="EIU83">
        <f t="shared" si="56"/>
        <v>0</v>
      </c>
      <c r="EIV83">
        <f t="shared" si="56"/>
        <v>0</v>
      </c>
      <c r="EIW83">
        <f t="shared" si="56"/>
        <v>0</v>
      </c>
      <c r="EIX83">
        <f t="shared" si="56"/>
        <v>0</v>
      </c>
      <c r="EIY83">
        <f t="shared" si="56"/>
        <v>0</v>
      </c>
      <c r="EIZ83">
        <f t="shared" si="56"/>
        <v>0</v>
      </c>
      <c r="EJA83">
        <f t="shared" si="56"/>
        <v>0</v>
      </c>
      <c r="EJB83">
        <f t="shared" si="56"/>
        <v>0</v>
      </c>
      <c r="EJC83">
        <f t="shared" si="56"/>
        <v>0</v>
      </c>
      <c r="EJD83">
        <f t="shared" si="56"/>
        <v>0</v>
      </c>
      <c r="EJE83">
        <f t="shared" si="56"/>
        <v>0</v>
      </c>
      <c r="EJF83">
        <f t="shared" si="56"/>
        <v>0</v>
      </c>
      <c r="EJG83">
        <f t="shared" si="56"/>
        <v>0</v>
      </c>
      <c r="EJH83">
        <f t="shared" si="56"/>
        <v>0</v>
      </c>
      <c r="EJI83">
        <f t="shared" ref="EJI83:ELT83" si="57">SUM(EJI2:EJI82)</f>
        <v>0</v>
      </c>
      <c r="EJJ83">
        <f t="shared" si="57"/>
        <v>0</v>
      </c>
      <c r="EJK83">
        <f t="shared" si="57"/>
        <v>0</v>
      </c>
      <c r="EJL83">
        <f t="shared" si="57"/>
        <v>0</v>
      </c>
      <c r="EJM83">
        <f t="shared" si="57"/>
        <v>0</v>
      </c>
      <c r="EJN83">
        <f t="shared" si="57"/>
        <v>0</v>
      </c>
      <c r="EJO83">
        <f t="shared" si="57"/>
        <v>0</v>
      </c>
      <c r="EJP83">
        <f t="shared" si="57"/>
        <v>0</v>
      </c>
      <c r="EJQ83">
        <f t="shared" si="57"/>
        <v>0</v>
      </c>
      <c r="EJR83">
        <f t="shared" si="57"/>
        <v>0</v>
      </c>
      <c r="EJS83">
        <f t="shared" si="57"/>
        <v>0</v>
      </c>
      <c r="EJT83">
        <f t="shared" si="57"/>
        <v>0</v>
      </c>
      <c r="EJU83">
        <f t="shared" si="57"/>
        <v>0</v>
      </c>
      <c r="EJV83">
        <f t="shared" si="57"/>
        <v>0</v>
      </c>
      <c r="EJW83">
        <f t="shared" si="57"/>
        <v>0</v>
      </c>
      <c r="EJX83">
        <f t="shared" si="57"/>
        <v>0</v>
      </c>
      <c r="EJY83">
        <f t="shared" si="57"/>
        <v>0</v>
      </c>
      <c r="EJZ83">
        <f t="shared" si="57"/>
        <v>0</v>
      </c>
      <c r="EKA83">
        <f t="shared" si="57"/>
        <v>0</v>
      </c>
      <c r="EKB83">
        <f t="shared" si="57"/>
        <v>0</v>
      </c>
      <c r="EKC83">
        <f t="shared" si="57"/>
        <v>0</v>
      </c>
      <c r="EKD83">
        <f t="shared" si="57"/>
        <v>0</v>
      </c>
      <c r="EKE83">
        <f t="shared" si="57"/>
        <v>0</v>
      </c>
      <c r="EKF83">
        <f t="shared" si="57"/>
        <v>0</v>
      </c>
      <c r="EKG83">
        <f t="shared" si="57"/>
        <v>0</v>
      </c>
      <c r="EKH83">
        <f t="shared" si="57"/>
        <v>0</v>
      </c>
      <c r="EKI83">
        <f t="shared" si="57"/>
        <v>0</v>
      </c>
      <c r="EKJ83">
        <f t="shared" si="57"/>
        <v>0</v>
      </c>
      <c r="EKK83">
        <f t="shared" si="57"/>
        <v>0</v>
      </c>
      <c r="EKL83">
        <f t="shared" si="57"/>
        <v>0</v>
      </c>
      <c r="EKM83">
        <f t="shared" si="57"/>
        <v>0</v>
      </c>
      <c r="EKN83">
        <f t="shared" si="57"/>
        <v>0</v>
      </c>
      <c r="EKO83">
        <f t="shared" si="57"/>
        <v>0</v>
      </c>
      <c r="EKP83">
        <f t="shared" si="57"/>
        <v>0</v>
      </c>
      <c r="EKQ83">
        <f t="shared" si="57"/>
        <v>0</v>
      </c>
      <c r="EKR83">
        <f t="shared" si="57"/>
        <v>0</v>
      </c>
      <c r="EKS83">
        <f t="shared" si="57"/>
        <v>0</v>
      </c>
      <c r="EKT83">
        <f t="shared" si="57"/>
        <v>0</v>
      </c>
      <c r="EKU83">
        <f t="shared" si="57"/>
        <v>0</v>
      </c>
      <c r="EKV83">
        <f t="shared" si="57"/>
        <v>0</v>
      </c>
      <c r="EKW83">
        <f t="shared" si="57"/>
        <v>0</v>
      </c>
      <c r="EKX83">
        <f t="shared" si="57"/>
        <v>0</v>
      </c>
      <c r="EKY83">
        <f t="shared" si="57"/>
        <v>0</v>
      </c>
      <c r="EKZ83">
        <f t="shared" si="57"/>
        <v>0</v>
      </c>
      <c r="ELA83">
        <f t="shared" si="57"/>
        <v>0</v>
      </c>
      <c r="ELB83">
        <f t="shared" si="57"/>
        <v>0</v>
      </c>
      <c r="ELC83">
        <f t="shared" si="57"/>
        <v>0</v>
      </c>
      <c r="ELD83">
        <f t="shared" si="57"/>
        <v>0</v>
      </c>
      <c r="ELE83">
        <f t="shared" si="57"/>
        <v>0</v>
      </c>
      <c r="ELF83">
        <f t="shared" si="57"/>
        <v>0</v>
      </c>
      <c r="ELG83">
        <f t="shared" si="57"/>
        <v>0</v>
      </c>
      <c r="ELH83">
        <f t="shared" si="57"/>
        <v>0</v>
      </c>
      <c r="ELI83">
        <f t="shared" si="57"/>
        <v>0</v>
      </c>
      <c r="ELJ83">
        <f t="shared" si="57"/>
        <v>0</v>
      </c>
      <c r="ELK83">
        <f t="shared" si="57"/>
        <v>0</v>
      </c>
      <c r="ELL83">
        <f t="shared" si="57"/>
        <v>0</v>
      </c>
      <c r="ELM83">
        <f t="shared" si="57"/>
        <v>0</v>
      </c>
      <c r="ELN83">
        <f t="shared" si="57"/>
        <v>0</v>
      </c>
      <c r="ELO83">
        <f t="shared" si="57"/>
        <v>0</v>
      </c>
      <c r="ELP83">
        <f t="shared" si="57"/>
        <v>0</v>
      </c>
      <c r="ELQ83">
        <f t="shared" si="57"/>
        <v>0</v>
      </c>
      <c r="ELR83">
        <f t="shared" si="57"/>
        <v>0</v>
      </c>
      <c r="ELS83">
        <f t="shared" si="57"/>
        <v>0</v>
      </c>
      <c r="ELT83">
        <f t="shared" si="57"/>
        <v>0</v>
      </c>
      <c r="ELU83">
        <f t="shared" ref="ELU83:EOF83" si="58">SUM(ELU2:ELU82)</f>
        <v>0</v>
      </c>
      <c r="ELV83">
        <f t="shared" si="58"/>
        <v>0</v>
      </c>
      <c r="ELW83">
        <f t="shared" si="58"/>
        <v>0</v>
      </c>
      <c r="ELX83">
        <f t="shared" si="58"/>
        <v>0</v>
      </c>
      <c r="ELY83">
        <f t="shared" si="58"/>
        <v>0</v>
      </c>
      <c r="ELZ83">
        <f t="shared" si="58"/>
        <v>0</v>
      </c>
      <c r="EMA83">
        <f t="shared" si="58"/>
        <v>0</v>
      </c>
      <c r="EMB83">
        <f t="shared" si="58"/>
        <v>0</v>
      </c>
      <c r="EMC83">
        <f t="shared" si="58"/>
        <v>0</v>
      </c>
      <c r="EMD83">
        <f t="shared" si="58"/>
        <v>0</v>
      </c>
      <c r="EME83">
        <f t="shared" si="58"/>
        <v>0</v>
      </c>
      <c r="EMF83">
        <f t="shared" si="58"/>
        <v>0</v>
      </c>
      <c r="EMG83">
        <f t="shared" si="58"/>
        <v>0</v>
      </c>
      <c r="EMH83">
        <f t="shared" si="58"/>
        <v>0</v>
      </c>
      <c r="EMI83">
        <f t="shared" si="58"/>
        <v>0</v>
      </c>
      <c r="EMJ83">
        <f t="shared" si="58"/>
        <v>0</v>
      </c>
      <c r="EMK83">
        <f t="shared" si="58"/>
        <v>0</v>
      </c>
      <c r="EML83">
        <f t="shared" si="58"/>
        <v>0</v>
      </c>
      <c r="EMM83">
        <f t="shared" si="58"/>
        <v>0</v>
      </c>
      <c r="EMN83">
        <f t="shared" si="58"/>
        <v>0</v>
      </c>
      <c r="EMO83">
        <f t="shared" si="58"/>
        <v>0</v>
      </c>
      <c r="EMP83">
        <f t="shared" si="58"/>
        <v>0</v>
      </c>
      <c r="EMQ83">
        <f t="shared" si="58"/>
        <v>0</v>
      </c>
      <c r="EMR83">
        <f t="shared" si="58"/>
        <v>0</v>
      </c>
      <c r="EMS83">
        <f t="shared" si="58"/>
        <v>0</v>
      </c>
      <c r="EMT83">
        <f t="shared" si="58"/>
        <v>0</v>
      </c>
      <c r="EMU83">
        <f t="shared" si="58"/>
        <v>0</v>
      </c>
      <c r="EMV83">
        <f t="shared" si="58"/>
        <v>0</v>
      </c>
      <c r="EMW83">
        <f t="shared" si="58"/>
        <v>0</v>
      </c>
      <c r="EMX83">
        <f t="shared" si="58"/>
        <v>0</v>
      </c>
      <c r="EMY83">
        <f t="shared" si="58"/>
        <v>0</v>
      </c>
      <c r="EMZ83">
        <f t="shared" si="58"/>
        <v>0</v>
      </c>
      <c r="ENA83">
        <f t="shared" si="58"/>
        <v>0</v>
      </c>
      <c r="ENB83">
        <f t="shared" si="58"/>
        <v>0</v>
      </c>
      <c r="ENC83">
        <f t="shared" si="58"/>
        <v>0</v>
      </c>
      <c r="END83">
        <f t="shared" si="58"/>
        <v>0</v>
      </c>
      <c r="ENE83">
        <f t="shared" si="58"/>
        <v>0</v>
      </c>
      <c r="ENF83">
        <f t="shared" si="58"/>
        <v>0</v>
      </c>
      <c r="ENG83">
        <f t="shared" si="58"/>
        <v>0</v>
      </c>
      <c r="ENH83">
        <f t="shared" si="58"/>
        <v>0</v>
      </c>
      <c r="ENI83">
        <f t="shared" si="58"/>
        <v>0</v>
      </c>
      <c r="ENJ83">
        <f t="shared" si="58"/>
        <v>0</v>
      </c>
      <c r="ENK83">
        <f t="shared" si="58"/>
        <v>0</v>
      </c>
      <c r="ENL83">
        <f t="shared" si="58"/>
        <v>0</v>
      </c>
      <c r="ENM83">
        <f t="shared" si="58"/>
        <v>0</v>
      </c>
      <c r="ENN83">
        <f t="shared" si="58"/>
        <v>0</v>
      </c>
      <c r="ENO83">
        <f t="shared" si="58"/>
        <v>0</v>
      </c>
      <c r="ENP83">
        <f t="shared" si="58"/>
        <v>0</v>
      </c>
      <c r="ENQ83">
        <f t="shared" si="58"/>
        <v>0</v>
      </c>
      <c r="ENR83">
        <f t="shared" si="58"/>
        <v>0</v>
      </c>
      <c r="ENS83">
        <f t="shared" si="58"/>
        <v>0</v>
      </c>
      <c r="ENT83">
        <f t="shared" si="58"/>
        <v>0</v>
      </c>
      <c r="ENU83">
        <f t="shared" si="58"/>
        <v>0</v>
      </c>
      <c r="ENV83">
        <f t="shared" si="58"/>
        <v>0</v>
      </c>
      <c r="ENW83">
        <f t="shared" si="58"/>
        <v>0</v>
      </c>
      <c r="ENX83">
        <f t="shared" si="58"/>
        <v>0</v>
      </c>
      <c r="ENY83">
        <f t="shared" si="58"/>
        <v>0</v>
      </c>
      <c r="ENZ83">
        <f t="shared" si="58"/>
        <v>0</v>
      </c>
      <c r="EOA83">
        <f t="shared" si="58"/>
        <v>0</v>
      </c>
      <c r="EOB83">
        <f t="shared" si="58"/>
        <v>0</v>
      </c>
      <c r="EOC83">
        <f t="shared" si="58"/>
        <v>0</v>
      </c>
      <c r="EOD83">
        <f t="shared" si="58"/>
        <v>0</v>
      </c>
      <c r="EOE83">
        <f t="shared" si="58"/>
        <v>0</v>
      </c>
      <c r="EOF83">
        <f t="shared" si="58"/>
        <v>0</v>
      </c>
      <c r="EOG83">
        <f t="shared" ref="EOG83:EQR83" si="59">SUM(EOG2:EOG82)</f>
        <v>0</v>
      </c>
      <c r="EOH83">
        <f t="shared" si="59"/>
        <v>0</v>
      </c>
      <c r="EOI83">
        <f t="shared" si="59"/>
        <v>0</v>
      </c>
      <c r="EOJ83">
        <f t="shared" si="59"/>
        <v>0</v>
      </c>
      <c r="EOK83">
        <f t="shared" si="59"/>
        <v>0</v>
      </c>
      <c r="EOL83">
        <f t="shared" si="59"/>
        <v>0</v>
      </c>
      <c r="EOM83">
        <f t="shared" si="59"/>
        <v>0</v>
      </c>
      <c r="EON83">
        <f t="shared" si="59"/>
        <v>0</v>
      </c>
      <c r="EOO83">
        <f t="shared" si="59"/>
        <v>0</v>
      </c>
      <c r="EOP83">
        <f t="shared" si="59"/>
        <v>0</v>
      </c>
      <c r="EOQ83">
        <f t="shared" si="59"/>
        <v>0</v>
      </c>
      <c r="EOR83">
        <f t="shared" si="59"/>
        <v>0</v>
      </c>
      <c r="EOS83">
        <f t="shared" si="59"/>
        <v>0</v>
      </c>
      <c r="EOT83">
        <f t="shared" si="59"/>
        <v>0</v>
      </c>
      <c r="EOU83">
        <f t="shared" si="59"/>
        <v>0</v>
      </c>
      <c r="EOV83">
        <f t="shared" si="59"/>
        <v>0</v>
      </c>
      <c r="EOW83">
        <f t="shared" si="59"/>
        <v>0</v>
      </c>
      <c r="EOX83">
        <f t="shared" si="59"/>
        <v>0</v>
      </c>
      <c r="EOY83">
        <f t="shared" si="59"/>
        <v>0</v>
      </c>
      <c r="EOZ83">
        <f t="shared" si="59"/>
        <v>0</v>
      </c>
      <c r="EPA83">
        <f t="shared" si="59"/>
        <v>0</v>
      </c>
      <c r="EPB83">
        <f t="shared" si="59"/>
        <v>0</v>
      </c>
      <c r="EPC83">
        <f t="shared" si="59"/>
        <v>0</v>
      </c>
      <c r="EPD83">
        <f t="shared" si="59"/>
        <v>0</v>
      </c>
      <c r="EPE83">
        <f t="shared" si="59"/>
        <v>0</v>
      </c>
      <c r="EPF83">
        <f t="shared" si="59"/>
        <v>0</v>
      </c>
      <c r="EPG83">
        <f t="shared" si="59"/>
        <v>0</v>
      </c>
      <c r="EPH83">
        <f t="shared" si="59"/>
        <v>0</v>
      </c>
      <c r="EPI83">
        <f t="shared" si="59"/>
        <v>0</v>
      </c>
      <c r="EPJ83">
        <f t="shared" si="59"/>
        <v>0</v>
      </c>
      <c r="EPK83">
        <f t="shared" si="59"/>
        <v>0</v>
      </c>
      <c r="EPL83">
        <f t="shared" si="59"/>
        <v>0</v>
      </c>
      <c r="EPM83">
        <f t="shared" si="59"/>
        <v>0</v>
      </c>
      <c r="EPN83">
        <f t="shared" si="59"/>
        <v>0</v>
      </c>
      <c r="EPO83">
        <f t="shared" si="59"/>
        <v>0</v>
      </c>
      <c r="EPP83">
        <f t="shared" si="59"/>
        <v>0</v>
      </c>
      <c r="EPQ83">
        <f t="shared" si="59"/>
        <v>0</v>
      </c>
      <c r="EPR83">
        <f t="shared" si="59"/>
        <v>0</v>
      </c>
      <c r="EPS83">
        <f t="shared" si="59"/>
        <v>0</v>
      </c>
      <c r="EPT83">
        <f t="shared" si="59"/>
        <v>0</v>
      </c>
      <c r="EPU83">
        <f t="shared" si="59"/>
        <v>0</v>
      </c>
      <c r="EPV83">
        <f t="shared" si="59"/>
        <v>0</v>
      </c>
      <c r="EPW83">
        <f t="shared" si="59"/>
        <v>0</v>
      </c>
      <c r="EPX83">
        <f t="shared" si="59"/>
        <v>0</v>
      </c>
      <c r="EPY83">
        <f t="shared" si="59"/>
        <v>0</v>
      </c>
      <c r="EPZ83">
        <f t="shared" si="59"/>
        <v>0</v>
      </c>
      <c r="EQA83">
        <f t="shared" si="59"/>
        <v>0</v>
      </c>
      <c r="EQB83">
        <f t="shared" si="59"/>
        <v>0</v>
      </c>
      <c r="EQC83">
        <f t="shared" si="59"/>
        <v>0</v>
      </c>
      <c r="EQD83">
        <f t="shared" si="59"/>
        <v>0</v>
      </c>
      <c r="EQE83">
        <f t="shared" si="59"/>
        <v>0</v>
      </c>
      <c r="EQF83">
        <f t="shared" si="59"/>
        <v>0</v>
      </c>
      <c r="EQG83">
        <f t="shared" si="59"/>
        <v>0</v>
      </c>
      <c r="EQH83">
        <f t="shared" si="59"/>
        <v>0</v>
      </c>
      <c r="EQI83">
        <f t="shared" si="59"/>
        <v>0</v>
      </c>
      <c r="EQJ83">
        <f t="shared" si="59"/>
        <v>0</v>
      </c>
      <c r="EQK83">
        <f t="shared" si="59"/>
        <v>0</v>
      </c>
      <c r="EQL83">
        <f t="shared" si="59"/>
        <v>0</v>
      </c>
      <c r="EQM83">
        <f t="shared" si="59"/>
        <v>0</v>
      </c>
      <c r="EQN83">
        <f t="shared" si="59"/>
        <v>0</v>
      </c>
      <c r="EQO83">
        <f t="shared" si="59"/>
        <v>0</v>
      </c>
      <c r="EQP83">
        <f t="shared" si="59"/>
        <v>0</v>
      </c>
      <c r="EQQ83">
        <f t="shared" si="59"/>
        <v>0</v>
      </c>
      <c r="EQR83">
        <f t="shared" si="59"/>
        <v>0</v>
      </c>
      <c r="EQS83">
        <f t="shared" ref="EQS83:ETD83" si="60">SUM(EQS2:EQS82)</f>
        <v>0</v>
      </c>
      <c r="EQT83">
        <f t="shared" si="60"/>
        <v>0</v>
      </c>
      <c r="EQU83">
        <f t="shared" si="60"/>
        <v>0</v>
      </c>
      <c r="EQV83">
        <f t="shared" si="60"/>
        <v>0</v>
      </c>
      <c r="EQW83">
        <f t="shared" si="60"/>
        <v>0</v>
      </c>
      <c r="EQX83">
        <f t="shared" si="60"/>
        <v>0</v>
      </c>
      <c r="EQY83">
        <f t="shared" si="60"/>
        <v>0</v>
      </c>
      <c r="EQZ83">
        <f t="shared" si="60"/>
        <v>0</v>
      </c>
      <c r="ERA83">
        <f t="shared" si="60"/>
        <v>0</v>
      </c>
      <c r="ERB83">
        <f t="shared" si="60"/>
        <v>0</v>
      </c>
      <c r="ERC83">
        <f t="shared" si="60"/>
        <v>0</v>
      </c>
      <c r="ERD83">
        <f t="shared" si="60"/>
        <v>0</v>
      </c>
      <c r="ERE83">
        <f t="shared" si="60"/>
        <v>0</v>
      </c>
      <c r="ERF83">
        <f t="shared" si="60"/>
        <v>0</v>
      </c>
      <c r="ERG83">
        <f t="shared" si="60"/>
        <v>0</v>
      </c>
      <c r="ERH83">
        <f t="shared" si="60"/>
        <v>0</v>
      </c>
      <c r="ERI83">
        <f t="shared" si="60"/>
        <v>0</v>
      </c>
      <c r="ERJ83">
        <f t="shared" si="60"/>
        <v>0</v>
      </c>
      <c r="ERK83">
        <f t="shared" si="60"/>
        <v>0</v>
      </c>
      <c r="ERL83">
        <f t="shared" si="60"/>
        <v>0</v>
      </c>
      <c r="ERM83">
        <f t="shared" si="60"/>
        <v>0</v>
      </c>
      <c r="ERN83">
        <f t="shared" si="60"/>
        <v>0</v>
      </c>
      <c r="ERO83">
        <f t="shared" si="60"/>
        <v>0</v>
      </c>
      <c r="ERP83">
        <f t="shared" si="60"/>
        <v>0</v>
      </c>
      <c r="ERQ83">
        <f t="shared" si="60"/>
        <v>0</v>
      </c>
      <c r="ERR83">
        <f t="shared" si="60"/>
        <v>0</v>
      </c>
      <c r="ERS83">
        <f t="shared" si="60"/>
        <v>0</v>
      </c>
      <c r="ERT83">
        <f t="shared" si="60"/>
        <v>0</v>
      </c>
      <c r="ERU83">
        <f t="shared" si="60"/>
        <v>0</v>
      </c>
      <c r="ERV83">
        <f t="shared" si="60"/>
        <v>0</v>
      </c>
      <c r="ERW83">
        <f t="shared" si="60"/>
        <v>0</v>
      </c>
      <c r="ERX83">
        <f t="shared" si="60"/>
        <v>0</v>
      </c>
      <c r="ERY83">
        <f t="shared" si="60"/>
        <v>0</v>
      </c>
      <c r="ERZ83">
        <f t="shared" si="60"/>
        <v>0</v>
      </c>
      <c r="ESA83">
        <f t="shared" si="60"/>
        <v>0</v>
      </c>
      <c r="ESB83">
        <f t="shared" si="60"/>
        <v>0</v>
      </c>
      <c r="ESC83">
        <f t="shared" si="60"/>
        <v>0</v>
      </c>
      <c r="ESD83">
        <f t="shared" si="60"/>
        <v>0</v>
      </c>
      <c r="ESE83">
        <f t="shared" si="60"/>
        <v>0</v>
      </c>
      <c r="ESF83">
        <f t="shared" si="60"/>
        <v>0</v>
      </c>
      <c r="ESG83">
        <f t="shared" si="60"/>
        <v>0</v>
      </c>
      <c r="ESH83">
        <f t="shared" si="60"/>
        <v>0</v>
      </c>
      <c r="ESI83">
        <f t="shared" si="60"/>
        <v>0</v>
      </c>
      <c r="ESJ83">
        <f t="shared" si="60"/>
        <v>0</v>
      </c>
      <c r="ESK83">
        <f t="shared" si="60"/>
        <v>0</v>
      </c>
      <c r="ESL83">
        <f t="shared" si="60"/>
        <v>0</v>
      </c>
      <c r="ESM83">
        <f t="shared" si="60"/>
        <v>0</v>
      </c>
      <c r="ESN83">
        <f t="shared" si="60"/>
        <v>0</v>
      </c>
      <c r="ESO83">
        <f t="shared" si="60"/>
        <v>0</v>
      </c>
      <c r="ESP83">
        <f t="shared" si="60"/>
        <v>0</v>
      </c>
      <c r="ESQ83">
        <f t="shared" si="60"/>
        <v>0</v>
      </c>
      <c r="ESR83">
        <f t="shared" si="60"/>
        <v>0</v>
      </c>
      <c r="ESS83">
        <f t="shared" si="60"/>
        <v>0</v>
      </c>
      <c r="EST83">
        <f t="shared" si="60"/>
        <v>0</v>
      </c>
      <c r="ESU83">
        <f t="shared" si="60"/>
        <v>0</v>
      </c>
      <c r="ESV83">
        <f t="shared" si="60"/>
        <v>0</v>
      </c>
      <c r="ESW83">
        <f t="shared" si="60"/>
        <v>0</v>
      </c>
      <c r="ESX83">
        <f t="shared" si="60"/>
        <v>0</v>
      </c>
      <c r="ESY83">
        <f t="shared" si="60"/>
        <v>0</v>
      </c>
      <c r="ESZ83">
        <f t="shared" si="60"/>
        <v>0</v>
      </c>
      <c r="ETA83">
        <f t="shared" si="60"/>
        <v>0</v>
      </c>
      <c r="ETB83">
        <f t="shared" si="60"/>
        <v>0</v>
      </c>
      <c r="ETC83">
        <f t="shared" si="60"/>
        <v>0</v>
      </c>
      <c r="ETD83">
        <f t="shared" si="60"/>
        <v>0</v>
      </c>
      <c r="ETE83">
        <f t="shared" ref="ETE83:EVP83" si="61">SUM(ETE2:ETE82)</f>
        <v>0</v>
      </c>
      <c r="ETF83">
        <f t="shared" si="61"/>
        <v>0</v>
      </c>
      <c r="ETG83">
        <f t="shared" si="61"/>
        <v>0</v>
      </c>
      <c r="ETH83">
        <f t="shared" si="61"/>
        <v>0</v>
      </c>
      <c r="ETI83">
        <f t="shared" si="61"/>
        <v>0</v>
      </c>
      <c r="ETJ83">
        <f t="shared" si="61"/>
        <v>0</v>
      </c>
      <c r="ETK83">
        <f t="shared" si="61"/>
        <v>0</v>
      </c>
      <c r="ETL83">
        <f t="shared" si="61"/>
        <v>0</v>
      </c>
      <c r="ETM83">
        <f t="shared" si="61"/>
        <v>0</v>
      </c>
      <c r="ETN83">
        <f t="shared" si="61"/>
        <v>0</v>
      </c>
      <c r="ETO83">
        <f t="shared" si="61"/>
        <v>0</v>
      </c>
      <c r="ETP83">
        <f t="shared" si="61"/>
        <v>0</v>
      </c>
      <c r="ETQ83">
        <f t="shared" si="61"/>
        <v>0</v>
      </c>
      <c r="ETR83">
        <f t="shared" si="61"/>
        <v>0</v>
      </c>
      <c r="ETS83">
        <f t="shared" si="61"/>
        <v>0</v>
      </c>
      <c r="ETT83">
        <f t="shared" si="61"/>
        <v>0</v>
      </c>
      <c r="ETU83">
        <f t="shared" si="61"/>
        <v>0</v>
      </c>
      <c r="ETV83">
        <f t="shared" si="61"/>
        <v>0</v>
      </c>
      <c r="ETW83">
        <f t="shared" si="61"/>
        <v>0</v>
      </c>
      <c r="ETX83">
        <f t="shared" si="61"/>
        <v>0</v>
      </c>
      <c r="ETY83">
        <f t="shared" si="61"/>
        <v>0</v>
      </c>
      <c r="ETZ83">
        <f t="shared" si="61"/>
        <v>0</v>
      </c>
      <c r="EUA83">
        <f t="shared" si="61"/>
        <v>0</v>
      </c>
      <c r="EUB83">
        <f t="shared" si="61"/>
        <v>0</v>
      </c>
      <c r="EUC83">
        <f t="shared" si="61"/>
        <v>0</v>
      </c>
      <c r="EUD83">
        <f t="shared" si="61"/>
        <v>0</v>
      </c>
      <c r="EUE83">
        <f t="shared" si="61"/>
        <v>0</v>
      </c>
      <c r="EUF83">
        <f t="shared" si="61"/>
        <v>0</v>
      </c>
      <c r="EUG83">
        <f t="shared" si="61"/>
        <v>0</v>
      </c>
      <c r="EUH83">
        <f t="shared" si="61"/>
        <v>0</v>
      </c>
      <c r="EUI83">
        <f t="shared" si="61"/>
        <v>0</v>
      </c>
      <c r="EUJ83">
        <f t="shared" si="61"/>
        <v>0</v>
      </c>
      <c r="EUK83">
        <f t="shared" si="61"/>
        <v>0</v>
      </c>
      <c r="EUL83">
        <f t="shared" si="61"/>
        <v>0</v>
      </c>
      <c r="EUM83">
        <f t="shared" si="61"/>
        <v>0</v>
      </c>
      <c r="EUN83">
        <f t="shared" si="61"/>
        <v>0</v>
      </c>
      <c r="EUO83">
        <f t="shared" si="61"/>
        <v>0</v>
      </c>
      <c r="EUP83">
        <f t="shared" si="61"/>
        <v>0</v>
      </c>
      <c r="EUQ83">
        <f t="shared" si="61"/>
        <v>0</v>
      </c>
      <c r="EUR83">
        <f t="shared" si="61"/>
        <v>0</v>
      </c>
      <c r="EUS83">
        <f t="shared" si="61"/>
        <v>0</v>
      </c>
      <c r="EUT83">
        <f t="shared" si="61"/>
        <v>0</v>
      </c>
      <c r="EUU83">
        <f t="shared" si="61"/>
        <v>0</v>
      </c>
      <c r="EUV83">
        <f t="shared" si="61"/>
        <v>0</v>
      </c>
      <c r="EUW83">
        <f t="shared" si="61"/>
        <v>0</v>
      </c>
      <c r="EUX83">
        <f t="shared" si="61"/>
        <v>0</v>
      </c>
      <c r="EUY83">
        <f t="shared" si="61"/>
        <v>0</v>
      </c>
      <c r="EUZ83">
        <f t="shared" si="61"/>
        <v>0</v>
      </c>
      <c r="EVA83">
        <f t="shared" si="61"/>
        <v>0</v>
      </c>
      <c r="EVB83">
        <f t="shared" si="61"/>
        <v>0</v>
      </c>
      <c r="EVC83">
        <f t="shared" si="61"/>
        <v>0</v>
      </c>
      <c r="EVD83">
        <f t="shared" si="61"/>
        <v>0</v>
      </c>
      <c r="EVE83">
        <f t="shared" si="61"/>
        <v>0</v>
      </c>
      <c r="EVF83">
        <f t="shared" si="61"/>
        <v>0</v>
      </c>
      <c r="EVG83">
        <f t="shared" si="61"/>
        <v>0</v>
      </c>
      <c r="EVH83">
        <f t="shared" si="61"/>
        <v>0</v>
      </c>
      <c r="EVI83">
        <f t="shared" si="61"/>
        <v>0</v>
      </c>
      <c r="EVJ83">
        <f t="shared" si="61"/>
        <v>0</v>
      </c>
      <c r="EVK83">
        <f t="shared" si="61"/>
        <v>0</v>
      </c>
      <c r="EVL83">
        <f t="shared" si="61"/>
        <v>0</v>
      </c>
      <c r="EVM83">
        <f t="shared" si="61"/>
        <v>0</v>
      </c>
      <c r="EVN83">
        <f t="shared" si="61"/>
        <v>0</v>
      </c>
      <c r="EVO83">
        <f t="shared" si="61"/>
        <v>0</v>
      </c>
      <c r="EVP83">
        <f t="shared" si="61"/>
        <v>0</v>
      </c>
      <c r="EVQ83">
        <f t="shared" ref="EVQ83:EYB83" si="62">SUM(EVQ2:EVQ82)</f>
        <v>0</v>
      </c>
      <c r="EVR83">
        <f t="shared" si="62"/>
        <v>0</v>
      </c>
      <c r="EVS83">
        <f t="shared" si="62"/>
        <v>0</v>
      </c>
      <c r="EVT83">
        <f t="shared" si="62"/>
        <v>0</v>
      </c>
      <c r="EVU83">
        <f t="shared" si="62"/>
        <v>0</v>
      </c>
      <c r="EVV83">
        <f t="shared" si="62"/>
        <v>0</v>
      </c>
      <c r="EVW83">
        <f t="shared" si="62"/>
        <v>0</v>
      </c>
      <c r="EVX83">
        <f t="shared" si="62"/>
        <v>0</v>
      </c>
      <c r="EVY83">
        <f t="shared" si="62"/>
        <v>0</v>
      </c>
      <c r="EVZ83">
        <f t="shared" si="62"/>
        <v>0</v>
      </c>
      <c r="EWA83">
        <f t="shared" si="62"/>
        <v>0</v>
      </c>
      <c r="EWB83">
        <f t="shared" si="62"/>
        <v>0</v>
      </c>
      <c r="EWC83">
        <f t="shared" si="62"/>
        <v>0</v>
      </c>
      <c r="EWD83">
        <f t="shared" si="62"/>
        <v>0</v>
      </c>
      <c r="EWE83">
        <f t="shared" si="62"/>
        <v>0</v>
      </c>
      <c r="EWF83">
        <f t="shared" si="62"/>
        <v>0</v>
      </c>
      <c r="EWG83">
        <f t="shared" si="62"/>
        <v>0</v>
      </c>
      <c r="EWH83">
        <f t="shared" si="62"/>
        <v>0</v>
      </c>
      <c r="EWI83">
        <f t="shared" si="62"/>
        <v>0</v>
      </c>
      <c r="EWJ83">
        <f t="shared" si="62"/>
        <v>0</v>
      </c>
      <c r="EWK83">
        <f t="shared" si="62"/>
        <v>0</v>
      </c>
      <c r="EWL83">
        <f t="shared" si="62"/>
        <v>0</v>
      </c>
      <c r="EWM83">
        <f t="shared" si="62"/>
        <v>0</v>
      </c>
      <c r="EWN83">
        <f t="shared" si="62"/>
        <v>0</v>
      </c>
      <c r="EWO83">
        <f t="shared" si="62"/>
        <v>0</v>
      </c>
      <c r="EWP83">
        <f t="shared" si="62"/>
        <v>0</v>
      </c>
      <c r="EWQ83">
        <f t="shared" si="62"/>
        <v>0</v>
      </c>
      <c r="EWR83">
        <f t="shared" si="62"/>
        <v>0</v>
      </c>
      <c r="EWS83">
        <f t="shared" si="62"/>
        <v>0</v>
      </c>
      <c r="EWT83">
        <f t="shared" si="62"/>
        <v>0</v>
      </c>
      <c r="EWU83">
        <f t="shared" si="62"/>
        <v>0</v>
      </c>
      <c r="EWV83">
        <f t="shared" si="62"/>
        <v>0</v>
      </c>
      <c r="EWW83">
        <f t="shared" si="62"/>
        <v>0</v>
      </c>
      <c r="EWX83">
        <f t="shared" si="62"/>
        <v>0</v>
      </c>
      <c r="EWY83">
        <f t="shared" si="62"/>
        <v>0</v>
      </c>
      <c r="EWZ83">
        <f t="shared" si="62"/>
        <v>0</v>
      </c>
      <c r="EXA83">
        <f t="shared" si="62"/>
        <v>0</v>
      </c>
      <c r="EXB83">
        <f t="shared" si="62"/>
        <v>0</v>
      </c>
      <c r="EXC83">
        <f t="shared" si="62"/>
        <v>0</v>
      </c>
      <c r="EXD83">
        <f t="shared" si="62"/>
        <v>0</v>
      </c>
      <c r="EXE83">
        <f t="shared" si="62"/>
        <v>0</v>
      </c>
      <c r="EXF83">
        <f t="shared" si="62"/>
        <v>0</v>
      </c>
      <c r="EXG83">
        <f t="shared" si="62"/>
        <v>0</v>
      </c>
      <c r="EXH83">
        <f t="shared" si="62"/>
        <v>0</v>
      </c>
      <c r="EXI83">
        <f t="shared" si="62"/>
        <v>0</v>
      </c>
      <c r="EXJ83">
        <f t="shared" si="62"/>
        <v>0</v>
      </c>
      <c r="EXK83">
        <f t="shared" si="62"/>
        <v>0</v>
      </c>
      <c r="EXL83">
        <f t="shared" si="62"/>
        <v>0</v>
      </c>
      <c r="EXM83">
        <f t="shared" si="62"/>
        <v>0</v>
      </c>
      <c r="EXN83">
        <f t="shared" si="62"/>
        <v>0</v>
      </c>
      <c r="EXO83">
        <f t="shared" si="62"/>
        <v>0</v>
      </c>
      <c r="EXP83">
        <f t="shared" si="62"/>
        <v>0</v>
      </c>
      <c r="EXQ83">
        <f t="shared" si="62"/>
        <v>0</v>
      </c>
      <c r="EXR83">
        <f t="shared" si="62"/>
        <v>0</v>
      </c>
      <c r="EXS83">
        <f t="shared" si="62"/>
        <v>0</v>
      </c>
      <c r="EXT83">
        <f t="shared" si="62"/>
        <v>0</v>
      </c>
      <c r="EXU83">
        <f t="shared" si="62"/>
        <v>0</v>
      </c>
      <c r="EXV83">
        <f t="shared" si="62"/>
        <v>0</v>
      </c>
      <c r="EXW83">
        <f t="shared" si="62"/>
        <v>0</v>
      </c>
      <c r="EXX83">
        <f t="shared" si="62"/>
        <v>0</v>
      </c>
      <c r="EXY83">
        <f t="shared" si="62"/>
        <v>0</v>
      </c>
      <c r="EXZ83">
        <f t="shared" si="62"/>
        <v>0</v>
      </c>
      <c r="EYA83">
        <f t="shared" si="62"/>
        <v>0</v>
      </c>
      <c r="EYB83">
        <f t="shared" si="62"/>
        <v>0</v>
      </c>
      <c r="EYC83">
        <f t="shared" ref="EYC83:FAN83" si="63">SUM(EYC2:EYC82)</f>
        <v>0</v>
      </c>
      <c r="EYD83">
        <f t="shared" si="63"/>
        <v>0</v>
      </c>
      <c r="EYE83">
        <f t="shared" si="63"/>
        <v>0</v>
      </c>
      <c r="EYF83">
        <f t="shared" si="63"/>
        <v>0</v>
      </c>
      <c r="EYG83">
        <f t="shared" si="63"/>
        <v>0</v>
      </c>
      <c r="EYH83">
        <f t="shared" si="63"/>
        <v>0</v>
      </c>
      <c r="EYI83">
        <f t="shared" si="63"/>
        <v>0</v>
      </c>
      <c r="EYJ83">
        <f t="shared" si="63"/>
        <v>0</v>
      </c>
      <c r="EYK83">
        <f t="shared" si="63"/>
        <v>0</v>
      </c>
      <c r="EYL83">
        <f t="shared" si="63"/>
        <v>0</v>
      </c>
      <c r="EYM83">
        <f t="shared" si="63"/>
        <v>0</v>
      </c>
      <c r="EYN83">
        <f t="shared" si="63"/>
        <v>0</v>
      </c>
      <c r="EYO83">
        <f t="shared" si="63"/>
        <v>0</v>
      </c>
      <c r="EYP83">
        <f t="shared" si="63"/>
        <v>0</v>
      </c>
      <c r="EYQ83">
        <f t="shared" si="63"/>
        <v>0</v>
      </c>
      <c r="EYR83">
        <f t="shared" si="63"/>
        <v>0</v>
      </c>
      <c r="EYS83">
        <f t="shared" si="63"/>
        <v>0</v>
      </c>
      <c r="EYT83">
        <f t="shared" si="63"/>
        <v>0</v>
      </c>
      <c r="EYU83">
        <f t="shared" si="63"/>
        <v>0</v>
      </c>
      <c r="EYV83">
        <f t="shared" si="63"/>
        <v>0</v>
      </c>
      <c r="EYW83">
        <f t="shared" si="63"/>
        <v>0</v>
      </c>
      <c r="EYX83">
        <f t="shared" si="63"/>
        <v>0</v>
      </c>
      <c r="EYY83">
        <f t="shared" si="63"/>
        <v>0</v>
      </c>
      <c r="EYZ83">
        <f t="shared" si="63"/>
        <v>0</v>
      </c>
      <c r="EZA83">
        <f t="shared" si="63"/>
        <v>0</v>
      </c>
      <c r="EZB83">
        <f t="shared" si="63"/>
        <v>0</v>
      </c>
      <c r="EZC83">
        <f t="shared" si="63"/>
        <v>0</v>
      </c>
      <c r="EZD83">
        <f t="shared" si="63"/>
        <v>0</v>
      </c>
      <c r="EZE83">
        <f t="shared" si="63"/>
        <v>0</v>
      </c>
      <c r="EZF83">
        <f t="shared" si="63"/>
        <v>0</v>
      </c>
      <c r="EZG83">
        <f t="shared" si="63"/>
        <v>0</v>
      </c>
      <c r="EZH83">
        <f t="shared" si="63"/>
        <v>0</v>
      </c>
      <c r="EZI83">
        <f t="shared" si="63"/>
        <v>0</v>
      </c>
      <c r="EZJ83">
        <f t="shared" si="63"/>
        <v>0</v>
      </c>
      <c r="EZK83">
        <f t="shared" si="63"/>
        <v>0</v>
      </c>
      <c r="EZL83">
        <f t="shared" si="63"/>
        <v>0</v>
      </c>
      <c r="EZM83">
        <f t="shared" si="63"/>
        <v>0</v>
      </c>
      <c r="EZN83">
        <f t="shared" si="63"/>
        <v>0</v>
      </c>
      <c r="EZO83">
        <f t="shared" si="63"/>
        <v>0</v>
      </c>
      <c r="EZP83">
        <f t="shared" si="63"/>
        <v>0</v>
      </c>
      <c r="EZQ83">
        <f t="shared" si="63"/>
        <v>0</v>
      </c>
      <c r="EZR83">
        <f t="shared" si="63"/>
        <v>0</v>
      </c>
      <c r="EZS83">
        <f t="shared" si="63"/>
        <v>0</v>
      </c>
      <c r="EZT83">
        <f t="shared" si="63"/>
        <v>0</v>
      </c>
      <c r="EZU83">
        <f t="shared" si="63"/>
        <v>0</v>
      </c>
      <c r="EZV83">
        <f t="shared" si="63"/>
        <v>0</v>
      </c>
      <c r="EZW83">
        <f t="shared" si="63"/>
        <v>0</v>
      </c>
      <c r="EZX83">
        <f t="shared" si="63"/>
        <v>0</v>
      </c>
      <c r="EZY83">
        <f t="shared" si="63"/>
        <v>0</v>
      </c>
      <c r="EZZ83">
        <f t="shared" si="63"/>
        <v>0</v>
      </c>
      <c r="FAA83">
        <f t="shared" si="63"/>
        <v>0</v>
      </c>
      <c r="FAB83">
        <f t="shared" si="63"/>
        <v>0</v>
      </c>
      <c r="FAC83">
        <f t="shared" si="63"/>
        <v>0</v>
      </c>
      <c r="FAD83">
        <f t="shared" si="63"/>
        <v>0</v>
      </c>
      <c r="FAE83">
        <f t="shared" si="63"/>
        <v>0</v>
      </c>
      <c r="FAF83">
        <f t="shared" si="63"/>
        <v>0</v>
      </c>
      <c r="FAG83">
        <f t="shared" si="63"/>
        <v>0</v>
      </c>
      <c r="FAH83">
        <f t="shared" si="63"/>
        <v>0</v>
      </c>
      <c r="FAI83">
        <f t="shared" si="63"/>
        <v>0</v>
      </c>
      <c r="FAJ83">
        <f t="shared" si="63"/>
        <v>0</v>
      </c>
      <c r="FAK83">
        <f t="shared" si="63"/>
        <v>0</v>
      </c>
      <c r="FAL83">
        <f t="shared" si="63"/>
        <v>0</v>
      </c>
      <c r="FAM83">
        <f t="shared" si="63"/>
        <v>0</v>
      </c>
      <c r="FAN83">
        <f t="shared" si="63"/>
        <v>0</v>
      </c>
      <c r="FAO83">
        <f t="shared" ref="FAO83:FCZ83" si="64">SUM(FAO2:FAO82)</f>
        <v>0</v>
      </c>
      <c r="FAP83">
        <f t="shared" si="64"/>
        <v>0</v>
      </c>
      <c r="FAQ83">
        <f t="shared" si="64"/>
        <v>0</v>
      </c>
      <c r="FAR83">
        <f t="shared" si="64"/>
        <v>0</v>
      </c>
      <c r="FAS83">
        <f t="shared" si="64"/>
        <v>0</v>
      </c>
      <c r="FAT83">
        <f t="shared" si="64"/>
        <v>0</v>
      </c>
      <c r="FAU83">
        <f t="shared" si="64"/>
        <v>0</v>
      </c>
      <c r="FAV83">
        <f t="shared" si="64"/>
        <v>0</v>
      </c>
      <c r="FAW83">
        <f t="shared" si="64"/>
        <v>0</v>
      </c>
      <c r="FAX83">
        <f t="shared" si="64"/>
        <v>0</v>
      </c>
      <c r="FAY83">
        <f t="shared" si="64"/>
        <v>0</v>
      </c>
      <c r="FAZ83">
        <f t="shared" si="64"/>
        <v>0</v>
      </c>
      <c r="FBA83">
        <f t="shared" si="64"/>
        <v>0</v>
      </c>
      <c r="FBB83">
        <f t="shared" si="64"/>
        <v>0</v>
      </c>
      <c r="FBC83">
        <f t="shared" si="64"/>
        <v>0</v>
      </c>
      <c r="FBD83">
        <f t="shared" si="64"/>
        <v>0</v>
      </c>
      <c r="FBE83">
        <f t="shared" si="64"/>
        <v>0</v>
      </c>
      <c r="FBF83">
        <f t="shared" si="64"/>
        <v>0</v>
      </c>
      <c r="FBG83">
        <f t="shared" si="64"/>
        <v>0</v>
      </c>
      <c r="FBH83">
        <f t="shared" si="64"/>
        <v>0</v>
      </c>
      <c r="FBI83">
        <f t="shared" si="64"/>
        <v>0</v>
      </c>
      <c r="FBJ83">
        <f t="shared" si="64"/>
        <v>0</v>
      </c>
      <c r="FBK83">
        <f t="shared" si="64"/>
        <v>0</v>
      </c>
      <c r="FBL83">
        <f t="shared" si="64"/>
        <v>0</v>
      </c>
      <c r="FBM83">
        <f t="shared" si="64"/>
        <v>0</v>
      </c>
      <c r="FBN83">
        <f t="shared" si="64"/>
        <v>0</v>
      </c>
      <c r="FBO83">
        <f t="shared" si="64"/>
        <v>0</v>
      </c>
      <c r="FBP83">
        <f t="shared" si="64"/>
        <v>0</v>
      </c>
      <c r="FBQ83">
        <f t="shared" si="64"/>
        <v>0</v>
      </c>
      <c r="FBR83">
        <f t="shared" si="64"/>
        <v>0</v>
      </c>
      <c r="FBS83">
        <f t="shared" si="64"/>
        <v>0</v>
      </c>
      <c r="FBT83">
        <f t="shared" si="64"/>
        <v>0</v>
      </c>
      <c r="FBU83">
        <f t="shared" si="64"/>
        <v>0</v>
      </c>
      <c r="FBV83">
        <f t="shared" si="64"/>
        <v>0</v>
      </c>
      <c r="FBW83">
        <f t="shared" si="64"/>
        <v>0</v>
      </c>
      <c r="FBX83">
        <f t="shared" si="64"/>
        <v>0</v>
      </c>
      <c r="FBY83">
        <f t="shared" si="64"/>
        <v>0</v>
      </c>
      <c r="FBZ83">
        <f t="shared" si="64"/>
        <v>0</v>
      </c>
      <c r="FCA83">
        <f t="shared" si="64"/>
        <v>0</v>
      </c>
      <c r="FCB83">
        <f t="shared" si="64"/>
        <v>0</v>
      </c>
      <c r="FCC83">
        <f t="shared" si="64"/>
        <v>0</v>
      </c>
      <c r="FCD83">
        <f t="shared" si="64"/>
        <v>0</v>
      </c>
      <c r="FCE83">
        <f t="shared" si="64"/>
        <v>0</v>
      </c>
      <c r="FCF83">
        <f t="shared" si="64"/>
        <v>0</v>
      </c>
      <c r="FCG83">
        <f t="shared" si="64"/>
        <v>0</v>
      </c>
      <c r="FCH83">
        <f t="shared" si="64"/>
        <v>0</v>
      </c>
      <c r="FCI83">
        <f t="shared" si="64"/>
        <v>0</v>
      </c>
      <c r="FCJ83">
        <f t="shared" si="64"/>
        <v>0</v>
      </c>
      <c r="FCK83">
        <f t="shared" si="64"/>
        <v>0</v>
      </c>
      <c r="FCL83">
        <f t="shared" si="64"/>
        <v>0</v>
      </c>
      <c r="FCM83">
        <f t="shared" si="64"/>
        <v>0</v>
      </c>
      <c r="FCN83">
        <f t="shared" si="64"/>
        <v>0</v>
      </c>
      <c r="FCO83">
        <f t="shared" si="64"/>
        <v>0</v>
      </c>
      <c r="FCP83">
        <f t="shared" si="64"/>
        <v>0</v>
      </c>
      <c r="FCQ83">
        <f t="shared" si="64"/>
        <v>0</v>
      </c>
      <c r="FCR83">
        <f t="shared" si="64"/>
        <v>0</v>
      </c>
      <c r="FCS83">
        <f t="shared" si="64"/>
        <v>0</v>
      </c>
      <c r="FCT83">
        <f t="shared" si="64"/>
        <v>0</v>
      </c>
      <c r="FCU83">
        <f t="shared" si="64"/>
        <v>0</v>
      </c>
      <c r="FCV83">
        <f t="shared" si="64"/>
        <v>0</v>
      </c>
      <c r="FCW83">
        <f t="shared" si="64"/>
        <v>0</v>
      </c>
      <c r="FCX83">
        <f t="shared" si="64"/>
        <v>0</v>
      </c>
      <c r="FCY83">
        <f t="shared" si="64"/>
        <v>0</v>
      </c>
      <c r="FCZ83">
        <f t="shared" si="64"/>
        <v>0</v>
      </c>
      <c r="FDA83">
        <f t="shared" ref="FDA83:FFL83" si="65">SUM(FDA2:FDA82)</f>
        <v>0</v>
      </c>
      <c r="FDB83">
        <f t="shared" si="65"/>
        <v>0</v>
      </c>
      <c r="FDC83">
        <f t="shared" si="65"/>
        <v>0</v>
      </c>
      <c r="FDD83">
        <f t="shared" si="65"/>
        <v>0</v>
      </c>
      <c r="FDE83">
        <f t="shared" si="65"/>
        <v>0</v>
      </c>
      <c r="FDF83">
        <f t="shared" si="65"/>
        <v>0</v>
      </c>
      <c r="FDG83">
        <f t="shared" si="65"/>
        <v>0</v>
      </c>
      <c r="FDH83">
        <f t="shared" si="65"/>
        <v>0</v>
      </c>
      <c r="FDI83">
        <f t="shared" si="65"/>
        <v>0</v>
      </c>
      <c r="FDJ83">
        <f t="shared" si="65"/>
        <v>0</v>
      </c>
      <c r="FDK83">
        <f t="shared" si="65"/>
        <v>0</v>
      </c>
      <c r="FDL83">
        <f t="shared" si="65"/>
        <v>0</v>
      </c>
      <c r="FDM83">
        <f t="shared" si="65"/>
        <v>0</v>
      </c>
      <c r="FDN83">
        <f t="shared" si="65"/>
        <v>0</v>
      </c>
      <c r="FDO83">
        <f t="shared" si="65"/>
        <v>0</v>
      </c>
      <c r="FDP83">
        <f t="shared" si="65"/>
        <v>0</v>
      </c>
      <c r="FDQ83">
        <f t="shared" si="65"/>
        <v>0</v>
      </c>
      <c r="FDR83">
        <f t="shared" si="65"/>
        <v>0</v>
      </c>
      <c r="FDS83">
        <f t="shared" si="65"/>
        <v>0</v>
      </c>
      <c r="FDT83">
        <f t="shared" si="65"/>
        <v>0</v>
      </c>
      <c r="FDU83">
        <f t="shared" si="65"/>
        <v>0</v>
      </c>
      <c r="FDV83">
        <f t="shared" si="65"/>
        <v>0</v>
      </c>
      <c r="FDW83">
        <f t="shared" si="65"/>
        <v>0</v>
      </c>
      <c r="FDX83">
        <f t="shared" si="65"/>
        <v>0</v>
      </c>
      <c r="FDY83">
        <f t="shared" si="65"/>
        <v>0</v>
      </c>
      <c r="FDZ83">
        <f t="shared" si="65"/>
        <v>0</v>
      </c>
      <c r="FEA83">
        <f t="shared" si="65"/>
        <v>0</v>
      </c>
      <c r="FEB83">
        <f t="shared" si="65"/>
        <v>0</v>
      </c>
      <c r="FEC83">
        <f t="shared" si="65"/>
        <v>0</v>
      </c>
      <c r="FED83">
        <f t="shared" si="65"/>
        <v>0</v>
      </c>
      <c r="FEE83">
        <f t="shared" si="65"/>
        <v>0</v>
      </c>
      <c r="FEF83">
        <f t="shared" si="65"/>
        <v>0</v>
      </c>
      <c r="FEG83">
        <f t="shared" si="65"/>
        <v>0</v>
      </c>
      <c r="FEH83">
        <f t="shared" si="65"/>
        <v>0</v>
      </c>
      <c r="FEI83">
        <f t="shared" si="65"/>
        <v>0</v>
      </c>
      <c r="FEJ83">
        <f t="shared" si="65"/>
        <v>0</v>
      </c>
      <c r="FEK83">
        <f t="shared" si="65"/>
        <v>0</v>
      </c>
      <c r="FEL83">
        <f t="shared" si="65"/>
        <v>0</v>
      </c>
      <c r="FEM83">
        <f t="shared" si="65"/>
        <v>0</v>
      </c>
      <c r="FEN83">
        <f t="shared" si="65"/>
        <v>0</v>
      </c>
      <c r="FEO83">
        <f t="shared" si="65"/>
        <v>0</v>
      </c>
      <c r="FEP83">
        <f t="shared" si="65"/>
        <v>0</v>
      </c>
      <c r="FEQ83">
        <f t="shared" si="65"/>
        <v>0</v>
      </c>
      <c r="FER83">
        <f t="shared" si="65"/>
        <v>0</v>
      </c>
      <c r="FES83">
        <f t="shared" si="65"/>
        <v>0</v>
      </c>
      <c r="FET83">
        <f t="shared" si="65"/>
        <v>0</v>
      </c>
      <c r="FEU83">
        <f t="shared" si="65"/>
        <v>0</v>
      </c>
      <c r="FEV83">
        <f t="shared" si="65"/>
        <v>0</v>
      </c>
      <c r="FEW83">
        <f t="shared" si="65"/>
        <v>0</v>
      </c>
      <c r="FEX83">
        <f t="shared" si="65"/>
        <v>0</v>
      </c>
      <c r="FEY83">
        <f t="shared" si="65"/>
        <v>0</v>
      </c>
      <c r="FEZ83">
        <f t="shared" si="65"/>
        <v>0</v>
      </c>
      <c r="FFA83">
        <f t="shared" si="65"/>
        <v>0</v>
      </c>
      <c r="FFB83">
        <f t="shared" si="65"/>
        <v>0</v>
      </c>
      <c r="FFC83">
        <f t="shared" si="65"/>
        <v>0</v>
      </c>
      <c r="FFD83">
        <f t="shared" si="65"/>
        <v>0</v>
      </c>
      <c r="FFE83">
        <f t="shared" si="65"/>
        <v>0</v>
      </c>
      <c r="FFF83">
        <f t="shared" si="65"/>
        <v>0</v>
      </c>
      <c r="FFG83">
        <f t="shared" si="65"/>
        <v>0</v>
      </c>
      <c r="FFH83">
        <f t="shared" si="65"/>
        <v>0</v>
      </c>
      <c r="FFI83">
        <f t="shared" si="65"/>
        <v>0</v>
      </c>
      <c r="FFJ83">
        <f t="shared" si="65"/>
        <v>0</v>
      </c>
      <c r="FFK83">
        <f t="shared" si="65"/>
        <v>0</v>
      </c>
      <c r="FFL83">
        <f t="shared" si="65"/>
        <v>0</v>
      </c>
      <c r="FFM83">
        <f t="shared" ref="FFM83:FHX83" si="66">SUM(FFM2:FFM82)</f>
        <v>0</v>
      </c>
      <c r="FFN83">
        <f t="shared" si="66"/>
        <v>0</v>
      </c>
      <c r="FFO83">
        <f t="shared" si="66"/>
        <v>0</v>
      </c>
      <c r="FFP83">
        <f t="shared" si="66"/>
        <v>0</v>
      </c>
      <c r="FFQ83">
        <f t="shared" si="66"/>
        <v>0</v>
      </c>
      <c r="FFR83">
        <f t="shared" si="66"/>
        <v>0</v>
      </c>
      <c r="FFS83">
        <f t="shared" si="66"/>
        <v>0</v>
      </c>
      <c r="FFT83">
        <f t="shared" si="66"/>
        <v>0</v>
      </c>
      <c r="FFU83">
        <f t="shared" si="66"/>
        <v>0</v>
      </c>
      <c r="FFV83">
        <f t="shared" si="66"/>
        <v>0</v>
      </c>
      <c r="FFW83">
        <f t="shared" si="66"/>
        <v>0</v>
      </c>
      <c r="FFX83">
        <f t="shared" si="66"/>
        <v>0</v>
      </c>
      <c r="FFY83">
        <f t="shared" si="66"/>
        <v>0</v>
      </c>
      <c r="FFZ83">
        <f t="shared" si="66"/>
        <v>0</v>
      </c>
      <c r="FGA83">
        <f t="shared" si="66"/>
        <v>0</v>
      </c>
      <c r="FGB83">
        <f t="shared" si="66"/>
        <v>0</v>
      </c>
      <c r="FGC83">
        <f t="shared" si="66"/>
        <v>0</v>
      </c>
      <c r="FGD83">
        <f t="shared" si="66"/>
        <v>0</v>
      </c>
      <c r="FGE83">
        <f t="shared" si="66"/>
        <v>0</v>
      </c>
      <c r="FGF83">
        <f t="shared" si="66"/>
        <v>0</v>
      </c>
      <c r="FGG83">
        <f t="shared" si="66"/>
        <v>0</v>
      </c>
      <c r="FGH83">
        <f t="shared" si="66"/>
        <v>0</v>
      </c>
      <c r="FGI83">
        <f t="shared" si="66"/>
        <v>0</v>
      </c>
      <c r="FGJ83">
        <f t="shared" si="66"/>
        <v>0</v>
      </c>
      <c r="FGK83">
        <f t="shared" si="66"/>
        <v>0</v>
      </c>
      <c r="FGL83">
        <f t="shared" si="66"/>
        <v>0</v>
      </c>
      <c r="FGM83">
        <f t="shared" si="66"/>
        <v>0</v>
      </c>
      <c r="FGN83">
        <f t="shared" si="66"/>
        <v>0</v>
      </c>
      <c r="FGO83">
        <f t="shared" si="66"/>
        <v>0</v>
      </c>
      <c r="FGP83">
        <f t="shared" si="66"/>
        <v>0</v>
      </c>
      <c r="FGQ83">
        <f t="shared" si="66"/>
        <v>0</v>
      </c>
      <c r="FGR83">
        <f t="shared" si="66"/>
        <v>0</v>
      </c>
      <c r="FGS83">
        <f t="shared" si="66"/>
        <v>0</v>
      </c>
      <c r="FGT83">
        <f t="shared" si="66"/>
        <v>0</v>
      </c>
      <c r="FGU83">
        <f t="shared" si="66"/>
        <v>0</v>
      </c>
      <c r="FGV83">
        <f t="shared" si="66"/>
        <v>0</v>
      </c>
      <c r="FGW83">
        <f t="shared" si="66"/>
        <v>0</v>
      </c>
      <c r="FGX83">
        <f t="shared" si="66"/>
        <v>0</v>
      </c>
      <c r="FGY83">
        <f t="shared" si="66"/>
        <v>0</v>
      </c>
      <c r="FGZ83">
        <f t="shared" si="66"/>
        <v>0</v>
      </c>
      <c r="FHA83">
        <f t="shared" si="66"/>
        <v>0</v>
      </c>
      <c r="FHB83">
        <f t="shared" si="66"/>
        <v>0</v>
      </c>
      <c r="FHC83">
        <f t="shared" si="66"/>
        <v>0</v>
      </c>
      <c r="FHD83">
        <f t="shared" si="66"/>
        <v>0</v>
      </c>
      <c r="FHE83">
        <f t="shared" si="66"/>
        <v>0</v>
      </c>
      <c r="FHF83">
        <f t="shared" si="66"/>
        <v>0</v>
      </c>
      <c r="FHG83">
        <f t="shared" si="66"/>
        <v>0</v>
      </c>
      <c r="FHH83">
        <f t="shared" si="66"/>
        <v>0</v>
      </c>
      <c r="FHI83">
        <f t="shared" si="66"/>
        <v>0</v>
      </c>
      <c r="FHJ83">
        <f t="shared" si="66"/>
        <v>0</v>
      </c>
      <c r="FHK83">
        <f t="shared" si="66"/>
        <v>0</v>
      </c>
      <c r="FHL83">
        <f t="shared" si="66"/>
        <v>0</v>
      </c>
      <c r="FHM83">
        <f t="shared" si="66"/>
        <v>0</v>
      </c>
      <c r="FHN83">
        <f t="shared" si="66"/>
        <v>0</v>
      </c>
      <c r="FHO83">
        <f t="shared" si="66"/>
        <v>0</v>
      </c>
      <c r="FHP83">
        <f t="shared" si="66"/>
        <v>0</v>
      </c>
      <c r="FHQ83">
        <f t="shared" si="66"/>
        <v>0</v>
      </c>
      <c r="FHR83">
        <f t="shared" si="66"/>
        <v>0</v>
      </c>
      <c r="FHS83">
        <f t="shared" si="66"/>
        <v>0</v>
      </c>
      <c r="FHT83">
        <f t="shared" si="66"/>
        <v>0</v>
      </c>
      <c r="FHU83">
        <f t="shared" si="66"/>
        <v>0</v>
      </c>
      <c r="FHV83">
        <f t="shared" si="66"/>
        <v>0</v>
      </c>
      <c r="FHW83">
        <f t="shared" si="66"/>
        <v>0</v>
      </c>
      <c r="FHX83">
        <f t="shared" si="66"/>
        <v>0</v>
      </c>
      <c r="FHY83">
        <f t="shared" ref="FHY83:FKJ83" si="67">SUM(FHY2:FHY82)</f>
        <v>0</v>
      </c>
      <c r="FHZ83">
        <f t="shared" si="67"/>
        <v>0</v>
      </c>
      <c r="FIA83">
        <f t="shared" si="67"/>
        <v>0</v>
      </c>
      <c r="FIB83">
        <f t="shared" si="67"/>
        <v>0</v>
      </c>
      <c r="FIC83">
        <f t="shared" si="67"/>
        <v>0</v>
      </c>
      <c r="FID83">
        <f t="shared" si="67"/>
        <v>0</v>
      </c>
      <c r="FIE83">
        <f t="shared" si="67"/>
        <v>0</v>
      </c>
      <c r="FIF83">
        <f t="shared" si="67"/>
        <v>0</v>
      </c>
      <c r="FIG83">
        <f t="shared" si="67"/>
        <v>0</v>
      </c>
      <c r="FIH83">
        <f t="shared" si="67"/>
        <v>0</v>
      </c>
      <c r="FII83">
        <f t="shared" si="67"/>
        <v>0</v>
      </c>
      <c r="FIJ83">
        <f t="shared" si="67"/>
        <v>0</v>
      </c>
      <c r="FIK83">
        <f t="shared" si="67"/>
        <v>0</v>
      </c>
      <c r="FIL83">
        <f t="shared" si="67"/>
        <v>0</v>
      </c>
      <c r="FIM83">
        <f t="shared" si="67"/>
        <v>0</v>
      </c>
      <c r="FIN83">
        <f t="shared" si="67"/>
        <v>0</v>
      </c>
      <c r="FIO83">
        <f t="shared" si="67"/>
        <v>0</v>
      </c>
      <c r="FIP83">
        <f t="shared" si="67"/>
        <v>0</v>
      </c>
      <c r="FIQ83">
        <f t="shared" si="67"/>
        <v>0</v>
      </c>
      <c r="FIR83">
        <f t="shared" si="67"/>
        <v>0</v>
      </c>
      <c r="FIS83">
        <f t="shared" si="67"/>
        <v>0</v>
      </c>
      <c r="FIT83">
        <f t="shared" si="67"/>
        <v>0</v>
      </c>
      <c r="FIU83">
        <f t="shared" si="67"/>
        <v>0</v>
      </c>
      <c r="FIV83">
        <f t="shared" si="67"/>
        <v>0</v>
      </c>
      <c r="FIW83">
        <f t="shared" si="67"/>
        <v>0</v>
      </c>
      <c r="FIX83">
        <f t="shared" si="67"/>
        <v>0</v>
      </c>
      <c r="FIY83">
        <f t="shared" si="67"/>
        <v>0</v>
      </c>
      <c r="FIZ83">
        <f t="shared" si="67"/>
        <v>0</v>
      </c>
      <c r="FJA83">
        <f t="shared" si="67"/>
        <v>0</v>
      </c>
      <c r="FJB83">
        <f t="shared" si="67"/>
        <v>0</v>
      </c>
      <c r="FJC83">
        <f t="shared" si="67"/>
        <v>0</v>
      </c>
      <c r="FJD83">
        <f t="shared" si="67"/>
        <v>0</v>
      </c>
      <c r="FJE83">
        <f t="shared" si="67"/>
        <v>0</v>
      </c>
      <c r="FJF83">
        <f t="shared" si="67"/>
        <v>0</v>
      </c>
      <c r="FJG83">
        <f t="shared" si="67"/>
        <v>0</v>
      </c>
      <c r="FJH83">
        <f t="shared" si="67"/>
        <v>0</v>
      </c>
      <c r="FJI83">
        <f t="shared" si="67"/>
        <v>0</v>
      </c>
      <c r="FJJ83">
        <f t="shared" si="67"/>
        <v>0</v>
      </c>
      <c r="FJK83">
        <f t="shared" si="67"/>
        <v>0</v>
      </c>
      <c r="FJL83">
        <f t="shared" si="67"/>
        <v>0</v>
      </c>
      <c r="FJM83">
        <f t="shared" si="67"/>
        <v>0</v>
      </c>
      <c r="FJN83">
        <f t="shared" si="67"/>
        <v>0</v>
      </c>
      <c r="FJO83">
        <f t="shared" si="67"/>
        <v>0</v>
      </c>
      <c r="FJP83">
        <f t="shared" si="67"/>
        <v>0</v>
      </c>
      <c r="FJQ83">
        <f t="shared" si="67"/>
        <v>0</v>
      </c>
      <c r="FJR83">
        <f t="shared" si="67"/>
        <v>0</v>
      </c>
      <c r="FJS83">
        <f t="shared" si="67"/>
        <v>0</v>
      </c>
      <c r="FJT83">
        <f t="shared" si="67"/>
        <v>0</v>
      </c>
      <c r="FJU83">
        <f t="shared" si="67"/>
        <v>0</v>
      </c>
      <c r="FJV83">
        <f t="shared" si="67"/>
        <v>0</v>
      </c>
      <c r="FJW83">
        <f t="shared" si="67"/>
        <v>0</v>
      </c>
      <c r="FJX83">
        <f t="shared" si="67"/>
        <v>0</v>
      </c>
      <c r="FJY83">
        <f t="shared" si="67"/>
        <v>0</v>
      </c>
      <c r="FJZ83">
        <f t="shared" si="67"/>
        <v>0</v>
      </c>
      <c r="FKA83">
        <f t="shared" si="67"/>
        <v>0</v>
      </c>
      <c r="FKB83">
        <f t="shared" si="67"/>
        <v>0</v>
      </c>
      <c r="FKC83">
        <f t="shared" si="67"/>
        <v>0</v>
      </c>
      <c r="FKD83">
        <f t="shared" si="67"/>
        <v>0</v>
      </c>
      <c r="FKE83">
        <f t="shared" si="67"/>
        <v>0</v>
      </c>
      <c r="FKF83">
        <f t="shared" si="67"/>
        <v>0</v>
      </c>
      <c r="FKG83">
        <f t="shared" si="67"/>
        <v>0</v>
      </c>
      <c r="FKH83">
        <f t="shared" si="67"/>
        <v>0</v>
      </c>
      <c r="FKI83">
        <f t="shared" si="67"/>
        <v>0</v>
      </c>
      <c r="FKJ83">
        <f t="shared" si="67"/>
        <v>0</v>
      </c>
      <c r="FKK83">
        <f t="shared" ref="FKK83:FMV83" si="68">SUM(FKK2:FKK82)</f>
        <v>0</v>
      </c>
      <c r="FKL83">
        <f t="shared" si="68"/>
        <v>0</v>
      </c>
      <c r="FKM83">
        <f t="shared" si="68"/>
        <v>0</v>
      </c>
      <c r="FKN83">
        <f t="shared" si="68"/>
        <v>0</v>
      </c>
      <c r="FKO83">
        <f t="shared" si="68"/>
        <v>0</v>
      </c>
      <c r="FKP83">
        <f t="shared" si="68"/>
        <v>0</v>
      </c>
      <c r="FKQ83">
        <f t="shared" si="68"/>
        <v>0</v>
      </c>
      <c r="FKR83">
        <f t="shared" si="68"/>
        <v>0</v>
      </c>
      <c r="FKS83">
        <f t="shared" si="68"/>
        <v>0</v>
      </c>
      <c r="FKT83">
        <f t="shared" si="68"/>
        <v>0</v>
      </c>
      <c r="FKU83">
        <f t="shared" si="68"/>
        <v>0</v>
      </c>
      <c r="FKV83">
        <f t="shared" si="68"/>
        <v>0</v>
      </c>
      <c r="FKW83">
        <f t="shared" si="68"/>
        <v>0</v>
      </c>
      <c r="FKX83">
        <f t="shared" si="68"/>
        <v>0</v>
      </c>
      <c r="FKY83">
        <f t="shared" si="68"/>
        <v>0</v>
      </c>
      <c r="FKZ83">
        <f t="shared" si="68"/>
        <v>0</v>
      </c>
      <c r="FLA83">
        <f t="shared" si="68"/>
        <v>0</v>
      </c>
      <c r="FLB83">
        <f t="shared" si="68"/>
        <v>0</v>
      </c>
      <c r="FLC83">
        <f t="shared" si="68"/>
        <v>0</v>
      </c>
      <c r="FLD83">
        <f t="shared" si="68"/>
        <v>0</v>
      </c>
      <c r="FLE83">
        <f t="shared" si="68"/>
        <v>0</v>
      </c>
      <c r="FLF83">
        <f t="shared" si="68"/>
        <v>0</v>
      </c>
      <c r="FLG83">
        <f t="shared" si="68"/>
        <v>0</v>
      </c>
      <c r="FLH83">
        <f t="shared" si="68"/>
        <v>0</v>
      </c>
      <c r="FLI83">
        <f t="shared" si="68"/>
        <v>0</v>
      </c>
      <c r="FLJ83">
        <f t="shared" si="68"/>
        <v>0</v>
      </c>
      <c r="FLK83">
        <f t="shared" si="68"/>
        <v>0</v>
      </c>
      <c r="FLL83">
        <f t="shared" si="68"/>
        <v>0</v>
      </c>
      <c r="FLM83">
        <f t="shared" si="68"/>
        <v>0</v>
      </c>
      <c r="FLN83">
        <f t="shared" si="68"/>
        <v>0</v>
      </c>
      <c r="FLO83">
        <f t="shared" si="68"/>
        <v>0</v>
      </c>
      <c r="FLP83">
        <f t="shared" si="68"/>
        <v>0</v>
      </c>
      <c r="FLQ83">
        <f t="shared" si="68"/>
        <v>0</v>
      </c>
      <c r="FLR83">
        <f t="shared" si="68"/>
        <v>0</v>
      </c>
      <c r="FLS83">
        <f t="shared" si="68"/>
        <v>0</v>
      </c>
      <c r="FLT83">
        <f t="shared" si="68"/>
        <v>0</v>
      </c>
      <c r="FLU83">
        <f t="shared" si="68"/>
        <v>0</v>
      </c>
      <c r="FLV83">
        <f t="shared" si="68"/>
        <v>0</v>
      </c>
      <c r="FLW83">
        <f t="shared" si="68"/>
        <v>0</v>
      </c>
      <c r="FLX83">
        <f t="shared" si="68"/>
        <v>0</v>
      </c>
      <c r="FLY83">
        <f t="shared" si="68"/>
        <v>0</v>
      </c>
      <c r="FLZ83">
        <f t="shared" si="68"/>
        <v>0</v>
      </c>
      <c r="FMA83">
        <f t="shared" si="68"/>
        <v>0</v>
      </c>
      <c r="FMB83">
        <f t="shared" si="68"/>
        <v>0</v>
      </c>
      <c r="FMC83">
        <f t="shared" si="68"/>
        <v>0</v>
      </c>
      <c r="FMD83">
        <f t="shared" si="68"/>
        <v>0</v>
      </c>
      <c r="FME83">
        <f t="shared" si="68"/>
        <v>0</v>
      </c>
      <c r="FMF83">
        <f t="shared" si="68"/>
        <v>0</v>
      </c>
      <c r="FMG83">
        <f t="shared" si="68"/>
        <v>0</v>
      </c>
      <c r="FMH83">
        <f t="shared" si="68"/>
        <v>0</v>
      </c>
      <c r="FMI83">
        <f t="shared" si="68"/>
        <v>0</v>
      </c>
      <c r="FMJ83">
        <f t="shared" si="68"/>
        <v>0</v>
      </c>
      <c r="FMK83">
        <f t="shared" si="68"/>
        <v>0</v>
      </c>
      <c r="FML83">
        <f t="shared" si="68"/>
        <v>0</v>
      </c>
      <c r="FMM83">
        <f t="shared" si="68"/>
        <v>0</v>
      </c>
      <c r="FMN83">
        <f t="shared" si="68"/>
        <v>0</v>
      </c>
      <c r="FMO83">
        <f t="shared" si="68"/>
        <v>0</v>
      </c>
      <c r="FMP83">
        <f t="shared" si="68"/>
        <v>0</v>
      </c>
      <c r="FMQ83">
        <f t="shared" si="68"/>
        <v>0</v>
      </c>
      <c r="FMR83">
        <f t="shared" si="68"/>
        <v>0</v>
      </c>
      <c r="FMS83">
        <f t="shared" si="68"/>
        <v>0</v>
      </c>
      <c r="FMT83">
        <f t="shared" si="68"/>
        <v>0</v>
      </c>
      <c r="FMU83">
        <f t="shared" si="68"/>
        <v>0</v>
      </c>
      <c r="FMV83">
        <f t="shared" si="68"/>
        <v>0</v>
      </c>
      <c r="FMW83">
        <f t="shared" ref="FMW83:FPH83" si="69">SUM(FMW2:FMW82)</f>
        <v>0</v>
      </c>
      <c r="FMX83">
        <f t="shared" si="69"/>
        <v>0</v>
      </c>
      <c r="FMY83">
        <f t="shared" si="69"/>
        <v>0</v>
      </c>
      <c r="FMZ83">
        <f t="shared" si="69"/>
        <v>0</v>
      </c>
      <c r="FNA83">
        <f t="shared" si="69"/>
        <v>0</v>
      </c>
      <c r="FNB83">
        <f t="shared" si="69"/>
        <v>0</v>
      </c>
      <c r="FNC83">
        <f t="shared" si="69"/>
        <v>0</v>
      </c>
      <c r="FND83">
        <f t="shared" si="69"/>
        <v>0</v>
      </c>
      <c r="FNE83">
        <f t="shared" si="69"/>
        <v>0</v>
      </c>
      <c r="FNF83">
        <f t="shared" si="69"/>
        <v>0</v>
      </c>
      <c r="FNG83">
        <f t="shared" si="69"/>
        <v>0</v>
      </c>
      <c r="FNH83">
        <f t="shared" si="69"/>
        <v>0</v>
      </c>
      <c r="FNI83">
        <f t="shared" si="69"/>
        <v>0</v>
      </c>
      <c r="FNJ83">
        <f t="shared" si="69"/>
        <v>0</v>
      </c>
      <c r="FNK83">
        <f t="shared" si="69"/>
        <v>0</v>
      </c>
      <c r="FNL83">
        <f t="shared" si="69"/>
        <v>0</v>
      </c>
      <c r="FNM83">
        <f t="shared" si="69"/>
        <v>0</v>
      </c>
      <c r="FNN83">
        <f t="shared" si="69"/>
        <v>0</v>
      </c>
      <c r="FNO83">
        <f t="shared" si="69"/>
        <v>0</v>
      </c>
      <c r="FNP83">
        <f t="shared" si="69"/>
        <v>0</v>
      </c>
      <c r="FNQ83">
        <f t="shared" si="69"/>
        <v>0</v>
      </c>
      <c r="FNR83">
        <f t="shared" si="69"/>
        <v>0</v>
      </c>
      <c r="FNS83">
        <f t="shared" si="69"/>
        <v>0</v>
      </c>
      <c r="FNT83">
        <f t="shared" si="69"/>
        <v>0</v>
      </c>
      <c r="FNU83">
        <f t="shared" si="69"/>
        <v>0</v>
      </c>
      <c r="FNV83">
        <f t="shared" si="69"/>
        <v>0</v>
      </c>
      <c r="FNW83">
        <f t="shared" si="69"/>
        <v>0</v>
      </c>
      <c r="FNX83">
        <f t="shared" si="69"/>
        <v>0</v>
      </c>
      <c r="FNY83">
        <f t="shared" si="69"/>
        <v>0</v>
      </c>
      <c r="FNZ83">
        <f t="shared" si="69"/>
        <v>0</v>
      </c>
      <c r="FOA83">
        <f t="shared" si="69"/>
        <v>0</v>
      </c>
      <c r="FOB83">
        <f t="shared" si="69"/>
        <v>0</v>
      </c>
      <c r="FOC83">
        <f t="shared" si="69"/>
        <v>0</v>
      </c>
      <c r="FOD83">
        <f t="shared" si="69"/>
        <v>0</v>
      </c>
      <c r="FOE83">
        <f t="shared" si="69"/>
        <v>0</v>
      </c>
      <c r="FOF83">
        <f t="shared" si="69"/>
        <v>0</v>
      </c>
      <c r="FOG83">
        <f t="shared" si="69"/>
        <v>0</v>
      </c>
      <c r="FOH83">
        <f t="shared" si="69"/>
        <v>0</v>
      </c>
      <c r="FOI83">
        <f t="shared" si="69"/>
        <v>0</v>
      </c>
      <c r="FOJ83">
        <f t="shared" si="69"/>
        <v>0</v>
      </c>
      <c r="FOK83">
        <f t="shared" si="69"/>
        <v>0</v>
      </c>
      <c r="FOL83">
        <f t="shared" si="69"/>
        <v>0</v>
      </c>
      <c r="FOM83">
        <f t="shared" si="69"/>
        <v>0</v>
      </c>
      <c r="FON83">
        <f t="shared" si="69"/>
        <v>0</v>
      </c>
      <c r="FOO83">
        <f t="shared" si="69"/>
        <v>0</v>
      </c>
      <c r="FOP83">
        <f t="shared" si="69"/>
        <v>0</v>
      </c>
      <c r="FOQ83">
        <f t="shared" si="69"/>
        <v>0</v>
      </c>
      <c r="FOR83">
        <f t="shared" si="69"/>
        <v>0</v>
      </c>
      <c r="FOS83">
        <f t="shared" si="69"/>
        <v>0</v>
      </c>
      <c r="FOT83">
        <f t="shared" si="69"/>
        <v>0</v>
      </c>
      <c r="FOU83">
        <f t="shared" si="69"/>
        <v>0</v>
      </c>
      <c r="FOV83">
        <f t="shared" si="69"/>
        <v>0</v>
      </c>
      <c r="FOW83">
        <f t="shared" si="69"/>
        <v>0</v>
      </c>
      <c r="FOX83">
        <f t="shared" si="69"/>
        <v>0</v>
      </c>
      <c r="FOY83">
        <f t="shared" si="69"/>
        <v>0</v>
      </c>
      <c r="FOZ83">
        <f t="shared" si="69"/>
        <v>0</v>
      </c>
      <c r="FPA83">
        <f t="shared" si="69"/>
        <v>0</v>
      </c>
      <c r="FPB83">
        <f t="shared" si="69"/>
        <v>0</v>
      </c>
      <c r="FPC83">
        <f t="shared" si="69"/>
        <v>0</v>
      </c>
      <c r="FPD83">
        <f t="shared" si="69"/>
        <v>0</v>
      </c>
      <c r="FPE83">
        <f t="shared" si="69"/>
        <v>0</v>
      </c>
      <c r="FPF83">
        <f t="shared" si="69"/>
        <v>0</v>
      </c>
      <c r="FPG83">
        <f t="shared" si="69"/>
        <v>0</v>
      </c>
      <c r="FPH83">
        <f t="shared" si="69"/>
        <v>0</v>
      </c>
      <c r="FPI83">
        <f t="shared" ref="FPI83:FRT83" si="70">SUM(FPI2:FPI82)</f>
        <v>0</v>
      </c>
      <c r="FPJ83">
        <f t="shared" si="70"/>
        <v>0</v>
      </c>
      <c r="FPK83">
        <f t="shared" si="70"/>
        <v>0</v>
      </c>
      <c r="FPL83">
        <f t="shared" si="70"/>
        <v>0</v>
      </c>
      <c r="FPM83">
        <f t="shared" si="70"/>
        <v>0</v>
      </c>
      <c r="FPN83">
        <f t="shared" si="70"/>
        <v>0</v>
      </c>
      <c r="FPO83">
        <f t="shared" si="70"/>
        <v>0</v>
      </c>
      <c r="FPP83">
        <f t="shared" si="70"/>
        <v>0</v>
      </c>
      <c r="FPQ83">
        <f t="shared" si="70"/>
        <v>0</v>
      </c>
      <c r="FPR83">
        <f t="shared" si="70"/>
        <v>0</v>
      </c>
      <c r="FPS83">
        <f t="shared" si="70"/>
        <v>0</v>
      </c>
      <c r="FPT83">
        <f t="shared" si="70"/>
        <v>0</v>
      </c>
      <c r="FPU83">
        <f t="shared" si="70"/>
        <v>0</v>
      </c>
      <c r="FPV83">
        <f t="shared" si="70"/>
        <v>0</v>
      </c>
      <c r="FPW83">
        <f t="shared" si="70"/>
        <v>0</v>
      </c>
      <c r="FPX83">
        <f t="shared" si="70"/>
        <v>0</v>
      </c>
      <c r="FPY83">
        <f t="shared" si="70"/>
        <v>0</v>
      </c>
      <c r="FPZ83">
        <f t="shared" si="70"/>
        <v>0</v>
      </c>
      <c r="FQA83">
        <f t="shared" si="70"/>
        <v>0</v>
      </c>
      <c r="FQB83">
        <f t="shared" si="70"/>
        <v>0</v>
      </c>
      <c r="FQC83">
        <f t="shared" si="70"/>
        <v>0</v>
      </c>
      <c r="FQD83">
        <f t="shared" si="70"/>
        <v>0</v>
      </c>
      <c r="FQE83">
        <f t="shared" si="70"/>
        <v>0</v>
      </c>
      <c r="FQF83">
        <f t="shared" si="70"/>
        <v>0</v>
      </c>
      <c r="FQG83">
        <f t="shared" si="70"/>
        <v>0</v>
      </c>
      <c r="FQH83">
        <f t="shared" si="70"/>
        <v>0</v>
      </c>
      <c r="FQI83">
        <f t="shared" si="70"/>
        <v>0</v>
      </c>
      <c r="FQJ83">
        <f t="shared" si="70"/>
        <v>0</v>
      </c>
      <c r="FQK83">
        <f t="shared" si="70"/>
        <v>0</v>
      </c>
      <c r="FQL83">
        <f t="shared" si="70"/>
        <v>0</v>
      </c>
      <c r="FQM83">
        <f t="shared" si="70"/>
        <v>0</v>
      </c>
      <c r="FQN83">
        <f t="shared" si="70"/>
        <v>0</v>
      </c>
      <c r="FQO83">
        <f t="shared" si="70"/>
        <v>0</v>
      </c>
      <c r="FQP83">
        <f t="shared" si="70"/>
        <v>0</v>
      </c>
      <c r="FQQ83">
        <f t="shared" si="70"/>
        <v>0</v>
      </c>
      <c r="FQR83">
        <f t="shared" si="70"/>
        <v>0</v>
      </c>
      <c r="FQS83">
        <f t="shared" si="70"/>
        <v>0</v>
      </c>
      <c r="FQT83">
        <f t="shared" si="70"/>
        <v>0</v>
      </c>
      <c r="FQU83">
        <f t="shared" si="70"/>
        <v>0</v>
      </c>
      <c r="FQV83">
        <f t="shared" si="70"/>
        <v>0</v>
      </c>
      <c r="FQW83">
        <f t="shared" si="70"/>
        <v>0</v>
      </c>
      <c r="FQX83">
        <f t="shared" si="70"/>
        <v>0</v>
      </c>
      <c r="FQY83">
        <f t="shared" si="70"/>
        <v>0</v>
      </c>
      <c r="FQZ83">
        <f t="shared" si="70"/>
        <v>0</v>
      </c>
      <c r="FRA83">
        <f t="shared" si="70"/>
        <v>0</v>
      </c>
      <c r="FRB83">
        <f t="shared" si="70"/>
        <v>0</v>
      </c>
      <c r="FRC83">
        <f t="shared" si="70"/>
        <v>0</v>
      </c>
      <c r="FRD83">
        <f t="shared" si="70"/>
        <v>0</v>
      </c>
      <c r="FRE83">
        <f t="shared" si="70"/>
        <v>0</v>
      </c>
      <c r="FRF83">
        <f t="shared" si="70"/>
        <v>0</v>
      </c>
      <c r="FRG83">
        <f t="shared" si="70"/>
        <v>0</v>
      </c>
      <c r="FRH83">
        <f t="shared" si="70"/>
        <v>0</v>
      </c>
      <c r="FRI83">
        <f t="shared" si="70"/>
        <v>0</v>
      </c>
      <c r="FRJ83">
        <f t="shared" si="70"/>
        <v>0</v>
      </c>
      <c r="FRK83">
        <f t="shared" si="70"/>
        <v>0</v>
      </c>
      <c r="FRL83">
        <f t="shared" si="70"/>
        <v>0</v>
      </c>
      <c r="FRM83">
        <f t="shared" si="70"/>
        <v>0</v>
      </c>
      <c r="FRN83">
        <f t="shared" si="70"/>
        <v>0</v>
      </c>
      <c r="FRO83">
        <f t="shared" si="70"/>
        <v>0</v>
      </c>
      <c r="FRP83">
        <f t="shared" si="70"/>
        <v>0</v>
      </c>
      <c r="FRQ83">
        <f t="shared" si="70"/>
        <v>0</v>
      </c>
      <c r="FRR83">
        <f t="shared" si="70"/>
        <v>0</v>
      </c>
      <c r="FRS83">
        <f t="shared" si="70"/>
        <v>0</v>
      </c>
      <c r="FRT83">
        <f t="shared" si="70"/>
        <v>0</v>
      </c>
      <c r="FRU83">
        <f t="shared" ref="FRU83:FUF83" si="71">SUM(FRU2:FRU82)</f>
        <v>0</v>
      </c>
      <c r="FRV83">
        <f t="shared" si="71"/>
        <v>0</v>
      </c>
      <c r="FRW83">
        <f t="shared" si="71"/>
        <v>0</v>
      </c>
      <c r="FRX83">
        <f t="shared" si="71"/>
        <v>0</v>
      </c>
      <c r="FRY83">
        <f t="shared" si="71"/>
        <v>0</v>
      </c>
      <c r="FRZ83">
        <f t="shared" si="71"/>
        <v>0</v>
      </c>
      <c r="FSA83">
        <f t="shared" si="71"/>
        <v>0</v>
      </c>
      <c r="FSB83">
        <f t="shared" si="71"/>
        <v>0</v>
      </c>
      <c r="FSC83">
        <f t="shared" si="71"/>
        <v>0</v>
      </c>
      <c r="FSD83">
        <f t="shared" si="71"/>
        <v>0</v>
      </c>
      <c r="FSE83">
        <f t="shared" si="71"/>
        <v>0</v>
      </c>
      <c r="FSF83">
        <f t="shared" si="71"/>
        <v>0</v>
      </c>
      <c r="FSG83">
        <f t="shared" si="71"/>
        <v>0</v>
      </c>
      <c r="FSH83">
        <f t="shared" si="71"/>
        <v>0</v>
      </c>
      <c r="FSI83">
        <f t="shared" si="71"/>
        <v>0</v>
      </c>
      <c r="FSJ83">
        <f t="shared" si="71"/>
        <v>0</v>
      </c>
      <c r="FSK83">
        <f t="shared" si="71"/>
        <v>0</v>
      </c>
      <c r="FSL83">
        <f t="shared" si="71"/>
        <v>0</v>
      </c>
      <c r="FSM83">
        <f t="shared" si="71"/>
        <v>0</v>
      </c>
      <c r="FSN83">
        <f t="shared" si="71"/>
        <v>0</v>
      </c>
      <c r="FSO83">
        <f t="shared" si="71"/>
        <v>0</v>
      </c>
      <c r="FSP83">
        <f t="shared" si="71"/>
        <v>0</v>
      </c>
      <c r="FSQ83">
        <f t="shared" si="71"/>
        <v>0</v>
      </c>
      <c r="FSR83">
        <f t="shared" si="71"/>
        <v>0</v>
      </c>
      <c r="FSS83">
        <f t="shared" si="71"/>
        <v>0</v>
      </c>
      <c r="FST83">
        <f t="shared" si="71"/>
        <v>0</v>
      </c>
      <c r="FSU83">
        <f t="shared" si="71"/>
        <v>0</v>
      </c>
      <c r="FSV83">
        <f t="shared" si="71"/>
        <v>0</v>
      </c>
      <c r="FSW83">
        <f t="shared" si="71"/>
        <v>0</v>
      </c>
      <c r="FSX83">
        <f t="shared" si="71"/>
        <v>0</v>
      </c>
      <c r="FSY83">
        <f t="shared" si="71"/>
        <v>0</v>
      </c>
      <c r="FSZ83">
        <f t="shared" si="71"/>
        <v>0</v>
      </c>
      <c r="FTA83">
        <f t="shared" si="71"/>
        <v>0</v>
      </c>
      <c r="FTB83">
        <f t="shared" si="71"/>
        <v>0</v>
      </c>
      <c r="FTC83">
        <f t="shared" si="71"/>
        <v>0</v>
      </c>
      <c r="FTD83">
        <f t="shared" si="71"/>
        <v>0</v>
      </c>
      <c r="FTE83">
        <f t="shared" si="71"/>
        <v>0</v>
      </c>
      <c r="FTF83">
        <f t="shared" si="71"/>
        <v>0</v>
      </c>
      <c r="FTG83">
        <f t="shared" si="71"/>
        <v>0</v>
      </c>
      <c r="FTH83">
        <f t="shared" si="71"/>
        <v>0</v>
      </c>
      <c r="FTI83">
        <f t="shared" si="71"/>
        <v>0</v>
      </c>
      <c r="FTJ83">
        <f t="shared" si="71"/>
        <v>0</v>
      </c>
      <c r="FTK83">
        <f t="shared" si="71"/>
        <v>0</v>
      </c>
      <c r="FTL83">
        <f t="shared" si="71"/>
        <v>0</v>
      </c>
      <c r="FTM83">
        <f t="shared" si="71"/>
        <v>0</v>
      </c>
      <c r="FTN83">
        <f t="shared" si="71"/>
        <v>0</v>
      </c>
      <c r="FTO83">
        <f t="shared" si="71"/>
        <v>0</v>
      </c>
      <c r="FTP83">
        <f t="shared" si="71"/>
        <v>0</v>
      </c>
      <c r="FTQ83">
        <f t="shared" si="71"/>
        <v>0</v>
      </c>
      <c r="FTR83">
        <f t="shared" si="71"/>
        <v>0</v>
      </c>
      <c r="FTS83">
        <f t="shared" si="71"/>
        <v>0</v>
      </c>
      <c r="FTT83">
        <f t="shared" si="71"/>
        <v>0</v>
      </c>
      <c r="FTU83">
        <f t="shared" si="71"/>
        <v>0</v>
      </c>
      <c r="FTV83">
        <f t="shared" si="71"/>
        <v>0</v>
      </c>
      <c r="FTW83">
        <f t="shared" si="71"/>
        <v>0</v>
      </c>
      <c r="FTX83">
        <f t="shared" si="71"/>
        <v>0</v>
      </c>
      <c r="FTY83">
        <f t="shared" si="71"/>
        <v>0</v>
      </c>
      <c r="FTZ83">
        <f t="shared" si="71"/>
        <v>0</v>
      </c>
      <c r="FUA83">
        <f t="shared" si="71"/>
        <v>0</v>
      </c>
      <c r="FUB83">
        <f t="shared" si="71"/>
        <v>0</v>
      </c>
      <c r="FUC83">
        <f t="shared" si="71"/>
        <v>0</v>
      </c>
      <c r="FUD83">
        <f t="shared" si="71"/>
        <v>0</v>
      </c>
      <c r="FUE83">
        <f t="shared" si="71"/>
        <v>0</v>
      </c>
      <c r="FUF83">
        <f t="shared" si="71"/>
        <v>0</v>
      </c>
      <c r="FUG83">
        <f t="shared" ref="FUG83:FWR83" si="72">SUM(FUG2:FUG82)</f>
        <v>0</v>
      </c>
      <c r="FUH83">
        <f t="shared" si="72"/>
        <v>0</v>
      </c>
      <c r="FUI83">
        <f t="shared" si="72"/>
        <v>0</v>
      </c>
      <c r="FUJ83">
        <f t="shared" si="72"/>
        <v>0</v>
      </c>
      <c r="FUK83">
        <f t="shared" si="72"/>
        <v>0</v>
      </c>
      <c r="FUL83">
        <f t="shared" si="72"/>
        <v>0</v>
      </c>
      <c r="FUM83">
        <f t="shared" si="72"/>
        <v>0</v>
      </c>
      <c r="FUN83">
        <f t="shared" si="72"/>
        <v>0</v>
      </c>
      <c r="FUO83">
        <f t="shared" si="72"/>
        <v>0</v>
      </c>
      <c r="FUP83">
        <f t="shared" si="72"/>
        <v>0</v>
      </c>
      <c r="FUQ83">
        <f t="shared" si="72"/>
        <v>0</v>
      </c>
      <c r="FUR83">
        <f t="shared" si="72"/>
        <v>0</v>
      </c>
      <c r="FUS83">
        <f t="shared" si="72"/>
        <v>0</v>
      </c>
      <c r="FUT83">
        <f t="shared" si="72"/>
        <v>0</v>
      </c>
      <c r="FUU83">
        <f t="shared" si="72"/>
        <v>0</v>
      </c>
      <c r="FUV83">
        <f t="shared" si="72"/>
        <v>0</v>
      </c>
      <c r="FUW83">
        <f t="shared" si="72"/>
        <v>0</v>
      </c>
      <c r="FUX83">
        <f t="shared" si="72"/>
        <v>0</v>
      </c>
      <c r="FUY83">
        <f t="shared" si="72"/>
        <v>0</v>
      </c>
      <c r="FUZ83">
        <f t="shared" si="72"/>
        <v>0</v>
      </c>
      <c r="FVA83">
        <f t="shared" si="72"/>
        <v>0</v>
      </c>
      <c r="FVB83">
        <f t="shared" si="72"/>
        <v>0</v>
      </c>
      <c r="FVC83">
        <f t="shared" si="72"/>
        <v>0</v>
      </c>
      <c r="FVD83">
        <f t="shared" si="72"/>
        <v>0</v>
      </c>
      <c r="FVE83">
        <f t="shared" si="72"/>
        <v>0</v>
      </c>
      <c r="FVF83">
        <f t="shared" si="72"/>
        <v>0</v>
      </c>
      <c r="FVG83">
        <f t="shared" si="72"/>
        <v>0</v>
      </c>
      <c r="FVH83">
        <f t="shared" si="72"/>
        <v>0</v>
      </c>
      <c r="FVI83">
        <f t="shared" si="72"/>
        <v>0</v>
      </c>
      <c r="FVJ83">
        <f t="shared" si="72"/>
        <v>0</v>
      </c>
      <c r="FVK83">
        <f t="shared" si="72"/>
        <v>0</v>
      </c>
      <c r="FVL83">
        <f t="shared" si="72"/>
        <v>0</v>
      </c>
      <c r="FVM83">
        <f t="shared" si="72"/>
        <v>0</v>
      </c>
      <c r="FVN83">
        <f t="shared" si="72"/>
        <v>0</v>
      </c>
      <c r="FVO83">
        <f t="shared" si="72"/>
        <v>0</v>
      </c>
      <c r="FVP83">
        <f t="shared" si="72"/>
        <v>0</v>
      </c>
      <c r="FVQ83">
        <f t="shared" si="72"/>
        <v>0</v>
      </c>
      <c r="FVR83">
        <f t="shared" si="72"/>
        <v>0</v>
      </c>
      <c r="FVS83">
        <f t="shared" si="72"/>
        <v>0</v>
      </c>
      <c r="FVT83">
        <f t="shared" si="72"/>
        <v>0</v>
      </c>
      <c r="FVU83">
        <f t="shared" si="72"/>
        <v>0</v>
      </c>
      <c r="FVV83">
        <f t="shared" si="72"/>
        <v>0</v>
      </c>
      <c r="FVW83">
        <f t="shared" si="72"/>
        <v>0</v>
      </c>
      <c r="FVX83">
        <f t="shared" si="72"/>
        <v>0</v>
      </c>
      <c r="FVY83">
        <f t="shared" si="72"/>
        <v>0</v>
      </c>
      <c r="FVZ83">
        <f t="shared" si="72"/>
        <v>0</v>
      </c>
      <c r="FWA83">
        <f t="shared" si="72"/>
        <v>0</v>
      </c>
      <c r="FWB83">
        <f t="shared" si="72"/>
        <v>0</v>
      </c>
      <c r="FWC83">
        <f t="shared" si="72"/>
        <v>0</v>
      </c>
      <c r="FWD83">
        <f t="shared" si="72"/>
        <v>0</v>
      </c>
      <c r="FWE83">
        <f t="shared" si="72"/>
        <v>0</v>
      </c>
      <c r="FWF83">
        <f t="shared" si="72"/>
        <v>0</v>
      </c>
      <c r="FWG83">
        <f t="shared" si="72"/>
        <v>0</v>
      </c>
      <c r="FWH83">
        <f t="shared" si="72"/>
        <v>0</v>
      </c>
      <c r="FWI83">
        <f t="shared" si="72"/>
        <v>0</v>
      </c>
      <c r="FWJ83">
        <f t="shared" si="72"/>
        <v>0</v>
      </c>
      <c r="FWK83">
        <f t="shared" si="72"/>
        <v>0</v>
      </c>
      <c r="FWL83">
        <f t="shared" si="72"/>
        <v>0</v>
      </c>
      <c r="FWM83">
        <f t="shared" si="72"/>
        <v>0</v>
      </c>
      <c r="FWN83">
        <f t="shared" si="72"/>
        <v>0</v>
      </c>
      <c r="FWO83">
        <f t="shared" si="72"/>
        <v>0</v>
      </c>
      <c r="FWP83">
        <f t="shared" si="72"/>
        <v>0</v>
      </c>
      <c r="FWQ83">
        <f t="shared" si="72"/>
        <v>0</v>
      </c>
      <c r="FWR83">
        <f t="shared" si="72"/>
        <v>0</v>
      </c>
      <c r="FWS83">
        <f t="shared" ref="FWS83:FZD83" si="73">SUM(FWS2:FWS82)</f>
        <v>0</v>
      </c>
      <c r="FWT83">
        <f t="shared" si="73"/>
        <v>0</v>
      </c>
      <c r="FWU83">
        <f t="shared" si="73"/>
        <v>0</v>
      </c>
      <c r="FWV83">
        <f t="shared" si="73"/>
        <v>0</v>
      </c>
      <c r="FWW83">
        <f t="shared" si="73"/>
        <v>0</v>
      </c>
      <c r="FWX83">
        <f t="shared" si="73"/>
        <v>0</v>
      </c>
      <c r="FWY83">
        <f t="shared" si="73"/>
        <v>0</v>
      </c>
      <c r="FWZ83">
        <f t="shared" si="73"/>
        <v>0</v>
      </c>
      <c r="FXA83">
        <f t="shared" si="73"/>
        <v>0</v>
      </c>
      <c r="FXB83">
        <f t="shared" si="73"/>
        <v>0</v>
      </c>
      <c r="FXC83">
        <f t="shared" si="73"/>
        <v>0</v>
      </c>
      <c r="FXD83">
        <f t="shared" si="73"/>
        <v>0</v>
      </c>
      <c r="FXE83">
        <f t="shared" si="73"/>
        <v>0</v>
      </c>
      <c r="FXF83">
        <f t="shared" si="73"/>
        <v>0</v>
      </c>
      <c r="FXG83">
        <f t="shared" si="73"/>
        <v>0</v>
      </c>
      <c r="FXH83">
        <f t="shared" si="73"/>
        <v>0</v>
      </c>
      <c r="FXI83">
        <f t="shared" si="73"/>
        <v>0</v>
      </c>
      <c r="FXJ83">
        <f t="shared" si="73"/>
        <v>0</v>
      </c>
      <c r="FXK83">
        <f t="shared" si="73"/>
        <v>0</v>
      </c>
      <c r="FXL83">
        <f t="shared" si="73"/>
        <v>0</v>
      </c>
      <c r="FXM83">
        <f t="shared" si="73"/>
        <v>0</v>
      </c>
      <c r="FXN83">
        <f t="shared" si="73"/>
        <v>0</v>
      </c>
      <c r="FXO83">
        <f t="shared" si="73"/>
        <v>0</v>
      </c>
      <c r="FXP83">
        <f t="shared" si="73"/>
        <v>0</v>
      </c>
      <c r="FXQ83">
        <f t="shared" si="73"/>
        <v>0</v>
      </c>
      <c r="FXR83">
        <f t="shared" si="73"/>
        <v>0</v>
      </c>
      <c r="FXS83">
        <f t="shared" si="73"/>
        <v>0</v>
      </c>
      <c r="FXT83">
        <f t="shared" si="73"/>
        <v>0</v>
      </c>
      <c r="FXU83">
        <f t="shared" si="73"/>
        <v>0</v>
      </c>
      <c r="FXV83">
        <f t="shared" si="73"/>
        <v>0</v>
      </c>
      <c r="FXW83">
        <f t="shared" si="73"/>
        <v>0</v>
      </c>
      <c r="FXX83">
        <f t="shared" si="73"/>
        <v>0</v>
      </c>
      <c r="FXY83">
        <f t="shared" si="73"/>
        <v>0</v>
      </c>
      <c r="FXZ83">
        <f t="shared" si="73"/>
        <v>0</v>
      </c>
      <c r="FYA83">
        <f t="shared" si="73"/>
        <v>0</v>
      </c>
      <c r="FYB83">
        <f t="shared" si="73"/>
        <v>0</v>
      </c>
      <c r="FYC83">
        <f t="shared" si="73"/>
        <v>0</v>
      </c>
      <c r="FYD83">
        <f t="shared" si="73"/>
        <v>0</v>
      </c>
      <c r="FYE83">
        <f t="shared" si="73"/>
        <v>0</v>
      </c>
      <c r="FYF83">
        <f t="shared" si="73"/>
        <v>0</v>
      </c>
      <c r="FYG83">
        <f t="shared" si="73"/>
        <v>0</v>
      </c>
      <c r="FYH83">
        <f t="shared" si="73"/>
        <v>0</v>
      </c>
      <c r="FYI83">
        <f t="shared" si="73"/>
        <v>0</v>
      </c>
      <c r="FYJ83">
        <f t="shared" si="73"/>
        <v>0</v>
      </c>
      <c r="FYK83">
        <f t="shared" si="73"/>
        <v>0</v>
      </c>
      <c r="FYL83">
        <f t="shared" si="73"/>
        <v>0</v>
      </c>
      <c r="FYM83">
        <f t="shared" si="73"/>
        <v>0</v>
      </c>
      <c r="FYN83">
        <f t="shared" si="73"/>
        <v>0</v>
      </c>
      <c r="FYO83">
        <f t="shared" si="73"/>
        <v>0</v>
      </c>
      <c r="FYP83">
        <f t="shared" si="73"/>
        <v>0</v>
      </c>
      <c r="FYQ83">
        <f t="shared" si="73"/>
        <v>0</v>
      </c>
      <c r="FYR83">
        <f t="shared" si="73"/>
        <v>0</v>
      </c>
      <c r="FYS83">
        <f t="shared" si="73"/>
        <v>0</v>
      </c>
      <c r="FYT83">
        <f t="shared" si="73"/>
        <v>0</v>
      </c>
      <c r="FYU83">
        <f t="shared" si="73"/>
        <v>0</v>
      </c>
      <c r="FYV83">
        <f t="shared" si="73"/>
        <v>0</v>
      </c>
      <c r="FYW83">
        <f t="shared" si="73"/>
        <v>0</v>
      </c>
      <c r="FYX83">
        <f t="shared" si="73"/>
        <v>0</v>
      </c>
      <c r="FYY83">
        <f t="shared" si="73"/>
        <v>0</v>
      </c>
      <c r="FYZ83">
        <f t="shared" si="73"/>
        <v>0</v>
      </c>
      <c r="FZA83">
        <f t="shared" si="73"/>
        <v>0</v>
      </c>
      <c r="FZB83">
        <f t="shared" si="73"/>
        <v>0</v>
      </c>
      <c r="FZC83">
        <f t="shared" si="73"/>
        <v>0</v>
      </c>
      <c r="FZD83">
        <f t="shared" si="73"/>
        <v>0</v>
      </c>
      <c r="FZE83">
        <f t="shared" ref="FZE83:GBP83" si="74">SUM(FZE2:FZE82)</f>
        <v>0</v>
      </c>
      <c r="FZF83">
        <f t="shared" si="74"/>
        <v>0</v>
      </c>
      <c r="FZG83">
        <f t="shared" si="74"/>
        <v>0</v>
      </c>
      <c r="FZH83">
        <f t="shared" si="74"/>
        <v>0</v>
      </c>
      <c r="FZI83">
        <f t="shared" si="74"/>
        <v>0</v>
      </c>
      <c r="FZJ83">
        <f t="shared" si="74"/>
        <v>0</v>
      </c>
      <c r="FZK83">
        <f t="shared" si="74"/>
        <v>0</v>
      </c>
      <c r="FZL83">
        <f t="shared" si="74"/>
        <v>0</v>
      </c>
      <c r="FZM83">
        <f t="shared" si="74"/>
        <v>0</v>
      </c>
      <c r="FZN83">
        <f t="shared" si="74"/>
        <v>0</v>
      </c>
      <c r="FZO83">
        <f t="shared" si="74"/>
        <v>0</v>
      </c>
      <c r="FZP83">
        <f t="shared" si="74"/>
        <v>0</v>
      </c>
      <c r="FZQ83">
        <f t="shared" si="74"/>
        <v>0</v>
      </c>
      <c r="FZR83">
        <f t="shared" si="74"/>
        <v>0</v>
      </c>
      <c r="FZS83">
        <f t="shared" si="74"/>
        <v>0</v>
      </c>
      <c r="FZT83">
        <f t="shared" si="74"/>
        <v>0</v>
      </c>
      <c r="FZU83">
        <f t="shared" si="74"/>
        <v>0</v>
      </c>
      <c r="FZV83">
        <f t="shared" si="74"/>
        <v>0</v>
      </c>
      <c r="FZW83">
        <f t="shared" si="74"/>
        <v>0</v>
      </c>
      <c r="FZX83">
        <f t="shared" si="74"/>
        <v>0</v>
      </c>
      <c r="FZY83">
        <f t="shared" si="74"/>
        <v>0</v>
      </c>
      <c r="FZZ83">
        <f t="shared" si="74"/>
        <v>0</v>
      </c>
      <c r="GAA83">
        <f t="shared" si="74"/>
        <v>0</v>
      </c>
      <c r="GAB83">
        <f t="shared" si="74"/>
        <v>0</v>
      </c>
      <c r="GAC83">
        <f t="shared" si="74"/>
        <v>0</v>
      </c>
      <c r="GAD83">
        <f t="shared" si="74"/>
        <v>0</v>
      </c>
      <c r="GAE83">
        <f t="shared" si="74"/>
        <v>0</v>
      </c>
      <c r="GAF83">
        <f t="shared" si="74"/>
        <v>0</v>
      </c>
      <c r="GAG83">
        <f t="shared" si="74"/>
        <v>0</v>
      </c>
      <c r="GAH83">
        <f t="shared" si="74"/>
        <v>0</v>
      </c>
      <c r="GAI83">
        <f t="shared" si="74"/>
        <v>0</v>
      </c>
      <c r="GAJ83">
        <f t="shared" si="74"/>
        <v>0</v>
      </c>
      <c r="GAK83">
        <f t="shared" si="74"/>
        <v>0</v>
      </c>
      <c r="GAL83">
        <f t="shared" si="74"/>
        <v>0</v>
      </c>
      <c r="GAM83">
        <f t="shared" si="74"/>
        <v>0</v>
      </c>
      <c r="GAN83">
        <f t="shared" si="74"/>
        <v>0</v>
      </c>
      <c r="GAO83">
        <f t="shared" si="74"/>
        <v>0</v>
      </c>
      <c r="GAP83">
        <f t="shared" si="74"/>
        <v>0</v>
      </c>
      <c r="GAQ83">
        <f t="shared" si="74"/>
        <v>0</v>
      </c>
      <c r="GAR83">
        <f t="shared" si="74"/>
        <v>0</v>
      </c>
      <c r="GAS83">
        <f t="shared" si="74"/>
        <v>0</v>
      </c>
      <c r="GAT83">
        <f t="shared" si="74"/>
        <v>0</v>
      </c>
      <c r="GAU83">
        <f t="shared" si="74"/>
        <v>0</v>
      </c>
      <c r="GAV83">
        <f t="shared" si="74"/>
        <v>0</v>
      </c>
      <c r="GAW83">
        <f t="shared" si="74"/>
        <v>0</v>
      </c>
      <c r="GAX83">
        <f t="shared" si="74"/>
        <v>0</v>
      </c>
      <c r="GAY83">
        <f t="shared" si="74"/>
        <v>0</v>
      </c>
      <c r="GAZ83">
        <f t="shared" si="74"/>
        <v>0</v>
      </c>
      <c r="GBA83">
        <f t="shared" si="74"/>
        <v>0</v>
      </c>
      <c r="GBB83">
        <f t="shared" si="74"/>
        <v>0</v>
      </c>
      <c r="GBC83">
        <f t="shared" si="74"/>
        <v>0</v>
      </c>
      <c r="GBD83">
        <f t="shared" si="74"/>
        <v>0</v>
      </c>
      <c r="GBE83">
        <f t="shared" si="74"/>
        <v>0</v>
      </c>
      <c r="GBF83">
        <f t="shared" si="74"/>
        <v>0</v>
      </c>
      <c r="GBG83">
        <f t="shared" si="74"/>
        <v>0</v>
      </c>
      <c r="GBH83">
        <f t="shared" si="74"/>
        <v>0</v>
      </c>
      <c r="GBI83">
        <f t="shared" si="74"/>
        <v>0</v>
      </c>
      <c r="GBJ83">
        <f t="shared" si="74"/>
        <v>0</v>
      </c>
      <c r="GBK83">
        <f t="shared" si="74"/>
        <v>0</v>
      </c>
      <c r="GBL83">
        <f t="shared" si="74"/>
        <v>0</v>
      </c>
      <c r="GBM83">
        <f t="shared" si="74"/>
        <v>0</v>
      </c>
      <c r="GBN83">
        <f t="shared" si="74"/>
        <v>0</v>
      </c>
      <c r="GBO83">
        <f t="shared" si="74"/>
        <v>0</v>
      </c>
      <c r="GBP83">
        <f t="shared" si="74"/>
        <v>0</v>
      </c>
      <c r="GBQ83">
        <f t="shared" ref="GBQ83:GEB83" si="75">SUM(GBQ2:GBQ82)</f>
        <v>0</v>
      </c>
      <c r="GBR83">
        <f t="shared" si="75"/>
        <v>0</v>
      </c>
      <c r="GBS83">
        <f t="shared" si="75"/>
        <v>0</v>
      </c>
      <c r="GBT83">
        <f t="shared" si="75"/>
        <v>0</v>
      </c>
      <c r="GBU83">
        <f t="shared" si="75"/>
        <v>0</v>
      </c>
      <c r="GBV83">
        <f t="shared" si="75"/>
        <v>0</v>
      </c>
      <c r="GBW83">
        <f t="shared" si="75"/>
        <v>0</v>
      </c>
      <c r="GBX83">
        <f t="shared" si="75"/>
        <v>0</v>
      </c>
      <c r="GBY83">
        <f t="shared" si="75"/>
        <v>0</v>
      </c>
      <c r="GBZ83">
        <f t="shared" si="75"/>
        <v>0</v>
      </c>
      <c r="GCA83">
        <f t="shared" si="75"/>
        <v>0</v>
      </c>
      <c r="GCB83">
        <f t="shared" si="75"/>
        <v>0</v>
      </c>
      <c r="GCC83">
        <f t="shared" si="75"/>
        <v>0</v>
      </c>
      <c r="GCD83">
        <f t="shared" si="75"/>
        <v>0</v>
      </c>
      <c r="GCE83">
        <f t="shared" si="75"/>
        <v>0</v>
      </c>
      <c r="GCF83">
        <f t="shared" si="75"/>
        <v>0</v>
      </c>
      <c r="GCG83">
        <f t="shared" si="75"/>
        <v>0</v>
      </c>
      <c r="GCH83">
        <f t="shared" si="75"/>
        <v>0</v>
      </c>
      <c r="GCI83">
        <f t="shared" si="75"/>
        <v>0</v>
      </c>
      <c r="GCJ83">
        <f t="shared" si="75"/>
        <v>0</v>
      </c>
      <c r="GCK83">
        <f t="shared" si="75"/>
        <v>0</v>
      </c>
      <c r="GCL83">
        <f t="shared" si="75"/>
        <v>0</v>
      </c>
      <c r="GCM83">
        <f t="shared" si="75"/>
        <v>0</v>
      </c>
      <c r="GCN83">
        <f t="shared" si="75"/>
        <v>0</v>
      </c>
      <c r="GCO83">
        <f t="shared" si="75"/>
        <v>0</v>
      </c>
      <c r="GCP83">
        <f t="shared" si="75"/>
        <v>0</v>
      </c>
      <c r="GCQ83">
        <f t="shared" si="75"/>
        <v>0</v>
      </c>
      <c r="GCR83">
        <f t="shared" si="75"/>
        <v>0</v>
      </c>
      <c r="GCS83">
        <f t="shared" si="75"/>
        <v>0</v>
      </c>
      <c r="GCT83">
        <f t="shared" si="75"/>
        <v>0</v>
      </c>
      <c r="GCU83">
        <f t="shared" si="75"/>
        <v>0</v>
      </c>
      <c r="GCV83">
        <f t="shared" si="75"/>
        <v>0</v>
      </c>
      <c r="GCW83">
        <f t="shared" si="75"/>
        <v>0</v>
      </c>
      <c r="GCX83">
        <f t="shared" si="75"/>
        <v>0</v>
      </c>
      <c r="GCY83">
        <f t="shared" si="75"/>
        <v>0</v>
      </c>
      <c r="GCZ83">
        <f t="shared" si="75"/>
        <v>0</v>
      </c>
      <c r="GDA83">
        <f t="shared" si="75"/>
        <v>0</v>
      </c>
      <c r="GDB83">
        <f t="shared" si="75"/>
        <v>0</v>
      </c>
      <c r="GDC83">
        <f t="shared" si="75"/>
        <v>0</v>
      </c>
      <c r="GDD83">
        <f t="shared" si="75"/>
        <v>0</v>
      </c>
      <c r="GDE83">
        <f t="shared" si="75"/>
        <v>0</v>
      </c>
      <c r="GDF83">
        <f t="shared" si="75"/>
        <v>0</v>
      </c>
      <c r="GDG83">
        <f t="shared" si="75"/>
        <v>0</v>
      </c>
      <c r="GDH83">
        <f t="shared" si="75"/>
        <v>0</v>
      </c>
      <c r="GDI83">
        <f t="shared" si="75"/>
        <v>0</v>
      </c>
      <c r="GDJ83">
        <f t="shared" si="75"/>
        <v>0</v>
      </c>
      <c r="GDK83">
        <f t="shared" si="75"/>
        <v>0</v>
      </c>
      <c r="GDL83">
        <f t="shared" si="75"/>
        <v>0</v>
      </c>
      <c r="GDM83">
        <f t="shared" si="75"/>
        <v>0</v>
      </c>
      <c r="GDN83">
        <f t="shared" si="75"/>
        <v>0</v>
      </c>
      <c r="GDO83">
        <f t="shared" si="75"/>
        <v>0</v>
      </c>
      <c r="GDP83">
        <f t="shared" si="75"/>
        <v>0</v>
      </c>
      <c r="GDQ83">
        <f t="shared" si="75"/>
        <v>0</v>
      </c>
      <c r="GDR83">
        <f t="shared" si="75"/>
        <v>0</v>
      </c>
      <c r="GDS83">
        <f t="shared" si="75"/>
        <v>0</v>
      </c>
      <c r="GDT83">
        <f t="shared" si="75"/>
        <v>0</v>
      </c>
      <c r="GDU83">
        <f t="shared" si="75"/>
        <v>0</v>
      </c>
      <c r="GDV83">
        <f t="shared" si="75"/>
        <v>0</v>
      </c>
      <c r="GDW83">
        <f t="shared" si="75"/>
        <v>0</v>
      </c>
      <c r="GDX83">
        <f t="shared" si="75"/>
        <v>0</v>
      </c>
      <c r="GDY83">
        <f t="shared" si="75"/>
        <v>0</v>
      </c>
      <c r="GDZ83">
        <f t="shared" si="75"/>
        <v>0</v>
      </c>
      <c r="GEA83">
        <f t="shared" si="75"/>
        <v>0</v>
      </c>
      <c r="GEB83">
        <f t="shared" si="75"/>
        <v>0</v>
      </c>
      <c r="GEC83">
        <f t="shared" ref="GEC83:GGN83" si="76">SUM(GEC2:GEC82)</f>
        <v>0</v>
      </c>
      <c r="GED83">
        <f t="shared" si="76"/>
        <v>0</v>
      </c>
      <c r="GEE83">
        <f t="shared" si="76"/>
        <v>0</v>
      </c>
      <c r="GEF83">
        <f t="shared" si="76"/>
        <v>0</v>
      </c>
      <c r="GEG83">
        <f t="shared" si="76"/>
        <v>0</v>
      </c>
      <c r="GEH83">
        <f t="shared" si="76"/>
        <v>0</v>
      </c>
      <c r="GEI83">
        <f t="shared" si="76"/>
        <v>0</v>
      </c>
      <c r="GEJ83">
        <f t="shared" si="76"/>
        <v>0</v>
      </c>
      <c r="GEK83">
        <f t="shared" si="76"/>
        <v>0</v>
      </c>
      <c r="GEL83">
        <f t="shared" si="76"/>
        <v>0</v>
      </c>
      <c r="GEM83">
        <f t="shared" si="76"/>
        <v>0</v>
      </c>
      <c r="GEN83">
        <f t="shared" si="76"/>
        <v>0</v>
      </c>
      <c r="GEO83">
        <f t="shared" si="76"/>
        <v>0</v>
      </c>
      <c r="GEP83">
        <f t="shared" si="76"/>
        <v>0</v>
      </c>
      <c r="GEQ83">
        <f t="shared" si="76"/>
        <v>0</v>
      </c>
      <c r="GER83">
        <f t="shared" si="76"/>
        <v>0</v>
      </c>
      <c r="GES83">
        <f t="shared" si="76"/>
        <v>0</v>
      </c>
      <c r="GET83">
        <f t="shared" si="76"/>
        <v>0</v>
      </c>
      <c r="GEU83">
        <f t="shared" si="76"/>
        <v>0</v>
      </c>
      <c r="GEV83">
        <f t="shared" si="76"/>
        <v>0</v>
      </c>
      <c r="GEW83">
        <f t="shared" si="76"/>
        <v>0</v>
      </c>
      <c r="GEX83">
        <f t="shared" si="76"/>
        <v>0</v>
      </c>
      <c r="GEY83">
        <f t="shared" si="76"/>
        <v>0</v>
      </c>
      <c r="GEZ83">
        <f t="shared" si="76"/>
        <v>0</v>
      </c>
      <c r="GFA83">
        <f t="shared" si="76"/>
        <v>0</v>
      </c>
      <c r="GFB83">
        <f t="shared" si="76"/>
        <v>0</v>
      </c>
      <c r="GFC83">
        <f t="shared" si="76"/>
        <v>0</v>
      </c>
      <c r="GFD83">
        <f t="shared" si="76"/>
        <v>0</v>
      </c>
      <c r="GFE83">
        <f t="shared" si="76"/>
        <v>0</v>
      </c>
      <c r="GFF83">
        <f t="shared" si="76"/>
        <v>0</v>
      </c>
      <c r="GFG83">
        <f t="shared" si="76"/>
        <v>0</v>
      </c>
      <c r="GFH83">
        <f t="shared" si="76"/>
        <v>0</v>
      </c>
      <c r="GFI83">
        <f t="shared" si="76"/>
        <v>0</v>
      </c>
      <c r="GFJ83">
        <f t="shared" si="76"/>
        <v>0</v>
      </c>
      <c r="GFK83">
        <f t="shared" si="76"/>
        <v>0</v>
      </c>
      <c r="GFL83">
        <f t="shared" si="76"/>
        <v>0</v>
      </c>
      <c r="GFM83">
        <f t="shared" si="76"/>
        <v>0</v>
      </c>
      <c r="GFN83">
        <f t="shared" si="76"/>
        <v>0</v>
      </c>
      <c r="GFO83">
        <f t="shared" si="76"/>
        <v>0</v>
      </c>
      <c r="GFP83">
        <f t="shared" si="76"/>
        <v>0</v>
      </c>
      <c r="GFQ83">
        <f t="shared" si="76"/>
        <v>0</v>
      </c>
      <c r="GFR83">
        <f t="shared" si="76"/>
        <v>0</v>
      </c>
      <c r="GFS83">
        <f t="shared" si="76"/>
        <v>0</v>
      </c>
      <c r="GFT83">
        <f t="shared" si="76"/>
        <v>0</v>
      </c>
      <c r="GFU83">
        <f t="shared" si="76"/>
        <v>0</v>
      </c>
      <c r="GFV83">
        <f t="shared" si="76"/>
        <v>0</v>
      </c>
      <c r="GFW83">
        <f t="shared" si="76"/>
        <v>0</v>
      </c>
      <c r="GFX83">
        <f t="shared" si="76"/>
        <v>0</v>
      </c>
      <c r="GFY83">
        <f t="shared" si="76"/>
        <v>0</v>
      </c>
      <c r="GFZ83">
        <f t="shared" si="76"/>
        <v>0</v>
      </c>
      <c r="GGA83">
        <f t="shared" si="76"/>
        <v>0</v>
      </c>
      <c r="GGB83">
        <f t="shared" si="76"/>
        <v>0</v>
      </c>
      <c r="GGC83">
        <f t="shared" si="76"/>
        <v>0</v>
      </c>
      <c r="GGD83">
        <f t="shared" si="76"/>
        <v>0</v>
      </c>
      <c r="GGE83">
        <f t="shared" si="76"/>
        <v>0</v>
      </c>
      <c r="GGF83">
        <f t="shared" si="76"/>
        <v>0</v>
      </c>
      <c r="GGG83">
        <f t="shared" si="76"/>
        <v>0</v>
      </c>
      <c r="GGH83">
        <f t="shared" si="76"/>
        <v>0</v>
      </c>
      <c r="GGI83">
        <f t="shared" si="76"/>
        <v>0</v>
      </c>
      <c r="GGJ83">
        <f t="shared" si="76"/>
        <v>0</v>
      </c>
      <c r="GGK83">
        <f t="shared" si="76"/>
        <v>0</v>
      </c>
      <c r="GGL83">
        <f t="shared" si="76"/>
        <v>0</v>
      </c>
      <c r="GGM83">
        <f t="shared" si="76"/>
        <v>0</v>
      </c>
      <c r="GGN83">
        <f t="shared" si="76"/>
        <v>0</v>
      </c>
      <c r="GGO83">
        <f t="shared" ref="GGO83:GIZ83" si="77">SUM(GGO2:GGO82)</f>
        <v>0</v>
      </c>
      <c r="GGP83">
        <f t="shared" si="77"/>
        <v>0</v>
      </c>
      <c r="GGQ83">
        <f t="shared" si="77"/>
        <v>0</v>
      </c>
      <c r="GGR83">
        <f t="shared" si="77"/>
        <v>0</v>
      </c>
      <c r="GGS83">
        <f t="shared" si="77"/>
        <v>0</v>
      </c>
      <c r="GGT83">
        <f t="shared" si="77"/>
        <v>0</v>
      </c>
      <c r="GGU83">
        <f t="shared" si="77"/>
        <v>0</v>
      </c>
      <c r="GGV83">
        <f t="shared" si="77"/>
        <v>0</v>
      </c>
      <c r="GGW83">
        <f t="shared" si="77"/>
        <v>0</v>
      </c>
      <c r="GGX83">
        <f t="shared" si="77"/>
        <v>0</v>
      </c>
      <c r="GGY83">
        <f t="shared" si="77"/>
        <v>0</v>
      </c>
      <c r="GGZ83">
        <f t="shared" si="77"/>
        <v>0</v>
      </c>
      <c r="GHA83">
        <f t="shared" si="77"/>
        <v>0</v>
      </c>
      <c r="GHB83">
        <f t="shared" si="77"/>
        <v>0</v>
      </c>
      <c r="GHC83">
        <f t="shared" si="77"/>
        <v>0</v>
      </c>
      <c r="GHD83">
        <f t="shared" si="77"/>
        <v>0</v>
      </c>
      <c r="GHE83">
        <f t="shared" si="77"/>
        <v>0</v>
      </c>
      <c r="GHF83">
        <f t="shared" si="77"/>
        <v>0</v>
      </c>
      <c r="GHG83">
        <f t="shared" si="77"/>
        <v>0</v>
      </c>
      <c r="GHH83">
        <f t="shared" si="77"/>
        <v>0</v>
      </c>
      <c r="GHI83">
        <f t="shared" si="77"/>
        <v>0</v>
      </c>
      <c r="GHJ83">
        <f t="shared" si="77"/>
        <v>0</v>
      </c>
      <c r="GHK83">
        <f t="shared" si="77"/>
        <v>0</v>
      </c>
      <c r="GHL83">
        <f t="shared" si="77"/>
        <v>0</v>
      </c>
      <c r="GHM83">
        <f t="shared" si="77"/>
        <v>0</v>
      </c>
      <c r="GHN83">
        <f t="shared" si="77"/>
        <v>0</v>
      </c>
      <c r="GHO83">
        <f t="shared" si="77"/>
        <v>0</v>
      </c>
      <c r="GHP83">
        <f t="shared" si="77"/>
        <v>0</v>
      </c>
      <c r="GHQ83">
        <f t="shared" si="77"/>
        <v>0</v>
      </c>
      <c r="GHR83">
        <f t="shared" si="77"/>
        <v>0</v>
      </c>
      <c r="GHS83">
        <f t="shared" si="77"/>
        <v>0</v>
      </c>
      <c r="GHT83">
        <f t="shared" si="77"/>
        <v>0</v>
      </c>
      <c r="GHU83">
        <f t="shared" si="77"/>
        <v>0</v>
      </c>
      <c r="GHV83">
        <f t="shared" si="77"/>
        <v>0</v>
      </c>
      <c r="GHW83">
        <f t="shared" si="77"/>
        <v>0</v>
      </c>
      <c r="GHX83">
        <f t="shared" si="77"/>
        <v>0</v>
      </c>
      <c r="GHY83">
        <f t="shared" si="77"/>
        <v>0</v>
      </c>
      <c r="GHZ83">
        <f t="shared" si="77"/>
        <v>0</v>
      </c>
      <c r="GIA83">
        <f t="shared" si="77"/>
        <v>0</v>
      </c>
      <c r="GIB83">
        <f t="shared" si="77"/>
        <v>0</v>
      </c>
      <c r="GIC83">
        <f t="shared" si="77"/>
        <v>0</v>
      </c>
      <c r="GID83">
        <f t="shared" si="77"/>
        <v>0</v>
      </c>
      <c r="GIE83">
        <f t="shared" si="77"/>
        <v>0</v>
      </c>
      <c r="GIF83">
        <f t="shared" si="77"/>
        <v>0</v>
      </c>
      <c r="GIG83">
        <f t="shared" si="77"/>
        <v>0</v>
      </c>
      <c r="GIH83">
        <f t="shared" si="77"/>
        <v>0</v>
      </c>
      <c r="GII83">
        <f t="shared" si="77"/>
        <v>0</v>
      </c>
      <c r="GIJ83">
        <f t="shared" si="77"/>
        <v>0</v>
      </c>
      <c r="GIK83">
        <f t="shared" si="77"/>
        <v>0</v>
      </c>
      <c r="GIL83">
        <f t="shared" si="77"/>
        <v>0</v>
      </c>
      <c r="GIM83">
        <f t="shared" si="77"/>
        <v>0</v>
      </c>
      <c r="GIN83">
        <f t="shared" si="77"/>
        <v>0</v>
      </c>
      <c r="GIO83">
        <f t="shared" si="77"/>
        <v>0</v>
      </c>
      <c r="GIP83">
        <f t="shared" si="77"/>
        <v>0</v>
      </c>
      <c r="GIQ83">
        <f t="shared" si="77"/>
        <v>0</v>
      </c>
      <c r="GIR83">
        <f t="shared" si="77"/>
        <v>0</v>
      </c>
      <c r="GIS83">
        <f t="shared" si="77"/>
        <v>0</v>
      </c>
      <c r="GIT83">
        <f t="shared" si="77"/>
        <v>0</v>
      </c>
      <c r="GIU83">
        <f t="shared" si="77"/>
        <v>0</v>
      </c>
      <c r="GIV83">
        <f t="shared" si="77"/>
        <v>0</v>
      </c>
      <c r="GIW83">
        <f t="shared" si="77"/>
        <v>0</v>
      </c>
      <c r="GIX83">
        <f t="shared" si="77"/>
        <v>0</v>
      </c>
      <c r="GIY83">
        <f t="shared" si="77"/>
        <v>0</v>
      </c>
      <c r="GIZ83">
        <f t="shared" si="77"/>
        <v>0</v>
      </c>
      <c r="GJA83">
        <f t="shared" ref="GJA83:GLL83" si="78">SUM(GJA2:GJA82)</f>
        <v>0</v>
      </c>
      <c r="GJB83">
        <f t="shared" si="78"/>
        <v>0</v>
      </c>
      <c r="GJC83">
        <f t="shared" si="78"/>
        <v>0</v>
      </c>
      <c r="GJD83">
        <f t="shared" si="78"/>
        <v>0</v>
      </c>
      <c r="GJE83">
        <f t="shared" si="78"/>
        <v>0</v>
      </c>
      <c r="GJF83">
        <f t="shared" si="78"/>
        <v>0</v>
      </c>
      <c r="GJG83">
        <f t="shared" si="78"/>
        <v>0</v>
      </c>
      <c r="GJH83">
        <f t="shared" si="78"/>
        <v>0</v>
      </c>
      <c r="GJI83">
        <f t="shared" si="78"/>
        <v>0</v>
      </c>
      <c r="GJJ83">
        <f t="shared" si="78"/>
        <v>0</v>
      </c>
      <c r="GJK83">
        <f t="shared" si="78"/>
        <v>0</v>
      </c>
      <c r="GJL83">
        <f t="shared" si="78"/>
        <v>0</v>
      </c>
      <c r="GJM83">
        <f t="shared" si="78"/>
        <v>0</v>
      </c>
      <c r="GJN83">
        <f t="shared" si="78"/>
        <v>0</v>
      </c>
      <c r="GJO83">
        <f t="shared" si="78"/>
        <v>0</v>
      </c>
      <c r="GJP83">
        <f t="shared" si="78"/>
        <v>0</v>
      </c>
      <c r="GJQ83">
        <f t="shared" si="78"/>
        <v>0</v>
      </c>
      <c r="GJR83">
        <f t="shared" si="78"/>
        <v>0</v>
      </c>
      <c r="GJS83">
        <f t="shared" si="78"/>
        <v>0</v>
      </c>
      <c r="GJT83">
        <f t="shared" si="78"/>
        <v>0</v>
      </c>
      <c r="GJU83">
        <f t="shared" si="78"/>
        <v>0</v>
      </c>
      <c r="GJV83">
        <f t="shared" si="78"/>
        <v>0</v>
      </c>
      <c r="GJW83">
        <f t="shared" si="78"/>
        <v>0</v>
      </c>
      <c r="GJX83">
        <f t="shared" si="78"/>
        <v>0</v>
      </c>
      <c r="GJY83">
        <f t="shared" si="78"/>
        <v>0</v>
      </c>
      <c r="GJZ83">
        <f t="shared" si="78"/>
        <v>0</v>
      </c>
      <c r="GKA83">
        <f t="shared" si="78"/>
        <v>0</v>
      </c>
      <c r="GKB83">
        <f t="shared" si="78"/>
        <v>0</v>
      </c>
      <c r="GKC83">
        <f t="shared" si="78"/>
        <v>0</v>
      </c>
      <c r="GKD83">
        <f t="shared" si="78"/>
        <v>0</v>
      </c>
      <c r="GKE83">
        <f t="shared" si="78"/>
        <v>0</v>
      </c>
      <c r="GKF83">
        <f t="shared" si="78"/>
        <v>0</v>
      </c>
      <c r="GKG83">
        <f t="shared" si="78"/>
        <v>0</v>
      </c>
      <c r="GKH83">
        <f t="shared" si="78"/>
        <v>0</v>
      </c>
      <c r="GKI83">
        <f t="shared" si="78"/>
        <v>0</v>
      </c>
      <c r="GKJ83">
        <f t="shared" si="78"/>
        <v>0</v>
      </c>
      <c r="GKK83">
        <f t="shared" si="78"/>
        <v>0</v>
      </c>
      <c r="GKL83">
        <f t="shared" si="78"/>
        <v>0</v>
      </c>
      <c r="GKM83">
        <f t="shared" si="78"/>
        <v>0</v>
      </c>
      <c r="GKN83">
        <f t="shared" si="78"/>
        <v>0</v>
      </c>
      <c r="GKO83">
        <f t="shared" si="78"/>
        <v>0</v>
      </c>
      <c r="GKP83">
        <f t="shared" si="78"/>
        <v>0</v>
      </c>
      <c r="GKQ83">
        <f t="shared" si="78"/>
        <v>0</v>
      </c>
      <c r="GKR83">
        <f t="shared" si="78"/>
        <v>0</v>
      </c>
      <c r="GKS83">
        <f t="shared" si="78"/>
        <v>0</v>
      </c>
      <c r="GKT83">
        <f t="shared" si="78"/>
        <v>0</v>
      </c>
      <c r="GKU83">
        <f t="shared" si="78"/>
        <v>0</v>
      </c>
      <c r="GKV83">
        <f t="shared" si="78"/>
        <v>0</v>
      </c>
      <c r="GKW83">
        <f t="shared" si="78"/>
        <v>0</v>
      </c>
      <c r="GKX83">
        <f t="shared" si="78"/>
        <v>0</v>
      </c>
      <c r="GKY83">
        <f t="shared" si="78"/>
        <v>0</v>
      </c>
      <c r="GKZ83">
        <f t="shared" si="78"/>
        <v>0</v>
      </c>
      <c r="GLA83">
        <f t="shared" si="78"/>
        <v>0</v>
      </c>
      <c r="GLB83">
        <f t="shared" si="78"/>
        <v>0</v>
      </c>
      <c r="GLC83">
        <f t="shared" si="78"/>
        <v>0</v>
      </c>
      <c r="GLD83">
        <f t="shared" si="78"/>
        <v>0</v>
      </c>
      <c r="GLE83">
        <f t="shared" si="78"/>
        <v>0</v>
      </c>
      <c r="GLF83">
        <f t="shared" si="78"/>
        <v>0</v>
      </c>
      <c r="GLG83">
        <f t="shared" si="78"/>
        <v>0</v>
      </c>
      <c r="GLH83">
        <f t="shared" si="78"/>
        <v>0</v>
      </c>
      <c r="GLI83">
        <f t="shared" si="78"/>
        <v>0</v>
      </c>
      <c r="GLJ83">
        <f t="shared" si="78"/>
        <v>0</v>
      </c>
      <c r="GLK83">
        <f t="shared" si="78"/>
        <v>0</v>
      </c>
      <c r="GLL83">
        <f t="shared" si="78"/>
        <v>0</v>
      </c>
      <c r="GLM83">
        <f t="shared" ref="GLM83:GNX83" si="79">SUM(GLM2:GLM82)</f>
        <v>0</v>
      </c>
      <c r="GLN83">
        <f t="shared" si="79"/>
        <v>0</v>
      </c>
      <c r="GLO83">
        <f t="shared" si="79"/>
        <v>0</v>
      </c>
      <c r="GLP83">
        <f t="shared" si="79"/>
        <v>0</v>
      </c>
      <c r="GLQ83">
        <f t="shared" si="79"/>
        <v>0</v>
      </c>
      <c r="GLR83">
        <f t="shared" si="79"/>
        <v>0</v>
      </c>
      <c r="GLS83">
        <f t="shared" si="79"/>
        <v>0</v>
      </c>
      <c r="GLT83">
        <f t="shared" si="79"/>
        <v>0</v>
      </c>
      <c r="GLU83">
        <f t="shared" si="79"/>
        <v>0</v>
      </c>
      <c r="GLV83">
        <f t="shared" si="79"/>
        <v>0</v>
      </c>
      <c r="GLW83">
        <f t="shared" si="79"/>
        <v>0</v>
      </c>
      <c r="GLX83">
        <f t="shared" si="79"/>
        <v>0</v>
      </c>
      <c r="GLY83">
        <f t="shared" si="79"/>
        <v>0</v>
      </c>
      <c r="GLZ83">
        <f t="shared" si="79"/>
        <v>0</v>
      </c>
      <c r="GMA83">
        <f t="shared" si="79"/>
        <v>0</v>
      </c>
      <c r="GMB83">
        <f t="shared" si="79"/>
        <v>0</v>
      </c>
      <c r="GMC83">
        <f t="shared" si="79"/>
        <v>0</v>
      </c>
      <c r="GMD83">
        <f t="shared" si="79"/>
        <v>0</v>
      </c>
      <c r="GME83">
        <f t="shared" si="79"/>
        <v>0</v>
      </c>
      <c r="GMF83">
        <f t="shared" si="79"/>
        <v>0</v>
      </c>
      <c r="GMG83">
        <f t="shared" si="79"/>
        <v>0</v>
      </c>
      <c r="GMH83">
        <f t="shared" si="79"/>
        <v>0</v>
      </c>
      <c r="GMI83">
        <f t="shared" si="79"/>
        <v>0</v>
      </c>
      <c r="GMJ83">
        <f t="shared" si="79"/>
        <v>0</v>
      </c>
      <c r="GMK83">
        <f t="shared" si="79"/>
        <v>0</v>
      </c>
      <c r="GML83">
        <f t="shared" si="79"/>
        <v>0</v>
      </c>
      <c r="GMM83">
        <f t="shared" si="79"/>
        <v>0</v>
      </c>
      <c r="GMN83">
        <f t="shared" si="79"/>
        <v>0</v>
      </c>
      <c r="GMO83">
        <f t="shared" si="79"/>
        <v>0</v>
      </c>
      <c r="GMP83">
        <f t="shared" si="79"/>
        <v>0</v>
      </c>
      <c r="GMQ83">
        <f t="shared" si="79"/>
        <v>0</v>
      </c>
      <c r="GMR83">
        <f t="shared" si="79"/>
        <v>0</v>
      </c>
      <c r="GMS83">
        <f t="shared" si="79"/>
        <v>0</v>
      </c>
      <c r="GMT83">
        <f t="shared" si="79"/>
        <v>0</v>
      </c>
      <c r="GMU83">
        <f t="shared" si="79"/>
        <v>0</v>
      </c>
      <c r="GMV83">
        <f t="shared" si="79"/>
        <v>0</v>
      </c>
      <c r="GMW83">
        <f t="shared" si="79"/>
        <v>0</v>
      </c>
      <c r="GMX83">
        <f t="shared" si="79"/>
        <v>0</v>
      </c>
      <c r="GMY83">
        <f t="shared" si="79"/>
        <v>0</v>
      </c>
      <c r="GMZ83">
        <f t="shared" si="79"/>
        <v>0</v>
      </c>
      <c r="GNA83">
        <f t="shared" si="79"/>
        <v>0</v>
      </c>
      <c r="GNB83">
        <f t="shared" si="79"/>
        <v>0</v>
      </c>
      <c r="GNC83">
        <f t="shared" si="79"/>
        <v>0</v>
      </c>
      <c r="GND83">
        <f t="shared" si="79"/>
        <v>0</v>
      </c>
      <c r="GNE83">
        <f t="shared" si="79"/>
        <v>0</v>
      </c>
      <c r="GNF83">
        <f t="shared" si="79"/>
        <v>0</v>
      </c>
      <c r="GNG83">
        <f t="shared" si="79"/>
        <v>0</v>
      </c>
      <c r="GNH83">
        <f t="shared" si="79"/>
        <v>0</v>
      </c>
      <c r="GNI83">
        <f t="shared" si="79"/>
        <v>0</v>
      </c>
      <c r="GNJ83">
        <f t="shared" si="79"/>
        <v>0</v>
      </c>
      <c r="GNK83">
        <f t="shared" si="79"/>
        <v>0</v>
      </c>
      <c r="GNL83">
        <f t="shared" si="79"/>
        <v>0</v>
      </c>
      <c r="GNM83">
        <f t="shared" si="79"/>
        <v>0</v>
      </c>
      <c r="GNN83">
        <f t="shared" si="79"/>
        <v>0</v>
      </c>
      <c r="GNO83">
        <f t="shared" si="79"/>
        <v>0</v>
      </c>
      <c r="GNP83">
        <f t="shared" si="79"/>
        <v>0</v>
      </c>
      <c r="GNQ83">
        <f t="shared" si="79"/>
        <v>0</v>
      </c>
      <c r="GNR83">
        <f t="shared" si="79"/>
        <v>0</v>
      </c>
      <c r="GNS83">
        <f t="shared" si="79"/>
        <v>0</v>
      </c>
      <c r="GNT83">
        <f t="shared" si="79"/>
        <v>0</v>
      </c>
      <c r="GNU83">
        <f t="shared" si="79"/>
        <v>0</v>
      </c>
      <c r="GNV83">
        <f t="shared" si="79"/>
        <v>0</v>
      </c>
      <c r="GNW83">
        <f t="shared" si="79"/>
        <v>0</v>
      </c>
      <c r="GNX83">
        <f t="shared" si="79"/>
        <v>0</v>
      </c>
      <c r="GNY83">
        <f t="shared" ref="GNY83:GQJ83" si="80">SUM(GNY2:GNY82)</f>
        <v>0</v>
      </c>
      <c r="GNZ83">
        <f t="shared" si="80"/>
        <v>0</v>
      </c>
      <c r="GOA83">
        <f t="shared" si="80"/>
        <v>0</v>
      </c>
      <c r="GOB83">
        <f t="shared" si="80"/>
        <v>0</v>
      </c>
      <c r="GOC83">
        <f t="shared" si="80"/>
        <v>0</v>
      </c>
      <c r="GOD83">
        <f t="shared" si="80"/>
        <v>0</v>
      </c>
      <c r="GOE83">
        <f t="shared" si="80"/>
        <v>0</v>
      </c>
      <c r="GOF83">
        <f t="shared" si="80"/>
        <v>0</v>
      </c>
      <c r="GOG83">
        <f t="shared" si="80"/>
        <v>0</v>
      </c>
      <c r="GOH83">
        <f t="shared" si="80"/>
        <v>0</v>
      </c>
      <c r="GOI83">
        <f t="shared" si="80"/>
        <v>0</v>
      </c>
      <c r="GOJ83">
        <f t="shared" si="80"/>
        <v>0</v>
      </c>
      <c r="GOK83">
        <f t="shared" si="80"/>
        <v>0</v>
      </c>
      <c r="GOL83">
        <f t="shared" si="80"/>
        <v>0</v>
      </c>
      <c r="GOM83">
        <f t="shared" si="80"/>
        <v>0</v>
      </c>
      <c r="GON83">
        <f t="shared" si="80"/>
        <v>0</v>
      </c>
      <c r="GOO83">
        <f t="shared" si="80"/>
        <v>0</v>
      </c>
      <c r="GOP83">
        <f t="shared" si="80"/>
        <v>0</v>
      </c>
      <c r="GOQ83">
        <f t="shared" si="80"/>
        <v>0</v>
      </c>
      <c r="GOR83">
        <f t="shared" si="80"/>
        <v>0</v>
      </c>
      <c r="GOS83">
        <f t="shared" si="80"/>
        <v>0</v>
      </c>
      <c r="GOT83">
        <f t="shared" si="80"/>
        <v>0</v>
      </c>
      <c r="GOU83">
        <f t="shared" si="80"/>
        <v>0</v>
      </c>
      <c r="GOV83">
        <f t="shared" si="80"/>
        <v>0</v>
      </c>
      <c r="GOW83">
        <f t="shared" si="80"/>
        <v>0</v>
      </c>
      <c r="GOX83">
        <f t="shared" si="80"/>
        <v>0</v>
      </c>
      <c r="GOY83">
        <f t="shared" si="80"/>
        <v>0</v>
      </c>
      <c r="GOZ83">
        <f t="shared" si="80"/>
        <v>0</v>
      </c>
      <c r="GPA83">
        <f t="shared" si="80"/>
        <v>0</v>
      </c>
      <c r="GPB83">
        <f t="shared" si="80"/>
        <v>0</v>
      </c>
      <c r="GPC83">
        <f t="shared" si="80"/>
        <v>0</v>
      </c>
      <c r="GPD83">
        <f t="shared" si="80"/>
        <v>0</v>
      </c>
      <c r="GPE83">
        <f t="shared" si="80"/>
        <v>0</v>
      </c>
      <c r="GPF83">
        <f t="shared" si="80"/>
        <v>0</v>
      </c>
      <c r="GPG83">
        <f t="shared" si="80"/>
        <v>0</v>
      </c>
      <c r="GPH83">
        <f t="shared" si="80"/>
        <v>0</v>
      </c>
      <c r="GPI83">
        <f t="shared" si="80"/>
        <v>0</v>
      </c>
      <c r="GPJ83">
        <f t="shared" si="80"/>
        <v>0</v>
      </c>
      <c r="GPK83">
        <f t="shared" si="80"/>
        <v>0</v>
      </c>
      <c r="GPL83">
        <f t="shared" si="80"/>
        <v>0</v>
      </c>
      <c r="GPM83">
        <f t="shared" si="80"/>
        <v>0</v>
      </c>
      <c r="GPN83">
        <f t="shared" si="80"/>
        <v>0</v>
      </c>
      <c r="GPO83">
        <f t="shared" si="80"/>
        <v>0</v>
      </c>
      <c r="GPP83">
        <f t="shared" si="80"/>
        <v>0</v>
      </c>
      <c r="GPQ83">
        <f t="shared" si="80"/>
        <v>0</v>
      </c>
      <c r="GPR83">
        <f t="shared" si="80"/>
        <v>0</v>
      </c>
      <c r="GPS83">
        <f t="shared" si="80"/>
        <v>0</v>
      </c>
      <c r="GPT83">
        <f t="shared" si="80"/>
        <v>0</v>
      </c>
      <c r="GPU83">
        <f t="shared" si="80"/>
        <v>0</v>
      </c>
      <c r="GPV83">
        <f t="shared" si="80"/>
        <v>0</v>
      </c>
      <c r="GPW83">
        <f t="shared" si="80"/>
        <v>0</v>
      </c>
      <c r="GPX83">
        <f t="shared" si="80"/>
        <v>0</v>
      </c>
      <c r="GPY83">
        <f t="shared" si="80"/>
        <v>0</v>
      </c>
      <c r="GPZ83">
        <f t="shared" si="80"/>
        <v>0</v>
      </c>
      <c r="GQA83">
        <f t="shared" si="80"/>
        <v>0</v>
      </c>
      <c r="GQB83">
        <f t="shared" si="80"/>
        <v>0</v>
      </c>
      <c r="GQC83">
        <f t="shared" si="80"/>
        <v>0</v>
      </c>
      <c r="GQD83">
        <f t="shared" si="80"/>
        <v>0</v>
      </c>
      <c r="GQE83">
        <f t="shared" si="80"/>
        <v>0</v>
      </c>
      <c r="GQF83">
        <f t="shared" si="80"/>
        <v>0</v>
      </c>
      <c r="GQG83">
        <f t="shared" si="80"/>
        <v>0</v>
      </c>
      <c r="GQH83">
        <f t="shared" si="80"/>
        <v>0</v>
      </c>
      <c r="GQI83">
        <f t="shared" si="80"/>
        <v>0</v>
      </c>
      <c r="GQJ83">
        <f t="shared" si="80"/>
        <v>0</v>
      </c>
      <c r="GQK83">
        <f t="shared" ref="GQK83:GSV83" si="81">SUM(GQK2:GQK82)</f>
        <v>0</v>
      </c>
      <c r="GQL83">
        <f t="shared" si="81"/>
        <v>0</v>
      </c>
      <c r="GQM83">
        <f t="shared" si="81"/>
        <v>0</v>
      </c>
      <c r="GQN83">
        <f t="shared" si="81"/>
        <v>0</v>
      </c>
      <c r="GQO83">
        <f t="shared" si="81"/>
        <v>0</v>
      </c>
      <c r="GQP83">
        <f t="shared" si="81"/>
        <v>0</v>
      </c>
      <c r="GQQ83">
        <f t="shared" si="81"/>
        <v>0</v>
      </c>
      <c r="GQR83">
        <f t="shared" si="81"/>
        <v>0</v>
      </c>
      <c r="GQS83">
        <f t="shared" si="81"/>
        <v>0</v>
      </c>
      <c r="GQT83">
        <f t="shared" si="81"/>
        <v>0</v>
      </c>
      <c r="GQU83">
        <f t="shared" si="81"/>
        <v>0</v>
      </c>
      <c r="GQV83">
        <f t="shared" si="81"/>
        <v>0</v>
      </c>
      <c r="GQW83">
        <f t="shared" si="81"/>
        <v>0</v>
      </c>
      <c r="GQX83">
        <f t="shared" si="81"/>
        <v>0</v>
      </c>
      <c r="GQY83">
        <f t="shared" si="81"/>
        <v>0</v>
      </c>
      <c r="GQZ83">
        <f t="shared" si="81"/>
        <v>0</v>
      </c>
      <c r="GRA83">
        <f t="shared" si="81"/>
        <v>0</v>
      </c>
      <c r="GRB83">
        <f t="shared" si="81"/>
        <v>0</v>
      </c>
      <c r="GRC83">
        <f t="shared" si="81"/>
        <v>0</v>
      </c>
      <c r="GRD83">
        <f t="shared" si="81"/>
        <v>0</v>
      </c>
      <c r="GRE83">
        <f t="shared" si="81"/>
        <v>0</v>
      </c>
      <c r="GRF83">
        <f t="shared" si="81"/>
        <v>0</v>
      </c>
      <c r="GRG83">
        <f t="shared" si="81"/>
        <v>0</v>
      </c>
      <c r="GRH83">
        <f t="shared" si="81"/>
        <v>0</v>
      </c>
      <c r="GRI83">
        <f t="shared" si="81"/>
        <v>0</v>
      </c>
      <c r="GRJ83">
        <f t="shared" si="81"/>
        <v>0</v>
      </c>
      <c r="GRK83">
        <f t="shared" si="81"/>
        <v>0</v>
      </c>
      <c r="GRL83">
        <f t="shared" si="81"/>
        <v>0</v>
      </c>
      <c r="GRM83">
        <f t="shared" si="81"/>
        <v>0</v>
      </c>
      <c r="GRN83">
        <f t="shared" si="81"/>
        <v>0</v>
      </c>
      <c r="GRO83">
        <f t="shared" si="81"/>
        <v>0</v>
      </c>
      <c r="GRP83">
        <f t="shared" si="81"/>
        <v>0</v>
      </c>
      <c r="GRQ83">
        <f t="shared" si="81"/>
        <v>0</v>
      </c>
      <c r="GRR83">
        <f t="shared" si="81"/>
        <v>0</v>
      </c>
      <c r="GRS83">
        <f t="shared" si="81"/>
        <v>0</v>
      </c>
      <c r="GRT83">
        <f t="shared" si="81"/>
        <v>0</v>
      </c>
      <c r="GRU83">
        <f t="shared" si="81"/>
        <v>0</v>
      </c>
      <c r="GRV83">
        <f t="shared" si="81"/>
        <v>0</v>
      </c>
      <c r="GRW83">
        <f t="shared" si="81"/>
        <v>0</v>
      </c>
      <c r="GRX83">
        <f t="shared" si="81"/>
        <v>0</v>
      </c>
      <c r="GRY83">
        <f t="shared" si="81"/>
        <v>0</v>
      </c>
      <c r="GRZ83">
        <f t="shared" si="81"/>
        <v>0</v>
      </c>
      <c r="GSA83">
        <f t="shared" si="81"/>
        <v>0</v>
      </c>
      <c r="GSB83">
        <f t="shared" si="81"/>
        <v>0</v>
      </c>
      <c r="GSC83">
        <f t="shared" si="81"/>
        <v>0</v>
      </c>
      <c r="GSD83">
        <f t="shared" si="81"/>
        <v>0</v>
      </c>
      <c r="GSE83">
        <f t="shared" si="81"/>
        <v>0</v>
      </c>
      <c r="GSF83">
        <f t="shared" si="81"/>
        <v>0</v>
      </c>
      <c r="GSG83">
        <f t="shared" si="81"/>
        <v>0</v>
      </c>
      <c r="GSH83">
        <f t="shared" si="81"/>
        <v>0</v>
      </c>
      <c r="GSI83">
        <f t="shared" si="81"/>
        <v>0</v>
      </c>
      <c r="GSJ83">
        <f t="shared" si="81"/>
        <v>0</v>
      </c>
      <c r="GSK83">
        <f t="shared" si="81"/>
        <v>0</v>
      </c>
      <c r="GSL83">
        <f t="shared" si="81"/>
        <v>0</v>
      </c>
      <c r="GSM83">
        <f t="shared" si="81"/>
        <v>0</v>
      </c>
      <c r="GSN83">
        <f t="shared" si="81"/>
        <v>0</v>
      </c>
      <c r="GSO83">
        <f t="shared" si="81"/>
        <v>0</v>
      </c>
      <c r="GSP83">
        <f t="shared" si="81"/>
        <v>0</v>
      </c>
      <c r="GSQ83">
        <f t="shared" si="81"/>
        <v>0</v>
      </c>
      <c r="GSR83">
        <f t="shared" si="81"/>
        <v>0</v>
      </c>
      <c r="GSS83">
        <f t="shared" si="81"/>
        <v>0</v>
      </c>
      <c r="GST83">
        <f t="shared" si="81"/>
        <v>0</v>
      </c>
      <c r="GSU83">
        <f t="shared" si="81"/>
        <v>0</v>
      </c>
      <c r="GSV83">
        <f t="shared" si="81"/>
        <v>0</v>
      </c>
      <c r="GSW83">
        <f t="shared" ref="GSW83:GVH83" si="82">SUM(GSW2:GSW82)</f>
        <v>0</v>
      </c>
      <c r="GSX83">
        <f t="shared" si="82"/>
        <v>0</v>
      </c>
      <c r="GSY83">
        <f t="shared" si="82"/>
        <v>0</v>
      </c>
      <c r="GSZ83">
        <f t="shared" si="82"/>
        <v>0</v>
      </c>
      <c r="GTA83">
        <f t="shared" si="82"/>
        <v>0</v>
      </c>
      <c r="GTB83">
        <f t="shared" si="82"/>
        <v>0</v>
      </c>
      <c r="GTC83">
        <f t="shared" si="82"/>
        <v>0</v>
      </c>
      <c r="GTD83">
        <f t="shared" si="82"/>
        <v>0</v>
      </c>
      <c r="GTE83">
        <f t="shared" si="82"/>
        <v>0</v>
      </c>
      <c r="GTF83">
        <f t="shared" si="82"/>
        <v>0</v>
      </c>
      <c r="GTG83">
        <f t="shared" si="82"/>
        <v>0</v>
      </c>
      <c r="GTH83">
        <f t="shared" si="82"/>
        <v>0</v>
      </c>
      <c r="GTI83">
        <f t="shared" si="82"/>
        <v>0</v>
      </c>
      <c r="GTJ83">
        <f t="shared" si="82"/>
        <v>0</v>
      </c>
      <c r="GTK83">
        <f t="shared" si="82"/>
        <v>0</v>
      </c>
      <c r="GTL83">
        <f t="shared" si="82"/>
        <v>0</v>
      </c>
      <c r="GTM83">
        <f t="shared" si="82"/>
        <v>0</v>
      </c>
      <c r="GTN83">
        <f t="shared" si="82"/>
        <v>0</v>
      </c>
      <c r="GTO83">
        <f t="shared" si="82"/>
        <v>0</v>
      </c>
      <c r="GTP83">
        <f t="shared" si="82"/>
        <v>0</v>
      </c>
      <c r="GTQ83">
        <f t="shared" si="82"/>
        <v>0</v>
      </c>
      <c r="GTR83">
        <f t="shared" si="82"/>
        <v>0</v>
      </c>
      <c r="GTS83">
        <f t="shared" si="82"/>
        <v>0</v>
      </c>
      <c r="GTT83">
        <f t="shared" si="82"/>
        <v>0</v>
      </c>
      <c r="GTU83">
        <f t="shared" si="82"/>
        <v>0</v>
      </c>
      <c r="GTV83">
        <f t="shared" si="82"/>
        <v>0</v>
      </c>
      <c r="GTW83">
        <f t="shared" si="82"/>
        <v>0</v>
      </c>
      <c r="GTX83">
        <f t="shared" si="82"/>
        <v>0</v>
      </c>
      <c r="GTY83">
        <f t="shared" si="82"/>
        <v>0</v>
      </c>
      <c r="GTZ83">
        <f t="shared" si="82"/>
        <v>0</v>
      </c>
      <c r="GUA83">
        <f t="shared" si="82"/>
        <v>0</v>
      </c>
      <c r="GUB83">
        <f t="shared" si="82"/>
        <v>0</v>
      </c>
      <c r="GUC83">
        <f t="shared" si="82"/>
        <v>0</v>
      </c>
      <c r="GUD83">
        <f t="shared" si="82"/>
        <v>0</v>
      </c>
      <c r="GUE83">
        <f t="shared" si="82"/>
        <v>0</v>
      </c>
      <c r="GUF83">
        <f t="shared" si="82"/>
        <v>0</v>
      </c>
      <c r="GUG83">
        <f t="shared" si="82"/>
        <v>0</v>
      </c>
      <c r="GUH83">
        <f t="shared" si="82"/>
        <v>0</v>
      </c>
      <c r="GUI83">
        <f t="shared" si="82"/>
        <v>0</v>
      </c>
      <c r="GUJ83">
        <f t="shared" si="82"/>
        <v>0</v>
      </c>
      <c r="GUK83">
        <f t="shared" si="82"/>
        <v>0</v>
      </c>
      <c r="GUL83">
        <f t="shared" si="82"/>
        <v>0</v>
      </c>
      <c r="GUM83">
        <f t="shared" si="82"/>
        <v>0</v>
      </c>
      <c r="GUN83">
        <f t="shared" si="82"/>
        <v>0</v>
      </c>
      <c r="GUO83">
        <f t="shared" si="82"/>
        <v>0</v>
      </c>
      <c r="GUP83">
        <f t="shared" si="82"/>
        <v>0</v>
      </c>
      <c r="GUQ83">
        <f t="shared" si="82"/>
        <v>0</v>
      </c>
      <c r="GUR83">
        <f t="shared" si="82"/>
        <v>0</v>
      </c>
      <c r="GUS83">
        <f t="shared" si="82"/>
        <v>0</v>
      </c>
      <c r="GUT83">
        <f t="shared" si="82"/>
        <v>0</v>
      </c>
      <c r="GUU83">
        <f t="shared" si="82"/>
        <v>0</v>
      </c>
      <c r="GUV83">
        <f t="shared" si="82"/>
        <v>0</v>
      </c>
      <c r="GUW83">
        <f t="shared" si="82"/>
        <v>0</v>
      </c>
      <c r="GUX83">
        <f t="shared" si="82"/>
        <v>0</v>
      </c>
      <c r="GUY83">
        <f t="shared" si="82"/>
        <v>0</v>
      </c>
      <c r="GUZ83">
        <f t="shared" si="82"/>
        <v>0</v>
      </c>
      <c r="GVA83">
        <f t="shared" si="82"/>
        <v>0</v>
      </c>
      <c r="GVB83">
        <f t="shared" si="82"/>
        <v>0</v>
      </c>
      <c r="GVC83">
        <f t="shared" si="82"/>
        <v>0</v>
      </c>
      <c r="GVD83">
        <f t="shared" si="82"/>
        <v>0</v>
      </c>
      <c r="GVE83">
        <f t="shared" si="82"/>
        <v>0</v>
      </c>
      <c r="GVF83">
        <f t="shared" si="82"/>
        <v>0</v>
      </c>
      <c r="GVG83">
        <f t="shared" si="82"/>
        <v>0</v>
      </c>
      <c r="GVH83">
        <f t="shared" si="82"/>
        <v>0</v>
      </c>
      <c r="GVI83">
        <f t="shared" ref="GVI83:GXT83" si="83">SUM(GVI2:GVI82)</f>
        <v>0</v>
      </c>
      <c r="GVJ83">
        <f t="shared" si="83"/>
        <v>0</v>
      </c>
      <c r="GVK83">
        <f t="shared" si="83"/>
        <v>0</v>
      </c>
      <c r="GVL83">
        <f t="shared" si="83"/>
        <v>0</v>
      </c>
      <c r="GVM83">
        <f t="shared" si="83"/>
        <v>0</v>
      </c>
      <c r="GVN83">
        <f t="shared" si="83"/>
        <v>0</v>
      </c>
      <c r="GVO83">
        <f t="shared" si="83"/>
        <v>0</v>
      </c>
      <c r="GVP83">
        <f t="shared" si="83"/>
        <v>0</v>
      </c>
      <c r="GVQ83">
        <f t="shared" si="83"/>
        <v>0</v>
      </c>
      <c r="GVR83">
        <f t="shared" si="83"/>
        <v>0</v>
      </c>
      <c r="GVS83">
        <f t="shared" si="83"/>
        <v>0</v>
      </c>
      <c r="GVT83">
        <f t="shared" si="83"/>
        <v>0</v>
      </c>
      <c r="GVU83">
        <f t="shared" si="83"/>
        <v>0</v>
      </c>
      <c r="GVV83">
        <f t="shared" si="83"/>
        <v>0</v>
      </c>
      <c r="GVW83">
        <f t="shared" si="83"/>
        <v>0</v>
      </c>
      <c r="GVX83">
        <f t="shared" si="83"/>
        <v>0</v>
      </c>
      <c r="GVY83">
        <f t="shared" si="83"/>
        <v>0</v>
      </c>
      <c r="GVZ83">
        <f t="shared" si="83"/>
        <v>0</v>
      </c>
      <c r="GWA83">
        <f t="shared" si="83"/>
        <v>0</v>
      </c>
      <c r="GWB83">
        <f t="shared" si="83"/>
        <v>0</v>
      </c>
      <c r="GWC83">
        <f t="shared" si="83"/>
        <v>0</v>
      </c>
      <c r="GWD83">
        <f t="shared" si="83"/>
        <v>0</v>
      </c>
      <c r="GWE83">
        <f t="shared" si="83"/>
        <v>0</v>
      </c>
      <c r="GWF83">
        <f t="shared" si="83"/>
        <v>0</v>
      </c>
      <c r="GWG83">
        <f t="shared" si="83"/>
        <v>0</v>
      </c>
      <c r="GWH83">
        <f t="shared" si="83"/>
        <v>0</v>
      </c>
      <c r="GWI83">
        <f t="shared" si="83"/>
        <v>0</v>
      </c>
      <c r="GWJ83">
        <f t="shared" si="83"/>
        <v>0</v>
      </c>
      <c r="GWK83">
        <f t="shared" si="83"/>
        <v>0</v>
      </c>
      <c r="GWL83">
        <f t="shared" si="83"/>
        <v>0</v>
      </c>
      <c r="GWM83">
        <f t="shared" si="83"/>
        <v>0</v>
      </c>
      <c r="GWN83">
        <f t="shared" si="83"/>
        <v>0</v>
      </c>
      <c r="GWO83">
        <f t="shared" si="83"/>
        <v>0</v>
      </c>
      <c r="GWP83">
        <f t="shared" si="83"/>
        <v>0</v>
      </c>
      <c r="GWQ83">
        <f t="shared" si="83"/>
        <v>0</v>
      </c>
      <c r="GWR83">
        <f t="shared" si="83"/>
        <v>0</v>
      </c>
      <c r="GWS83">
        <f t="shared" si="83"/>
        <v>0</v>
      </c>
      <c r="GWT83">
        <f t="shared" si="83"/>
        <v>0</v>
      </c>
      <c r="GWU83">
        <f t="shared" si="83"/>
        <v>0</v>
      </c>
      <c r="GWV83">
        <f t="shared" si="83"/>
        <v>0</v>
      </c>
      <c r="GWW83">
        <f t="shared" si="83"/>
        <v>0</v>
      </c>
      <c r="GWX83">
        <f t="shared" si="83"/>
        <v>0</v>
      </c>
      <c r="GWY83">
        <f t="shared" si="83"/>
        <v>0</v>
      </c>
      <c r="GWZ83">
        <f t="shared" si="83"/>
        <v>0</v>
      </c>
      <c r="GXA83">
        <f t="shared" si="83"/>
        <v>0</v>
      </c>
      <c r="GXB83">
        <f t="shared" si="83"/>
        <v>0</v>
      </c>
      <c r="GXC83">
        <f t="shared" si="83"/>
        <v>0</v>
      </c>
      <c r="GXD83">
        <f t="shared" si="83"/>
        <v>0</v>
      </c>
      <c r="GXE83">
        <f t="shared" si="83"/>
        <v>0</v>
      </c>
      <c r="GXF83">
        <f t="shared" si="83"/>
        <v>0</v>
      </c>
      <c r="GXG83">
        <f t="shared" si="83"/>
        <v>0</v>
      </c>
      <c r="GXH83">
        <f t="shared" si="83"/>
        <v>0</v>
      </c>
      <c r="GXI83">
        <f t="shared" si="83"/>
        <v>0</v>
      </c>
      <c r="GXJ83">
        <f t="shared" si="83"/>
        <v>0</v>
      </c>
      <c r="GXK83">
        <f t="shared" si="83"/>
        <v>0</v>
      </c>
      <c r="GXL83">
        <f t="shared" si="83"/>
        <v>0</v>
      </c>
      <c r="GXM83">
        <f t="shared" si="83"/>
        <v>0</v>
      </c>
      <c r="GXN83">
        <f t="shared" si="83"/>
        <v>0</v>
      </c>
      <c r="GXO83">
        <f t="shared" si="83"/>
        <v>0</v>
      </c>
      <c r="GXP83">
        <f t="shared" si="83"/>
        <v>0</v>
      </c>
      <c r="GXQ83">
        <f t="shared" si="83"/>
        <v>0</v>
      </c>
      <c r="GXR83">
        <f t="shared" si="83"/>
        <v>0</v>
      </c>
      <c r="GXS83">
        <f t="shared" si="83"/>
        <v>0</v>
      </c>
      <c r="GXT83">
        <f t="shared" si="83"/>
        <v>0</v>
      </c>
      <c r="GXU83">
        <f t="shared" ref="GXU83:HAF83" si="84">SUM(GXU2:GXU82)</f>
        <v>0</v>
      </c>
      <c r="GXV83">
        <f t="shared" si="84"/>
        <v>0</v>
      </c>
      <c r="GXW83">
        <f t="shared" si="84"/>
        <v>0</v>
      </c>
      <c r="GXX83">
        <f t="shared" si="84"/>
        <v>0</v>
      </c>
      <c r="GXY83">
        <f t="shared" si="84"/>
        <v>0</v>
      </c>
      <c r="GXZ83">
        <f t="shared" si="84"/>
        <v>0</v>
      </c>
      <c r="GYA83">
        <f t="shared" si="84"/>
        <v>0</v>
      </c>
      <c r="GYB83">
        <f t="shared" si="84"/>
        <v>0</v>
      </c>
      <c r="GYC83">
        <f t="shared" si="84"/>
        <v>0</v>
      </c>
      <c r="GYD83">
        <f t="shared" si="84"/>
        <v>0</v>
      </c>
      <c r="GYE83">
        <f t="shared" si="84"/>
        <v>0</v>
      </c>
      <c r="GYF83">
        <f t="shared" si="84"/>
        <v>0</v>
      </c>
      <c r="GYG83">
        <f t="shared" si="84"/>
        <v>0</v>
      </c>
      <c r="GYH83">
        <f t="shared" si="84"/>
        <v>0</v>
      </c>
      <c r="GYI83">
        <f t="shared" si="84"/>
        <v>0</v>
      </c>
      <c r="GYJ83">
        <f t="shared" si="84"/>
        <v>0</v>
      </c>
      <c r="GYK83">
        <f t="shared" si="84"/>
        <v>0</v>
      </c>
      <c r="GYL83">
        <f t="shared" si="84"/>
        <v>0</v>
      </c>
      <c r="GYM83">
        <f t="shared" si="84"/>
        <v>0</v>
      </c>
      <c r="GYN83">
        <f t="shared" si="84"/>
        <v>0</v>
      </c>
      <c r="GYO83">
        <f t="shared" si="84"/>
        <v>0</v>
      </c>
      <c r="GYP83">
        <f t="shared" si="84"/>
        <v>0</v>
      </c>
      <c r="GYQ83">
        <f t="shared" si="84"/>
        <v>0</v>
      </c>
      <c r="GYR83">
        <f t="shared" si="84"/>
        <v>0</v>
      </c>
      <c r="GYS83">
        <f t="shared" si="84"/>
        <v>0</v>
      </c>
      <c r="GYT83">
        <f t="shared" si="84"/>
        <v>0</v>
      </c>
      <c r="GYU83">
        <f t="shared" si="84"/>
        <v>0</v>
      </c>
      <c r="GYV83">
        <f t="shared" si="84"/>
        <v>0</v>
      </c>
      <c r="GYW83">
        <f t="shared" si="84"/>
        <v>0</v>
      </c>
      <c r="GYX83">
        <f t="shared" si="84"/>
        <v>0</v>
      </c>
      <c r="GYY83">
        <f t="shared" si="84"/>
        <v>0</v>
      </c>
      <c r="GYZ83">
        <f t="shared" si="84"/>
        <v>0</v>
      </c>
      <c r="GZA83">
        <f t="shared" si="84"/>
        <v>0</v>
      </c>
      <c r="GZB83">
        <f t="shared" si="84"/>
        <v>0</v>
      </c>
      <c r="GZC83">
        <f t="shared" si="84"/>
        <v>0</v>
      </c>
      <c r="GZD83">
        <f t="shared" si="84"/>
        <v>0</v>
      </c>
      <c r="GZE83">
        <f t="shared" si="84"/>
        <v>0</v>
      </c>
      <c r="GZF83">
        <f t="shared" si="84"/>
        <v>0</v>
      </c>
      <c r="GZG83">
        <f t="shared" si="84"/>
        <v>0</v>
      </c>
      <c r="GZH83">
        <f t="shared" si="84"/>
        <v>0</v>
      </c>
      <c r="GZI83">
        <f t="shared" si="84"/>
        <v>0</v>
      </c>
      <c r="GZJ83">
        <f t="shared" si="84"/>
        <v>0</v>
      </c>
      <c r="GZK83">
        <f t="shared" si="84"/>
        <v>0</v>
      </c>
      <c r="GZL83">
        <f t="shared" si="84"/>
        <v>0</v>
      </c>
      <c r="GZM83">
        <f t="shared" si="84"/>
        <v>0</v>
      </c>
      <c r="GZN83">
        <f t="shared" si="84"/>
        <v>0</v>
      </c>
      <c r="GZO83">
        <f t="shared" si="84"/>
        <v>0</v>
      </c>
      <c r="GZP83">
        <f t="shared" si="84"/>
        <v>0</v>
      </c>
      <c r="GZQ83">
        <f t="shared" si="84"/>
        <v>0</v>
      </c>
      <c r="GZR83">
        <f t="shared" si="84"/>
        <v>0</v>
      </c>
      <c r="GZS83">
        <f t="shared" si="84"/>
        <v>0</v>
      </c>
      <c r="GZT83">
        <f t="shared" si="84"/>
        <v>0</v>
      </c>
      <c r="GZU83">
        <f t="shared" si="84"/>
        <v>0</v>
      </c>
      <c r="GZV83">
        <f t="shared" si="84"/>
        <v>0</v>
      </c>
      <c r="GZW83">
        <f t="shared" si="84"/>
        <v>0</v>
      </c>
      <c r="GZX83">
        <f t="shared" si="84"/>
        <v>0</v>
      </c>
      <c r="GZY83">
        <f t="shared" si="84"/>
        <v>0</v>
      </c>
      <c r="GZZ83">
        <f t="shared" si="84"/>
        <v>0</v>
      </c>
      <c r="HAA83">
        <f t="shared" si="84"/>
        <v>0</v>
      </c>
      <c r="HAB83">
        <f t="shared" si="84"/>
        <v>0</v>
      </c>
      <c r="HAC83">
        <f t="shared" si="84"/>
        <v>0</v>
      </c>
      <c r="HAD83">
        <f t="shared" si="84"/>
        <v>0</v>
      </c>
      <c r="HAE83">
        <f t="shared" si="84"/>
        <v>0</v>
      </c>
      <c r="HAF83">
        <f t="shared" si="84"/>
        <v>0</v>
      </c>
      <c r="HAG83">
        <f t="shared" ref="HAG83:HCR83" si="85">SUM(HAG2:HAG82)</f>
        <v>0</v>
      </c>
      <c r="HAH83">
        <f t="shared" si="85"/>
        <v>0</v>
      </c>
      <c r="HAI83">
        <f t="shared" si="85"/>
        <v>0</v>
      </c>
      <c r="HAJ83">
        <f t="shared" si="85"/>
        <v>0</v>
      </c>
      <c r="HAK83">
        <f t="shared" si="85"/>
        <v>0</v>
      </c>
      <c r="HAL83">
        <f t="shared" si="85"/>
        <v>0</v>
      </c>
      <c r="HAM83">
        <f t="shared" si="85"/>
        <v>0</v>
      </c>
      <c r="HAN83">
        <f t="shared" si="85"/>
        <v>0</v>
      </c>
      <c r="HAO83">
        <f t="shared" si="85"/>
        <v>0</v>
      </c>
      <c r="HAP83">
        <f t="shared" si="85"/>
        <v>0</v>
      </c>
      <c r="HAQ83">
        <f t="shared" si="85"/>
        <v>0</v>
      </c>
      <c r="HAR83">
        <f t="shared" si="85"/>
        <v>0</v>
      </c>
      <c r="HAS83">
        <f t="shared" si="85"/>
        <v>0</v>
      </c>
      <c r="HAT83">
        <f t="shared" si="85"/>
        <v>0</v>
      </c>
      <c r="HAU83">
        <f t="shared" si="85"/>
        <v>0</v>
      </c>
      <c r="HAV83">
        <f t="shared" si="85"/>
        <v>0</v>
      </c>
      <c r="HAW83">
        <f t="shared" si="85"/>
        <v>0</v>
      </c>
      <c r="HAX83">
        <f t="shared" si="85"/>
        <v>0</v>
      </c>
      <c r="HAY83">
        <f t="shared" si="85"/>
        <v>0</v>
      </c>
      <c r="HAZ83">
        <f t="shared" si="85"/>
        <v>0</v>
      </c>
      <c r="HBA83">
        <f t="shared" si="85"/>
        <v>0</v>
      </c>
      <c r="HBB83">
        <f t="shared" si="85"/>
        <v>0</v>
      </c>
      <c r="HBC83">
        <f t="shared" si="85"/>
        <v>0</v>
      </c>
      <c r="HBD83">
        <f t="shared" si="85"/>
        <v>0</v>
      </c>
      <c r="HBE83">
        <f t="shared" si="85"/>
        <v>0</v>
      </c>
      <c r="HBF83">
        <f t="shared" si="85"/>
        <v>0</v>
      </c>
      <c r="HBG83">
        <f t="shared" si="85"/>
        <v>0</v>
      </c>
      <c r="HBH83">
        <f t="shared" si="85"/>
        <v>0</v>
      </c>
      <c r="HBI83">
        <f t="shared" si="85"/>
        <v>0</v>
      </c>
      <c r="HBJ83">
        <f t="shared" si="85"/>
        <v>0</v>
      </c>
      <c r="HBK83">
        <f t="shared" si="85"/>
        <v>0</v>
      </c>
      <c r="HBL83">
        <f t="shared" si="85"/>
        <v>0</v>
      </c>
      <c r="HBM83">
        <f t="shared" si="85"/>
        <v>0</v>
      </c>
      <c r="HBN83">
        <f t="shared" si="85"/>
        <v>0</v>
      </c>
      <c r="HBO83">
        <f t="shared" si="85"/>
        <v>0</v>
      </c>
      <c r="HBP83">
        <f t="shared" si="85"/>
        <v>0</v>
      </c>
      <c r="HBQ83">
        <f t="shared" si="85"/>
        <v>0</v>
      </c>
      <c r="HBR83">
        <f t="shared" si="85"/>
        <v>0</v>
      </c>
      <c r="HBS83">
        <f t="shared" si="85"/>
        <v>0</v>
      </c>
      <c r="HBT83">
        <f t="shared" si="85"/>
        <v>0</v>
      </c>
      <c r="HBU83">
        <f t="shared" si="85"/>
        <v>0</v>
      </c>
      <c r="HBV83">
        <f t="shared" si="85"/>
        <v>0</v>
      </c>
      <c r="HBW83">
        <f t="shared" si="85"/>
        <v>0</v>
      </c>
      <c r="HBX83">
        <f t="shared" si="85"/>
        <v>0</v>
      </c>
      <c r="HBY83">
        <f t="shared" si="85"/>
        <v>0</v>
      </c>
      <c r="HBZ83">
        <f t="shared" si="85"/>
        <v>0</v>
      </c>
      <c r="HCA83">
        <f t="shared" si="85"/>
        <v>0</v>
      </c>
      <c r="HCB83">
        <f t="shared" si="85"/>
        <v>0</v>
      </c>
      <c r="HCC83">
        <f t="shared" si="85"/>
        <v>0</v>
      </c>
      <c r="HCD83">
        <f t="shared" si="85"/>
        <v>0</v>
      </c>
      <c r="HCE83">
        <f t="shared" si="85"/>
        <v>0</v>
      </c>
      <c r="HCF83">
        <f t="shared" si="85"/>
        <v>0</v>
      </c>
      <c r="HCG83">
        <f t="shared" si="85"/>
        <v>0</v>
      </c>
      <c r="HCH83">
        <f t="shared" si="85"/>
        <v>0</v>
      </c>
      <c r="HCI83">
        <f t="shared" si="85"/>
        <v>0</v>
      </c>
      <c r="HCJ83">
        <f t="shared" si="85"/>
        <v>0</v>
      </c>
      <c r="HCK83">
        <f t="shared" si="85"/>
        <v>0</v>
      </c>
      <c r="HCL83">
        <f t="shared" si="85"/>
        <v>0</v>
      </c>
      <c r="HCM83">
        <f t="shared" si="85"/>
        <v>0</v>
      </c>
      <c r="HCN83">
        <f t="shared" si="85"/>
        <v>0</v>
      </c>
      <c r="HCO83">
        <f t="shared" si="85"/>
        <v>0</v>
      </c>
      <c r="HCP83">
        <f t="shared" si="85"/>
        <v>0</v>
      </c>
      <c r="HCQ83">
        <f t="shared" si="85"/>
        <v>0</v>
      </c>
      <c r="HCR83">
        <f t="shared" si="85"/>
        <v>0</v>
      </c>
      <c r="HCS83">
        <f t="shared" ref="HCS83:HFD83" si="86">SUM(HCS2:HCS82)</f>
        <v>0</v>
      </c>
      <c r="HCT83">
        <f t="shared" si="86"/>
        <v>0</v>
      </c>
      <c r="HCU83">
        <f t="shared" si="86"/>
        <v>0</v>
      </c>
      <c r="HCV83">
        <f t="shared" si="86"/>
        <v>0</v>
      </c>
      <c r="HCW83">
        <f t="shared" si="86"/>
        <v>0</v>
      </c>
      <c r="HCX83">
        <f t="shared" si="86"/>
        <v>0</v>
      </c>
      <c r="HCY83">
        <f t="shared" si="86"/>
        <v>0</v>
      </c>
      <c r="HCZ83">
        <f t="shared" si="86"/>
        <v>0</v>
      </c>
      <c r="HDA83">
        <f t="shared" si="86"/>
        <v>0</v>
      </c>
      <c r="HDB83">
        <f t="shared" si="86"/>
        <v>0</v>
      </c>
      <c r="HDC83">
        <f t="shared" si="86"/>
        <v>0</v>
      </c>
      <c r="HDD83">
        <f t="shared" si="86"/>
        <v>0</v>
      </c>
      <c r="HDE83">
        <f t="shared" si="86"/>
        <v>0</v>
      </c>
      <c r="HDF83">
        <f t="shared" si="86"/>
        <v>0</v>
      </c>
      <c r="HDG83">
        <f t="shared" si="86"/>
        <v>0</v>
      </c>
      <c r="HDH83">
        <f t="shared" si="86"/>
        <v>0</v>
      </c>
      <c r="HDI83">
        <f t="shared" si="86"/>
        <v>0</v>
      </c>
      <c r="HDJ83">
        <f t="shared" si="86"/>
        <v>0</v>
      </c>
      <c r="HDK83">
        <f t="shared" si="86"/>
        <v>0</v>
      </c>
      <c r="HDL83">
        <f t="shared" si="86"/>
        <v>0</v>
      </c>
      <c r="HDM83">
        <f t="shared" si="86"/>
        <v>0</v>
      </c>
      <c r="HDN83">
        <f t="shared" si="86"/>
        <v>0</v>
      </c>
      <c r="HDO83">
        <f t="shared" si="86"/>
        <v>0</v>
      </c>
      <c r="HDP83">
        <f t="shared" si="86"/>
        <v>0</v>
      </c>
      <c r="HDQ83">
        <f t="shared" si="86"/>
        <v>0</v>
      </c>
      <c r="HDR83">
        <f t="shared" si="86"/>
        <v>0</v>
      </c>
      <c r="HDS83">
        <f t="shared" si="86"/>
        <v>0</v>
      </c>
      <c r="HDT83">
        <f t="shared" si="86"/>
        <v>0</v>
      </c>
      <c r="HDU83">
        <f t="shared" si="86"/>
        <v>0</v>
      </c>
      <c r="HDV83">
        <f t="shared" si="86"/>
        <v>0</v>
      </c>
      <c r="HDW83">
        <f t="shared" si="86"/>
        <v>0</v>
      </c>
      <c r="HDX83">
        <f t="shared" si="86"/>
        <v>0</v>
      </c>
      <c r="HDY83">
        <f t="shared" si="86"/>
        <v>0</v>
      </c>
      <c r="HDZ83">
        <f t="shared" si="86"/>
        <v>0</v>
      </c>
      <c r="HEA83">
        <f t="shared" si="86"/>
        <v>0</v>
      </c>
      <c r="HEB83">
        <f t="shared" si="86"/>
        <v>0</v>
      </c>
      <c r="HEC83">
        <f t="shared" si="86"/>
        <v>0</v>
      </c>
      <c r="HED83">
        <f t="shared" si="86"/>
        <v>0</v>
      </c>
      <c r="HEE83">
        <f t="shared" si="86"/>
        <v>0</v>
      </c>
      <c r="HEF83">
        <f t="shared" si="86"/>
        <v>0</v>
      </c>
      <c r="HEG83">
        <f t="shared" si="86"/>
        <v>0</v>
      </c>
      <c r="HEH83">
        <f t="shared" si="86"/>
        <v>0</v>
      </c>
      <c r="HEI83">
        <f t="shared" si="86"/>
        <v>0</v>
      </c>
      <c r="HEJ83">
        <f t="shared" si="86"/>
        <v>0</v>
      </c>
      <c r="HEK83">
        <f t="shared" si="86"/>
        <v>0</v>
      </c>
      <c r="HEL83">
        <f t="shared" si="86"/>
        <v>0</v>
      </c>
      <c r="HEM83">
        <f t="shared" si="86"/>
        <v>0</v>
      </c>
      <c r="HEN83">
        <f t="shared" si="86"/>
        <v>0</v>
      </c>
      <c r="HEO83">
        <f t="shared" si="86"/>
        <v>0</v>
      </c>
      <c r="HEP83">
        <f t="shared" si="86"/>
        <v>0</v>
      </c>
      <c r="HEQ83">
        <f t="shared" si="86"/>
        <v>0</v>
      </c>
      <c r="HER83">
        <f t="shared" si="86"/>
        <v>0</v>
      </c>
      <c r="HES83">
        <f t="shared" si="86"/>
        <v>0</v>
      </c>
      <c r="HET83">
        <f t="shared" si="86"/>
        <v>0</v>
      </c>
      <c r="HEU83">
        <f t="shared" si="86"/>
        <v>0</v>
      </c>
      <c r="HEV83">
        <f t="shared" si="86"/>
        <v>0</v>
      </c>
      <c r="HEW83">
        <f t="shared" si="86"/>
        <v>0</v>
      </c>
      <c r="HEX83">
        <f t="shared" si="86"/>
        <v>0</v>
      </c>
      <c r="HEY83">
        <f t="shared" si="86"/>
        <v>0</v>
      </c>
      <c r="HEZ83">
        <f t="shared" si="86"/>
        <v>0</v>
      </c>
      <c r="HFA83">
        <f t="shared" si="86"/>
        <v>0</v>
      </c>
      <c r="HFB83">
        <f t="shared" si="86"/>
        <v>0</v>
      </c>
      <c r="HFC83">
        <f t="shared" si="86"/>
        <v>0</v>
      </c>
      <c r="HFD83">
        <f t="shared" si="86"/>
        <v>0</v>
      </c>
      <c r="HFE83">
        <f t="shared" ref="HFE83:HHP83" si="87">SUM(HFE2:HFE82)</f>
        <v>0</v>
      </c>
      <c r="HFF83">
        <f t="shared" si="87"/>
        <v>0</v>
      </c>
      <c r="HFG83">
        <f t="shared" si="87"/>
        <v>0</v>
      </c>
      <c r="HFH83">
        <f t="shared" si="87"/>
        <v>0</v>
      </c>
      <c r="HFI83">
        <f t="shared" si="87"/>
        <v>0</v>
      </c>
      <c r="HFJ83">
        <f t="shared" si="87"/>
        <v>0</v>
      </c>
      <c r="HFK83">
        <f t="shared" si="87"/>
        <v>0</v>
      </c>
      <c r="HFL83">
        <f t="shared" si="87"/>
        <v>0</v>
      </c>
      <c r="HFM83">
        <f t="shared" si="87"/>
        <v>0</v>
      </c>
      <c r="HFN83">
        <f t="shared" si="87"/>
        <v>0</v>
      </c>
      <c r="HFO83">
        <f t="shared" si="87"/>
        <v>0</v>
      </c>
      <c r="HFP83">
        <f t="shared" si="87"/>
        <v>0</v>
      </c>
      <c r="HFQ83">
        <f t="shared" si="87"/>
        <v>0</v>
      </c>
      <c r="HFR83">
        <f t="shared" si="87"/>
        <v>0</v>
      </c>
      <c r="HFS83">
        <f t="shared" si="87"/>
        <v>0</v>
      </c>
      <c r="HFT83">
        <f t="shared" si="87"/>
        <v>0</v>
      </c>
      <c r="HFU83">
        <f t="shared" si="87"/>
        <v>0</v>
      </c>
      <c r="HFV83">
        <f t="shared" si="87"/>
        <v>0</v>
      </c>
      <c r="HFW83">
        <f t="shared" si="87"/>
        <v>0</v>
      </c>
      <c r="HFX83">
        <f t="shared" si="87"/>
        <v>0</v>
      </c>
      <c r="HFY83">
        <f t="shared" si="87"/>
        <v>0</v>
      </c>
      <c r="HFZ83">
        <f t="shared" si="87"/>
        <v>0</v>
      </c>
      <c r="HGA83">
        <f t="shared" si="87"/>
        <v>0</v>
      </c>
      <c r="HGB83">
        <f t="shared" si="87"/>
        <v>0</v>
      </c>
      <c r="HGC83">
        <f t="shared" si="87"/>
        <v>0</v>
      </c>
      <c r="HGD83">
        <f t="shared" si="87"/>
        <v>0</v>
      </c>
      <c r="HGE83">
        <f t="shared" si="87"/>
        <v>0</v>
      </c>
      <c r="HGF83">
        <f t="shared" si="87"/>
        <v>0</v>
      </c>
      <c r="HGG83">
        <f t="shared" si="87"/>
        <v>0</v>
      </c>
      <c r="HGH83">
        <f t="shared" si="87"/>
        <v>0</v>
      </c>
      <c r="HGI83">
        <f t="shared" si="87"/>
        <v>0</v>
      </c>
      <c r="HGJ83">
        <f t="shared" si="87"/>
        <v>0</v>
      </c>
      <c r="HGK83">
        <f t="shared" si="87"/>
        <v>0</v>
      </c>
      <c r="HGL83">
        <f t="shared" si="87"/>
        <v>0</v>
      </c>
      <c r="HGM83">
        <f t="shared" si="87"/>
        <v>0</v>
      </c>
      <c r="HGN83">
        <f t="shared" si="87"/>
        <v>0</v>
      </c>
      <c r="HGO83">
        <f t="shared" si="87"/>
        <v>0</v>
      </c>
      <c r="HGP83">
        <f t="shared" si="87"/>
        <v>0</v>
      </c>
      <c r="HGQ83">
        <f t="shared" si="87"/>
        <v>0</v>
      </c>
      <c r="HGR83">
        <f t="shared" si="87"/>
        <v>0</v>
      </c>
      <c r="HGS83">
        <f t="shared" si="87"/>
        <v>0</v>
      </c>
      <c r="HGT83">
        <f t="shared" si="87"/>
        <v>0</v>
      </c>
      <c r="HGU83">
        <f t="shared" si="87"/>
        <v>0</v>
      </c>
      <c r="HGV83">
        <f t="shared" si="87"/>
        <v>0</v>
      </c>
      <c r="HGW83">
        <f t="shared" si="87"/>
        <v>0</v>
      </c>
      <c r="HGX83">
        <f t="shared" si="87"/>
        <v>0</v>
      </c>
      <c r="HGY83">
        <f t="shared" si="87"/>
        <v>0</v>
      </c>
      <c r="HGZ83">
        <f t="shared" si="87"/>
        <v>0</v>
      </c>
      <c r="HHA83">
        <f t="shared" si="87"/>
        <v>0</v>
      </c>
      <c r="HHB83">
        <f t="shared" si="87"/>
        <v>0</v>
      </c>
      <c r="HHC83">
        <f t="shared" si="87"/>
        <v>0</v>
      </c>
      <c r="HHD83">
        <f t="shared" si="87"/>
        <v>0</v>
      </c>
      <c r="HHE83">
        <f t="shared" si="87"/>
        <v>0</v>
      </c>
      <c r="HHF83">
        <f t="shared" si="87"/>
        <v>0</v>
      </c>
      <c r="HHG83">
        <f t="shared" si="87"/>
        <v>0</v>
      </c>
      <c r="HHH83">
        <f t="shared" si="87"/>
        <v>0</v>
      </c>
      <c r="HHI83">
        <f t="shared" si="87"/>
        <v>0</v>
      </c>
      <c r="HHJ83">
        <f t="shared" si="87"/>
        <v>0</v>
      </c>
      <c r="HHK83">
        <f t="shared" si="87"/>
        <v>0</v>
      </c>
      <c r="HHL83">
        <f t="shared" si="87"/>
        <v>0</v>
      </c>
      <c r="HHM83">
        <f t="shared" si="87"/>
        <v>0</v>
      </c>
      <c r="HHN83">
        <f t="shared" si="87"/>
        <v>0</v>
      </c>
      <c r="HHO83">
        <f t="shared" si="87"/>
        <v>0</v>
      </c>
      <c r="HHP83">
        <f t="shared" si="87"/>
        <v>0</v>
      </c>
      <c r="HHQ83">
        <f t="shared" ref="HHQ83:HKB83" si="88">SUM(HHQ2:HHQ82)</f>
        <v>0</v>
      </c>
      <c r="HHR83">
        <f t="shared" si="88"/>
        <v>0</v>
      </c>
      <c r="HHS83">
        <f t="shared" si="88"/>
        <v>0</v>
      </c>
      <c r="HHT83">
        <f t="shared" si="88"/>
        <v>0</v>
      </c>
      <c r="HHU83">
        <f t="shared" si="88"/>
        <v>0</v>
      </c>
      <c r="HHV83">
        <f t="shared" si="88"/>
        <v>0</v>
      </c>
      <c r="HHW83">
        <f t="shared" si="88"/>
        <v>0</v>
      </c>
      <c r="HHX83">
        <f t="shared" si="88"/>
        <v>0</v>
      </c>
      <c r="HHY83">
        <f t="shared" si="88"/>
        <v>0</v>
      </c>
      <c r="HHZ83">
        <f t="shared" si="88"/>
        <v>0</v>
      </c>
      <c r="HIA83">
        <f t="shared" si="88"/>
        <v>0</v>
      </c>
      <c r="HIB83">
        <f t="shared" si="88"/>
        <v>0</v>
      </c>
      <c r="HIC83">
        <f t="shared" si="88"/>
        <v>0</v>
      </c>
      <c r="HID83">
        <f t="shared" si="88"/>
        <v>0</v>
      </c>
      <c r="HIE83">
        <f t="shared" si="88"/>
        <v>0</v>
      </c>
      <c r="HIF83">
        <f t="shared" si="88"/>
        <v>0</v>
      </c>
      <c r="HIG83">
        <f t="shared" si="88"/>
        <v>0</v>
      </c>
      <c r="HIH83">
        <f t="shared" si="88"/>
        <v>0</v>
      </c>
      <c r="HII83">
        <f t="shared" si="88"/>
        <v>0</v>
      </c>
      <c r="HIJ83">
        <f t="shared" si="88"/>
        <v>0</v>
      </c>
      <c r="HIK83">
        <f t="shared" si="88"/>
        <v>0</v>
      </c>
      <c r="HIL83">
        <f t="shared" si="88"/>
        <v>0</v>
      </c>
      <c r="HIM83">
        <f t="shared" si="88"/>
        <v>0</v>
      </c>
      <c r="HIN83">
        <f t="shared" si="88"/>
        <v>0</v>
      </c>
      <c r="HIO83">
        <f t="shared" si="88"/>
        <v>0</v>
      </c>
      <c r="HIP83">
        <f t="shared" si="88"/>
        <v>0</v>
      </c>
      <c r="HIQ83">
        <f t="shared" si="88"/>
        <v>0</v>
      </c>
      <c r="HIR83">
        <f t="shared" si="88"/>
        <v>0</v>
      </c>
      <c r="HIS83">
        <f t="shared" si="88"/>
        <v>0</v>
      </c>
      <c r="HIT83">
        <f t="shared" si="88"/>
        <v>0</v>
      </c>
      <c r="HIU83">
        <f t="shared" si="88"/>
        <v>0</v>
      </c>
      <c r="HIV83">
        <f t="shared" si="88"/>
        <v>0</v>
      </c>
      <c r="HIW83">
        <f t="shared" si="88"/>
        <v>0</v>
      </c>
      <c r="HIX83">
        <f t="shared" si="88"/>
        <v>0</v>
      </c>
      <c r="HIY83">
        <f t="shared" si="88"/>
        <v>0</v>
      </c>
      <c r="HIZ83">
        <f t="shared" si="88"/>
        <v>0</v>
      </c>
      <c r="HJA83">
        <f t="shared" si="88"/>
        <v>0</v>
      </c>
      <c r="HJB83">
        <f t="shared" si="88"/>
        <v>0</v>
      </c>
      <c r="HJC83">
        <f t="shared" si="88"/>
        <v>0</v>
      </c>
      <c r="HJD83">
        <f t="shared" si="88"/>
        <v>0</v>
      </c>
      <c r="HJE83">
        <f t="shared" si="88"/>
        <v>0</v>
      </c>
      <c r="HJF83">
        <f t="shared" si="88"/>
        <v>0</v>
      </c>
      <c r="HJG83">
        <f t="shared" si="88"/>
        <v>0</v>
      </c>
      <c r="HJH83">
        <f t="shared" si="88"/>
        <v>0</v>
      </c>
      <c r="HJI83">
        <f t="shared" si="88"/>
        <v>0</v>
      </c>
      <c r="HJJ83">
        <f t="shared" si="88"/>
        <v>0</v>
      </c>
      <c r="HJK83">
        <f t="shared" si="88"/>
        <v>0</v>
      </c>
      <c r="HJL83">
        <f t="shared" si="88"/>
        <v>0</v>
      </c>
      <c r="HJM83">
        <f t="shared" si="88"/>
        <v>0</v>
      </c>
      <c r="HJN83">
        <f t="shared" si="88"/>
        <v>0</v>
      </c>
      <c r="HJO83">
        <f t="shared" si="88"/>
        <v>0</v>
      </c>
      <c r="HJP83">
        <f t="shared" si="88"/>
        <v>0</v>
      </c>
      <c r="HJQ83">
        <f t="shared" si="88"/>
        <v>0</v>
      </c>
      <c r="HJR83">
        <f t="shared" si="88"/>
        <v>0</v>
      </c>
      <c r="HJS83">
        <f t="shared" si="88"/>
        <v>0</v>
      </c>
      <c r="HJT83">
        <f t="shared" si="88"/>
        <v>0</v>
      </c>
      <c r="HJU83">
        <f t="shared" si="88"/>
        <v>0</v>
      </c>
      <c r="HJV83">
        <f t="shared" si="88"/>
        <v>0</v>
      </c>
      <c r="HJW83">
        <f t="shared" si="88"/>
        <v>0</v>
      </c>
      <c r="HJX83">
        <f t="shared" si="88"/>
        <v>0</v>
      </c>
      <c r="HJY83">
        <f t="shared" si="88"/>
        <v>0</v>
      </c>
      <c r="HJZ83">
        <f t="shared" si="88"/>
        <v>0</v>
      </c>
      <c r="HKA83">
        <f t="shared" si="88"/>
        <v>0</v>
      </c>
      <c r="HKB83">
        <f t="shared" si="88"/>
        <v>0</v>
      </c>
      <c r="HKC83">
        <f t="shared" ref="HKC83:HMN83" si="89">SUM(HKC2:HKC82)</f>
        <v>0</v>
      </c>
      <c r="HKD83">
        <f t="shared" si="89"/>
        <v>0</v>
      </c>
      <c r="HKE83">
        <f t="shared" si="89"/>
        <v>0</v>
      </c>
      <c r="HKF83">
        <f t="shared" si="89"/>
        <v>0</v>
      </c>
      <c r="HKG83">
        <f t="shared" si="89"/>
        <v>0</v>
      </c>
      <c r="HKH83">
        <f t="shared" si="89"/>
        <v>0</v>
      </c>
      <c r="HKI83">
        <f t="shared" si="89"/>
        <v>0</v>
      </c>
      <c r="HKJ83">
        <f t="shared" si="89"/>
        <v>0</v>
      </c>
      <c r="HKK83">
        <f t="shared" si="89"/>
        <v>0</v>
      </c>
      <c r="HKL83">
        <f t="shared" si="89"/>
        <v>0</v>
      </c>
      <c r="HKM83">
        <f t="shared" si="89"/>
        <v>0</v>
      </c>
      <c r="HKN83">
        <f t="shared" si="89"/>
        <v>0</v>
      </c>
      <c r="HKO83">
        <f t="shared" si="89"/>
        <v>0</v>
      </c>
      <c r="HKP83">
        <f t="shared" si="89"/>
        <v>0</v>
      </c>
      <c r="HKQ83">
        <f t="shared" si="89"/>
        <v>0</v>
      </c>
      <c r="HKR83">
        <f t="shared" si="89"/>
        <v>0</v>
      </c>
      <c r="HKS83">
        <f t="shared" si="89"/>
        <v>0</v>
      </c>
      <c r="HKT83">
        <f t="shared" si="89"/>
        <v>0</v>
      </c>
      <c r="HKU83">
        <f t="shared" si="89"/>
        <v>0</v>
      </c>
      <c r="HKV83">
        <f t="shared" si="89"/>
        <v>0</v>
      </c>
      <c r="HKW83">
        <f t="shared" si="89"/>
        <v>0</v>
      </c>
      <c r="HKX83">
        <f t="shared" si="89"/>
        <v>0</v>
      </c>
      <c r="HKY83">
        <f t="shared" si="89"/>
        <v>0</v>
      </c>
      <c r="HKZ83">
        <f t="shared" si="89"/>
        <v>0</v>
      </c>
      <c r="HLA83">
        <f t="shared" si="89"/>
        <v>0</v>
      </c>
      <c r="HLB83">
        <f t="shared" si="89"/>
        <v>0</v>
      </c>
      <c r="HLC83">
        <f t="shared" si="89"/>
        <v>0</v>
      </c>
      <c r="HLD83">
        <f t="shared" si="89"/>
        <v>0</v>
      </c>
      <c r="HLE83">
        <f t="shared" si="89"/>
        <v>0</v>
      </c>
      <c r="HLF83">
        <f t="shared" si="89"/>
        <v>0</v>
      </c>
      <c r="HLG83">
        <f t="shared" si="89"/>
        <v>0</v>
      </c>
      <c r="HLH83">
        <f t="shared" si="89"/>
        <v>0</v>
      </c>
      <c r="HLI83">
        <f t="shared" si="89"/>
        <v>0</v>
      </c>
      <c r="HLJ83">
        <f t="shared" si="89"/>
        <v>0</v>
      </c>
      <c r="HLK83">
        <f t="shared" si="89"/>
        <v>0</v>
      </c>
      <c r="HLL83">
        <f t="shared" si="89"/>
        <v>0</v>
      </c>
      <c r="HLM83">
        <f t="shared" si="89"/>
        <v>0</v>
      </c>
      <c r="HLN83">
        <f t="shared" si="89"/>
        <v>0</v>
      </c>
      <c r="HLO83">
        <f t="shared" si="89"/>
        <v>0</v>
      </c>
      <c r="HLP83">
        <f t="shared" si="89"/>
        <v>0</v>
      </c>
      <c r="HLQ83">
        <f t="shared" si="89"/>
        <v>0</v>
      </c>
      <c r="HLR83">
        <f t="shared" si="89"/>
        <v>0</v>
      </c>
      <c r="HLS83">
        <f t="shared" si="89"/>
        <v>0</v>
      </c>
      <c r="HLT83">
        <f t="shared" si="89"/>
        <v>0</v>
      </c>
      <c r="HLU83">
        <f t="shared" si="89"/>
        <v>0</v>
      </c>
      <c r="HLV83">
        <f t="shared" si="89"/>
        <v>0</v>
      </c>
      <c r="HLW83">
        <f t="shared" si="89"/>
        <v>0</v>
      </c>
      <c r="HLX83">
        <f t="shared" si="89"/>
        <v>0</v>
      </c>
      <c r="HLY83">
        <f t="shared" si="89"/>
        <v>0</v>
      </c>
      <c r="HLZ83">
        <f t="shared" si="89"/>
        <v>0</v>
      </c>
      <c r="HMA83">
        <f t="shared" si="89"/>
        <v>0</v>
      </c>
      <c r="HMB83">
        <f t="shared" si="89"/>
        <v>0</v>
      </c>
      <c r="HMC83">
        <f t="shared" si="89"/>
        <v>0</v>
      </c>
      <c r="HMD83">
        <f t="shared" si="89"/>
        <v>0</v>
      </c>
      <c r="HME83">
        <f t="shared" si="89"/>
        <v>0</v>
      </c>
      <c r="HMF83">
        <f t="shared" si="89"/>
        <v>0</v>
      </c>
      <c r="HMG83">
        <f t="shared" si="89"/>
        <v>0</v>
      </c>
      <c r="HMH83">
        <f t="shared" si="89"/>
        <v>0</v>
      </c>
      <c r="HMI83">
        <f t="shared" si="89"/>
        <v>0</v>
      </c>
      <c r="HMJ83">
        <f t="shared" si="89"/>
        <v>0</v>
      </c>
      <c r="HMK83">
        <f t="shared" si="89"/>
        <v>0</v>
      </c>
      <c r="HML83">
        <f t="shared" si="89"/>
        <v>0</v>
      </c>
      <c r="HMM83">
        <f t="shared" si="89"/>
        <v>0</v>
      </c>
      <c r="HMN83">
        <f t="shared" si="89"/>
        <v>0</v>
      </c>
      <c r="HMO83">
        <f t="shared" ref="HMO83:HOZ83" si="90">SUM(HMO2:HMO82)</f>
        <v>0</v>
      </c>
      <c r="HMP83">
        <f t="shared" si="90"/>
        <v>0</v>
      </c>
      <c r="HMQ83">
        <f t="shared" si="90"/>
        <v>0</v>
      </c>
      <c r="HMR83">
        <f t="shared" si="90"/>
        <v>0</v>
      </c>
      <c r="HMS83">
        <f t="shared" si="90"/>
        <v>0</v>
      </c>
      <c r="HMT83">
        <f t="shared" si="90"/>
        <v>0</v>
      </c>
      <c r="HMU83">
        <f t="shared" si="90"/>
        <v>0</v>
      </c>
      <c r="HMV83">
        <f t="shared" si="90"/>
        <v>0</v>
      </c>
      <c r="HMW83">
        <f t="shared" si="90"/>
        <v>0</v>
      </c>
      <c r="HMX83">
        <f t="shared" si="90"/>
        <v>0</v>
      </c>
      <c r="HMY83">
        <f t="shared" si="90"/>
        <v>0</v>
      </c>
      <c r="HMZ83">
        <f t="shared" si="90"/>
        <v>0</v>
      </c>
      <c r="HNA83">
        <f t="shared" si="90"/>
        <v>0</v>
      </c>
      <c r="HNB83">
        <f t="shared" si="90"/>
        <v>0</v>
      </c>
      <c r="HNC83">
        <f t="shared" si="90"/>
        <v>0</v>
      </c>
      <c r="HND83">
        <f t="shared" si="90"/>
        <v>0</v>
      </c>
      <c r="HNE83">
        <f t="shared" si="90"/>
        <v>0</v>
      </c>
      <c r="HNF83">
        <f t="shared" si="90"/>
        <v>0</v>
      </c>
      <c r="HNG83">
        <f t="shared" si="90"/>
        <v>0</v>
      </c>
      <c r="HNH83">
        <f t="shared" si="90"/>
        <v>0</v>
      </c>
      <c r="HNI83">
        <f t="shared" si="90"/>
        <v>0</v>
      </c>
      <c r="HNJ83">
        <f t="shared" si="90"/>
        <v>0</v>
      </c>
      <c r="HNK83">
        <f t="shared" si="90"/>
        <v>0</v>
      </c>
      <c r="HNL83">
        <f t="shared" si="90"/>
        <v>0</v>
      </c>
      <c r="HNM83">
        <f t="shared" si="90"/>
        <v>0</v>
      </c>
      <c r="HNN83">
        <f t="shared" si="90"/>
        <v>0</v>
      </c>
      <c r="HNO83">
        <f t="shared" si="90"/>
        <v>0</v>
      </c>
      <c r="HNP83">
        <f t="shared" si="90"/>
        <v>0</v>
      </c>
      <c r="HNQ83">
        <f t="shared" si="90"/>
        <v>0</v>
      </c>
      <c r="HNR83">
        <f t="shared" si="90"/>
        <v>0</v>
      </c>
      <c r="HNS83">
        <f t="shared" si="90"/>
        <v>0</v>
      </c>
      <c r="HNT83">
        <f t="shared" si="90"/>
        <v>0</v>
      </c>
      <c r="HNU83">
        <f t="shared" si="90"/>
        <v>0</v>
      </c>
      <c r="HNV83">
        <f t="shared" si="90"/>
        <v>0</v>
      </c>
      <c r="HNW83">
        <f t="shared" si="90"/>
        <v>0</v>
      </c>
      <c r="HNX83">
        <f t="shared" si="90"/>
        <v>0</v>
      </c>
      <c r="HNY83">
        <f t="shared" si="90"/>
        <v>0</v>
      </c>
      <c r="HNZ83">
        <f t="shared" si="90"/>
        <v>0</v>
      </c>
      <c r="HOA83">
        <f t="shared" si="90"/>
        <v>0</v>
      </c>
      <c r="HOB83">
        <f t="shared" si="90"/>
        <v>0</v>
      </c>
      <c r="HOC83">
        <f t="shared" si="90"/>
        <v>0</v>
      </c>
      <c r="HOD83">
        <f t="shared" si="90"/>
        <v>0</v>
      </c>
      <c r="HOE83">
        <f t="shared" si="90"/>
        <v>0</v>
      </c>
      <c r="HOF83">
        <f t="shared" si="90"/>
        <v>0</v>
      </c>
      <c r="HOG83">
        <f t="shared" si="90"/>
        <v>0</v>
      </c>
      <c r="HOH83">
        <f t="shared" si="90"/>
        <v>0</v>
      </c>
      <c r="HOI83">
        <f t="shared" si="90"/>
        <v>0</v>
      </c>
      <c r="HOJ83">
        <f t="shared" si="90"/>
        <v>0</v>
      </c>
      <c r="HOK83">
        <f t="shared" si="90"/>
        <v>0</v>
      </c>
      <c r="HOL83">
        <f t="shared" si="90"/>
        <v>0</v>
      </c>
      <c r="HOM83">
        <f t="shared" si="90"/>
        <v>0</v>
      </c>
      <c r="HON83">
        <f t="shared" si="90"/>
        <v>0</v>
      </c>
      <c r="HOO83">
        <f t="shared" si="90"/>
        <v>0</v>
      </c>
      <c r="HOP83">
        <f t="shared" si="90"/>
        <v>0</v>
      </c>
      <c r="HOQ83">
        <f t="shared" si="90"/>
        <v>0</v>
      </c>
      <c r="HOR83">
        <f t="shared" si="90"/>
        <v>0</v>
      </c>
      <c r="HOS83">
        <f t="shared" si="90"/>
        <v>0</v>
      </c>
      <c r="HOT83">
        <f t="shared" si="90"/>
        <v>0</v>
      </c>
      <c r="HOU83">
        <f t="shared" si="90"/>
        <v>0</v>
      </c>
      <c r="HOV83">
        <f t="shared" si="90"/>
        <v>0</v>
      </c>
      <c r="HOW83">
        <f t="shared" si="90"/>
        <v>0</v>
      </c>
      <c r="HOX83">
        <f t="shared" si="90"/>
        <v>0</v>
      </c>
      <c r="HOY83">
        <f t="shared" si="90"/>
        <v>0</v>
      </c>
      <c r="HOZ83">
        <f t="shared" si="90"/>
        <v>0</v>
      </c>
      <c r="HPA83">
        <f t="shared" ref="HPA83:HRL83" si="91">SUM(HPA2:HPA82)</f>
        <v>0</v>
      </c>
      <c r="HPB83">
        <f t="shared" si="91"/>
        <v>0</v>
      </c>
      <c r="HPC83">
        <f t="shared" si="91"/>
        <v>0</v>
      </c>
      <c r="HPD83">
        <f t="shared" si="91"/>
        <v>0</v>
      </c>
      <c r="HPE83">
        <f t="shared" si="91"/>
        <v>0</v>
      </c>
      <c r="HPF83">
        <f t="shared" si="91"/>
        <v>0</v>
      </c>
      <c r="HPG83">
        <f t="shared" si="91"/>
        <v>0</v>
      </c>
      <c r="HPH83">
        <f t="shared" si="91"/>
        <v>0</v>
      </c>
      <c r="HPI83">
        <f t="shared" si="91"/>
        <v>0</v>
      </c>
      <c r="HPJ83">
        <f t="shared" si="91"/>
        <v>0</v>
      </c>
      <c r="HPK83">
        <f t="shared" si="91"/>
        <v>0</v>
      </c>
      <c r="HPL83">
        <f t="shared" si="91"/>
        <v>0</v>
      </c>
      <c r="HPM83">
        <f t="shared" si="91"/>
        <v>0</v>
      </c>
      <c r="HPN83">
        <f t="shared" si="91"/>
        <v>0</v>
      </c>
      <c r="HPO83">
        <f t="shared" si="91"/>
        <v>0</v>
      </c>
      <c r="HPP83">
        <f t="shared" si="91"/>
        <v>0</v>
      </c>
      <c r="HPQ83">
        <f t="shared" si="91"/>
        <v>0</v>
      </c>
      <c r="HPR83">
        <f t="shared" si="91"/>
        <v>0</v>
      </c>
      <c r="HPS83">
        <f t="shared" si="91"/>
        <v>0</v>
      </c>
      <c r="HPT83">
        <f t="shared" si="91"/>
        <v>0</v>
      </c>
      <c r="HPU83">
        <f t="shared" si="91"/>
        <v>0</v>
      </c>
      <c r="HPV83">
        <f t="shared" si="91"/>
        <v>0</v>
      </c>
      <c r="HPW83">
        <f t="shared" si="91"/>
        <v>0</v>
      </c>
      <c r="HPX83">
        <f t="shared" si="91"/>
        <v>0</v>
      </c>
      <c r="HPY83">
        <f t="shared" si="91"/>
        <v>0</v>
      </c>
      <c r="HPZ83">
        <f t="shared" si="91"/>
        <v>0</v>
      </c>
      <c r="HQA83">
        <f t="shared" si="91"/>
        <v>0</v>
      </c>
      <c r="HQB83">
        <f t="shared" si="91"/>
        <v>0</v>
      </c>
      <c r="HQC83">
        <f t="shared" si="91"/>
        <v>0</v>
      </c>
      <c r="HQD83">
        <f t="shared" si="91"/>
        <v>0</v>
      </c>
      <c r="HQE83">
        <f t="shared" si="91"/>
        <v>0</v>
      </c>
      <c r="HQF83">
        <f t="shared" si="91"/>
        <v>0</v>
      </c>
      <c r="HQG83">
        <f t="shared" si="91"/>
        <v>0</v>
      </c>
      <c r="HQH83">
        <f t="shared" si="91"/>
        <v>0</v>
      </c>
      <c r="HQI83">
        <f t="shared" si="91"/>
        <v>0</v>
      </c>
      <c r="HQJ83">
        <f t="shared" si="91"/>
        <v>0</v>
      </c>
      <c r="HQK83">
        <f t="shared" si="91"/>
        <v>0</v>
      </c>
      <c r="HQL83">
        <f t="shared" si="91"/>
        <v>0</v>
      </c>
      <c r="HQM83">
        <f t="shared" si="91"/>
        <v>0</v>
      </c>
      <c r="HQN83">
        <f t="shared" si="91"/>
        <v>0</v>
      </c>
      <c r="HQO83">
        <f t="shared" si="91"/>
        <v>0</v>
      </c>
      <c r="HQP83">
        <f t="shared" si="91"/>
        <v>0</v>
      </c>
      <c r="HQQ83">
        <f t="shared" si="91"/>
        <v>0</v>
      </c>
      <c r="HQR83">
        <f t="shared" si="91"/>
        <v>0</v>
      </c>
      <c r="HQS83">
        <f t="shared" si="91"/>
        <v>0</v>
      </c>
      <c r="HQT83">
        <f t="shared" si="91"/>
        <v>0</v>
      </c>
      <c r="HQU83">
        <f t="shared" si="91"/>
        <v>0</v>
      </c>
      <c r="HQV83">
        <f t="shared" si="91"/>
        <v>0</v>
      </c>
      <c r="HQW83">
        <f t="shared" si="91"/>
        <v>0</v>
      </c>
      <c r="HQX83">
        <f t="shared" si="91"/>
        <v>0</v>
      </c>
      <c r="HQY83">
        <f t="shared" si="91"/>
        <v>0</v>
      </c>
      <c r="HQZ83">
        <f t="shared" si="91"/>
        <v>0</v>
      </c>
      <c r="HRA83">
        <f t="shared" si="91"/>
        <v>0</v>
      </c>
      <c r="HRB83">
        <f t="shared" si="91"/>
        <v>0</v>
      </c>
      <c r="HRC83">
        <f t="shared" si="91"/>
        <v>0</v>
      </c>
      <c r="HRD83">
        <f t="shared" si="91"/>
        <v>0</v>
      </c>
      <c r="HRE83">
        <f t="shared" si="91"/>
        <v>0</v>
      </c>
      <c r="HRF83">
        <f t="shared" si="91"/>
        <v>0</v>
      </c>
      <c r="HRG83">
        <f t="shared" si="91"/>
        <v>0</v>
      </c>
      <c r="HRH83">
        <f t="shared" si="91"/>
        <v>0</v>
      </c>
      <c r="HRI83">
        <f t="shared" si="91"/>
        <v>0</v>
      </c>
      <c r="HRJ83">
        <f t="shared" si="91"/>
        <v>0</v>
      </c>
      <c r="HRK83">
        <f t="shared" si="91"/>
        <v>0</v>
      </c>
      <c r="HRL83">
        <f t="shared" si="91"/>
        <v>0</v>
      </c>
      <c r="HRM83">
        <f t="shared" ref="HRM83:HTX83" si="92">SUM(HRM2:HRM82)</f>
        <v>0</v>
      </c>
      <c r="HRN83">
        <f t="shared" si="92"/>
        <v>0</v>
      </c>
      <c r="HRO83">
        <f t="shared" si="92"/>
        <v>0</v>
      </c>
      <c r="HRP83">
        <f t="shared" si="92"/>
        <v>0</v>
      </c>
      <c r="HRQ83">
        <f t="shared" si="92"/>
        <v>0</v>
      </c>
      <c r="HRR83">
        <f t="shared" si="92"/>
        <v>0</v>
      </c>
      <c r="HRS83">
        <f t="shared" si="92"/>
        <v>0</v>
      </c>
      <c r="HRT83">
        <f t="shared" si="92"/>
        <v>0</v>
      </c>
      <c r="HRU83">
        <f t="shared" si="92"/>
        <v>0</v>
      </c>
      <c r="HRV83">
        <f t="shared" si="92"/>
        <v>0</v>
      </c>
      <c r="HRW83">
        <f t="shared" si="92"/>
        <v>0</v>
      </c>
      <c r="HRX83">
        <f t="shared" si="92"/>
        <v>0</v>
      </c>
      <c r="HRY83">
        <f t="shared" si="92"/>
        <v>0</v>
      </c>
      <c r="HRZ83">
        <f t="shared" si="92"/>
        <v>0</v>
      </c>
      <c r="HSA83">
        <f t="shared" si="92"/>
        <v>0</v>
      </c>
      <c r="HSB83">
        <f t="shared" si="92"/>
        <v>0</v>
      </c>
      <c r="HSC83">
        <f t="shared" si="92"/>
        <v>0</v>
      </c>
      <c r="HSD83">
        <f t="shared" si="92"/>
        <v>0</v>
      </c>
      <c r="HSE83">
        <f t="shared" si="92"/>
        <v>0</v>
      </c>
      <c r="HSF83">
        <f t="shared" si="92"/>
        <v>0</v>
      </c>
      <c r="HSG83">
        <f t="shared" si="92"/>
        <v>0</v>
      </c>
      <c r="HSH83">
        <f t="shared" si="92"/>
        <v>0</v>
      </c>
      <c r="HSI83">
        <f t="shared" si="92"/>
        <v>0</v>
      </c>
      <c r="HSJ83">
        <f t="shared" si="92"/>
        <v>0</v>
      </c>
      <c r="HSK83">
        <f t="shared" si="92"/>
        <v>0</v>
      </c>
      <c r="HSL83">
        <f t="shared" si="92"/>
        <v>0</v>
      </c>
      <c r="HSM83">
        <f t="shared" si="92"/>
        <v>0</v>
      </c>
      <c r="HSN83">
        <f t="shared" si="92"/>
        <v>0</v>
      </c>
      <c r="HSO83">
        <f t="shared" si="92"/>
        <v>0</v>
      </c>
      <c r="HSP83">
        <f t="shared" si="92"/>
        <v>0</v>
      </c>
      <c r="HSQ83">
        <f t="shared" si="92"/>
        <v>0</v>
      </c>
      <c r="HSR83">
        <f t="shared" si="92"/>
        <v>0</v>
      </c>
      <c r="HSS83">
        <f t="shared" si="92"/>
        <v>0</v>
      </c>
      <c r="HST83">
        <f t="shared" si="92"/>
        <v>0</v>
      </c>
      <c r="HSU83">
        <f t="shared" si="92"/>
        <v>0</v>
      </c>
      <c r="HSV83">
        <f t="shared" si="92"/>
        <v>0</v>
      </c>
      <c r="HSW83">
        <f t="shared" si="92"/>
        <v>0</v>
      </c>
      <c r="HSX83">
        <f t="shared" si="92"/>
        <v>0</v>
      </c>
      <c r="HSY83">
        <f t="shared" si="92"/>
        <v>0</v>
      </c>
      <c r="HSZ83">
        <f t="shared" si="92"/>
        <v>0</v>
      </c>
      <c r="HTA83">
        <f t="shared" si="92"/>
        <v>0</v>
      </c>
      <c r="HTB83">
        <f t="shared" si="92"/>
        <v>0</v>
      </c>
      <c r="HTC83">
        <f t="shared" si="92"/>
        <v>0</v>
      </c>
      <c r="HTD83">
        <f t="shared" si="92"/>
        <v>0</v>
      </c>
      <c r="HTE83">
        <f t="shared" si="92"/>
        <v>0</v>
      </c>
      <c r="HTF83">
        <f t="shared" si="92"/>
        <v>0</v>
      </c>
      <c r="HTG83">
        <f t="shared" si="92"/>
        <v>0</v>
      </c>
      <c r="HTH83">
        <f t="shared" si="92"/>
        <v>0</v>
      </c>
      <c r="HTI83">
        <f t="shared" si="92"/>
        <v>0</v>
      </c>
      <c r="HTJ83">
        <f t="shared" si="92"/>
        <v>0</v>
      </c>
      <c r="HTK83">
        <f t="shared" si="92"/>
        <v>0</v>
      </c>
      <c r="HTL83">
        <f t="shared" si="92"/>
        <v>0</v>
      </c>
      <c r="HTM83">
        <f t="shared" si="92"/>
        <v>0</v>
      </c>
      <c r="HTN83">
        <f t="shared" si="92"/>
        <v>0</v>
      </c>
      <c r="HTO83">
        <f t="shared" si="92"/>
        <v>0</v>
      </c>
      <c r="HTP83">
        <f t="shared" si="92"/>
        <v>0</v>
      </c>
      <c r="HTQ83">
        <f t="shared" si="92"/>
        <v>0</v>
      </c>
      <c r="HTR83">
        <f t="shared" si="92"/>
        <v>0</v>
      </c>
      <c r="HTS83">
        <f t="shared" si="92"/>
        <v>0</v>
      </c>
      <c r="HTT83">
        <f t="shared" si="92"/>
        <v>0</v>
      </c>
      <c r="HTU83">
        <f t="shared" si="92"/>
        <v>0</v>
      </c>
      <c r="HTV83">
        <f t="shared" si="92"/>
        <v>0</v>
      </c>
      <c r="HTW83">
        <f t="shared" si="92"/>
        <v>0</v>
      </c>
      <c r="HTX83">
        <f t="shared" si="92"/>
        <v>0</v>
      </c>
      <c r="HTY83">
        <f t="shared" ref="HTY83:HWJ83" si="93">SUM(HTY2:HTY82)</f>
        <v>0</v>
      </c>
      <c r="HTZ83">
        <f t="shared" si="93"/>
        <v>0</v>
      </c>
      <c r="HUA83">
        <f t="shared" si="93"/>
        <v>0</v>
      </c>
      <c r="HUB83">
        <f t="shared" si="93"/>
        <v>0</v>
      </c>
      <c r="HUC83">
        <f t="shared" si="93"/>
        <v>0</v>
      </c>
      <c r="HUD83">
        <f t="shared" si="93"/>
        <v>0</v>
      </c>
      <c r="HUE83">
        <f t="shared" si="93"/>
        <v>0</v>
      </c>
      <c r="HUF83">
        <f t="shared" si="93"/>
        <v>0</v>
      </c>
      <c r="HUG83">
        <f t="shared" si="93"/>
        <v>0</v>
      </c>
      <c r="HUH83">
        <f t="shared" si="93"/>
        <v>0</v>
      </c>
      <c r="HUI83">
        <f t="shared" si="93"/>
        <v>0</v>
      </c>
      <c r="HUJ83">
        <f t="shared" si="93"/>
        <v>0</v>
      </c>
      <c r="HUK83">
        <f t="shared" si="93"/>
        <v>0</v>
      </c>
      <c r="HUL83">
        <f t="shared" si="93"/>
        <v>0</v>
      </c>
      <c r="HUM83">
        <f t="shared" si="93"/>
        <v>0</v>
      </c>
      <c r="HUN83">
        <f t="shared" si="93"/>
        <v>0</v>
      </c>
      <c r="HUO83">
        <f t="shared" si="93"/>
        <v>0</v>
      </c>
      <c r="HUP83">
        <f t="shared" si="93"/>
        <v>0</v>
      </c>
      <c r="HUQ83">
        <f t="shared" si="93"/>
        <v>0</v>
      </c>
      <c r="HUR83">
        <f t="shared" si="93"/>
        <v>0</v>
      </c>
      <c r="HUS83">
        <f t="shared" si="93"/>
        <v>0</v>
      </c>
      <c r="HUT83">
        <f t="shared" si="93"/>
        <v>0</v>
      </c>
      <c r="HUU83">
        <f t="shared" si="93"/>
        <v>0</v>
      </c>
      <c r="HUV83">
        <f t="shared" si="93"/>
        <v>0</v>
      </c>
      <c r="HUW83">
        <f t="shared" si="93"/>
        <v>0</v>
      </c>
      <c r="HUX83">
        <f t="shared" si="93"/>
        <v>0</v>
      </c>
      <c r="HUY83">
        <f t="shared" si="93"/>
        <v>0</v>
      </c>
      <c r="HUZ83">
        <f t="shared" si="93"/>
        <v>0</v>
      </c>
      <c r="HVA83">
        <f t="shared" si="93"/>
        <v>0</v>
      </c>
      <c r="HVB83">
        <f t="shared" si="93"/>
        <v>0</v>
      </c>
      <c r="HVC83">
        <f t="shared" si="93"/>
        <v>0</v>
      </c>
      <c r="HVD83">
        <f t="shared" si="93"/>
        <v>0</v>
      </c>
      <c r="HVE83">
        <f t="shared" si="93"/>
        <v>0</v>
      </c>
      <c r="HVF83">
        <f t="shared" si="93"/>
        <v>0</v>
      </c>
      <c r="HVG83">
        <f t="shared" si="93"/>
        <v>0</v>
      </c>
      <c r="HVH83">
        <f t="shared" si="93"/>
        <v>0</v>
      </c>
      <c r="HVI83">
        <f t="shared" si="93"/>
        <v>0</v>
      </c>
      <c r="HVJ83">
        <f t="shared" si="93"/>
        <v>0</v>
      </c>
      <c r="HVK83">
        <f t="shared" si="93"/>
        <v>0</v>
      </c>
      <c r="HVL83">
        <f t="shared" si="93"/>
        <v>0</v>
      </c>
      <c r="HVM83">
        <f t="shared" si="93"/>
        <v>0</v>
      </c>
      <c r="HVN83">
        <f t="shared" si="93"/>
        <v>0</v>
      </c>
      <c r="HVO83">
        <f t="shared" si="93"/>
        <v>0</v>
      </c>
      <c r="HVP83">
        <f t="shared" si="93"/>
        <v>0</v>
      </c>
      <c r="HVQ83">
        <f t="shared" si="93"/>
        <v>0</v>
      </c>
      <c r="HVR83">
        <f t="shared" si="93"/>
        <v>0</v>
      </c>
      <c r="HVS83">
        <f t="shared" si="93"/>
        <v>0</v>
      </c>
      <c r="HVT83">
        <f t="shared" si="93"/>
        <v>0</v>
      </c>
      <c r="HVU83">
        <f t="shared" si="93"/>
        <v>0</v>
      </c>
      <c r="HVV83">
        <f t="shared" si="93"/>
        <v>0</v>
      </c>
      <c r="HVW83">
        <f t="shared" si="93"/>
        <v>0</v>
      </c>
      <c r="HVX83">
        <f t="shared" si="93"/>
        <v>0</v>
      </c>
      <c r="HVY83">
        <f t="shared" si="93"/>
        <v>0</v>
      </c>
      <c r="HVZ83">
        <f t="shared" si="93"/>
        <v>0</v>
      </c>
      <c r="HWA83">
        <f t="shared" si="93"/>
        <v>0</v>
      </c>
      <c r="HWB83">
        <f t="shared" si="93"/>
        <v>0</v>
      </c>
      <c r="HWC83">
        <f t="shared" si="93"/>
        <v>0</v>
      </c>
      <c r="HWD83">
        <f t="shared" si="93"/>
        <v>0</v>
      </c>
      <c r="HWE83">
        <f t="shared" si="93"/>
        <v>0</v>
      </c>
      <c r="HWF83">
        <f t="shared" si="93"/>
        <v>0</v>
      </c>
      <c r="HWG83">
        <f t="shared" si="93"/>
        <v>0</v>
      </c>
      <c r="HWH83">
        <f t="shared" si="93"/>
        <v>0</v>
      </c>
      <c r="HWI83">
        <f t="shared" si="93"/>
        <v>0</v>
      </c>
      <c r="HWJ83">
        <f t="shared" si="93"/>
        <v>0</v>
      </c>
      <c r="HWK83">
        <f t="shared" ref="HWK83:HYV83" si="94">SUM(HWK2:HWK82)</f>
        <v>0</v>
      </c>
      <c r="HWL83">
        <f t="shared" si="94"/>
        <v>0</v>
      </c>
      <c r="HWM83">
        <f t="shared" si="94"/>
        <v>0</v>
      </c>
      <c r="HWN83">
        <f t="shared" si="94"/>
        <v>0</v>
      </c>
      <c r="HWO83">
        <f t="shared" si="94"/>
        <v>0</v>
      </c>
      <c r="HWP83">
        <f t="shared" si="94"/>
        <v>0</v>
      </c>
      <c r="HWQ83">
        <f t="shared" si="94"/>
        <v>0</v>
      </c>
      <c r="HWR83">
        <f t="shared" si="94"/>
        <v>0</v>
      </c>
      <c r="HWS83">
        <f t="shared" si="94"/>
        <v>0</v>
      </c>
      <c r="HWT83">
        <f t="shared" si="94"/>
        <v>0</v>
      </c>
      <c r="HWU83">
        <f t="shared" si="94"/>
        <v>0</v>
      </c>
      <c r="HWV83">
        <f t="shared" si="94"/>
        <v>0</v>
      </c>
      <c r="HWW83">
        <f t="shared" si="94"/>
        <v>0</v>
      </c>
      <c r="HWX83">
        <f t="shared" si="94"/>
        <v>0</v>
      </c>
      <c r="HWY83">
        <f t="shared" si="94"/>
        <v>0</v>
      </c>
      <c r="HWZ83">
        <f t="shared" si="94"/>
        <v>0</v>
      </c>
      <c r="HXA83">
        <f t="shared" si="94"/>
        <v>0</v>
      </c>
      <c r="HXB83">
        <f t="shared" si="94"/>
        <v>0</v>
      </c>
      <c r="HXC83">
        <f t="shared" si="94"/>
        <v>0</v>
      </c>
      <c r="HXD83">
        <f t="shared" si="94"/>
        <v>0</v>
      </c>
      <c r="HXE83">
        <f t="shared" si="94"/>
        <v>0</v>
      </c>
      <c r="HXF83">
        <f t="shared" si="94"/>
        <v>0</v>
      </c>
      <c r="HXG83">
        <f t="shared" si="94"/>
        <v>0</v>
      </c>
      <c r="HXH83">
        <f t="shared" si="94"/>
        <v>0</v>
      </c>
      <c r="HXI83">
        <f t="shared" si="94"/>
        <v>0</v>
      </c>
      <c r="HXJ83">
        <f t="shared" si="94"/>
        <v>0</v>
      </c>
      <c r="HXK83">
        <f t="shared" si="94"/>
        <v>0</v>
      </c>
      <c r="HXL83">
        <f t="shared" si="94"/>
        <v>0</v>
      </c>
      <c r="HXM83">
        <f t="shared" si="94"/>
        <v>0</v>
      </c>
      <c r="HXN83">
        <f t="shared" si="94"/>
        <v>0</v>
      </c>
      <c r="HXO83">
        <f t="shared" si="94"/>
        <v>0</v>
      </c>
      <c r="HXP83">
        <f t="shared" si="94"/>
        <v>0</v>
      </c>
      <c r="HXQ83">
        <f t="shared" si="94"/>
        <v>0</v>
      </c>
      <c r="HXR83">
        <f t="shared" si="94"/>
        <v>0</v>
      </c>
      <c r="HXS83">
        <f t="shared" si="94"/>
        <v>0</v>
      </c>
      <c r="HXT83">
        <f t="shared" si="94"/>
        <v>0</v>
      </c>
      <c r="HXU83">
        <f t="shared" si="94"/>
        <v>0</v>
      </c>
      <c r="HXV83">
        <f t="shared" si="94"/>
        <v>0</v>
      </c>
      <c r="HXW83">
        <f t="shared" si="94"/>
        <v>0</v>
      </c>
      <c r="HXX83">
        <f t="shared" si="94"/>
        <v>0</v>
      </c>
      <c r="HXY83">
        <f t="shared" si="94"/>
        <v>0</v>
      </c>
      <c r="HXZ83">
        <f t="shared" si="94"/>
        <v>0</v>
      </c>
      <c r="HYA83">
        <f t="shared" si="94"/>
        <v>0</v>
      </c>
      <c r="HYB83">
        <f t="shared" si="94"/>
        <v>0</v>
      </c>
      <c r="HYC83">
        <f t="shared" si="94"/>
        <v>0</v>
      </c>
      <c r="HYD83">
        <f t="shared" si="94"/>
        <v>0</v>
      </c>
      <c r="HYE83">
        <f t="shared" si="94"/>
        <v>0</v>
      </c>
      <c r="HYF83">
        <f t="shared" si="94"/>
        <v>0</v>
      </c>
      <c r="HYG83">
        <f t="shared" si="94"/>
        <v>0</v>
      </c>
      <c r="HYH83">
        <f t="shared" si="94"/>
        <v>0</v>
      </c>
      <c r="HYI83">
        <f t="shared" si="94"/>
        <v>0</v>
      </c>
      <c r="HYJ83">
        <f t="shared" si="94"/>
        <v>0</v>
      </c>
      <c r="HYK83">
        <f t="shared" si="94"/>
        <v>0</v>
      </c>
      <c r="HYL83">
        <f t="shared" si="94"/>
        <v>0</v>
      </c>
      <c r="HYM83">
        <f t="shared" si="94"/>
        <v>0</v>
      </c>
      <c r="HYN83">
        <f t="shared" si="94"/>
        <v>0</v>
      </c>
      <c r="HYO83">
        <f t="shared" si="94"/>
        <v>0</v>
      </c>
      <c r="HYP83">
        <f t="shared" si="94"/>
        <v>0</v>
      </c>
      <c r="HYQ83">
        <f t="shared" si="94"/>
        <v>0</v>
      </c>
      <c r="HYR83">
        <f t="shared" si="94"/>
        <v>0</v>
      </c>
      <c r="HYS83">
        <f t="shared" si="94"/>
        <v>0</v>
      </c>
      <c r="HYT83">
        <f t="shared" si="94"/>
        <v>0</v>
      </c>
      <c r="HYU83">
        <f t="shared" si="94"/>
        <v>0</v>
      </c>
      <c r="HYV83">
        <f t="shared" si="94"/>
        <v>0</v>
      </c>
      <c r="HYW83">
        <f t="shared" ref="HYW83:IBH83" si="95">SUM(HYW2:HYW82)</f>
        <v>0</v>
      </c>
      <c r="HYX83">
        <f t="shared" si="95"/>
        <v>0</v>
      </c>
      <c r="HYY83">
        <f t="shared" si="95"/>
        <v>0</v>
      </c>
      <c r="HYZ83">
        <f t="shared" si="95"/>
        <v>0</v>
      </c>
      <c r="HZA83">
        <f t="shared" si="95"/>
        <v>0</v>
      </c>
      <c r="HZB83">
        <f t="shared" si="95"/>
        <v>0</v>
      </c>
      <c r="HZC83">
        <f t="shared" si="95"/>
        <v>0</v>
      </c>
      <c r="HZD83">
        <f t="shared" si="95"/>
        <v>0</v>
      </c>
      <c r="HZE83">
        <f t="shared" si="95"/>
        <v>0</v>
      </c>
      <c r="HZF83">
        <f t="shared" si="95"/>
        <v>0</v>
      </c>
      <c r="HZG83">
        <f t="shared" si="95"/>
        <v>0</v>
      </c>
      <c r="HZH83">
        <f t="shared" si="95"/>
        <v>0</v>
      </c>
      <c r="HZI83">
        <f t="shared" si="95"/>
        <v>0</v>
      </c>
      <c r="HZJ83">
        <f t="shared" si="95"/>
        <v>0</v>
      </c>
      <c r="HZK83">
        <f t="shared" si="95"/>
        <v>0</v>
      </c>
      <c r="HZL83">
        <f t="shared" si="95"/>
        <v>0</v>
      </c>
      <c r="HZM83">
        <f t="shared" si="95"/>
        <v>0</v>
      </c>
      <c r="HZN83">
        <f t="shared" si="95"/>
        <v>0</v>
      </c>
      <c r="HZO83">
        <f t="shared" si="95"/>
        <v>0</v>
      </c>
      <c r="HZP83">
        <f t="shared" si="95"/>
        <v>0</v>
      </c>
      <c r="HZQ83">
        <f t="shared" si="95"/>
        <v>0</v>
      </c>
      <c r="HZR83">
        <f t="shared" si="95"/>
        <v>0</v>
      </c>
      <c r="HZS83">
        <f t="shared" si="95"/>
        <v>0</v>
      </c>
      <c r="HZT83">
        <f t="shared" si="95"/>
        <v>0</v>
      </c>
      <c r="HZU83">
        <f t="shared" si="95"/>
        <v>0</v>
      </c>
      <c r="HZV83">
        <f t="shared" si="95"/>
        <v>0</v>
      </c>
      <c r="HZW83">
        <f t="shared" si="95"/>
        <v>0</v>
      </c>
      <c r="HZX83">
        <f t="shared" si="95"/>
        <v>0</v>
      </c>
      <c r="HZY83">
        <f t="shared" si="95"/>
        <v>0</v>
      </c>
      <c r="HZZ83">
        <f t="shared" si="95"/>
        <v>0</v>
      </c>
      <c r="IAA83">
        <f t="shared" si="95"/>
        <v>0</v>
      </c>
      <c r="IAB83">
        <f t="shared" si="95"/>
        <v>0</v>
      </c>
      <c r="IAC83">
        <f t="shared" si="95"/>
        <v>0</v>
      </c>
      <c r="IAD83">
        <f t="shared" si="95"/>
        <v>0</v>
      </c>
      <c r="IAE83">
        <f t="shared" si="95"/>
        <v>0</v>
      </c>
      <c r="IAF83">
        <f t="shared" si="95"/>
        <v>0</v>
      </c>
      <c r="IAG83">
        <f t="shared" si="95"/>
        <v>0</v>
      </c>
      <c r="IAH83">
        <f t="shared" si="95"/>
        <v>0</v>
      </c>
      <c r="IAI83">
        <f t="shared" si="95"/>
        <v>0</v>
      </c>
      <c r="IAJ83">
        <f t="shared" si="95"/>
        <v>0</v>
      </c>
      <c r="IAK83">
        <f t="shared" si="95"/>
        <v>0</v>
      </c>
      <c r="IAL83">
        <f t="shared" si="95"/>
        <v>0</v>
      </c>
      <c r="IAM83">
        <f t="shared" si="95"/>
        <v>0</v>
      </c>
      <c r="IAN83">
        <f t="shared" si="95"/>
        <v>0</v>
      </c>
      <c r="IAO83">
        <f t="shared" si="95"/>
        <v>0</v>
      </c>
      <c r="IAP83">
        <f t="shared" si="95"/>
        <v>0</v>
      </c>
      <c r="IAQ83">
        <f t="shared" si="95"/>
        <v>0</v>
      </c>
      <c r="IAR83">
        <f t="shared" si="95"/>
        <v>0</v>
      </c>
      <c r="IAS83">
        <f t="shared" si="95"/>
        <v>0</v>
      </c>
      <c r="IAT83">
        <f t="shared" si="95"/>
        <v>0</v>
      </c>
      <c r="IAU83">
        <f t="shared" si="95"/>
        <v>0</v>
      </c>
      <c r="IAV83">
        <f t="shared" si="95"/>
        <v>0</v>
      </c>
      <c r="IAW83">
        <f t="shared" si="95"/>
        <v>0</v>
      </c>
      <c r="IAX83">
        <f t="shared" si="95"/>
        <v>0</v>
      </c>
      <c r="IAY83">
        <f t="shared" si="95"/>
        <v>0</v>
      </c>
      <c r="IAZ83">
        <f t="shared" si="95"/>
        <v>0</v>
      </c>
      <c r="IBA83">
        <f t="shared" si="95"/>
        <v>0</v>
      </c>
      <c r="IBB83">
        <f t="shared" si="95"/>
        <v>0</v>
      </c>
      <c r="IBC83">
        <f t="shared" si="95"/>
        <v>0</v>
      </c>
      <c r="IBD83">
        <f t="shared" si="95"/>
        <v>0</v>
      </c>
      <c r="IBE83">
        <f t="shared" si="95"/>
        <v>0</v>
      </c>
      <c r="IBF83">
        <f t="shared" si="95"/>
        <v>0</v>
      </c>
      <c r="IBG83">
        <f t="shared" si="95"/>
        <v>0</v>
      </c>
      <c r="IBH83">
        <f t="shared" si="95"/>
        <v>0</v>
      </c>
      <c r="IBI83">
        <f t="shared" ref="IBI83:IDT83" si="96">SUM(IBI2:IBI82)</f>
        <v>0</v>
      </c>
      <c r="IBJ83">
        <f t="shared" si="96"/>
        <v>0</v>
      </c>
      <c r="IBK83">
        <f t="shared" si="96"/>
        <v>0</v>
      </c>
      <c r="IBL83">
        <f t="shared" si="96"/>
        <v>0</v>
      </c>
      <c r="IBM83">
        <f t="shared" si="96"/>
        <v>0</v>
      </c>
      <c r="IBN83">
        <f t="shared" si="96"/>
        <v>0</v>
      </c>
      <c r="IBO83">
        <f t="shared" si="96"/>
        <v>0</v>
      </c>
      <c r="IBP83">
        <f t="shared" si="96"/>
        <v>0</v>
      </c>
      <c r="IBQ83">
        <f t="shared" si="96"/>
        <v>0</v>
      </c>
      <c r="IBR83">
        <f t="shared" si="96"/>
        <v>0</v>
      </c>
      <c r="IBS83">
        <f t="shared" si="96"/>
        <v>0</v>
      </c>
      <c r="IBT83">
        <f t="shared" si="96"/>
        <v>0</v>
      </c>
      <c r="IBU83">
        <f t="shared" si="96"/>
        <v>0</v>
      </c>
      <c r="IBV83">
        <f t="shared" si="96"/>
        <v>0</v>
      </c>
      <c r="IBW83">
        <f t="shared" si="96"/>
        <v>0</v>
      </c>
      <c r="IBX83">
        <f t="shared" si="96"/>
        <v>0</v>
      </c>
      <c r="IBY83">
        <f t="shared" si="96"/>
        <v>0</v>
      </c>
      <c r="IBZ83">
        <f t="shared" si="96"/>
        <v>0</v>
      </c>
      <c r="ICA83">
        <f t="shared" si="96"/>
        <v>0</v>
      </c>
      <c r="ICB83">
        <f t="shared" si="96"/>
        <v>0</v>
      </c>
      <c r="ICC83">
        <f t="shared" si="96"/>
        <v>0</v>
      </c>
      <c r="ICD83">
        <f t="shared" si="96"/>
        <v>0</v>
      </c>
      <c r="ICE83">
        <f t="shared" si="96"/>
        <v>0</v>
      </c>
      <c r="ICF83">
        <f t="shared" si="96"/>
        <v>0</v>
      </c>
      <c r="ICG83">
        <f t="shared" si="96"/>
        <v>0</v>
      </c>
      <c r="ICH83">
        <f t="shared" si="96"/>
        <v>0</v>
      </c>
      <c r="ICI83">
        <f t="shared" si="96"/>
        <v>0</v>
      </c>
      <c r="ICJ83">
        <f t="shared" si="96"/>
        <v>0</v>
      </c>
      <c r="ICK83">
        <f t="shared" si="96"/>
        <v>0</v>
      </c>
      <c r="ICL83">
        <f t="shared" si="96"/>
        <v>0</v>
      </c>
      <c r="ICM83">
        <f t="shared" si="96"/>
        <v>0</v>
      </c>
      <c r="ICN83">
        <f t="shared" si="96"/>
        <v>0</v>
      </c>
      <c r="ICO83">
        <f t="shared" si="96"/>
        <v>0</v>
      </c>
      <c r="ICP83">
        <f t="shared" si="96"/>
        <v>0</v>
      </c>
      <c r="ICQ83">
        <f t="shared" si="96"/>
        <v>0</v>
      </c>
      <c r="ICR83">
        <f t="shared" si="96"/>
        <v>0</v>
      </c>
      <c r="ICS83">
        <f t="shared" si="96"/>
        <v>0</v>
      </c>
      <c r="ICT83">
        <f t="shared" si="96"/>
        <v>0</v>
      </c>
      <c r="ICU83">
        <f t="shared" si="96"/>
        <v>0</v>
      </c>
      <c r="ICV83">
        <f t="shared" si="96"/>
        <v>0</v>
      </c>
      <c r="ICW83">
        <f t="shared" si="96"/>
        <v>0</v>
      </c>
      <c r="ICX83">
        <f t="shared" si="96"/>
        <v>0</v>
      </c>
      <c r="ICY83">
        <f t="shared" si="96"/>
        <v>0</v>
      </c>
      <c r="ICZ83">
        <f t="shared" si="96"/>
        <v>0</v>
      </c>
      <c r="IDA83">
        <f t="shared" si="96"/>
        <v>0</v>
      </c>
      <c r="IDB83">
        <f t="shared" si="96"/>
        <v>0</v>
      </c>
      <c r="IDC83">
        <f t="shared" si="96"/>
        <v>0</v>
      </c>
      <c r="IDD83">
        <f t="shared" si="96"/>
        <v>0</v>
      </c>
      <c r="IDE83">
        <f t="shared" si="96"/>
        <v>0</v>
      </c>
      <c r="IDF83">
        <f t="shared" si="96"/>
        <v>0</v>
      </c>
      <c r="IDG83">
        <f t="shared" si="96"/>
        <v>0</v>
      </c>
      <c r="IDH83">
        <f t="shared" si="96"/>
        <v>0</v>
      </c>
      <c r="IDI83">
        <f t="shared" si="96"/>
        <v>0</v>
      </c>
      <c r="IDJ83">
        <f t="shared" si="96"/>
        <v>0</v>
      </c>
      <c r="IDK83">
        <f t="shared" si="96"/>
        <v>0</v>
      </c>
      <c r="IDL83">
        <f t="shared" si="96"/>
        <v>0</v>
      </c>
      <c r="IDM83">
        <f t="shared" si="96"/>
        <v>0</v>
      </c>
      <c r="IDN83">
        <f t="shared" si="96"/>
        <v>0</v>
      </c>
      <c r="IDO83">
        <f t="shared" si="96"/>
        <v>0</v>
      </c>
      <c r="IDP83">
        <f t="shared" si="96"/>
        <v>0</v>
      </c>
      <c r="IDQ83">
        <f t="shared" si="96"/>
        <v>0</v>
      </c>
      <c r="IDR83">
        <f t="shared" si="96"/>
        <v>0</v>
      </c>
      <c r="IDS83">
        <f t="shared" si="96"/>
        <v>0</v>
      </c>
      <c r="IDT83">
        <f t="shared" si="96"/>
        <v>0</v>
      </c>
      <c r="IDU83">
        <f t="shared" ref="IDU83:IGF83" si="97">SUM(IDU2:IDU82)</f>
        <v>0</v>
      </c>
      <c r="IDV83">
        <f t="shared" si="97"/>
        <v>0</v>
      </c>
      <c r="IDW83">
        <f t="shared" si="97"/>
        <v>0</v>
      </c>
      <c r="IDX83">
        <f t="shared" si="97"/>
        <v>0</v>
      </c>
      <c r="IDY83">
        <f t="shared" si="97"/>
        <v>0</v>
      </c>
      <c r="IDZ83">
        <f t="shared" si="97"/>
        <v>0</v>
      </c>
      <c r="IEA83">
        <f t="shared" si="97"/>
        <v>0</v>
      </c>
      <c r="IEB83">
        <f t="shared" si="97"/>
        <v>0</v>
      </c>
      <c r="IEC83">
        <f t="shared" si="97"/>
        <v>0</v>
      </c>
      <c r="IED83">
        <f t="shared" si="97"/>
        <v>0</v>
      </c>
      <c r="IEE83">
        <f t="shared" si="97"/>
        <v>0</v>
      </c>
      <c r="IEF83">
        <f t="shared" si="97"/>
        <v>0</v>
      </c>
      <c r="IEG83">
        <f t="shared" si="97"/>
        <v>0</v>
      </c>
      <c r="IEH83">
        <f t="shared" si="97"/>
        <v>0</v>
      </c>
      <c r="IEI83">
        <f t="shared" si="97"/>
        <v>0</v>
      </c>
      <c r="IEJ83">
        <f t="shared" si="97"/>
        <v>0</v>
      </c>
      <c r="IEK83">
        <f t="shared" si="97"/>
        <v>0</v>
      </c>
      <c r="IEL83">
        <f t="shared" si="97"/>
        <v>0</v>
      </c>
      <c r="IEM83">
        <f t="shared" si="97"/>
        <v>0</v>
      </c>
      <c r="IEN83">
        <f t="shared" si="97"/>
        <v>0</v>
      </c>
      <c r="IEO83">
        <f t="shared" si="97"/>
        <v>0</v>
      </c>
      <c r="IEP83">
        <f t="shared" si="97"/>
        <v>0</v>
      </c>
      <c r="IEQ83">
        <f t="shared" si="97"/>
        <v>0</v>
      </c>
      <c r="IER83">
        <f t="shared" si="97"/>
        <v>0</v>
      </c>
      <c r="IES83">
        <f t="shared" si="97"/>
        <v>0</v>
      </c>
      <c r="IET83">
        <f t="shared" si="97"/>
        <v>0</v>
      </c>
      <c r="IEU83">
        <f t="shared" si="97"/>
        <v>0</v>
      </c>
      <c r="IEV83">
        <f t="shared" si="97"/>
        <v>0</v>
      </c>
      <c r="IEW83">
        <f t="shared" si="97"/>
        <v>0</v>
      </c>
      <c r="IEX83">
        <f t="shared" si="97"/>
        <v>0</v>
      </c>
      <c r="IEY83">
        <f t="shared" si="97"/>
        <v>0</v>
      </c>
      <c r="IEZ83">
        <f t="shared" si="97"/>
        <v>0</v>
      </c>
      <c r="IFA83">
        <f t="shared" si="97"/>
        <v>0</v>
      </c>
      <c r="IFB83">
        <f t="shared" si="97"/>
        <v>0</v>
      </c>
      <c r="IFC83">
        <f t="shared" si="97"/>
        <v>0</v>
      </c>
      <c r="IFD83">
        <f t="shared" si="97"/>
        <v>0</v>
      </c>
      <c r="IFE83">
        <f t="shared" si="97"/>
        <v>0</v>
      </c>
      <c r="IFF83">
        <f t="shared" si="97"/>
        <v>0</v>
      </c>
      <c r="IFG83">
        <f t="shared" si="97"/>
        <v>0</v>
      </c>
      <c r="IFH83">
        <f t="shared" si="97"/>
        <v>0</v>
      </c>
      <c r="IFI83">
        <f t="shared" si="97"/>
        <v>0</v>
      </c>
      <c r="IFJ83">
        <f t="shared" si="97"/>
        <v>0</v>
      </c>
      <c r="IFK83">
        <f t="shared" si="97"/>
        <v>0</v>
      </c>
      <c r="IFL83">
        <f t="shared" si="97"/>
        <v>0</v>
      </c>
      <c r="IFM83">
        <f t="shared" si="97"/>
        <v>0</v>
      </c>
      <c r="IFN83">
        <f t="shared" si="97"/>
        <v>0</v>
      </c>
      <c r="IFO83">
        <f t="shared" si="97"/>
        <v>0</v>
      </c>
      <c r="IFP83">
        <f t="shared" si="97"/>
        <v>0</v>
      </c>
      <c r="IFQ83">
        <f t="shared" si="97"/>
        <v>0</v>
      </c>
      <c r="IFR83">
        <f t="shared" si="97"/>
        <v>0</v>
      </c>
      <c r="IFS83">
        <f t="shared" si="97"/>
        <v>0</v>
      </c>
      <c r="IFT83">
        <f t="shared" si="97"/>
        <v>0</v>
      </c>
      <c r="IFU83">
        <f t="shared" si="97"/>
        <v>0</v>
      </c>
      <c r="IFV83">
        <f t="shared" si="97"/>
        <v>0</v>
      </c>
      <c r="IFW83">
        <f t="shared" si="97"/>
        <v>0</v>
      </c>
      <c r="IFX83">
        <f t="shared" si="97"/>
        <v>0</v>
      </c>
      <c r="IFY83">
        <f t="shared" si="97"/>
        <v>0</v>
      </c>
      <c r="IFZ83">
        <f t="shared" si="97"/>
        <v>0</v>
      </c>
      <c r="IGA83">
        <f t="shared" si="97"/>
        <v>0</v>
      </c>
      <c r="IGB83">
        <f t="shared" si="97"/>
        <v>0</v>
      </c>
      <c r="IGC83">
        <f t="shared" si="97"/>
        <v>0</v>
      </c>
      <c r="IGD83">
        <f t="shared" si="97"/>
        <v>0</v>
      </c>
      <c r="IGE83">
        <f t="shared" si="97"/>
        <v>0</v>
      </c>
      <c r="IGF83">
        <f t="shared" si="97"/>
        <v>0</v>
      </c>
      <c r="IGG83">
        <f t="shared" ref="IGG83:IIR83" si="98">SUM(IGG2:IGG82)</f>
        <v>0</v>
      </c>
      <c r="IGH83">
        <f t="shared" si="98"/>
        <v>0</v>
      </c>
      <c r="IGI83">
        <f t="shared" si="98"/>
        <v>0</v>
      </c>
      <c r="IGJ83">
        <f t="shared" si="98"/>
        <v>0</v>
      </c>
      <c r="IGK83">
        <f t="shared" si="98"/>
        <v>0</v>
      </c>
      <c r="IGL83">
        <f t="shared" si="98"/>
        <v>0</v>
      </c>
      <c r="IGM83">
        <f t="shared" si="98"/>
        <v>0</v>
      </c>
      <c r="IGN83">
        <f t="shared" si="98"/>
        <v>0</v>
      </c>
      <c r="IGO83">
        <f t="shared" si="98"/>
        <v>0</v>
      </c>
      <c r="IGP83">
        <f t="shared" si="98"/>
        <v>0</v>
      </c>
      <c r="IGQ83">
        <f t="shared" si="98"/>
        <v>0</v>
      </c>
      <c r="IGR83">
        <f t="shared" si="98"/>
        <v>0</v>
      </c>
      <c r="IGS83">
        <f t="shared" si="98"/>
        <v>0</v>
      </c>
      <c r="IGT83">
        <f t="shared" si="98"/>
        <v>0</v>
      </c>
      <c r="IGU83">
        <f t="shared" si="98"/>
        <v>0</v>
      </c>
      <c r="IGV83">
        <f t="shared" si="98"/>
        <v>0</v>
      </c>
      <c r="IGW83">
        <f t="shared" si="98"/>
        <v>0</v>
      </c>
      <c r="IGX83">
        <f t="shared" si="98"/>
        <v>0</v>
      </c>
      <c r="IGY83">
        <f t="shared" si="98"/>
        <v>0</v>
      </c>
      <c r="IGZ83">
        <f t="shared" si="98"/>
        <v>0</v>
      </c>
      <c r="IHA83">
        <f t="shared" si="98"/>
        <v>0</v>
      </c>
      <c r="IHB83">
        <f t="shared" si="98"/>
        <v>0</v>
      </c>
      <c r="IHC83">
        <f t="shared" si="98"/>
        <v>0</v>
      </c>
      <c r="IHD83">
        <f t="shared" si="98"/>
        <v>0</v>
      </c>
      <c r="IHE83">
        <f t="shared" si="98"/>
        <v>0</v>
      </c>
      <c r="IHF83">
        <f t="shared" si="98"/>
        <v>0</v>
      </c>
      <c r="IHG83">
        <f t="shared" si="98"/>
        <v>0</v>
      </c>
      <c r="IHH83">
        <f t="shared" si="98"/>
        <v>0</v>
      </c>
      <c r="IHI83">
        <f t="shared" si="98"/>
        <v>0</v>
      </c>
      <c r="IHJ83">
        <f t="shared" si="98"/>
        <v>0</v>
      </c>
      <c r="IHK83">
        <f t="shared" si="98"/>
        <v>0</v>
      </c>
      <c r="IHL83">
        <f t="shared" si="98"/>
        <v>0</v>
      </c>
      <c r="IHM83">
        <f t="shared" si="98"/>
        <v>0</v>
      </c>
      <c r="IHN83">
        <f t="shared" si="98"/>
        <v>0</v>
      </c>
      <c r="IHO83">
        <f t="shared" si="98"/>
        <v>0</v>
      </c>
      <c r="IHP83">
        <f t="shared" si="98"/>
        <v>0</v>
      </c>
      <c r="IHQ83">
        <f t="shared" si="98"/>
        <v>0</v>
      </c>
      <c r="IHR83">
        <f t="shared" si="98"/>
        <v>0</v>
      </c>
      <c r="IHS83">
        <f t="shared" si="98"/>
        <v>0</v>
      </c>
      <c r="IHT83">
        <f t="shared" si="98"/>
        <v>0</v>
      </c>
      <c r="IHU83">
        <f t="shared" si="98"/>
        <v>0</v>
      </c>
      <c r="IHV83">
        <f t="shared" si="98"/>
        <v>0</v>
      </c>
      <c r="IHW83">
        <f t="shared" si="98"/>
        <v>0</v>
      </c>
      <c r="IHX83">
        <f t="shared" si="98"/>
        <v>0</v>
      </c>
      <c r="IHY83">
        <f t="shared" si="98"/>
        <v>0</v>
      </c>
      <c r="IHZ83">
        <f t="shared" si="98"/>
        <v>0</v>
      </c>
      <c r="IIA83">
        <f t="shared" si="98"/>
        <v>0</v>
      </c>
      <c r="IIB83">
        <f t="shared" si="98"/>
        <v>0</v>
      </c>
      <c r="IIC83">
        <f t="shared" si="98"/>
        <v>0</v>
      </c>
      <c r="IID83">
        <f t="shared" si="98"/>
        <v>0</v>
      </c>
      <c r="IIE83">
        <f t="shared" si="98"/>
        <v>0</v>
      </c>
      <c r="IIF83">
        <f t="shared" si="98"/>
        <v>0</v>
      </c>
      <c r="IIG83">
        <f t="shared" si="98"/>
        <v>0</v>
      </c>
      <c r="IIH83">
        <f t="shared" si="98"/>
        <v>0</v>
      </c>
      <c r="III83">
        <f t="shared" si="98"/>
        <v>0</v>
      </c>
      <c r="IIJ83">
        <f t="shared" si="98"/>
        <v>0</v>
      </c>
      <c r="IIK83">
        <f t="shared" si="98"/>
        <v>0</v>
      </c>
      <c r="IIL83">
        <f t="shared" si="98"/>
        <v>0</v>
      </c>
      <c r="IIM83">
        <f t="shared" si="98"/>
        <v>0</v>
      </c>
      <c r="IIN83">
        <f t="shared" si="98"/>
        <v>0</v>
      </c>
      <c r="IIO83">
        <f t="shared" si="98"/>
        <v>0</v>
      </c>
      <c r="IIP83">
        <f t="shared" si="98"/>
        <v>0</v>
      </c>
      <c r="IIQ83">
        <f t="shared" si="98"/>
        <v>0</v>
      </c>
      <c r="IIR83">
        <f t="shared" si="98"/>
        <v>0</v>
      </c>
      <c r="IIS83">
        <f t="shared" ref="IIS83:ILD83" si="99">SUM(IIS2:IIS82)</f>
        <v>0</v>
      </c>
      <c r="IIT83">
        <f t="shared" si="99"/>
        <v>0</v>
      </c>
      <c r="IIU83">
        <f t="shared" si="99"/>
        <v>0</v>
      </c>
      <c r="IIV83">
        <f t="shared" si="99"/>
        <v>0</v>
      </c>
      <c r="IIW83">
        <f t="shared" si="99"/>
        <v>0</v>
      </c>
      <c r="IIX83">
        <f t="shared" si="99"/>
        <v>0</v>
      </c>
      <c r="IIY83">
        <f t="shared" si="99"/>
        <v>0</v>
      </c>
      <c r="IIZ83">
        <f t="shared" si="99"/>
        <v>0</v>
      </c>
      <c r="IJA83">
        <f t="shared" si="99"/>
        <v>0</v>
      </c>
      <c r="IJB83">
        <f t="shared" si="99"/>
        <v>0</v>
      </c>
      <c r="IJC83">
        <f t="shared" si="99"/>
        <v>0</v>
      </c>
      <c r="IJD83">
        <f t="shared" si="99"/>
        <v>0</v>
      </c>
      <c r="IJE83">
        <f t="shared" si="99"/>
        <v>0</v>
      </c>
      <c r="IJF83">
        <f t="shared" si="99"/>
        <v>0</v>
      </c>
      <c r="IJG83">
        <f t="shared" si="99"/>
        <v>0</v>
      </c>
      <c r="IJH83">
        <f t="shared" si="99"/>
        <v>0</v>
      </c>
      <c r="IJI83">
        <f t="shared" si="99"/>
        <v>0</v>
      </c>
      <c r="IJJ83">
        <f t="shared" si="99"/>
        <v>0</v>
      </c>
      <c r="IJK83">
        <f t="shared" si="99"/>
        <v>0</v>
      </c>
      <c r="IJL83">
        <f t="shared" si="99"/>
        <v>0</v>
      </c>
      <c r="IJM83">
        <f t="shared" si="99"/>
        <v>0</v>
      </c>
      <c r="IJN83">
        <f t="shared" si="99"/>
        <v>0</v>
      </c>
      <c r="IJO83">
        <f t="shared" si="99"/>
        <v>0</v>
      </c>
      <c r="IJP83">
        <f t="shared" si="99"/>
        <v>0</v>
      </c>
      <c r="IJQ83">
        <f t="shared" si="99"/>
        <v>0</v>
      </c>
      <c r="IJR83">
        <f t="shared" si="99"/>
        <v>0</v>
      </c>
      <c r="IJS83">
        <f t="shared" si="99"/>
        <v>0</v>
      </c>
      <c r="IJT83">
        <f t="shared" si="99"/>
        <v>0</v>
      </c>
      <c r="IJU83">
        <f t="shared" si="99"/>
        <v>0</v>
      </c>
      <c r="IJV83">
        <f t="shared" si="99"/>
        <v>0</v>
      </c>
      <c r="IJW83">
        <f t="shared" si="99"/>
        <v>0</v>
      </c>
      <c r="IJX83">
        <f t="shared" si="99"/>
        <v>0</v>
      </c>
      <c r="IJY83">
        <f t="shared" si="99"/>
        <v>0</v>
      </c>
      <c r="IJZ83">
        <f t="shared" si="99"/>
        <v>0</v>
      </c>
      <c r="IKA83">
        <f t="shared" si="99"/>
        <v>0</v>
      </c>
      <c r="IKB83">
        <f t="shared" si="99"/>
        <v>0</v>
      </c>
      <c r="IKC83">
        <f t="shared" si="99"/>
        <v>0</v>
      </c>
      <c r="IKD83">
        <f t="shared" si="99"/>
        <v>0</v>
      </c>
      <c r="IKE83">
        <f t="shared" si="99"/>
        <v>0</v>
      </c>
      <c r="IKF83">
        <f t="shared" si="99"/>
        <v>0</v>
      </c>
      <c r="IKG83">
        <f t="shared" si="99"/>
        <v>0</v>
      </c>
      <c r="IKH83">
        <f t="shared" si="99"/>
        <v>0</v>
      </c>
      <c r="IKI83">
        <f t="shared" si="99"/>
        <v>0</v>
      </c>
      <c r="IKJ83">
        <f t="shared" si="99"/>
        <v>0</v>
      </c>
      <c r="IKK83">
        <f t="shared" si="99"/>
        <v>0</v>
      </c>
      <c r="IKL83">
        <f t="shared" si="99"/>
        <v>0</v>
      </c>
      <c r="IKM83">
        <f t="shared" si="99"/>
        <v>0</v>
      </c>
      <c r="IKN83">
        <f t="shared" si="99"/>
        <v>0</v>
      </c>
      <c r="IKO83">
        <f t="shared" si="99"/>
        <v>0</v>
      </c>
      <c r="IKP83">
        <f t="shared" si="99"/>
        <v>0</v>
      </c>
      <c r="IKQ83">
        <f t="shared" si="99"/>
        <v>0</v>
      </c>
      <c r="IKR83">
        <f t="shared" si="99"/>
        <v>0</v>
      </c>
      <c r="IKS83">
        <f t="shared" si="99"/>
        <v>0</v>
      </c>
      <c r="IKT83">
        <f t="shared" si="99"/>
        <v>0</v>
      </c>
      <c r="IKU83">
        <f t="shared" si="99"/>
        <v>0</v>
      </c>
      <c r="IKV83">
        <f t="shared" si="99"/>
        <v>0</v>
      </c>
      <c r="IKW83">
        <f t="shared" si="99"/>
        <v>0</v>
      </c>
      <c r="IKX83">
        <f t="shared" si="99"/>
        <v>0</v>
      </c>
      <c r="IKY83">
        <f t="shared" si="99"/>
        <v>0</v>
      </c>
      <c r="IKZ83">
        <f t="shared" si="99"/>
        <v>0</v>
      </c>
      <c r="ILA83">
        <f t="shared" si="99"/>
        <v>0</v>
      </c>
      <c r="ILB83">
        <f t="shared" si="99"/>
        <v>0</v>
      </c>
      <c r="ILC83">
        <f t="shared" si="99"/>
        <v>0</v>
      </c>
      <c r="ILD83">
        <f t="shared" si="99"/>
        <v>0</v>
      </c>
      <c r="ILE83">
        <f t="shared" ref="ILE83:INP83" si="100">SUM(ILE2:ILE82)</f>
        <v>0</v>
      </c>
      <c r="ILF83">
        <f t="shared" si="100"/>
        <v>0</v>
      </c>
      <c r="ILG83">
        <f t="shared" si="100"/>
        <v>0</v>
      </c>
      <c r="ILH83">
        <f t="shared" si="100"/>
        <v>0</v>
      </c>
      <c r="ILI83">
        <f t="shared" si="100"/>
        <v>0</v>
      </c>
      <c r="ILJ83">
        <f t="shared" si="100"/>
        <v>0</v>
      </c>
      <c r="ILK83">
        <f t="shared" si="100"/>
        <v>0</v>
      </c>
      <c r="ILL83">
        <f t="shared" si="100"/>
        <v>0</v>
      </c>
      <c r="ILM83">
        <f t="shared" si="100"/>
        <v>0</v>
      </c>
      <c r="ILN83">
        <f t="shared" si="100"/>
        <v>0</v>
      </c>
      <c r="ILO83">
        <f t="shared" si="100"/>
        <v>0</v>
      </c>
      <c r="ILP83">
        <f t="shared" si="100"/>
        <v>0</v>
      </c>
      <c r="ILQ83">
        <f t="shared" si="100"/>
        <v>0</v>
      </c>
      <c r="ILR83">
        <f t="shared" si="100"/>
        <v>0</v>
      </c>
      <c r="ILS83">
        <f t="shared" si="100"/>
        <v>0</v>
      </c>
      <c r="ILT83">
        <f t="shared" si="100"/>
        <v>0</v>
      </c>
      <c r="ILU83">
        <f t="shared" si="100"/>
        <v>0</v>
      </c>
      <c r="ILV83">
        <f t="shared" si="100"/>
        <v>0</v>
      </c>
      <c r="ILW83">
        <f t="shared" si="100"/>
        <v>0</v>
      </c>
      <c r="ILX83">
        <f t="shared" si="100"/>
        <v>0</v>
      </c>
      <c r="ILY83">
        <f t="shared" si="100"/>
        <v>0</v>
      </c>
      <c r="ILZ83">
        <f t="shared" si="100"/>
        <v>0</v>
      </c>
      <c r="IMA83">
        <f t="shared" si="100"/>
        <v>0</v>
      </c>
      <c r="IMB83">
        <f t="shared" si="100"/>
        <v>0</v>
      </c>
      <c r="IMC83">
        <f t="shared" si="100"/>
        <v>0</v>
      </c>
      <c r="IMD83">
        <f t="shared" si="100"/>
        <v>0</v>
      </c>
      <c r="IME83">
        <f t="shared" si="100"/>
        <v>0</v>
      </c>
      <c r="IMF83">
        <f t="shared" si="100"/>
        <v>0</v>
      </c>
      <c r="IMG83">
        <f t="shared" si="100"/>
        <v>0</v>
      </c>
      <c r="IMH83">
        <f t="shared" si="100"/>
        <v>0</v>
      </c>
      <c r="IMI83">
        <f t="shared" si="100"/>
        <v>0</v>
      </c>
      <c r="IMJ83">
        <f t="shared" si="100"/>
        <v>0</v>
      </c>
      <c r="IMK83">
        <f t="shared" si="100"/>
        <v>0</v>
      </c>
      <c r="IML83">
        <f t="shared" si="100"/>
        <v>0</v>
      </c>
      <c r="IMM83">
        <f t="shared" si="100"/>
        <v>0</v>
      </c>
      <c r="IMN83">
        <f t="shared" si="100"/>
        <v>0</v>
      </c>
      <c r="IMO83">
        <f t="shared" si="100"/>
        <v>0</v>
      </c>
      <c r="IMP83">
        <f t="shared" si="100"/>
        <v>0</v>
      </c>
      <c r="IMQ83">
        <f t="shared" si="100"/>
        <v>0</v>
      </c>
      <c r="IMR83">
        <f t="shared" si="100"/>
        <v>0</v>
      </c>
      <c r="IMS83">
        <f t="shared" si="100"/>
        <v>0</v>
      </c>
      <c r="IMT83">
        <f t="shared" si="100"/>
        <v>0</v>
      </c>
      <c r="IMU83">
        <f t="shared" si="100"/>
        <v>0</v>
      </c>
      <c r="IMV83">
        <f t="shared" si="100"/>
        <v>0</v>
      </c>
      <c r="IMW83">
        <f t="shared" si="100"/>
        <v>0</v>
      </c>
      <c r="IMX83">
        <f t="shared" si="100"/>
        <v>0</v>
      </c>
      <c r="IMY83">
        <f t="shared" si="100"/>
        <v>0</v>
      </c>
      <c r="IMZ83">
        <f t="shared" si="100"/>
        <v>0</v>
      </c>
      <c r="INA83">
        <f t="shared" si="100"/>
        <v>0</v>
      </c>
      <c r="INB83">
        <f t="shared" si="100"/>
        <v>0</v>
      </c>
      <c r="INC83">
        <f t="shared" si="100"/>
        <v>0</v>
      </c>
      <c r="IND83">
        <f t="shared" si="100"/>
        <v>0</v>
      </c>
      <c r="INE83">
        <f t="shared" si="100"/>
        <v>0</v>
      </c>
      <c r="INF83">
        <f t="shared" si="100"/>
        <v>0</v>
      </c>
      <c r="ING83">
        <f t="shared" si="100"/>
        <v>0</v>
      </c>
      <c r="INH83">
        <f t="shared" si="100"/>
        <v>0</v>
      </c>
      <c r="INI83">
        <f t="shared" si="100"/>
        <v>0</v>
      </c>
      <c r="INJ83">
        <f t="shared" si="100"/>
        <v>0</v>
      </c>
      <c r="INK83">
        <f t="shared" si="100"/>
        <v>0</v>
      </c>
      <c r="INL83">
        <f t="shared" si="100"/>
        <v>0</v>
      </c>
      <c r="INM83">
        <f t="shared" si="100"/>
        <v>0</v>
      </c>
      <c r="INN83">
        <f t="shared" si="100"/>
        <v>0</v>
      </c>
      <c r="INO83">
        <f t="shared" si="100"/>
        <v>0</v>
      </c>
      <c r="INP83">
        <f t="shared" si="100"/>
        <v>0</v>
      </c>
      <c r="INQ83">
        <f t="shared" ref="INQ83:IQB83" si="101">SUM(INQ2:INQ82)</f>
        <v>0</v>
      </c>
      <c r="INR83">
        <f t="shared" si="101"/>
        <v>0</v>
      </c>
      <c r="INS83">
        <f t="shared" si="101"/>
        <v>0</v>
      </c>
      <c r="INT83">
        <f t="shared" si="101"/>
        <v>0</v>
      </c>
      <c r="INU83">
        <f t="shared" si="101"/>
        <v>0</v>
      </c>
      <c r="INV83">
        <f t="shared" si="101"/>
        <v>0</v>
      </c>
      <c r="INW83">
        <f t="shared" si="101"/>
        <v>0</v>
      </c>
      <c r="INX83">
        <f t="shared" si="101"/>
        <v>0</v>
      </c>
      <c r="INY83">
        <f t="shared" si="101"/>
        <v>0</v>
      </c>
      <c r="INZ83">
        <f t="shared" si="101"/>
        <v>0</v>
      </c>
      <c r="IOA83">
        <f t="shared" si="101"/>
        <v>0</v>
      </c>
      <c r="IOB83">
        <f t="shared" si="101"/>
        <v>0</v>
      </c>
      <c r="IOC83">
        <f t="shared" si="101"/>
        <v>0</v>
      </c>
      <c r="IOD83">
        <f t="shared" si="101"/>
        <v>0</v>
      </c>
      <c r="IOE83">
        <f t="shared" si="101"/>
        <v>0</v>
      </c>
      <c r="IOF83">
        <f t="shared" si="101"/>
        <v>0</v>
      </c>
      <c r="IOG83">
        <f t="shared" si="101"/>
        <v>0</v>
      </c>
      <c r="IOH83">
        <f t="shared" si="101"/>
        <v>0</v>
      </c>
      <c r="IOI83">
        <f t="shared" si="101"/>
        <v>0</v>
      </c>
      <c r="IOJ83">
        <f t="shared" si="101"/>
        <v>0</v>
      </c>
      <c r="IOK83">
        <f t="shared" si="101"/>
        <v>0</v>
      </c>
      <c r="IOL83">
        <f t="shared" si="101"/>
        <v>0</v>
      </c>
      <c r="IOM83">
        <f t="shared" si="101"/>
        <v>0</v>
      </c>
      <c r="ION83">
        <f t="shared" si="101"/>
        <v>0</v>
      </c>
      <c r="IOO83">
        <f t="shared" si="101"/>
        <v>0</v>
      </c>
      <c r="IOP83">
        <f t="shared" si="101"/>
        <v>0</v>
      </c>
      <c r="IOQ83">
        <f t="shared" si="101"/>
        <v>0</v>
      </c>
      <c r="IOR83">
        <f t="shared" si="101"/>
        <v>0</v>
      </c>
      <c r="IOS83">
        <f t="shared" si="101"/>
        <v>0</v>
      </c>
      <c r="IOT83">
        <f t="shared" si="101"/>
        <v>0</v>
      </c>
      <c r="IOU83">
        <f t="shared" si="101"/>
        <v>0</v>
      </c>
      <c r="IOV83">
        <f t="shared" si="101"/>
        <v>0</v>
      </c>
      <c r="IOW83">
        <f t="shared" si="101"/>
        <v>0</v>
      </c>
      <c r="IOX83">
        <f t="shared" si="101"/>
        <v>0</v>
      </c>
      <c r="IOY83">
        <f t="shared" si="101"/>
        <v>0</v>
      </c>
      <c r="IOZ83">
        <f t="shared" si="101"/>
        <v>0</v>
      </c>
      <c r="IPA83">
        <f t="shared" si="101"/>
        <v>0</v>
      </c>
      <c r="IPB83">
        <f t="shared" si="101"/>
        <v>0</v>
      </c>
      <c r="IPC83">
        <f t="shared" si="101"/>
        <v>0</v>
      </c>
      <c r="IPD83">
        <f t="shared" si="101"/>
        <v>0</v>
      </c>
      <c r="IPE83">
        <f t="shared" si="101"/>
        <v>0</v>
      </c>
      <c r="IPF83">
        <f t="shared" si="101"/>
        <v>0</v>
      </c>
      <c r="IPG83">
        <f t="shared" si="101"/>
        <v>0</v>
      </c>
      <c r="IPH83">
        <f t="shared" si="101"/>
        <v>0</v>
      </c>
      <c r="IPI83">
        <f t="shared" si="101"/>
        <v>0</v>
      </c>
      <c r="IPJ83">
        <f t="shared" si="101"/>
        <v>0</v>
      </c>
      <c r="IPK83">
        <f t="shared" si="101"/>
        <v>0</v>
      </c>
      <c r="IPL83">
        <f t="shared" si="101"/>
        <v>0</v>
      </c>
      <c r="IPM83">
        <f t="shared" si="101"/>
        <v>0</v>
      </c>
      <c r="IPN83">
        <f t="shared" si="101"/>
        <v>0</v>
      </c>
      <c r="IPO83">
        <f t="shared" si="101"/>
        <v>0</v>
      </c>
      <c r="IPP83">
        <f t="shared" si="101"/>
        <v>0</v>
      </c>
      <c r="IPQ83">
        <f t="shared" si="101"/>
        <v>0</v>
      </c>
      <c r="IPR83">
        <f t="shared" si="101"/>
        <v>0</v>
      </c>
      <c r="IPS83">
        <f t="shared" si="101"/>
        <v>0</v>
      </c>
      <c r="IPT83">
        <f t="shared" si="101"/>
        <v>0</v>
      </c>
      <c r="IPU83">
        <f t="shared" si="101"/>
        <v>0</v>
      </c>
      <c r="IPV83">
        <f t="shared" si="101"/>
        <v>0</v>
      </c>
      <c r="IPW83">
        <f t="shared" si="101"/>
        <v>0</v>
      </c>
      <c r="IPX83">
        <f t="shared" si="101"/>
        <v>0</v>
      </c>
      <c r="IPY83">
        <f t="shared" si="101"/>
        <v>0</v>
      </c>
      <c r="IPZ83">
        <f t="shared" si="101"/>
        <v>0</v>
      </c>
      <c r="IQA83">
        <f t="shared" si="101"/>
        <v>0</v>
      </c>
      <c r="IQB83">
        <f t="shared" si="101"/>
        <v>0</v>
      </c>
      <c r="IQC83">
        <f t="shared" ref="IQC83:ISN83" si="102">SUM(IQC2:IQC82)</f>
        <v>0</v>
      </c>
      <c r="IQD83">
        <f t="shared" si="102"/>
        <v>0</v>
      </c>
      <c r="IQE83">
        <f t="shared" si="102"/>
        <v>0</v>
      </c>
      <c r="IQF83">
        <f t="shared" si="102"/>
        <v>0</v>
      </c>
      <c r="IQG83">
        <f t="shared" si="102"/>
        <v>0</v>
      </c>
      <c r="IQH83">
        <f t="shared" si="102"/>
        <v>0</v>
      </c>
      <c r="IQI83">
        <f t="shared" si="102"/>
        <v>0</v>
      </c>
      <c r="IQJ83">
        <f t="shared" si="102"/>
        <v>0</v>
      </c>
      <c r="IQK83">
        <f t="shared" si="102"/>
        <v>0</v>
      </c>
      <c r="IQL83">
        <f t="shared" si="102"/>
        <v>0</v>
      </c>
      <c r="IQM83">
        <f t="shared" si="102"/>
        <v>0</v>
      </c>
      <c r="IQN83">
        <f t="shared" si="102"/>
        <v>0</v>
      </c>
      <c r="IQO83">
        <f t="shared" si="102"/>
        <v>0</v>
      </c>
      <c r="IQP83">
        <f t="shared" si="102"/>
        <v>0</v>
      </c>
      <c r="IQQ83">
        <f t="shared" si="102"/>
        <v>0</v>
      </c>
      <c r="IQR83">
        <f t="shared" si="102"/>
        <v>0</v>
      </c>
      <c r="IQS83">
        <f t="shared" si="102"/>
        <v>0</v>
      </c>
      <c r="IQT83">
        <f t="shared" si="102"/>
        <v>0</v>
      </c>
      <c r="IQU83">
        <f t="shared" si="102"/>
        <v>0</v>
      </c>
      <c r="IQV83">
        <f t="shared" si="102"/>
        <v>0</v>
      </c>
      <c r="IQW83">
        <f t="shared" si="102"/>
        <v>0</v>
      </c>
      <c r="IQX83">
        <f t="shared" si="102"/>
        <v>0</v>
      </c>
      <c r="IQY83">
        <f t="shared" si="102"/>
        <v>0</v>
      </c>
      <c r="IQZ83">
        <f t="shared" si="102"/>
        <v>0</v>
      </c>
      <c r="IRA83">
        <f t="shared" si="102"/>
        <v>0</v>
      </c>
      <c r="IRB83">
        <f t="shared" si="102"/>
        <v>0</v>
      </c>
      <c r="IRC83">
        <f t="shared" si="102"/>
        <v>0</v>
      </c>
      <c r="IRD83">
        <f t="shared" si="102"/>
        <v>0</v>
      </c>
      <c r="IRE83">
        <f t="shared" si="102"/>
        <v>0</v>
      </c>
      <c r="IRF83">
        <f t="shared" si="102"/>
        <v>0</v>
      </c>
      <c r="IRG83">
        <f t="shared" si="102"/>
        <v>0</v>
      </c>
      <c r="IRH83">
        <f t="shared" si="102"/>
        <v>0</v>
      </c>
      <c r="IRI83">
        <f t="shared" si="102"/>
        <v>0</v>
      </c>
      <c r="IRJ83">
        <f t="shared" si="102"/>
        <v>0</v>
      </c>
      <c r="IRK83">
        <f t="shared" si="102"/>
        <v>0</v>
      </c>
      <c r="IRL83">
        <f t="shared" si="102"/>
        <v>0</v>
      </c>
      <c r="IRM83">
        <f t="shared" si="102"/>
        <v>0</v>
      </c>
      <c r="IRN83">
        <f t="shared" si="102"/>
        <v>0</v>
      </c>
      <c r="IRO83">
        <f t="shared" si="102"/>
        <v>0</v>
      </c>
      <c r="IRP83">
        <f t="shared" si="102"/>
        <v>0</v>
      </c>
      <c r="IRQ83">
        <f t="shared" si="102"/>
        <v>0</v>
      </c>
      <c r="IRR83">
        <f t="shared" si="102"/>
        <v>0</v>
      </c>
      <c r="IRS83">
        <f t="shared" si="102"/>
        <v>0</v>
      </c>
      <c r="IRT83">
        <f t="shared" si="102"/>
        <v>0</v>
      </c>
      <c r="IRU83">
        <f t="shared" si="102"/>
        <v>0</v>
      </c>
      <c r="IRV83">
        <f t="shared" si="102"/>
        <v>0</v>
      </c>
      <c r="IRW83">
        <f t="shared" si="102"/>
        <v>0</v>
      </c>
      <c r="IRX83">
        <f t="shared" si="102"/>
        <v>0</v>
      </c>
      <c r="IRY83">
        <f t="shared" si="102"/>
        <v>0</v>
      </c>
      <c r="IRZ83">
        <f t="shared" si="102"/>
        <v>0</v>
      </c>
      <c r="ISA83">
        <f t="shared" si="102"/>
        <v>0</v>
      </c>
      <c r="ISB83">
        <f t="shared" si="102"/>
        <v>0</v>
      </c>
      <c r="ISC83">
        <f t="shared" si="102"/>
        <v>0</v>
      </c>
      <c r="ISD83">
        <f t="shared" si="102"/>
        <v>0</v>
      </c>
      <c r="ISE83">
        <f t="shared" si="102"/>
        <v>0</v>
      </c>
      <c r="ISF83">
        <f t="shared" si="102"/>
        <v>0</v>
      </c>
      <c r="ISG83">
        <f t="shared" si="102"/>
        <v>0</v>
      </c>
      <c r="ISH83">
        <f t="shared" si="102"/>
        <v>0</v>
      </c>
      <c r="ISI83">
        <f t="shared" si="102"/>
        <v>0</v>
      </c>
      <c r="ISJ83">
        <f t="shared" si="102"/>
        <v>0</v>
      </c>
      <c r="ISK83">
        <f t="shared" si="102"/>
        <v>0</v>
      </c>
      <c r="ISL83">
        <f t="shared" si="102"/>
        <v>0</v>
      </c>
      <c r="ISM83">
        <f t="shared" si="102"/>
        <v>0</v>
      </c>
      <c r="ISN83">
        <f t="shared" si="102"/>
        <v>0</v>
      </c>
      <c r="ISO83">
        <f t="shared" ref="ISO83:IUZ83" si="103">SUM(ISO2:ISO82)</f>
        <v>0</v>
      </c>
      <c r="ISP83">
        <f t="shared" si="103"/>
        <v>0</v>
      </c>
      <c r="ISQ83">
        <f t="shared" si="103"/>
        <v>0</v>
      </c>
      <c r="ISR83">
        <f t="shared" si="103"/>
        <v>0</v>
      </c>
      <c r="ISS83">
        <f t="shared" si="103"/>
        <v>0</v>
      </c>
      <c r="IST83">
        <f t="shared" si="103"/>
        <v>0</v>
      </c>
      <c r="ISU83">
        <f t="shared" si="103"/>
        <v>0</v>
      </c>
      <c r="ISV83">
        <f t="shared" si="103"/>
        <v>0</v>
      </c>
      <c r="ISW83">
        <f t="shared" si="103"/>
        <v>0</v>
      </c>
      <c r="ISX83">
        <f t="shared" si="103"/>
        <v>0</v>
      </c>
      <c r="ISY83">
        <f t="shared" si="103"/>
        <v>0</v>
      </c>
      <c r="ISZ83">
        <f t="shared" si="103"/>
        <v>0</v>
      </c>
      <c r="ITA83">
        <f t="shared" si="103"/>
        <v>0</v>
      </c>
      <c r="ITB83">
        <f t="shared" si="103"/>
        <v>0</v>
      </c>
      <c r="ITC83">
        <f t="shared" si="103"/>
        <v>0</v>
      </c>
      <c r="ITD83">
        <f t="shared" si="103"/>
        <v>0</v>
      </c>
      <c r="ITE83">
        <f t="shared" si="103"/>
        <v>0</v>
      </c>
      <c r="ITF83">
        <f t="shared" si="103"/>
        <v>0</v>
      </c>
      <c r="ITG83">
        <f t="shared" si="103"/>
        <v>0</v>
      </c>
      <c r="ITH83">
        <f t="shared" si="103"/>
        <v>0</v>
      </c>
      <c r="ITI83">
        <f t="shared" si="103"/>
        <v>0</v>
      </c>
      <c r="ITJ83">
        <f t="shared" si="103"/>
        <v>0</v>
      </c>
      <c r="ITK83">
        <f t="shared" si="103"/>
        <v>0</v>
      </c>
      <c r="ITL83">
        <f t="shared" si="103"/>
        <v>0</v>
      </c>
      <c r="ITM83">
        <f t="shared" si="103"/>
        <v>0</v>
      </c>
      <c r="ITN83">
        <f t="shared" si="103"/>
        <v>0</v>
      </c>
      <c r="ITO83">
        <f t="shared" si="103"/>
        <v>0</v>
      </c>
      <c r="ITP83">
        <f t="shared" si="103"/>
        <v>0</v>
      </c>
      <c r="ITQ83">
        <f t="shared" si="103"/>
        <v>0</v>
      </c>
      <c r="ITR83">
        <f t="shared" si="103"/>
        <v>0</v>
      </c>
      <c r="ITS83">
        <f t="shared" si="103"/>
        <v>0</v>
      </c>
      <c r="ITT83">
        <f t="shared" si="103"/>
        <v>0</v>
      </c>
      <c r="ITU83">
        <f t="shared" si="103"/>
        <v>0</v>
      </c>
      <c r="ITV83">
        <f t="shared" si="103"/>
        <v>0</v>
      </c>
      <c r="ITW83">
        <f t="shared" si="103"/>
        <v>0</v>
      </c>
      <c r="ITX83">
        <f t="shared" si="103"/>
        <v>0</v>
      </c>
      <c r="ITY83">
        <f t="shared" si="103"/>
        <v>0</v>
      </c>
      <c r="ITZ83">
        <f t="shared" si="103"/>
        <v>0</v>
      </c>
      <c r="IUA83">
        <f t="shared" si="103"/>
        <v>0</v>
      </c>
      <c r="IUB83">
        <f t="shared" si="103"/>
        <v>0</v>
      </c>
      <c r="IUC83">
        <f t="shared" si="103"/>
        <v>0</v>
      </c>
      <c r="IUD83">
        <f t="shared" si="103"/>
        <v>0</v>
      </c>
      <c r="IUE83">
        <f t="shared" si="103"/>
        <v>0</v>
      </c>
      <c r="IUF83">
        <f t="shared" si="103"/>
        <v>0</v>
      </c>
      <c r="IUG83">
        <f t="shared" si="103"/>
        <v>0</v>
      </c>
      <c r="IUH83">
        <f t="shared" si="103"/>
        <v>0</v>
      </c>
      <c r="IUI83">
        <f t="shared" si="103"/>
        <v>0</v>
      </c>
      <c r="IUJ83">
        <f t="shared" si="103"/>
        <v>0</v>
      </c>
      <c r="IUK83">
        <f t="shared" si="103"/>
        <v>0</v>
      </c>
      <c r="IUL83">
        <f t="shared" si="103"/>
        <v>0</v>
      </c>
      <c r="IUM83">
        <f t="shared" si="103"/>
        <v>0</v>
      </c>
      <c r="IUN83">
        <f t="shared" si="103"/>
        <v>0</v>
      </c>
      <c r="IUO83">
        <f t="shared" si="103"/>
        <v>0</v>
      </c>
      <c r="IUP83">
        <f t="shared" si="103"/>
        <v>0</v>
      </c>
      <c r="IUQ83">
        <f t="shared" si="103"/>
        <v>0</v>
      </c>
      <c r="IUR83">
        <f t="shared" si="103"/>
        <v>0</v>
      </c>
      <c r="IUS83">
        <f t="shared" si="103"/>
        <v>0</v>
      </c>
      <c r="IUT83">
        <f t="shared" si="103"/>
        <v>0</v>
      </c>
      <c r="IUU83">
        <f t="shared" si="103"/>
        <v>0</v>
      </c>
      <c r="IUV83">
        <f t="shared" si="103"/>
        <v>0</v>
      </c>
      <c r="IUW83">
        <f t="shared" si="103"/>
        <v>0</v>
      </c>
      <c r="IUX83">
        <f t="shared" si="103"/>
        <v>0</v>
      </c>
      <c r="IUY83">
        <f t="shared" si="103"/>
        <v>0</v>
      </c>
      <c r="IUZ83">
        <f t="shared" si="103"/>
        <v>0</v>
      </c>
      <c r="IVA83">
        <f t="shared" ref="IVA83:IXL83" si="104">SUM(IVA2:IVA82)</f>
        <v>0</v>
      </c>
      <c r="IVB83">
        <f t="shared" si="104"/>
        <v>0</v>
      </c>
      <c r="IVC83">
        <f t="shared" si="104"/>
        <v>0</v>
      </c>
      <c r="IVD83">
        <f t="shared" si="104"/>
        <v>0</v>
      </c>
      <c r="IVE83">
        <f t="shared" si="104"/>
        <v>0</v>
      </c>
      <c r="IVF83">
        <f t="shared" si="104"/>
        <v>0</v>
      </c>
      <c r="IVG83">
        <f t="shared" si="104"/>
        <v>0</v>
      </c>
      <c r="IVH83">
        <f t="shared" si="104"/>
        <v>0</v>
      </c>
      <c r="IVI83">
        <f t="shared" si="104"/>
        <v>0</v>
      </c>
      <c r="IVJ83">
        <f t="shared" si="104"/>
        <v>0</v>
      </c>
      <c r="IVK83">
        <f t="shared" si="104"/>
        <v>0</v>
      </c>
      <c r="IVL83">
        <f t="shared" si="104"/>
        <v>0</v>
      </c>
      <c r="IVM83">
        <f t="shared" si="104"/>
        <v>0</v>
      </c>
      <c r="IVN83">
        <f t="shared" si="104"/>
        <v>0</v>
      </c>
      <c r="IVO83">
        <f t="shared" si="104"/>
        <v>0</v>
      </c>
      <c r="IVP83">
        <f t="shared" si="104"/>
        <v>0</v>
      </c>
      <c r="IVQ83">
        <f t="shared" si="104"/>
        <v>0</v>
      </c>
      <c r="IVR83">
        <f t="shared" si="104"/>
        <v>0</v>
      </c>
      <c r="IVS83">
        <f t="shared" si="104"/>
        <v>0</v>
      </c>
      <c r="IVT83">
        <f t="shared" si="104"/>
        <v>0</v>
      </c>
      <c r="IVU83">
        <f t="shared" si="104"/>
        <v>0</v>
      </c>
      <c r="IVV83">
        <f t="shared" si="104"/>
        <v>0</v>
      </c>
      <c r="IVW83">
        <f t="shared" si="104"/>
        <v>0</v>
      </c>
      <c r="IVX83">
        <f t="shared" si="104"/>
        <v>0</v>
      </c>
      <c r="IVY83">
        <f t="shared" si="104"/>
        <v>0</v>
      </c>
      <c r="IVZ83">
        <f t="shared" si="104"/>
        <v>0</v>
      </c>
      <c r="IWA83">
        <f t="shared" si="104"/>
        <v>0</v>
      </c>
      <c r="IWB83">
        <f t="shared" si="104"/>
        <v>0</v>
      </c>
      <c r="IWC83">
        <f t="shared" si="104"/>
        <v>0</v>
      </c>
      <c r="IWD83">
        <f t="shared" si="104"/>
        <v>0</v>
      </c>
      <c r="IWE83">
        <f t="shared" si="104"/>
        <v>0</v>
      </c>
      <c r="IWF83">
        <f t="shared" si="104"/>
        <v>0</v>
      </c>
      <c r="IWG83">
        <f t="shared" si="104"/>
        <v>0</v>
      </c>
      <c r="IWH83">
        <f t="shared" si="104"/>
        <v>0</v>
      </c>
      <c r="IWI83">
        <f t="shared" si="104"/>
        <v>0</v>
      </c>
      <c r="IWJ83">
        <f t="shared" si="104"/>
        <v>0</v>
      </c>
      <c r="IWK83">
        <f t="shared" si="104"/>
        <v>0</v>
      </c>
      <c r="IWL83">
        <f t="shared" si="104"/>
        <v>0</v>
      </c>
      <c r="IWM83">
        <f t="shared" si="104"/>
        <v>0</v>
      </c>
      <c r="IWN83">
        <f t="shared" si="104"/>
        <v>0</v>
      </c>
      <c r="IWO83">
        <f t="shared" si="104"/>
        <v>0</v>
      </c>
      <c r="IWP83">
        <f t="shared" si="104"/>
        <v>0</v>
      </c>
      <c r="IWQ83">
        <f t="shared" si="104"/>
        <v>0</v>
      </c>
      <c r="IWR83">
        <f t="shared" si="104"/>
        <v>0</v>
      </c>
      <c r="IWS83">
        <f t="shared" si="104"/>
        <v>0</v>
      </c>
      <c r="IWT83">
        <f t="shared" si="104"/>
        <v>0</v>
      </c>
      <c r="IWU83">
        <f t="shared" si="104"/>
        <v>0</v>
      </c>
      <c r="IWV83">
        <f t="shared" si="104"/>
        <v>0</v>
      </c>
      <c r="IWW83">
        <f t="shared" si="104"/>
        <v>0</v>
      </c>
      <c r="IWX83">
        <f t="shared" si="104"/>
        <v>0</v>
      </c>
      <c r="IWY83">
        <f t="shared" si="104"/>
        <v>0</v>
      </c>
      <c r="IWZ83">
        <f t="shared" si="104"/>
        <v>0</v>
      </c>
      <c r="IXA83">
        <f t="shared" si="104"/>
        <v>0</v>
      </c>
      <c r="IXB83">
        <f t="shared" si="104"/>
        <v>0</v>
      </c>
      <c r="IXC83">
        <f t="shared" si="104"/>
        <v>0</v>
      </c>
      <c r="IXD83">
        <f t="shared" si="104"/>
        <v>0</v>
      </c>
      <c r="IXE83">
        <f t="shared" si="104"/>
        <v>0</v>
      </c>
      <c r="IXF83">
        <f t="shared" si="104"/>
        <v>0</v>
      </c>
      <c r="IXG83">
        <f t="shared" si="104"/>
        <v>0</v>
      </c>
      <c r="IXH83">
        <f t="shared" si="104"/>
        <v>0</v>
      </c>
      <c r="IXI83">
        <f t="shared" si="104"/>
        <v>0</v>
      </c>
      <c r="IXJ83">
        <f t="shared" si="104"/>
        <v>0</v>
      </c>
      <c r="IXK83">
        <f t="shared" si="104"/>
        <v>0</v>
      </c>
      <c r="IXL83">
        <f t="shared" si="104"/>
        <v>0</v>
      </c>
      <c r="IXM83">
        <f t="shared" ref="IXM83:IZX83" si="105">SUM(IXM2:IXM82)</f>
        <v>0</v>
      </c>
      <c r="IXN83">
        <f t="shared" si="105"/>
        <v>0</v>
      </c>
      <c r="IXO83">
        <f t="shared" si="105"/>
        <v>0</v>
      </c>
      <c r="IXP83">
        <f t="shared" si="105"/>
        <v>0</v>
      </c>
      <c r="IXQ83">
        <f t="shared" si="105"/>
        <v>0</v>
      </c>
      <c r="IXR83">
        <f t="shared" si="105"/>
        <v>0</v>
      </c>
      <c r="IXS83">
        <f t="shared" si="105"/>
        <v>0</v>
      </c>
      <c r="IXT83">
        <f t="shared" si="105"/>
        <v>0</v>
      </c>
      <c r="IXU83">
        <f t="shared" si="105"/>
        <v>0</v>
      </c>
      <c r="IXV83">
        <f t="shared" si="105"/>
        <v>0</v>
      </c>
      <c r="IXW83">
        <f t="shared" si="105"/>
        <v>0</v>
      </c>
      <c r="IXX83">
        <f t="shared" si="105"/>
        <v>0</v>
      </c>
      <c r="IXY83">
        <f t="shared" si="105"/>
        <v>0</v>
      </c>
      <c r="IXZ83">
        <f t="shared" si="105"/>
        <v>0</v>
      </c>
      <c r="IYA83">
        <f t="shared" si="105"/>
        <v>0</v>
      </c>
      <c r="IYB83">
        <f t="shared" si="105"/>
        <v>0</v>
      </c>
      <c r="IYC83">
        <f t="shared" si="105"/>
        <v>0</v>
      </c>
      <c r="IYD83">
        <f t="shared" si="105"/>
        <v>0</v>
      </c>
      <c r="IYE83">
        <f t="shared" si="105"/>
        <v>0</v>
      </c>
      <c r="IYF83">
        <f t="shared" si="105"/>
        <v>0</v>
      </c>
      <c r="IYG83">
        <f t="shared" si="105"/>
        <v>0</v>
      </c>
      <c r="IYH83">
        <f t="shared" si="105"/>
        <v>0</v>
      </c>
      <c r="IYI83">
        <f t="shared" si="105"/>
        <v>0</v>
      </c>
      <c r="IYJ83">
        <f t="shared" si="105"/>
        <v>0</v>
      </c>
      <c r="IYK83">
        <f t="shared" si="105"/>
        <v>0</v>
      </c>
      <c r="IYL83">
        <f t="shared" si="105"/>
        <v>0</v>
      </c>
      <c r="IYM83">
        <f t="shared" si="105"/>
        <v>0</v>
      </c>
      <c r="IYN83">
        <f t="shared" si="105"/>
        <v>0</v>
      </c>
      <c r="IYO83">
        <f t="shared" si="105"/>
        <v>0</v>
      </c>
      <c r="IYP83">
        <f t="shared" si="105"/>
        <v>0</v>
      </c>
      <c r="IYQ83">
        <f t="shared" si="105"/>
        <v>0</v>
      </c>
      <c r="IYR83">
        <f t="shared" si="105"/>
        <v>0</v>
      </c>
      <c r="IYS83">
        <f t="shared" si="105"/>
        <v>0</v>
      </c>
      <c r="IYT83">
        <f t="shared" si="105"/>
        <v>0</v>
      </c>
      <c r="IYU83">
        <f t="shared" si="105"/>
        <v>0</v>
      </c>
      <c r="IYV83">
        <f t="shared" si="105"/>
        <v>0</v>
      </c>
      <c r="IYW83">
        <f t="shared" si="105"/>
        <v>0</v>
      </c>
      <c r="IYX83">
        <f t="shared" si="105"/>
        <v>0</v>
      </c>
      <c r="IYY83">
        <f t="shared" si="105"/>
        <v>0</v>
      </c>
      <c r="IYZ83">
        <f t="shared" si="105"/>
        <v>0</v>
      </c>
      <c r="IZA83">
        <f t="shared" si="105"/>
        <v>0</v>
      </c>
      <c r="IZB83">
        <f t="shared" si="105"/>
        <v>0</v>
      </c>
      <c r="IZC83">
        <f t="shared" si="105"/>
        <v>0</v>
      </c>
      <c r="IZD83">
        <f t="shared" si="105"/>
        <v>0</v>
      </c>
      <c r="IZE83">
        <f t="shared" si="105"/>
        <v>0</v>
      </c>
      <c r="IZF83">
        <f t="shared" si="105"/>
        <v>0</v>
      </c>
      <c r="IZG83">
        <f t="shared" si="105"/>
        <v>0</v>
      </c>
      <c r="IZH83">
        <f t="shared" si="105"/>
        <v>0</v>
      </c>
      <c r="IZI83">
        <f t="shared" si="105"/>
        <v>0</v>
      </c>
      <c r="IZJ83">
        <f t="shared" si="105"/>
        <v>0</v>
      </c>
      <c r="IZK83">
        <f t="shared" si="105"/>
        <v>0</v>
      </c>
      <c r="IZL83">
        <f t="shared" si="105"/>
        <v>0</v>
      </c>
      <c r="IZM83">
        <f t="shared" si="105"/>
        <v>0</v>
      </c>
      <c r="IZN83">
        <f t="shared" si="105"/>
        <v>0</v>
      </c>
      <c r="IZO83">
        <f t="shared" si="105"/>
        <v>0</v>
      </c>
      <c r="IZP83">
        <f t="shared" si="105"/>
        <v>0</v>
      </c>
      <c r="IZQ83">
        <f t="shared" si="105"/>
        <v>0</v>
      </c>
      <c r="IZR83">
        <f t="shared" si="105"/>
        <v>0</v>
      </c>
      <c r="IZS83">
        <f t="shared" si="105"/>
        <v>0</v>
      </c>
      <c r="IZT83">
        <f t="shared" si="105"/>
        <v>0</v>
      </c>
      <c r="IZU83">
        <f t="shared" si="105"/>
        <v>0</v>
      </c>
      <c r="IZV83">
        <f t="shared" si="105"/>
        <v>0</v>
      </c>
      <c r="IZW83">
        <f t="shared" si="105"/>
        <v>0</v>
      </c>
      <c r="IZX83">
        <f t="shared" si="105"/>
        <v>0</v>
      </c>
      <c r="IZY83">
        <f t="shared" ref="IZY83:JCJ83" si="106">SUM(IZY2:IZY82)</f>
        <v>0</v>
      </c>
      <c r="IZZ83">
        <f t="shared" si="106"/>
        <v>0</v>
      </c>
      <c r="JAA83">
        <f t="shared" si="106"/>
        <v>0</v>
      </c>
      <c r="JAB83">
        <f t="shared" si="106"/>
        <v>0</v>
      </c>
      <c r="JAC83">
        <f t="shared" si="106"/>
        <v>0</v>
      </c>
      <c r="JAD83">
        <f t="shared" si="106"/>
        <v>0</v>
      </c>
      <c r="JAE83">
        <f t="shared" si="106"/>
        <v>0</v>
      </c>
      <c r="JAF83">
        <f t="shared" si="106"/>
        <v>0</v>
      </c>
      <c r="JAG83">
        <f t="shared" si="106"/>
        <v>0</v>
      </c>
      <c r="JAH83">
        <f t="shared" si="106"/>
        <v>0</v>
      </c>
      <c r="JAI83">
        <f t="shared" si="106"/>
        <v>0</v>
      </c>
      <c r="JAJ83">
        <f t="shared" si="106"/>
        <v>0</v>
      </c>
      <c r="JAK83">
        <f t="shared" si="106"/>
        <v>0</v>
      </c>
      <c r="JAL83">
        <f t="shared" si="106"/>
        <v>0</v>
      </c>
      <c r="JAM83">
        <f t="shared" si="106"/>
        <v>0</v>
      </c>
      <c r="JAN83">
        <f t="shared" si="106"/>
        <v>0</v>
      </c>
      <c r="JAO83">
        <f t="shared" si="106"/>
        <v>0</v>
      </c>
      <c r="JAP83">
        <f t="shared" si="106"/>
        <v>0</v>
      </c>
      <c r="JAQ83">
        <f t="shared" si="106"/>
        <v>0</v>
      </c>
      <c r="JAR83">
        <f t="shared" si="106"/>
        <v>0</v>
      </c>
      <c r="JAS83">
        <f t="shared" si="106"/>
        <v>0</v>
      </c>
      <c r="JAT83">
        <f t="shared" si="106"/>
        <v>0</v>
      </c>
      <c r="JAU83">
        <f t="shared" si="106"/>
        <v>0</v>
      </c>
      <c r="JAV83">
        <f t="shared" si="106"/>
        <v>0</v>
      </c>
      <c r="JAW83">
        <f t="shared" si="106"/>
        <v>0</v>
      </c>
      <c r="JAX83">
        <f t="shared" si="106"/>
        <v>0</v>
      </c>
      <c r="JAY83">
        <f t="shared" si="106"/>
        <v>0</v>
      </c>
      <c r="JAZ83">
        <f t="shared" si="106"/>
        <v>0</v>
      </c>
      <c r="JBA83">
        <f t="shared" si="106"/>
        <v>0</v>
      </c>
      <c r="JBB83">
        <f t="shared" si="106"/>
        <v>0</v>
      </c>
      <c r="JBC83">
        <f t="shared" si="106"/>
        <v>0</v>
      </c>
      <c r="JBD83">
        <f t="shared" si="106"/>
        <v>0</v>
      </c>
      <c r="JBE83">
        <f t="shared" si="106"/>
        <v>0</v>
      </c>
      <c r="JBF83">
        <f t="shared" si="106"/>
        <v>0</v>
      </c>
      <c r="JBG83">
        <f t="shared" si="106"/>
        <v>0</v>
      </c>
      <c r="JBH83">
        <f t="shared" si="106"/>
        <v>0</v>
      </c>
      <c r="JBI83">
        <f t="shared" si="106"/>
        <v>0</v>
      </c>
      <c r="JBJ83">
        <f t="shared" si="106"/>
        <v>0</v>
      </c>
      <c r="JBK83">
        <f t="shared" si="106"/>
        <v>0</v>
      </c>
      <c r="JBL83">
        <f t="shared" si="106"/>
        <v>0</v>
      </c>
      <c r="JBM83">
        <f t="shared" si="106"/>
        <v>0</v>
      </c>
      <c r="JBN83">
        <f t="shared" si="106"/>
        <v>0</v>
      </c>
      <c r="JBO83">
        <f t="shared" si="106"/>
        <v>0</v>
      </c>
      <c r="JBP83">
        <f t="shared" si="106"/>
        <v>0</v>
      </c>
      <c r="JBQ83">
        <f t="shared" si="106"/>
        <v>0</v>
      </c>
      <c r="JBR83">
        <f t="shared" si="106"/>
        <v>0</v>
      </c>
      <c r="JBS83">
        <f t="shared" si="106"/>
        <v>0</v>
      </c>
      <c r="JBT83">
        <f t="shared" si="106"/>
        <v>0</v>
      </c>
      <c r="JBU83">
        <f t="shared" si="106"/>
        <v>0</v>
      </c>
      <c r="JBV83">
        <f t="shared" si="106"/>
        <v>0</v>
      </c>
      <c r="JBW83">
        <f t="shared" si="106"/>
        <v>0</v>
      </c>
      <c r="JBX83">
        <f t="shared" si="106"/>
        <v>0</v>
      </c>
      <c r="JBY83">
        <f t="shared" si="106"/>
        <v>0</v>
      </c>
      <c r="JBZ83">
        <f t="shared" si="106"/>
        <v>0</v>
      </c>
      <c r="JCA83">
        <f t="shared" si="106"/>
        <v>0</v>
      </c>
      <c r="JCB83">
        <f t="shared" si="106"/>
        <v>0</v>
      </c>
      <c r="JCC83">
        <f t="shared" si="106"/>
        <v>0</v>
      </c>
      <c r="JCD83">
        <f t="shared" si="106"/>
        <v>0</v>
      </c>
      <c r="JCE83">
        <f t="shared" si="106"/>
        <v>0</v>
      </c>
      <c r="JCF83">
        <f t="shared" si="106"/>
        <v>0</v>
      </c>
      <c r="JCG83">
        <f t="shared" si="106"/>
        <v>0</v>
      </c>
      <c r="JCH83">
        <f t="shared" si="106"/>
        <v>0</v>
      </c>
      <c r="JCI83">
        <f t="shared" si="106"/>
        <v>0</v>
      </c>
      <c r="JCJ83">
        <f t="shared" si="106"/>
        <v>0</v>
      </c>
      <c r="JCK83">
        <f t="shared" ref="JCK83:JEV83" si="107">SUM(JCK2:JCK82)</f>
        <v>0</v>
      </c>
      <c r="JCL83">
        <f t="shared" si="107"/>
        <v>0</v>
      </c>
      <c r="JCM83">
        <f t="shared" si="107"/>
        <v>0</v>
      </c>
      <c r="JCN83">
        <f t="shared" si="107"/>
        <v>0</v>
      </c>
      <c r="JCO83">
        <f t="shared" si="107"/>
        <v>0</v>
      </c>
      <c r="JCP83">
        <f t="shared" si="107"/>
        <v>0</v>
      </c>
      <c r="JCQ83">
        <f t="shared" si="107"/>
        <v>0</v>
      </c>
      <c r="JCR83">
        <f t="shared" si="107"/>
        <v>0</v>
      </c>
      <c r="JCS83">
        <f t="shared" si="107"/>
        <v>0</v>
      </c>
      <c r="JCT83">
        <f t="shared" si="107"/>
        <v>0</v>
      </c>
      <c r="JCU83">
        <f t="shared" si="107"/>
        <v>0</v>
      </c>
      <c r="JCV83">
        <f t="shared" si="107"/>
        <v>0</v>
      </c>
      <c r="JCW83">
        <f t="shared" si="107"/>
        <v>0</v>
      </c>
      <c r="JCX83">
        <f t="shared" si="107"/>
        <v>0</v>
      </c>
      <c r="JCY83">
        <f t="shared" si="107"/>
        <v>0</v>
      </c>
      <c r="JCZ83">
        <f t="shared" si="107"/>
        <v>0</v>
      </c>
      <c r="JDA83">
        <f t="shared" si="107"/>
        <v>0</v>
      </c>
      <c r="JDB83">
        <f t="shared" si="107"/>
        <v>0</v>
      </c>
      <c r="JDC83">
        <f t="shared" si="107"/>
        <v>0</v>
      </c>
      <c r="JDD83">
        <f t="shared" si="107"/>
        <v>0</v>
      </c>
      <c r="JDE83">
        <f t="shared" si="107"/>
        <v>0</v>
      </c>
      <c r="JDF83">
        <f t="shared" si="107"/>
        <v>0</v>
      </c>
      <c r="JDG83">
        <f t="shared" si="107"/>
        <v>0</v>
      </c>
      <c r="JDH83">
        <f t="shared" si="107"/>
        <v>0</v>
      </c>
      <c r="JDI83">
        <f t="shared" si="107"/>
        <v>0</v>
      </c>
      <c r="JDJ83">
        <f t="shared" si="107"/>
        <v>0</v>
      </c>
      <c r="JDK83">
        <f t="shared" si="107"/>
        <v>0</v>
      </c>
      <c r="JDL83">
        <f t="shared" si="107"/>
        <v>0</v>
      </c>
      <c r="JDM83">
        <f t="shared" si="107"/>
        <v>0</v>
      </c>
      <c r="JDN83">
        <f t="shared" si="107"/>
        <v>0</v>
      </c>
      <c r="JDO83">
        <f t="shared" si="107"/>
        <v>0</v>
      </c>
      <c r="JDP83">
        <f t="shared" si="107"/>
        <v>0</v>
      </c>
      <c r="JDQ83">
        <f t="shared" si="107"/>
        <v>0</v>
      </c>
      <c r="JDR83">
        <f t="shared" si="107"/>
        <v>0</v>
      </c>
      <c r="JDS83">
        <f t="shared" si="107"/>
        <v>0</v>
      </c>
      <c r="JDT83">
        <f t="shared" si="107"/>
        <v>0</v>
      </c>
      <c r="JDU83">
        <f t="shared" si="107"/>
        <v>0</v>
      </c>
      <c r="JDV83">
        <f t="shared" si="107"/>
        <v>0</v>
      </c>
      <c r="JDW83">
        <f t="shared" si="107"/>
        <v>0</v>
      </c>
      <c r="JDX83">
        <f t="shared" si="107"/>
        <v>0</v>
      </c>
      <c r="JDY83">
        <f t="shared" si="107"/>
        <v>0</v>
      </c>
      <c r="JDZ83">
        <f t="shared" si="107"/>
        <v>0</v>
      </c>
      <c r="JEA83">
        <f t="shared" si="107"/>
        <v>0</v>
      </c>
      <c r="JEB83">
        <f t="shared" si="107"/>
        <v>0</v>
      </c>
      <c r="JEC83">
        <f t="shared" si="107"/>
        <v>0</v>
      </c>
      <c r="JED83">
        <f t="shared" si="107"/>
        <v>0</v>
      </c>
      <c r="JEE83">
        <f t="shared" si="107"/>
        <v>0</v>
      </c>
      <c r="JEF83">
        <f t="shared" si="107"/>
        <v>0</v>
      </c>
      <c r="JEG83">
        <f t="shared" si="107"/>
        <v>0</v>
      </c>
      <c r="JEH83">
        <f t="shared" si="107"/>
        <v>0</v>
      </c>
      <c r="JEI83">
        <f t="shared" si="107"/>
        <v>0</v>
      </c>
      <c r="JEJ83">
        <f t="shared" si="107"/>
        <v>0</v>
      </c>
      <c r="JEK83">
        <f t="shared" si="107"/>
        <v>0</v>
      </c>
      <c r="JEL83">
        <f t="shared" si="107"/>
        <v>0</v>
      </c>
      <c r="JEM83">
        <f t="shared" si="107"/>
        <v>0</v>
      </c>
      <c r="JEN83">
        <f t="shared" si="107"/>
        <v>0</v>
      </c>
      <c r="JEO83">
        <f t="shared" si="107"/>
        <v>0</v>
      </c>
      <c r="JEP83">
        <f t="shared" si="107"/>
        <v>0</v>
      </c>
      <c r="JEQ83">
        <f t="shared" si="107"/>
        <v>0</v>
      </c>
      <c r="JER83">
        <f t="shared" si="107"/>
        <v>0</v>
      </c>
      <c r="JES83">
        <f t="shared" si="107"/>
        <v>0</v>
      </c>
      <c r="JET83">
        <f t="shared" si="107"/>
        <v>0</v>
      </c>
      <c r="JEU83">
        <f t="shared" si="107"/>
        <v>0</v>
      </c>
      <c r="JEV83">
        <f t="shared" si="107"/>
        <v>0</v>
      </c>
      <c r="JEW83">
        <f t="shared" ref="JEW83:JHH83" si="108">SUM(JEW2:JEW82)</f>
        <v>0</v>
      </c>
      <c r="JEX83">
        <f t="shared" si="108"/>
        <v>0</v>
      </c>
      <c r="JEY83">
        <f t="shared" si="108"/>
        <v>0</v>
      </c>
      <c r="JEZ83">
        <f t="shared" si="108"/>
        <v>0</v>
      </c>
      <c r="JFA83">
        <f t="shared" si="108"/>
        <v>0</v>
      </c>
      <c r="JFB83">
        <f t="shared" si="108"/>
        <v>0</v>
      </c>
      <c r="JFC83">
        <f t="shared" si="108"/>
        <v>0</v>
      </c>
      <c r="JFD83">
        <f t="shared" si="108"/>
        <v>0</v>
      </c>
      <c r="JFE83">
        <f t="shared" si="108"/>
        <v>0</v>
      </c>
      <c r="JFF83">
        <f t="shared" si="108"/>
        <v>0</v>
      </c>
      <c r="JFG83">
        <f t="shared" si="108"/>
        <v>0</v>
      </c>
      <c r="JFH83">
        <f t="shared" si="108"/>
        <v>0</v>
      </c>
      <c r="JFI83">
        <f t="shared" si="108"/>
        <v>0</v>
      </c>
      <c r="JFJ83">
        <f t="shared" si="108"/>
        <v>0</v>
      </c>
      <c r="JFK83">
        <f t="shared" si="108"/>
        <v>0</v>
      </c>
      <c r="JFL83">
        <f t="shared" si="108"/>
        <v>0</v>
      </c>
      <c r="JFM83">
        <f t="shared" si="108"/>
        <v>0</v>
      </c>
      <c r="JFN83">
        <f t="shared" si="108"/>
        <v>0</v>
      </c>
      <c r="JFO83">
        <f t="shared" si="108"/>
        <v>0</v>
      </c>
      <c r="JFP83">
        <f t="shared" si="108"/>
        <v>0</v>
      </c>
      <c r="JFQ83">
        <f t="shared" si="108"/>
        <v>0</v>
      </c>
      <c r="JFR83">
        <f t="shared" si="108"/>
        <v>0</v>
      </c>
      <c r="JFS83">
        <f t="shared" si="108"/>
        <v>0</v>
      </c>
      <c r="JFT83">
        <f t="shared" si="108"/>
        <v>0</v>
      </c>
      <c r="JFU83">
        <f t="shared" si="108"/>
        <v>0</v>
      </c>
      <c r="JFV83">
        <f t="shared" si="108"/>
        <v>0</v>
      </c>
      <c r="JFW83">
        <f t="shared" si="108"/>
        <v>0</v>
      </c>
      <c r="JFX83">
        <f t="shared" si="108"/>
        <v>0</v>
      </c>
      <c r="JFY83">
        <f t="shared" si="108"/>
        <v>0</v>
      </c>
      <c r="JFZ83">
        <f t="shared" si="108"/>
        <v>0</v>
      </c>
      <c r="JGA83">
        <f t="shared" si="108"/>
        <v>0</v>
      </c>
      <c r="JGB83">
        <f t="shared" si="108"/>
        <v>0</v>
      </c>
      <c r="JGC83">
        <f t="shared" si="108"/>
        <v>0</v>
      </c>
      <c r="JGD83">
        <f t="shared" si="108"/>
        <v>0</v>
      </c>
      <c r="JGE83">
        <f t="shared" si="108"/>
        <v>0</v>
      </c>
      <c r="JGF83">
        <f t="shared" si="108"/>
        <v>0</v>
      </c>
      <c r="JGG83">
        <f t="shared" si="108"/>
        <v>0</v>
      </c>
      <c r="JGH83">
        <f t="shared" si="108"/>
        <v>0</v>
      </c>
      <c r="JGI83">
        <f t="shared" si="108"/>
        <v>0</v>
      </c>
      <c r="JGJ83">
        <f t="shared" si="108"/>
        <v>0</v>
      </c>
      <c r="JGK83">
        <f t="shared" si="108"/>
        <v>0</v>
      </c>
      <c r="JGL83">
        <f t="shared" si="108"/>
        <v>0</v>
      </c>
      <c r="JGM83">
        <f t="shared" si="108"/>
        <v>0</v>
      </c>
      <c r="JGN83">
        <f t="shared" si="108"/>
        <v>0</v>
      </c>
      <c r="JGO83">
        <f t="shared" si="108"/>
        <v>0</v>
      </c>
      <c r="JGP83">
        <f t="shared" si="108"/>
        <v>0</v>
      </c>
      <c r="JGQ83">
        <f t="shared" si="108"/>
        <v>0</v>
      </c>
      <c r="JGR83">
        <f t="shared" si="108"/>
        <v>0</v>
      </c>
      <c r="JGS83">
        <f t="shared" si="108"/>
        <v>0</v>
      </c>
      <c r="JGT83">
        <f t="shared" si="108"/>
        <v>0</v>
      </c>
      <c r="JGU83">
        <f t="shared" si="108"/>
        <v>0</v>
      </c>
      <c r="JGV83">
        <f t="shared" si="108"/>
        <v>0</v>
      </c>
      <c r="JGW83">
        <f t="shared" si="108"/>
        <v>0</v>
      </c>
      <c r="JGX83">
        <f t="shared" si="108"/>
        <v>0</v>
      </c>
      <c r="JGY83">
        <f t="shared" si="108"/>
        <v>0</v>
      </c>
      <c r="JGZ83">
        <f t="shared" si="108"/>
        <v>0</v>
      </c>
      <c r="JHA83">
        <f t="shared" si="108"/>
        <v>0</v>
      </c>
      <c r="JHB83">
        <f t="shared" si="108"/>
        <v>0</v>
      </c>
      <c r="JHC83">
        <f t="shared" si="108"/>
        <v>0</v>
      </c>
      <c r="JHD83">
        <f t="shared" si="108"/>
        <v>0</v>
      </c>
      <c r="JHE83">
        <f t="shared" si="108"/>
        <v>0</v>
      </c>
      <c r="JHF83">
        <f t="shared" si="108"/>
        <v>0</v>
      </c>
      <c r="JHG83">
        <f t="shared" si="108"/>
        <v>0</v>
      </c>
      <c r="JHH83">
        <f t="shared" si="108"/>
        <v>0</v>
      </c>
      <c r="JHI83">
        <f t="shared" ref="JHI83:JJT83" si="109">SUM(JHI2:JHI82)</f>
        <v>0</v>
      </c>
      <c r="JHJ83">
        <f t="shared" si="109"/>
        <v>0</v>
      </c>
      <c r="JHK83">
        <f t="shared" si="109"/>
        <v>0</v>
      </c>
      <c r="JHL83">
        <f t="shared" si="109"/>
        <v>0</v>
      </c>
      <c r="JHM83">
        <f t="shared" si="109"/>
        <v>0</v>
      </c>
      <c r="JHN83">
        <f t="shared" si="109"/>
        <v>0</v>
      </c>
      <c r="JHO83">
        <f t="shared" si="109"/>
        <v>0</v>
      </c>
      <c r="JHP83">
        <f t="shared" si="109"/>
        <v>0</v>
      </c>
      <c r="JHQ83">
        <f t="shared" si="109"/>
        <v>0</v>
      </c>
      <c r="JHR83">
        <f t="shared" si="109"/>
        <v>0</v>
      </c>
      <c r="JHS83">
        <f t="shared" si="109"/>
        <v>0</v>
      </c>
      <c r="JHT83">
        <f t="shared" si="109"/>
        <v>0</v>
      </c>
      <c r="JHU83">
        <f t="shared" si="109"/>
        <v>0</v>
      </c>
      <c r="JHV83">
        <f t="shared" si="109"/>
        <v>0</v>
      </c>
      <c r="JHW83">
        <f t="shared" si="109"/>
        <v>0</v>
      </c>
      <c r="JHX83">
        <f t="shared" si="109"/>
        <v>0</v>
      </c>
      <c r="JHY83">
        <f t="shared" si="109"/>
        <v>0</v>
      </c>
      <c r="JHZ83">
        <f t="shared" si="109"/>
        <v>0</v>
      </c>
      <c r="JIA83">
        <f t="shared" si="109"/>
        <v>0</v>
      </c>
      <c r="JIB83">
        <f t="shared" si="109"/>
        <v>0</v>
      </c>
      <c r="JIC83">
        <f t="shared" si="109"/>
        <v>0</v>
      </c>
      <c r="JID83">
        <f t="shared" si="109"/>
        <v>0</v>
      </c>
      <c r="JIE83">
        <f t="shared" si="109"/>
        <v>0</v>
      </c>
      <c r="JIF83">
        <f t="shared" si="109"/>
        <v>0</v>
      </c>
      <c r="JIG83">
        <f t="shared" si="109"/>
        <v>0</v>
      </c>
      <c r="JIH83">
        <f t="shared" si="109"/>
        <v>0</v>
      </c>
      <c r="JII83">
        <f t="shared" si="109"/>
        <v>0</v>
      </c>
      <c r="JIJ83">
        <f t="shared" si="109"/>
        <v>0</v>
      </c>
      <c r="JIK83">
        <f t="shared" si="109"/>
        <v>0</v>
      </c>
      <c r="JIL83">
        <f t="shared" si="109"/>
        <v>0</v>
      </c>
      <c r="JIM83">
        <f t="shared" si="109"/>
        <v>0</v>
      </c>
      <c r="JIN83">
        <f t="shared" si="109"/>
        <v>0</v>
      </c>
      <c r="JIO83">
        <f t="shared" si="109"/>
        <v>0</v>
      </c>
      <c r="JIP83">
        <f t="shared" si="109"/>
        <v>0</v>
      </c>
      <c r="JIQ83">
        <f t="shared" si="109"/>
        <v>0</v>
      </c>
      <c r="JIR83">
        <f t="shared" si="109"/>
        <v>0</v>
      </c>
      <c r="JIS83">
        <f t="shared" si="109"/>
        <v>0</v>
      </c>
      <c r="JIT83">
        <f t="shared" si="109"/>
        <v>0</v>
      </c>
      <c r="JIU83">
        <f t="shared" si="109"/>
        <v>0</v>
      </c>
      <c r="JIV83">
        <f t="shared" si="109"/>
        <v>0</v>
      </c>
      <c r="JIW83">
        <f t="shared" si="109"/>
        <v>0</v>
      </c>
      <c r="JIX83">
        <f t="shared" si="109"/>
        <v>0</v>
      </c>
      <c r="JIY83">
        <f t="shared" si="109"/>
        <v>0</v>
      </c>
      <c r="JIZ83">
        <f t="shared" si="109"/>
        <v>0</v>
      </c>
      <c r="JJA83">
        <f t="shared" si="109"/>
        <v>0</v>
      </c>
      <c r="JJB83">
        <f t="shared" si="109"/>
        <v>0</v>
      </c>
      <c r="JJC83">
        <f t="shared" si="109"/>
        <v>0</v>
      </c>
      <c r="JJD83">
        <f t="shared" si="109"/>
        <v>0</v>
      </c>
      <c r="JJE83">
        <f t="shared" si="109"/>
        <v>0</v>
      </c>
      <c r="JJF83">
        <f t="shared" si="109"/>
        <v>0</v>
      </c>
      <c r="JJG83">
        <f t="shared" si="109"/>
        <v>0</v>
      </c>
      <c r="JJH83">
        <f t="shared" si="109"/>
        <v>0</v>
      </c>
      <c r="JJI83">
        <f t="shared" si="109"/>
        <v>0</v>
      </c>
      <c r="JJJ83">
        <f t="shared" si="109"/>
        <v>0</v>
      </c>
      <c r="JJK83">
        <f t="shared" si="109"/>
        <v>0</v>
      </c>
      <c r="JJL83">
        <f t="shared" si="109"/>
        <v>0</v>
      </c>
      <c r="JJM83">
        <f t="shared" si="109"/>
        <v>0</v>
      </c>
      <c r="JJN83">
        <f t="shared" si="109"/>
        <v>0</v>
      </c>
      <c r="JJO83">
        <f t="shared" si="109"/>
        <v>0</v>
      </c>
      <c r="JJP83">
        <f t="shared" si="109"/>
        <v>0</v>
      </c>
      <c r="JJQ83">
        <f t="shared" si="109"/>
        <v>0</v>
      </c>
      <c r="JJR83">
        <f t="shared" si="109"/>
        <v>0</v>
      </c>
      <c r="JJS83">
        <f t="shared" si="109"/>
        <v>0</v>
      </c>
      <c r="JJT83">
        <f t="shared" si="109"/>
        <v>0</v>
      </c>
      <c r="JJU83">
        <f t="shared" ref="JJU83:JMF83" si="110">SUM(JJU2:JJU82)</f>
        <v>0</v>
      </c>
      <c r="JJV83">
        <f t="shared" si="110"/>
        <v>0</v>
      </c>
      <c r="JJW83">
        <f t="shared" si="110"/>
        <v>0</v>
      </c>
      <c r="JJX83">
        <f t="shared" si="110"/>
        <v>0</v>
      </c>
      <c r="JJY83">
        <f t="shared" si="110"/>
        <v>0</v>
      </c>
      <c r="JJZ83">
        <f t="shared" si="110"/>
        <v>0</v>
      </c>
      <c r="JKA83">
        <f t="shared" si="110"/>
        <v>0</v>
      </c>
      <c r="JKB83">
        <f t="shared" si="110"/>
        <v>0</v>
      </c>
      <c r="JKC83">
        <f t="shared" si="110"/>
        <v>0</v>
      </c>
      <c r="JKD83">
        <f t="shared" si="110"/>
        <v>0</v>
      </c>
      <c r="JKE83">
        <f t="shared" si="110"/>
        <v>0</v>
      </c>
      <c r="JKF83">
        <f t="shared" si="110"/>
        <v>0</v>
      </c>
      <c r="JKG83">
        <f t="shared" si="110"/>
        <v>0</v>
      </c>
      <c r="JKH83">
        <f t="shared" si="110"/>
        <v>0</v>
      </c>
      <c r="JKI83">
        <f t="shared" si="110"/>
        <v>0</v>
      </c>
      <c r="JKJ83">
        <f t="shared" si="110"/>
        <v>0</v>
      </c>
      <c r="JKK83">
        <f t="shared" si="110"/>
        <v>0</v>
      </c>
      <c r="JKL83">
        <f t="shared" si="110"/>
        <v>0</v>
      </c>
      <c r="JKM83">
        <f t="shared" si="110"/>
        <v>0</v>
      </c>
      <c r="JKN83">
        <f t="shared" si="110"/>
        <v>0</v>
      </c>
      <c r="JKO83">
        <f t="shared" si="110"/>
        <v>0</v>
      </c>
      <c r="JKP83">
        <f t="shared" si="110"/>
        <v>0</v>
      </c>
      <c r="JKQ83">
        <f t="shared" si="110"/>
        <v>0</v>
      </c>
      <c r="JKR83">
        <f t="shared" si="110"/>
        <v>0</v>
      </c>
      <c r="JKS83">
        <f t="shared" si="110"/>
        <v>0</v>
      </c>
      <c r="JKT83">
        <f t="shared" si="110"/>
        <v>0</v>
      </c>
      <c r="JKU83">
        <f t="shared" si="110"/>
        <v>0</v>
      </c>
      <c r="JKV83">
        <f t="shared" si="110"/>
        <v>0</v>
      </c>
      <c r="JKW83">
        <f t="shared" si="110"/>
        <v>0</v>
      </c>
      <c r="JKX83">
        <f t="shared" si="110"/>
        <v>0</v>
      </c>
      <c r="JKY83">
        <f t="shared" si="110"/>
        <v>0</v>
      </c>
      <c r="JKZ83">
        <f t="shared" si="110"/>
        <v>0</v>
      </c>
      <c r="JLA83">
        <f t="shared" si="110"/>
        <v>0</v>
      </c>
      <c r="JLB83">
        <f t="shared" si="110"/>
        <v>0</v>
      </c>
      <c r="JLC83">
        <f t="shared" si="110"/>
        <v>0</v>
      </c>
      <c r="JLD83">
        <f t="shared" si="110"/>
        <v>0</v>
      </c>
      <c r="JLE83">
        <f t="shared" si="110"/>
        <v>0</v>
      </c>
      <c r="JLF83">
        <f t="shared" si="110"/>
        <v>0</v>
      </c>
      <c r="JLG83">
        <f t="shared" si="110"/>
        <v>0</v>
      </c>
      <c r="JLH83">
        <f t="shared" si="110"/>
        <v>0</v>
      </c>
      <c r="JLI83">
        <f t="shared" si="110"/>
        <v>0</v>
      </c>
      <c r="JLJ83">
        <f t="shared" si="110"/>
        <v>0</v>
      </c>
      <c r="JLK83">
        <f t="shared" si="110"/>
        <v>0</v>
      </c>
      <c r="JLL83">
        <f t="shared" si="110"/>
        <v>0</v>
      </c>
      <c r="JLM83">
        <f t="shared" si="110"/>
        <v>0</v>
      </c>
      <c r="JLN83">
        <f t="shared" si="110"/>
        <v>0</v>
      </c>
      <c r="JLO83">
        <f t="shared" si="110"/>
        <v>0</v>
      </c>
      <c r="JLP83">
        <f t="shared" si="110"/>
        <v>0</v>
      </c>
      <c r="JLQ83">
        <f t="shared" si="110"/>
        <v>0</v>
      </c>
      <c r="JLR83">
        <f t="shared" si="110"/>
        <v>0</v>
      </c>
      <c r="JLS83">
        <f t="shared" si="110"/>
        <v>0</v>
      </c>
      <c r="JLT83">
        <f t="shared" si="110"/>
        <v>0</v>
      </c>
      <c r="JLU83">
        <f t="shared" si="110"/>
        <v>0</v>
      </c>
      <c r="JLV83">
        <f t="shared" si="110"/>
        <v>0</v>
      </c>
      <c r="JLW83">
        <f t="shared" si="110"/>
        <v>0</v>
      </c>
      <c r="JLX83">
        <f t="shared" si="110"/>
        <v>0</v>
      </c>
      <c r="JLY83">
        <f t="shared" si="110"/>
        <v>0</v>
      </c>
      <c r="JLZ83">
        <f t="shared" si="110"/>
        <v>0</v>
      </c>
      <c r="JMA83">
        <f t="shared" si="110"/>
        <v>0</v>
      </c>
      <c r="JMB83">
        <f t="shared" si="110"/>
        <v>0</v>
      </c>
      <c r="JMC83">
        <f t="shared" si="110"/>
        <v>0</v>
      </c>
      <c r="JMD83">
        <f t="shared" si="110"/>
        <v>0</v>
      </c>
      <c r="JME83">
        <f t="shared" si="110"/>
        <v>0</v>
      </c>
      <c r="JMF83">
        <f t="shared" si="110"/>
        <v>0</v>
      </c>
      <c r="JMG83">
        <f t="shared" ref="JMG83:JOR83" si="111">SUM(JMG2:JMG82)</f>
        <v>0</v>
      </c>
      <c r="JMH83">
        <f t="shared" si="111"/>
        <v>0</v>
      </c>
      <c r="JMI83">
        <f t="shared" si="111"/>
        <v>0</v>
      </c>
      <c r="JMJ83">
        <f t="shared" si="111"/>
        <v>0</v>
      </c>
      <c r="JMK83">
        <f t="shared" si="111"/>
        <v>0</v>
      </c>
      <c r="JML83">
        <f t="shared" si="111"/>
        <v>0</v>
      </c>
      <c r="JMM83">
        <f t="shared" si="111"/>
        <v>0</v>
      </c>
      <c r="JMN83">
        <f t="shared" si="111"/>
        <v>0</v>
      </c>
      <c r="JMO83">
        <f t="shared" si="111"/>
        <v>0</v>
      </c>
      <c r="JMP83">
        <f t="shared" si="111"/>
        <v>0</v>
      </c>
      <c r="JMQ83">
        <f t="shared" si="111"/>
        <v>0</v>
      </c>
      <c r="JMR83">
        <f t="shared" si="111"/>
        <v>0</v>
      </c>
      <c r="JMS83">
        <f t="shared" si="111"/>
        <v>0</v>
      </c>
      <c r="JMT83">
        <f t="shared" si="111"/>
        <v>0</v>
      </c>
      <c r="JMU83">
        <f t="shared" si="111"/>
        <v>0</v>
      </c>
      <c r="JMV83">
        <f t="shared" si="111"/>
        <v>0</v>
      </c>
      <c r="JMW83">
        <f t="shared" si="111"/>
        <v>0</v>
      </c>
      <c r="JMX83">
        <f t="shared" si="111"/>
        <v>0</v>
      </c>
      <c r="JMY83">
        <f t="shared" si="111"/>
        <v>0</v>
      </c>
      <c r="JMZ83">
        <f t="shared" si="111"/>
        <v>0</v>
      </c>
      <c r="JNA83">
        <f t="shared" si="111"/>
        <v>0</v>
      </c>
      <c r="JNB83">
        <f t="shared" si="111"/>
        <v>0</v>
      </c>
      <c r="JNC83">
        <f t="shared" si="111"/>
        <v>0</v>
      </c>
      <c r="JND83">
        <f t="shared" si="111"/>
        <v>0</v>
      </c>
      <c r="JNE83">
        <f t="shared" si="111"/>
        <v>0</v>
      </c>
      <c r="JNF83">
        <f t="shared" si="111"/>
        <v>0</v>
      </c>
      <c r="JNG83">
        <f t="shared" si="111"/>
        <v>0</v>
      </c>
      <c r="JNH83">
        <f t="shared" si="111"/>
        <v>0</v>
      </c>
      <c r="JNI83">
        <f t="shared" si="111"/>
        <v>0</v>
      </c>
      <c r="JNJ83">
        <f t="shared" si="111"/>
        <v>0</v>
      </c>
      <c r="JNK83">
        <f t="shared" si="111"/>
        <v>0</v>
      </c>
      <c r="JNL83">
        <f t="shared" si="111"/>
        <v>0</v>
      </c>
      <c r="JNM83">
        <f t="shared" si="111"/>
        <v>0</v>
      </c>
      <c r="JNN83">
        <f t="shared" si="111"/>
        <v>0</v>
      </c>
      <c r="JNO83">
        <f t="shared" si="111"/>
        <v>0</v>
      </c>
      <c r="JNP83">
        <f t="shared" si="111"/>
        <v>0</v>
      </c>
      <c r="JNQ83">
        <f t="shared" si="111"/>
        <v>0</v>
      </c>
      <c r="JNR83">
        <f t="shared" si="111"/>
        <v>0</v>
      </c>
      <c r="JNS83">
        <f t="shared" si="111"/>
        <v>0</v>
      </c>
      <c r="JNT83">
        <f t="shared" si="111"/>
        <v>0</v>
      </c>
      <c r="JNU83">
        <f t="shared" si="111"/>
        <v>0</v>
      </c>
      <c r="JNV83">
        <f t="shared" si="111"/>
        <v>0</v>
      </c>
      <c r="JNW83">
        <f t="shared" si="111"/>
        <v>0</v>
      </c>
      <c r="JNX83">
        <f t="shared" si="111"/>
        <v>0</v>
      </c>
      <c r="JNY83">
        <f t="shared" si="111"/>
        <v>0</v>
      </c>
      <c r="JNZ83">
        <f t="shared" si="111"/>
        <v>0</v>
      </c>
      <c r="JOA83">
        <f t="shared" si="111"/>
        <v>0</v>
      </c>
      <c r="JOB83">
        <f t="shared" si="111"/>
        <v>0</v>
      </c>
      <c r="JOC83">
        <f t="shared" si="111"/>
        <v>0</v>
      </c>
      <c r="JOD83">
        <f t="shared" si="111"/>
        <v>0</v>
      </c>
      <c r="JOE83">
        <f t="shared" si="111"/>
        <v>0</v>
      </c>
      <c r="JOF83">
        <f t="shared" si="111"/>
        <v>0</v>
      </c>
      <c r="JOG83">
        <f t="shared" si="111"/>
        <v>0</v>
      </c>
      <c r="JOH83">
        <f t="shared" si="111"/>
        <v>0</v>
      </c>
      <c r="JOI83">
        <f t="shared" si="111"/>
        <v>0</v>
      </c>
      <c r="JOJ83">
        <f t="shared" si="111"/>
        <v>0</v>
      </c>
      <c r="JOK83">
        <f t="shared" si="111"/>
        <v>0</v>
      </c>
      <c r="JOL83">
        <f t="shared" si="111"/>
        <v>0</v>
      </c>
      <c r="JOM83">
        <f t="shared" si="111"/>
        <v>0</v>
      </c>
      <c r="JON83">
        <f t="shared" si="111"/>
        <v>0</v>
      </c>
      <c r="JOO83">
        <f t="shared" si="111"/>
        <v>0</v>
      </c>
      <c r="JOP83">
        <f t="shared" si="111"/>
        <v>0</v>
      </c>
      <c r="JOQ83">
        <f t="shared" si="111"/>
        <v>0</v>
      </c>
      <c r="JOR83">
        <f t="shared" si="111"/>
        <v>0</v>
      </c>
      <c r="JOS83">
        <f t="shared" ref="JOS83:JRD83" si="112">SUM(JOS2:JOS82)</f>
        <v>0</v>
      </c>
      <c r="JOT83">
        <f t="shared" si="112"/>
        <v>0</v>
      </c>
      <c r="JOU83">
        <f t="shared" si="112"/>
        <v>0</v>
      </c>
      <c r="JOV83">
        <f t="shared" si="112"/>
        <v>0</v>
      </c>
      <c r="JOW83">
        <f t="shared" si="112"/>
        <v>0</v>
      </c>
      <c r="JOX83">
        <f t="shared" si="112"/>
        <v>0</v>
      </c>
      <c r="JOY83">
        <f t="shared" si="112"/>
        <v>0</v>
      </c>
      <c r="JOZ83">
        <f t="shared" si="112"/>
        <v>0</v>
      </c>
      <c r="JPA83">
        <f t="shared" si="112"/>
        <v>0</v>
      </c>
      <c r="JPB83">
        <f t="shared" si="112"/>
        <v>0</v>
      </c>
      <c r="JPC83">
        <f t="shared" si="112"/>
        <v>0</v>
      </c>
      <c r="JPD83">
        <f t="shared" si="112"/>
        <v>0</v>
      </c>
      <c r="JPE83">
        <f t="shared" si="112"/>
        <v>0</v>
      </c>
      <c r="JPF83">
        <f t="shared" si="112"/>
        <v>0</v>
      </c>
      <c r="JPG83">
        <f t="shared" si="112"/>
        <v>0</v>
      </c>
      <c r="JPH83">
        <f t="shared" si="112"/>
        <v>0</v>
      </c>
      <c r="JPI83">
        <f t="shared" si="112"/>
        <v>0</v>
      </c>
      <c r="JPJ83">
        <f t="shared" si="112"/>
        <v>0</v>
      </c>
      <c r="JPK83">
        <f t="shared" si="112"/>
        <v>0</v>
      </c>
      <c r="JPL83">
        <f t="shared" si="112"/>
        <v>0</v>
      </c>
      <c r="JPM83">
        <f t="shared" si="112"/>
        <v>0</v>
      </c>
      <c r="JPN83">
        <f t="shared" si="112"/>
        <v>0</v>
      </c>
      <c r="JPO83">
        <f t="shared" si="112"/>
        <v>0</v>
      </c>
      <c r="JPP83">
        <f t="shared" si="112"/>
        <v>0</v>
      </c>
      <c r="JPQ83">
        <f t="shared" si="112"/>
        <v>0</v>
      </c>
      <c r="JPR83">
        <f t="shared" si="112"/>
        <v>0</v>
      </c>
      <c r="JPS83">
        <f t="shared" si="112"/>
        <v>0</v>
      </c>
      <c r="JPT83">
        <f t="shared" si="112"/>
        <v>0</v>
      </c>
      <c r="JPU83">
        <f t="shared" si="112"/>
        <v>0</v>
      </c>
      <c r="JPV83">
        <f t="shared" si="112"/>
        <v>0</v>
      </c>
      <c r="JPW83">
        <f t="shared" si="112"/>
        <v>0</v>
      </c>
      <c r="JPX83">
        <f t="shared" si="112"/>
        <v>0</v>
      </c>
      <c r="JPY83">
        <f t="shared" si="112"/>
        <v>0</v>
      </c>
      <c r="JPZ83">
        <f t="shared" si="112"/>
        <v>0</v>
      </c>
      <c r="JQA83">
        <f t="shared" si="112"/>
        <v>0</v>
      </c>
      <c r="JQB83">
        <f t="shared" si="112"/>
        <v>0</v>
      </c>
      <c r="JQC83">
        <f t="shared" si="112"/>
        <v>0</v>
      </c>
      <c r="JQD83">
        <f t="shared" si="112"/>
        <v>0</v>
      </c>
      <c r="JQE83">
        <f t="shared" si="112"/>
        <v>0</v>
      </c>
      <c r="JQF83">
        <f t="shared" si="112"/>
        <v>0</v>
      </c>
      <c r="JQG83">
        <f t="shared" si="112"/>
        <v>0</v>
      </c>
      <c r="JQH83">
        <f t="shared" si="112"/>
        <v>0</v>
      </c>
      <c r="JQI83">
        <f t="shared" si="112"/>
        <v>0</v>
      </c>
      <c r="JQJ83">
        <f t="shared" si="112"/>
        <v>0</v>
      </c>
      <c r="JQK83">
        <f t="shared" si="112"/>
        <v>0</v>
      </c>
      <c r="JQL83">
        <f t="shared" si="112"/>
        <v>0</v>
      </c>
      <c r="JQM83">
        <f t="shared" si="112"/>
        <v>0</v>
      </c>
      <c r="JQN83">
        <f t="shared" si="112"/>
        <v>0</v>
      </c>
      <c r="JQO83">
        <f t="shared" si="112"/>
        <v>0</v>
      </c>
      <c r="JQP83">
        <f t="shared" si="112"/>
        <v>0</v>
      </c>
      <c r="JQQ83">
        <f t="shared" si="112"/>
        <v>0</v>
      </c>
      <c r="JQR83">
        <f t="shared" si="112"/>
        <v>0</v>
      </c>
      <c r="JQS83">
        <f t="shared" si="112"/>
        <v>0</v>
      </c>
      <c r="JQT83">
        <f t="shared" si="112"/>
        <v>0</v>
      </c>
      <c r="JQU83">
        <f t="shared" si="112"/>
        <v>0</v>
      </c>
      <c r="JQV83">
        <f t="shared" si="112"/>
        <v>0</v>
      </c>
      <c r="JQW83">
        <f t="shared" si="112"/>
        <v>0</v>
      </c>
      <c r="JQX83">
        <f t="shared" si="112"/>
        <v>0</v>
      </c>
      <c r="JQY83">
        <f t="shared" si="112"/>
        <v>0</v>
      </c>
      <c r="JQZ83">
        <f t="shared" si="112"/>
        <v>0</v>
      </c>
      <c r="JRA83">
        <f t="shared" si="112"/>
        <v>0</v>
      </c>
      <c r="JRB83">
        <f t="shared" si="112"/>
        <v>0</v>
      </c>
      <c r="JRC83">
        <f t="shared" si="112"/>
        <v>0</v>
      </c>
      <c r="JRD83">
        <f t="shared" si="112"/>
        <v>0</v>
      </c>
      <c r="JRE83">
        <f t="shared" ref="JRE83:JTP83" si="113">SUM(JRE2:JRE82)</f>
        <v>0</v>
      </c>
      <c r="JRF83">
        <f t="shared" si="113"/>
        <v>0</v>
      </c>
      <c r="JRG83">
        <f t="shared" si="113"/>
        <v>0</v>
      </c>
      <c r="JRH83">
        <f t="shared" si="113"/>
        <v>0</v>
      </c>
      <c r="JRI83">
        <f t="shared" si="113"/>
        <v>0</v>
      </c>
      <c r="JRJ83">
        <f t="shared" si="113"/>
        <v>0</v>
      </c>
      <c r="JRK83">
        <f t="shared" si="113"/>
        <v>0</v>
      </c>
      <c r="JRL83">
        <f t="shared" si="113"/>
        <v>0</v>
      </c>
      <c r="JRM83">
        <f t="shared" si="113"/>
        <v>0</v>
      </c>
      <c r="JRN83">
        <f t="shared" si="113"/>
        <v>0</v>
      </c>
      <c r="JRO83">
        <f t="shared" si="113"/>
        <v>0</v>
      </c>
      <c r="JRP83">
        <f t="shared" si="113"/>
        <v>0</v>
      </c>
      <c r="JRQ83">
        <f t="shared" si="113"/>
        <v>0</v>
      </c>
      <c r="JRR83">
        <f t="shared" si="113"/>
        <v>0</v>
      </c>
      <c r="JRS83">
        <f t="shared" si="113"/>
        <v>0</v>
      </c>
      <c r="JRT83">
        <f t="shared" si="113"/>
        <v>0</v>
      </c>
      <c r="JRU83">
        <f t="shared" si="113"/>
        <v>0</v>
      </c>
      <c r="JRV83">
        <f t="shared" si="113"/>
        <v>0</v>
      </c>
      <c r="JRW83">
        <f t="shared" si="113"/>
        <v>0</v>
      </c>
      <c r="JRX83">
        <f t="shared" si="113"/>
        <v>0</v>
      </c>
      <c r="JRY83">
        <f t="shared" si="113"/>
        <v>0</v>
      </c>
      <c r="JRZ83">
        <f t="shared" si="113"/>
        <v>0</v>
      </c>
      <c r="JSA83">
        <f t="shared" si="113"/>
        <v>0</v>
      </c>
      <c r="JSB83">
        <f t="shared" si="113"/>
        <v>0</v>
      </c>
      <c r="JSC83">
        <f t="shared" si="113"/>
        <v>0</v>
      </c>
      <c r="JSD83">
        <f t="shared" si="113"/>
        <v>0</v>
      </c>
      <c r="JSE83">
        <f t="shared" si="113"/>
        <v>0</v>
      </c>
      <c r="JSF83">
        <f t="shared" si="113"/>
        <v>0</v>
      </c>
      <c r="JSG83">
        <f t="shared" si="113"/>
        <v>0</v>
      </c>
      <c r="JSH83">
        <f t="shared" si="113"/>
        <v>0</v>
      </c>
      <c r="JSI83">
        <f t="shared" si="113"/>
        <v>0</v>
      </c>
      <c r="JSJ83">
        <f t="shared" si="113"/>
        <v>0</v>
      </c>
      <c r="JSK83">
        <f t="shared" si="113"/>
        <v>0</v>
      </c>
      <c r="JSL83">
        <f t="shared" si="113"/>
        <v>0</v>
      </c>
      <c r="JSM83">
        <f t="shared" si="113"/>
        <v>0</v>
      </c>
      <c r="JSN83">
        <f t="shared" si="113"/>
        <v>0</v>
      </c>
      <c r="JSO83">
        <f t="shared" si="113"/>
        <v>0</v>
      </c>
      <c r="JSP83">
        <f t="shared" si="113"/>
        <v>0</v>
      </c>
      <c r="JSQ83">
        <f t="shared" si="113"/>
        <v>0</v>
      </c>
      <c r="JSR83">
        <f t="shared" si="113"/>
        <v>0</v>
      </c>
      <c r="JSS83">
        <f t="shared" si="113"/>
        <v>0</v>
      </c>
      <c r="JST83">
        <f t="shared" si="113"/>
        <v>0</v>
      </c>
      <c r="JSU83">
        <f t="shared" si="113"/>
        <v>0</v>
      </c>
      <c r="JSV83">
        <f t="shared" si="113"/>
        <v>0</v>
      </c>
      <c r="JSW83">
        <f t="shared" si="113"/>
        <v>0</v>
      </c>
      <c r="JSX83">
        <f t="shared" si="113"/>
        <v>0</v>
      </c>
      <c r="JSY83">
        <f t="shared" si="113"/>
        <v>0</v>
      </c>
      <c r="JSZ83">
        <f t="shared" si="113"/>
        <v>0</v>
      </c>
      <c r="JTA83">
        <f t="shared" si="113"/>
        <v>0</v>
      </c>
      <c r="JTB83">
        <f t="shared" si="113"/>
        <v>0</v>
      </c>
      <c r="JTC83">
        <f t="shared" si="113"/>
        <v>0</v>
      </c>
      <c r="JTD83">
        <f t="shared" si="113"/>
        <v>0</v>
      </c>
      <c r="JTE83">
        <f t="shared" si="113"/>
        <v>0</v>
      </c>
      <c r="JTF83">
        <f t="shared" si="113"/>
        <v>0</v>
      </c>
      <c r="JTG83">
        <f t="shared" si="113"/>
        <v>0</v>
      </c>
      <c r="JTH83">
        <f t="shared" si="113"/>
        <v>0</v>
      </c>
      <c r="JTI83">
        <f t="shared" si="113"/>
        <v>0</v>
      </c>
      <c r="JTJ83">
        <f t="shared" si="113"/>
        <v>0</v>
      </c>
      <c r="JTK83">
        <f t="shared" si="113"/>
        <v>0</v>
      </c>
      <c r="JTL83">
        <f t="shared" si="113"/>
        <v>0</v>
      </c>
      <c r="JTM83">
        <f t="shared" si="113"/>
        <v>0</v>
      </c>
      <c r="JTN83">
        <f t="shared" si="113"/>
        <v>0</v>
      </c>
      <c r="JTO83">
        <f t="shared" si="113"/>
        <v>0</v>
      </c>
      <c r="JTP83">
        <f t="shared" si="113"/>
        <v>0</v>
      </c>
      <c r="JTQ83">
        <f t="shared" ref="JTQ83:JWB83" si="114">SUM(JTQ2:JTQ82)</f>
        <v>0</v>
      </c>
      <c r="JTR83">
        <f t="shared" si="114"/>
        <v>0</v>
      </c>
      <c r="JTS83">
        <f t="shared" si="114"/>
        <v>0</v>
      </c>
      <c r="JTT83">
        <f t="shared" si="114"/>
        <v>0</v>
      </c>
      <c r="JTU83">
        <f t="shared" si="114"/>
        <v>0</v>
      </c>
      <c r="JTV83">
        <f t="shared" si="114"/>
        <v>0</v>
      </c>
      <c r="JTW83">
        <f t="shared" si="114"/>
        <v>0</v>
      </c>
      <c r="JTX83">
        <f t="shared" si="114"/>
        <v>0</v>
      </c>
      <c r="JTY83">
        <f t="shared" si="114"/>
        <v>0</v>
      </c>
      <c r="JTZ83">
        <f t="shared" si="114"/>
        <v>0</v>
      </c>
      <c r="JUA83">
        <f t="shared" si="114"/>
        <v>0</v>
      </c>
      <c r="JUB83">
        <f t="shared" si="114"/>
        <v>0</v>
      </c>
      <c r="JUC83">
        <f t="shared" si="114"/>
        <v>0</v>
      </c>
      <c r="JUD83">
        <f t="shared" si="114"/>
        <v>0</v>
      </c>
      <c r="JUE83">
        <f t="shared" si="114"/>
        <v>0</v>
      </c>
      <c r="JUF83">
        <f t="shared" si="114"/>
        <v>0</v>
      </c>
      <c r="JUG83">
        <f t="shared" si="114"/>
        <v>0</v>
      </c>
      <c r="JUH83">
        <f t="shared" si="114"/>
        <v>0</v>
      </c>
      <c r="JUI83">
        <f t="shared" si="114"/>
        <v>0</v>
      </c>
      <c r="JUJ83">
        <f t="shared" si="114"/>
        <v>0</v>
      </c>
      <c r="JUK83">
        <f t="shared" si="114"/>
        <v>0</v>
      </c>
      <c r="JUL83">
        <f t="shared" si="114"/>
        <v>0</v>
      </c>
      <c r="JUM83">
        <f t="shared" si="114"/>
        <v>0</v>
      </c>
      <c r="JUN83">
        <f t="shared" si="114"/>
        <v>0</v>
      </c>
      <c r="JUO83">
        <f t="shared" si="114"/>
        <v>0</v>
      </c>
      <c r="JUP83">
        <f t="shared" si="114"/>
        <v>0</v>
      </c>
      <c r="JUQ83">
        <f t="shared" si="114"/>
        <v>0</v>
      </c>
      <c r="JUR83">
        <f t="shared" si="114"/>
        <v>0</v>
      </c>
      <c r="JUS83">
        <f t="shared" si="114"/>
        <v>0</v>
      </c>
      <c r="JUT83">
        <f t="shared" si="114"/>
        <v>0</v>
      </c>
      <c r="JUU83">
        <f t="shared" si="114"/>
        <v>0</v>
      </c>
      <c r="JUV83">
        <f t="shared" si="114"/>
        <v>0</v>
      </c>
      <c r="JUW83">
        <f t="shared" si="114"/>
        <v>0</v>
      </c>
      <c r="JUX83">
        <f t="shared" si="114"/>
        <v>0</v>
      </c>
      <c r="JUY83">
        <f t="shared" si="114"/>
        <v>0</v>
      </c>
      <c r="JUZ83">
        <f t="shared" si="114"/>
        <v>0</v>
      </c>
      <c r="JVA83">
        <f t="shared" si="114"/>
        <v>0</v>
      </c>
      <c r="JVB83">
        <f t="shared" si="114"/>
        <v>0</v>
      </c>
      <c r="JVC83">
        <f t="shared" si="114"/>
        <v>0</v>
      </c>
      <c r="JVD83">
        <f t="shared" si="114"/>
        <v>0</v>
      </c>
      <c r="JVE83">
        <f t="shared" si="114"/>
        <v>0</v>
      </c>
      <c r="JVF83">
        <f t="shared" si="114"/>
        <v>0</v>
      </c>
      <c r="JVG83">
        <f t="shared" si="114"/>
        <v>0</v>
      </c>
      <c r="JVH83">
        <f t="shared" si="114"/>
        <v>0</v>
      </c>
      <c r="JVI83">
        <f t="shared" si="114"/>
        <v>0</v>
      </c>
      <c r="JVJ83">
        <f t="shared" si="114"/>
        <v>0</v>
      </c>
      <c r="JVK83">
        <f t="shared" si="114"/>
        <v>0</v>
      </c>
      <c r="JVL83">
        <f t="shared" si="114"/>
        <v>0</v>
      </c>
      <c r="JVM83">
        <f t="shared" si="114"/>
        <v>0</v>
      </c>
      <c r="JVN83">
        <f t="shared" si="114"/>
        <v>0</v>
      </c>
      <c r="JVO83">
        <f t="shared" si="114"/>
        <v>0</v>
      </c>
      <c r="JVP83">
        <f t="shared" si="114"/>
        <v>0</v>
      </c>
      <c r="JVQ83">
        <f t="shared" si="114"/>
        <v>0</v>
      </c>
      <c r="JVR83">
        <f t="shared" si="114"/>
        <v>0</v>
      </c>
      <c r="JVS83">
        <f t="shared" si="114"/>
        <v>0</v>
      </c>
      <c r="JVT83">
        <f t="shared" si="114"/>
        <v>0</v>
      </c>
      <c r="JVU83">
        <f t="shared" si="114"/>
        <v>0</v>
      </c>
      <c r="JVV83">
        <f t="shared" si="114"/>
        <v>0</v>
      </c>
      <c r="JVW83">
        <f t="shared" si="114"/>
        <v>0</v>
      </c>
      <c r="JVX83">
        <f t="shared" si="114"/>
        <v>0</v>
      </c>
      <c r="JVY83">
        <f t="shared" si="114"/>
        <v>0</v>
      </c>
      <c r="JVZ83">
        <f t="shared" si="114"/>
        <v>0</v>
      </c>
      <c r="JWA83">
        <f t="shared" si="114"/>
        <v>0</v>
      </c>
      <c r="JWB83">
        <f t="shared" si="114"/>
        <v>0</v>
      </c>
      <c r="JWC83">
        <f t="shared" ref="JWC83:JYN83" si="115">SUM(JWC2:JWC82)</f>
        <v>0</v>
      </c>
      <c r="JWD83">
        <f t="shared" si="115"/>
        <v>0</v>
      </c>
      <c r="JWE83">
        <f t="shared" si="115"/>
        <v>0</v>
      </c>
      <c r="JWF83">
        <f t="shared" si="115"/>
        <v>0</v>
      </c>
      <c r="JWG83">
        <f t="shared" si="115"/>
        <v>0</v>
      </c>
      <c r="JWH83">
        <f t="shared" si="115"/>
        <v>0</v>
      </c>
      <c r="JWI83">
        <f t="shared" si="115"/>
        <v>0</v>
      </c>
      <c r="JWJ83">
        <f t="shared" si="115"/>
        <v>0</v>
      </c>
      <c r="JWK83">
        <f t="shared" si="115"/>
        <v>0</v>
      </c>
      <c r="JWL83">
        <f t="shared" si="115"/>
        <v>0</v>
      </c>
      <c r="JWM83">
        <f t="shared" si="115"/>
        <v>0</v>
      </c>
      <c r="JWN83">
        <f t="shared" si="115"/>
        <v>0</v>
      </c>
      <c r="JWO83">
        <f t="shared" si="115"/>
        <v>0</v>
      </c>
      <c r="JWP83">
        <f t="shared" si="115"/>
        <v>0</v>
      </c>
      <c r="JWQ83">
        <f t="shared" si="115"/>
        <v>0</v>
      </c>
      <c r="JWR83">
        <f t="shared" si="115"/>
        <v>0</v>
      </c>
      <c r="JWS83">
        <f t="shared" si="115"/>
        <v>0</v>
      </c>
      <c r="JWT83">
        <f t="shared" si="115"/>
        <v>0</v>
      </c>
      <c r="JWU83">
        <f t="shared" si="115"/>
        <v>0</v>
      </c>
      <c r="JWV83">
        <f t="shared" si="115"/>
        <v>0</v>
      </c>
      <c r="JWW83">
        <f t="shared" si="115"/>
        <v>0</v>
      </c>
      <c r="JWX83">
        <f t="shared" si="115"/>
        <v>0</v>
      </c>
      <c r="JWY83">
        <f t="shared" si="115"/>
        <v>0</v>
      </c>
      <c r="JWZ83">
        <f t="shared" si="115"/>
        <v>0</v>
      </c>
      <c r="JXA83">
        <f t="shared" si="115"/>
        <v>0</v>
      </c>
      <c r="JXB83">
        <f t="shared" si="115"/>
        <v>0</v>
      </c>
      <c r="JXC83">
        <f t="shared" si="115"/>
        <v>0</v>
      </c>
      <c r="JXD83">
        <f t="shared" si="115"/>
        <v>0</v>
      </c>
      <c r="JXE83">
        <f t="shared" si="115"/>
        <v>0</v>
      </c>
      <c r="JXF83">
        <f t="shared" si="115"/>
        <v>0</v>
      </c>
      <c r="JXG83">
        <f t="shared" si="115"/>
        <v>0</v>
      </c>
      <c r="JXH83">
        <f t="shared" si="115"/>
        <v>0</v>
      </c>
      <c r="JXI83">
        <f t="shared" si="115"/>
        <v>0</v>
      </c>
      <c r="JXJ83">
        <f t="shared" si="115"/>
        <v>0</v>
      </c>
      <c r="JXK83">
        <f t="shared" si="115"/>
        <v>0</v>
      </c>
      <c r="JXL83">
        <f t="shared" si="115"/>
        <v>0</v>
      </c>
      <c r="JXM83">
        <f t="shared" si="115"/>
        <v>0</v>
      </c>
      <c r="JXN83">
        <f t="shared" si="115"/>
        <v>0</v>
      </c>
      <c r="JXO83">
        <f t="shared" si="115"/>
        <v>0</v>
      </c>
      <c r="JXP83">
        <f t="shared" si="115"/>
        <v>0</v>
      </c>
      <c r="JXQ83">
        <f t="shared" si="115"/>
        <v>0</v>
      </c>
      <c r="JXR83">
        <f t="shared" si="115"/>
        <v>0</v>
      </c>
      <c r="JXS83">
        <f t="shared" si="115"/>
        <v>0</v>
      </c>
      <c r="JXT83">
        <f t="shared" si="115"/>
        <v>0</v>
      </c>
      <c r="JXU83">
        <f t="shared" si="115"/>
        <v>0</v>
      </c>
      <c r="JXV83">
        <f t="shared" si="115"/>
        <v>0</v>
      </c>
      <c r="JXW83">
        <f t="shared" si="115"/>
        <v>0</v>
      </c>
      <c r="JXX83">
        <f t="shared" si="115"/>
        <v>0</v>
      </c>
      <c r="JXY83">
        <f t="shared" si="115"/>
        <v>0</v>
      </c>
      <c r="JXZ83">
        <f t="shared" si="115"/>
        <v>0</v>
      </c>
      <c r="JYA83">
        <f t="shared" si="115"/>
        <v>0</v>
      </c>
      <c r="JYB83">
        <f t="shared" si="115"/>
        <v>0</v>
      </c>
      <c r="JYC83">
        <f t="shared" si="115"/>
        <v>0</v>
      </c>
      <c r="JYD83">
        <f t="shared" si="115"/>
        <v>0</v>
      </c>
      <c r="JYE83">
        <f t="shared" si="115"/>
        <v>0</v>
      </c>
      <c r="JYF83">
        <f t="shared" si="115"/>
        <v>0</v>
      </c>
      <c r="JYG83">
        <f t="shared" si="115"/>
        <v>0</v>
      </c>
      <c r="JYH83">
        <f t="shared" si="115"/>
        <v>0</v>
      </c>
      <c r="JYI83">
        <f t="shared" si="115"/>
        <v>0</v>
      </c>
      <c r="JYJ83">
        <f t="shared" si="115"/>
        <v>0</v>
      </c>
      <c r="JYK83">
        <f t="shared" si="115"/>
        <v>0</v>
      </c>
      <c r="JYL83">
        <f t="shared" si="115"/>
        <v>0</v>
      </c>
      <c r="JYM83">
        <f t="shared" si="115"/>
        <v>0</v>
      </c>
      <c r="JYN83">
        <f t="shared" si="115"/>
        <v>0</v>
      </c>
      <c r="JYO83">
        <f t="shared" ref="JYO83:KAZ83" si="116">SUM(JYO2:JYO82)</f>
        <v>0</v>
      </c>
      <c r="JYP83">
        <f t="shared" si="116"/>
        <v>0</v>
      </c>
      <c r="JYQ83">
        <f t="shared" si="116"/>
        <v>0</v>
      </c>
      <c r="JYR83">
        <f t="shared" si="116"/>
        <v>0</v>
      </c>
      <c r="JYS83">
        <f t="shared" si="116"/>
        <v>0</v>
      </c>
      <c r="JYT83">
        <f t="shared" si="116"/>
        <v>0</v>
      </c>
      <c r="JYU83">
        <f t="shared" si="116"/>
        <v>0</v>
      </c>
      <c r="JYV83">
        <f t="shared" si="116"/>
        <v>0</v>
      </c>
      <c r="JYW83">
        <f t="shared" si="116"/>
        <v>0</v>
      </c>
      <c r="JYX83">
        <f t="shared" si="116"/>
        <v>0</v>
      </c>
      <c r="JYY83">
        <f t="shared" si="116"/>
        <v>0</v>
      </c>
      <c r="JYZ83">
        <f t="shared" si="116"/>
        <v>0</v>
      </c>
      <c r="JZA83">
        <f t="shared" si="116"/>
        <v>0</v>
      </c>
      <c r="JZB83">
        <f t="shared" si="116"/>
        <v>0</v>
      </c>
      <c r="JZC83">
        <f t="shared" si="116"/>
        <v>0</v>
      </c>
      <c r="JZD83">
        <f t="shared" si="116"/>
        <v>0</v>
      </c>
      <c r="JZE83">
        <f t="shared" si="116"/>
        <v>0</v>
      </c>
      <c r="JZF83">
        <f t="shared" si="116"/>
        <v>0</v>
      </c>
      <c r="JZG83">
        <f t="shared" si="116"/>
        <v>0</v>
      </c>
      <c r="JZH83">
        <f t="shared" si="116"/>
        <v>0</v>
      </c>
      <c r="JZI83">
        <f t="shared" si="116"/>
        <v>0</v>
      </c>
      <c r="JZJ83">
        <f t="shared" si="116"/>
        <v>0</v>
      </c>
      <c r="JZK83">
        <f t="shared" si="116"/>
        <v>0</v>
      </c>
      <c r="JZL83">
        <f t="shared" si="116"/>
        <v>0</v>
      </c>
      <c r="JZM83">
        <f t="shared" si="116"/>
        <v>0</v>
      </c>
      <c r="JZN83">
        <f t="shared" si="116"/>
        <v>0</v>
      </c>
      <c r="JZO83">
        <f t="shared" si="116"/>
        <v>0</v>
      </c>
      <c r="JZP83">
        <f t="shared" si="116"/>
        <v>0</v>
      </c>
      <c r="JZQ83">
        <f t="shared" si="116"/>
        <v>0</v>
      </c>
      <c r="JZR83">
        <f t="shared" si="116"/>
        <v>0</v>
      </c>
      <c r="JZS83">
        <f t="shared" si="116"/>
        <v>0</v>
      </c>
      <c r="JZT83">
        <f t="shared" si="116"/>
        <v>0</v>
      </c>
      <c r="JZU83">
        <f t="shared" si="116"/>
        <v>0</v>
      </c>
      <c r="JZV83">
        <f t="shared" si="116"/>
        <v>0</v>
      </c>
      <c r="JZW83">
        <f t="shared" si="116"/>
        <v>0</v>
      </c>
      <c r="JZX83">
        <f t="shared" si="116"/>
        <v>0</v>
      </c>
      <c r="JZY83">
        <f t="shared" si="116"/>
        <v>0</v>
      </c>
      <c r="JZZ83">
        <f t="shared" si="116"/>
        <v>0</v>
      </c>
      <c r="KAA83">
        <f t="shared" si="116"/>
        <v>0</v>
      </c>
      <c r="KAB83">
        <f t="shared" si="116"/>
        <v>0</v>
      </c>
      <c r="KAC83">
        <f t="shared" si="116"/>
        <v>0</v>
      </c>
      <c r="KAD83">
        <f t="shared" si="116"/>
        <v>0</v>
      </c>
      <c r="KAE83">
        <f t="shared" si="116"/>
        <v>0</v>
      </c>
      <c r="KAF83">
        <f t="shared" si="116"/>
        <v>0</v>
      </c>
      <c r="KAG83">
        <f t="shared" si="116"/>
        <v>0</v>
      </c>
      <c r="KAH83">
        <f t="shared" si="116"/>
        <v>0</v>
      </c>
      <c r="KAI83">
        <f t="shared" si="116"/>
        <v>0</v>
      </c>
      <c r="KAJ83">
        <f t="shared" si="116"/>
        <v>0</v>
      </c>
      <c r="KAK83">
        <f t="shared" si="116"/>
        <v>0</v>
      </c>
      <c r="KAL83">
        <f t="shared" si="116"/>
        <v>0</v>
      </c>
      <c r="KAM83">
        <f t="shared" si="116"/>
        <v>0</v>
      </c>
      <c r="KAN83">
        <f t="shared" si="116"/>
        <v>0</v>
      </c>
      <c r="KAO83">
        <f t="shared" si="116"/>
        <v>0</v>
      </c>
      <c r="KAP83">
        <f t="shared" si="116"/>
        <v>0</v>
      </c>
      <c r="KAQ83">
        <f t="shared" si="116"/>
        <v>0</v>
      </c>
      <c r="KAR83">
        <f t="shared" si="116"/>
        <v>0</v>
      </c>
      <c r="KAS83">
        <f t="shared" si="116"/>
        <v>0</v>
      </c>
      <c r="KAT83">
        <f t="shared" si="116"/>
        <v>0</v>
      </c>
      <c r="KAU83">
        <f t="shared" si="116"/>
        <v>0</v>
      </c>
      <c r="KAV83">
        <f t="shared" si="116"/>
        <v>0</v>
      </c>
      <c r="KAW83">
        <f t="shared" si="116"/>
        <v>0</v>
      </c>
      <c r="KAX83">
        <f t="shared" si="116"/>
        <v>0</v>
      </c>
      <c r="KAY83">
        <f t="shared" si="116"/>
        <v>0</v>
      </c>
      <c r="KAZ83">
        <f t="shared" si="116"/>
        <v>0</v>
      </c>
      <c r="KBA83">
        <f t="shared" ref="KBA83:KDL83" si="117">SUM(KBA2:KBA82)</f>
        <v>0</v>
      </c>
      <c r="KBB83">
        <f t="shared" si="117"/>
        <v>0</v>
      </c>
      <c r="KBC83">
        <f t="shared" si="117"/>
        <v>0</v>
      </c>
      <c r="KBD83">
        <f t="shared" si="117"/>
        <v>0</v>
      </c>
      <c r="KBE83">
        <f t="shared" si="117"/>
        <v>0</v>
      </c>
      <c r="KBF83">
        <f t="shared" si="117"/>
        <v>0</v>
      </c>
      <c r="KBG83">
        <f t="shared" si="117"/>
        <v>0</v>
      </c>
      <c r="KBH83">
        <f t="shared" si="117"/>
        <v>0</v>
      </c>
      <c r="KBI83">
        <f t="shared" si="117"/>
        <v>0</v>
      </c>
      <c r="KBJ83">
        <f t="shared" si="117"/>
        <v>0</v>
      </c>
      <c r="KBK83">
        <f t="shared" si="117"/>
        <v>0</v>
      </c>
      <c r="KBL83">
        <f t="shared" si="117"/>
        <v>0</v>
      </c>
      <c r="KBM83">
        <f t="shared" si="117"/>
        <v>0</v>
      </c>
      <c r="KBN83">
        <f t="shared" si="117"/>
        <v>0</v>
      </c>
      <c r="KBO83">
        <f t="shared" si="117"/>
        <v>0</v>
      </c>
      <c r="KBP83">
        <f t="shared" si="117"/>
        <v>0</v>
      </c>
      <c r="KBQ83">
        <f t="shared" si="117"/>
        <v>0</v>
      </c>
      <c r="KBR83">
        <f t="shared" si="117"/>
        <v>0</v>
      </c>
      <c r="KBS83">
        <f t="shared" si="117"/>
        <v>0</v>
      </c>
      <c r="KBT83">
        <f t="shared" si="117"/>
        <v>0</v>
      </c>
      <c r="KBU83">
        <f t="shared" si="117"/>
        <v>0</v>
      </c>
      <c r="KBV83">
        <f t="shared" si="117"/>
        <v>0</v>
      </c>
      <c r="KBW83">
        <f t="shared" si="117"/>
        <v>0</v>
      </c>
      <c r="KBX83">
        <f t="shared" si="117"/>
        <v>0</v>
      </c>
      <c r="KBY83">
        <f t="shared" si="117"/>
        <v>0</v>
      </c>
      <c r="KBZ83">
        <f t="shared" si="117"/>
        <v>0</v>
      </c>
      <c r="KCA83">
        <f t="shared" si="117"/>
        <v>0</v>
      </c>
      <c r="KCB83">
        <f t="shared" si="117"/>
        <v>0</v>
      </c>
      <c r="KCC83">
        <f t="shared" si="117"/>
        <v>0</v>
      </c>
      <c r="KCD83">
        <f t="shared" si="117"/>
        <v>0</v>
      </c>
      <c r="KCE83">
        <f t="shared" si="117"/>
        <v>0</v>
      </c>
      <c r="KCF83">
        <f t="shared" si="117"/>
        <v>0</v>
      </c>
      <c r="KCG83">
        <f t="shared" si="117"/>
        <v>0</v>
      </c>
      <c r="KCH83">
        <f t="shared" si="117"/>
        <v>0</v>
      </c>
      <c r="KCI83">
        <f t="shared" si="117"/>
        <v>0</v>
      </c>
      <c r="KCJ83">
        <f t="shared" si="117"/>
        <v>0</v>
      </c>
      <c r="KCK83">
        <f t="shared" si="117"/>
        <v>0</v>
      </c>
      <c r="KCL83">
        <f t="shared" si="117"/>
        <v>0</v>
      </c>
      <c r="KCM83">
        <f t="shared" si="117"/>
        <v>0</v>
      </c>
      <c r="KCN83">
        <f t="shared" si="117"/>
        <v>0</v>
      </c>
      <c r="KCO83">
        <f t="shared" si="117"/>
        <v>0</v>
      </c>
      <c r="KCP83">
        <f t="shared" si="117"/>
        <v>0</v>
      </c>
      <c r="KCQ83">
        <f t="shared" si="117"/>
        <v>0</v>
      </c>
      <c r="KCR83">
        <f t="shared" si="117"/>
        <v>0</v>
      </c>
      <c r="KCS83">
        <f t="shared" si="117"/>
        <v>0</v>
      </c>
      <c r="KCT83">
        <f t="shared" si="117"/>
        <v>0</v>
      </c>
      <c r="KCU83">
        <f t="shared" si="117"/>
        <v>0</v>
      </c>
      <c r="KCV83">
        <f t="shared" si="117"/>
        <v>0</v>
      </c>
      <c r="KCW83">
        <f t="shared" si="117"/>
        <v>0</v>
      </c>
      <c r="KCX83">
        <f t="shared" si="117"/>
        <v>0</v>
      </c>
      <c r="KCY83">
        <f t="shared" si="117"/>
        <v>0</v>
      </c>
      <c r="KCZ83">
        <f t="shared" si="117"/>
        <v>0</v>
      </c>
      <c r="KDA83">
        <f t="shared" si="117"/>
        <v>0</v>
      </c>
      <c r="KDB83">
        <f t="shared" si="117"/>
        <v>0</v>
      </c>
      <c r="KDC83">
        <f t="shared" si="117"/>
        <v>0</v>
      </c>
      <c r="KDD83">
        <f t="shared" si="117"/>
        <v>0</v>
      </c>
      <c r="KDE83">
        <f t="shared" si="117"/>
        <v>0</v>
      </c>
      <c r="KDF83">
        <f t="shared" si="117"/>
        <v>0</v>
      </c>
      <c r="KDG83">
        <f t="shared" si="117"/>
        <v>0</v>
      </c>
      <c r="KDH83">
        <f t="shared" si="117"/>
        <v>0</v>
      </c>
      <c r="KDI83">
        <f t="shared" si="117"/>
        <v>0</v>
      </c>
      <c r="KDJ83">
        <f t="shared" si="117"/>
        <v>0</v>
      </c>
      <c r="KDK83">
        <f t="shared" si="117"/>
        <v>0</v>
      </c>
      <c r="KDL83">
        <f t="shared" si="117"/>
        <v>0</v>
      </c>
      <c r="KDM83">
        <f t="shared" ref="KDM83:KFX83" si="118">SUM(KDM2:KDM82)</f>
        <v>0</v>
      </c>
      <c r="KDN83">
        <f t="shared" si="118"/>
        <v>0</v>
      </c>
      <c r="KDO83">
        <f t="shared" si="118"/>
        <v>0</v>
      </c>
      <c r="KDP83">
        <f t="shared" si="118"/>
        <v>0</v>
      </c>
      <c r="KDQ83">
        <f t="shared" si="118"/>
        <v>0</v>
      </c>
      <c r="KDR83">
        <f t="shared" si="118"/>
        <v>0</v>
      </c>
      <c r="KDS83">
        <f t="shared" si="118"/>
        <v>0</v>
      </c>
      <c r="KDT83">
        <f t="shared" si="118"/>
        <v>0</v>
      </c>
      <c r="KDU83">
        <f t="shared" si="118"/>
        <v>0</v>
      </c>
      <c r="KDV83">
        <f t="shared" si="118"/>
        <v>0</v>
      </c>
      <c r="KDW83">
        <f t="shared" si="118"/>
        <v>0</v>
      </c>
      <c r="KDX83">
        <f t="shared" si="118"/>
        <v>0</v>
      </c>
      <c r="KDY83">
        <f t="shared" si="118"/>
        <v>0</v>
      </c>
      <c r="KDZ83">
        <f t="shared" si="118"/>
        <v>0</v>
      </c>
      <c r="KEA83">
        <f t="shared" si="118"/>
        <v>0</v>
      </c>
      <c r="KEB83">
        <f t="shared" si="118"/>
        <v>0</v>
      </c>
      <c r="KEC83">
        <f t="shared" si="118"/>
        <v>0</v>
      </c>
      <c r="KED83">
        <f t="shared" si="118"/>
        <v>0</v>
      </c>
      <c r="KEE83">
        <f t="shared" si="118"/>
        <v>0</v>
      </c>
      <c r="KEF83">
        <f t="shared" si="118"/>
        <v>0</v>
      </c>
      <c r="KEG83">
        <f t="shared" si="118"/>
        <v>0</v>
      </c>
      <c r="KEH83">
        <f t="shared" si="118"/>
        <v>0</v>
      </c>
      <c r="KEI83">
        <f t="shared" si="118"/>
        <v>0</v>
      </c>
      <c r="KEJ83">
        <f t="shared" si="118"/>
        <v>0</v>
      </c>
      <c r="KEK83">
        <f t="shared" si="118"/>
        <v>0</v>
      </c>
      <c r="KEL83">
        <f t="shared" si="118"/>
        <v>0</v>
      </c>
      <c r="KEM83">
        <f t="shared" si="118"/>
        <v>0</v>
      </c>
      <c r="KEN83">
        <f t="shared" si="118"/>
        <v>0</v>
      </c>
      <c r="KEO83">
        <f t="shared" si="118"/>
        <v>0</v>
      </c>
      <c r="KEP83">
        <f t="shared" si="118"/>
        <v>0</v>
      </c>
      <c r="KEQ83">
        <f t="shared" si="118"/>
        <v>0</v>
      </c>
      <c r="KER83">
        <f t="shared" si="118"/>
        <v>0</v>
      </c>
      <c r="KES83">
        <f t="shared" si="118"/>
        <v>0</v>
      </c>
      <c r="KET83">
        <f t="shared" si="118"/>
        <v>0</v>
      </c>
      <c r="KEU83">
        <f t="shared" si="118"/>
        <v>0</v>
      </c>
      <c r="KEV83">
        <f t="shared" si="118"/>
        <v>0</v>
      </c>
      <c r="KEW83">
        <f t="shared" si="118"/>
        <v>0</v>
      </c>
      <c r="KEX83">
        <f t="shared" si="118"/>
        <v>0</v>
      </c>
      <c r="KEY83">
        <f t="shared" si="118"/>
        <v>0</v>
      </c>
      <c r="KEZ83">
        <f t="shared" si="118"/>
        <v>0</v>
      </c>
      <c r="KFA83">
        <f t="shared" si="118"/>
        <v>0</v>
      </c>
      <c r="KFB83">
        <f t="shared" si="118"/>
        <v>0</v>
      </c>
      <c r="KFC83">
        <f t="shared" si="118"/>
        <v>0</v>
      </c>
      <c r="KFD83">
        <f t="shared" si="118"/>
        <v>0</v>
      </c>
      <c r="KFE83">
        <f t="shared" si="118"/>
        <v>0</v>
      </c>
      <c r="KFF83">
        <f t="shared" si="118"/>
        <v>0</v>
      </c>
      <c r="KFG83">
        <f t="shared" si="118"/>
        <v>0</v>
      </c>
      <c r="KFH83">
        <f t="shared" si="118"/>
        <v>0</v>
      </c>
      <c r="KFI83">
        <f t="shared" si="118"/>
        <v>0</v>
      </c>
      <c r="KFJ83">
        <f t="shared" si="118"/>
        <v>0</v>
      </c>
      <c r="KFK83">
        <f t="shared" si="118"/>
        <v>0</v>
      </c>
      <c r="KFL83">
        <f t="shared" si="118"/>
        <v>0</v>
      </c>
      <c r="KFM83">
        <f t="shared" si="118"/>
        <v>0</v>
      </c>
      <c r="KFN83">
        <f t="shared" si="118"/>
        <v>0</v>
      </c>
      <c r="KFO83">
        <f t="shared" si="118"/>
        <v>0</v>
      </c>
      <c r="KFP83">
        <f t="shared" si="118"/>
        <v>0</v>
      </c>
      <c r="KFQ83">
        <f t="shared" si="118"/>
        <v>0</v>
      </c>
      <c r="KFR83">
        <f t="shared" si="118"/>
        <v>0</v>
      </c>
      <c r="KFS83">
        <f t="shared" si="118"/>
        <v>0</v>
      </c>
      <c r="KFT83">
        <f t="shared" si="118"/>
        <v>0</v>
      </c>
      <c r="KFU83">
        <f t="shared" si="118"/>
        <v>0</v>
      </c>
      <c r="KFV83">
        <f t="shared" si="118"/>
        <v>0</v>
      </c>
      <c r="KFW83">
        <f t="shared" si="118"/>
        <v>0</v>
      </c>
      <c r="KFX83">
        <f t="shared" si="118"/>
        <v>0</v>
      </c>
      <c r="KFY83">
        <f t="shared" ref="KFY83:KIJ83" si="119">SUM(KFY2:KFY82)</f>
        <v>0</v>
      </c>
      <c r="KFZ83">
        <f t="shared" si="119"/>
        <v>0</v>
      </c>
      <c r="KGA83">
        <f t="shared" si="119"/>
        <v>0</v>
      </c>
      <c r="KGB83">
        <f t="shared" si="119"/>
        <v>0</v>
      </c>
      <c r="KGC83">
        <f t="shared" si="119"/>
        <v>0</v>
      </c>
      <c r="KGD83">
        <f t="shared" si="119"/>
        <v>0</v>
      </c>
      <c r="KGE83">
        <f t="shared" si="119"/>
        <v>0</v>
      </c>
      <c r="KGF83">
        <f t="shared" si="119"/>
        <v>0</v>
      </c>
      <c r="KGG83">
        <f t="shared" si="119"/>
        <v>0</v>
      </c>
      <c r="KGH83">
        <f t="shared" si="119"/>
        <v>0</v>
      </c>
      <c r="KGI83">
        <f t="shared" si="119"/>
        <v>0</v>
      </c>
      <c r="KGJ83">
        <f t="shared" si="119"/>
        <v>0</v>
      </c>
      <c r="KGK83">
        <f t="shared" si="119"/>
        <v>0</v>
      </c>
      <c r="KGL83">
        <f t="shared" si="119"/>
        <v>0</v>
      </c>
      <c r="KGM83">
        <f t="shared" si="119"/>
        <v>0</v>
      </c>
      <c r="KGN83">
        <f t="shared" si="119"/>
        <v>0</v>
      </c>
      <c r="KGO83">
        <f t="shared" si="119"/>
        <v>0</v>
      </c>
      <c r="KGP83">
        <f t="shared" si="119"/>
        <v>0</v>
      </c>
      <c r="KGQ83">
        <f t="shared" si="119"/>
        <v>0</v>
      </c>
      <c r="KGR83">
        <f t="shared" si="119"/>
        <v>0</v>
      </c>
      <c r="KGS83">
        <f t="shared" si="119"/>
        <v>0</v>
      </c>
      <c r="KGT83">
        <f t="shared" si="119"/>
        <v>0</v>
      </c>
      <c r="KGU83">
        <f t="shared" si="119"/>
        <v>0</v>
      </c>
      <c r="KGV83">
        <f t="shared" si="119"/>
        <v>0</v>
      </c>
      <c r="KGW83">
        <f t="shared" si="119"/>
        <v>0</v>
      </c>
      <c r="KGX83">
        <f t="shared" si="119"/>
        <v>0</v>
      </c>
      <c r="KGY83">
        <f t="shared" si="119"/>
        <v>0</v>
      </c>
      <c r="KGZ83">
        <f t="shared" si="119"/>
        <v>0</v>
      </c>
      <c r="KHA83">
        <f t="shared" si="119"/>
        <v>0</v>
      </c>
      <c r="KHB83">
        <f t="shared" si="119"/>
        <v>0</v>
      </c>
      <c r="KHC83">
        <f t="shared" si="119"/>
        <v>0</v>
      </c>
      <c r="KHD83">
        <f t="shared" si="119"/>
        <v>0</v>
      </c>
      <c r="KHE83">
        <f t="shared" si="119"/>
        <v>0</v>
      </c>
      <c r="KHF83">
        <f t="shared" si="119"/>
        <v>0</v>
      </c>
      <c r="KHG83">
        <f t="shared" si="119"/>
        <v>0</v>
      </c>
      <c r="KHH83">
        <f t="shared" si="119"/>
        <v>0</v>
      </c>
      <c r="KHI83">
        <f t="shared" si="119"/>
        <v>0</v>
      </c>
      <c r="KHJ83">
        <f t="shared" si="119"/>
        <v>0</v>
      </c>
      <c r="KHK83">
        <f t="shared" si="119"/>
        <v>0</v>
      </c>
      <c r="KHL83">
        <f t="shared" si="119"/>
        <v>0</v>
      </c>
      <c r="KHM83">
        <f t="shared" si="119"/>
        <v>0</v>
      </c>
      <c r="KHN83">
        <f t="shared" si="119"/>
        <v>0</v>
      </c>
      <c r="KHO83">
        <f t="shared" si="119"/>
        <v>0</v>
      </c>
      <c r="KHP83">
        <f t="shared" si="119"/>
        <v>0</v>
      </c>
      <c r="KHQ83">
        <f t="shared" si="119"/>
        <v>0</v>
      </c>
      <c r="KHR83">
        <f t="shared" si="119"/>
        <v>0</v>
      </c>
      <c r="KHS83">
        <f t="shared" si="119"/>
        <v>0</v>
      </c>
      <c r="KHT83">
        <f t="shared" si="119"/>
        <v>0</v>
      </c>
      <c r="KHU83">
        <f t="shared" si="119"/>
        <v>0</v>
      </c>
      <c r="KHV83">
        <f t="shared" si="119"/>
        <v>0</v>
      </c>
      <c r="KHW83">
        <f t="shared" si="119"/>
        <v>0</v>
      </c>
      <c r="KHX83">
        <f t="shared" si="119"/>
        <v>0</v>
      </c>
      <c r="KHY83">
        <f t="shared" si="119"/>
        <v>0</v>
      </c>
      <c r="KHZ83">
        <f t="shared" si="119"/>
        <v>0</v>
      </c>
      <c r="KIA83">
        <f t="shared" si="119"/>
        <v>0</v>
      </c>
      <c r="KIB83">
        <f t="shared" si="119"/>
        <v>0</v>
      </c>
      <c r="KIC83">
        <f t="shared" si="119"/>
        <v>0</v>
      </c>
      <c r="KID83">
        <f t="shared" si="119"/>
        <v>0</v>
      </c>
      <c r="KIE83">
        <f t="shared" si="119"/>
        <v>0</v>
      </c>
      <c r="KIF83">
        <f t="shared" si="119"/>
        <v>0</v>
      </c>
      <c r="KIG83">
        <f t="shared" si="119"/>
        <v>0</v>
      </c>
      <c r="KIH83">
        <f t="shared" si="119"/>
        <v>0</v>
      </c>
      <c r="KII83">
        <f t="shared" si="119"/>
        <v>0</v>
      </c>
      <c r="KIJ83">
        <f t="shared" si="119"/>
        <v>0</v>
      </c>
      <c r="KIK83">
        <f t="shared" ref="KIK83:KKV83" si="120">SUM(KIK2:KIK82)</f>
        <v>0</v>
      </c>
      <c r="KIL83">
        <f t="shared" si="120"/>
        <v>0</v>
      </c>
      <c r="KIM83">
        <f t="shared" si="120"/>
        <v>0</v>
      </c>
      <c r="KIN83">
        <f t="shared" si="120"/>
        <v>0</v>
      </c>
      <c r="KIO83">
        <f t="shared" si="120"/>
        <v>0</v>
      </c>
      <c r="KIP83">
        <f t="shared" si="120"/>
        <v>0</v>
      </c>
      <c r="KIQ83">
        <f t="shared" si="120"/>
        <v>0</v>
      </c>
      <c r="KIR83">
        <f t="shared" si="120"/>
        <v>0</v>
      </c>
      <c r="KIS83">
        <f t="shared" si="120"/>
        <v>0</v>
      </c>
      <c r="KIT83">
        <f t="shared" si="120"/>
        <v>0</v>
      </c>
      <c r="KIU83">
        <f t="shared" si="120"/>
        <v>0</v>
      </c>
      <c r="KIV83">
        <f t="shared" si="120"/>
        <v>0</v>
      </c>
      <c r="KIW83">
        <f t="shared" si="120"/>
        <v>0</v>
      </c>
      <c r="KIX83">
        <f t="shared" si="120"/>
        <v>0</v>
      </c>
      <c r="KIY83">
        <f t="shared" si="120"/>
        <v>0</v>
      </c>
      <c r="KIZ83">
        <f t="shared" si="120"/>
        <v>0</v>
      </c>
      <c r="KJA83">
        <f t="shared" si="120"/>
        <v>0</v>
      </c>
      <c r="KJB83">
        <f t="shared" si="120"/>
        <v>0</v>
      </c>
      <c r="KJC83">
        <f t="shared" si="120"/>
        <v>0</v>
      </c>
      <c r="KJD83">
        <f t="shared" si="120"/>
        <v>0</v>
      </c>
      <c r="KJE83">
        <f t="shared" si="120"/>
        <v>0</v>
      </c>
      <c r="KJF83">
        <f t="shared" si="120"/>
        <v>0</v>
      </c>
      <c r="KJG83">
        <f t="shared" si="120"/>
        <v>0</v>
      </c>
      <c r="KJH83">
        <f t="shared" si="120"/>
        <v>0</v>
      </c>
      <c r="KJI83">
        <f t="shared" si="120"/>
        <v>0</v>
      </c>
      <c r="KJJ83">
        <f t="shared" si="120"/>
        <v>0</v>
      </c>
      <c r="KJK83">
        <f t="shared" si="120"/>
        <v>0</v>
      </c>
      <c r="KJL83">
        <f t="shared" si="120"/>
        <v>0</v>
      </c>
      <c r="KJM83">
        <f t="shared" si="120"/>
        <v>0</v>
      </c>
      <c r="KJN83">
        <f t="shared" si="120"/>
        <v>0</v>
      </c>
      <c r="KJO83">
        <f t="shared" si="120"/>
        <v>0</v>
      </c>
      <c r="KJP83">
        <f t="shared" si="120"/>
        <v>0</v>
      </c>
      <c r="KJQ83">
        <f t="shared" si="120"/>
        <v>0</v>
      </c>
      <c r="KJR83">
        <f t="shared" si="120"/>
        <v>0</v>
      </c>
      <c r="KJS83">
        <f t="shared" si="120"/>
        <v>0</v>
      </c>
      <c r="KJT83">
        <f t="shared" si="120"/>
        <v>0</v>
      </c>
      <c r="KJU83">
        <f t="shared" si="120"/>
        <v>0</v>
      </c>
      <c r="KJV83">
        <f t="shared" si="120"/>
        <v>0</v>
      </c>
      <c r="KJW83">
        <f t="shared" si="120"/>
        <v>0</v>
      </c>
      <c r="KJX83">
        <f t="shared" si="120"/>
        <v>0</v>
      </c>
      <c r="KJY83">
        <f t="shared" si="120"/>
        <v>0</v>
      </c>
      <c r="KJZ83">
        <f t="shared" si="120"/>
        <v>0</v>
      </c>
      <c r="KKA83">
        <f t="shared" si="120"/>
        <v>0</v>
      </c>
      <c r="KKB83">
        <f t="shared" si="120"/>
        <v>0</v>
      </c>
      <c r="KKC83">
        <f t="shared" si="120"/>
        <v>0</v>
      </c>
      <c r="KKD83">
        <f t="shared" si="120"/>
        <v>0</v>
      </c>
      <c r="KKE83">
        <f t="shared" si="120"/>
        <v>0</v>
      </c>
      <c r="KKF83">
        <f t="shared" si="120"/>
        <v>0</v>
      </c>
      <c r="KKG83">
        <f t="shared" si="120"/>
        <v>0</v>
      </c>
      <c r="KKH83">
        <f t="shared" si="120"/>
        <v>0</v>
      </c>
      <c r="KKI83">
        <f t="shared" si="120"/>
        <v>0</v>
      </c>
      <c r="KKJ83">
        <f t="shared" si="120"/>
        <v>0</v>
      </c>
      <c r="KKK83">
        <f t="shared" si="120"/>
        <v>0</v>
      </c>
      <c r="KKL83">
        <f t="shared" si="120"/>
        <v>0</v>
      </c>
      <c r="KKM83">
        <f t="shared" si="120"/>
        <v>0</v>
      </c>
      <c r="KKN83">
        <f t="shared" si="120"/>
        <v>0</v>
      </c>
      <c r="KKO83">
        <f t="shared" si="120"/>
        <v>0</v>
      </c>
      <c r="KKP83">
        <f t="shared" si="120"/>
        <v>0</v>
      </c>
      <c r="KKQ83">
        <f t="shared" si="120"/>
        <v>0</v>
      </c>
      <c r="KKR83">
        <f t="shared" si="120"/>
        <v>0</v>
      </c>
      <c r="KKS83">
        <f t="shared" si="120"/>
        <v>0</v>
      </c>
      <c r="KKT83">
        <f t="shared" si="120"/>
        <v>0</v>
      </c>
      <c r="KKU83">
        <f t="shared" si="120"/>
        <v>0</v>
      </c>
      <c r="KKV83">
        <f t="shared" si="120"/>
        <v>0</v>
      </c>
      <c r="KKW83">
        <f t="shared" ref="KKW83:KNH83" si="121">SUM(KKW2:KKW82)</f>
        <v>0</v>
      </c>
      <c r="KKX83">
        <f t="shared" si="121"/>
        <v>0</v>
      </c>
      <c r="KKY83">
        <f t="shared" si="121"/>
        <v>0</v>
      </c>
      <c r="KKZ83">
        <f t="shared" si="121"/>
        <v>0</v>
      </c>
      <c r="KLA83">
        <f t="shared" si="121"/>
        <v>0</v>
      </c>
      <c r="KLB83">
        <f t="shared" si="121"/>
        <v>0</v>
      </c>
      <c r="KLC83">
        <f t="shared" si="121"/>
        <v>0</v>
      </c>
      <c r="KLD83">
        <f t="shared" si="121"/>
        <v>0</v>
      </c>
      <c r="KLE83">
        <f t="shared" si="121"/>
        <v>0</v>
      </c>
      <c r="KLF83">
        <f t="shared" si="121"/>
        <v>0</v>
      </c>
      <c r="KLG83">
        <f t="shared" si="121"/>
        <v>0</v>
      </c>
      <c r="KLH83">
        <f t="shared" si="121"/>
        <v>0</v>
      </c>
      <c r="KLI83">
        <f t="shared" si="121"/>
        <v>0</v>
      </c>
      <c r="KLJ83">
        <f t="shared" si="121"/>
        <v>0</v>
      </c>
      <c r="KLK83">
        <f t="shared" si="121"/>
        <v>0</v>
      </c>
      <c r="KLL83">
        <f t="shared" si="121"/>
        <v>0</v>
      </c>
      <c r="KLM83">
        <f t="shared" si="121"/>
        <v>0</v>
      </c>
      <c r="KLN83">
        <f t="shared" si="121"/>
        <v>0</v>
      </c>
      <c r="KLO83">
        <f t="shared" si="121"/>
        <v>0</v>
      </c>
      <c r="KLP83">
        <f t="shared" si="121"/>
        <v>0</v>
      </c>
      <c r="KLQ83">
        <f t="shared" si="121"/>
        <v>0</v>
      </c>
      <c r="KLR83">
        <f t="shared" si="121"/>
        <v>0</v>
      </c>
      <c r="KLS83">
        <f t="shared" si="121"/>
        <v>0</v>
      </c>
      <c r="KLT83">
        <f t="shared" si="121"/>
        <v>0</v>
      </c>
      <c r="KLU83">
        <f t="shared" si="121"/>
        <v>0</v>
      </c>
      <c r="KLV83">
        <f t="shared" si="121"/>
        <v>0</v>
      </c>
      <c r="KLW83">
        <f t="shared" si="121"/>
        <v>0</v>
      </c>
      <c r="KLX83">
        <f t="shared" si="121"/>
        <v>0</v>
      </c>
      <c r="KLY83">
        <f t="shared" si="121"/>
        <v>0</v>
      </c>
      <c r="KLZ83">
        <f t="shared" si="121"/>
        <v>0</v>
      </c>
      <c r="KMA83">
        <f t="shared" si="121"/>
        <v>0</v>
      </c>
      <c r="KMB83">
        <f t="shared" si="121"/>
        <v>0</v>
      </c>
      <c r="KMC83">
        <f t="shared" si="121"/>
        <v>0</v>
      </c>
      <c r="KMD83">
        <f t="shared" si="121"/>
        <v>0</v>
      </c>
      <c r="KME83">
        <f t="shared" si="121"/>
        <v>0</v>
      </c>
      <c r="KMF83">
        <f t="shared" si="121"/>
        <v>0</v>
      </c>
      <c r="KMG83">
        <f t="shared" si="121"/>
        <v>0</v>
      </c>
      <c r="KMH83">
        <f t="shared" si="121"/>
        <v>0</v>
      </c>
      <c r="KMI83">
        <f t="shared" si="121"/>
        <v>0</v>
      </c>
      <c r="KMJ83">
        <f t="shared" si="121"/>
        <v>0</v>
      </c>
      <c r="KMK83">
        <f t="shared" si="121"/>
        <v>0</v>
      </c>
      <c r="KML83">
        <f t="shared" si="121"/>
        <v>0</v>
      </c>
      <c r="KMM83">
        <f t="shared" si="121"/>
        <v>0</v>
      </c>
      <c r="KMN83">
        <f t="shared" si="121"/>
        <v>0</v>
      </c>
      <c r="KMO83">
        <f t="shared" si="121"/>
        <v>0</v>
      </c>
      <c r="KMP83">
        <f t="shared" si="121"/>
        <v>0</v>
      </c>
      <c r="KMQ83">
        <f t="shared" si="121"/>
        <v>0</v>
      </c>
      <c r="KMR83">
        <f t="shared" si="121"/>
        <v>0</v>
      </c>
      <c r="KMS83">
        <f t="shared" si="121"/>
        <v>0</v>
      </c>
      <c r="KMT83">
        <f t="shared" si="121"/>
        <v>0</v>
      </c>
      <c r="KMU83">
        <f t="shared" si="121"/>
        <v>0</v>
      </c>
      <c r="KMV83">
        <f t="shared" si="121"/>
        <v>0</v>
      </c>
      <c r="KMW83">
        <f t="shared" si="121"/>
        <v>0</v>
      </c>
      <c r="KMX83">
        <f t="shared" si="121"/>
        <v>0</v>
      </c>
      <c r="KMY83">
        <f t="shared" si="121"/>
        <v>0</v>
      </c>
      <c r="KMZ83">
        <f t="shared" si="121"/>
        <v>0</v>
      </c>
      <c r="KNA83">
        <f t="shared" si="121"/>
        <v>0</v>
      </c>
      <c r="KNB83">
        <f t="shared" si="121"/>
        <v>0</v>
      </c>
      <c r="KNC83">
        <f t="shared" si="121"/>
        <v>0</v>
      </c>
      <c r="KND83">
        <f t="shared" si="121"/>
        <v>0</v>
      </c>
      <c r="KNE83">
        <f t="shared" si="121"/>
        <v>0</v>
      </c>
      <c r="KNF83">
        <f t="shared" si="121"/>
        <v>0</v>
      </c>
      <c r="KNG83">
        <f t="shared" si="121"/>
        <v>0</v>
      </c>
      <c r="KNH83">
        <f t="shared" si="121"/>
        <v>0</v>
      </c>
      <c r="KNI83">
        <f t="shared" ref="KNI83:KPT83" si="122">SUM(KNI2:KNI82)</f>
        <v>0</v>
      </c>
      <c r="KNJ83">
        <f t="shared" si="122"/>
        <v>0</v>
      </c>
      <c r="KNK83">
        <f t="shared" si="122"/>
        <v>0</v>
      </c>
      <c r="KNL83">
        <f t="shared" si="122"/>
        <v>0</v>
      </c>
      <c r="KNM83">
        <f t="shared" si="122"/>
        <v>0</v>
      </c>
      <c r="KNN83">
        <f t="shared" si="122"/>
        <v>0</v>
      </c>
      <c r="KNO83">
        <f t="shared" si="122"/>
        <v>0</v>
      </c>
      <c r="KNP83">
        <f t="shared" si="122"/>
        <v>0</v>
      </c>
      <c r="KNQ83">
        <f t="shared" si="122"/>
        <v>0</v>
      </c>
      <c r="KNR83">
        <f t="shared" si="122"/>
        <v>0</v>
      </c>
      <c r="KNS83">
        <f t="shared" si="122"/>
        <v>0</v>
      </c>
      <c r="KNT83">
        <f t="shared" si="122"/>
        <v>0</v>
      </c>
      <c r="KNU83">
        <f t="shared" si="122"/>
        <v>0</v>
      </c>
      <c r="KNV83">
        <f t="shared" si="122"/>
        <v>0</v>
      </c>
      <c r="KNW83">
        <f t="shared" si="122"/>
        <v>0</v>
      </c>
      <c r="KNX83">
        <f t="shared" si="122"/>
        <v>0</v>
      </c>
      <c r="KNY83">
        <f t="shared" si="122"/>
        <v>0</v>
      </c>
      <c r="KNZ83">
        <f t="shared" si="122"/>
        <v>0</v>
      </c>
      <c r="KOA83">
        <f t="shared" si="122"/>
        <v>0</v>
      </c>
      <c r="KOB83">
        <f t="shared" si="122"/>
        <v>0</v>
      </c>
      <c r="KOC83">
        <f t="shared" si="122"/>
        <v>0</v>
      </c>
      <c r="KOD83">
        <f t="shared" si="122"/>
        <v>0</v>
      </c>
      <c r="KOE83">
        <f t="shared" si="122"/>
        <v>0</v>
      </c>
      <c r="KOF83">
        <f t="shared" si="122"/>
        <v>0</v>
      </c>
      <c r="KOG83">
        <f t="shared" si="122"/>
        <v>0</v>
      </c>
      <c r="KOH83">
        <f t="shared" si="122"/>
        <v>0</v>
      </c>
      <c r="KOI83">
        <f t="shared" si="122"/>
        <v>0</v>
      </c>
      <c r="KOJ83">
        <f t="shared" si="122"/>
        <v>0</v>
      </c>
      <c r="KOK83">
        <f t="shared" si="122"/>
        <v>0</v>
      </c>
      <c r="KOL83">
        <f t="shared" si="122"/>
        <v>0</v>
      </c>
      <c r="KOM83">
        <f t="shared" si="122"/>
        <v>0</v>
      </c>
      <c r="KON83">
        <f t="shared" si="122"/>
        <v>0</v>
      </c>
      <c r="KOO83">
        <f t="shared" si="122"/>
        <v>0</v>
      </c>
      <c r="KOP83">
        <f t="shared" si="122"/>
        <v>0</v>
      </c>
      <c r="KOQ83">
        <f t="shared" si="122"/>
        <v>0</v>
      </c>
      <c r="KOR83">
        <f t="shared" si="122"/>
        <v>0</v>
      </c>
      <c r="KOS83">
        <f t="shared" si="122"/>
        <v>0</v>
      </c>
      <c r="KOT83">
        <f t="shared" si="122"/>
        <v>0</v>
      </c>
      <c r="KOU83">
        <f t="shared" si="122"/>
        <v>0</v>
      </c>
      <c r="KOV83">
        <f t="shared" si="122"/>
        <v>0</v>
      </c>
      <c r="KOW83">
        <f t="shared" si="122"/>
        <v>0</v>
      </c>
      <c r="KOX83">
        <f t="shared" si="122"/>
        <v>0</v>
      </c>
      <c r="KOY83">
        <f t="shared" si="122"/>
        <v>0</v>
      </c>
      <c r="KOZ83">
        <f t="shared" si="122"/>
        <v>0</v>
      </c>
      <c r="KPA83">
        <f t="shared" si="122"/>
        <v>0</v>
      </c>
      <c r="KPB83">
        <f t="shared" si="122"/>
        <v>0</v>
      </c>
      <c r="KPC83">
        <f t="shared" si="122"/>
        <v>0</v>
      </c>
      <c r="KPD83">
        <f t="shared" si="122"/>
        <v>0</v>
      </c>
      <c r="KPE83">
        <f t="shared" si="122"/>
        <v>0</v>
      </c>
      <c r="KPF83">
        <f t="shared" si="122"/>
        <v>0</v>
      </c>
      <c r="KPG83">
        <f t="shared" si="122"/>
        <v>0</v>
      </c>
      <c r="KPH83">
        <f t="shared" si="122"/>
        <v>0</v>
      </c>
      <c r="KPI83">
        <f t="shared" si="122"/>
        <v>0</v>
      </c>
      <c r="KPJ83">
        <f t="shared" si="122"/>
        <v>0</v>
      </c>
      <c r="KPK83">
        <f t="shared" si="122"/>
        <v>0</v>
      </c>
      <c r="KPL83">
        <f t="shared" si="122"/>
        <v>0</v>
      </c>
      <c r="KPM83">
        <f t="shared" si="122"/>
        <v>0</v>
      </c>
      <c r="KPN83">
        <f t="shared" si="122"/>
        <v>0</v>
      </c>
      <c r="KPO83">
        <f t="shared" si="122"/>
        <v>0</v>
      </c>
      <c r="KPP83">
        <f t="shared" si="122"/>
        <v>0</v>
      </c>
      <c r="KPQ83">
        <f t="shared" si="122"/>
        <v>0</v>
      </c>
      <c r="KPR83">
        <f t="shared" si="122"/>
        <v>0</v>
      </c>
      <c r="KPS83">
        <f t="shared" si="122"/>
        <v>0</v>
      </c>
      <c r="KPT83">
        <f t="shared" si="122"/>
        <v>0</v>
      </c>
      <c r="KPU83">
        <f t="shared" ref="KPU83:KSF83" si="123">SUM(KPU2:KPU82)</f>
        <v>0</v>
      </c>
      <c r="KPV83">
        <f t="shared" si="123"/>
        <v>0</v>
      </c>
      <c r="KPW83">
        <f t="shared" si="123"/>
        <v>0</v>
      </c>
      <c r="KPX83">
        <f t="shared" si="123"/>
        <v>0</v>
      </c>
      <c r="KPY83">
        <f t="shared" si="123"/>
        <v>0</v>
      </c>
      <c r="KPZ83">
        <f t="shared" si="123"/>
        <v>0</v>
      </c>
      <c r="KQA83">
        <f t="shared" si="123"/>
        <v>0</v>
      </c>
      <c r="KQB83">
        <f t="shared" si="123"/>
        <v>0</v>
      </c>
      <c r="KQC83">
        <f t="shared" si="123"/>
        <v>0</v>
      </c>
      <c r="KQD83">
        <f t="shared" si="123"/>
        <v>0</v>
      </c>
      <c r="KQE83">
        <f t="shared" si="123"/>
        <v>0</v>
      </c>
      <c r="KQF83">
        <f t="shared" si="123"/>
        <v>0</v>
      </c>
      <c r="KQG83">
        <f t="shared" si="123"/>
        <v>0</v>
      </c>
      <c r="KQH83">
        <f t="shared" si="123"/>
        <v>0</v>
      </c>
      <c r="KQI83">
        <f t="shared" si="123"/>
        <v>0</v>
      </c>
      <c r="KQJ83">
        <f t="shared" si="123"/>
        <v>0</v>
      </c>
      <c r="KQK83">
        <f t="shared" si="123"/>
        <v>0</v>
      </c>
      <c r="KQL83">
        <f t="shared" si="123"/>
        <v>0</v>
      </c>
      <c r="KQM83">
        <f t="shared" si="123"/>
        <v>0</v>
      </c>
      <c r="KQN83">
        <f t="shared" si="123"/>
        <v>0</v>
      </c>
      <c r="KQO83">
        <f t="shared" si="123"/>
        <v>0</v>
      </c>
      <c r="KQP83">
        <f t="shared" si="123"/>
        <v>0</v>
      </c>
      <c r="KQQ83">
        <f t="shared" si="123"/>
        <v>0</v>
      </c>
      <c r="KQR83">
        <f t="shared" si="123"/>
        <v>0</v>
      </c>
      <c r="KQS83">
        <f t="shared" si="123"/>
        <v>0</v>
      </c>
      <c r="KQT83">
        <f t="shared" si="123"/>
        <v>0</v>
      </c>
      <c r="KQU83">
        <f t="shared" si="123"/>
        <v>0</v>
      </c>
      <c r="KQV83">
        <f t="shared" si="123"/>
        <v>0</v>
      </c>
      <c r="KQW83">
        <f t="shared" si="123"/>
        <v>0</v>
      </c>
      <c r="KQX83">
        <f t="shared" si="123"/>
        <v>0</v>
      </c>
      <c r="KQY83">
        <f t="shared" si="123"/>
        <v>0</v>
      </c>
      <c r="KQZ83">
        <f t="shared" si="123"/>
        <v>0</v>
      </c>
      <c r="KRA83">
        <f t="shared" si="123"/>
        <v>0</v>
      </c>
      <c r="KRB83">
        <f t="shared" si="123"/>
        <v>0</v>
      </c>
      <c r="KRC83">
        <f t="shared" si="123"/>
        <v>0</v>
      </c>
      <c r="KRD83">
        <f t="shared" si="123"/>
        <v>0</v>
      </c>
      <c r="KRE83">
        <f t="shared" si="123"/>
        <v>0</v>
      </c>
      <c r="KRF83">
        <f t="shared" si="123"/>
        <v>0</v>
      </c>
      <c r="KRG83">
        <f t="shared" si="123"/>
        <v>0</v>
      </c>
      <c r="KRH83">
        <f t="shared" si="123"/>
        <v>0</v>
      </c>
      <c r="KRI83">
        <f t="shared" si="123"/>
        <v>0</v>
      </c>
      <c r="KRJ83">
        <f t="shared" si="123"/>
        <v>0</v>
      </c>
      <c r="KRK83">
        <f t="shared" si="123"/>
        <v>0</v>
      </c>
      <c r="KRL83">
        <f t="shared" si="123"/>
        <v>0</v>
      </c>
      <c r="KRM83">
        <f t="shared" si="123"/>
        <v>0</v>
      </c>
      <c r="KRN83">
        <f t="shared" si="123"/>
        <v>0</v>
      </c>
      <c r="KRO83">
        <f t="shared" si="123"/>
        <v>0</v>
      </c>
      <c r="KRP83">
        <f t="shared" si="123"/>
        <v>0</v>
      </c>
      <c r="KRQ83">
        <f t="shared" si="123"/>
        <v>0</v>
      </c>
      <c r="KRR83">
        <f t="shared" si="123"/>
        <v>0</v>
      </c>
      <c r="KRS83">
        <f t="shared" si="123"/>
        <v>0</v>
      </c>
      <c r="KRT83">
        <f t="shared" si="123"/>
        <v>0</v>
      </c>
      <c r="KRU83">
        <f t="shared" si="123"/>
        <v>0</v>
      </c>
      <c r="KRV83">
        <f t="shared" si="123"/>
        <v>0</v>
      </c>
      <c r="KRW83">
        <f t="shared" si="123"/>
        <v>0</v>
      </c>
      <c r="KRX83">
        <f t="shared" si="123"/>
        <v>0</v>
      </c>
      <c r="KRY83">
        <f t="shared" si="123"/>
        <v>0</v>
      </c>
      <c r="KRZ83">
        <f t="shared" si="123"/>
        <v>0</v>
      </c>
      <c r="KSA83">
        <f t="shared" si="123"/>
        <v>0</v>
      </c>
      <c r="KSB83">
        <f t="shared" si="123"/>
        <v>0</v>
      </c>
      <c r="KSC83">
        <f t="shared" si="123"/>
        <v>0</v>
      </c>
      <c r="KSD83">
        <f t="shared" si="123"/>
        <v>0</v>
      </c>
      <c r="KSE83">
        <f t="shared" si="123"/>
        <v>0</v>
      </c>
      <c r="KSF83">
        <f t="shared" si="123"/>
        <v>0</v>
      </c>
      <c r="KSG83">
        <f t="shared" ref="KSG83:KUR83" si="124">SUM(KSG2:KSG82)</f>
        <v>0</v>
      </c>
      <c r="KSH83">
        <f t="shared" si="124"/>
        <v>0</v>
      </c>
      <c r="KSI83">
        <f t="shared" si="124"/>
        <v>0</v>
      </c>
      <c r="KSJ83">
        <f t="shared" si="124"/>
        <v>0</v>
      </c>
      <c r="KSK83">
        <f t="shared" si="124"/>
        <v>0</v>
      </c>
      <c r="KSL83">
        <f t="shared" si="124"/>
        <v>0</v>
      </c>
      <c r="KSM83">
        <f t="shared" si="124"/>
        <v>0</v>
      </c>
      <c r="KSN83">
        <f t="shared" si="124"/>
        <v>0</v>
      </c>
      <c r="KSO83">
        <f t="shared" si="124"/>
        <v>0</v>
      </c>
      <c r="KSP83">
        <f t="shared" si="124"/>
        <v>0</v>
      </c>
      <c r="KSQ83">
        <f t="shared" si="124"/>
        <v>0</v>
      </c>
      <c r="KSR83">
        <f t="shared" si="124"/>
        <v>0</v>
      </c>
      <c r="KSS83">
        <f t="shared" si="124"/>
        <v>0</v>
      </c>
      <c r="KST83">
        <f t="shared" si="124"/>
        <v>0</v>
      </c>
      <c r="KSU83">
        <f t="shared" si="124"/>
        <v>0</v>
      </c>
      <c r="KSV83">
        <f t="shared" si="124"/>
        <v>0</v>
      </c>
      <c r="KSW83">
        <f t="shared" si="124"/>
        <v>0</v>
      </c>
      <c r="KSX83">
        <f t="shared" si="124"/>
        <v>0</v>
      </c>
      <c r="KSY83">
        <f t="shared" si="124"/>
        <v>0</v>
      </c>
      <c r="KSZ83">
        <f t="shared" si="124"/>
        <v>0</v>
      </c>
      <c r="KTA83">
        <f t="shared" si="124"/>
        <v>0</v>
      </c>
      <c r="KTB83">
        <f t="shared" si="124"/>
        <v>0</v>
      </c>
      <c r="KTC83">
        <f t="shared" si="124"/>
        <v>0</v>
      </c>
      <c r="KTD83">
        <f t="shared" si="124"/>
        <v>0</v>
      </c>
      <c r="KTE83">
        <f t="shared" si="124"/>
        <v>0</v>
      </c>
      <c r="KTF83">
        <f t="shared" si="124"/>
        <v>0</v>
      </c>
      <c r="KTG83">
        <f t="shared" si="124"/>
        <v>0</v>
      </c>
      <c r="KTH83">
        <f t="shared" si="124"/>
        <v>0</v>
      </c>
      <c r="KTI83">
        <f t="shared" si="124"/>
        <v>0</v>
      </c>
      <c r="KTJ83">
        <f t="shared" si="124"/>
        <v>0</v>
      </c>
      <c r="KTK83">
        <f t="shared" si="124"/>
        <v>0</v>
      </c>
      <c r="KTL83">
        <f t="shared" si="124"/>
        <v>0</v>
      </c>
      <c r="KTM83">
        <f t="shared" si="124"/>
        <v>0</v>
      </c>
      <c r="KTN83">
        <f t="shared" si="124"/>
        <v>0</v>
      </c>
      <c r="KTO83">
        <f t="shared" si="124"/>
        <v>0</v>
      </c>
      <c r="KTP83">
        <f t="shared" si="124"/>
        <v>0</v>
      </c>
      <c r="KTQ83">
        <f t="shared" si="124"/>
        <v>0</v>
      </c>
      <c r="KTR83">
        <f t="shared" si="124"/>
        <v>0</v>
      </c>
      <c r="KTS83">
        <f t="shared" si="124"/>
        <v>0</v>
      </c>
      <c r="KTT83">
        <f t="shared" si="124"/>
        <v>0</v>
      </c>
      <c r="KTU83">
        <f t="shared" si="124"/>
        <v>0</v>
      </c>
      <c r="KTV83">
        <f t="shared" si="124"/>
        <v>0</v>
      </c>
      <c r="KTW83">
        <f t="shared" si="124"/>
        <v>0</v>
      </c>
      <c r="KTX83">
        <f t="shared" si="124"/>
        <v>0</v>
      </c>
      <c r="KTY83">
        <f t="shared" si="124"/>
        <v>0</v>
      </c>
      <c r="KTZ83">
        <f t="shared" si="124"/>
        <v>0</v>
      </c>
      <c r="KUA83">
        <f t="shared" si="124"/>
        <v>0</v>
      </c>
      <c r="KUB83">
        <f t="shared" si="124"/>
        <v>0</v>
      </c>
      <c r="KUC83">
        <f t="shared" si="124"/>
        <v>0</v>
      </c>
      <c r="KUD83">
        <f t="shared" si="124"/>
        <v>0</v>
      </c>
      <c r="KUE83">
        <f t="shared" si="124"/>
        <v>0</v>
      </c>
      <c r="KUF83">
        <f t="shared" si="124"/>
        <v>0</v>
      </c>
      <c r="KUG83">
        <f t="shared" si="124"/>
        <v>0</v>
      </c>
      <c r="KUH83">
        <f t="shared" si="124"/>
        <v>0</v>
      </c>
      <c r="KUI83">
        <f t="shared" si="124"/>
        <v>0</v>
      </c>
      <c r="KUJ83">
        <f t="shared" si="124"/>
        <v>0</v>
      </c>
      <c r="KUK83">
        <f t="shared" si="124"/>
        <v>0</v>
      </c>
      <c r="KUL83">
        <f t="shared" si="124"/>
        <v>0</v>
      </c>
      <c r="KUM83">
        <f t="shared" si="124"/>
        <v>0</v>
      </c>
      <c r="KUN83">
        <f t="shared" si="124"/>
        <v>0</v>
      </c>
      <c r="KUO83">
        <f t="shared" si="124"/>
        <v>0</v>
      </c>
      <c r="KUP83">
        <f t="shared" si="124"/>
        <v>0</v>
      </c>
      <c r="KUQ83">
        <f t="shared" si="124"/>
        <v>0</v>
      </c>
      <c r="KUR83">
        <f t="shared" si="124"/>
        <v>0</v>
      </c>
      <c r="KUS83">
        <f t="shared" ref="KUS83:KXD83" si="125">SUM(KUS2:KUS82)</f>
        <v>0</v>
      </c>
      <c r="KUT83">
        <f t="shared" si="125"/>
        <v>0</v>
      </c>
      <c r="KUU83">
        <f t="shared" si="125"/>
        <v>0</v>
      </c>
      <c r="KUV83">
        <f t="shared" si="125"/>
        <v>0</v>
      </c>
      <c r="KUW83">
        <f t="shared" si="125"/>
        <v>0</v>
      </c>
      <c r="KUX83">
        <f t="shared" si="125"/>
        <v>0</v>
      </c>
      <c r="KUY83">
        <f t="shared" si="125"/>
        <v>0</v>
      </c>
      <c r="KUZ83">
        <f t="shared" si="125"/>
        <v>0</v>
      </c>
      <c r="KVA83">
        <f t="shared" si="125"/>
        <v>0</v>
      </c>
      <c r="KVB83">
        <f t="shared" si="125"/>
        <v>0</v>
      </c>
      <c r="KVC83">
        <f t="shared" si="125"/>
        <v>0</v>
      </c>
      <c r="KVD83">
        <f t="shared" si="125"/>
        <v>0</v>
      </c>
      <c r="KVE83">
        <f t="shared" si="125"/>
        <v>0</v>
      </c>
      <c r="KVF83">
        <f t="shared" si="125"/>
        <v>0</v>
      </c>
      <c r="KVG83">
        <f t="shared" si="125"/>
        <v>0</v>
      </c>
      <c r="KVH83">
        <f t="shared" si="125"/>
        <v>0</v>
      </c>
      <c r="KVI83">
        <f t="shared" si="125"/>
        <v>0</v>
      </c>
      <c r="KVJ83">
        <f t="shared" si="125"/>
        <v>0</v>
      </c>
      <c r="KVK83">
        <f t="shared" si="125"/>
        <v>0</v>
      </c>
      <c r="KVL83">
        <f t="shared" si="125"/>
        <v>0</v>
      </c>
      <c r="KVM83">
        <f t="shared" si="125"/>
        <v>0</v>
      </c>
      <c r="KVN83">
        <f t="shared" si="125"/>
        <v>0</v>
      </c>
      <c r="KVO83">
        <f t="shared" si="125"/>
        <v>0</v>
      </c>
      <c r="KVP83">
        <f t="shared" si="125"/>
        <v>0</v>
      </c>
      <c r="KVQ83">
        <f t="shared" si="125"/>
        <v>0</v>
      </c>
      <c r="KVR83">
        <f t="shared" si="125"/>
        <v>0</v>
      </c>
      <c r="KVS83">
        <f t="shared" si="125"/>
        <v>0</v>
      </c>
      <c r="KVT83">
        <f t="shared" si="125"/>
        <v>0</v>
      </c>
      <c r="KVU83">
        <f t="shared" si="125"/>
        <v>0</v>
      </c>
      <c r="KVV83">
        <f t="shared" si="125"/>
        <v>0</v>
      </c>
      <c r="KVW83">
        <f t="shared" si="125"/>
        <v>0</v>
      </c>
      <c r="KVX83">
        <f t="shared" si="125"/>
        <v>0</v>
      </c>
      <c r="KVY83">
        <f t="shared" si="125"/>
        <v>0</v>
      </c>
      <c r="KVZ83">
        <f t="shared" si="125"/>
        <v>0</v>
      </c>
      <c r="KWA83">
        <f t="shared" si="125"/>
        <v>0</v>
      </c>
      <c r="KWB83">
        <f t="shared" si="125"/>
        <v>0</v>
      </c>
      <c r="KWC83">
        <f t="shared" si="125"/>
        <v>0</v>
      </c>
      <c r="KWD83">
        <f t="shared" si="125"/>
        <v>0</v>
      </c>
      <c r="KWE83">
        <f t="shared" si="125"/>
        <v>0</v>
      </c>
      <c r="KWF83">
        <f t="shared" si="125"/>
        <v>0</v>
      </c>
      <c r="KWG83">
        <f t="shared" si="125"/>
        <v>0</v>
      </c>
      <c r="KWH83">
        <f t="shared" si="125"/>
        <v>0</v>
      </c>
      <c r="KWI83">
        <f t="shared" si="125"/>
        <v>0</v>
      </c>
      <c r="KWJ83">
        <f t="shared" si="125"/>
        <v>0</v>
      </c>
      <c r="KWK83">
        <f t="shared" si="125"/>
        <v>0</v>
      </c>
      <c r="KWL83">
        <f t="shared" si="125"/>
        <v>0</v>
      </c>
      <c r="KWM83">
        <f t="shared" si="125"/>
        <v>0</v>
      </c>
      <c r="KWN83">
        <f t="shared" si="125"/>
        <v>0</v>
      </c>
      <c r="KWO83">
        <f t="shared" si="125"/>
        <v>0</v>
      </c>
      <c r="KWP83">
        <f t="shared" si="125"/>
        <v>0</v>
      </c>
      <c r="KWQ83">
        <f t="shared" si="125"/>
        <v>0</v>
      </c>
      <c r="KWR83">
        <f t="shared" si="125"/>
        <v>0</v>
      </c>
      <c r="KWS83">
        <f t="shared" si="125"/>
        <v>0</v>
      </c>
      <c r="KWT83">
        <f t="shared" si="125"/>
        <v>0</v>
      </c>
      <c r="KWU83">
        <f t="shared" si="125"/>
        <v>0</v>
      </c>
      <c r="KWV83">
        <f t="shared" si="125"/>
        <v>0</v>
      </c>
      <c r="KWW83">
        <f t="shared" si="125"/>
        <v>0</v>
      </c>
      <c r="KWX83">
        <f t="shared" si="125"/>
        <v>0</v>
      </c>
      <c r="KWY83">
        <f t="shared" si="125"/>
        <v>0</v>
      </c>
      <c r="KWZ83">
        <f t="shared" si="125"/>
        <v>0</v>
      </c>
      <c r="KXA83">
        <f t="shared" si="125"/>
        <v>0</v>
      </c>
      <c r="KXB83">
        <f t="shared" si="125"/>
        <v>0</v>
      </c>
      <c r="KXC83">
        <f t="shared" si="125"/>
        <v>0</v>
      </c>
      <c r="KXD83">
        <f t="shared" si="125"/>
        <v>0</v>
      </c>
      <c r="KXE83">
        <f t="shared" ref="KXE83:KZP83" si="126">SUM(KXE2:KXE82)</f>
        <v>0</v>
      </c>
      <c r="KXF83">
        <f t="shared" si="126"/>
        <v>0</v>
      </c>
      <c r="KXG83">
        <f t="shared" si="126"/>
        <v>0</v>
      </c>
      <c r="KXH83">
        <f t="shared" si="126"/>
        <v>0</v>
      </c>
      <c r="KXI83">
        <f t="shared" si="126"/>
        <v>0</v>
      </c>
      <c r="KXJ83">
        <f t="shared" si="126"/>
        <v>0</v>
      </c>
      <c r="KXK83">
        <f t="shared" si="126"/>
        <v>0</v>
      </c>
      <c r="KXL83">
        <f t="shared" si="126"/>
        <v>0</v>
      </c>
      <c r="KXM83">
        <f t="shared" si="126"/>
        <v>0</v>
      </c>
      <c r="KXN83">
        <f t="shared" si="126"/>
        <v>0</v>
      </c>
      <c r="KXO83">
        <f t="shared" si="126"/>
        <v>0</v>
      </c>
      <c r="KXP83">
        <f t="shared" si="126"/>
        <v>0</v>
      </c>
      <c r="KXQ83">
        <f t="shared" si="126"/>
        <v>0</v>
      </c>
      <c r="KXR83">
        <f t="shared" si="126"/>
        <v>0</v>
      </c>
      <c r="KXS83">
        <f t="shared" si="126"/>
        <v>0</v>
      </c>
      <c r="KXT83">
        <f t="shared" si="126"/>
        <v>0</v>
      </c>
      <c r="KXU83">
        <f t="shared" si="126"/>
        <v>0</v>
      </c>
      <c r="KXV83">
        <f t="shared" si="126"/>
        <v>0</v>
      </c>
      <c r="KXW83">
        <f t="shared" si="126"/>
        <v>0</v>
      </c>
      <c r="KXX83">
        <f t="shared" si="126"/>
        <v>0</v>
      </c>
      <c r="KXY83">
        <f t="shared" si="126"/>
        <v>0</v>
      </c>
      <c r="KXZ83">
        <f t="shared" si="126"/>
        <v>0</v>
      </c>
      <c r="KYA83">
        <f t="shared" si="126"/>
        <v>0</v>
      </c>
      <c r="KYB83">
        <f t="shared" si="126"/>
        <v>0</v>
      </c>
      <c r="KYC83">
        <f t="shared" si="126"/>
        <v>0</v>
      </c>
      <c r="KYD83">
        <f t="shared" si="126"/>
        <v>0</v>
      </c>
      <c r="KYE83">
        <f t="shared" si="126"/>
        <v>0</v>
      </c>
      <c r="KYF83">
        <f t="shared" si="126"/>
        <v>0</v>
      </c>
      <c r="KYG83">
        <f t="shared" si="126"/>
        <v>0</v>
      </c>
      <c r="KYH83">
        <f t="shared" si="126"/>
        <v>0</v>
      </c>
      <c r="KYI83">
        <f t="shared" si="126"/>
        <v>0</v>
      </c>
      <c r="KYJ83">
        <f t="shared" si="126"/>
        <v>0</v>
      </c>
      <c r="KYK83">
        <f t="shared" si="126"/>
        <v>0</v>
      </c>
      <c r="KYL83">
        <f t="shared" si="126"/>
        <v>0</v>
      </c>
      <c r="KYM83">
        <f t="shared" si="126"/>
        <v>0</v>
      </c>
      <c r="KYN83">
        <f t="shared" si="126"/>
        <v>0</v>
      </c>
      <c r="KYO83">
        <f t="shared" si="126"/>
        <v>0</v>
      </c>
      <c r="KYP83">
        <f t="shared" si="126"/>
        <v>0</v>
      </c>
      <c r="KYQ83">
        <f t="shared" si="126"/>
        <v>0</v>
      </c>
      <c r="KYR83">
        <f t="shared" si="126"/>
        <v>0</v>
      </c>
      <c r="KYS83">
        <f t="shared" si="126"/>
        <v>0</v>
      </c>
      <c r="KYT83">
        <f t="shared" si="126"/>
        <v>0</v>
      </c>
      <c r="KYU83">
        <f t="shared" si="126"/>
        <v>0</v>
      </c>
      <c r="KYV83">
        <f t="shared" si="126"/>
        <v>0</v>
      </c>
      <c r="KYW83">
        <f t="shared" si="126"/>
        <v>0</v>
      </c>
      <c r="KYX83">
        <f t="shared" si="126"/>
        <v>0</v>
      </c>
      <c r="KYY83">
        <f t="shared" si="126"/>
        <v>0</v>
      </c>
      <c r="KYZ83">
        <f t="shared" si="126"/>
        <v>0</v>
      </c>
      <c r="KZA83">
        <f t="shared" si="126"/>
        <v>0</v>
      </c>
      <c r="KZB83">
        <f t="shared" si="126"/>
        <v>0</v>
      </c>
      <c r="KZC83">
        <f t="shared" si="126"/>
        <v>0</v>
      </c>
      <c r="KZD83">
        <f t="shared" si="126"/>
        <v>0</v>
      </c>
      <c r="KZE83">
        <f t="shared" si="126"/>
        <v>0</v>
      </c>
      <c r="KZF83">
        <f t="shared" si="126"/>
        <v>0</v>
      </c>
      <c r="KZG83">
        <f t="shared" si="126"/>
        <v>0</v>
      </c>
      <c r="KZH83">
        <f t="shared" si="126"/>
        <v>0</v>
      </c>
      <c r="KZI83">
        <f t="shared" si="126"/>
        <v>0</v>
      </c>
      <c r="KZJ83">
        <f t="shared" si="126"/>
        <v>0</v>
      </c>
      <c r="KZK83">
        <f t="shared" si="126"/>
        <v>0</v>
      </c>
      <c r="KZL83">
        <f t="shared" si="126"/>
        <v>0</v>
      </c>
      <c r="KZM83">
        <f t="shared" si="126"/>
        <v>0</v>
      </c>
      <c r="KZN83">
        <f t="shared" si="126"/>
        <v>0</v>
      </c>
      <c r="KZO83">
        <f t="shared" si="126"/>
        <v>0</v>
      </c>
      <c r="KZP83">
        <f t="shared" si="126"/>
        <v>0</v>
      </c>
      <c r="KZQ83">
        <f t="shared" ref="KZQ83:LCB83" si="127">SUM(KZQ2:KZQ82)</f>
        <v>0</v>
      </c>
      <c r="KZR83">
        <f t="shared" si="127"/>
        <v>0</v>
      </c>
      <c r="KZS83">
        <f t="shared" si="127"/>
        <v>0</v>
      </c>
      <c r="KZT83">
        <f t="shared" si="127"/>
        <v>0</v>
      </c>
      <c r="KZU83">
        <f t="shared" si="127"/>
        <v>0</v>
      </c>
      <c r="KZV83">
        <f t="shared" si="127"/>
        <v>0</v>
      </c>
      <c r="KZW83">
        <f t="shared" si="127"/>
        <v>0</v>
      </c>
      <c r="KZX83">
        <f t="shared" si="127"/>
        <v>0</v>
      </c>
      <c r="KZY83">
        <f t="shared" si="127"/>
        <v>0</v>
      </c>
      <c r="KZZ83">
        <f t="shared" si="127"/>
        <v>0</v>
      </c>
      <c r="LAA83">
        <f t="shared" si="127"/>
        <v>0</v>
      </c>
      <c r="LAB83">
        <f t="shared" si="127"/>
        <v>0</v>
      </c>
      <c r="LAC83">
        <f t="shared" si="127"/>
        <v>0</v>
      </c>
      <c r="LAD83">
        <f t="shared" si="127"/>
        <v>0</v>
      </c>
      <c r="LAE83">
        <f t="shared" si="127"/>
        <v>0</v>
      </c>
      <c r="LAF83">
        <f t="shared" si="127"/>
        <v>0</v>
      </c>
      <c r="LAG83">
        <f t="shared" si="127"/>
        <v>0</v>
      </c>
      <c r="LAH83">
        <f t="shared" si="127"/>
        <v>0</v>
      </c>
      <c r="LAI83">
        <f t="shared" si="127"/>
        <v>0</v>
      </c>
      <c r="LAJ83">
        <f t="shared" si="127"/>
        <v>0</v>
      </c>
      <c r="LAK83">
        <f t="shared" si="127"/>
        <v>0</v>
      </c>
      <c r="LAL83">
        <f t="shared" si="127"/>
        <v>0</v>
      </c>
      <c r="LAM83">
        <f t="shared" si="127"/>
        <v>0</v>
      </c>
      <c r="LAN83">
        <f t="shared" si="127"/>
        <v>0</v>
      </c>
      <c r="LAO83">
        <f t="shared" si="127"/>
        <v>0</v>
      </c>
      <c r="LAP83">
        <f t="shared" si="127"/>
        <v>0</v>
      </c>
      <c r="LAQ83">
        <f t="shared" si="127"/>
        <v>0</v>
      </c>
      <c r="LAR83">
        <f t="shared" si="127"/>
        <v>0</v>
      </c>
      <c r="LAS83">
        <f t="shared" si="127"/>
        <v>0</v>
      </c>
      <c r="LAT83">
        <f t="shared" si="127"/>
        <v>0</v>
      </c>
      <c r="LAU83">
        <f t="shared" si="127"/>
        <v>0</v>
      </c>
      <c r="LAV83">
        <f t="shared" si="127"/>
        <v>0</v>
      </c>
      <c r="LAW83">
        <f t="shared" si="127"/>
        <v>0</v>
      </c>
      <c r="LAX83">
        <f t="shared" si="127"/>
        <v>0</v>
      </c>
      <c r="LAY83">
        <f t="shared" si="127"/>
        <v>0</v>
      </c>
      <c r="LAZ83">
        <f t="shared" si="127"/>
        <v>0</v>
      </c>
      <c r="LBA83">
        <f t="shared" si="127"/>
        <v>0</v>
      </c>
      <c r="LBB83">
        <f t="shared" si="127"/>
        <v>0</v>
      </c>
      <c r="LBC83">
        <f t="shared" si="127"/>
        <v>0</v>
      </c>
      <c r="LBD83">
        <f t="shared" si="127"/>
        <v>0</v>
      </c>
      <c r="LBE83">
        <f t="shared" si="127"/>
        <v>0</v>
      </c>
      <c r="LBF83">
        <f t="shared" si="127"/>
        <v>0</v>
      </c>
      <c r="LBG83">
        <f t="shared" si="127"/>
        <v>0</v>
      </c>
      <c r="LBH83">
        <f t="shared" si="127"/>
        <v>0</v>
      </c>
      <c r="LBI83">
        <f t="shared" si="127"/>
        <v>0</v>
      </c>
      <c r="LBJ83">
        <f t="shared" si="127"/>
        <v>0</v>
      </c>
      <c r="LBK83">
        <f t="shared" si="127"/>
        <v>0</v>
      </c>
      <c r="LBL83">
        <f t="shared" si="127"/>
        <v>0</v>
      </c>
      <c r="LBM83">
        <f t="shared" si="127"/>
        <v>0</v>
      </c>
      <c r="LBN83">
        <f t="shared" si="127"/>
        <v>0</v>
      </c>
      <c r="LBO83">
        <f t="shared" si="127"/>
        <v>0</v>
      </c>
      <c r="LBP83">
        <f t="shared" si="127"/>
        <v>0</v>
      </c>
      <c r="LBQ83">
        <f t="shared" si="127"/>
        <v>0</v>
      </c>
      <c r="LBR83">
        <f t="shared" si="127"/>
        <v>0</v>
      </c>
      <c r="LBS83">
        <f t="shared" si="127"/>
        <v>0</v>
      </c>
      <c r="LBT83">
        <f t="shared" si="127"/>
        <v>0</v>
      </c>
      <c r="LBU83">
        <f t="shared" si="127"/>
        <v>0</v>
      </c>
      <c r="LBV83">
        <f t="shared" si="127"/>
        <v>0</v>
      </c>
      <c r="LBW83">
        <f t="shared" si="127"/>
        <v>0</v>
      </c>
      <c r="LBX83">
        <f t="shared" si="127"/>
        <v>0</v>
      </c>
      <c r="LBY83">
        <f t="shared" si="127"/>
        <v>0</v>
      </c>
      <c r="LBZ83">
        <f t="shared" si="127"/>
        <v>0</v>
      </c>
      <c r="LCA83">
        <f t="shared" si="127"/>
        <v>0</v>
      </c>
      <c r="LCB83">
        <f t="shared" si="127"/>
        <v>0</v>
      </c>
      <c r="LCC83">
        <f t="shared" ref="LCC83:LEN83" si="128">SUM(LCC2:LCC82)</f>
        <v>0</v>
      </c>
      <c r="LCD83">
        <f t="shared" si="128"/>
        <v>0</v>
      </c>
      <c r="LCE83">
        <f t="shared" si="128"/>
        <v>0</v>
      </c>
      <c r="LCF83">
        <f t="shared" si="128"/>
        <v>0</v>
      </c>
      <c r="LCG83">
        <f t="shared" si="128"/>
        <v>0</v>
      </c>
      <c r="LCH83">
        <f t="shared" si="128"/>
        <v>0</v>
      </c>
      <c r="LCI83">
        <f t="shared" si="128"/>
        <v>0</v>
      </c>
      <c r="LCJ83">
        <f t="shared" si="128"/>
        <v>0</v>
      </c>
      <c r="LCK83">
        <f t="shared" si="128"/>
        <v>0</v>
      </c>
      <c r="LCL83">
        <f t="shared" si="128"/>
        <v>0</v>
      </c>
      <c r="LCM83">
        <f t="shared" si="128"/>
        <v>0</v>
      </c>
      <c r="LCN83">
        <f t="shared" si="128"/>
        <v>0</v>
      </c>
      <c r="LCO83">
        <f t="shared" si="128"/>
        <v>0</v>
      </c>
      <c r="LCP83">
        <f t="shared" si="128"/>
        <v>0</v>
      </c>
      <c r="LCQ83">
        <f t="shared" si="128"/>
        <v>0</v>
      </c>
      <c r="LCR83">
        <f t="shared" si="128"/>
        <v>0</v>
      </c>
      <c r="LCS83">
        <f t="shared" si="128"/>
        <v>0</v>
      </c>
      <c r="LCT83">
        <f t="shared" si="128"/>
        <v>0</v>
      </c>
      <c r="LCU83">
        <f t="shared" si="128"/>
        <v>0</v>
      </c>
      <c r="LCV83">
        <f t="shared" si="128"/>
        <v>0</v>
      </c>
      <c r="LCW83">
        <f t="shared" si="128"/>
        <v>0</v>
      </c>
      <c r="LCX83">
        <f t="shared" si="128"/>
        <v>0</v>
      </c>
      <c r="LCY83">
        <f t="shared" si="128"/>
        <v>0</v>
      </c>
      <c r="LCZ83">
        <f t="shared" si="128"/>
        <v>0</v>
      </c>
      <c r="LDA83">
        <f t="shared" si="128"/>
        <v>0</v>
      </c>
      <c r="LDB83">
        <f t="shared" si="128"/>
        <v>0</v>
      </c>
      <c r="LDC83">
        <f t="shared" si="128"/>
        <v>0</v>
      </c>
      <c r="LDD83">
        <f t="shared" si="128"/>
        <v>0</v>
      </c>
      <c r="LDE83">
        <f t="shared" si="128"/>
        <v>0</v>
      </c>
      <c r="LDF83">
        <f t="shared" si="128"/>
        <v>0</v>
      </c>
      <c r="LDG83">
        <f t="shared" si="128"/>
        <v>0</v>
      </c>
      <c r="LDH83">
        <f t="shared" si="128"/>
        <v>0</v>
      </c>
      <c r="LDI83">
        <f t="shared" si="128"/>
        <v>0</v>
      </c>
      <c r="LDJ83">
        <f t="shared" si="128"/>
        <v>0</v>
      </c>
      <c r="LDK83">
        <f t="shared" si="128"/>
        <v>0</v>
      </c>
      <c r="LDL83">
        <f t="shared" si="128"/>
        <v>0</v>
      </c>
      <c r="LDM83">
        <f t="shared" si="128"/>
        <v>0</v>
      </c>
      <c r="LDN83">
        <f t="shared" si="128"/>
        <v>0</v>
      </c>
      <c r="LDO83">
        <f t="shared" si="128"/>
        <v>0</v>
      </c>
      <c r="LDP83">
        <f t="shared" si="128"/>
        <v>0</v>
      </c>
      <c r="LDQ83">
        <f t="shared" si="128"/>
        <v>0</v>
      </c>
      <c r="LDR83">
        <f t="shared" si="128"/>
        <v>0</v>
      </c>
      <c r="LDS83">
        <f t="shared" si="128"/>
        <v>0</v>
      </c>
      <c r="LDT83">
        <f t="shared" si="128"/>
        <v>0</v>
      </c>
      <c r="LDU83">
        <f t="shared" si="128"/>
        <v>0</v>
      </c>
      <c r="LDV83">
        <f t="shared" si="128"/>
        <v>0</v>
      </c>
      <c r="LDW83">
        <f t="shared" si="128"/>
        <v>0</v>
      </c>
      <c r="LDX83">
        <f t="shared" si="128"/>
        <v>0</v>
      </c>
      <c r="LDY83">
        <f t="shared" si="128"/>
        <v>0</v>
      </c>
      <c r="LDZ83">
        <f t="shared" si="128"/>
        <v>0</v>
      </c>
      <c r="LEA83">
        <f t="shared" si="128"/>
        <v>0</v>
      </c>
      <c r="LEB83">
        <f t="shared" si="128"/>
        <v>0</v>
      </c>
      <c r="LEC83">
        <f t="shared" si="128"/>
        <v>0</v>
      </c>
      <c r="LED83">
        <f t="shared" si="128"/>
        <v>0</v>
      </c>
      <c r="LEE83">
        <f t="shared" si="128"/>
        <v>0</v>
      </c>
      <c r="LEF83">
        <f t="shared" si="128"/>
        <v>0</v>
      </c>
      <c r="LEG83">
        <f t="shared" si="128"/>
        <v>0</v>
      </c>
      <c r="LEH83">
        <f t="shared" si="128"/>
        <v>0</v>
      </c>
      <c r="LEI83">
        <f t="shared" si="128"/>
        <v>0</v>
      </c>
      <c r="LEJ83">
        <f t="shared" si="128"/>
        <v>0</v>
      </c>
      <c r="LEK83">
        <f t="shared" si="128"/>
        <v>0</v>
      </c>
      <c r="LEL83">
        <f t="shared" si="128"/>
        <v>0</v>
      </c>
      <c r="LEM83">
        <f t="shared" si="128"/>
        <v>0</v>
      </c>
      <c r="LEN83">
        <f t="shared" si="128"/>
        <v>0</v>
      </c>
      <c r="LEO83">
        <f t="shared" ref="LEO83:LGZ83" si="129">SUM(LEO2:LEO82)</f>
        <v>0</v>
      </c>
      <c r="LEP83">
        <f t="shared" si="129"/>
        <v>0</v>
      </c>
      <c r="LEQ83">
        <f t="shared" si="129"/>
        <v>0</v>
      </c>
      <c r="LER83">
        <f t="shared" si="129"/>
        <v>0</v>
      </c>
      <c r="LES83">
        <f t="shared" si="129"/>
        <v>0</v>
      </c>
      <c r="LET83">
        <f t="shared" si="129"/>
        <v>0</v>
      </c>
      <c r="LEU83">
        <f t="shared" si="129"/>
        <v>0</v>
      </c>
      <c r="LEV83">
        <f t="shared" si="129"/>
        <v>0</v>
      </c>
      <c r="LEW83">
        <f t="shared" si="129"/>
        <v>0</v>
      </c>
      <c r="LEX83">
        <f t="shared" si="129"/>
        <v>0</v>
      </c>
      <c r="LEY83">
        <f t="shared" si="129"/>
        <v>0</v>
      </c>
      <c r="LEZ83">
        <f t="shared" si="129"/>
        <v>0</v>
      </c>
      <c r="LFA83">
        <f t="shared" si="129"/>
        <v>0</v>
      </c>
      <c r="LFB83">
        <f t="shared" si="129"/>
        <v>0</v>
      </c>
      <c r="LFC83">
        <f t="shared" si="129"/>
        <v>0</v>
      </c>
      <c r="LFD83">
        <f t="shared" si="129"/>
        <v>0</v>
      </c>
      <c r="LFE83">
        <f t="shared" si="129"/>
        <v>0</v>
      </c>
      <c r="LFF83">
        <f t="shared" si="129"/>
        <v>0</v>
      </c>
      <c r="LFG83">
        <f t="shared" si="129"/>
        <v>0</v>
      </c>
      <c r="LFH83">
        <f t="shared" si="129"/>
        <v>0</v>
      </c>
      <c r="LFI83">
        <f t="shared" si="129"/>
        <v>0</v>
      </c>
      <c r="LFJ83">
        <f t="shared" si="129"/>
        <v>0</v>
      </c>
      <c r="LFK83">
        <f t="shared" si="129"/>
        <v>0</v>
      </c>
      <c r="LFL83">
        <f t="shared" si="129"/>
        <v>0</v>
      </c>
      <c r="LFM83">
        <f t="shared" si="129"/>
        <v>0</v>
      </c>
      <c r="LFN83">
        <f t="shared" si="129"/>
        <v>0</v>
      </c>
      <c r="LFO83">
        <f t="shared" si="129"/>
        <v>0</v>
      </c>
      <c r="LFP83">
        <f t="shared" si="129"/>
        <v>0</v>
      </c>
      <c r="LFQ83">
        <f t="shared" si="129"/>
        <v>0</v>
      </c>
      <c r="LFR83">
        <f t="shared" si="129"/>
        <v>0</v>
      </c>
      <c r="LFS83">
        <f t="shared" si="129"/>
        <v>0</v>
      </c>
      <c r="LFT83">
        <f t="shared" si="129"/>
        <v>0</v>
      </c>
      <c r="LFU83">
        <f t="shared" si="129"/>
        <v>0</v>
      </c>
      <c r="LFV83">
        <f t="shared" si="129"/>
        <v>0</v>
      </c>
      <c r="LFW83">
        <f t="shared" si="129"/>
        <v>0</v>
      </c>
      <c r="LFX83">
        <f t="shared" si="129"/>
        <v>0</v>
      </c>
      <c r="LFY83">
        <f t="shared" si="129"/>
        <v>0</v>
      </c>
      <c r="LFZ83">
        <f t="shared" si="129"/>
        <v>0</v>
      </c>
      <c r="LGA83">
        <f t="shared" si="129"/>
        <v>0</v>
      </c>
      <c r="LGB83">
        <f t="shared" si="129"/>
        <v>0</v>
      </c>
      <c r="LGC83">
        <f t="shared" si="129"/>
        <v>0</v>
      </c>
      <c r="LGD83">
        <f t="shared" si="129"/>
        <v>0</v>
      </c>
      <c r="LGE83">
        <f t="shared" si="129"/>
        <v>0</v>
      </c>
      <c r="LGF83">
        <f t="shared" si="129"/>
        <v>0</v>
      </c>
      <c r="LGG83">
        <f t="shared" si="129"/>
        <v>0</v>
      </c>
      <c r="LGH83">
        <f t="shared" si="129"/>
        <v>0</v>
      </c>
      <c r="LGI83">
        <f t="shared" si="129"/>
        <v>0</v>
      </c>
      <c r="LGJ83">
        <f t="shared" si="129"/>
        <v>0</v>
      </c>
      <c r="LGK83">
        <f t="shared" si="129"/>
        <v>0</v>
      </c>
      <c r="LGL83">
        <f t="shared" si="129"/>
        <v>0</v>
      </c>
      <c r="LGM83">
        <f t="shared" si="129"/>
        <v>0</v>
      </c>
      <c r="LGN83">
        <f t="shared" si="129"/>
        <v>0</v>
      </c>
      <c r="LGO83">
        <f t="shared" si="129"/>
        <v>0</v>
      </c>
      <c r="LGP83">
        <f t="shared" si="129"/>
        <v>0</v>
      </c>
      <c r="LGQ83">
        <f t="shared" si="129"/>
        <v>0</v>
      </c>
      <c r="LGR83">
        <f t="shared" si="129"/>
        <v>0</v>
      </c>
      <c r="LGS83">
        <f t="shared" si="129"/>
        <v>0</v>
      </c>
      <c r="LGT83">
        <f t="shared" si="129"/>
        <v>0</v>
      </c>
      <c r="LGU83">
        <f t="shared" si="129"/>
        <v>0</v>
      </c>
      <c r="LGV83">
        <f t="shared" si="129"/>
        <v>0</v>
      </c>
      <c r="LGW83">
        <f t="shared" si="129"/>
        <v>0</v>
      </c>
      <c r="LGX83">
        <f t="shared" si="129"/>
        <v>0</v>
      </c>
      <c r="LGY83">
        <f t="shared" si="129"/>
        <v>0</v>
      </c>
      <c r="LGZ83">
        <f t="shared" si="129"/>
        <v>0</v>
      </c>
      <c r="LHA83">
        <f t="shared" ref="LHA83:LJL83" si="130">SUM(LHA2:LHA82)</f>
        <v>0</v>
      </c>
      <c r="LHB83">
        <f t="shared" si="130"/>
        <v>0</v>
      </c>
      <c r="LHC83">
        <f t="shared" si="130"/>
        <v>0</v>
      </c>
      <c r="LHD83">
        <f t="shared" si="130"/>
        <v>0</v>
      </c>
      <c r="LHE83">
        <f t="shared" si="130"/>
        <v>0</v>
      </c>
      <c r="LHF83">
        <f t="shared" si="130"/>
        <v>0</v>
      </c>
      <c r="LHG83">
        <f t="shared" si="130"/>
        <v>0</v>
      </c>
      <c r="LHH83">
        <f t="shared" si="130"/>
        <v>0</v>
      </c>
      <c r="LHI83">
        <f t="shared" si="130"/>
        <v>0</v>
      </c>
      <c r="LHJ83">
        <f t="shared" si="130"/>
        <v>0</v>
      </c>
      <c r="LHK83">
        <f t="shared" si="130"/>
        <v>0</v>
      </c>
      <c r="LHL83">
        <f t="shared" si="130"/>
        <v>0</v>
      </c>
      <c r="LHM83">
        <f t="shared" si="130"/>
        <v>0</v>
      </c>
      <c r="LHN83">
        <f t="shared" si="130"/>
        <v>0</v>
      </c>
      <c r="LHO83">
        <f t="shared" si="130"/>
        <v>0</v>
      </c>
      <c r="LHP83">
        <f t="shared" si="130"/>
        <v>0</v>
      </c>
      <c r="LHQ83">
        <f t="shared" si="130"/>
        <v>0</v>
      </c>
      <c r="LHR83">
        <f t="shared" si="130"/>
        <v>0</v>
      </c>
      <c r="LHS83">
        <f t="shared" si="130"/>
        <v>0</v>
      </c>
      <c r="LHT83">
        <f t="shared" si="130"/>
        <v>0</v>
      </c>
      <c r="LHU83">
        <f t="shared" si="130"/>
        <v>0</v>
      </c>
      <c r="LHV83">
        <f t="shared" si="130"/>
        <v>0</v>
      </c>
      <c r="LHW83">
        <f t="shared" si="130"/>
        <v>0</v>
      </c>
      <c r="LHX83">
        <f t="shared" si="130"/>
        <v>0</v>
      </c>
      <c r="LHY83">
        <f t="shared" si="130"/>
        <v>0</v>
      </c>
      <c r="LHZ83">
        <f t="shared" si="130"/>
        <v>0</v>
      </c>
      <c r="LIA83">
        <f t="shared" si="130"/>
        <v>0</v>
      </c>
      <c r="LIB83">
        <f t="shared" si="130"/>
        <v>0</v>
      </c>
      <c r="LIC83">
        <f t="shared" si="130"/>
        <v>0</v>
      </c>
      <c r="LID83">
        <f t="shared" si="130"/>
        <v>0</v>
      </c>
      <c r="LIE83">
        <f t="shared" si="130"/>
        <v>0</v>
      </c>
      <c r="LIF83">
        <f t="shared" si="130"/>
        <v>0</v>
      </c>
      <c r="LIG83">
        <f t="shared" si="130"/>
        <v>0</v>
      </c>
      <c r="LIH83">
        <f t="shared" si="130"/>
        <v>0</v>
      </c>
      <c r="LII83">
        <f t="shared" si="130"/>
        <v>0</v>
      </c>
      <c r="LIJ83">
        <f t="shared" si="130"/>
        <v>0</v>
      </c>
      <c r="LIK83">
        <f t="shared" si="130"/>
        <v>0</v>
      </c>
      <c r="LIL83">
        <f t="shared" si="130"/>
        <v>0</v>
      </c>
      <c r="LIM83">
        <f t="shared" si="130"/>
        <v>0</v>
      </c>
      <c r="LIN83">
        <f t="shared" si="130"/>
        <v>0</v>
      </c>
      <c r="LIO83">
        <f t="shared" si="130"/>
        <v>0</v>
      </c>
      <c r="LIP83">
        <f t="shared" si="130"/>
        <v>0</v>
      </c>
      <c r="LIQ83">
        <f t="shared" si="130"/>
        <v>0</v>
      </c>
      <c r="LIR83">
        <f t="shared" si="130"/>
        <v>0</v>
      </c>
      <c r="LIS83">
        <f t="shared" si="130"/>
        <v>0</v>
      </c>
      <c r="LIT83">
        <f t="shared" si="130"/>
        <v>0</v>
      </c>
      <c r="LIU83">
        <f t="shared" si="130"/>
        <v>0</v>
      </c>
      <c r="LIV83">
        <f t="shared" si="130"/>
        <v>0</v>
      </c>
      <c r="LIW83">
        <f t="shared" si="130"/>
        <v>0</v>
      </c>
      <c r="LIX83">
        <f t="shared" si="130"/>
        <v>0</v>
      </c>
      <c r="LIY83">
        <f t="shared" si="130"/>
        <v>0</v>
      </c>
      <c r="LIZ83">
        <f t="shared" si="130"/>
        <v>0</v>
      </c>
      <c r="LJA83">
        <f t="shared" si="130"/>
        <v>0</v>
      </c>
      <c r="LJB83">
        <f t="shared" si="130"/>
        <v>0</v>
      </c>
      <c r="LJC83">
        <f t="shared" si="130"/>
        <v>0</v>
      </c>
      <c r="LJD83">
        <f t="shared" si="130"/>
        <v>0</v>
      </c>
      <c r="LJE83">
        <f t="shared" si="130"/>
        <v>0</v>
      </c>
      <c r="LJF83">
        <f t="shared" si="130"/>
        <v>0</v>
      </c>
      <c r="LJG83">
        <f t="shared" si="130"/>
        <v>0</v>
      </c>
      <c r="LJH83">
        <f t="shared" si="130"/>
        <v>0</v>
      </c>
      <c r="LJI83">
        <f t="shared" si="130"/>
        <v>0</v>
      </c>
      <c r="LJJ83">
        <f t="shared" si="130"/>
        <v>0</v>
      </c>
      <c r="LJK83">
        <f t="shared" si="130"/>
        <v>0</v>
      </c>
      <c r="LJL83">
        <f t="shared" si="130"/>
        <v>0</v>
      </c>
      <c r="LJM83">
        <f t="shared" ref="LJM83:LLX83" si="131">SUM(LJM2:LJM82)</f>
        <v>0</v>
      </c>
      <c r="LJN83">
        <f t="shared" si="131"/>
        <v>0</v>
      </c>
      <c r="LJO83">
        <f t="shared" si="131"/>
        <v>0</v>
      </c>
      <c r="LJP83">
        <f t="shared" si="131"/>
        <v>0</v>
      </c>
      <c r="LJQ83">
        <f t="shared" si="131"/>
        <v>0</v>
      </c>
      <c r="LJR83">
        <f t="shared" si="131"/>
        <v>0</v>
      </c>
      <c r="LJS83">
        <f t="shared" si="131"/>
        <v>0</v>
      </c>
      <c r="LJT83">
        <f t="shared" si="131"/>
        <v>0</v>
      </c>
      <c r="LJU83">
        <f t="shared" si="131"/>
        <v>0</v>
      </c>
      <c r="LJV83">
        <f t="shared" si="131"/>
        <v>0</v>
      </c>
      <c r="LJW83">
        <f t="shared" si="131"/>
        <v>0</v>
      </c>
      <c r="LJX83">
        <f t="shared" si="131"/>
        <v>0</v>
      </c>
      <c r="LJY83">
        <f t="shared" si="131"/>
        <v>0</v>
      </c>
      <c r="LJZ83">
        <f t="shared" si="131"/>
        <v>0</v>
      </c>
      <c r="LKA83">
        <f t="shared" si="131"/>
        <v>0</v>
      </c>
      <c r="LKB83">
        <f t="shared" si="131"/>
        <v>0</v>
      </c>
      <c r="LKC83">
        <f t="shared" si="131"/>
        <v>0</v>
      </c>
      <c r="LKD83">
        <f t="shared" si="131"/>
        <v>0</v>
      </c>
      <c r="LKE83">
        <f t="shared" si="131"/>
        <v>0</v>
      </c>
      <c r="LKF83">
        <f t="shared" si="131"/>
        <v>0</v>
      </c>
      <c r="LKG83">
        <f t="shared" si="131"/>
        <v>0</v>
      </c>
      <c r="LKH83">
        <f t="shared" si="131"/>
        <v>0</v>
      </c>
      <c r="LKI83">
        <f t="shared" si="131"/>
        <v>0</v>
      </c>
      <c r="LKJ83">
        <f t="shared" si="131"/>
        <v>0</v>
      </c>
      <c r="LKK83">
        <f t="shared" si="131"/>
        <v>0</v>
      </c>
      <c r="LKL83">
        <f t="shared" si="131"/>
        <v>0</v>
      </c>
      <c r="LKM83">
        <f t="shared" si="131"/>
        <v>0</v>
      </c>
      <c r="LKN83">
        <f t="shared" si="131"/>
        <v>0</v>
      </c>
      <c r="LKO83">
        <f t="shared" si="131"/>
        <v>0</v>
      </c>
      <c r="LKP83">
        <f t="shared" si="131"/>
        <v>0</v>
      </c>
      <c r="LKQ83">
        <f t="shared" si="131"/>
        <v>0</v>
      </c>
      <c r="LKR83">
        <f t="shared" si="131"/>
        <v>0</v>
      </c>
      <c r="LKS83">
        <f t="shared" si="131"/>
        <v>0</v>
      </c>
      <c r="LKT83">
        <f t="shared" si="131"/>
        <v>0</v>
      </c>
      <c r="LKU83">
        <f t="shared" si="131"/>
        <v>0</v>
      </c>
      <c r="LKV83">
        <f t="shared" si="131"/>
        <v>0</v>
      </c>
      <c r="LKW83">
        <f t="shared" si="131"/>
        <v>0</v>
      </c>
      <c r="LKX83">
        <f t="shared" si="131"/>
        <v>0</v>
      </c>
      <c r="LKY83">
        <f t="shared" si="131"/>
        <v>0</v>
      </c>
      <c r="LKZ83">
        <f t="shared" si="131"/>
        <v>0</v>
      </c>
      <c r="LLA83">
        <f t="shared" si="131"/>
        <v>0</v>
      </c>
      <c r="LLB83">
        <f t="shared" si="131"/>
        <v>0</v>
      </c>
      <c r="LLC83">
        <f t="shared" si="131"/>
        <v>0</v>
      </c>
      <c r="LLD83">
        <f t="shared" si="131"/>
        <v>0</v>
      </c>
      <c r="LLE83">
        <f t="shared" si="131"/>
        <v>0</v>
      </c>
      <c r="LLF83">
        <f t="shared" si="131"/>
        <v>0</v>
      </c>
      <c r="LLG83">
        <f t="shared" si="131"/>
        <v>0</v>
      </c>
      <c r="LLH83">
        <f t="shared" si="131"/>
        <v>0</v>
      </c>
      <c r="LLI83">
        <f t="shared" si="131"/>
        <v>0</v>
      </c>
      <c r="LLJ83">
        <f t="shared" si="131"/>
        <v>0</v>
      </c>
      <c r="LLK83">
        <f t="shared" si="131"/>
        <v>0</v>
      </c>
      <c r="LLL83">
        <f t="shared" si="131"/>
        <v>0</v>
      </c>
      <c r="LLM83">
        <f t="shared" si="131"/>
        <v>0</v>
      </c>
      <c r="LLN83">
        <f t="shared" si="131"/>
        <v>0</v>
      </c>
      <c r="LLO83">
        <f t="shared" si="131"/>
        <v>0</v>
      </c>
      <c r="LLP83">
        <f t="shared" si="131"/>
        <v>0</v>
      </c>
      <c r="LLQ83">
        <f t="shared" si="131"/>
        <v>0</v>
      </c>
      <c r="LLR83">
        <f t="shared" si="131"/>
        <v>0</v>
      </c>
      <c r="LLS83">
        <f t="shared" si="131"/>
        <v>0</v>
      </c>
      <c r="LLT83">
        <f t="shared" si="131"/>
        <v>0</v>
      </c>
      <c r="LLU83">
        <f t="shared" si="131"/>
        <v>0</v>
      </c>
      <c r="LLV83">
        <f t="shared" si="131"/>
        <v>0</v>
      </c>
      <c r="LLW83">
        <f t="shared" si="131"/>
        <v>0</v>
      </c>
      <c r="LLX83">
        <f t="shared" si="131"/>
        <v>0</v>
      </c>
      <c r="LLY83">
        <f t="shared" ref="LLY83:LOJ83" si="132">SUM(LLY2:LLY82)</f>
        <v>0</v>
      </c>
      <c r="LLZ83">
        <f t="shared" si="132"/>
        <v>0</v>
      </c>
      <c r="LMA83">
        <f t="shared" si="132"/>
        <v>0</v>
      </c>
      <c r="LMB83">
        <f t="shared" si="132"/>
        <v>0</v>
      </c>
      <c r="LMC83">
        <f t="shared" si="132"/>
        <v>0</v>
      </c>
      <c r="LMD83">
        <f t="shared" si="132"/>
        <v>0</v>
      </c>
      <c r="LME83">
        <f t="shared" si="132"/>
        <v>0</v>
      </c>
      <c r="LMF83">
        <f t="shared" si="132"/>
        <v>0</v>
      </c>
      <c r="LMG83">
        <f t="shared" si="132"/>
        <v>0</v>
      </c>
      <c r="LMH83">
        <f t="shared" si="132"/>
        <v>0</v>
      </c>
      <c r="LMI83">
        <f t="shared" si="132"/>
        <v>0</v>
      </c>
      <c r="LMJ83">
        <f t="shared" si="132"/>
        <v>0</v>
      </c>
      <c r="LMK83">
        <f t="shared" si="132"/>
        <v>0</v>
      </c>
      <c r="LML83">
        <f t="shared" si="132"/>
        <v>0</v>
      </c>
      <c r="LMM83">
        <f t="shared" si="132"/>
        <v>0</v>
      </c>
      <c r="LMN83">
        <f t="shared" si="132"/>
        <v>0</v>
      </c>
      <c r="LMO83">
        <f t="shared" si="132"/>
        <v>0</v>
      </c>
      <c r="LMP83">
        <f t="shared" si="132"/>
        <v>0</v>
      </c>
      <c r="LMQ83">
        <f t="shared" si="132"/>
        <v>0</v>
      </c>
      <c r="LMR83">
        <f t="shared" si="132"/>
        <v>0</v>
      </c>
      <c r="LMS83">
        <f t="shared" si="132"/>
        <v>0</v>
      </c>
      <c r="LMT83">
        <f t="shared" si="132"/>
        <v>0</v>
      </c>
      <c r="LMU83">
        <f t="shared" si="132"/>
        <v>0</v>
      </c>
      <c r="LMV83">
        <f t="shared" si="132"/>
        <v>0</v>
      </c>
      <c r="LMW83">
        <f t="shared" si="132"/>
        <v>0</v>
      </c>
      <c r="LMX83">
        <f t="shared" si="132"/>
        <v>0</v>
      </c>
      <c r="LMY83">
        <f t="shared" si="132"/>
        <v>0</v>
      </c>
      <c r="LMZ83">
        <f t="shared" si="132"/>
        <v>0</v>
      </c>
      <c r="LNA83">
        <f t="shared" si="132"/>
        <v>0</v>
      </c>
      <c r="LNB83">
        <f t="shared" si="132"/>
        <v>0</v>
      </c>
      <c r="LNC83">
        <f t="shared" si="132"/>
        <v>0</v>
      </c>
      <c r="LND83">
        <f t="shared" si="132"/>
        <v>0</v>
      </c>
      <c r="LNE83">
        <f t="shared" si="132"/>
        <v>0</v>
      </c>
      <c r="LNF83">
        <f t="shared" si="132"/>
        <v>0</v>
      </c>
      <c r="LNG83">
        <f t="shared" si="132"/>
        <v>0</v>
      </c>
      <c r="LNH83">
        <f t="shared" si="132"/>
        <v>0</v>
      </c>
      <c r="LNI83">
        <f t="shared" si="132"/>
        <v>0</v>
      </c>
      <c r="LNJ83">
        <f t="shared" si="132"/>
        <v>0</v>
      </c>
      <c r="LNK83">
        <f t="shared" si="132"/>
        <v>0</v>
      </c>
      <c r="LNL83">
        <f t="shared" si="132"/>
        <v>0</v>
      </c>
      <c r="LNM83">
        <f t="shared" si="132"/>
        <v>0</v>
      </c>
      <c r="LNN83">
        <f t="shared" si="132"/>
        <v>0</v>
      </c>
      <c r="LNO83">
        <f t="shared" si="132"/>
        <v>0</v>
      </c>
      <c r="LNP83">
        <f t="shared" si="132"/>
        <v>0</v>
      </c>
      <c r="LNQ83">
        <f t="shared" si="132"/>
        <v>0</v>
      </c>
      <c r="LNR83">
        <f t="shared" si="132"/>
        <v>0</v>
      </c>
      <c r="LNS83">
        <f t="shared" si="132"/>
        <v>0</v>
      </c>
      <c r="LNT83">
        <f t="shared" si="132"/>
        <v>0</v>
      </c>
      <c r="LNU83">
        <f t="shared" si="132"/>
        <v>0</v>
      </c>
      <c r="LNV83">
        <f t="shared" si="132"/>
        <v>0</v>
      </c>
      <c r="LNW83">
        <f t="shared" si="132"/>
        <v>0</v>
      </c>
      <c r="LNX83">
        <f t="shared" si="132"/>
        <v>0</v>
      </c>
      <c r="LNY83">
        <f t="shared" si="132"/>
        <v>0</v>
      </c>
      <c r="LNZ83">
        <f t="shared" si="132"/>
        <v>0</v>
      </c>
      <c r="LOA83">
        <f t="shared" si="132"/>
        <v>0</v>
      </c>
      <c r="LOB83">
        <f t="shared" si="132"/>
        <v>0</v>
      </c>
      <c r="LOC83">
        <f t="shared" si="132"/>
        <v>0</v>
      </c>
      <c r="LOD83">
        <f t="shared" si="132"/>
        <v>0</v>
      </c>
      <c r="LOE83">
        <f t="shared" si="132"/>
        <v>0</v>
      </c>
      <c r="LOF83">
        <f t="shared" si="132"/>
        <v>0</v>
      </c>
      <c r="LOG83">
        <f t="shared" si="132"/>
        <v>0</v>
      </c>
      <c r="LOH83">
        <f t="shared" si="132"/>
        <v>0</v>
      </c>
      <c r="LOI83">
        <f t="shared" si="132"/>
        <v>0</v>
      </c>
      <c r="LOJ83">
        <f t="shared" si="132"/>
        <v>0</v>
      </c>
      <c r="LOK83">
        <f t="shared" ref="LOK83:LQV83" si="133">SUM(LOK2:LOK82)</f>
        <v>0</v>
      </c>
      <c r="LOL83">
        <f t="shared" si="133"/>
        <v>0</v>
      </c>
      <c r="LOM83">
        <f t="shared" si="133"/>
        <v>0</v>
      </c>
      <c r="LON83">
        <f t="shared" si="133"/>
        <v>0</v>
      </c>
      <c r="LOO83">
        <f t="shared" si="133"/>
        <v>0</v>
      </c>
      <c r="LOP83">
        <f t="shared" si="133"/>
        <v>0</v>
      </c>
      <c r="LOQ83">
        <f t="shared" si="133"/>
        <v>0</v>
      </c>
      <c r="LOR83">
        <f t="shared" si="133"/>
        <v>0</v>
      </c>
      <c r="LOS83">
        <f t="shared" si="133"/>
        <v>0</v>
      </c>
      <c r="LOT83">
        <f t="shared" si="133"/>
        <v>0</v>
      </c>
      <c r="LOU83">
        <f t="shared" si="133"/>
        <v>0</v>
      </c>
      <c r="LOV83">
        <f t="shared" si="133"/>
        <v>0</v>
      </c>
      <c r="LOW83">
        <f t="shared" si="133"/>
        <v>0</v>
      </c>
      <c r="LOX83">
        <f t="shared" si="133"/>
        <v>0</v>
      </c>
      <c r="LOY83">
        <f t="shared" si="133"/>
        <v>0</v>
      </c>
      <c r="LOZ83">
        <f t="shared" si="133"/>
        <v>0</v>
      </c>
      <c r="LPA83">
        <f t="shared" si="133"/>
        <v>0</v>
      </c>
      <c r="LPB83">
        <f t="shared" si="133"/>
        <v>0</v>
      </c>
      <c r="LPC83">
        <f t="shared" si="133"/>
        <v>0</v>
      </c>
      <c r="LPD83">
        <f t="shared" si="133"/>
        <v>0</v>
      </c>
      <c r="LPE83">
        <f t="shared" si="133"/>
        <v>0</v>
      </c>
      <c r="LPF83">
        <f t="shared" si="133"/>
        <v>0</v>
      </c>
      <c r="LPG83">
        <f t="shared" si="133"/>
        <v>0</v>
      </c>
      <c r="LPH83">
        <f t="shared" si="133"/>
        <v>0</v>
      </c>
      <c r="LPI83">
        <f t="shared" si="133"/>
        <v>0</v>
      </c>
      <c r="LPJ83">
        <f t="shared" si="133"/>
        <v>0</v>
      </c>
      <c r="LPK83">
        <f t="shared" si="133"/>
        <v>0</v>
      </c>
      <c r="LPL83">
        <f t="shared" si="133"/>
        <v>0</v>
      </c>
      <c r="LPM83">
        <f t="shared" si="133"/>
        <v>0</v>
      </c>
      <c r="LPN83">
        <f t="shared" si="133"/>
        <v>0</v>
      </c>
      <c r="LPO83">
        <f t="shared" si="133"/>
        <v>0</v>
      </c>
      <c r="LPP83">
        <f t="shared" si="133"/>
        <v>0</v>
      </c>
      <c r="LPQ83">
        <f t="shared" si="133"/>
        <v>0</v>
      </c>
      <c r="LPR83">
        <f t="shared" si="133"/>
        <v>0</v>
      </c>
      <c r="LPS83">
        <f t="shared" si="133"/>
        <v>0</v>
      </c>
      <c r="LPT83">
        <f t="shared" si="133"/>
        <v>0</v>
      </c>
      <c r="LPU83">
        <f t="shared" si="133"/>
        <v>0</v>
      </c>
      <c r="LPV83">
        <f t="shared" si="133"/>
        <v>0</v>
      </c>
      <c r="LPW83">
        <f t="shared" si="133"/>
        <v>0</v>
      </c>
      <c r="LPX83">
        <f t="shared" si="133"/>
        <v>0</v>
      </c>
      <c r="LPY83">
        <f t="shared" si="133"/>
        <v>0</v>
      </c>
      <c r="LPZ83">
        <f t="shared" si="133"/>
        <v>0</v>
      </c>
      <c r="LQA83">
        <f t="shared" si="133"/>
        <v>0</v>
      </c>
      <c r="LQB83">
        <f t="shared" si="133"/>
        <v>0</v>
      </c>
      <c r="LQC83">
        <f t="shared" si="133"/>
        <v>0</v>
      </c>
      <c r="LQD83">
        <f t="shared" si="133"/>
        <v>0</v>
      </c>
      <c r="LQE83">
        <f t="shared" si="133"/>
        <v>0</v>
      </c>
      <c r="LQF83">
        <f t="shared" si="133"/>
        <v>0</v>
      </c>
      <c r="LQG83">
        <f t="shared" si="133"/>
        <v>0</v>
      </c>
      <c r="LQH83">
        <f t="shared" si="133"/>
        <v>0</v>
      </c>
      <c r="LQI83">
        <f t="shared" si="133"/>
        <v>0</v>
      </c>
      <c r="LQJ83">
        <f t="shared" si="133"/>
        <v>0</v>
      </c>
      <c r="LQK83">
        <f t="shared" si="133"/>
        <v>0</v>
      </c>
      <c r="LQL83">
        <f t="shared" si="133"/>
        <v>0</v>
      </c>
      <c r="LQM83">
        <f t="shared" si="133"/>
        <v>0</v>
      </c>
      <c r="LQN83">
        <f t="shared" si="133"/>
        <v>0</v>
      </c>
      <c r="LQO83">
        <f t="shared" si="133"/>
        <v>0</v>
      </c>
      <c r="LQP83">
        <f t="shared" si="133"/>
        <v>0</v>
      </c>
      <c r="LQQ83">
        <f t="shared" si="133"/>
        <v>0</v>
      </c>
      <c r="LQR83">
        <f t="shared" si="133"/>
        <v>0</v>
      </c>
      <c r="LQS83">
        <f t="shared" si="133"/>
        <v>0</v>
      </c>
      <c r="LQT83">
        <f t="shared" si="133"/>
        <v>0</v>
      </c>
      <c r="LQU83">
        <f t="shared" si="133"/>
        <v>0</v>
      </c>
      <c r="LQV83">
        <f t="shared" si="133"/>
        <v>0</v>
      </c>
      <c r="LQW83">
        <f t="shared" ref="LQW83:LTH83" si="134">SUM(LQW2:LQW82)</f>
        <v>0</v>
      </c>
      <c r="LQX83">
        <f t="shared" si="134"/>
        <v>0</v>
      </c>
      <c r="LQY83">
        <f t="shared" si="134"/>
        <v>0</v>
      </c>
      <c r="LQZ83">
        <f t="shared" si="134"/>
        <v>0</v>
      </c>
      <c r="LRA83">
        <f t="shared" si="134"/>
        <v>0</v>
      </c>
      <c r="LRB83">
        <f t="shared" si="134"/>
        <v>0</v>
      </c>
      <c r="LRC83">
        <f t="shared" si="134"/>
        <v>0</v>
      </c>
      <c r="LRD83">
        <f t="shared" si="134"/>
        <v>0</v>
      </c>
      <c r="LRE83">
        <f t="shared" si="134"/>
        <v>0</v>
      </c>
      <c r="LRF83">
        <f t="shared" si="134"/>
        <v>0</v>
      </c>
      <c r="LRG83">
        <f t="shared" si="134"/>
        <v>0</v>
      </c>
      <c r="LRH83">
        <f t="shared" si="134"/>
        <v>0</v>
      </c>
      <c r="LRI83">
        <f t="shared" si="134"/>
        <v>0</v>
      </c>
      <c r="LRJ83">
        <f t="shared" si="134"/>
        <v>0</v>
      </c>
      <c r="LRK83">
        <f t="shared" si="134"/>
        <v>0</v>
      </c>
      <c r="LRL83">
        <f t="shared" si="134"/>
        <v>0</v>
      </c>
      <c r="LRM83">
        <f t="shared" si="134"/>
        <v>0</v>
      </c>
      <c r="LRN83">
        <f t="shared" si="134"/>
        <v>0</v>
      </c>
      <c r="LRO83">
        <f t="shared" si="134"/>
        <v>0</v>
      </c>
      <c r="LRP83">
        <f t="shared" si="134"/>
        <v>0</v>
      </c>
      <c r="LRQ83">
        <f t="shared" si="134"/>
        <v>0</v>
      </c>
      <c r="LRR83">
        <f t="shared" si="134"/>
        <v>0</v>
      </c>
      <c r="LRS83">
        <f t="shared" si="134"/>
        <v>0</v>
      </c>
      <c r="LRT83">
        <f t="shared" si="134"/>
        <v>0</v>
      </c>
      <c r="LRU83">
        <f t="shared" si="134"/>
        <v>0</v>
      </c>
      <c r="LRV83">
        <f t="shared" si="134"/>
        <v>0</v>
      </c>
      <c r="LRW83">
        <f t="shared" si="134"/>
        <v>0</v>
      </c>
      <c r="LRX83">
        <f t="shared" si="134"/>
        <v>0</v>
      </c>
      <c r="LRY83">
        <f t="shared" si="134"/>
        <v>0</v>
      </c>
      <c r="LRZ83">
        <f t="shared" si="134"/>
        <v>0</v>
      </c>
      <c r="LSA83">
        <f t="shared" si="134"/>
        <v>0</v>
      </c>
      <c r="LSB83">
        <f t="shared" si="134"/>
        <v>0</v>
      </c>
      <c r="LSC83">
        <f t="shared" si="134"/>
        <v>0</v>
      </c>
      <c r="LSD83">
        <f t="shared" si="134"/>
        <v>0</v>
      </c>
      <c r="LSE83">
        <f t="shared" si="134"/>
        <v>0</v>
      </c>
      <c r="LSF83">
        <f t="shared" si="134"/>
        <v>0</v>
      </c>
      <c r="LSG83">
        <f t="shared" si="134"/>
        <v>0</v>
      </c>
      <c r="LSH83">
        <f t="shared" si="134"/>
        <v>0</v>
      </c>
      <c r="LSI83">
        <f t="shared" si="134"/>
        <v>0</v>
      </c>
      <c r="LSJ83">
        <f t="shared" si="134"/>
        <v>0</v>
      </c>
      <c r="LSK83">
        <f t="shared" si="134"/>
        <v>0</v>
      </c>
      <c r="LSL83">
        <f t="shared" si="134"/>
        <v>0</v>
      </c>
      <c r="LSM83">
        <f t="shared" si="134"/>
        <v>0</v>
      </c>
      <c r="LSN83">
        <f t="shared" si="134"/>
        <v>0</v>
      </c>
      <c r="LSO83">
        <f t="shared" si="134"/>
        <v>0</v>
      </c>
      <c r="LSP83">
        <f t="shared" si="134"/>
        <v>0</v>
      </c>
      <c r="LSQ83">
        <f t="shared" si="134"/>
        <v>0</v>
      </c>
      <c r="LSR83">
        <f t="shared" si="134"/>
        <v>0</v>
      </c>
      <c r="LSS83">
        <f t="shared" si="134"/>
        <v>0</v>
      </c>
      <c r="LST83">
        <f t="shared" si="134"/>
        <v>0</v>
      </c>
      <c r="LSU83">
        <f t="shared" si="134"/>
        <v>0</v>
      </c>
      <c r="LSV83">
        <f t="shared" si="134"/>
        <v>0</v>
      </c>
      <c r="LSW83">
        <f t="shared" si="134"/>
        <v>0</v>
      </c>
      <c r="LSX83">
        <f t="shared" si="134"/>
        <v>0</v>
      </c>
      <c r="LSY83">
        <f t="shared" si="134"/>
        <v>0</v>
      </c>
      <c r="LSZ83">
        <f t="shared" si="134"/>
        <v>0</v>
      </c>
      <c r="LTA83">
        <f t="shared" si="134"/>
        <v>0</v>
      </c>
      <c r="LTB83">
        <f t="shared" si="134"/>
        <v>0</v>
      </c>
      <c r="LTC83">
        <f t="shared" si="134"/>
        <v>0</v>
      </c>
      <c r="LTD83">
        <f t="shared" si="134"/>
        <v>0</v>
      </c>
      <c r="LTE83">
        <f t="shared" si="134"/>
        <v>0</v>
      </c>
      <c r="LTF83">
        <f t="shared" si="134"/>
        <v>0</v>
      </c>
      <c r="LTG83">
        <f t="shared" si="134"/>
        <v>0</v>
      </c>
      <c r="LTH83">
        <f t="shared" si="134"/>
        <v>0</v>
      </c>
      <c r="LTI83">
        <f t="shared" ref="LTI83:LVT83" si="135">SUM(LTI2:LTI82)</f>
        <v>0</v>
      </c>
      <c r="LTJ83">
        <f t="shared" si="135"/>
        <v>0</v>
      </c>
      <c r="LTK83">
        <f t="shared" si="135"/>
        <v>0</v>
      </c>
      <c r="LTL83">
        <f t="shared" si="135"/>
        <v>0</v>
      </c>
      <c r="LTM83">
        <f t="shared" si="135"/>
        <v>0</v>
      </c>
      <c r="LTN83">
        <f t="shared" si="135"/>
        <v>0</v>
      </c>
      <c r="LTO83">
        <f t="shared" si="135"/>
        <v>0</v>
      </c>
      <c r="LTP83">
        <f t="shared" si="135"/>
        <v>0</v>
      </c>
      <c r="LTQ83">
        <f t="shared" si="135"/>
        <v>0</v>
      </c>
      <c r="LTR83">
        <f t="shared" si="135"/>
        <v>0</v>
      </c>
      <c r="LTS83">
        <f t="shared" si="135"/>
        <v>0</v>
      </c>
      <c r="LTT83">
        <f t="shared" si="135"/>
        <v>0</v>
      </c>
      <c r="LTU83">
        <f t="shared" si="135"/>
        <v>0</v>
      </c>
      <c r="LTV83">
        <f t="shared" si="135"/>
        <v>0</v>
      </c>
      <c r="LTW83">
        <f t="shared" si="135"/>
        <v>0</v>
      </c>
      <c r="LTX83">
        <f t="shared" si="135"/>
        <v>0</v>
      </c>
      <c r="LTY83">
        <f t="shared" si="135"/>
        <v>0</v>
      </c>
      <c r="LTZ83">
        <f t="shared" si="135"/>
        <v>0</v>
      </c>
      <c r="LUA83">
        <f t="shared" si="135"/>
        <v>0</v>
      </c>
      <c r="LUB83">
        <f t="shared" si="135"/>
        <v>0</v>
      </c>
      <c r="LUC83">
        <f t="shared" si="135"/>
        <v>0</v>
      </c>
      <c r="LUD83">
        <f t="shared" si="135"/>
        <v>0</v>
      </c>
      <c r="LUE83">
        <f t="shared" si="135"/>
        <v>0</v>
      </c>
      <c r="LUF83">
        <f t="shared" si="135"/>
        <v>0</v>
      </c>
      <c r="LUG83">
        <f t="shared" si="135"/>
        <v>0</v>
      </c>
      <c r="LUH83">
        <f t="shared" si="135"/>
        <v>0</v>
      </c>
      <c r="LUI83">
        <f t="shared" si="135"/>
        <v>0</v>
      </c>
      <c r="LUJ83">
        <f t="shared" si="135"/>
        <v>0</v>
      </c>
      <c r="LUK83">
        <f t="shared" si="135"/>
        <v>0</v>
      </c>
      <c r="LUL83">
        <f t="shared" si="135"/>
        <v>0</v>
      </c>
      <c r="LUM83">
        <f t="shared" si="135"/>
        <v>0</v>
      </c>
      <c r="LUN83">
        <f t="shared" si="135"/>
        <v>0</v>
      </c>
      <c r="LUO83">
        <f t="shared" si="135"/>
        <v>0</v>
      </c>
      <c r="LUP83">
        <f t="shared" si="135"/>
        <v>0</v>
      </c>
      <c r="LUQ83">
        <f t="shared" si="135"/>
        <v>0</v>
      </c>
      <c r="LUR83">
        <f t="shared" si="135"/>
        <v>0</v>
      </c>
      <c r="LUS83">
        <f t="shared" si="135"/>
        <v>0</v>
      </c>
      <c r="LUT83">
        <f t="shared" si="135"/>
        <v>0</v>
      </c>
      <c r="LUU83">
        <f t="shared" si="135"/>
        <v>0</v>
      </c>
      <c r="LUV83">
        <f t="shared" si="135"/>
        <v>0</v>
      </c>
      <c r="LUW83">
        <f t="shared" si="135"/>
        <v>0</v>
      </c>
      <c r="LUX83">
        <f t="shared" si="135"/>
        <v>0</v>
      </c>
      <c r="LUY83">
        <f t="shared" si="135"/>
        <v>0</v>
      </c>
      <c r="LUZ83">
        <f t="shared" si="135"/>
        <v>0</v>
      </c>
      <c r="LVA83">
        <f t="shared" si="135"/>
        <v>0</v>
      </c>
      <c r="LVB83">
        <f t="shared" si="135"/>
        <v>0</v>
      </c>
      <c r="LVC83">
        <f t="shared" si="135"/>
        <v>0</v>
      </c>
      <c r="LVD83">
        <f t="shared" si="135"/>
        <v>0</v>
      </c>
      <c r="LVE83">
        <f t="shared" si="135"/>
        <v>0</v>
      </c>
      <c r="LVF83">
        <f t="shared" si="135"/>
        <v>0</v>
      </c>
      <c r="LVG83">
        <f t="shared" si="135"/>
        <v>0</v>
      </c>
      <c r="LVH83">
        <f t="shared" si="135"/>
        <v>0</v>
      </c>
      <c r="LVI83">
        <f t="shared" si="135"/>
        <v>0</v>
      </c>
      <c r="LVJ83">
        <f t="shared" si="135"/>
        <v>0</v>
      </c>
      <c r="LVK83">
        <f t="shared" si="135"/>
        <v>0</v>
      </c>
      <c r="LVL83">
        <f t="shared" si="135"/>
        <v>0</v>
      </c>
      <c r="LVM83">
        <f t="shared" si="135"/>
        <v>0</v>
      </c>
      <c r="LVN83">
        <f t="shared" si="135"/>
        <v>0</v>
      </c>
      <c r="LVO83">
        <f t="shared" si="135"/>
        <v>0</v>
      </c>
      <c r="LVP83">
        <f t="shared" si="135"/>
        <v>0</v>
      </c>
      <c r="LVQ83">
        <f t="shared" si="135"/>
        <v>0</v>
      </c>
      <c r="LVR83">
        <f t="shared" si="135"/>
        <v>0</v>
      </c>
      <c r="LVS83">
        <f t="shared" si="135"/>
        <v>0</v>
      </c>
      <c r="LVT83">
        <f t="shared" si="135"/>
        <v>0</v>
      </c>
      <c r="LVU83">
        <f t="shared" ref="LVU83:LYF83" si="136">SUM(LVU2:LVU82)</f>
        <v>0</v>
      </c>
      <c r="LVV83">
        <f t="shared" si="136"/>
        <v>0</v>
      </c>
      <c r="LVW83">
        <f t="shared" si="136"/>
        <v>0</v>
      </c>
      <c r="LVX83">
        <f t="shared" si="136"/>
        <v>0</v>
      </c>
      <c r="LVY83">
        <f t="shared" si="136"/>
        <v>0</v>
      </c>
      <c r="LVZ83">
        <f t="shared" si="136"/>
        <v>0</v>
      </c>
      <c r="LWA83">
        <f t="shared" si="136"/>
        <v>0</v>
      </c>
      <c r="LWB83">
        <f t="shared" si="136"/>
        <v>0</v>
      </c>
      <c r="LWC83">
        <f t="shared" si="136"/>
        <v>0</v>
      </c>
      <c r="LWD83">
        <f t="shared" si="136"/>
        <v>0</v>
      </c>
      <c r="LWE83">
        <f t="shared" si="136"/>
        <v>0</v>
      </c>
      <c r="LWF83">
        <f t="shared" si="136"/>
        <v>0</v>
      </c>
      <c r="LWG83">
        <f t="shared" si="136"/>
        <v>0</v>
      </c>
      <c r="LWH83">
        <f t="shared" si="136"/>
        <v>0</v>
      </c>
      <c r="LWI83">
        <f t="shared" si="136"/>
        <v>0</v>
      </c>
      <c r="LWJ83">
        <f t="shared" si="136"/>
        <v>0</v>
      </c>
      <c r="LWK83">
        <f t="shared" si="136"/>
        <v>0</v>
      </c>
      <c r="LWL83">
        <f t="shared" si="136"/>
        <v>0</v>
      </c>
      <c r="LWM83">
        <f t="shared" si="136"/>
        <v>0</v>
      </c>
      <c r="LWN83">
        <f t="shared" si="136"/>
        <v>0</v>
      </c>
      <c r="LWO83">
        <f t="shared" si="136"/>
        <v>0</v>
      </c>
      <c r="LWP83">
        <f t="shared" si="136"/>
        <v>0</v>
      </c>
      <c r="LWQ83">
        <f t="shared" si="136"/>
        <v>0</v>
      </c>
      <c r="LWR83">
        <f t="shared" si="136"/>
        <v>0</v>
      </c>
      <c r="LWS83">
        <f t="shared" si="136"/>
        <v>0</v>
      </c>
      <c r="LWT83">
        <f t="shared" si="136"/>
        <v>0</v>
      </c>
      <c r="LWU83">
        <f t="shared" si="136"/>
        <v>0</v>
      </c>
      <c r="LWV83">
        <f t="shared" si="136"/>
        <v>0</v>
      </c>
      <c r="LWW83">
        <f t="shared" si="136"/>
        <v>0</v>
      </c>
      <c r="LWX83">
        <f t="shared" si="136"/>
        <v>0</v>
      </c>
      <c r="LWY83">
        <f t="shared" si="136"/>
        <v>0</v>
      </c>
      <c r="LWZ83">
        <f t="shared" si="136"/>
        <v>0</v>
      </c>
      <c r="LXA83">
        <f t="shared" si="136"/>
        <v>0</v>
      </c>
      <c r="LXB83">
        <f t="shared" si="136"/>
        <v>0</v>
      </c>
      <c r="LXC83">
        <f t="shared" si="136"/>
        <v>0</v>
      </c>
      <c r="LXD83">
        <f t="shared" si="136"/>
        <v>0</v>
      </c>
      <c r="LXE83">
        <f t="shared" si="136"/>
        <v>0</v>
      </c>
      <c r="LXF83">
        <f t="shared" si="136"/>
        <v>0</v>
      </c>
      <c r="LXG83">
        <f t="shared" si="136"/>
        <v>0</v>
      </c>
      <c r="LXH83">
        <f t="shared" si="136"/>
        <v>0</v>
      </c>
      <c r="LXI83">
        <f t="shared" si="136"/>
        <v>0</v>
      </c>
      <c r="LXJ83">
        <f t="shared" si="136"/>
        <v>0</v>
      </c>
      <c r="LXK83">
        <f t="shared" si="136"/>
        <v>0</v>
      </c>
      <c r="LXL83">
        <f t="shared" si="136"/>
        <v>0</v>
      </c>
      <c r="LXM83">
        <f t="shared" si="136"/>
        <v>0</v>
      </c>
      <c r="LXN83">
        <f t="shared" si="136"/>
        <v>0</v>
      </c>
      <c r="LXO83">
        <f t="shared" si="136"/>
        <v>0</v>
      </c>
      <c r="LXP83">
        <f t="shared" si="136"/>
        <v>0</v>
      </c>
      <c r="LXQ83">
        <f t="shared" si="136"/>
        <v>0</v>
      </c>
      <c r="LXR83">
        <f t="shared" si="136"/>
        <v>0</v>
      </c>
      <c r="LXS83">
        <f t="shared" si="136"/>
        <v>0</v>
      </c>
      <c r="LXT83">
        <f t="shared" si="136"/>
        <v>0</v>
      </c>
      <c r="LXU83">
        <f t="shared" si="136"/>
        <v>0</v>
      </c>
      <c r="LXV83">
        <f t="shared" si="136"/>
        <v>0</v>
      </c>
      <c r="LXW83">
        <f t="shared" si="136"/>
        <v>0</v>
      </c>
      <c r="LXX83">
        <f t="shared" si="136"/>
        <v>0</v>
      </c>
      <c r="LXY83">
        <f t="shared" si="136"/>
        <v>0</v>
      </c>
      <c r="LXZ83">
        <f t="shared" si="136"/>
        <v>0</v>
      </c>
      <c r="LYA83">
        <f t="shared" si="136"/>
        <v>0</v>
      </c>
      <c r="LYB83">
        <f t="shared" si="136"/>
        <v>0</v>
      </c>
      <c r="LYC83">
        <f t="shared" si="136"/>
        <v>0</v>
      </c>
      <c r="LYD83">
        <f t="shared" si="136"/>
        <v>0</v>
      </c>
      <c r="LYE83">
        <f t="shared" si="136"/>
        <v>0</v>
      </c>
      <c r="LYF83">
        <f t="shared" si="136"/>
        <v>0</v>
      </c>
      <c r="LYG83">
        <f t="shared" ref="LYG83:MAR83" si="137">SUM(LYG2:LYG82)</f>
        <v>0</v>
      </c>
      <c r="LYH83">
        <f t="shared" si="137"/>
        <v>0</v>
      </c>
      <c r="LYI83">
        <f t="shared" si="137"/>
        <v>0</v>
      </c>
      <c r="LYJ83">
        <f t="shared" si="137"/>
        <v>0</v>
      </c>
      <c r="LYK83">
        <f t="shared" si="137"/>
        <v>0</v>
      </c>
      <c r="LYL83">
        <f t="shared" si="137"/>
        <v>0</v>
      </c>
      <c r="LYM83">
        <f t="shared" si="137"/>
        <v>0</v>
      </c>
      <c r="LYN83">
        <f t="shared" si="137"/>
        <v>0</v>
      </c>
      <c r="LYO83">
        <f t="shared" si="137"/>
        <v>0</v>
      </c>
      <c r="LYP83">
        <f t="shared" si="137"/>
        <v>0</v>
      </c>
      <c r="LYQ83">
        <f t="shared" si="137"/>
        <v>0</v>
      </c>
      <c r="LYR83">
        <f t="shared" si="137"/>
        <v>0</v>
      </c>
      <c r="LYS83">
        <f t="shared" si="137"/>
        <v>0</v>
      </c>
      <c r="LYT83">
        <f t="shared" si="137"/>
        <v>0</v>
      </c>
      <c r="LYU83">
        <f t="shared" si="137"/>
        <v>0</v>
      </c>
      <c r="LYV83">
        <f t="shared" si="137"/>
        <v>0</v>
      </c>
      <c r="LYW83">
        <f t="shared" si="137"/>
        <v>0</v>
      </c>
      <c r="LYX83">
        <f t="shared" si="137"/>
        <v>0</v>
      </c>
      <c r="LYY83">
        <f t="shared" si="137"/>
        <v>0</v>
      </c>
      <c r="LYZ83">
        <f t="shared" si="137"/>
        <v>0</v>
      </c>
      <c r="LZA83">
        <f t="shared" si="137"/>
        <v>0</v>
      </c>
      <c r="LZB83">
        <f t="shared" si="137"/>
        <v>0</v>
      </c>
      <c r="LZC83">
        <f t="shared" si="137"/>
        <v>0</v>
      </c>
      <c r="LZD83">
        <f t="shared" si="137"/>
        <v>0</v>
      </c>
      <c r="LZE83">
        <f t="shared" si="137"/>
        <v>0</v>
      </c>
      <c r="LZF83">
        <f t="shared" si="137"/>
        <v>0</v>
      </c>
      <c r="LZG83">
        <f t="shared" si="137"/>
        <v>0</v>
      </c>
      <c r="LZH83">
        <f t="shared" si="137"/>
        <v>0</v>
      </c>
      <c r="LZI83">
        <f t="shared" si="137"/>
        <v>0</v>
      </c>
      <c r="LZJ83">
        <f t="shared" si="137"/>
        <v>0</v>
      </c>
      <c r="LZK83">
        <f t="shared" si="137"/>
        <v>0</v>
      </c>
      <c r="LZL83">
        <f t="shared" si="137"/>
        <v>0</v>
      </c>
      <c r="LZM83">
        <f t="shared" si="137"/>
        <v>0</v>
      </c>
      <c r="LZN83">
        <f t="shared" si="137"/>
        <v>0</v>
      </c>
      <c r="LZO83">
        <f t="shared" si="137"/>
        <v>0</v>
      </c>
      <c r="LZP83">
        <f t="shared" si="137"/>
        <v>0</v>
      </c>
      <c r="LZQ83">
        <f t="shared" si="137"/>
        <v>0</v>
      </c>
      <c r="LZR83">
        <f t="shared" si="137"/>
        <v>0</v>
      </c>
      <c r="LZS83">
        <f t="shared" si="137"/>
        <v>0</v>
      </c>
      <c r="LZT83">
        <f t="shared" si="137"/>
        <v>0</v>
      </c>
      <c r="LZU83">
        <f t="shared" si="137"/>
        <v>0</v>
      </c>
      <c r="LZV83">
        <f t="shared" si="137"/>
        <v>0</v>
      </c>
      <c r="LZW83">
        <f t="shared" si="137"/>
        <v>0</v>
      </c>
      <c r="LZX83">
        <f t="shared" si="137"/>
        <v>0</v>
      </c>
      <c r="LZY83">
        <f t="shared" si="137"/>
        <v>0</v>
      </c>
      <c r="LZZ83">
        <f t="shared" si="137"/>
        <v>0</v>
      </c>
      <c r="MAA83">
        <f t="shared" si="137"/>
        <v>0</v>
      </c>
      <c r="MAB83">
        <f t="shared" si="137"/>
        <v>0</v>
      </c>
      <c r="MAC83">
        <f t="shared" si="137"/>
        <v>0</v>
      </c>
      <c r="MAD83">
        <f t="shared" si="137"/>
        <v>0</v>
      </c>
      <c r="MAE83">
        <f t="shared" si="137"/>
        <v>0</v>
      </c>
      <c r="MAF83">
        <f t="shared" si="137"/>
        <v>0</v>
      </c>
      <c r="MAG83">
        <f t="shared" si="137"/>
        <v>0</v>
      </c>
      <c r="MAH83">
        <f t="shared" si="137"/>
        <v>0</v>
      </c>
      <c r="MAI83">
        <f t="shared" si="137"/>
        <v>0</v>
      </c>
      <c r="MAJ83">
        <f t="shared" si="137"/>
        <v>0</v>
      </c>
      <c r="MAK83">
        <f t="shared" si="137"/>
        <v>0</v>
      </c>
      <c r="MAL83">
        <f t="shared" si="137"/>
        <v>0</v>
      </c>
      <c r="MAM83">
        <f t="shared" si="137"/>
        <v>0</v>
      </c>
      <c r="MAN83">
        <f t="shared" si="137"/>
        <v>0</v>
      </c>
      <c r="MAO83">
        <f t="shared" si="137"/>
        <v>0</v>
      </c>
      <c r="MAP83">
        <f t="shared" si="137"/>
        <v>0</v>
      </c>
      <c r="MAQ83">
        <f t="shared" si="137"/>
        <v>0</v>
      </c>
      <c r="MAR83">
        <f t="shared" si="137"/>
        <v>0</v>
      </c>
      <c r="MAS83">
        <f t="shared" ref="MAS83:MDD83" si="138">SUM(MAS2:MAS82)</f>
        <v>0</v>
      </c>
      <c r="MAT83">
        <f t="shared" si="138"/>
        <v>0</v>
      </c>
      <c r="MAU83">
        <f t="shared" si="138"/>
        <v>0</v>
      </c>
      <c r="MAV83">
        <f t="shared" si="138"/>
        <v>0</v>
      </c>
      <c r="MAW83">
        <f t="shared" si="138"/>
        <v>0</v>
      </c>
      <c r="MAX83">
        <f t="shared" si="138"/>
        <v>0</v>
      </c>
      <c r="MAY83">
        <f t="shared" si="138"/>
        <v>0</v>
      </c>
      <c r="MAZ83">
        <f t="shared" si="138"/>
        <v>0</v>
      </c>
      <c r="MBA83">
        <f t="shared" si="138"/>
        <v>0</v>
      </c>
      <c r="MBB83">
        <f t="shared" si="138"/>
        <v>0</v>
      </c>
      <c r="MBC83">
        <f t="shared" si="138"/>
        <v>0</v>
      </c>
      <c r="MBD83">
        <f t="shared" si="138"/>
        <v>0</v>
      </c>
      <c r="MBE83">
        <f t="shared" si="138"/>
        <v>0</v>
      </c>
      <c r="MBF83">
        <f t="shared" si="138"/>
        <v>0</v>
      </c>
      <c r="MBG83">
        <f t="shared" si="138"/>
        <v>0</v>
      </c>
      <c r="MBH83">
        <f t="shared" si="138"/>
        <v>0</v>
      </c>
      <c r="MBI83">
        <f t="shared" si="138"/>
        <v>0</v>
      </c>
      <c r="MBJ83">
        <f t="shared" si="138"/>
        <v>0</v>
      </c>
      <c r="MBK83">
        <f t="shared" si="138"/>
        <v>0</v>
      </c>
      <c r="MBL83">
        <f t="shared" si="138"/>
        <v>0</v>
      </c>
      <c r="MBM83">
        <f t="shared" si="138"/>
        <v>0</v>
      </c>
      <c r="MBN83">
        <f t="shared" si="138"/>
        <v>0</v>
      </c>
      <c r="MBO83">
        <f t="shared" si="138"/>
        <v>0</v>
      </c>
      <c r="MBP83">
        <f t="shared" si="138"/>
        <v>0</v>
      </c>
      <c r="MBQ83">
        <f t="shared" si="138"/>
        <v>0</v>
      </c>
      <c r="MBR83">
        <f t="shared" si="138"/>
        <v>0</v>
      </c>
      <c r="MBS83">
        <f t="shared" si="138"/>
        <v>0</v>
      </c>
      <c r="MBT83">
        <f t="shared" si="138"/>
        <v>0</v>
      </c>
      <c r="MBU83">
        <f t="shared" si="138"/>
        <v>0</v>
      </c>
      <c r="MBV83">
        <f t="shared" si="138"/>
        <v>0</v>
      </c>
      <c r="MBW83">
        <f t="shared" si="138"/>
        <v>0</v>
      </c>
      <c r="MBX83">
        <f t="shared" si="138"/>
        <v>0</v>
      </c>
      <c r="MBY83">
        <f t="shared" si="138"/>
        <v>0</v>
      </c>
      <c r="MBZ83">
        <f t="shared" si="138"/>
        <v>0</v>
      </c>
      <c r="MCA83">
        <f t="shared" si="138"/>
        <v>0</v>
      </c>
      <c r="MCB83">
        <f t="shared" si="138"/>
        <v>0</v>
      </c>
      <c r="MCC83">
        <f t="shared" si="138"/>
        <v>0</v>
      </c>
      <c r="MCD83">
        <f t="shared" si="138"/>
        <v>0</v>
      </c>
      <c r="MCE83">
        <f t="shared" si="138"/>
        <v>0</v>
      </c>
      <c r="MCF83">
        <f t="shared" si="138"/>
        <v>0</v>
      </c>
      <c r="MCG83">
        <f t="shared" si="138"/>
        <v>0</v>
      </c>
      <c r="MCH83">
        <f t="shared" si="138"/>
        <v>0</v>
      </c>
      <c r="MCI83">
        <f t="shared" si="138"/>
        <v>0</v>
      </c>
      <c r="MCJ83">
        <f t="shared" si="138"/>
        <v>0</v>
      </c>
      <c r="MCK83">
        <f t="shared" si="138"/>
        <v>0</v>
      </c>
      <c r="MCL83">
        <f t="shared" si="138"/>
        <v>0</v>
      </c>
      <c r="MCM83">
        <f t="shared" si="138"/>
        <v>0</v>
      </c>
      <c r="MCN83">
        <f t="shared" si="138"/>
        <v>0</v>
      </c>
      <c r="MCO83">
        <f t="shared" si="138"/>
        <v>0</v>
      </c>
      <c r="MCP83">
        <f t="shared" si="138"/>
        <v>0</v>
      </c>
      <c r="MCQ83">
        <f t="shared" si="138"/>
        <v>0</v>
      </c>
      <c r="MCR83">
        <f t="shared" si="138"/>
        <v>0</v>
      </c>
      <c r="MCS83">
        <f t="shared" si="138"/>
        <v>0</v>
      </c>
      <c r="MCT83">
        <f t="shared" si="138"/>
        <v>0</v>
      </c>
      <c r="MCU83">
        <f t="shared" si="138"/>
        <v>0</v>
      </c>
      <c r="MCV83">
        <f t="shared" si="138"/>
        <v>0</v>
      </c>
      <c r="MCW83">
        <f t="shared" si="138"/>
        <v>0</v>
      </c>
      <c r="MCX83">
        <f t="shared" si="138"/>
        <v>0</v>
      </c>
      <c r="MCY83">
        <f t="shared" si="138"/>
        <v>0</v>
      </c>
      <c r="MCZ83">
        <f t="shared" si="138"/>
        <v>0</v>
      </c>
      <c r="MDA83">
        <f t="shared" si="138"/>
        <v>0</v>
      </c>
      <c r="MDB83">
        <f t="shared" si="138"/>
        <v>0</v>
      </c>
      <c r="MDC83">
        <f t="shared" si="138"/>
        <v>0</v>
      </c>
      <c r="MDD83">
        <f t="shared" si="138"/>
        <v>0</v>
      </c>
      <c r="MDE83">
        <f t="shared" ref="MDE83:MFP83" si="139">SUM(MDE2:MDE82)</f>
        <v>0</v>
      </c>
      <c r="MDF83">
        <f t="shared" si="139"/>
        <v>0</v>
      </c>
      <c r="MDG83">
        <f t="shared" si="139"/>
        <v>0</v>
      </c>
      <c r="MDH83">
        <f t="shared" si="139"/>
        <v>0</v>
      </c>
      <c r="MDI83">
        <f t="shared" si="139"/>
        <v>0</v>
      </c>
      <c r="MDJ83">
        <f t="shared" si="139"/>
        <v>0</v>
      </c>
      <c r="MDK83">
        <f t="shared" si="139"/>
        <v>0</v>
      </c>
      <c r="MDL83">
        <f t="shared" si="139"/>
        <v>0</v>
      </c>
      <c r="MDM83">
        <f t="shared" si="139"/>
        <v>0</v>
      </c>
      <c r="MDN83">
        <f t="shared" si="139"/>
        <v>0</v>
      </c>
      <c r="MDO83">
        <f t="shared" si="139"/>
        <v>0</v>
      </c>
      <c r="MDP83">
        <f t="shared" si="139"/>
        <v>0</v>
      </c>
      <c r="MDQ83">
        <f t="shared" si="139"/>
        <v>0</v>
      </c>
      <c r="MDR83">
        <f t="shared" si="139"/>
        <v>0</v>
      </c>
      <c r="MDS83">
        <f t="shared" si="139"/>
        <v>0</v>
      </c>
      <c r="MDT83">
        <f t="shared" si="139"/>
        <v>0</v>
      </c>
      <c r="MDU83">
        <f t="shared" si="139"/>
        <v>0</v>
      </c>
      <c r="MDV83">
        <f t="shared" si="139"/>
        <v>0</v>
      </c>
      <c r="MDW83">
        <f t="shared" si="139"/>
        <v>0</v>
      </c>
      <c r="MDX83">
        <f t="shared" si="139"/>
        <v>0</v>
      </c>
      <c r="MDY83">
        <f t="shared" si="139"/>
        <v>0</v>
      </c>
      <c r="MDZ83">
        <f t="shared" si="139"/>
        <v>0</v>
      </c>
      <c r="MEA83">
        <f t="shared" si="139"/>
        <v>0</v>
      </c>
      <c r="MEB83">
        <f t="shared" si="139"/>
        <v>0</v>
      </c>
      <c r="MEC83">
        <f t="shared" si="139"/>
        <v>0</v>
      </c>
      <c r="MED83">
        <f t="shared" si="139"/>
        <v>0</v>
      </c>
      <c r="MEE83">
        <f t="shared" si="139"/>
        <v>0</v>
      </c>
      <c r="MEF83">
        <f t="shared" si="139"/>
        <v>0</v>
      </c>
      <c r="MEG83">
        <f t="shared" si="139"/>
        <v>0</v>
      </c>
      <c r="MEH83">
        <f t="shared" si="139"/>
        <v>0</v>
      </c>
      <c r="MEI83">
        <f t="shared" si="139"/>
        <v>0</v>
      </c>
      <c r="MEJ83">
        <f t="shared" si="139"/>
        <v>0</v>
      </c>
      <c r="MEK83">
        <f t="shared" si="139"/>
        <v>0</v>
      </c>
      <c r="MEL83">
        <f t="shared" si="139"/>
        <v>0</v>
      </c>
      <c r="MEM83">
        <f t="shared" si="139"/>
        <v>0</v>
      </c>
      <c r="MEN83">
        <f t="shared" si="139"/>
        <v>0</v>
      </c>
      <c r="MEO83">
        <f t="shared" si="139"/>
        <v>0</v>
      </c>
      <c r="MEP83">
        <f t="shared" si="139"/>
        <v>0</v>
      </c>
      <c r="MEQ83">
        <f t="shared" si="139"/>
        <v>0</v>
      </c>
      <c r="MER83">
        <f t="shared" si="139"/>
        <v>0</v>
      </c>
      <c r="MES83">
        <f t="shared" si="139"/>
        <v>0</v>
      </c>
      <c r="MET83">
        <f t="shared" si="139"/>
        <v>0</v>
      </c>
      <c r="MEU83">
        <f t="shared" si="139"/>
        <v>0</v>
      </c>
      <c r="MEV83">
        <f t="shared" si="139"/>
        <v>0</v>
      </c>
      <c r="MEW83">
        <f t="shared" si="139"/>
        <v>0</v>
      </c>
      <c r="MEX83">
        <f t="shared" si="139"/>
        <v>0</v>
      </c>
      <c r="MEY83">
        <f t="shared" si="139"/>
        <v>0</v>
      </c>
      <c r="MEZ83">
        <f t="shared" si="139"/>
        <v>0</v>
      </c>
      <c r="MFA83">
        <f t="shared" si="139"/>
        <v>0</v>
      </c>
      <c r="MFB83">
        <f t="shared" si="139"/>
        <v>0</v>
      </c>
      <c r="MFC83">
        <f t="shared" si="139"/>
        <v>0</v>
      </c>
      <c r="MFD83">
        <f t="shared" si="139"/>
        <v>0</v>
      </c>
      <c r="MFE83">
        <f t="shared" si="139"/>
        <v>0</v>
      </c>
      <c r="MFF83">
        <f t="shared" si="139"/>
        <v>0</v>
      </c>
      <c r="MFG83">
        <f t="shared" si="139"/>
        <v>0</v>
      </c>
      <c r="MFH83">
        <f t="shared" si="139"/>
        <v>0</v>
      </c>
      <c r="MFI83">
        <f t="shared" si="139"/>
        <v>0</v>
      </c>
      <c r="MFJ83">
        <f t="shared" si="139"/>
        <v>0</v>
      </c>
      <c r="MFK83">
        <f t="shared" si="139"/>
        <v>0</v>
      </c>
      <c r="MFL83">
        <f t="shared" si="139"/>
        <v>0</v>
      </c>
      <c r="MFM83">
        <f t="shared" si="139"/>
        <v>0</v>
      </c>
      <c r="MFN83">
        <f t="shared" si="139"/>
        <v>0</v>
      </c>
      <c r="MFO83">
        <f t="shared" si="139"/>
        <v>0</v>
      </c>
      <c r="MFP83">
        <f t="shared" si="139"/>
        <v>0</v>
      </c>
      <c r="MFQ83">
        <f t="shared" ref="MFQ83:MIB83" si="140">SUM(MFQ2:MFQ82)</f>
        <v>0</v>
      </c>
      <c r="MFR83">
        <f t="shared" si="140"/>
        <v>0</v>
      </c>
      <c r="MFS83">
        <f t="shared" si="140"/>
        <v>0</v>
      </c>
      <c r="MFT83">
        <f t="shared" si="140"/>
        <v>0</v>
      </c>
      <c r="MFU83">
        <f t="shared" si="140"/>
        <v>0</v>
      </c>
      <c r="MFV83">
        <f t="shared" si="140"/>
        <v>0</v>
      </c>
      <c r="MFW83">
        <f t="shared" si="140"/>
        <v>0</v>
      </c>
      <c r="MFX83">
        <f t="shared" si="140"/>
        <v>0</v>
      </c>
      <c r="MFY83">
        <f t="shared" si="140"/>
        <v>0</v>
      </c>
      <c r="MFZ83">
        <f t="shared" si="140"/>
        <v>0</v>
      </c>
      <c r="MGA83">
        <f t="shared" si="140"/>
        <v>0</v>
      </c>
      <c r="MGB83">
        <f t="shared" si="140"/>
        <v>0</v>
      </c>
      <c r="MGC83">
        <f t="shared" si="140"/>
        <v>0</v>
      </c>
      <c r="MGD83">
        <f t="shared" si="140"/>
        <v>0</v>
      </c>
      <c r="MGE83">
        <f t="shared" si="140"/>
        <v>0</v>
      </c>
      <c r="MGF83">
        <f t="shared" si="140"/>
        <v>0</v>
      </c>
      <c r="MGG83">
        <f t="shared" si="140"/>
        <v>0</v>
      </c>
      <c r="MGH83">
        <f t="shared" si="140"/>
        <v>0</v>
      </c>
      <c r="MGI83">
        <f t="shared" si="140"/>
        <v>0</v>
      </c>
      <c r="MGJ83">
        <f t="shared" si="140"/>
        <v>0</v>
      </c>
      <c r="MGK83">
        <f t="shared" si="140"/>
        <v>0</v>
      </c>
      <c r="MGL83">
        <f t="shared" si="140"/>
        <v>0</v>
      </c>
      <c r="MGM83">
        <f t="shared" si="140"/>
        <v>0</v>
      </c>
      <c r="MGN83">
        <f t="shared" si="140"/>
        <v>0</v>
      </c>
      <c r="MGO83">
        <f t="shared" si="140"/>
        <v>0</v>
      </c>
      <c r="MGP83">
        <f t="shared" si="140"/>
        <v>0</v>
      </c>
      <c r="MGQ83">
        <f t="shared" si="140"/>
        <v>0</v>
      </c>
      <c r="MGR83">
        <f t="shared" si="140"/>
        <v>0</v>
      </c>
      <c r="MGS83">
        <f t="shared" si="140"/>
        <v>0</v>
      </c>
      <c r="MGT83">
        <f t="shared" si="140"/>
        <v>0</v>
      </c>
      <c r="MGU83">
        <f t="shared" si="140"/>
        <v>0</v>
      </c>
      <c r="MGV83">
        <f t="shared" si="140"/>
        <v>0</v>
      </c>
      <c r="MGW83">
        <f t="shared" si="140"/>
        <v>0</v>
      </c>
      <c r="MGX83">
        <f t="shared" si="140"/>
        <v>0</v>
      </c>
      <c r="MGY83">
        <f t="shared" si="140"/>
        <v>0</v>
      </c>
      <c r="MGZ83">
        <f t="shared" si="140"/>
        <v>0</v>
      </c>
      <c r="MHA83">
        <f t="shared" si="140"/>
        <v>0</v>
      </c>
      <c r="MHB83">
        <f t="shared" si="140"/>
        <v>0</v>
      </c>
      <c r="MHC83">
        <f t="shared" si="140"/>
        <v>0</v>
      </c>
      <c r="MHD83">
        <f t="shared" si="140"/>
        <v>0</v>
      </c>
      <c r="MHE83">
        <f t="shared" si="140"/>
        <v>0</v>
      </c>
      <c r="MHF83">
        <f t="shared" si="140"/>
        <v>0</v>
      </c>
      <c r="MHG83">
        <f t="shared" si="140"/>
        <v>0</v>
      </c>
      <c r="MHH83">
        <f t="shared" si="140"/>
        <v>0</v>
      </c>
      <c r="MHI83">
        <f t="shared" si="140"/>
        <v>0</v>
      </c>
      <c r="MHJ83">
        <f t="shared" si="140"/>
        <v>0</v>
      </c>
      <c r="MHK83">
        <f t="shared" si="140"/>
        <v>0</v>
      </c>
      <c r="MHL83">
        <f t="shared" si="140"/>
        <v>0</v>
      </c>
      <c r="MHM83">
        <f t="shared" si="140"/>
        <v>0</v>
      </c>
      <c r="MHN83">
        <f t="shared" si="140"/>
        <v>0</v>
      </c>
      <c r="MHO83">
        <f t="shared" si="140"/>
        <v>0</v>
      </c>
      <c r="MHP83">
        <f t="shared" si="140"/>
        <v>0</v>
      </c>
      <c r="MHQ83">
        <f t="shared" si="140"/>
        <v>0</v>
      </c>
      <c r="MHR83">
        <f t="shared" si="140"/>
        <v>0</v>
      </c>
      <c r="MHS83">
        <f t="shared" si="140"/>
        <v>0</v>
      </c>
      <c r="MHT83">
        <f t="shared" si="140"/>
        <v>0</v>
      </c>
      <c r="MHU83">
        <f t="shared" si="140"/>
        <v>0</v>
      </c>
      <c r="MHV83">
        <f t="shared" si="140"/>
        <v>0</v>
      </c>
      <c r="MHW83">
        <f t="shared" si="140"/>
        <v>0</v>
      </c>
      <c r="MHX83">
        <f t="shared" si="140"/>
        <v>0</v>
      </c>
      <c r="MHY83">
        <f t="shared" si="140"/>
        <v>0</v>
      </c>
      <c r="MHZ83">
        <f t="shared" si="140"/>
        <v>0</v>
      </c>
      <c r="MIA83">
        <f t="shared" si="140"/>
        <v>0</v>
      </c>
      <c r="MIB83">
        <f t="shared" si="140"/>
        <v>0</v>
      </c>
      <c r="MIC83">
        <f t="shared" ref="MIC83:MKN83" si="141">SUM(MIC2:MIC82)</f>
        <v>0</v>
      </c>
      <c r="MID83">
        <f t="shared" si="141"/>
        <v>0</v>
      </c>
      <c r="MIE83">
        <f t="shared" si="141"/>
        <v>0</v>
      </c>
      <c r="MIF83">
        <f t="shared" si="141"/>
        <v>0</v>
      </c>
      <c r="MIG83">
        <f t="shared" si="141"/>
        <v>0</v>
      </c>
      <c r="MIH83">
        <f t="shared" si="141"/>
        <v>0</v>
      </c>
      <c r="MII83">
        <f t="shared" si="141"/>
        <v>0</v>
      </c>
      <c r="MIJ83">
        <f t="shared" si="141"/>
        <v>0</v>
      </c>
      <c r="MIK83">
        <f t="shared" si="141"/>
        <v>0</v>
      </c>
      <c r="MIL83">
        <f t="shared" si="141"/>
        <v>0</v>
      </c>
      <c r="MIM83">
        <f t="shared" si="141"/>
        <v>0</v>
      </c>
      <c r="MIN83">
        <f t="shared" si="141"/>
        <v>0</v>
      </c>
      <c r="MIO83">
        <f t="shared" si="141"/>
        <v>0</v>
      </c>
      <c r="MIP83">
        <f t="shared" si="141"/>
        <v>0</v>
      </c>
      <c r="MIQ83">
        <f t="shared" si="141"/>
        <v>0</v>
      </c>
      <c r="MIR83">
        <f t="shared" si="141"/>
        <v>0</v>
      </c>
      <c r="MIS83">
        <f t="shared" si="141"/>
        <v>0</v>
      </c>
      <c r="MIT83">
        <f t="shared" si="141"/>
        <v>0</v>
      </c>
      <c r="MIU83">
        <f t="shared" si="141"/>
        <v>0</v>
      </c>
      <c r="MIV83">
        <f t="shared" si="141"/>
        <v>0</v>
      </c>
      <c r="MIW83">
        <f t="shared" si="141"/>
        <v>0</v>
      </c>
      <c r="MIX83">
        <f t="shared" si="141"/>
        <v>0</v>
      </c>
      <c r="MIY83">
        <f t="shared" si="141"/>
        <v>0</v>
      </c>
      <c r="MIZ83">
        <f t="shared" si="141"/>
        <v>0</v>
      </c>
      <c r="MJA83">
        <f t="shared" si="141"/>
        <v>0</v>
      </c>
      <c r="MJB83">
        <f t="shared" si="141"/>
        <v>0</v>
      </c>
      <c r="MJC83">
        <f t="shared" si="141"/>
        <v>0</v>
      </c>
      <c r="MJD83">
        <f t="shared" si="141"/>
        <v>0</v>
      </c>
      <c r="MJE83">
        <f t="shared" si="141"/>
        <v>0</v>
      </c>
      <c r="MJF83">
        <f t="shared" si="141"/>
        <v>0</v>
      </c>
      <c r="MJG83">
        <f t="shared" si="141"/>
        <v>0</v>
      </c>
      <c r="MJH83">
        <f t="shared" si="141"/>
        <v>0</v>
      </c>
      <c r="MJI83">
        <f t="shared" si="141"/>
        <v>0</v>
      </c>
      <c r="MJJ83">
        <f t="shared" si="141"/>
        <v>0</v>
      </c>
      <c r="MJK83">
        <f t="shared" si="141"/>
        <v>0</v>
      </c>
      <c r="MJL83">
        <f t="shared" si="141"/>
        <v>0</v>
      </c>
      <c r="MJM83">
        <f t="shared" si="141"/>
        <v>0</v>
      </c>
      <c r="MJN83">
        <f t="shared" si="141"/>
        <v>0</v>
      </c>
      <c r="MJO83">
        <f t="shared" si="141"/>
        <v>0</v>
      </c>
      <c r="MJP83">
        <f t="shared" si="141"/>
        <v>0</v>
      </c>
      <c r="MJQ83">
        <f t="shared" si="141"/>
        <v>0</v>
      </c>
      <c r="MJR83">
        <f t="shared" si="141"/>
        <v>0</v>
      </c>
      <c r="MJS83">
        <f t="shared" si="141"/>
        <v>0</v>
      </c>
      <c r="MJT83">
        <f t="shared" si="141"/>
        <v>0</v>
      </c>
      <c r="MJU83">
        <f t="shared" si="141"/>
        <v>0</v>
      </c>
      <c r="MJV83">
        <f t="shared" si="141"/>
        <v>0</v>
      </c>
      <c r="MJW83">
        <f t="shared" si="141"/>
        <v>0</v>
      </c>
      <c r="MJX83">
        <f t="shared" si="141"/>
        <v>0</v>
      </c>
      <c r="MJY83">
        <f t="shared" si="141"/>
        <v>0</v>
      </c>
      <c r="MJZ83">
        <f t="shared" si="141"/>
        <v>0</v>
      </c>
      <c r="MKA83">
        <f t="shared" si="141"/>
        <v>0</v>
      </c>
      <c r="MKB83">
        <f t="shared" si="141"/>
        <v>0</v>
      </c>
      <c r="MKC83">
        <f t="shared" si="141"/>
        <v>0</v>
      </c>
      <c r="MKD83">
        <f t="shared" si="141"/>
        <v>0</v>
      </c>
      <c r="MKE83">
        <f t="shared" si="141"/>
        <v>0</v>
      </c>
      <c r="MKF83">
        <f t="shared" si="141"/>
        <v>0</v>
      </c>
      <c r="MKG83">
        <f t="shared" si="141"/>
        <v>0</v>
      </c>
      <c r="MKH83">
        <f t="shared" si="141"/>
        <v>0</v>
      </c>
      <c r="MKI83">
        <f t="shared" si="141"/>
        <v>0</v>
      </c>
      <c r="MKJ83">
        <f t="shared" si="141"/>
        <v>0</v>
      </c>
      <c r="MKK83">
        <f t="shared" si="141"/>
        <v>0</v>
      </c>
      <c r="MKL83">
        <f t="shared" si="141"/>
        <v>0</v>
      </c>
      <c r="MKM83">
        <f t="shared" si="141"/>
        <v>0</v>
      </c>
      <c r="MKN83">
        <f t="shared" si="141"/>
        <v>0</v>
      </c>
      <c r="MKO83">
        <f t="shared" ref="MKO83:MMZ83" si="142">SUM(MKO2:MKO82)</f>
        <v>0</v>
      </c>
      <c r="MKP83">
        <f t="shared" si="142"/>
        <v>0</v>
      </c>
      <c r="MKQ83">
        <f t="shared" si="142"/>
        <v>0</v>
      </c>
      <c r="MKR83">
        <f t="shared" si="142"/>
        <v>0</v>
      </c>
      <c r="MKS83">
        <f t="shared" si="142"/>
        <v>0</v>
      </c>
      <c r="MKT83">
        <f t="shared" si="142"/>
        <v>0</v>
      </c>
      <c r="MKU83">
        <f t="shared" si="142"/>
        <v>0</v>
      </c>
      <c r="MKV83">
        <f t="shared" si="142"/>
        <v>0</v>
      </c>
      <c r="MKW83">
        <f t="shared" si="142"/>
        <v>0</v>
      </c>
      <c r="MKX83">
        <f t="shared" si="142"/>
        <v>0</v>
      </c>
      <c r="MKY83">
        <f t="shared" si="142"/>
        <v>0</v>
      </c>
      <c r="MKZ83">
        <f t="shared" si="142"/>
        <v>0</v>
      </c>
      <c r="MLA83">
        <f t="shared" si="142"/>
        <v>0</v>
      </c>
      <c r="MLB83">
        <f t="shared" si="142"/>
        <v>0</v>
      </c>
      <c r="MLC83">
        <f t="shared" si="142"/>
        <v>0</v>
      </c>
      <c r="MLD83">
        <f t="shared" si="142"/>
        <v>0</v>
      </c>
      <c r="MLE83">
        <f t="shared" si="142"/>
        <v>0</v>
      </c>
      <c r="MLF83">
        <f t="shared" si="142"/>
        <v>0</v>
      </c>
      <c r="MLG83">
        <f t="shared" si="142"/>
        <v>0</v>
      </c>
      <c r="MLH83">
        <f t="shared" si="142"/>
        <v>0</v>
      </c>
      <c r="MLI83">
        <f t="shared" si="142"/>
        <v>0</v>
      </c>
      <c r="MLJ83">
        <f t="shared" si="142"/>
        <v>0</v>
      </c>
      <c r="MLK83">
        <f t="shared" si="142"/>
        <v>0</v>
      </c>
      <c r="MLL83">
        <f t="shared" si="142"/>
        <v>0</v>
      </c>
      <c r="MLM83">
        <f t="shared" si="142"/>
        <v>0</v>
      </c>
      <c r="MLN83">
        <f t="shared" si="142"/>
        <v>0</v>
      </c>
      <c r="MLO83">
        <f t="shared" si="142"/>
        <v>0</v>
      </c>
      <c r="MLP83">
        <f t="shared" si="142"/>
        <v>0</v>
      </c>
      <c r="MLQ83">
        <f t="shared" si="142"/>
        <v>0</v>
      </c>
      <c r="MLR83">
        <f t="shared" si="142"/>
        <v>0</v>
      </c>
      <c r="MLS83">
        <f t="shared" si="142"/>
        <v>0</v>
      </c>
      <c r="MLT83">
        <f t="shared" si="142"/>
        <v>0</v>
      </c>
      <c r="MLU83">
        <f t="shared" si="142"/>
        <v>0</v>
      </c>
      <c r="MLV83">
        <f t="shared" si="142"/>
        <v>0</v>
      </c>
      <c r="MLW83">
        <f t="shared" si="142"/>
        <v>0</v>
      </c>
      <c r="MLX83">
        <f t="shared" si="142"/>
        <v>0</v>
      </c>
      <c r="MLY83">
        <f t="shared" si="142"/>
        <v>0</v>
      </c>
      <c r="MLZ83">
        <f t="shared" si="142"/>
        <v>0</v>
      </c>
      <c r="MMA83">
        <f t="shared" si="142"/>
        <v>0</v>
      </c>
      <c r="MMB83">
        <f t="shared" si="142"/>
        <v>0</v>
      </c>
      <c r="MMC83">
        <f t="shared" si="142"/>
        <v>0</v>
      </c>
      <c r="MMD83">
        <f t="shared" si="142"/>
        <v>0</v>
      </c>
      <c r="MME83">
        <f t="shared" si="142"/>
        <v>0</v>
      </c>
      <c r="MMF83">
        <f t="shared" si="142"/>
        <v>0</v>
      </c>
      <c r="MMG83">
        <f t="shared" si="142"/>
        <v>0</v>
      </c>
      <c r="MMH83">
        <f t="shared" si="142"/>
        <v>0</v>
      </c>
      <c r="MMI83">
        <f t="shared" si="142"/>
        <v>0</v>
      </c>
      <c r="MMJ83">
        <f t="shared" si="142"/>
        <v>0</v>
      </c>
      <c r="MMK83">
        <f t="shared" si="142"/>
        <v>0</v>
      </c>
      <c r="MML83">
        <f t="shared" si="142"/>
        <v>0</v>
      </c>
      <c r="MMM83">
        <f t="shared" si="142"/>
        <v>0</v>
      </c>
      <c r="MMN83">
        <f t="shared" si="142"/>
        <v>0</v>
      </c>
      <c r="MMO83">
        <f t="shared" si="142"/>
        <v>0</v>
      </c>
      <c r="MMP83">
        <f t="shared" si="142"/>
        <v>0</v>
      </c>
      <c r="MMQ83">
        <f t="shared" si="142"/>
        <v>0</v>
      </c>
      <c r="MMR83">
        <f t="shared" si="142"/>
        <v>0</v>
      </c>
      <c r="MMS83">
        <f t="shared" si="142"/>
        <v>0</v>
      </c>
      <c r="MMT83">
        <f t="shared" si="142"/>
        <v>0</v>
      </c>
      <c r="MMU83">
        <f t="shared" si="142"/>
        <v>0</v>
      </c>
      <c r="MMV83">
        <f t="shared" si="142"/>
        <v>0</v>
      </c>
      <c r="MMW83">
        <f t="shared" si="142"/>
        <v>0</v>
      </c>
      <c r="MMX83">
        <f t="shared" si="142"/>
        <v>0</v>
      </c>
      <c r="MMY83">
        <f t="shared" si="142"/>
        <v>0</v>
      </c>
      <c r="MMZ83">
        <f t="shared" si="142"/>
        <v>0</v>
      </c>
      <c r="MNA83">
        <f t="shared" ref="MNA83:MPL83" si="143">SUM(MNA2:MNA82)</f>
        <v>0</v>
      </c>
      <c r="MNB83">
        <f t="shared" si="143"/>
        <v>0</v>
      </c>
      <c r="MNC83">
        <f t="shared" si="143"/>
        <v>0</v>
      </c>
      <c r="MND83">
        <f t="shared" si="143"/>
        <v>0</v>
      </c>
      <c r="MNE83">
        <f t="shared" si="143"/>
        <v>0</v>
      </c>
      <c r="MNF83">
        <f t="shared" si="143"/>
        <v>0</v>
      </c>
      <c r="MNG83">
        <f t="shared" si="143"/>
        <v>0</v>
      </c>
      <c r="MNH83">
        <f t="shared" si="143"/>
        <v>0</v>
      </c>
      <c r="MNI83">
        <f t="shared" si="143"/>
        <v>0</v>
      </c>
      <c r="MNJ83">
        <f t="shared" si="143"/>
        <v>0</v>
      </c>
      <c r="MNK83">
        <f t="shared" si="143"/>
        <v>0</v>
      </c>
      <c r="MNL83">
        <f t="shared" si="143"/>
        <v>0</v>
      </c>
      <c r="MNM83">
        <f t="shared" si="143"/>
        <v>0</v>
      </c>
      <c r="MNN83">
        <f t="shared" si="143"/>
        <v>0</v>
      </c>
      <c r="MNO83">
        <f t="shared" si="143"/>
        <v>0</v>
      </c>
      <c r="MNP83">
        <f t="shared" si="143"/>
        <v>0</v>
      </c>
      <c r="MNQ83">
        <f t="shared" si="143"/>
        <v>0</v>
      </c>
      <c r="MNR83">
        <f t="shared" si="143"/>
        <v>0</v>
      </c>
      <c r="MNS83">
        <f t="shared" si="143"/>
        <v>0</v>
      </c>
      <c r="MNT83">
        <f t="shared" si="143"/>
        <v>0</v>
      </c>
      <c r="MNU83">
        <f t="shared" si="143"/>
        <v>0</v>
      </c>
      <c r="MNV83">
        <f t="shared" si="143"/>
        <v>0</v>
      </c>
      <c r="MNW83">
        <f t="shared" si="143"/>
        <v>0</v>
      </c>
      <c r="MNX83">
        <f t="shared" si="143"/>
        <v>0</v>
      </c>
      <c r="MNY83">
        <f t="shared" si="143"/>
        <v>0</v>
      </c>
      <c r="MNZ83">
        <f t="shared" si="143"/>
        <v>0</v>
      </c>
      <c r="MOA83">
        <f t="shared" si="143"/>
        <v>0</v>
      </c>
      <c r="MOB83">
        <f t="shared" si="143"/>
        <v>0</v>
      </c>
      <c r="MOC83">
        <f t="shared" si="143"/>
        <v>0</v>
      </c>
      <c r="MOD83">
        <f t="shared" si="143"/>
        <v>0</v>
      </c>
      <c r="MOE83">
        <f t="shared" si="143"/>
        <v>0</v>
      </c>
      <c r="MOF83">
        <f t="shared" si="143"/>
        <v>0</v>
      </c>
      <c r="MOG83">
        <f t="shared" si="143"/>
        <v>0</v>
      </c>
      <c r="MOH83">
        <f t="shared" si="143"/>
        <v>0</v>
      </c>
      <c r="MOI83">
        <f t="shared" si="143"/>
        <v>0</v>
      </c>
      <c r="MOJ83">
        <f t="shared" si="143"/>
        <v>0</v>
      </c>
      <c r="MOK83">
        <f t="shared" si="143"/>
        <v>0</v>
      </c>
      <c r="MOL83">
        <f t="shared" si="143"/>
        <v>0</v>
      </c>
      <c r="MOM83">
        <f t="shared" si="143"/>
        <v>0</v>
      </c>
      <c r="MON83">
        <f t="shared" si="143"/>
        <v>0</v>
      </c>
      <c r="MOO83">
        <f t="shared" si="143"/>
        <v>0</v>
      </c>
      <c r="MOP83">
        <f t="shared" si="143"/>
        <v>0</v>
      </c>
      <c r="MOQ83">
        <f t="shared" si="143"/>
        <v>0</v>
      </c>
      <c r="MOR83">
        <f t="shared" si="143"/>
        <v>0</v>
      </c>
      <c r="MOS83">
        <f t="shared" si="143"/>
        <v>0</v>
      </c>
      <c r="MOT83">
        <f t="shared" si="143"/>
        <v>0</v>
      </c>
      <c r="MOU83">
        <f t="shared" si="143"/>
        <v>0</v>
      </c>
      <c r="MOV83">
        <f t="shared" si="143"/>
        <v>0</v>
      </c>
      <c r="MOW83">
        <f t="shared" si="143"/>
        <v>0</v>
      </c>
      <c r="MOX83">
        <f t="shared" si="143"/>
        <v>0</v>
      </c>
      <c r="MOY83">
        <f t="shared" si="143"/>
        <v>0</v>
      </c>
      <c r="MOZ83">
        <f t="shared" si="143"/>
        <v>0</v>
      </c>
      <c r="MPA83">
        <f t="shared" si="143"/>
        <v>0</v>
      </c>
      <c r="MPB83">
        <f t="shared" si="143"/>
        <v>0</v>
      </c>
      <c r="MPC83">
        <f t="shared" si="143"/>
        <v>0</v>
      </c>
      <c r="MPD83">
        <f t="shared" si="143"/>
        <v>0</v>
      </c>
      <c r="MPE83">
        <f t="shared" si="143"/>
        <v>0</v>
      </c>
      <c r="MPF83">
        <f t="shared" si="143"/>
        <v>0</v>
      </c>
      <c r="MPG83">
        <f t="shared" si="143"/>
        <v>0</v>
      </c>
      <c r="MPH83">
        <f t="shared" si="143"/>
        <v>0</v>
      </c>
      <c r="MPI83">
        <f t="shared" si="143"/>
        <v>0</v>
      </c>
      <c r="MPJ83">
        <f t="shared" si="143"/>
        <v>0</v>
      </c>
      <c r="MPK83">
        <f t="shared" si="143"/>
        <v>0</v>
      </c>
      <c r="MPL83">
        <f t="shared" si="143"/>
        <v>0</v>
      </c>
      <c r="MPM83">
        <f t="shared" ref="MPM83:MRX83" si="144">SUM(MPM2:MPM82)</f>
        <v>0</v>
      </c>
      <c r="MPN83">
        <f t="shared" si="144"/>
        <v>0</v>
      </c>
      <c r="MPO83">
        <f t="shared" si="144"/>
        <v>0</v>
      </c>
      <c r="MPP83">
        <f t="shared" si="144"/>
        <v>0</v>
      </c>
      <c r="MPQ83">
        <f t="shared" si="144"/>
        <v>0</v>
      </c>
      <c r="MPR83">
        <f t="shared" si="144"/>
        <v>0</v>
      </c>
      <c r="MPS83">
        <f t="shared" si="144"/>
        <v>0</v>
      </c>
      <c r="MPT83">
        <f t="shared" si="144"/>
        <v>0</v>
      </c>
      <c r="MPU83">
        <f t="shared" si="144"/>
        <v>0</v>
      </c>
      <c r="MPV83">
        <f t="shared" si="144"/>
        <v>0</v>
      </c>
      <c r="MPW83">
        <f t="shared" si="144"/>
        <v>0</v>
      </c>
      <c r="MPX83">
        <f t="shared" si="144"/>
        <v>0</v>
      </c>
      <c r="MPY83">
        <f t="shared" si="144"/>
        <v>0</v>
      </c>
      <c r="MPZ83">
        <f t="shared" si="144"/>
        <v>0</v>
      </c>
      <c r="MQA83">
        <f t="shared" si="144"/>
        <v>0</v>
      </c>
      <c r="MQB83">
        <f t="shared" si="144"/>
        <v>0</v>
      </c>
      <c r="MQC83">
        <f t="shared" si="144"/>
        <v>0</v>
      </c>
      <c r="MQD83">
        <f t="shared" si="144"/>
        <v>0</v>
      </c>
      <c r="MQE83">
        <f t="shared" si="144"/>
        <v>0</v>
      </c>
      <c r="MQF83">
        <f t="shared" si="144"/>
        <v>0</v>
      </c>
      <c r="MQG83">
        <f t="shared" si="144"/>
        <v>0</v>
      </c>
      <c r="MQH83">
        <f t="shared" si="144"/>
        <v>0</v>
      </c>
      <c r="MQI83">
        <f t="shared" si="144"/>
        <v>0</v>
      </c>
      <c r="MQJ83">
        <f t="shared" si="144"/>
        <v>0</v>
      </c>
      <c r="MQK83">
        <f t="shared" si="144"/>
        <v>0</v>
      </c>
      <c r="MQL83">
        <f t="shared" si="144"/>
        <v>0</v>
      </c>
      <c r="MQM83">
        <f t="shared" si="144"/>
        <v>0</v>
      </c>
      <c r="MQN83">
        <f t="shared" si="144"/>
        <v>0</v>
      </c>
      <c r="MQO83">
        <f t="shared" si="144"/>
        <v>0</v>
      </c>
      <c r="MQP83">
        <f t="shared" si="144"/>
        <v>0</v>
      </c>
      <c r="MQQ83">
        <f t="shared" si="144"/>
        <v>0</v>
      </c>
      <c r="MQR83">
        <f t="shared" si="144"/>
        <v>0</v>
      </c>
      <c r="MQS83">
        <f t="shared" si="144"/>
        <v>0</v>
      </c>
      <c r="MQT83">
        <f t="shared" si="144"/>
        <v>0</v>
      </c>
      <c r="MQU83">
        <f t="shared" si="144"/>
        <v>0</v>
      </c>
      <c r="MQV83">
        <f t="shared" si="144"/>
        <v>0</v>
      </c>
      <c r="MQW83">
        <f t="shared" si="144"/>
        <v>0</v>
      </c>
      <c r="MQX83">
        <f t="shared" si="144"/>
        <v>0</v>
      </c>
      <c r="MQY83">
        <f t="shared" si="144"/>
        <v>0</v>
      </c>
      <c r="MQZ83">
        <f t="shared" si="144"/>
        <v>0</v>
      </c>
      <c r="MRA83">
        <f t="shared" si="144"/>
        <v>0</v>
      </c>
      <c r="MRB83">
        <f t="shared" si="144"/>
        <v>0</v>
      </c>
      <c r="MRC83">
        <f t="shared" si="144"/>
        <v>0</v>
      </c>
      <c r="MRD83">
        <f t="shared" si="144"/>
        <v>0</v>
      </c>
      <c r="MRE83">
        <f t="shared" si="144"/>
        <v>0</v>
      </c>
      <c r="MRF83">
        <f t="shared" si="144"/>
        <v>0</v>
      </c>
      <c r="MRG83">
        <f t="shared" si="144"/>
        <v>0</v>
      </c>
      <c r="MRH83">
        <f t="shared" si="144"/>
        <v>0</v>
      </c>
      <c r="MRI83">
        <f t="shared" si="144"/>
        <v>0</v>
      </c>
      <c r="MRJ83">
        <f t="shared" si="144"/>
        <v>0</v>
      </c>
      <c r="MRK83">
        <f t="shared" si="144"/>
        <v>0</v>
      </c>
      <c r="MRL83">
        <f t="shared" si="144"/>
        <v>0</v>
      </c>
      <c r="MRM83">
        <f t="shared" si="144"/>
        <v>0</v>
      </c>
      <c r="MRN83">
        <f t="shared" si="144"/>
        <v>0</v>
      </c>
      <c r="MRO83">
        <f t="shared" si="144"/>
        <v>0</v>
      </c>
      <c r="MRP83">
        <f t="shared" si="144"/>
        <v>0</v>
      </c>
      <c r="MRQ83">
        <f t="shared" si="144"/>
        <v>0</v>
      </c>
      <c r="MRR83">
        <f t="shared" si="144"/>
        <v>0</v>
      </c>
      <c r="MRS83">
        <f t="shared" si="144"/>
        <v>0</v>
      </c>
      <c r="MRT83">
        <f t="shared" si="144"/>
        <v>0</v>
      </c>
      <c r="MRU83">
        <f t="shared" si="144"/>
        <v>0</v>
      </c>
      <c r="MRV83">
        <f t="shared" si="144"/>
        <v>0</v>
      </c>
      <c r="MRW83">
        <f t="shared" si="144"/>
        <v>0</v>
      </c>
      <c r="MRX83">
        <f t="shared" si="144"/>
        <v>0</v>
      </c>
      <c r="MRY83">
        <f t="shared" ref="MRY83:MUJ83" si="145">SUM(MRY2:MRY82)</f>
        <v>0</v>
      </c>
      <c r="MRZ83">
        <f t="shared" si="145"/>
        <v>0</v>
      </c>
      <c r="MSA83">
        <f t="shared" si="145"/>
        <v>0</v>
      </c>
      <c r="MSB83">
        <f t="shared" si="145"/>
        <v>0</v>
      </c>
      <c r="MSC83">
        <f t="shared" si="145"/>
        <v>0</v>
      </c>
      <c r="MSD83">
        <f t="shared" si="145"/>
        <v>0</v>
      </c>
      <c r="MSE83">
        <f t="shared" si="145"/>
        <v>0</v>
      </c>
      <c r="MSF83">
        <f t="shared" si="145"/>
        <v>0</v>
      </c>
      <c r="MSG83">
        <f t="shared" si="145"/>
        <v>0</v>
      </c>
      <c r="MSH83">
        <f t="shared" si="145"/>
        <v>0</v>
      </c>
      <c r="MSI83">
        <f t="shared" si="145"/>
        <v>0</v>
      </c>
      <c r="MSJ83">
        <f t="shared" si="145"/>
        <v>0</v>
      </c>
      <c r="MSK83">
        <f t="shared" si="145"/>
        <v>0</v>
      </c>
      <c r="MSL83">
        <f t="shared" si="145"/>
        <v>0</v>
      </c>
      <c r="MSM83">
        <f t="shared" si="145"/>
        <v>0</v>
      </c>
      <c r="MSN83">
        <f t="shared" si="145"/>
        <v>0</v>
      </c>
      <c r="MSO83">
        <f t="shared" si="145"/>
        <v>0</v>
      </c>
      <c r="MSP83">
        <f t="shared" si="145"/>
        <v>0</v>
      </c>
      <c r="MSQ83">
        <f t="shared" si="145"/>
        <v>0</v>
      </c>
      <c r="MSR83">
        <f t="shared" si="145"/>
        <v>0</v>
      </c>
      <c r="MSS83">
        <f t="shared" si="145"/>
        <v>0</v>
      </c>
      <c r="MST83">
        <f t="shared" si="145"/>
        <v>0</v>
      </c>
      <c r="MSU83">
        <f t="shared" si="145"/>
        <v>0</v>
      </c>
      <c r="MSV83">
        <f t="shared" si="145"/>
        <v>0</v>
      </c>
      <c r="MSW83">
        <f t="shared" si="145"/>
        <v>0</v>
      </c>
      <c r="MSX83">
        <f t="shared" si="145"/>
        <v>0</v>
      </c>
      <c r="MSY83">
        <f t="shared" si="145"/>
        <v>0</v>
      </c>
      <c r="MSZ83">
        <f t="shared" si="145"/>
        <v>0</v>
      </c>
      <c r="MTA83">
        <f t="shared" si="145"/>
        <v>0</v>
      </c>
      <c r="MTB83">
        <f t="shared" si="145"/>
        <v>0</v>
      </c>
      <c r="MTC83">
        <f t="shared" si="145"/>
        <v>0</v>
      </c>
      <c r="MTD83">
        <f t="shared" si="145"/>
        <v>0</v>
      </c>
      <c r="MTE83">
        <f t="shared" si="145"/>
        <v>0</v>
      </c>
      <c r="MTF83">
        <f t="shared" si="145"/>
        <v>0</v>
      </c>
      <c r="MTG83">
        <f t="shared" si="145"/>
        <v>0</v>
      </c>
      <c r="MTH83">
        <f t="shared" si="145"/>
        <v>0</v>
      </c>
      <c r="MTI83">
        <f t="shared" si="145"/>
        <v>0</v>
      </c>
      <c r="MTJ83">
        <f t="shared" si="145"/>
        <v>0</v>
      </c>
      <c r="MTK83">
        <f t="shared" si="145"/>
        <v>0</v>
      </c>
      <c r="MTL83">
        <f t="shared" si="145"/>
        <v>0</v>
      </c>
      <c r="MTM83">
        <f t="shared" si="145"/>
        <v>0</v>
      </c>
      <c r="MTN83">
        <f t="shared" si="145"/>
        <v>0</v>
      </c>
      <c r="MTO83">
        <f t="shared" si="145"/>
        <v>0</v>
      </c>
      <c r="MTP83">
        <f t="shared" si="145"/>
        <v>0</v>
      </c>
      <c r="MTQ83">
        <f t="shared" si="145"/>
        <v>0</v>
      </c>
      <c r="MTR83">
        <f t="shared" si="145"/>
        <v>0</v>
      </c>
      <c r="MTS83">
        <f t="shared" si="145"/>
        <v>0</v>
      </c>
      <c r="MTT83">
        <f t="shared" si="145"/>
        <v>0</v>
      </c>
      <c r="MTU83">
        <f t="shared" si="145"/>
        <v>0</v>
      </c>
      <c r="MTV83">
        <f t="shared" si="145"/>
        <v>0</v>
      </c>
      <c r="MTW83">
        <f t="shared" si="145"/>
        <v>0</v>
      </c>
      <c r="MTX83">
        <f t="shared" si="145"/>
        <v>0</v>
      </c>
      <c r="MTY83">
        <f t="shared" si="145"/>
        <v>0</v>
      </c>
      <c r="MTZ83">
        <f t="shared" si="145"/>
        <v>0</v>
      </c>
      <c r="MUA83">
        <f t="shared" si="145"/>
        <v>0</v>
      </c>
      <c r="MUB83">
        <f t="shared" si="145"/>
        <v>0</v>
      </c>
      <c r="MUC83">
        <f t="shared" si="145"/>
        <v>0</v>
      </c>
      <c r="MUD83">
        <f t="shared" si="145"/>
        <v>0</v>
      </c>
      <c r="MUE83">
        <f t="shared" si="145"/>
        <v>0</v>
      </c>
      <c r="MUF83">
        <f t="shared" si="145"/>
        <v>0</v>
      </c>
      <c r="MUG83">
        <f t="shared" si="145"/>
        <v>0</v>
      </c>
      <c r="MUH83">
        <f t="shared" si="145"/>
        <v>0</v>
      </c>
      <c r="MUI83">
        <f t="shared" si="145"/>
        <v>0</v>
      </c>
      <c r="MUJ83">
        <f t="shared" si="145"/>
        <v>0</v>
      </c>
      <c r="MUK83">
        <f t="shared" ref="MUK83:MWV83" si="146">SUM(MUK2:MUK82)</f>
        <v>0</v>
      </c>
      <c r="MUL83">
        <f t="shared" si="146"/>
        <v>0</v>
      </c>
      <c r="MUM83">
        <f t="shared" si="146"/>
        <v>0</v>
      </c>
      <c r="MUN83">
        <f t="shared" si="146"/>
        <v>0</v>
      </c>
      <c r="MUO83">
        <f t="shared" si="146"/>
        <v>0</v>
      </c>
      <c r="MUP83">
        <f t="shared" si="146"/>
        <v>0</v>
      </c>
      <c r="MUQ83">
        <f t="shared" si="146"/>
        <v>0</v>
      </c>
      <c r="MUR83">
        <f t="shared" si="146"/>
        <v>0</v>
      </c>
      <c r="MUS83">
        <f t="shared" si="146"/>
        <v>0</v>
      </c>
      <c r="MUT83">
        <f t="shared" si="146"/>
        <v>0</v>
      </c>
      <c r="MUU83">
        <f t="shared" si="146"/>
        <v>0</v>
      </c>
      <c r="MUV83">
        <f t="shared" si="146"/>
        <v>0</v>
      </c>
      <c r="MUW83">
        <f t="shared" si="146"/>
        <v>0</v>
      </c>
      <c r="MUX83">
        <f t="shared" si="146"/>
        <v>0</v>
      </c>
      <c r="MUY83">
        <f t="shared" si="146"/>
        <v>0</v>
      </c>
      <c r="MUZ83">
        <f t="shared" si="146"/>
        <v>0</v>
      </c>
      <c r="MVA83">
        <f t="shared" si="146"/>
        <v>0</v>
      </c>
      <c r="MVB83">
        <f t="shared" si="146"/>
        <v>0</v>
      </c>
      <c r="MVC83">
        <f t="shared" si="146"/>
        <v>0</v>
      </c>
      <c r="MVD83">
        <f t="shared" si="146"/>
        <v>0</v>
      </c>
      <c r="MVE83">
        <f t="shared" si="146"/>
        <v>0</v>
      </c>
      <c r="MVF83">
        <f t="shared" si="146"/>
        <v>0</v>
      </c>
      <c r="MVG83">
        <f t="shared" si="146"/>
        <v>0</v>
      </c>
      <c r="MVH83">
        <f t="shared" si="146"/>
        <v>0</v>
      </c>
      <c r="MVI83">
        <f t="shared" si="146"/>
        <v>0</v>
      </c>
      <c r="MVJ83">
        <f t="shared" si="146"/>
        <v>0</v>
      </c>
      <c r="MVK83">
        <f t="shared" si="146"/>
        <v>0</v>
      </c>
      <c r="MVL83">
        <f t="shared" si="146"/>
        <v>0</v>
      </c>
      <c r="MVM83">
        <f t="shared" si="146"/>
        <v>0</v>
      </c>
      <c r="MVN83">
        <f t="shared" si="146"/>
        <v>0</v>
      </c>
      <c r="MVO83">
        <f t="shared" si="146"/>
        <v>0</v>
      </c>
      <c r="MVP83">
        <f t="shared" si="146"/>
        <v>0</v>
      </c>
      <c r="MVQ83">
        <f t="shared" si="146"/>
        <v>0</v>
      </c>
      <c r="MVR83">
        <f t="shared" si="146"/>
        <v>0</v>
      </c>
      <c r="MVS83">
        <f t="shared" si="146"/>
        <v>0</v>
      </c>
      <c r="MVT83">
        <f t="shared" si="146"/>
        <v>0</v>
      </c>
      <c r="MVU83">
        <f t="shared" si="146"/>
        <v>0</v>
      </c>
      <c r="MVV83">
        <f t="shared" si="146"/>
        <v>0</v>
      </c>
      <c r="MVW83">
        <f t="shared" si="146"/>
        <v>0</v>
      </c>
      <c r="MVX83">
        <f t="shared" si="146"/>
        <v>0</v>
      </c>
      <c r="MVY83">
        <f t="shared" si="146"/>
        <v>0</v>
      </c>
      <c r="MVZ83">
        <f t="shared" si="146"/>
        <v>0</v>
      </c>
      <c r="MWA83">
        <f t="shared" si="146"/>
        <v>0</v>
      </c>
      <c r="MWB83">
        <f t="shared" si="146"/>
        <v>0</v>
      </c>
      <c r="MWC83">
        <f t="shared" si="146"/>
        <v>0</v>
      </c>
      <c r="MWD83">
        <f t="shared" si="146"/>
        <v>0</v>
      </c>
      <c r="MWE83">
        <f t="shared" si="146"/>
        <v>0</v>
      </c>
      <c r="MWF83">
        <f t="shared" si="146"/>
        <v>0</v>
      </c>
      <c r="MWG83">
        <f t="shared" si="146"/>
        <v>0</v>
      </c>
      <c r="MWH83">
        <f t="shared" si="146"/>
        <v>0</v>
      </c>
      <c r="MWI83">
        <f t="shared" si="146"/>
        <v>0</v>
      </c>
      <c r="MWJ83">
        <f t="shared" si="146"/>
        <v>0</v>
      </c>
      <c r="MWK83">
        <f t="shared" si="146"/>
        <v>0</v>
      </c>
      <c r="MWL83">
        <f t="shared" si="146"/>
        <v>0</v>
      </c>
      <c r="MWM83">
        <f t="shared" si="146"/>
        <v>0</v>
      </c>
      <c r="MWN83">
        <f t="shared" si="146"/>
        <v>0</v>
      </c>
      <c r="MWO83">
        <f t="shared" si="146"/>
        <v>0</v>
      </c>
      <c r="MWP83">
        <f t="shared" si="146"/>
        <v>0</v>
      </c>
      <c r="MWQ83">
        <f t="shared" si="146"/>
        <v>0</v>
      </c>
      <c r="MWR83">
        <f t="shared" si="146"/>
        <v>0</v>
      </c>
      <c r="MWS83">
        <f t="shared" si="146"/>
        <v>0</v>
      </c>
      <c r="MWT83">
        <f t="shared" si="146"/>
        <v>0</v>
      </c>
      <c r="MWU83">
        <f t="shared" si="146"/>
        <v>0</v>
      </c>
      <c r="MWV83">
        <f t="shared" si="146"/>
        <v>0</v>
      </c>
      <c r="MWW83">
        <f t="shared" ref="MWW83:MZH83" si="147">SUM(MWW2:MWW82)</f>
        <v>0</v>
      </c>
      <c r="MWX83">
        <f t="shared" si="147"/>
        <v>0</v>
      </c>
      <c r="MWY83">
        <f t="shared" si="147"/>
        <v>0</v>
      </c>
      <c r="MWZ83">
        <f t="shared" si="147"/>
        <v>0</v>
      </c>
      <c r="MXA83">
        <f t="shared" si="147"/>
        <v>0</v>
      </c>
      <c r="MXB83">
        <f t="shared" si="147"/>
        <v>0</v>
      </c>
      <c r="MXC83">
        <f t="shared" si="147"/>
        <v>0</v>
      </c>
      <c r="MXD83">
        <f t="shared" si="147"/>
        <v>0</v>
      </c>
      <c r="MXE83">
        <f t="shared" si="147"/>
        <v>0</v>
      </c>
      <c r="MXF83">
        <f t="shared" si="147"/>
        <v>0</v>
      </c>
      <c r="MXG83">
        <f t="shared" si="147"/>
        <v>0</v>
      </c>
      <c r="MXH83">
        <f t="shared" si="147"/>
        <v>0</v>
      </c>
      <c r="MXI83">
        <f t="shared" si="147"/>
        <v>0</v>
      </c>
      <c r="MXJ83">
        <f t="shared" si="147"/>
        <v>0</v>
      </c>
      <c r="MXK83">
        <f t="shared" si="147"/>
        <v>0</v>
      </c>
      <c r="MXL83">
        <f t="shared" si="147"/>
        <v>0</v>
      </c>
      <c r="MXM83">
        <f t="shared" si="147"/>
        <v>0</v>
      </c>
      <c r="MXN83">
        <f t="shared" si="147"/>
        <v>0</v>
      </c>
      <c r="MXO83">
        <f t="shared" si="147"/>
        <v>0</v>
      </c>
      <c r="MXP83">
        <f t="shared" si="147"/>
        <v>0</v>
      </c>
      <c r="MXQ83">
        <f t="shared" si="147"/>
        <v>0</v>
      </c>
      <c r="MXR83">
        <f t="shared" si="147"/>
        <v>0</v>
      </c>
      <c r="MXS83">
        <f t="shared" si="147"/>
        <v>0</v>
      </c>
      <c r="MXT83">
        <f t="shared" si="147"/>
        <v>0</v>
      </c>
      <c r="MXU83">
        <f t="shared" si="147"/>
        <v>0</v>
      </c>
      <c r="MXV83">
        <f t="shared" si="147"/>
        <v>0</v>
      </c>
      <c r="MXW83">
        <f t="shared" si="147"/>
        <v>0</v>
      </c>
      <c r="MXX83">
        <f t="shared" si="147"/>
        <v>0</v>
      </c>
      <c r="MXY83">
        <f t="shared" si="147"/>
        <v>0</v>
      </c>
      <c r="MXZ83">
        <f t="shared" si="147"/>
        <v>0</v>
      </c>
      <c r="MYA83">
        <f t="shared" si="147"/>
        <v>0</v>
      </c>
      <c r="MYB83">
        <f t="shared" si="147"/>
        <v>0</v>
      </c>
      <c r="MYC83">
        <f t="shared" si="147"/>
        <v>0</v>
      </c>
      <c r="MYD83">
        <f t="shared" si="147"/>
        <v>0</v>
      </c>
      <c r="MYE83">
        <f t="shared" si="147"/>
        <v>0</v>
      </c>
      <c r="MYF83">
        <f t="shared" si="147"/>
        <v>0</v>
      </c>
      <c r="MYG83">
        <f t="shared" si="147"/>
        <v>0</v>
      </c>
      <c r="MYH83">
        <f t="shared" si="147"/>
        <v>0</v>
      </c>
      <c r="MYI83">
        <f t="shared" si="147"/>
        <v>0</v>
      </c>
      <c r="MYJ83">
        <f t="shared" si="147"/>
        <v>0</v>
      </c>
      <c r="MYK83">
        <f t="shared" si="147"/>
        <v>0</v>
      </c>
      <c r="MYL83">
        <f t="shared" si="147"/>
        <v>0</v>
      </c>
      <c r="MYM83">
        <f t="shared" si="147"/>
        <v>0</v>
      </c>
      <c r="MYN83">
        <f t="shared" si="147"/>
        <v>0</v>
      </c>
      <c r="MYO83">
        <f t="shared" si="147"/>
        <v>0</v>
      </c>
      <c r="MYP83">
        <f t="shared" si="147"/>
        <v>0</v>
      </c>
      <c r="MYQ83">
        <f t="shared" si="147"/>
        <v>0</v>
      </c>
      <c r="MYR83">
        <f t="shared" si="147"/>
        <v>0</v>
      </c>
      <c r="MYS83">
        <f t="shared" si="147"/>
        <v>0</v>
      </c>
      <c r="MYT83">
        <f t="shared" si="147"/>
        <v>0</v>
      </c>
      <c r="MYU83">
        <f t="shared" si="147"/>
        <v>0</v>
      </c>
      <c r="MYV83">
        <f t="shared" si="147"/>
        <v>0</v>
      </c>
      <c r="MYW83">
        <f t="shared" si="147"/>
        <v>0</v>
      </c>
      <c r="MYX83">
        <f t="shared" si="147"/>
        <v>0</v>
      </c>
      <c r="MYY83">
        <f t="shared" si="147"/>
        <v>0</v>
      </c>
      <c r="MYZ83">
        <f t="shared" si="147"/>
        <v>0</v>
      </c>
      <c r="MZA83">
        <f t="shared" si="147"/>
        <v>0</v>
      </c>
      <c r="MZB83">
        <f t="shared" si="147"/>
        <v>0</v>
      </c>
      <c r="MZC83">
        <f t="shared" si="147"/>
        <v>0</v>
      </c>
      <c r="MZD83">
        <f t="shared" si="147"/>
        <v>0</v>
      </c>
      <c r="MZE83">
        <f t="shared" si="147"/>
        <v>0</v>
      </c>
      <c r="MZF83">
        <f t="shared" si="147"/>
        <v>0</v>
      </c>
      <c r="MZG83">
        <f t="shared" si="147"/>
        <v>0</v>
      </c>
      <c r="MZH83">
        <f t="shared" si="147"/>
        <v>0</v>
      </c>
      <c r="MZI83">
        <f t="shared" ref="MZI83:NBT83" si="148">SUM(MZI2:MZI82)</f>
        <v>0</v>
      </c>
      <c r="MZJ83">
        <f t="shared" si="148"/>
        <v>0</v>
      </c>
      <c r="MZK83">
        <f t="shared" si="148"/>
        <v>0</v>
      </c>
      <c r="MZL83">
        <f t="shared" si="148"/>
        <v>0</v>
      </c>
      <c r="MZM83">
        <f t="shared" si="148"/>
        <v>0</v>
      </c>
      <c r="MZN83">
        <f t="shared" si="148"/>
        <v>0</v>
      </c>
      <c r="MZO83">
        <f t="shared" si="148"/>
        <v>0</v>
      </c>
      <c r="MZP83">
        <f t="shared" si="148"/>
        <v>0</v>
      </c>
      <c r="MZQ83">
        <f t="shared" si="148"/>
        <v>0</v>
      </c>
      <c r="MZR83">
        <f t="shared" si="148"/>
        <v>0</v>
      </c>
      <c r="MZS83">
        <f t="shared" si="148"/>
        <v>0</v>
      </c>
      <c r="MZT83">
        <f t="shared" si="148"/>
        <v>0</v>
      </c>
      <c r="MZU83">
        <f t="shared" si="148"/>
        <v>0</v>
      </c>
      <c r="MZV83">
        <f t="shared" si="148"/>
        <v>0</v>
      </c>
      <c r="MZW83">
        <f t="shared" si="148"/>
        <v>0</v>
      </c>
      <c r="MZX83">
        <f t="shared" si="148"/>
        <v>0</v>
      </c>
      <c r="MZY83">
        <f t="shared" si="148"/>
        <v>0</v>
      </c>
      <c r="MZZ83">
        <f t="shared" si="148"/>
        <v>0</v>
      </c>
      <c r="NAA83">
        <f t="shared" si="148"/>
        <v>0</v>
      </c>
      <c r="NAB83">
        <f t="shared" si="148"/>
        <v>0</v>
      </c>
      <c r="NAC83">
        <f t="shared" si="148"/>
        <v>0</v>
      </c>
      <c r="NAD83">
        <f t="shared" si="148"/>
        <v>0</v>
      </c>
      <c r="NAE83">
        <f t="shared" si="148"/>
        <v>0</v>
      </c>
      <c r="NAF83">
        <f t="shared" si="148"/>
        <v>0</v>
      </c>
      <c r="NAG83">
        <f t="shared" si="148"/>
        <v>0</v>
      </c>
      <c r="NAH83">
        <f t="shared" si="148"/>
        <v>0</v>
      </c>
      <c r="NAI83">
        <f t="shared" si="148"/>
        <v>0</v>
      </c>
      <c r="NAJ83">
        <f t="shared" si="148"/>
        <v>0</v>
      </c>
      <c r="NAK83">
        <f t="shared" si="148"/>
        <v>0</v>
      </c>
      <c r="NAL83">
        <f t="shared" si="148"/>
        <v>0</v>
      </c>
      <c r="NAM83">
        <f t="shared" si="148"/>
        <v>0</v>
      </c>
      <c r="NAN83">
        <f t="shared" si="148"/>
        <v>0</v>
      </c>
      <c r="NAO83">
        <f t="shared" si="148"/>
        <v>0</v>
      </c>
      <c r="NAP83">
        <f t="shared" si="148"/>
        <v>0</v>
      </c>
      <c r="NAQ83">
        <f t="shared" si="148"/>
        <v>0</v>
      </c>
      <c r="NAR83">
        <f t="shared" si="148"/>
        <v>0</v>
      </c>
      <c r="NAS83">
        <f t="shared" si="148"/>
        <v>0</v>
      </c>
      <c r="NAT83">
        <f t="shared" si="148"/>
        <v>0</v>
      </c>
      <c r="NAU83">
        <f t="shared" si="148"/>
        <v>0</v>
      </c>
      <c r="NAV83">
        <f t="shared" si="148"/>
        <v>0</v>
      </c>
      <c r="NAW83">
        <f t="shared" si="148"/>
        <v>0</v>
      </c>
      <c r="NAX83">
        <f t="shared" si="148"/>
        <v>0</v>
      </c>
      <c r="NAY83">
        <f t="shared" si="148"/>
        <v>0</v>
      </c>
      <c r="NAZ83">
        <f t="shared" si="148"/>
        <v>0</v>
      </c>
      <c r="NBA83">
        <f t="shared" si="148"/>
        <v>0</v>
      </c>
      <c r="NBB83">
        <f t="shared" si="148"/>
        <v>0</v>
      </c>
      <c r="NBC83">
        <f t="shared" si="148"/>
        <v>0</v>
      </c>
      <c r="NBD83">
        <f t="shared" si="148"/>
        <v>0</v>
      </c>
      <c r="NBE83">
        <f t="shared" si="148"/>
        <v>0</v>
      </c>
      <c r="NBF83">
        <f t="shared" si="148"/>
        <v>0</v>
      </c>
      <c r="NBG83">
        <f t="shared" si="148"/>
        <v>0</v>
      </c>
      <c r="NBH83">
        <f t="shared" si="148"/>
        <v>0</v>
      </c>
      <c r="NBI83">
        <f t="shared" si="148"/>
        <v>0</v>
      </c>
      <c r="NBJ83">
        <f t="shared" si="148"/>
        <v>0</v>
      </c>
      <c r="NBK83">
        <f t="shared" si="148"/>
        <v>0</v>
      </c>
      <c r="NBL83">
        <f t="shared" si="148"/>
        <v>0</v>
      </c>
      <c r="NBM83">
        <f t="shared" si="148"/>
        <v>0</v>
      </c>
      <c r="NBN83">
        <f t="shared" si="148"/>
        <v>0</v>
      </c>
      <c r="NBO83">
        <f t="shared" si="148"/>
        <v>0</v>
      </c>
      <c r="NBP83">
        <f t="shared" si="148"/>
        <v>0</v>
      </c>
      <c r="NBQ83">
        <f t="shared" si="148"/>
        <v>0</v>
      </c>
      <c r="NBR83">
        <f t="shared" si="148"/>
        <v>0</v>
      </c>
      <c r="NBS83">
        <f t="shared" si="148"/>
        <v>0</v>
      </c>
      <c r="NBT83">
        <f t="shared" si="148"/>
        <v>0</v>
      </c>
      <c r="NBU83">
        <f t="shared" ref="NBU83:NEF83" si="149">SUM(NBU2:NBU82)</f>
        <v>0</v>
      </c>
      <c r="NBV83">
        <f t="shared" si="149"/>
        <v>0</v>
      </c>
      <c r="NBW83">
        <f t="shared" si="149"/>
        <v>0</v>
      </c>
      <c r="NBX83">
        <f t="shared" si="149"/>
        <v>0</v>
      </c>
      <c r="NBY83">
        <f t="shared" si="149"/>
        <v>0</v>
      </c>
      <c r="NBZ83">
        <f t="shared" si="149"/>
        <v>0</v>
      </c>
      <c r="NCA83">
        <f t="shared" si="149"/>
        <v>0</v>
      </c>
      <c r="NCB83">
        <f t="shared" si="149"/>
        <v>0</v>
      </c>
      <c r="NCC83">
        <f t="shared" si="149"/>
        <v>0</v>
      </c>
      <c r="NCD83">
        <f t="shared" si="149"/>
        <v>0</v>
      </c>
      <c r="NCE83">
        <f t="shared" si="149"/>
        <v>0</v>
      </c>
      <c r="NCF83">
        <f t="shared" si="149"/>
        <v>0</v>
      </c>
      <c r="NCG83">
        <f t="shared" si="149"/>
        <v>0</v>
      </c>
      <c r="NCH83">
        <f t="shared" si="149"/>
        <v>0</v>
      </c>
      <c r="NCI83">
        <f t="shared" si="149"/>
        <v>0</v>
      </c>
      <c r="NCJ83">
        <f t="shared" si="149"/>
        <v>0</v>
      </c>
      <c r="NCK83">
        <f t="shared" si="149"/>
        <v>0</v>
      </c>
      <c r="NCL83">
        <f t="shared" si="149"/>
        <v>0</v>
      </c>
      <c r="NCM83">
        <f t="shared" si="149"/>
        <v>0</v>
      </c>
      <c r="NCN83">
        <f t="shared" si="149"/>
        <v>0</v>
      </c>
      <c r="NCO83">
        <f t="shared" si="149"/>
        <v>0</v>
      </c>
      <c r="NCP83">
        <f t="shared" si="149"/>
        <v>0</v>
      </c>
      <c r="NCQ83">
        <f t="shared" si="149"/>
        <v>0</v>
      </c>
      <c r="NCR83">
        <f t="shared" si="149"/>
        <v>0</v>
      </c>
      <c r="NCS83">
        <f t="shared" si="149"/>
        <v>0</v>
      </c>
      <c r="NCT83">
        <f t="shared" si="149"/>
        <v>0</v>
      </c>
      <c r="NCU83">
        <f t="shared" si="149"/>
        <v>0</v>
      </c>
      <c r="NCV83">
        <f t="shared" si="149"/>
        <v>0</v>
      </c>
      <c r="NCW83">
        <f t="shared" si="149"/>
        <v>0</v>
      </c>
      <c r="NCX83">
        <f t="shared" si="149"/>
        <v>0</v>
      </c>
      <c r="NCY83">
        <f t="shared" si="149"/>
        <v>0</v>
      </c>
      <c r="NCZ83">
        <f t="shared" si="149"/>
        <v>0</v>
      </c>
      <c r="NDA83">
        <f t="shared" si="149"/>
        <v>0</v>
      </c>
      <c r="NDB83">
        <f t="shared" si="149"/>
        <v>0</v>
      </c>
      <c r="NDC83">
        <f t="shared" si="149"/>
        <v>0</v>
      </c>
      <c r="NDD83">
        <f t="shared" si="149"/>
        <v>0</v>
      </c>
      <c r="NDE83">
        <f t="shared" si="149"/>
        <v>0</v>
      </c>
      <c r="NDF83">
        <f t="shared" si="149"/>
        <v>0</v>
      </c>
      <c r="NDG83">
        <f t="shared" si="149"/>
        <v>0</v>
      </c>
      <c r="NDH83">
        <f t="shared" si="149"/>
        <v>0</v>
      </c>
      <c r="NDI83">
        <f t="shared" si="149"/>
        <v>0</v>
      </c>
      <c r="NDJ83">
        <f t="shared" si="149"/>
        <v>0</v>
      </c>
      <c r="NDK83">
        <f t="shared" si="149"/>
        <v>0</v>
      </c>
      <c r="NDL83">
        <f t="shared" si="149"/>
        <v>0</v>
      </c>
      <c r="NDM83">
        <f t="shared" si="149"/>
        <v>0</v>
      </c>
      <c r="NDN83">
        <f t="shared" si="149"/>
        <v>0</v>
      </c>
      <c r="NDO83">
        <f t="shared" si="149"/>
        <v>0</v>
      </c>
      <c r="NDP83">
        <f t="shared" si="149"/>
        <v>0</v>
      </c>
      <c r="NDQ83">
        <f t="shared" si="149"/>
        <v>0</v>
      </c>
      <c r="NDR83">
        <f t="shared" si="149"/>
        <v>0</v>
      </c>
      <c r="NDS83">
        <f t="shared" si="149"/>
        <v>0</v>
      </c>
      <c r="NDT83">
        <f t="shared" si="149"/>
        <v>0</v>
      </c>
      <c r="NDU83">
        <f t="shared" si="149"/>
        <v>0</v>
      </c>
      <c r="NDV83">
        <f t="shared" si="149"/>
        <v>0</v>
      </c>
      <c r="NDW83">
        <f t="shared" si="149"/>
        <v>0</v>
      </c>
      <c r="NDX83">
        <f t="shared" si="149"/>
        <v>0</v>
      </c>
      <c r="NDY83">
        <f t="shared" si="149"/>
        <v>0</v>
      </c>
      <c r="NDZ83">
        <f t="shared" si="149"/>
        <v>0</v>
      </c>
      <c r="NEA83">
        <f t="shared" si="149"/>
        <v>0</v>
      </c>
      <c r="NEB83">
        <f t="shared" si="149"/>
        <v>0</v>
      </c>
      <c r="NEC83">
        <f t="shared" si="149"/>
        <v>0</v>
      </c>
      <c r="NED83">
        <f t="shared" si="149"/>
        <v>0</v>
      </c>
      <c r="NEE83">
        <f t="shared" si="149"/>
        <v>0</v>
      </c>
      <c r="NEF83">
        <f t="shared" si="149"/>
        <v>0</v>
      </c>
      <c r="NEG83">
        <f t="shared" ref="NEG83:NGR83" si="150">SUM(NEG2:NEG82)</f>
        <v>0</v>
      </c>
      <c r="NEH83">
        <f t="shared" si="150"/>
        <v>0</v>
      </c>
      <c r="NEI83">
        <f t="shared" si="150"/>
        <v>0</v>
      </c>
      <c r="NEJ83">
        <f t="shared" si="150"/>
        <v>0</v>
      </c>
      <c r="NEK83">
        <f t="shared" si="150"/>
        <v>0</v>
      </c>
      <c r="NEL83">
        <f t="shared" si="150"/>
        <v>0</v>
      </c>
      <c r="NEM83">
        <f t="shared" si="150"/>
        <v>0</v>
      </c>
      <c r="NEN83">
        <f t="shared" si="150"/>
        <v>0</v>
      </c>
      <c r="NEO83">
        <f t="shared" si="150"/>
        <v>0</v>
      </c>
      <c r="NEP83">
        <f t="shared" si="150"/>
        <v>0</v>
      </c>
      <c r="NEQ83">
        <f t="shared" si="150"/>
        <v>0</v>
      </c>
      <c r="NER83">
        <f t="shared" si="150"/>
        <v>0</v>
      </c>
      <c r="NES83">
        <f t="shared" si="150"/>
        <v>0</v>
      </c>
      <c r="NET83">
        <f t="shared" si="150"/>
        <v>0</v>
      </c>
      <c r="NEU83">
        <f t="shared" si="150"/>
        <v>0</v>
      </c>
      <c r="NEV83">
        <f t="shared" si="150"/>
        <v>0</v>
      </c>
      <c r="NEW83">
        <f t="shared" si="150"/>
        <v>0</v>
      </c>
      <c r="NEX83">
        <f t="shared" si="150"/>
        <v>0</v>
      </c>
      <c r="NEY83">
        <f t="shared" si="150"/>
        <v>0</v>
      </c>
      <c r="NEZ83">
        <f t="shared" si="150"/>
        <v>0</v>
      </c>
      <c r="NFA83">
        <f t="shared" si="150"/>
        <v>0</v>
      </c>
      <c r="NFB83">
        <f t="shared" si="150"/>
        <v>0</v>
      </c>
      <c r="NFC83">
        <f t="shared" si="150"/>
        <v>0</v>
      </c>
      <c r="NFD83">
        <f t="shared" si="150"/>
        <v>0</v>
      </c>
      <c r="NFE83">
        <f t="shared" si="150"/>
        <v>0</v>
      </c>
      <c r="NFF83">
        <f t="shared" si="150"/>
        <v>0</v>
      </c>
      <c r="NFG83">
        <f t="shared" si="150"/>
        <v>0</v>
      </c>
      <c r="NFH83">
        <f t="shared" si="150"/>
        <v>0</v>
      </c>
      <c r="NFI83">
        <f t="shared" si="150"/>
        <v>0</v>
      </c>
      <c r="NFJ83">
        <f t="shared" si="150"/>
        <v>0</v>
      </c>
      <c r="NFK83">
        <f t="shared" si="150"/>
        <v>0</v>
      </c>
      <c r="NFL83">
        <f t="shared" si="150"/>
        <v>0</v>
      </c>
      <c r="NFM83">
        <f t="shared" si="150"/>
        <v>0</v>
      </c>
      <c r="NFN83">
        <f t="shared" si="150"/>
        <v>0</v>
      </c>
      <c r="NFO83">
        <f t="shared" si="150"/>
        <v>0</v>
      </c>
      <c r="NFP83">
        <f t="shared" si="150"/>
        <v>0</v>
      </c>
      <c r="NFQ83">
        <f t="shared" si="150"/>
        <v>0</v>
      </c>
      <c r="NFR83">
        <f t="shared" si="150"/>
        <v>0</v>
      </c>
      <c r="NFS83">
        <f t="shared" si="150"/>
        <v>0</v>
      </c>
      <c r="NFT83">
        <f t="shared" si="150"/>
        <v>0</v>
      </c>
      <c r="NFU83">
        <f t="shared" si="150"/>
        <v>0</v>
      </c>
      <c r="NFV83">
        <f t="shared" si="150"/>
        <v>0</v>
      </c>
      <c r="NFW83">
        <f t="shared" si="150"/>
        <v>0</v>
      </c>
      <c r="NFX83">
        <f t="shared" si="150"/>
        <v>0</v>
      </c>
      <c r="NFY83">
        <f t="shared" si="150"/>
        <v>0</v>
      </c>
      <c r="NFZ83">
        <f t="shared" si="150"/>
        <v>0</v>
      </c>
      <c r="NGA83">
        <f t="shared" si="150"/>
        <v>0</v>
      </c>
      <c r="NGB83">
        <f t="shared" si="150"/>
        <v>0</v>
      </c>
      <c r="NGC83">
        <f t="shared" si="150"/>
        <v>0</v>
      </c>
      <c r="NGD83">
        <f t="shared" si="150"/>
        <v>0</v>
      </c>
      <c r="NGE83">
        <f t="shared" si="150"/>
        <v>0</v>
      </c>
      <c r="NGF83">
        <f t="shared" si="150"/>
        <v>0</v>
      </c>
      <c r="NGG83">
        <f t="shared" si="150"/>
        <v>0</v>
      </c>
      <c r="NGH83">
        <f t="shared" si="150"/>
        <v>0</v>
      </c>
      <c r="NGI83">
        <f t="shared" si="150"/>
        <v>0</v>
      </c>
      <c r="NGJ83">
        <f t="shared" si="150"/>
        <v>0</v>
      </c>
      <c r="NGK83">
        <f t="shared" si="150"/>
        <v>0</v>
      </c>
      <c r="NGL83">
        <f t="shared" si="150"/>
        <v>0</v>
      </c>
      <c r="NGM83">
        <f t="shared" si="150"/>
        <v>0</v>
      </c>
      <c r="NGN83">
        <f t="shared" si="150"/>
        <v>0</v>
      </c>
      <c r="NGO83">
        <f t="shared" si="150"/>
        <v>0</v>
      </c>
      <c r="NGP83">
        <f t="shared" si="150"/>
        <v>0</v>
      </c>
      <c r="NGQ83">
        <f t="shared" si="150"/>
        <v>0</v>
      </c>
      <c r="NGR83">
        <f t="shared" si="150"/>
        <v>0</v>
      </c>
      <c r="NGS83">
        <f t="shared" ref="NGS83:NJD83" si="151">SUM(NGS2:NGS82)</f>
        <v>0</v>
      </c>
      <c r="NGT83">
        <f t="shared" si="151"/>
        <v>0</v>
      </c>
      <c r="NGU83">
        <f t="shared" si="151"/>
        <v>0</v>
      </c>
      <c r="NGV83">
        <f t="shared" si="151"/>
        <v>0</v>
      </c>
      <c r="NGW83">
        <f t="shared" si="151"/>
        <v>0</v>
      </c>
      <c r="NGX83">
        <f t="shared" si="151"/>
        <v>0</v>
      </c>
      <c r="NGY83">
        <f t="shared" si="151"/>
        <v>0</v>
      </c>
      <c r="NGZ83">
        <f t="shared" si="151"/>
        <v>0</v>
      </c>
      <c r="NHA83">
        <f t="shared" si="151"/>
        <v>0</v>
      </c>
      <c r="NHB83">
        <f t="shared" si="151"/>
        <v>0</v>
      </c>
      <c r="NHC83">
        <f t="shared" si="151"/>
        <v>0</v>
      </c>
      <c r="NHD83">
        <f t="shared" si="151"/>
        <v>0</v>
      </c>
      <c r="NHE83">
        <f t="shared" si="151"/>
        <v>0</v>
      </c>
      <c r="NHF83">
        <f t="shared" si="151"/>
        <v>0</v>
      </c>
      <c r="NHG83">
        <f t="shared" si="151"/>
        <v>0</v>
      </c>
      <c r="NHH83">
        <f t="shared" si="151"/>
        <v>0</v>
      </c>
      <c r="NHI83">
        <f t="shared" si="151"/>
        <v>0</v>
      </c>
      <c r="NHJ83">
        <f t="shared" si="151"/>
        <v>0</v>
      </c>
      <c r="NHK83">
        <f t="shared" si="151"/>
        <v>0</v>
      </c>
      <c r="NHL83">
        <f t="shared" si="151"/>
        <v>0</v>
      </c>
      <c r="NHM83">
        <f t="shared" si="151"/>
        <v>0</v>
      </c>
      <c r="NHN83">
        <f t="shared" si="151"/>
        <v>0</v>
      </c>
      <c r="NHO83">
        <f t="shared" si="151"/>
        <v>0</v>
      </c>
      <c r="NHP83">
        <f t="shared" si="151"/>
        <v>0</v>
      </c>
      <c r="NHQ83">
        <f t="shared" si="151"/>
        <v>0</v>
      </c>
      <c r="NHR83">
        <f t="shared" si="151"/>
        <v>0</v>
      </c>
      <c r="NHS83">
        <f t="shared" si="151"/>
        <v>0</v>
      </c>
      <c r="NHT83">
        <f t="shared" si="151"/>
        <v>0</v>
      </c>
      <c r="NHU83">
        <f t="shared" si="151"/>
        <v>0</v>
      </c>
      <c r="NHV83">
        <f t="shared" si="151"/>
        <v>0</v>
      </c>
      <c r="NHW83">
        <f t="shared" si="151"/>
        <v>0</v>
      </c>
      <c r="NHX83">
        <f t="shared" si="151"/>
        <v>0</v>
      </c>
      <c r="NHY83">
        <f t="shared" si="151"/>
        <v>0</v>
      </c>
      <c r="NHZ83">
        <f t="shared" si="151"/>
        <v>0</v>
      </c>
      <c r="NIA83">
        <f t="shared" si="151"/>
        <v>0</v>
      </c>
      <c r="NIB83">
        <f t="shared" si="151"/>
        <v>0</v>
      </c>
      <c r="NIC83">
        <f t="shared" si="151"/>
        <v>0</v>
      </c>
      <c r="NID83">
        <f t="shared" si="151"/>
        <v>0</v>
      </c>
      <c r="NIE83">
        <f t="shared" si="151"/>
        <v>0</v>
      </c>
      <c r="NIF83">
        <f t="shared" si="151"/>
        <v>0</v>
      </c>
      <c r="NIG83">
        <f t="shared" si="151"/>
        <v>0</v>
      </c>
      <c r="NIH83">
        <f t="shared" si="151"/>
        <v>0</v>
      </c>
      <c r="NII83">
        <f t="shared" si="151"/>
        <v>0</v>
      </c>
      <c r="NIJ83">
        <f t="shared" si="151"/>
        <v>0</v>
      </c>
      <c r="NIK83">
        <f t="shared" si="151"/>
        <v>0</v>
      </c>
      <c r="NIL83">
        <f t="shared" si="151"/>
        <v>0</v>
      </c>
      <c r="NIM83">
        <f t="shared" si="151"/>
        <v>0</v>
      </c>
      <c r="NIN83">
        <f t="shared" si="151"/>
        <v>0</v>
      </c>
      <c r="NIO83">
        <f t="shared" si="151"/>
        <v>0</v>
      </c>
      <c r="NIP83">
        <f t="shared" si="151"/>
        <v>0</v>
      </c>
      <c r="NIQ83">
        <f t="shared" si="151"/>
        <v>0</v>
      </c>
      <c r="NIR83">
        <f t="shared" si="151"/>
        <v>0</v>
      </c>
      <c r="NIS83">
        <f t="shared" si="151"/>
        <v>0</v>
      </c>
      <c r="NIT83">
        <f t="shared" si="151"/>
        <v>0</v>
      </c>
      <c r="NIU83">
        <f t="shared" si="151"/>
        <v>0</v>
      </c>
      <c r="NIV83">
        <f t="shared" si="151"/>
        <v>0</v>
      </c>
      <c r="NIW83">
        <f t="shared" si="151"/>
        <v>0</v>
      </c>
      <c r="NIX83">
        <f t="shared" si="151"/>
        <v>0</v>
      </c>
      <c r="NIY83">
        <f t="shared" si="151"/>
        <v>0</v>
      </c>
      <c r="NIZ83">
        <f t="shared" si="151"/>
        <v>0</v>
      </c>
      <c r="NJA83">
        <f t="shared" si="151"/>
        <v>0</v>
      </c>
      <c r="NJB83">
        <f t="shared" si="151"/>
        <v>0</v>
      </c>
      <c r="NJC83">
        <f t="shared" si="151"/>
        <v>0</v>
      </c>
      <c r="NJD83">
        <f t="shared" si="151"/>
        <v>0</v>
      </c>
      <c r="NJE83">
        <f t="shared" ref="NJE83:NLP83" si="152">SUM(NJE2:NJE82)</f>
        <v>0</v>
      </c>
      <c r="NJF83">
        <f t="shared" si="152"/>
        <v>0</v>
      </c>
      <c r="NJG83">
        <f t="shared" si="152"/>
        <v>0</v>
      </c>
      <c r="NJH83">
        <f t="shared" si="152"/>
        <v>0</v>
      </c>
      <c r="NJI83">
        <f t="shared" si="152"/>
        <v>0</v>
      </c>
      <c r="NJJ83">
        <f t="shared" si="152"/>
        <v>0</v>
      </c>
      <c r="NJK83">
        <f t="shared" si="152"/>
        <v>0</v>
      </c>
      <c r="NJL83">
        <f t="shared" si="152"/>
        <v>0</v>
      </c>
      <c r="NJM83">
        <f t="shared" si="152"/>
        <v>0</v>
      </c>
      <c r="NJN83">
        <f t="shared" si="152"/>
        <v>0</v>
      </c>
      <c r="NJO83">
        <f t="shared" si="152"/>
        <v>0</v>
      </c>
      <c r="NJP83">
        <f t="shared" si="152"/>
        <v>0</v>
      </c>
      <c r="NJQ83">
        <f t="shared" si="152"/>
        <v>0</v>
      </c>
      <c r="NJR83">
        <f t="shared" si="152"/>
        <v>0</v>
      </c>
      <c r="NJS83">
        <f t="shared" si="152"/>
        <v>0</v>
      </c>
      <c r="NJT83">
        <f t="shared" si="152"/>
        <v>0</v>
      </c>
      <c r="NJU83">
        <f t="shared" si="152"/>
        <v>0</v>
      </c>
      <c r="NJV83">
        <f t="shared" si="152"/>
        <v>0</v>
      </c>
      <c r="NJW83">
        <f t="shared" si="152"/>
        <v>0</v>
      </c>
      <c r="NJX83">
        <f t="shared" si="152"/>
        <v>0</v>
      </c>
      <c r="NJY83">
        <f t="shared" si="152"/>
        <v>0</v>
      </c>
      <c r="NJZ83">
        <f t="shared" si="152"/>
        <v>0</v>
      </c>
      <c r="NKA83">
        <f t="shared" si="152"/>
        <v>0</v>
      </c>
      <c r="NKB83">
        <f t="shared" si="152"/>
        <v>0</v>
      </c>
      <c r="NKC83">
        <f t="shared" si="152"/>
        <v>0</v>
      </c>
      <c r="NKD83">
        <f t="shared" si="152"/>
        <v>0</v>
      </c>
      <c r="NKE83">
        <f t="shared" si="152"/>
        <v>0</v>
      </c>
      <c r="NKF83">
        <f t="shared" si="152"/>
        <v>0</v>
      </c>
      <c r="NKG83">
        <f t="shared" si="152"/>
        <v>0</v>
      </c>
      <c r="NKH83">
        <f t="shared" si="152"/>
        <v>0</v>
      </c>
      <c r="NKI83">
        <f t="shared" si="152"/>
        <v>0</v>
      </c>
      <c r="NKJ83">
        <f t="shared" si="152"/>
        <v>0</v>
      </c>
      <c r="NKK83">
        <f t="shared" si="152"/>
        <v>0</v>
      </c>
      <c r="NKL83">
        <f t="shared" si="152"/>
        <v>0</v>
      </c>
      <c r="NKM83">
        <f t="shared" si="152"/>
        <v>0</v>
      </c>
      <c r="NKN83">
        <f t="shared" si="152"/>
        <v>0</v>
      </c>
      <c r="NKO83">
        <f t="shared" si="152"/>
        <v>0</v>
      </c>
      <c r="NKP83">
        <f t="shared" si="152"/>
        <v>0</v>
      </c>
      <c r="NKQ83">
        <f t="shared" si="152"/>
        <v>0</v>
      </c>
      <c r="NKR83">
        <f t="shared" si="152"/>
        <v>0</v>
      </c>
      <c r="NKS83">
        <f t="shared" si="152"/>
        <v>0</v>
      </c>
      <c r="NKT83">
        <f t="shared" si="152"/>
        <v>0</v>
      </c>
      <c r="NKU83">
        <f t="shared" si="152"/>
        <v>0</v>
      </c>
      <c r="NKV83">
        <f t="shared" si="152"/>
        <v>0</v>
      </c>
      <c r="NKW83">
        <f t="shared" si="152"/>
        <v>0</v>
      </c>
      <c r="NKX83">
        <f t="shared" si="152"/>
        <v>0</v>
      </c>
      <c r="NKY83">
        <f t="shared" si="152"/>
        <v>0</v>
      </c>
      <c r="NKZ83">
        <f t="shared" si="152"/>
        <v>0</v>
      </c>
      <c r="NLA83">
        <f t="shared" si="152"/>
        <v>0</v>
      </c>
      <c r="NLB83">
        <f t="shared" si="152"/>
        <v>0</v>
      </c>
      <c r="NLC83">
        <f t="shared" si="152"/>
        <v>0</v>
      </c>
      <c r="NLD83">
        <f t="shared" si="152"/>
        <v>0</v>
      </c>
      <c r="NLE83">
        <f t="shared" si="152"/>
        <v>0</v>
      </c>
      <c r="NLF83">
        <f t="shared" si="152"/>
        <v>0</v>
      </c>
      <c r="NLG83">
        <f t="shared" si="152"/>
        <v>0</v>
      </c>
      <c r="NLH83">
        <f t="shared" si="152"/>
        <v>0</v>
      </c>
      <c r="NLI83">
        <f t="shared" si="152"/>
        <v>0</v>
      </c>
      <c r="NLJ83">
        <f t="shared" si="152"/>
        <v>0</v>
      </c>
      <c r="NLK83">
        <f t="shared" si="152"/>
        <v>0</v>
      </c>
      <c r="NLL83">
        <f t="shared" si="152"/>
        <v>0</v>
      </c>
      <c r="NLM83">
        <f t="shared" si="152"/>
        <v>0</v>
      </c>
      <c r="NLN83">
        <f t="shared" si="152"/>
        <v>0</v>
      </c>
      <c r="NLO83">
        <f t="shared" si="152"/>
        <v>0</v>
      </c>
      <c r="NLP83">
        <f t="shared" si="152"/>
        <v>0</v>
      </c>
      <c r="NLQ83">
        <f t="shared" ref="NLQ83:NOB83" si="153">SUM(NLQ2:NLQ82)</f>
        <v>0</v>
      </c>
      <c r="NLR83">
        <f t="shared" si="153"/>
        <v>0</v>
      </c>
      <c r="NLS83">
        <f t="shared" si="153"/>
        <v>0</v>
      </c>
      <c r="NLT83">
        <f t="shared" si="153"/>
        <v>0</v>
      </c>
      <c r="NLU83">
        <f t="shared" si="153"/>
        <v>0</v>
      </c>
      <c r="NLV83">
        <f t="shared" si="153"/>
        <v>0</v>
      </c>
      <c r="NLW83">
        <f t="shared" si="153"/>
        <v>0</v>
      </c>
      <c r="NLX83">
        <f t="shared" si="153"/>
        <v>0</v>
      </c>
      <c r="NLY83">
        <f t="shared" si="153"/>
        <v>0</v>
      </c>
      <c r="NLZ83">
        <f t="shared" si="153"/>
        <v>0</v>
      </c>
      <c r="NMA83">
        <f t="shared" si="153"/>
        <v>0</v>
      </c>
      <c r="NMB83">
        <f t="shared" si="153"/>
        <v>0</v>
      </c>
      <c r="NMC83">
        <f t="shared" si="153"/>
        <v>0</v>
      </c>
      <c r="NMD83">
        <f t="shared" si="153"/>
        <v>0</v>
      </c>
      <c r="NME83">
        <f t="shared" si="153"/>
        <v>0</v>
      </c>
      <c r="NMF83">
        <f t="shared" si="153"/>
        <v>0</v>
      </c>
      <c r="NMG83">
        <f t="shared" si="153"/>
        <v>0</v>
      </c>
      <c r="NMH83">
        <f t="shared" si="153"/>
        <v>0</v>
      </c>
      <c r="NMI83">
        <f t="shared" si="153"/>
        <v>0</v>
      </c>
      <c r="NMJ83">
        <f t="shared" si="153"/>
        <v>0</v>
      </c>
      <c r="NMK83">
        <f t="shared" si="153"/>
        <v>0</v>
      </c>
      <c r="NML83">
        <f t="shared" si="153"/>
        <v>0</v>
      </c>
      <c r="NMM83">
        <f t="shared" si="153"/>
        <v>0</v>
      </c>
      <c r="NMN83">
        <f t="shared" si="153"/>
        <v>0</v>
      </c>
      <c r="NMO83">
        <f t="shared" si="153"/>
        <v>0</v>
      </c>
      <c r="NMP83">
        <f t="shared" si="153"/>
        <v>0</v>
      </c>
      <c r="NMQ83">
        <f t="shared" si="153"/>
        <v>0</v>
      </c>
      <c r="NMR83">
        <f t="shared" si="153"/>
        <v>0</v>
      </c>
      <c r="NMS83">
        <f t="shared" si="153"/>
        <v>0</v>
      </c>
      <c r="NMT83">
        <f t="shared" si="153"/>
        <v>0</v>
      </c>
      <c r="NMU83">
        <f t="shared" si="153"/>
        <v>0</v>
      </c>
      <c r="NMV83">
        <f t="shared" si="153"/>
        <v>0</v>
      </c>
      <c r="NMW83">
        <f t="shared" si="153"/>
        <v>0</v>
      </c>
      <c r="NMX83">
        <f t="shared" si="153"/>
        <v>0</v>
      </c>
      <c r="NMY83">
        <f t="shared" si="153"/>
        <v>0</v>
      </c>
      <c r="NMZ83">
        <f t="shared" si="153"/>
        <v>0</v>
      </c>
      <c r="NNA83">
        <f t="shared" si="153"/>
        <v>0</v>
      </c>
      <c r="NNB83">
        <f t="shared" si="153"/>
        <v>0</v>
      </c>
      <c r="NNC83">
        <f t="shared" si="153"/>
        <v>0</v>
      </c>
      <c r="NND83">
        <f t="shared" si="153"/>
        <v>0</v>
      </c>
      <c r="NNE83">
        <f t="shared" si="153"/>
        <v>0</v>
      </c>
      <c r="NNF83">
        <f t="shared" si="153"/>
        <v>0</v>
      </c>
      <c r="NNG83">
        <f t="shared" si="153"/>
        <v>0</v>
      </c>
      <c r="NNH83">
        <f t="shared" si="153"/>
        <v>0</v>
      </c>
      <c r="NNI83">
        <f t="shared" si="153"/>
        <v>0</v>
      </c>
      <c r="NNJ83">
        <f t="shared" si="153"/>
        <v>0</v>
      </c>
      <c r="NNK83">
        <f t="shared" si="153"/>
        <v>0</v>
      </c>
      <c r="NNL83">
        <f t="shared" si="153"/>
        <v>0</v>
      </c>
      <c r="NNM83">
        <f t="shared" si="153"/>
        <v>0</v>
      </c>
      <c r="NNN83">
        <f t="shared" si="153"/>
        <v>0</v>
      </c>
      <c r="NNO83">
        <f t="shared" si="153"/>
        <v>0</v>
      </c>
      <c r="NNP83">
        <f t="shared" si="153"/>
        <v>0</v>
      </c>
      <c r="NNQ83">
        <f t="shared" si="153"/>
        <v>0</v>
      </c>
      <c r="NNR83">
        <f t="shared" si="153"/>
        <v>0</v>
      </c>
      <c r="NNS83">
        <f t="shared" si="153"/>
        <v>0</v>
      </c>
      <c r="NNT83">
        <f t="shared" si="153"/>
        <v>0</v>
      </c>
      <c r="NNU83">
        <f t="shared" si="153"/>
        <v>0</v>
      </c>
      <c r="NNV83">
        <f t="shared" si="153"/>
        <v>0</v>
      </c>
      <c r="NNW83">
        <f t="shared" si="153"/>
        <v>0</v>
      </c>
      <c r="NNX83">
        <f t="shared" si="153"/>
        <v>0</v>
      </c>
      <c r="NNY83">
        <f t="shared" si="153"/>
        <v>0</v>
      </c>
      <c r="NNZ83">
        <f t="shared" si="153"/>
        <v>0</v>
      </c>
      <c r="NOA83">
        <f t="shared" si="153"/>
        <v>0</v>
      </c>
      <c r="NOB83">
        <f t="shared" si="153"/>
        <v>0</v>
      </c>
      <c r="NOC83">
        <f t="shared" ref="NOC83:NQN83" si="154">SUM(NOC2:NOC82)</f>
        <v>0</v>
      </c>
      <c r="NOD83">
        <f t="shared" si="154"/>
        <v>0</v>
      </c>
      <c r="NOE83">
        <f t="shared" si="154"/>
        <v>0</v>
      </c>
      <c r="NOF83">
        <f t="shared" si="154"/>
        <v>0</v>
      </c>
      <c r="NOG83">
        <f t="shared" si="154"/>
        <v>0</v>
      </c>
      <c r="NOH83">
        <f t="shared" si="154"/>
        <v>0</v>
      </c>
      <c r="NOI83">
        <f t="shared" si="154"/>
        <v>0</v>
      </c>
      <c r="NOJ83">
        <f t="shared" si="154"/>
        <v>0</v>
      </c>
      <c r="NOK83">
        <f t="shared" si="154"/>
        <v>0</v>
      </c>
      <c r="NOL83">
        <f t="shared" si="154"/>
        <v>0</v>
      </c>
      <c r="NOM83">
        <f t="shared" si="154"/>
        <v>0</v>
      </c>
      <c r="NON83">
        <f t="shared" si="154"/>
        <v>0</v>
      </c>
      <c r="NOO83">
        <f t="shared" si="154"/>
        <v>0</v>
      </c>
      <c r="NOP83">
        <f t="shared" si="154"/>
        <v>0</v>
      </c>
      <c r="NOQ83">
        <f t="shared" si="154"/>
        <v>0</v>
      </c>
      <c r="NOR83">
        <f t="shared" si="154"/>
        <v>0</v>
      </c>
      <c r="NOS83">
        <f t="shared" si="154"/>
        <v>0</v>
      </c>
      <c r="NOT83">
        <f t="shared" si="154"/>
        <v>0</v>
      </c>
      <c r="NOU83">
        <f t="shared" si="154"/>
        <v>0</v>
      </c>
      <c r="NOV83">
        <f t="shared" si="154"/>
        <v>0</v>
      </c>
      <c r="NOW83">
        <f t="shared" si="154"/>
        <v>0</v>
      </c>
      <c r="NOX83">
        <f t="shared" si="154"/>
        <v>0</v>
      </c>
      <c r="NOY83">
        <f t="shared" si="154"/>
        <v>0</v>
      </c>
      <c r="NOZ83">
        <f t="shared" si="154"/>
        <v>0</v>
      </c>
      <c r="NPA83">
        <f t="shared" si="154"/>
        <v>0</v>
      </c>
      <c r="NPB83">
        <f t="shared" si="154"/>
        <v>0</v>
      </c>
      <c r="NPC83">
        <f t="shared" si="154"/>
        <v>0</v>
      </c>
      <c r="NPD83">
        <f t="shared" si="154"/>
        <v>0</v>
      </c>
      <c r="NPE83">
        <f t="shared" si="154"/>
        <v>0</v>
      </c>
      <c r="NPF83">
        <f t="shared" si="154"/>
        <v>0</v>
      </c>
      <c r="NPG83">
        <f t="shared" si="154"/>
        <v>0</v>
      </c>
      <c r="NPH83">
        <f t="shared" si="154"/>
        <v>0</v>
      </c>
      <c r="NPI83">
        <f t="shared" si="154"/>
        <v>0</v>
      </c>
      <c r="NPJ83">
        <f t="shared" si="154"/>
        <v>0</v>
      </c>
      <c r="NPK83">
        <f t="shared" si="154"/>
        <v>0</v>
      </c>
      <c r="NPL83">
        <f t="shared" si="154"/>
        <v>0</v>
      </c>
      <c r="NPM83">
        <f t="shared" si="154"/>
        <v>0</v>
      </c>
      <c r="NPN83">
        <f t="shared" si="154"/>
        <v>0</v>
      </c>
      <c r="NPO83">
        <f t="shared" si="154"/>
        <v>0</v>
      </c>
      <c r="NPP83">
        <f t="shared" si="154"/>
        <v>0</v>
      </c>
      <c r="NPQ83">
        <f t="shared" si="154"/>
        <v>0</v>
      </c>
      <c r="NPR83">
        <f t="shared" si="154"/>
        <v>0</v>
      </c>
      <c r="NPS83">
        <f t="shared" si="154"/>
        <v>0</v>
      </c>
      <c r="NPT83">
        <f t="shared" si="154"/>
        <v>0</v>
      </c>
      <c r="NPU83">
        <f t="shared" si="154"/>
        <v>0</v>
      </c>
      <c r="NPV83">
        <f t="shared" si="154"/>
        <v>0</v>
      </c>
      <c r="NPW83">
        <f t="shared" si="154"/>
        <v>0</v>
      </c>
      <c r="NPX83">
        <f t="shared" si="154"/>
        <v>0</v>
      </c>
      <c r="NPY83">
        <f t="shared" si="154"/>
        <v>0</v>
      </c>
      <c r="NPZ83">
        <f t="shared" si="154"/>
        <v>0</v>
      </c>
      <c r="NQA83">
        <f t="shared" si="154"/>
        <v>0</v>
      </c>
      <c r="NQB83">
        <f t="shared" si="154"/>
        <v>0</v>
      </c>
      <c r="NQC83">
        <f t="shared" si="154"/>
        <v>0</v>
      </c>
      <c r="NQD83">
        <f t="shared" si="154"/>
        <v>0</v>
      </c>
      <c r="NQE83">
        <f t="shared" si="154"/>
        <v>0</v>
      </c>
      <c r="NQF83">
        <f t="shared" si="154"/>
        <v>0</v>
      </c>
      <c r="NQG83">
        <f t="shared" si="154"/>
        <v>0</v>
      </c>
      <c r="NQH83">
        <f t="shared" si="154"/>
        <v>0</v>
      </c>
      <c r="NQI83">
        <f t="shared" si="154"/>
        <v>0</v>
      </c>
      <c r="NQJ83">
        <f t="shared" si="154"/>
        <v>0</v>
      </c>
      <c r="NQK83">
        <f t="shared" si="154"/>
        <v>0</v>
      </c>
      <c r="NQL83">
        <f t="shared" si="154"/>
        <v>0</v>
      </c>
      <c r="NQM83">
        <f t="shared" si="154"/>
        <v>0</v>
      </c>
      <c r="NQN83">
        <f t="shared" si="154"/>
        <v>0</v>
      </c>
      <c r="NQO83">
        <f t="shared" ref="NQO83:NSZ83" si="155">SUM(NQO2:NQO82)</f>
        <v>0</v>
      </c>
      <c r="NQP83">
        <f t="shared" si="155"/>
        <v>0</v>
      </c>
      <c r="NQQ83">
        <f t="shared" si="155"/>
        <v>0</v>
      </c>
      <c r="NQR83">
        <f t="shared" si="155"/>
        <v>0</v>
      </c>
      <c r="NQS83">
        <f t="shared" si="155"/>
        <v>0</v>
      </c>
      <c r="NQT83">
        <f t="shared" si="155"/>
        <v>0</v>
      </c>
      <c r="NQU83">
        <f t="shared" si="155"/>
        <v>0</v>
      </c>
      <c r="NQV83">
        <f t="shared" si="155"/>
        <v>0</v>
      </c>
      <c r="NQW83">
        <f t="shared" si="155"/>
        <v>0</v>
      </c>
      <c r="NQX83">
        <f t="shared" si="155"/>
        <v>0</v>
      </c>
      <c r="NQY83">
        <f t="shared" si="155"/>
        <v>0</v>
      </c>
      <c r="NQZ83">
        <f t="shared" si="155"/>
        <v>0</v>
      </c>
      <c r="NRA83">
        <f t="shared" si="155"/>
        <v>0</v>
      </c>
      <c r="NRB83">
        <f t="shared" si="155"/>
        <v>0</v>
      </c>
      <c r="NRC83">
        <f t="shared" si="155"/>
        <v>0</v>
      </c>
      <c r="NRD83">
        <f t="shared" si="155"/>
        <v>0</v>
      </c>
      <c r="NRE83">
        <f t="shared" si="155"/>
        <v>0</v>
      </c>
      <c r="NRF83">
        <f t="shared" si="155"/>
        <v>0</v>
      </c>
      <c r="NRG83">
        <f t="shared" si="155"/>
        <v>0</v>
      </c>
      <c r="NRH83">
        <f t="shared" si="155"/>
        <v>0</v>
      </c>
      <c r="NRI83">
        <f t="shared" si="155"/>
        <v>0</v>
      </c>
      <c r="NRJ83">
        <f t="shared" si="155"/>
        <v>0</v>
      </c>
      <c r="NRK83">
        <f t="shared" si="155"/>
        <v>0</v>
      </c>
      <c r="NRL83">
        <f t="shared" si="155"/>
        <v>0</v>
      </c>
      <c r="NRM83">
        <f t="shared" si="155"/>
        <v>0</v>
      </c>
      <c r="NRN83">
        <f t="shared" si="155"/>
        <v>0</v>
      </c>
      <c r="NRO83">
        <f t="shared" si="155"/>
        <v>0</v>
      </c>
      <c r="NRP83">
        <f t="shared" si="155"/>
        <v>0</v>
      </c>
      <c r="NRQ83">
        <f t="shared" si="155"/>
        <v>0</v>
      </c>
      <c r="NRR83">
        <f t="shared" si="155"/>
        <v>0</v>
      </c>
      <c r="NRS83">
        <f t="shared" si="155"/>
        <v>0</v>
      </c>
      <c r="NRT83">
        <f t="shared" si="155"/>
        <v>0</v>
      </c>
      <c r="NRU83">
        <f t="shared" si="155"/>
        <v>0</v>
      </c>
      <c r="NRV83">
        <f t="shared" si="155"/>
        <v>0</v>
      </c>
      <c r="NRW83">
        <f t="shared" si="155"/>
        <v>0</v>
      </c>
      <c r="NRX83">
        <f t="shared" si="155"/>
        <v>0</v>
      </c>
      <c r="NRY83">
        <f t="shared" si="155"/>
        <v>0</v>
      </c>
      <c r="NRZ83">
        <f t="shared" si="155"/>
        <v>0</v>
      </c>
      <c r="NSA83">
        <f t="shared" si="155"/>
        <v>0</v>
      </c>
      <c r="NSB83">
        <f t="shared" si="155"/>
        <v>0</v>
      </c>
      <c r="NSC83">
        <f t="shared" si="155"/>
        <v>0</v>
      </c>
      <c r="NSD83">
        <f t="shared" si="155"/>
        <v>0</v>
      </c>
      <c r="NSE83">
        <f t="shared" si="155"/>
        <v>0</v>
      </c>
      <c r="NSF83">
        <f t="shared" si="155"/>
        <v>0</v>
      </c>
      <c r="NSG83">
        <f t="shared" si="155"/>
        <v>0</v>
      </c>
      <c r="NSH83">
        <f t="shared" si="155"/>
        <v>0</v>
      </c>
      <c r="NSI83">
        <f t="shared" si="155"/>
        <v>0</v>
      </c>
      <c r="NSJ83">
        <f t="shared" si="155"/>
        <v>0</v>
      </c>
      <c r="NSK83">
        <f t="shared" si="155"/>
        <v>0</v>
      </c>
      <c r="NSL83">
        <f t="shared" si="155"/>
        <v>0</v>
      </c>
      <c r="NSM83">
        <f t="shared" si="155"/>
        <v>0</v>
      </c>
      <c r="NSN83">
        <f t="shared" si="155"/>
        <v>0</v>
      </c>
      <c r="NSO83">
        <f t="shared" si="155"/>
        <v>0</v>
      </c>
      <c r="NSP83">
        <f t="shared" si="155"/>
        <v>0</v>
      </c>
      <c r="NSQ83">
        <f t="shared" si="155"/>
        <v>0</v>
      </c>
      <c r="NSR83">
        <f t="shared" si="155"/>
        <v>0</v>
      </c>
      <c r="NSS83">
        <f t="shared" si="155"/>
        <v>0</v>
      </c>
      <c r="NST83">
        <f t="shared" si="155"/>
        <v>0</v>
      </c>
      <c r="NSU83">
        <f t="shared" si="155"/>
        <v>0</v>
      </c>
      <c r="NSV83">
        <f t="shared" si="155"/>
        <v>0</v>
      </c>
      <c r="NSW83">
        <f t="shared" si="155"/>
        <v>0</v>
      </c>
      <c r="NSX83">
        <f t="shared" si="155"/>
        <v>0</v>
      </c>
      <c r="NSY83">
        <f t="shared" si="155"/>
        <v>0</v>
      </c>
      <c r="NSZ83">
        <f t="shared" si="155"/>
        <v>0</v>
      </c>
      <c r="NTA83">
        <f t="shared" ref="NTA83:NVL83" si="156">SUM(NTA2:NTA82)</f>
        <v>0</v>
      </c>
      <c r="NTB83">
        <f t="shared" si="156"/>
        <v>0</v>
      </c>
      <c r="NTC83">
        <f t="shared" si="156"/>
        <v>0</v>
      </c>
      <c r="NTD83">
        <f t="shared" si="156"/>
        <v>0</v>
      </c>
      <c r="NTE83">
        <f t="shared" si="156"/>
        <v>0</v>
      </c>
      <c r="NTF83">
        <f t="shared" si="156"/>
        <v>0</v>
      </c>
      <c r="NTG83">
        <f t="shared" si="156"/>
        <v>0</v>
      </c>
      <c r="NTH83">
        <f t="shared" si="156"/>
        <v>0</v>
      </c>
      <c r="NTI83">
        <f t="shared" si="156"/>
        <v>0</v>
      </c>
      <c r="NTJ83">
        <f t="shared" si="156"/>
        <v>0</v>
      </c>
      <c r="NTK83">
        <f t="shared" si="156"/>
        <v>0</v>
      </c>
      <c r="NTL83">
        <f t="shared" si="156"/>
        <v>0</v>
      </c>
      <c r="NTM83">
        <f t="shared" si="156"/>
        <v>0</v>
      </c>
      <c r="NTN83">
        <f t="shared" si="156"/>
        <v>0</v>
      </c>
      <c r="NTO83">
        <f t="shared" si="156"/>
        <v>0</v>
      </c>
      <c r="NTP83">
        <f t="shared" si="156"/>
        <v>0</v>
      </c>
      <c r="NTQ83">
        <f t="shared" si="156"/>
        <v>0</v>
      </c>
      <c r="NTR83">
        <f t="shared" si="156"/>
        <v>0</v>
      </c>
      <c r="NTS83">
        <f t="shared" si="156"/>
        <v>0</v>
      </c>
      <c r="NTT83">
        <f t="shared" si="156"/>
        <v>0</v>
      </c>
      <c r="NTU83">
        <f t="shared" si="156"/>
        <v>0</v>
      </c>
      <c r="NTV83">
        <f t="shared" si="156"/>
        <v>0</v>
      </c>
      <c r="NTW83">
        <f t="shared" si="156"/>
        <v>0</v>
      </c>
      <c r="NTX83">
        <f t="shared" si="156"/>
        <v>0</v>
      </c>
      <c r="NTY83">
        <f t="shared" si="156"/>
        <v>0</v>
      </c>
      <c r="NTZ83">
        <f t="shared" si="156"/>
        <v>0</v>
      </c>
      <c r="NUA83">
        <f t="shared" si="156"/>
        <v>0</v>
      </c>
      <c r="NUB83">
        <f t="shared" si="156"/>
        <v>0</v>
      </c>
      <c r="NUC83">
        <f t="shared" si="156"/>
        <v>0</v>
      </c>
      <c r="NUD83">
        <f t="shared" si="156"/>
        <v>0</v>
      </c>
      <c r="NUE83">
        <f t="shared" si="156"/>
        <v>0</v>
      </c>
      <c r="NUF83">
        <f t="shared" si="156"/>
        <v>0</v>
      </c>
      <c r="NUG83">
        <f t="shared" si="156"/>
        <v>0</v>
      </c>
      <c r="NUH83">
        <f t="shared" si="156"/>
        <v>0</v>
      </c>
      <c r="NUI83">
        <f t="shared" si="156"/>
        <v>0</v>
      </c>
      <c r="NUJ83">
        <f t="shared" si="156"/>
        <v>0</v>
      </c>
      <c r="NUK83">
        <f t="shared" si="156"/>
        <v>0</v>
      </c>
      <c r="NUL83">
        <f t="shared" si="156"/>
        <v>0</v>
      </c>
      <c r="NUM83">
        <f t="shared" si="156"/>
        <v>0</v>
      </c>
      <c r="NUN83">
        <f t="shared" si="156"/>
        <v>0</v>
      </c>
      <c r="NUO83">
        <f t="shared" si="156"/>
        <v>0</v>
      </c>
      <c r="NUP83">
        <f t="shared" si="156"/>
        <v>0</v>
      </c>
      <c r="NUQ83">
        <f t="shared" si="156"/>
        <v>0</v>
      </c>
      <c r="NUR83">
        <f t="shared" si="156"/>
        <v>0</v>
      </c>
      <c r="NUS83">
        <f t="shared" si="156"/>
        <v>0</v>
      </c>
      <c r="NUT83">
        <f t="shared" si="156"/>
        <v>0</v>
      </c>
      <c r="NUU83">
        <f t="shared" si="156"/>
        <v>0</v>
      </c>
      <c r="NUV83">
        <f t="shared" si="156"/>
        <v>0</v>
      </c>
      <c r="NUW83">
        <f t="shared" si="156"/>
        <v>0</v>
      </c>
      <c r="NUX83">
        <f t="shared" si="156"/>
        <v>0</v>
      </c>
      <c r="NUY83">
        <f t="shared" si="156"/>
        <v>0</v>
      </c>
      <c r="NUZ83">
        <f t="shared" si="156"/>
        <v>0</v>
      </c>
      <c r="NVA83">
        <f t="shared" si="156"/>
        <v>0</v>
      </c>
      <c r="NVB83">
        <f t="shared" si="156"/>
        <v>0</v>
      </c>
      <c r="NVC83">
        <f t="shared" si="156"/>
        <v>0</v>
      </c>
      <c r="NVD83">
        <f t="shared" si="156"/>
        <v>0</v>
      </c>
      <c r="NVE83">
        <f t="shared" si="156"/>
        <v>0</v>
      </c>
      <c r="NVF83">
        <f t="shared" si="156"/>
        <v>0</v>
      </c>
      <c r="NVG83">
        <f t="shared" si="156"/>
        <v>0</v>
      </c>
      <c r="NVH83">
        <f t="shared" si="156"/>
        <v>0</v>
      </c>
      <c r="NVI83">
        <f t="shared" si="156"/>
        <v>0</v>
      </c>
      <c r="NVJ83">
        <f t="shared" si="156"/>
        <v>0</v>
      </c>
      <c r="NVK83">
        <f t="shared" si="156"/>
        <v>0</v>
      </c>
      <c r="NVL83">
        <f t="shared" si="156"/>
        <v>0</v>
      </c>
      <c r="NVM83">
        <f t="shared" ref="NVM83:NXX83" si="157">SUM(NVM2:NVM82)</f>
        <v>0</v>
      </c>
      <c r="NVN83">
        <f t="shared" si="157"/>
        <v>0</v>
      </c>
      <c r="NVO83">
        <f t="shared" si="157"/>
        <v>0</v>
      </c>
      <c r="NVP83">
        <f t="shared" si="157"/>
        <v>0</v>
      </c>
      <c r="NVQ83">
        <f t="shared" si="157"/>
        <v>0</v>
      </c>
      <c r="NVR83">
        <f t="shared" si="157"/>
        <v>0</v>
      </c>
      <c r="NVS83">
        <f t="shared" si="157"/>
        <v>0</v>
      </c>
      <c r="NVT83">
        <f t="shared" si="157"/>
        <v>0</v>
      </c>
      <c r="NVU83">
        <f t="shared" si="157"/>
        <v>0</v>
      </c>
      <c r="NVV83">
        <f t="shared" si="157"/>
        <v>0</v>
      </c>
      <c r="NVW83">
        <f t="shared" si="157"/>
        <v>0</v>
      </c>
      <c r="NVX83">
        <f t="shared" si="157"/>
        <v>0</v>
      </c>
      <c r="NVY83">
        <f t="shared" si="157"/>
        <v>0</v>
      </c>
      <c r="NVZ83">
        <f t="shared" si="157"/>
        <v>0</v>
      </c>
      <c r="NWA83">
        <f t="shared" si="157"/>
        <v>0</v>
      </c>
      <c r="NWB83">
        <f t="shared" si="157"/>
        <v>0</v>
      </c>
      <c r="NWC83">
        <f t="shared" si="157"/>
        <v>0</v>
      </c>
      <c r="NWD83">
        <f t="shared" si="157"/>
        <v>0</v>
      </c>
      <c r="NWE83">
        <f t="shared" si="157"/>
        <v>0</v>
      </c>
      <c r="NWF83">
        <f t="shared" si="157"/>
        <v>0</v>
      </c>
      <c r="NWG83">
        <f t="shared" si="157"/>
        <v>0</v>
      </c>
      <c r="NWH83">
        <f t="shared" si="157"/>
        <v>0</v>
      </c>
      <c r="NWI83">
        <f t="shared" si="157"/>
        <v>0</v>
      </c>
      <c r="NWJ83">
        <f t="shared" si="157"/>
        <v>0</v>
      </c>
      <c r="NWK83">
        <f t="shared" si="157"/>
        <v>0</v>
      </c>
      <c r="NWL83">
        <f t="shared" si="157"/>
        <v>0</v>
      </c>
      <c r="NWM83">
        <f t="shared" si="157"/>
        <v>0</v>
      </c>
      <c r="NWN83">
        <f t="shared" si="157"/>
        <v>0</v>
      </c>
      <c r="NWO83">
        <f t="shared" si="157"/>
        <v>0</v>
      </c>
      <c r="NWP83">
        <f t="shared" si="157"/>
        <v>0</v>
      </c>
      <c r="NWQ83">
        <f t="shared" si="157"/>
        <v>0</v>
      </c>
      <c r="NWR83">
        <f t="shared" si="157"/>
        <v>0</v>
      </c>
      <c r="NWS83">
        <f t="shared" si="157"/>
        <v>0</v>
      </c>
      <c r="NWT83">
        <f t="shared" si="157"/>
        <v>0</v>
      </c>
      <c r="NWU83">
        <f t="shared" si="157"/>
        <v>0</v>
      </c>
      <c r="NWV83">
        <f t="shared" si="157"/>
        <v>0</v>
      </c>
      <c r="NWW83">
        <f t="shared" si="157"/>
        <v>0</v>
      </c>
      <c r="NWX83">
        <f t="shared" si="157"/>
        <v>0</v>
      </c>
      <c r="NWY83">
        <f t="shared" si="157"/>
        <v>0</v>
      </c>
      <c r="NWZ83">
        <f t="shared" si="157"/>
        <v>0</v>
      </c>
      <c r="NXA83">
        <f t="shared" si="157"/>
        <v>0</v>
      </c>
      <c r="NXB83">
        <f t="shared" si="157"/>
        <v>0</v>
      </c>
      <c r="NXC83">
        <f t="shared" si="157"/>
        <v>0</v>
      </c>
      <c r="NXD83">
        <f t="shared" si="157"/>
        <v>0</v>
      </c>
      <c r="NXE83">
        <f t="shared" si="157"/>
        <v>0</v>
      </c>
      <c r="NXF83">
        <f t="shared" si="157"/>
        <v>0</v>
      </c>
      <c r="NXG83">
        <f t="shared" si="157"/>
        <v>0</v>
      </c>
      <c r="NXH83">
        <f t="shared" si="157"/>
        <v>0</v>
      </c>
      <c r="NXI83">
        <f t="shared" si="157"/>
        <v>0</v>
      </c>
      <c r="NXJ83">
        <f t="shared" si="157"/>
        <v>0</v>
      </c>
      <c r="NXK83">
        <f t="shared" si="157"/>
        <v>0</v>
      </c>
      <c r="NXL83">
        <f t="shared" si="157"/>
        <v>0</v>
      </c>
      <c r="NXM83">
        <f t="shared" si="157"/>
        <v>0</v>
      </c>
      <c r="NXN83">
        <f t="shared" si="157"/>
        <v>0</v>
      </c>
      <c r="NXO83">
        <f t="shared" si="157"/>
        <v>0</v>
      </c>
      <c r="NXP83">
        <f t="shared" si="157"/>
        <v>0</v>
      </c>
      <c r="NXQ83">
        <f t="shared" si="157"/>
        <v>0</v>
      </c>
      <c r="NXR83">
        <f t="shared" si="157"/>
        <v>0</v>
      </c>
      <c r="NXS83">
        <f t="shared" si="157"/>
        <v>0</v>
      </c>
      <c r="NXT83">
        <f t="shared" si="157"/>
        <v>0</v>
      </c>
      <c r="NXU83">
        <f t="shared" si="157"/>
        <v>0</v>
      </c>
      <c r="NXV83">
        <f t="shared" si="157"/>
        <v>0</v>
      </c>
      <c r="NXW83">
        <f t="shared" si="157"/>
        <v>0</v>
      </c>
      <c r="NXX83">
        <f t="shared" si="157"/>
        <v>0</v>
      </c>
      <c r="NXY83">
        <f t="shared" ref="NXY83:OAJ83" si="158">SUM(NXY2:NXY82)</f>
        <v>0</v>
      </c>
      <c r="NXZ83">
        <f t="shared" si="158"/>
        <v>0</v>
      </c>
      <c r="NYA83">
        <f t="shared" si="158"/>
        <v>0</v>
      </c>
      <c r="NYB83">
        <f t="shared" si="158"/>
        <v>0</v>
      </c>
      <c r="NYC83">
        <f t="shared" si="158"/>
        <v>0</v>
      </c>
      <c r="NYD83">
        <f t="shared" si="158"/>
        <v>0</v>
      </c>
      <c r="NYE83">
        <f t="shared" si="158"/>
        <v>0</v>
      </c>
      <c r="NYF83">
        <f t="shared" si="158"/>
        <v>0</v>
      </c>
      <c r="NYG83">
        <f t="shared" si="158"/>
        <v>0</v>
      </c>
      <c r="NYH83">
        <f t="shared" si="158"/>
        <v>0</v>
      </c>
      <c r="NYI83">
        <f t="shared" si="158"/>
        <v>0</v>
      </c>
      <c r="NYJ83">
        <f t="shared" si="158"/>
        <v>0</v>
      </c>
      <c r="NYK83">
        <f t="shared" si="158"/>
        <v>0</v>
      </c>
      <c r="NYL83">
        <f t="shared" si="158"/>
        <v>0</v>
      </c>
      <c r="NYM83">
        <f t="shared" si="158"/>
        <v>0</v>
      </c>
      <c r="NYN83">
        <f t="shared" si="158"/>
        <v>0</v>
      </c>
      <c r="NYO83">
        <f t="shared" si="158"/>
        <v>0</v>
      </c>
      <c r="NYP83">
        <f t="shared" si="158"/>
        <v>0</v>
      </c>
      <c r="NYQ83">
        <f t="shared" si="158"/>
        <v>0</v>
      </c>
      <c r="NYR83">
        <f t="shared" si="158"/>
        <v>0</v>
      </c>
      <c r="NYS83">
        <f t="shared" si="158"/>
        <v>0</v>
      </c>
      <c r="NYT83">
        <f t="shared" si="158"/>
        <v>0</v>
      </c>
      <c r="NYU83">
        <f t="shared" si="158"/>
        <v>0</v>
      </c>
      <c r="NYV83">
        <f t="shared" si="158"/>
        <v>0</v>
      </c>
      <c r="NYW83">
        <f t="shared" si="158"/>
        <v>0</v>
      </c>
      <c r="NYX83">
        <f t="shared" si="158"/>
        <v>0</v>
      </c>
      <c r="NYY83">
        <f t="shared" si="158"/>
        <v>0</v>
      </c>
      <c r="NYZ83">
        <f t="shared" si="158"/>
        <v>0</v>
      </c>
      <c r="NZA83">
        <f t="shared" si="158"/>
        <v>0</v>
      </c>
      <c r="NZB83">
        <f t="shared" si="158"/>
        <v>0</v>
      </c>
      <c r="NZC83">
        <f t="shared" si="158"/>
        <v>0</v>
      </c>
      <c r="NZD83">
        <f t="shared" si="158"/>
        <v>0</v>
      </c>
      <c r="NZE83">
        <f t="shared" si="158"/>
        <v>0</v>
      </c>
      <c r="NZF83">
        <f t="shared" si="158"/>
        <v>0</v>
      </c>
      <c r="NZG83">
        <f t="shared" si="158"/>
        <v>0</v>
      </c>
      <c r="NZH83">
        <f t="shared" si="158"/>
        <v>0</v>
      </c>
      <c r="NZI83">
        <f t="shared" si="158"/>
        <v>0</v>
      </c>
      <c r="NZJ83">
        <f t="shared" si="158"/>
        <v>0</v>
      </c>
      <c r="NZK83">
        <f t="shared" si="158"/>
        <v>0</v>
      </c>
      <c r="NZL83">
        <f t="shared" si="158"/>
        <v>0</v>
      </c>
      <c r="NZM83">
        <f t="shared" si="158"/>
        <v>0</v>
      </c>
      <c r="NZN83">
        <f t="shared" si="158"/>
        <v>0</v>
      </c>
      <c r="NZO83">
        <f t="shared" si="158"/>
        <v>0</v>
      </c>
      <c r="NZP83">
        <f t="shared" si="158"/>
        <v>0</v>
      </c>
      <c r="NZQ83">
        <f t="shared" si="158"/>
        <v>0</v>
      </c>
      <c r="NZR83">
        <f t="shared" si="158"/>
        <v>0</v>
      </c>
      <c r="NZS83">
        <f t="shared" si="158"/>
        <v>0</v>
      </c>
      <c r="NZT83">
        <f t="shared" si="158"/>
        <v>0</v>
      </c>
      <c r="NZU83">
        <f t="shared" si="158"/>
        <v>0</v>
      </c>
      <c r="NZV83">
        <f t="shared" si="158"/>
        <v>0</v>
      </c>
      <c r="NZW83">
        <f t="shared" si="158"/>
        <v>0</v>
      </c>
      <c r="NZX83">
        <f t="shared" si="158"/>
        <v>0</v>
      </c>
      <c r="NZY83">
        <f t="shared" si="158"/>
        <v>0</v>
      </c>
      <c r="NZZ83">
        <f t="shared" si="158"/>
        <v>0</v>
      </c>
      <c r="OAA83">
        <f t="shared" si="158"/>
        <v>0</v>
      </c>
      <c r="OAB83">
        <f t="shared" si="158"/>
        <v>0</v>
      </c>
      <c r="OAC83">
        <f t="shared" si="158"/>
        <v>0</v>
      </c>
      <c r="OAD83">
        <f t="shared" si="158"/>
        <v>0</v>
      </c>
      <c r="OAE83">
        <f t="shared" si="158"/>
        <v>0</v>
      </c>
      <c r="OAF83">
        <f t="shared" si="158"/>
        <v>0</v>
      </c>
      <c r="OAG83">
        <f t="shared" si="158"/>
        <v>0</v>
      </c>
      <c r="OAH83">
        <f t="shared" si="158"/>
        <v>0</v>
      </c>
      <c r="OAI83">
        <f t="shared" si="158"/>
        <v>0</v>
      </c>
      <c r="OAJ83">
        <f t="shared" si="158"/>
        <v>0</v>
      </c>
      <c r="OAK83">
        <f t="shared" ref="OAK83:OCV83" si="159">SUM(OAK2:OAK82)</f>
        <v>0</v>
      </c>
      <c r="OAL83">
        <f t="shared" si="159"/>
        <v>0</v>
      </c>
      <c r="OAM83">
        <f t="shared" si="159"/>
        <v>0</v>
      </c>
      <c r="OAN83">
        <f t="shared" si="159"/>
        <v>0</v>
      </c>
      <c r="OAO83">
        <f t="shared" si="159"/>
        <v>0</v>
      </c>
      <c r="OAP83">
        <f t="shared" si="159"/>
        <v>0</v>
      </c>
      <c r="OAQ83">
        <f t="shared" si="159"/>
        <v>0</v>
      </c>
      <c r="OAR83">
        <f t="shared" si="159"/>
        <v>0</v>
      </c>
      <c r="OAS83">
        <f t="shared" si="159"/>
        <v>0</v>
      </c>
      <c r="OAT83">
        <f t="shared" si="159"/>
        <v>0</v>
      </c>
      <c r="OAU83">
        <f t="shared" si="159"/>
        <v>0</v>
      </c>
      <c r="OAV83">
        <f t="shared" si="159"/>
        <v>0</v>
      </c>
      <c r="OAW83">
        <f t="shared" si="159"/>
        <v>0</v>
      </c>
      <c r="OAX83">
        <f t="shared" si="159"/>
        <v>0</v>
      </c>
      <c r="OAY83">
        <f t="shared" si="159"/>
        <v>0</v>
      </c>
      <c r="OAZ83">
        <f t="shared" si="159"/>
        <v>0</v>
      </c>
      <c r="OBA83">
        <f t="shared" si="159"/>
        <v>0</v>
      </c>
      <c r="OBB83">
        <f t="shared" si="159"/>
        <v>0</v>
      </c>
      <c r="OBC83">
        <f t="shared" si="159"/>
        <v>0</v>
      </c>
      <c r="OBD83">
        <f t="shared" si="159"/>
        <v>0</v>
      </c>
      <c r="OBE83">
        <f t="shared" si="159"/>
        <v>0</v>
      </c>
      <c r="OBF83">
        <f t="shared" si="159"/>
        <v>0</v>
      </c>
      <c r="OBG83">
        <f t="shared" si="159"/>
        <v>0</v>
      </c>
      <c r="OBH83">
        <f t="shared" si="159"/>
        <v>0</v>
      </c>
      <c r="OBI83">
        <f t="shared" si="159"/>
        <v>0</v>
      </c>
      <c r="OBJ83">
        <f t="shared" si="159"/>
        <v>0</v>
      </c>
      <c r="OBK83">
        <f t="shared" si="159"/>
        <v>0</v>
      </c>
      <c r="OBL83">
        <f t="shared" si="159"/>
        <v>0</v>
      </c>
      <c r="OBM83">
        <f t="shared" si="159"/>
        <v>0</v>
      </c>
      <c r="OBN83">
        <f t="shared" si="159"/>
        <v>0</v>
      </c>
      <c r="OBO83">
        <f t="shared" si="159"/>
        <v>0</v>
      </c>
      <c r="OBP83">
        <f t="shared" si="159"/>
        <v>0</v>
      </c>
      <c r="OBQ83">
        <f t="shared" si="159"/>
        <v>0</v>
      </c>
      <c r="OBR83">
        <f t="shared" si="159"/>
        <v>0</v>
      </c>
      <c r="OBS83">
        <f t="shared" si="159"/>
        <v>0</v>
      </c>
      <c r="OBT83">
        <f t="shared" si="159"/>
        <v>0</v>
      </c>
      <c r="OBU83">
        <f t="shared" si="159"/>
        <v>0</v>
      </c>
      <c r="OBV83">
        <f t="shared" si="159"/>
        <v>0</v>
      </c>
      <c r="OBW83">
        <f t="shared" si="159"/>
        <v>0</v>
      </c>
      <c r="OBX83">
        <f t="shared" si="159"/>
        <v>0</v>
      </c>
      <c r="OBY83">
        <f t="shared" si="159"/>
        <v>0</v>
      </c>
      <c r="OBZ83">
        <f t="shared" si="159"/>
        <v>0</v>
      </c>
      <c r="OCA83">
        <f t="shared" si="159"/>
        <v>0</v>
      </c>
      <c r="OCB83">
        <f t="shared" si="159"/>
        <v>0</v>
      </c>
      <c r="OCC83">
        <f t="shared" si="159"/>
        <v>0</v>
      </c>
      <c r="OCD83">
        <f t="shared" si="159"/>
        <v>0</v>
      </c>
      <c r="OCE83">
        <f t="shared" si="159"/>
        <v>0</v>
      </c>
      <c r="OCF83">
        <f t="shared" si="159"/>
        <v>0</v>
      </c>
      <c r="OCG83">
        <f t="shared" si="159"/>
        <v>0</v>
      </c>
      <c r="OCH83">
        <f t="shared" si="159"/>
        <v>0</v>
      </c>
      <c r="OCI83">
        <f t="shared" si="159"/>
        <v>0</v>
      </c>
      <c r="OCJ83">
        <f t="shared" si="159"/>
        <v>0</v>
      </c>
      <c r="OCK83">
        <f t="shared" si="159"/>
        <v>0</v>
      </c>
      <c r="OCL83">
        <f t="shared" si="159"/>
        <v>0</v>
      </c>
      <c r="OCM83">
        <f t="shared" si="159"/>
        <v>0</v>
      </c>
      <c r="OCN83">
        <f t="shared" si="159"/>
        <v>0</v>
      </c>
      <c r="OCO83">
        <f t="shared" si="159"/>
        <v>0</v>
      </c>
      <c r="OCP83">
        <f t="shared" si="159"/>
        <v>0</v>
      </c>
      <c r="OCQ83">
        <f t="shared" si="159"/>
        <v>0</v>
      </c>
      <c r="OCR83">
        <f t="shared" si="159"/>
        <v>0</v>
      </c>
      <c r="OCS83">
        <f t="shared" si="159"/>
        <v>0</v>
      </c>
      <c r="OCT83">
        <f t="shared" si="159"/>
        <v>0</v>
      </c>
      <c r="OCU83">
        <f t="shared" si="159"/>
        <v>0</v>
      </c>
      <c r="OCV83">
        <f t="shared" si="159"/>
        <v>0</v>
      </c>
      <c r="OCW83">
        <f t="shared" ref="OCW83:OFH83" si="160">SUM(OCW2:OCW82)</f>
        <v>0</v>
      </c>
      <c r="OCX83">
        <f t="shared" si="160"/>
        <v>0</v>
      </c>
      <c r="OCY83">
        <f t="shared" si="160"/>
        <v>0</v>
      </c>
      <c r="OCZ83">
        <f t="shared" si="160"/>
        <v>0</v>
      </c>
      <c r="ODA83">
        <f t="shared" si="160"/>
        <v>0</v>
      </c>
      <c r="ODB83">
        <f t="shared" si="160"/>
        <v>0</v>
      </c>
      <c r="ODC83">
        <f t="shared" si="160"/>
        <v>0</v>
      </c>
      <c r="ODD83">
        <f t="shared" si="160"/>
        <v>0</v>
      </c>
      <c r="ODE83">
        <f t="shared" si="160"/>
        <v>0</v>
      </c>
      <c r="ODF83">
        <f t="shared" si="160"/>
        <v>0</v>
      </c>
      <c r="ODG83">
        <f t="shared" si="160"/>
        <v>0</v>
      </c>
      <c r="ODH83">
        <f t="shared" si="160"/>
        <v>0</v>
      </c>
      <c r="ODI83">
        <f t="shared" si="160"/>
        <v>0</v>
      </c>
      <c r="ODJ83">
        <f t="shared" si="160"/>
        <v>0</v>
      </c>
      <c r="ODK83">
        <f t="shared" si="160"/>
        <v>0</v>
      </c>
      <c r="ODL83">
        <f t="shared" si="160"/>
        <v>0</v>
      </c>
      <c r="ODM83">
        <f t="shared" si="160"/>
        <v>0</v>
      </c>
      <c r="ODN83">
        <f t="shared" si="160"/>
        <v>0</v>
      </c>
      <c r="ODO83">
        <f t="shared" si="160"/>
        <v>0</v>
      </c>
      <c r="ODP83">
        <f t="shared" si="160"/>
        <v>0</v>
      </c>
      <c r="ODQ83">
        <f t="shared" si="160"/>
        <v>0</v>
      </c>
      <c r="ODR83">
        <f t="shared" si="160"/>
        <v>0</v>
      </c>
      <c r="ODS83">
        <f t="shared" si="160"/>
        <v>0</v>
      </c>
      <c r="ODT83">
        <f t="shared" si="160"/>
        <v>0</v>
      </c>
      <c r="ODU83">
        <f t="shared" si="160"/>
        <v>0</v>
      </c>
      <c r="ODV83">
        <f t="shared" si="160"/>
        <v>0</v>
      </c>
      <c r="ODW83">
        <f t="shared" si="160"/>
        <v>0</v>
      </c>
      <c r="ODX83">
        <f t="shared" si="160"/>
        <v>0</v>
      </c>
      <c r="ODY83">
        <f t="shared" si="160"/>
        <v>0</v>
      </c>
      <c r="ODZ83">
        <f t="shared" si="160"/>
        <v>0</v>
      </c>
      <c r="OEA83">
        <f t="shared" si="160"/>
        <v>0</v>
      </c>
      <c r="OEB83">
        <f t="shared" si="160"/>
        <v>0</v>
      </c>
      <c r="OEC83">
        <f t="shared" si="160"/>
        <v>0</v>
      </c>
      <c r="OED83">
        <f t="shared" si="160"/>
        <v>0</v>
      </c>
      <c r="OEE83">
        <f t="shared" si="160"/>
        <v>0</v>
      </c>
      <c r="OEF83">
        <f t="shared" si="160"/>
        <v>0</v>
      </c>
      <c r="OEG83">
        <f t="shared" si="160"/>
        <v>0</v>
      </c>
      <c r="OEH83">
        <f t="shared" si="160"/>
        <v>0</v>
      </c>
      <c r="OEI83">
        <f t="shared" si="160"/>
        <v>0</v>
      </c>
      <c r="OEJ83">
        <f t="shared" si="160"/>
        <v>0</v>
      </c>
      <c r="OEK83">
        <f t="shared" si="160"/>
        <v>0</v>
      </c>
      <c r="OEL83">
        <f t="shared" si="160"/>
        <v>0</v>
      </c>
      <c r="OEM83">
        <f t="shared" si="160"/>
        <v>0</v>
      </c>
      <c r="OEN83">
        <f t="shared" si="160"/>
        <v>0</v>
      </c>
      <c r="OEO83">
        <f t="shared" si="160"/>
        <v>0</v>
      </c>
      <c r="OEP83">
        <f t="shared" si="160"/>
        <v>0</v>
      </c>
      <c r="OEQ83">
        <f t="shared" si="160"/>
        <v>0</v>
      </c>
      <c r="OER83">
        <f t="shared" si="160"/>
        <v>0</v>
      </c>
      <c r="OES83">
        <f t="shared" si="160"/>
        <v>0</v>
      </c>
      <c r="OET83">
        <f t="shared" si="160"/>
        <v>0</v>
      </c>
      <c r="OEU83">
        <f t="shared" si="160"/>
        <v>0</v>
      </c>
      <c r="OEV83">
        <f t="shared" si="160"/>
        <v>0</v>
      </c>
      <c r="OEW83">
        <f t="shared" si="160"/>
        <v>0</v>
      </c>
      <c r="OEX83">
        <f t="shared" si="160"/>
        <v>0</v>
      </c>
      <c r="OEY83">
        <f t="shared" si="160"/>
        <v>0</v>
      </c>
      <c r="OEZ83">
        <f t="shared" si="160"/>
        <v>0</v>
      </c>
      <c r="OFA83">
        <f t="shared" si="160"/>
        <v>0</v>
      </c>
      <c r="OFB83">
        <f t="shared" si="160"/>
        <v>0</v>
      </c>
      <c r="OFC83">
        <f t="shared" si="160"/>
        <v>0</v>
      </c>
      <c r="OFD83">
        <f t="shared" si="160"/>
        <v>0</v>
      </c>
      <c r="OFE83">
        <f t="shared" si="160"/>
        <v>0</v>
      </c>
      <c r="OFF83">
        <f t="shared" si="160"/>
        <v>0</v>
      </c>
      <c r="OFG83">
        <f t="shared" si="160"/>
        <v>0</v>
      </c>
      <c r="OFH83">
        <f t="shared" si="160"/>
        <v>0</v>
      </c>
      <c r="OFI83">
        <f t="shared" ref="OFI83:OHT83" si="161">SUM(OFI2:OFI82)</f>
        <v>0</v>
      </c>
      <c r="OFJ83">
        <f t="shared" si="161"/>
        <v>0</v>
      </c>
      <c r="OFK83">
        <f t="shared" si="161"/>
        <v>0</v>
      </c>
      <c r="OFL83">
        <f t="shared" si="161"/>
        <v>0</v>
      </c>
      <c r="OFM83">
        <f t="shared" si="161"/>
        <v>0</v>
      </c>
      <c r="OFN83">
        <f t="shared" si="161"/>
        <v>0</v>
      </c>
      <c r="OFO83">
        <f t="shared" si="161"/>
        <v>0</v>
      </c>
      <c r="OFP83">
        <f t="shared" si="161"/>
        <v>0</v>
      </c>
      <c r="OFQ83">
        <f t="shared" si="161"/>
        <v>0</v>
      </c>
      <c r="OFR83">
        <f t="shared" si="161"/>
        <v>0</v>
      </c>
      <c r="OFS83">
        <f t="shared" si="161"/>
        <v>0</v>
      </c>
      <c r="OFT83">
        <f t="shared" si="161"/>
        <v>0</v>
      </c>
      <c r="OFU83">
        <f t="shared" si="161"/>
        <v>0</v>
      </c>
      <c r="OFV83">
        <f t="shared" si="161"/>
        <v>0</v>
      </c>
      <c r="OFW83">
        <f t="shared" si="161"/>
        <v>0</v>
      </c>
      <c r="OFX83">
        <f t="shared" si="161"/>
        <v>0</v>
      </c>
      <c r="OFY83">
        <f t="shared" si="161"/>
        <v>0</v>
      </c>
      <c r="OFZ83">
        <f t="shared" si="161"/>
        <v>0</v>
      </c>
      <c r="OGA83">
        <f t="shared" si="161"/>
        <v>0</v>
      </c>
      <c r="OGB83">
        <f t="shared" si="161"/>
        <v>0</v>
      </c>
      <c r="OGC83">
        <f t="shared" si="161"/>
        <v>0</v>
      </c>
      <c r="OGD83">
        <f t="shared" si="161"/>
        <v>0</v>
      </c>
      <c r="OGE83">
        <f t="shared" si="161"/>
        <v>0</v>
      </c>
      <c r="OGF83">
        <f t="shared" si="161"/>
        <v>0</v>
      </c>
      <c r="OGG83">
        <f t="shared" si="161"/>
        <v>0</v>
      </c>
      <c r="OGH83">
        <f t="shared" si="161"/>
        <v>0</v>
      </c>
      <c r="OGI83">
        <f t="shared" si="161"/>
        <v>0</v>
      </c>
      <c r="OGJ83">
        <f t="shared" si="161"/>
        <v>0</v>
      </c>
      <c r="OGK83">
        <f t="shared" si="161"/>
        <v>0</v>
      </c>
      <c r="OGL83">
        <f t="shared" si="161"/>
        <v>0</v>
      </c>
      <c r="OGM83">
        <f t="shared" si="161"/>
        <v>0</v>
      </c>
      <c r="OGN83">
        <f t="shared" si="161"/>
        <v>0</v>
      </c>
      <c r="OGO83">
        <f t="shared" si="161"/>
        <v>0</v>
      </c>
      <c r="OGP83">
        <f t="shared" si="161"/>
        <v>0</v>
      </c>
      <c r="OGQ83">
        <f t="shared" si="161"/>
        <v>0</v>
      </c>
      <c r="OGR83">
        <f t="shared" si="161"/>
        <v>0</v>
      </c>
      <c r="OGS83">
        <f t="shared" si="161"/>
        <v>0</v>
      </c>
      <c r="OGT83">
        <f t="shared" si="161"/>
        <v>0</v>
      </c>
      <c r="OGU83">
        <f t="shared" si="161"/>
        <v>0</v>
      </c>
      <c r="OGV83">
        <f t="shared" si="161"/>
        <v>0</v>
      </c>
      <c r="OGW83">
        <f t="shared" si="161"/>
        <v>0</v>
      </c>
      <c r="OGX83">
        <f t="shared" si="161"/>
        <v>0</v>
      </c>
      <c r="OGY83">
        <f t="shared" si="161"/>
        <v>0</v>
      </c>
      <c r="OGZ83">
        <f t="shared" si="161"/>
        <v>0</v>
      </c>
      <c r="OHA83">
        <f t="shared" si="161"/>
        <v>0</v>
      </c>
      <c r="OHB83">
        <f t="shared" si="161"/>
        <v>0</v>
      </c>
      <c r="OHC83">
        <f t="shared" si="161"/>
        <v>0</v>
      </c>
      <c r="OHD83">
        <f t="shared" si="161"/>
        <v>0</v>
      </c>
      <c r="OHE83">
        <f t="shared" si="161"/>
        <v>0</v>
      </c>
      <c r="OHF83">
        <f t="shared" si="161"/>
        <v>0</v>
      </c>
      <c r="OHG83">
        <f t="shared" si="161"/>
        <v>0</v>
      </c>
      <c r="OHH83">
        <f t="shared" si="161"/>
        <v>0</v>
      </c>
      <c r="OHI83">
        <f t="shared" si="161"/>
        <v>0</v>
      </c>
      <c r="OHJ83">
        <f t="shared" si="161"/>
        <v>0</v>
      </c>
      <c r="OHK83">
        <f t="shared" si="161"/>
        <v>0</v>
      </c>
      <c r="OHL83">
        <f t="shared" si="161"/>
        <v>0</v>
      </c>
      <c r="OHM83">
        <f t="shared" si="161"/>
        <v>0</v>
      </c>
      <c r="OHN83">
        <f t="shared" si="161"/>
        <v>0</v>
      </c>
      <c r="OHO83">
        <f t="shared" si="161"/>
        <v>0</v>
      </c>
      <c r="OHP83">
        <f t="shared" si="161"/>
        <v>0</v>
      </c>
      <c r="OHQ83">
        <f t="shared" si="161"/>
        <v>0</v>
      </c>
      <c r="OHR83">
        <f t="shared" si="161"/>
        <v>0</v>
      </c>
      <c r="OHS83">
        <f t="shared" si="161"/>
        <v>0</v>
      </c>
      <c r="OHT83">
        <f t="shared" si="161"/>
        <v>0</v>
      </c>
      <c r="OHU83">
        <f t="shared" ref="OHU83:OKF83" si="162">SUM(OHU2:OHU82)</f>
        <v>0</v>
      </c>
      <c r="OHV83">
        <f t="shared" si="162"/>
        <v>0</v>
      </c>
      <c r="OHW83">
        <f t="shared" si="162"/>
        <v>0</v>
      </c>
      <c r="OHX83">
        <f t="shared" si="162"/>
        <v>0</v>
      </c>
      <c r="OHY83">
        <f t="shared" si="162"/>
        <v>0</v>
      </c>
      <c r="OHZ83">
        <f t="shared" si="162"/>
        <v>0</v>
      </c>
      <c r="OIA83">
        <f t="shared" si="162"/>
        <v>0</v>
      </c>
      <c r="OIB83">
        <f t="shared" si="162"/>
        <v>0</v>
      </c>
      <c r="OIC83">
        <f t="shared" si="162"/>
        <v>0</v>
      </c>
      <c r="OID83">
        <f t="shared" si="162"/>
        <v>0</v>
      </c>
      <c r="OIE83">
        <f t="shared" si="162"/>
        <v>0</v>
      </c>
      <c r="OIF83">
        <f t="shared" si="162"/>
        <v>0</v>
      </c>
      <c r="OIG83">
        <f t="shared" si="162"/>
        <v>0</v>
      </c>
      <c r="OIH83">
        <f t="shared" si="162"/>
        <v>0</v>
      </c>
      <c r="OII83">
        <f t="shared" si="162"/>
        <v>0</v>
      </c>
      <c r="OIJ83">
        <f t="shared" si="162"/>
        <v>0</v>
      </c>
      <c r="OIK83">
        <f t="shared" si="162"/>
        <v>0</v>
      </c>
      <c r="OIL83">
        <f t="shared" si="162"/>
        <v>0</v>
      </c>
      <c r="OIM83">
        <f t="shared" si="162"/>
        <v>0</v>
      </c>
      <c r="OIN83">
        <f t="shared" si="162"/>
        <v>0</v>
      </c>
      <c r="OIO83">
        <f t="shared" si="162"/>
        <v>0</v>
      </c>
      <c r="OIP83">
        <f t="shared" si="162"/>
        <v>0</v>
      </c>
      <c r="OIQ83">
        <f t="shared" si="162"/>
        <v>0</v>
      </c>
      <c r="OIR83">
        <f t="shared" si="162"/>
        <v>0</v>
      </c>
      <c r="OIS83">
        <f t="shared" si="162"/>
        <v>0</v>
      </c>
      <c r="OIT83">
        <f t="shared" si="162"/>
        <v>0</v>
      </c>
      <c r="OIU83">
        <f t="shared" si="162"/>
        <v>0</v>
      </c>
      <c r="OIV83">
        <f t="shared" si="162"/>
        <v>0</v>
      </c>
      <c r="OIW83">
        <f t="shared" si="162"/>
        <v>0</v>
      </c>
      <c r="OIX83">
        <f t="shared" si="162"/>
        <v>0</v>
      </c>
      <c r="OIY83">
        <f t="shared" si="162"/>
        <v>0</v>
      </c>
      <c r="OIZ83">
        <f t="shared" si="162"/>
        <v>0</v>
      </c>
      <c r="OJA83">
        <f t="shared" si="162"/>
        <v>0</v>
      </c>
      <c r="OJB83">
        <f t="shared" si="162"/>
        <v>0</v>
      </c>
      <c r="OJC83">
        <f t="shared" si="162"/>
        <v>0</v>
      </c>
      <c r="OJD83">
        <f t="shared" si="162"/>
        <v>0</v>
      </c>
      <c r="OJE83">
        <f t="shared" si="162"/>
        <v>0</v>
      </c>
      <c r="OJF83">
        <f t="shared" si="162"/>
        <v>0</v>
      </c>
      <c r="OJG83">
        <f t="shared" si="162"/>
        <v>0</v>
      </c>
      <c r="OJH83">
        <f t="shared" si="162"/>
        <v>0</v>
      </c>
      <c r="OJI83">
        <f t="shared" si="162"/>
        <v>0</v>
      </c>
      <c r="OJJ83">
        <f t="shared" si="162"/>
        <v>0</v>
      </c>
      <c r="OJK83">
        <f t="shared" si="162"/>
        <v>0</v>
      </c>
      <c r="OJL83">
        <f t="shared" si="162"/>
        <v>0</v>
      </c>
      <c r="OJM83">
        <f t="shared" si="162"/>
        <v>0</v>
      </c>
      <c r="OJN83">
        <f t="shared" si="162"/>
        <v>0</v>
      </c>
      <c r="OJO83">
        <f t="shared" si="162"/>
        <v>0</v>
      </c>
      <c r="OJP83">
        <f t="shared" si="162"/>
        <v>0</v>
      </c>
      <c r="OJQ83">
        <f t="shared" si="162"/>
        <v>0</v>
      </c>
      <c r="OJR83">
        <f t="shared" si="162"/>
        <v>0</v>
      </c>
      <c r="OJS83">
        <f t="shared" si="162"/>
        <v>0</v>
      </c>
      <c r="OJT83">
        <f t="shared" si="162"/>
        <v>0</v>
      </c>
      <c r="OJU83">
        <f t="shared" si="162"/>
        <v>0</v>
      </c>
      <c r="OJV83">
        <f t="shared" si="162"/>
        <v>0</v>
      </c>
      <c r="OJW83">
        <f t="shared" si="162"/>
        <v>0</v>
      </c>
      <c r="OJX83">
        <f t="shared" si="162"/>
        <v>0</v>
      </c>
      <c r="OJY83">
        <f t="shared" si="162"/>
        <v>0</v>
      </c>
      <c r="OJZ83">
        <f t="shared" si="162"/>
        <v>0</v>
      </c>
      <c r="OKA83">
        <f t="shared" si="162"/>
        <v>0</v>
      </c>
      <c r="OKB83">
        <f t="shared" si="162"/>
        <v>0</v>
      </c>
      <c r="OKC83">
        <f t="shared" si="162"/>
        <v>0</v>
      </c>
      <c r="OKD83">
        <f t="shared" si="162"/>
        <v>0</v>
      </c>
      <c r="OKE83">
        <f t="shared" si="162"/>
        <v>0</v>
      </c>
      <c r="OKF83">
        <f t="shared" si="162"/>
        <v>0</v>
      </c>
      <c r="OKG83">
        <f t="shared" ref="OKG83:OMR83" si="163">SUM(OKG2:OKG82)</f>
        <v>0</v>
      </c>
      <c r="OKH83">
        <f t="shared" si="163"/>
        <v>0</v>
      </c>
      <c r="OKI83">
        <f t="shared" si="163"/>
        <v>0</v>
      </c>
      <c r="OKJ83">
        <f t="shared" si="163"/>
        <v>0</v>
      </c>
      <c r="OKK83">
        <f t="shared" si="163"/>
        <v>0</v>
      </c>
      <c r="OKL83">
        <f t="shared" si="163"/>
        <v>0</v>
      </c>
      <c r="OKM83">
        <f t="shared" si="163"/>
        <v>0</v>
      </c>
      <c r="OKN83">
        <f t="shared" si="163"/>
        <v>0</v>
      </c>
      <c r="OKO83">
        <f t="shared" si="163"/>
        <v>0</v>
      </c>
      <c r="OKP83">
        <f t="shared" si="163"/>
        <v>0</v>
      </c>
      <c r="OKQ83">
        <f t="shared" si="163"/>
        <v>0</v>
      </c>
      <c r="OKR83">
        <f t="shared" si="163"/>
        <v>0</v>
      </c>
      <c r="OKS83">
        <f t="shared" si="163"/>
        <v>0</v>
      </c>
      <c r="OKT83">
        <f t="shared" si="163"/>
        <v>0</v>
      </c>
      <c r="OKU83">
        <f t="shared" si="163"/>
        <v>0</v>
      </c>
      <c r="OKV83">
        <f t="shared" si="163"/>
        <v>0</v>
      </c>
      <c r="OKW83">
        <f t="shared" si="163"/>
        <v>0</v>
      </c>
      <c r="OKX83">
        <f t="shared" si="163"/>
        <v>0</v>
      </c>
      <c r="OKY83">
        <f t="shared" si="163"/>
        <v>0</v>
      </c>
      <c r="OKZ83">
        <f t="shared" si="163"/>
        <v>0</v>
      </c>
      <c r="OLA83">
        <f t="shared" si="163"/>
        <v>0</v>
      </c>
      <c r="OLB83">
        <f t="shared" si="163"/>
        <v>0</v>
      </c>
      <c r="OLC83">
        <f t="shared" si="163"/>
        <v>0</v>
      </c>
      <c r="OLD83">
        <f t="shared" si="163"/>
        <v>0</v>
      </c>
      <c r="OLE83">
        <f t="shared" si="163"/>
        <v>0</v>
      </c>
      <c r="OLF83">
        <f t="shared" si="163"/>
        <v>0</v>
      </c>
      <c r="OLG83">
        <f t="shared" si="163"/>
        <v>0</v>
      </c>
      <c r="OLH83">
        <f t="shared" si="163"/>
        <v>0</v>
      </c>
      <c r="OLI83">
        <f t="shared" si="163"/>
        <v>0</v>
      </c>
      <c r="OLJ83">
        <f t="shared" si="163"/>
        <v>0</v>
      </c>
      <c r="OLK83">
        <f t="shared" si="163"/>
        <v>0</v>
      </c>
      <c r="OLL83">
        <f t="shared" si="163"/>
        <v>0</v>
      </c>
      <c r="OLM83">
        <f t="shared" si="163"/>
        <v>0</v>
      </c>
      <c r="OLN83">
        <f t="shared" si="163"/>
        <v>0</v>
      </c>
      <c r="OLO83">
        <f t="shared" si="163"/>
        <v>0</v>
      </c>
      <c r="OLP83">
        <f t="shared" si="163"/>
        <v>0</v>
      </c>
      <c r="OLQ83">
        <f t="shared" si="163"/>
        <v>0</v>
      </c>
      <c r="OLR83">
        <f t="shared" si="163"/>
        <v>0</v>
      </c>
      <c r="OLS83">
        <f t="shared" si="163"/>
        <v>0</v>
      </c>
      <c r="OLT83">
        <f t="shared" si="163"/>
        <v>0</v>
      </c>
      <c r="OLU83">
        <f t="shared" si="163"/>
        <v>0</v>
      </c>
      <c r="OLV83">
        <f t="shared" si="163"/>
        <v>0</v>
      </c>
      <c r="OLW83">
        <f t="shared" si="163"/>
        <v>0</v>
      </c>
      <c r="OLX83">
        <f t="shared" si="163"/>
        <v>0</v>
      </c>
      <c r="OLY83">
        <f t="shared" si="163"/>
        <v>0</v>
      </c>
      <c r="OLZ83">
        <f t="shared" si="163"/>
        <v>0</v>
      </c>
      <c r="OMA83">
        <f t="shared" si="163"/>
        <v>0</v>
      </c>
      <c r="OMB83">
        <f t="shared" si="163"/>
        <v>0</v>
      </c>
      <c r="OMC83">
        <f t="shared" si="163"/>
        <v>0</v>
      </c>
      <c r="OMD83">
        <f t="shared" si="163"/>
        <v>0</v>
      </c>
      <c r="OME83">
        <f t="shared" si="163"/>
        <v>0</v>
      </c>
      <c r="OMF83">
        <f t="shared" si="163"/>
        <v>0</v>
      </c>
      <c r="OMG83">
        <f t="shared" si="163"/>
        <v>0</v>
      </c>
      <c r="OMH83">
        <f t="shared" si="163"/>
        <v>0</v>
      </c>
      <c r="OMI83">
        <f t="shared" si="163"/>
        <v>0</v>
      </c>
      <c r="OMJ83">
        <f t="shared" si="163"/>
        <v>0</v>
      </c>
      <c r="OMK83">
        <f t="shared" si="163"/>
        <v>0</v>
      </c>
      <c r="OML83">
        <f t="shared" si="163"/>
        <v>0</v>
      </c>
      <c r="OMM83">
        <f t="shared" si="163"/>
        <v>0</v>
      </c>
      <c r="OMN83">
        <f t="shared" si="163"/>
        <v>0</v>
      </c>
      <c r="OMO83">
        <f t="shared" si="163"/>
        <v>0</v>
      </c>
      <c r="OMP83">
        <f t="shared" si="163"/>
        <v>0</v>
      </c>
      <c r="OMQ83">
        <f t="shared" si="163"/>
        <v>0</v>
      </c>
      <c r="OMR83">
        <f t="shared" si="163"/>
        <v>0</v>
      </c>
      <c r="OMS83">
        <f t="shared" ref="OMS83:OPD83" si="164">SUM(OMS2:OMS82)</f>
        <v>0</v>
      </c>
      <c r="OMT83">
        <f t="shared" si="164"/>
        <v>0</v>
      </c>
      <c r="OMU83">
        <f t="shared" si="164"/>
        <v>0</v>
      </c>
      <c r="OMV83">
        <f t="shared" si="164"/>
        <v>0</v>
      </c>
      <c r="OMW83">
        <f t="shared" si="164"/>
        <v>0</v>
      </c>
      <c r="OMX83">
        <f t="shared" si="164"/>
        <v>0</v>
      </c>
      <c r="OMY83">
        <f t="shared" si="164"/>
        <v>0</v>
      </c>
      <c r="OMZ83">
        <f t="shared" si="164"/>
        <v>0</v>
      </c>
      <c r="ONA83">
        <f t="shared" si="164"/>
        <v>0</v>
      </c>
      <c r="ONB83">
        <f t="shared" si="164"/>
        <v>0</v>
      </c>
      <c r="ONC83">
        <f t="shared" si="164"/>
        <v>0</v>
      </c>
      <c r="OND83">
        <f t="shared" si="164"/>
        <v>0</v>
      </c>
      <c r="ONE83">
        <f t="shared" si="164"/>
        <v>0</v>
      </c>
      <c r="ONF83">
        <f t="shared" si="164"/>
        <v>0</v>
      </c>
      <c r="ONG83">
        <f t="shared" si="164"/>
        <v>0</v>
      </c>
      <c r="ONH83">
        <f t="shared" si="164"/>
        <v>0</v>
      </c>
      <c r="ONI83">
        <f t="shared" si="164"/>
        <v>0</v>
      </c>
      <c r="ONJ83">
        <f t="shared" si="164"/>
        <v>0</v>
      </c>
      <c r="ONK83">
        <f t="shared" si="164"/>
        <v>0</v>
      </c>
      <c r="ONL83">
        <f t="shared" si="164"/>
        <v>0</v>
      </c>
      <c r="ONM83">
        <f t="shared" si="164"/>
        <v>0</v>
      </c>
      <c r="ONN83">
        <f t="shared" si="164"/>
        <v>0</v>
      </c>
      <c r="ONO83">
        <f t="shared" si="164"/>
        <v>0</v>
      </c>
      <c r="ONP83">
        <f t="shared" si="164"/>
        <v>0</v>
      </c>
      <c r="ONQ83">
        <f t="shared" si="164"/>
        <v>0</v>
      </c>
      <c r="ONR83">
        <f t="shared" si="164"/>
        <v>0</v>
      </c>
      <c r="ONS83">
        <f t="shared" si="164"/>
        <v>0</v>
      </c>
      <c r="ONT83">
        <f t="shared" si="164"/>
        <v>0</v>
      </c>
      <c r="ONU83">
        <f t="shared" si="164"/>
        <v>0</v>
      </c>
      <c r="ONV83">
        <f t="shared" si="164"/>
        <v>0</v>
      </c>
      <c r="ONW83">
        <f t="shared" si="164"/>
        <v>0</v>
      </c>
      <c r="ONX83">
        <f t="shared" si="164"/>
        <v>0</v>
      </c>
      <c r="ONY83">
        <f t="shared" si="164"/>
        <v>0</v>
      </c>
      <c r="ONZ83">
        <f t="shared" si="164"/>
        <v>0</v>
      </c>
      <c r="OOA83">
        <f t="shared" si="164"/>
        <v>0</v>
      </c>
      <c r="OOB83">
        <f t="shared" si="164"/>
        <v>0</v>
      </c>
      <c r="OOC83">
        <f t="shared" si="164"/>
        <v>0</v>
      </c>
      <c r="OOD83">
        <f t="shared" si="164"/>
        <v>0</v>
      </c>
      <c r="OOE83">
        <f t="shared" si="164"/>
        <v>0</v>
      </c>
      <c r="OOF83">
        <f t="shared" si="164"/>
        <v>0</v>
      </c>
      <c r="OOG83">
        <f t="shared" si="164"/>
        <v>0</v>
      </c>
      <c r="OOH83">
        <f t="shared" si="164"/>
        <v>0</v>
      </c>
      <c r="OOI83">
        <f t="shared" si="164"/>
        <v>0</v>
      </c>
      <c r="OOJ83">
        <f t="shared" si="164"/>
        <v>0</v>
      </c>
      <c r="OOK83">
        <f t="shared" si="164"/>
        <v>0</v>
      </c>
      <c r="OOL83">
        <f t="shared" si="164"/>
        <v>0</v>
      </c>
      <c r="OOM83">
        <f t="shared" si="164"/>
        <v>0</v>
      </c>
      <c r="OON83">
        <f t="shared" si="164"/>
        <v>0</v>
      </c>
      <c r="OOO83">
        <f t="shared" si="164"/>
        <v>0</v>
      </c>
      <c r="OOP83">
        <f t="shared" si="164"/>
        <v>0</v>
      </c>
      <c r="OOQ83">
        <f t="shared" si="164"/>
        <v>0</v>
      </c>
      <c r="OOR83">
        <f t="shared" si="164"/>
        <v>0</v>
      </c>
      <c r="OOS83">
        <f t="shared" si="164"/>
        <v>0</v>
      </c>
      <c r="OOT83">
        <f t="shared" si="164"/>
        <v>0</v>
      </c>
      <c r="OOU83">
        <f t="shared" si="164"/>
        <v>0</v>
      </c>
      <c r="OOV83">
        <f t="shared" si="164"/>
        <v>0</v>
      </c>
      <c r="OOW83">
        <f t="shared" si="164"/>
        <v>0</v>
      </c>
      <c r="OOX83">
        <f t="shared" si="164"/>
        <v>0</v>
      </c>
      <c r="OOY83">
        <f t="shared" si="164"/>
        <v>0</v>
      </c>
      <c r="OOZ83">
        <f t="shared" si="164"/>
        <v>0</v>
      </c>
      <c r="OPA83">
        <f t="shared" si="164"/>
        <v>0</v>
      </c>
      <c r="OPB83">
        <f t="shared" si="164"/>
        <v>0</v>
      </c>
      <c r="OPC83">
        <f t="shared" si="164"/>
        <v>0</v>
      </c>
      <c r="OPD83">
        <f t="shared" si="164"/>
        <v>0</v>
      </c>
      <c r="OPE83">
        <f t="shared" ref="OPE83:ORP83" si="165">SUM(OPE2:OPE82)</f>
        <v>0</v>
      </c>
      <c r="OPF83">
        <f t="shared" si="165"/>
        <v>0</v>
      </c>
      <c r="OPG83">
        <f t="shared" si="165"/>
        <v>0</v>
      </c>
      <c r="OPH83">
        <f t="shared" si="165"/>
        <v>0</v>
      </c>
      <c r="OPI83">
        <f t="shared" si="165"/>
        <v>0</v>
      </c>
      <c r="OPJ83">
        <f t="shared" si="165"/>
        <v>0</v>
      </c>
      <c r="OPK83">
        <f t="shared" si="165"/>
        <v>0</v>
      </c>
      <c r="OPL83">
        <f t="shared" si="165"/>
        <v>0</v>
      </c>
      <c r="OPM83">
        <f t="shared" si="165"/>
        <v>0</v>
      </c>
      <c r="OPN83">
        <f t="shared" si="165"/>
        <v>0</v>
      </c>
      <c r="OPO83">
        <f t="shared" si="165"/>
        <v>0</v>
      </c>
      <c r="OPP83">
        <f t="shared" si="165"/>
        <v>0</v>
      </c>
      <c r="OPQ83">
        <f t="shared" si="165"/>
        <v>0</v>
      </c>
      <c r="OPR83">
        <f t="shared" si="165"/>
        <v>0</v>
      </c>
      <c r="OPS83">
        <f t="shared" si="165"/>
        <v>0</v>
      </c>
      <c r="OPT83">
        <f t="shared" si="165"/>
        <v>0</v>
      </c>
      <c r="OPU83">
        <f t="shared" si="165"/>
        <v>0</v>
      </c>
      <c r="OPV83">
        <f t="shared" si="165"/>
        <v>0</v>
      </c>
      <c r="OPW83">
        <f t="shared" si="165"/>
        <v>0</v>
      </c>
      <c r="OPX83">
        <f t="shared" si="165"/>
        <v>0</v>
      </c>
      <c r="OPY83">
        <f t="shared" si="165"/>
        <v>0</v>
      </c>
      <c r="OPZ83">
        <f t="shared" si="165"/>
        <v>0</v>
      </c>
      <c r="OQA83">
        <f t="shared" si="165"/>
        <v>0</v>
      </c>
      <c r="OQB83">
        <f t="shared" si="165"/>
        <v>0</v>
      </c>
      <c r="OQC83">
        <f t="shared" si="165"/>
        <v>0</v>
      </c>
      <c r="OQD83">
        <f t="shared" si="165"/>
        <v>0</v>
      </c>
      <c r="OQE83">
        <f t="shared" si="165"/>
        <v>0</v>
      </c>
      <c r="OQF83">
        <f t="shared" si="165"/>
        <v>0</v>
      </c>
      <c r="OQG83">
        <f t="shared" si="165"/>
        <v>0</v>
      </c>
      <c r="OQH83">
        <f t="shared" si="165"/>
        <v>0</v>
      </c>
      <c r="OQI83">
        <f t="shared" si="165"/>
        <v>0</v>
      </c>
      <c r="OQJ83">
        <f t="shared" si="165"/>
        <v>0</v>
      </c>
      <c r="OQK83">
        <f t="shared" si="165"/>
        <v>0</v>
      </c>
      <c r="OQL83">
        <f t="shared" si="165"/>
        <v>0</v>
      </c>
      <c r="OQM83">
        <f t="shared" si="165"/>
        <v>0</v>
      </c>
      <c r="OQN83">
        <f t="shared" si="165"/>
        <v>0</v>
      </c>
      <c r="OQO83">
        <f t="shared" si="165"/>
        <v>0</v>
      </c>
      <c r="OQP83">
        <f t="shared" si="165"/>
        <v>0</v>
      </c>
      <c r="OQQ83">
        <f t="shared" si="165"/>
        <v>0</v>
      </c>
      <c r="OQR83">
        <f t="shared" si="165"/>
        <v>0</v>
      </c>
      <c r="OQS83">
        <f t="shared" si="165"/>
        <v>0</v>
      </c>
      <c r="OQT83">
        <f t="shared" si="165"/>
        <v>0</v>
      </c>
      <c r="OQU83">
        <f t="shared" si="165"/>
        <v>0</v>
      </c>
      <c r="OQV83">
        <f t="shared" si="165"/>
        <v>0</v>
      </c>
      <c r="OQW83">
        <f t="shared" si="165"/>
        <v>0</v>
      </c>
      <c r="OQX83">
        <f t="shared" si="165"/>
        <v>0</v>
      </c>
      <c r="OQY83">
        <f t="shared" si="165"/>
        <v>0</v>
      </c>
      <c r="OQZ83">
        <f t="shared" si="165"/>
        <v>0</v>
      </c>
      <c r="ORA83">
        <f t="shared" si="165"/>
        <v>0</v>
      </c>
      <c r="ORB83">
        <f t="shared" si="165"/>
        <v>0</v>
      </c>
      <c r="ORC83">
        <f t="shared" si="165"/>
        <v>0</v>
      </c>
      <c r="ORD83">
        <f t="shared" si="165"/>
        <v>0</v>
      </c>
      <c r="ORE83">
        <f t="shared" si="165"/>
        <v>0</v>
      </c>
      <c r="ORF83">
        <f t="shared" si="165"/>
        <v>0</v>
      </c>
      <c r="ORG83">
        <f t="shared" si="165"/>
        <v>0</v>
      </c>
      <c r="ORH83">
        <f t="shared" si="165"/>
        <v>0</v>
      </c>
      <c r="ORI83">
        <f t="shared" si="165"/>
        <v>0</v>
      </c>
      <c r="ORJ83">
        <f t="shared" si="165"/>
        <v>0</v>
      </c>
      <c r="ORK83">
        <f t="shared" si="165"/>
        <v>0</v>
      </c>
      <c r="ORL83">
        <f t="shared" si="165"/>
        <v>0</v>
      </c>
      <c r="ORM83">
        <f t="shared" si="165"/>
        <v>0</v>
      </c>
      <c r="ORN83">
        <f t="shared" si="165"/>
        <v>0</v>
      </c>
      <c r="ORO83">
        <f t="shared" si="165"/>
        <v>0</v>
      </c>
      <c r="ORP83">
        <f t="shared" si="165"/>
        <v>0</v>
      </c>
      <c r="ORQ83">
        <f t="shared" ref="ORQ83:OUB83" si="166">SUM(ORQ2:ORQ82)</f>
        <v>0</v>
      </c>
      <c r="ORR83">
        <f t="shared" si="166"/>
        <v>0</v>
      </c>
      <c r="ORS83">
        <f t="shared" si="166"/>
        <v>0</v>
      </c>
      <c r="ORT83">
        <f t="shared" si="166"/>
        <v>0</v>
      </c>
      <c r="ORU83">
        <f t="shared" si="166"/>
        <v>0</v>
      </c>
      <c r="ORV83">
        <f t="shared" si="166"/>
        <v>0</v>
      </c>
      <c r="ORW83">
        <f t="shared" si="166"/>
        <v>0</v>
      </c>
      <c r="ORX83">
        <f t="shared" si="166"/>
        <v>0</v>
      </c>
      <c r="ORY83">
        <f t="shared" si="166"/>
        <v>0</v>
      </c>
      <c r="ORZ83">
        <f t="shared" si="166"/>
        <v>0</v>
      </c>
      <c r="OSA83">
        <f t="shared" si="166"/>
        <v>0</v>
      </c>
      <c r="OSB83">
        <f t="shared" si="166"/>
        <v>0</v>
      </c>
      <c r="OSC83">
        <f t="shared" si="166"/>
        <v>0</v>
      </c>
      <c r="OSD83">
        <f t="shared" si="166"/>
        <v>0</v>
      </c>
      <c r="OSE83">
        <f t="shared" si="166"/>
        <v>0</v>
      </c>
      <c r="OSF83">
        <f t="shared" si="166"/>
        <v>0</v>
      </c>
      <c r="OSG83">
        <f t="shared" si="166"/>
        <v>0</v>
      </c>
      <c r="OSH83">
        <f t="shared" si="166"/>
        <v>0</v>
      </c>
      <c r="OSI83">
        <f t="shared" si="166"/>
        <v>0</v>
      </c>
      <c r="OSJ83">
        <f t="shared" si="166"/>
        <v>0</v>
      </c>
      <c r="OSK83">
        <f t="shared" si="166"/>
        <v>0</v>
      </c>
      <c r="OSL83">
        <f t="shared" si="166"/>
        <v>0</v>
      </c>
      <c r="OSM83">
        <f t="shared" si="166"/>
        <v>0</v>
      </c>
      <c r="OSN83">
        <f t="shared" si="166"/>
        <v>0</v>
      </c>
      <c r="OSO83">
        <f t="shared" si="166"/>
        <v>0</v>
      </c>
      <c r="OSP83">
        <f t="shared" si="166"/>
        <v>0</v>
      </c>
      <c r="OSQ83">
        <f t="shared" si="166"/>
        <v>0</v>
      </c>
      <c r="OSR83">
        <f t="shared" si="166"/>
        <v>0</v>
      </c>
      <c r="OSS83">
        <f t="shared" si="166"/>
        <v>0</v>
      </c>
      <c r="OST83">
        <f t="shared" si="166"/>
        <v>0</v>
      </c>
      <c r="OSU83">
        <f t="shared" si="166"/>
        <v>0</v>
      </c>
      <c r="OSV83">
        <f t="shared" si="166"/>
        <v>0</v>
      </c>
      <c r="OSW83">
        <f t="shared" si="166"/>
        <v>0</v>
      </c>
      <c r="OSX83">
        <f t="shared" si="166"/>
        <v>0</v>
      </c>
      <c r="OSY83">
        <f t="shared" si="166"/>
        <v>0</v>
      </c>
      <c r="OSZ83">
        <f t="shared" si="166"/>
        <v>0</v>
      </c>
      <c r="OTA83">
        <f t="shared" si="166"/>
        <v>0</v>
      </c>
      <c r="OTB83">
        <f t="shared" si="166"/>
        <v>0</v>
      </c>
      <c r="OTC83">
        <f t="shared" si="166"/>
        <v>0</v>
      </c>
      <c r="OTD83">
        <f t="shared" si="166"/>
        <v>0</v>
      </c>
      <c r="OTE83">
        <f t="shared" si="166"/>
        <v>0</v>
      </c>
      <c r="OTF83">
        <f t="shared" si="166"/>
        <v>0</v>
      </c>
      <c r="OTG83">
        <f t="shared" si="166"/>
        <v>0</v>
      </c>
      <c r="OTH83">
        <f t="shared" si="166"/>
        <v>0</v>
      </c>
      <c r="OTI83">
        <f t="shared" si="166"/>
        <v>0</v>
      </c>
      <c r="OTJ83">
        <f t="shared" si="166"/>
        <v>0</v>
      </c>
      <c r="OTK83">
        <f t="shared" si="166"/>
        <v>0</v>
      </c>
      <c r="OTL83">
        <f t="shared" si="166"/>
        <v>0</v>
      </c>
      <c r="OTM83">
        <f t="shared" si="166"/>
        <v>0</v>
      </c>
      <c r="OTN83">
        <f t="shared" si="166"/>
        <v>0</v>
      </c>
      <c r="OTO83">
        <f t="shared" si="166"/>
        <v>0</v>
      </c>
      <c r="OTP83">
        <f t="shared" si="166"/>
        <v>0</v>
      </c>
      <c r="OTQ83">
        <f t="shared" si="166"/>
        <v>0</v>
      </c>
      <c r="OTR83">
        <f t="shared" si="166"/>
        <v>0</v>
      </c>
      <c r="OTS83">
        <f t="shared" si="166"/>
        <v>0</v>
      </c>
      <c r="OTT83">
        <f t="shared" si="166"/>
        <v>0</v>
      </c>
      <c r="OTU83">
        <f t="shared" si="166"/>
        <v>0</v>
      </c>
      <c r="OTV83">
        <f t="shared" si="166"/>
        <v>0</v>
      </c>
      <c r="OTW83">
        <f t="shared" si="166"/>
        <v>0</v>
      </c>
      <c r="OTX83">
        <f t="shared" si="166"/>
        <v>0</v>
      </c>
      <c r="OTY83">
        <f t="shared" si="166"/>
        <v>0</v>
      </c>
      <c r="OTZ83">
        <f t="shared" si="166"/>
        <v>0</v>
      </c>
      <c r="OUA83">
        <f t="shared" si="166"/>
        <v>0</v>
      </c>
      <c r="OUB83">
        <f t="shared" si="166"/>
        <v>0</v>
      </c>
      <c r="OUC83">
        <f t="shared" ref="OUC83:OWN83" si="167">SUM(OUC2:OUC82)</f>
        <v>0</v>
      </c>
      <c r="OUD83">
        <f t="shared" si="167"/>
        <v>0</v>
      </c>
      <c r="OUE83">
        <f t="shared" si="167"/>
        <v>0</v>
      </c>
      <c r="OUF83">
        <f t="shared" si="167"/>
        <v>0</v>
      </c>
      <c r="OUG83">
        <f t="shared" si="167"/>
        <v>0</v>
      </c>
      <c r="OUH83">
        <f t="shared" si="167"/>
        <v>0</v>
      </c>
      <c r="OUI83">
        <f t="shared" si="167"/>
        <v>0</v>
      </c>
      <c r="OUJ83">
        <f t="shared" si="167"/>
        <v>0</v>
      </c>
      <c r="OUK83">
        <f t="shared" si="167"/>
        <v>0</v>
      </c>
      <c r="OUL83">
        <f t="shared" si="167"/>
        <v>0</v>
      </c>
      <c r="OUM83">
        <f t="shared" si="167"/>
        <v>0</v>
      </c>
      <c r="OUN83">
        <f t="shared" si="167"/>
        <v>0</v>
      </c>
      <c r="OUO83">
        <f t="shared" si="167"/>
        <v>0</v>
      </c>
      <c r="OUP83">
        <f t="shared" si="167"/>
        <v>0</v>
      </c>
      <c r="OUQ83">
        <f t="shared" si="167"/>
        <v>0</v>
      </c>
      <c r="OUR83">
        <f t="shared" si="167"/>
        <v>0</v>
      </c>
      <c r="OUS83">
        <f t="shared" si="167"/>
        <v>0</v>
      </c>
      <c r="OUT83">
        <f t="shared" si="167"/>
        <v>0</v>
      </c>
      <c r="OUU83">
        <f t="shared" si="167"/>
        <v>0</v>
      </c>
      <c r="OUV83">
        <f t="shared" si="167"/>
        <v>0</v>
      </c>
      <c r="OUW83">
        <f t="shared" si="167"/>
        <v>0</v>
      </c>
      <c r="OUX83">
        <f t="shared" si="167"/>
        <v>0</v>
      </c>
      <c r="OUY83">
        <f t="shared" si="167"/>
        <v>0</v>
      </c>
      <c r="OUZ83">
        <f t="shared" si="167"/>
        <v>0</v>
      </c>
      <c r="OVA83">
        <f t="shared" si="167"/>
        <v>0</v>
      </c>
      <c r="OVB83">
        <f t="shared" si="167"/>
        <v>0</v>
      </c>
      <c r="OVC83">
        <f t="shared" si="167"/>
        <v>0</v>
      </c>
      <c r="OVD83">
        <f t="shared" si="167"/>
        <v>0</v>
      </c>
      <c r="OVE83">
        <f t="shared" si="167"/>
        <v>0</v>
      </c>
      <c r="OVF83">
        <f t="shared" si="167"/>
        <v>0</v>
      </c>
      <c r="OVG83">
        <f t="shared" si="167"/>
        <v>0</v>
      </c>
      <c r="OVH83">
        <f t="shared" si="167"/>
        <v>0</v>
      </c>
      <c r="OVI83">
        <f t="shared" si="167"/>
        <v>0</v>
      </c>
      <c r="OVJ83">
        <f t="shared" si="167"/>
        <v>0</v>
      </c>
      <c r="OVK83">
        <f t="shared" si="167"/>
        <v>0</v>
      </c>
      <c r="OVL83">
        <f t="shared" si="167"/>
        <v>0</v>
      </c>
      <c r="OVM83">
        <f t="shared" si="167"/>
        <v>0</v>
      </c>
      <c r="OVN83">
        <f t="shared" si="167"/>
        <v>0</v>
      </c>
      <c r="OVO83">
        <f t="shared" si="167"/>
        <v>0</v>
      </c>
      <c r="OVP83">
        <f t="shared" si="167"/>
        <v>0</v>
      </c>
      <c r="OVQ83">
        <f t="shared" si="167"/>
        <v>0</v>
      </c>
      <c r="OVR83">
        <f t="shared" si="167"/>
        <v>0</v>
      </c>
      <c r="OVS83">
        <f t="shared" si="167"/>
        <v>0</v>
      </c>
      <c r="OVT83">
        <f t="shared" si="167"/>
        <v>0</v>
      </c>
      <c r="OVU83">
        <f t="shared" si="167"/>
        <v>0</v>
      </c>
      <c r="OVV83">
        <f t="shared" si="167"/>
        <v>0</v>
      </c>
      <c r="OVW83">
        <f t="shared" si="167"/>
        <v>0</v>
      </c>
      <c r="OVX83">
        <f t="shared" si="167"/>
        <v>0</v>
      </c>
      <c r="OVY83">
        <f t="shared" si="167"/>
        <v>0</v>
      </c>
      <c r="OVZ83">
        <f t="shared" si="167"/>
        <v>0</v>
      </c>
      <c r="OWA83">
        <f t="shared" si="167"/>
        <v>0</v>
      </c>
      <c r="OWB83">
        <f t="shared" si="167"/>
        <v>0</v>
      </c>
      <c r="OWC83">
        <f t="shared" si="167"/>
        <v>0</v>
      </c>
      <c r="OWD83">
        <f t="shared" si="167"/>
        <v>0</v>
      </c>
      <c r="OWE83">
        <f t="shared" si="167"/>
        <v>0</v>
      </c>
      <c r="OWF83">
        <f t="shared" si="167"/>
        <v>0</v>
      </c>
      <c r="OWG83">
        <f t="shared" si="167"/>
        <v>0</v>
      </c>
      <c r="OWH83">
        <f t="shared" si="167"/>
        <v>0</v>
      </c>
      <c r="OWI83">
        <f t="shared" si="167"/>
        <v>0</v>
      </c>
      <c r="OWJ83">
        <f t="shared" si="167"/>
        <v>0</v>
      </c>
      <c r="OWK83">
        <f t="shared" si="167"/>
        <v>0</v>
      </c>
      <c r="OWL83">
        <f t="shared" si="167"/>
        <v>0</v>
      </c>
      <c r="OWM83">
        <f t="shared" si="167"/>
        <v>0</v>
      </c>
      <c r="OWN83">
        <f t="shared" si="167"/>
        <v>0</v>
      </c>
      <c r="OWO83">
        <f t="shared" ref="OWO83:OYZ83" si="168">SUM(OWO2:OWO82)</f>
        <v>0</v>
      </c>
      <c r="OWP83">
        <f t="shared" si="168"/>
        <v>0</v>
      </c>
      <c r="OWQ83">
        <f t="shared" si="168"/>
        <v>0</v>
      </c>
      <c r="OWR83">
        <f t="shared" si="168"/>
        <v>0</v>
      </c>
      <c r="OWS83">
        <f t="shared" si="168"/>
        <v>0</v>
      </c>
      <c r="OWT83">
        <f t="shared" si="168"/>
        <v>0</v>
      </c>
      <c r="OWU83">
        <f t="shared" si="168"/>
        <v>0</v>
      </c>
      <c r="OWV83">
        <f t="shared" si="168"/>
        <v>0</v>
      </c>
      <c r="OWW83">
        <f t="shared" si="168"/>
        <v>0</v>
      </c>
      <c r="OWX83">
        <f t="shared" si="168"/>
        <v>0</v>
      </c>
      <c r="OWY83">
        <f t="shared" si="168"/>
        <v>0</v>
      </c>
      <c r="OWZ83">
        <f t="shared" si="168"/>
        <v>0</v>
      </c>
      <c r="OXA83">
        <f t="shared" si="168"/>
        <v>0</v>
      </c>
      <c r="OXB83">
        <f t="shared" si="168"/>
        <v>0</v>
      </c>
      <c r="OXC83">
        <f t="shared" si="168"/>
        <v>0</v>
      </c>
      <c r="OXD83">
        <f t="shared" si="168"/>
        <v>0</v>
      </c>
      <c r="OXE83">
        <f t="shared" si="168"/>
        <v>0</v>
      </c>
      <c r="OXF83">
        <f t="shared" si="168"/>
        <v>0</v>
      </c>
      <c r="OXG83">
        <f t="shared" si="168"/>
        <v>0</v>
      </c>
      <c r="OXH83">
        <f t="shared" si="168"/>
        <v>0</v>
      </c>
      <c r="OXI83">
        <f t="shared" si="168"/>
        <v>0</v>
      </c>
      <c r="OXJ83">
        <f t="shared" si="168"/>
        <v>0</v>
      </c>
      <c r="OXK83">
        <f t="shared" si="168"/>
        <v>0</v>
      </c>
      <c r="OXL83">
        <f t="shared" si="168"/>
        <v>0</v>
      </c>
      <c r="OXM83">
        <f t="shared" si="168"/>
        <v>0</v>
      </c>
      <c r="OXN83">
        <f t="shared" si="168"/>
        <v>0</v>
      </c>
      <c r="OXO83">
        <f t="shared" si="168"/>
        <v>0</v>
      </c>
      <c r="OXP83">
        <f t="shared" si="168"/>
        <v>0</v>
      </c>
      <c r="OXQ83">
        <f t="shared" si="168"/>
        <v>0</v>
      </c>
      <c r="OXR83">
        <f t="shared" si="168"/>
        <v>0</v>
      </c>
      <c r="OXS83">
        <f t="shared" si="168"/>
        <v>0</v>
      </c>
      <c r="OXT83">
        <f t="shared" si="168"/>
        <v>0</v>
      </c>
      <c r="OXU83">
        <f t="shared" si="168"/>
        <v>0</v>
      </c>
      <c r="OXV83">
        <f t="shared" si="168"/>
        <v>0</v>
      </c>
      <c r="OXW83">
        <f t="shared" si="168"/>
        <v>0</v>
      </c>
      <c r="OXX83">
        <f t="shared" si="168"/>
        <v>0</v>
      </c>
      <c r="OXY83">
        <f t="shared" si="168"/>
        <v>0</v>
      </c>
      <c r="OXZ83">
        <f t="shared" si="168"/>
        <v>0</v>
      </c>
      <c r="OYA83">
        <f t="shared" si="168"/>
        <v>0</v>
      </c>
      <c r="OYB83">
        <f t="shared" si="168"/>
        <v>0</v>
      </c>
      <c r="OYC83">
        <f t="shared" si="168"/>
        <v>0</v>
      </c>
      <c r="OYD83">
        <f t="shared" si="168"/>
        <v>0</v>
      </c>
      <c r="OYE83">
        <f t="shared" si="168"/>
        <v>0</v>
      </c>
      <c r="OYF83">
        <f t="shared" si="168"/>
        <v>0</v>
      </c>
      <c r="OYG83">
        <f t="shared" si="168"/>
        <v>0</v>
      </c>
      <c r="OYH83">
        <f t="shared" si="168"/>
        <v>0</v>
      </c>
      <c r="OYI83">
        <f t="shared" si="168"/>
        <v>0</v>
      </c>
      <c r="OYJ83">
        <f t="shared" si="168"/>
        <v>0</v>
      </c>
      <c r="OYK83">
        <f t="shared" si="168"/>
        <v>0</v>
      </c>
      <c r="OYL83">
        <f t="shared" si="168"/>
        <v>0</v>
      </c>
      <c r="OYM83">
        <f t="shared" si="168"/>
        <v>0</v>
      </c>
      <c r="OYN83">
        <f t="shared" si="168"/>
        <v>0</v>
      </c>
      <c r="OYO83">
        <f t="shared" si="168"/>
        <v>0</v>
      </c>
      <c r="OYP83">
        <f t="shared" si="168"/>
        <v>0</v>
      </c>
      <c r="OYQ83">
        <f t="shared" si="168"/>
        <v>0</v>
      </c>
      <c r="OYR83">
        <f t="shared" si="168"/>
        <v>0</v>
      </c>
      <c r="OYS83">
        <f t="shared" si="168"/>
        <v>0</v>
      </c>
      <c r="OYT83">
        <f t="shared" si="168"/>
        <v>0</v>
      </c>
      <c r="OYU83">
        <f t="shared" si="168"/>
        <v>0</v>
      </c>
      <c r="OYV83">
        <f t="shared" si="168"/>
        <v>0</v>
      </c>
      <c r="OYW83">
        <f t="shared" si="168"/>
        <v>0</v>
      </c>
      <c r="OYX83">
        <f t="shared" si="168"/>
        <v>0</v>
      </c>
      <c r="OYY83">
        <f t="shared" si="168"/>
        <v>0</v>
      </c>
      <c r="OYZ83">
        <f t="shared" si="168"/>
        <v>0</v>
      </c>
      <c r="OZA83">
        <f t="shared" ref="OZA83:PBL83" si="169">SUM(OZA2:OZA82)</f>
        <v>0</v>
      </c>
      <c r="OZB83">
        <f t="shared" si="169"/>
        <v>0</v>
      </c>
      <c r="OZC83">
        <f t="shared" si="169"/>
        <v>0</v>
      </c>
      <c r="OZD83">
        <f t="shared" si="169"/>
        <v>0</v>
      </c>
      <c r="OZE83">
        <f t="shared" si="169"/>
        <v>0</v>
      </c>
      <c r="OZF83">
        <f t="shared" si="169"/>
        <v>0</v>
      </c>
      <c r="OZG83">
        <f t="shared" si="169"/>
        <v>0</v>
      </c>
      <c r="OZH83">
        <f t="shared" si="169"/>
        <v>0</v>
      </c>
      <c r="OZI83">
        <f t="shared" si="169"/>
        <v>0</v>
      </c>
      <c r="OZJ83">
        <f t="shared" si="169"/>
        <v>0</v>
      </c>
      <c r="OZK83">
        <f t="shared" si="169"/>
        <v>0</v>
      </c>
      <c r="OZL83">
        <f t="shared" si="169"/>
        <v>0</v>
      </c>
      <c r="OZM83">
        <f t="shared" si="169"/>
        <v>0</v>
      </c>
      <c r="OZN83">
        <f t="shared" si="169"/>
        <v>0</v>
      </c>
      <c r="OZO83">
        <f t="shared" si="169"/>
        <v>0</v>
      </c>
      <c r="OZP83">
        <f t="shared" si="169"/>
        <v>0</v>
      </c>
      <c r="OZQ83">
        <f t="shared" si="169"/>
        <v>0</v>
      </c>
      <c r="OZR83">
        <f t="shared" si="169"/>
        <v>0</v>
      </c>
      <c r="OZS83">
        <f t="shared" si="169"/>
        <v>0</v>
      </c>
      <c r="OZT83">
        <f t="shared" si="169"/>
        <v>0</v>
      </c>
      <c r="OZU83">
        <f t="shared" si="169"/>
        <v>0</v>
      </c>
      <c r="OZV83">
        <f t="shared" si="169"/>
        <v>0</v>
      </c>
      <c r="OZW83">
        <f t="shared" si="169"/>
        <v>0</v>
      </c>
      <c r="OZX83">
        <f t="shared" si="169"/>
        <v>0</v>
      </c>
      <c r="OZY83">
        <f t="shared" si="169"/>
        <v>0</v>
      </c>
      <c r="OZZ83">
        <f t="shared" si="169"/>
        <v>0</v>
      </c>
      <c r="PAA83">
        <f t="shared" si="169"/>
        <v>0</v>
      </c>
      <c r="PAB83">
        <f t="shared" si="169"/>
        <v>0</v>
      </c>
      <c r="PAC83">
        <f t="shared" si="169"/>
        <v>0</v>
      </c>
      <c r="PAD83">
        <f t="shared" si="169"/>
        <v>0</v>
      </c>
      <c r="PAE83">
        <f t="shared" si="169"/>
        <v>0</v>
      </c>
      <c r="PAF83">
        <f t="shared" si="169"/>
        <v>0</v>
      </c>
      <c r="PAG83">
        <f t="shared" si="169"/>
        <v>0</v>
      </c>
      <c r="PAH83">
        <f t="shared" si="169"/>
        <v>0</v>
      </c>
      <c r="PAI83">
        <f t="shared" si="169"/>
        <v>0</v>
      </c>
      <c r="PAJ83">
        <f t="shared" si="169"/>
        <v>0</v>
      </c>
      <c r="PAK83">
        <f t="shared" si="169"/>
        <v>0</v>
      </c>
      <c r="PAL83">
        <f t="shared" si="169"/>
        <v>0</v>
      </c>
      <c r="PAM83">
        <f t="shared" si="169"/>
        <v>0</v>
      </c>
      <c r="PAN83">
        <f t="shared" si="169"/>
        <v>0</v>
      </c>
      <c r="PAO83">
        <f t="shared" si="169"/>
        <v>0</v>
      </c>
      <c r="PAP83">
        <f t="shared" si="169"/>
        <v>0</v>
      </c>
      <c r="PAQ83">
        <f t="shared" si="169"/>
        <v>0</v>
      </c>
      <c r="PAR83">
        <f t="shared" si="169"/>
        <v>0</v>
      </c>
      <c r="PAS83">
        <f t="shared" si="169"/>
        <v>0</v>
      </c>
      <c r="PAT83">
        <f t="shared" si="169"/>
        <v>0</v>
      </c>
      <c r="PAU83">
        <f t="shared" si="169"/>
        <v>0</v>
      </c>
      <c r="PAV83">
        <f t="shared" si="169"/>
        <v>0</v>
      </c>
      <c r="PAW83">
        <f t="shared" si="169"/>
        <v>0</v>
      </c>
      <c r="PAX83">
        <f t="shared" si="169"/>
        <v>0</v>
      </c>
      <c r="PAY83">
        <f t="shared" si="169"/>
        <v>0</v>
      </c>
      <c r="PAZ83">
        <f t="shared" si="169"/>
        <v>0</v>
      </c>
      <c r="PBA83">
        <f t="shared" si="169"/>
        <v>0</v>
      </c>
      <c r="PBB83">
        <f t="shared" si="169"/>
        <v>0</v>
      </c>
      <c r="PBC83">
        <f t="shared" si="169"/>
        <v>0</v>
      </c>
      <c r="PBD83">
        <f t="shared" si="169"/>
        <v>0</v>
      </c>
      <c r="PBE83">
        <f t="shared" si="169"/>
        <v>0</v>
      </c>
      <c r="PBF83">
        <f t="shared" si="169"/>
        <v>0</v>
      </c>
      <c r="PBG83">
        <f t="shared" si="169"/>
        <v>0</v>
      </c>
      <c r="PBH83">
        <f t="shared" si="169"/>
        <v>0</v>
      </c>
      <c r="PBI83">
        <f t="shared" si="169"/>
        <v>0</v>
      </c>
      <c r="PBJ83">
        <f t="shared" si="169"/>
        <v>0</v>
      </c>
      <c r="PBK83">
        <f t="shared" si="169"/>
        <v>0</v>
      </c>
      <c r="PBL83">
        <f t="shared" si="169"/>
        <v>0</v>
      </c>
      <c r="PBM83">
        <f t="shared" ref="PBM83:PDX83" si="170">SUM(PBM2:PBM82)</f>
        <v>0</v>
      </c>
      <c r="PBN83">
        <f t="shared" si="170"/>
        <v>0</v>
      </c>
      <c r="PBO83">
        <f t="shared" si="170"/>
        <v>0</v>
      </c>
      <c r="PBP83">
        <f t="shared" si="170"/>
        <v>0</v>
      </c>
      <c r="PBQ83">
        <f t="shared" si="170"/>
        <v>0</v>
      </c>
      <c r="PBR83">
        <f t="shared" si="170"/>
        <v>0</v>
      </c>
      <c r="PBS83">
        <f t="shared" si="170"/>
        <v>0</v>
      </c>
      <c r="PBT83">
        <f t="shared" si="170"/>
        <v>0</v>
      </c>
      <c r="PBU83">
        <f t="shared" si="170"/>
        <v>0</v>
      </c>
      <c r="PBV83">
        <f t="shared" si="170"/>
        <v>0</v>
      </c>
      <c r="PBW83">
        <f t="shared" si="170"/>
        <v>0</v>
      </c>
      <c r="PBX83">
        <f t="shared" si="170"/>
        <v>0</v>
      </c>
      <c r="PBY83">
        <f t="shared" si="170"/>
        <v>0</v>
      </c>
      <c r="PBZ83">
        <f t="shared" si="170"/>
        <v>0</v>
      </c>
      <c r="PCA83">
        <f t="shared" si="170"/>
        <v>0</v>
      </c>
      <c r="PCB83">
        <f t="shared" si="170"/>
        <v>0</v>
      </c>
      <c r="PCC83">
        <f t="shared" si="170"/>
        <v>0</v>
      </c>
      <c r="PCD83">
        <f t="shared" si="170"/>
        <v>0</v>
      </c>
      <c r="PCE83">
        <f t="shared" si="170"/>
        <v>0</v>
      </c>
      <c r="PCF83">
        <f t="shared" si="170"/>
        <v>0</v>
      </c>
      <c r="PCG83">
        <f t="shared" si="170"/>
        <v>0</v>
      </c>
      <c r="PCH83">
        <f t="shared" si="170"/>
        <v>0</v>
      </c>
      <c r="PCI83">
        <f t="shared" si="170"/>
        <v>0</v>
      </c>
      <c r="PCJ83">
        <f t="shared" si="170"/>
        <v>0</v>
      </c>
      <c r="PCK83">
        <f t="shared" si="170"/>
        <v>0</v>
      </c>
      <c r="PCL83">
        <f t="shared" si="170"/>
        <v>0</v>
      </c>
      <c r="PCM83">
        <f t="shared" si="170"/>
        <v>0</v>
      </c>
      <c r="PCN83">
        <f t="shared" si="170"/>
        <v>0</v>
      </c>
      <c r="PCO83">
        <f t="shared" si="170"/>
        <v>0</v>
      </c>
      <c r="PCP83">
        <f t="shared" si="170"/>
        <v>0</v>
      </c>
      <c r="PCQ83">
        <f t="shared" si="170"/>
        <v>0</v>
      </c>
      <c r="PCR83">
        <f t="shared" si="170"/>
        <v>0</v>
      </c>
      <c r="PCS83">
        <f t="shared" si="170"/>
        <v>0</v>
      </c>
      <c r="PCT83">
        <f t="shared" si="170"/>
        <v>0</v>
      </c>
      <c r="PCU83">
        <f t="shared" si="170"/>
        <v>0</v>
      </c>
      <c r="PCV83">
        <f t="shared" si="170"/>
        <v>0</v>
      </c>
      <c r="PCW83">
        <f t="shared" si="170"/>
        <v>0</v>
      </c>
      <c r="PCX83">
        <f t="shared" si="170"/>
        <v>0</v>
      </c>
      <c r="PCY83">
        <f t="shared" si="170"/>
        <v>0</v>
      </c>
      <c r="PCZ83">
        <f t="shared" si="170"/>
        <v>0</v>
      </c>
      <c r="PDA83">
        <f t="shared" si="170"/>
        <v>0</v>
      </c>
      <c r="PDB83">
        <f t="shared" si="170"/>
        <v>0</v>
      </c>
      <c r="PDC83">
        <f t="shared" si="170"/>
        <v>0</v>
      </c>
      <c r="PDD83">
        <f t="shared" si="170"/>
        <v>0</v>
      </c>
      <c r="PDE83">
        <f t="shared" si="170"/>
        <v>0</v>
      </c>
      <c r="PDF83">
        <f t="shared" si="170"/>
        <v>0</v>
      </c>
      <c r="PDG83">
        <f t="shared" si="170"/>
        <v>0</v>
      </c>
      <c r="PDH83">
        <f t="shared" si="170"/>
        <v>0</v>
      </c>
      <c r="PDI83">
        <f t="shared" si="170"/>
        <v>0</v>
      </c>
      <c r="PDJ83">
        <f t="shared" si="170"/>
        <v>0</v>
      </c>
      <c r="PDK83">
        <f t="shared" si="170"/>
        <v>0</v>
      </c>
      <c r="PDL83">
        <f t="shared" si="170"/>
        <v>0</v>
      </c>
      <c r="PDM83">
        <f t="shared" si="170"/>
        <v>0</v>
      </c>
      <c r="PDN83">
        <f t="shared" si="170"/>
        <v>0</v>
      </c>
      <c r="PDO83">
        <f t="shared" si="170"/>
        <v>0</v>
      </c>
      <c r="PDP83">
        <f t="shared" si="170"/>
        <v>0</v>
      </c>
      <c r="PDQ83">
        <f t="shared" si="170"/>
        <v>0</v>
      </c>
      <c r="PDR83">
        <f t="shared" si="170"/>
        <v>0</v>
      </c>
      <c r="PDS83">
        <f t="shared" si="170"/>
        <v>0</v>
      </c>
      <c r="PDT83">
        <f t="shared" si="170"/>
        <v>0</v>
      </c>
      <c r="PDU83">
        <f t="shared" si="170"/>
        <v>0</v>
      </c>
      <c r="PDV83">
        <f t="shared" si="170"/>
        <v>0</v>
      </c>
      <c r="PDW83">
        <f t="shared" si="170"/>
        <v>0</v>
      </c>
      <c r="PDX83">
        <f t="shared" si="170"/>
        <v>0</v>
      </c>
      <c r="PDY83">
        <f t="shared" ref="PDY83:PGJ83" si="171">SUM(PDY2:PDY82)</f>
        <v>0</v>
      </c>
      <c r="PDZ83">
        <f t="shared" si="171"/>
        <v>0</v>
      </c>
      <c r="PEA83">
        <f t="shared" si="171"/>
        <v>0</v>
      </c>
      <c r="PEB83">
        <f t="shared" si="171"/>
        <v>0</v>
      </c>
      <c r="PEC83">
        <f t="shared" si="171"/>
        <v>0</v>
      </c>
      <c r="PED83">
        <f t="shared" si="171"/>
        <v>0</v>
      </c>
      <c r="PEE83">
        <f t="shared" si="171"/>
        <v>0</v>
      </c>
      <c r="PEF83">
        <f t="shared" si="171"/>
        <v>0</v>
      </c>
      <c r="PEG83">
        <f t="shared" si="171"/>
        <v>0</v>
      </c>
      <c r="PEH83">
        <f t="shared" si="171"/>
        <v>0</v>
      </c>
      <c r="PEI83">
        <f t="shared" si="171"/>
        <v>0</v>
      </c>
      <c r="PEJ83">
        <f t="shared" si="171"/>
        <v>0</v>
      </c>
      <c r="PEK83">
        <f t="shared" si="171"/>
        <v>0</v>
      </c>
      <c r="PEL83">
        <f t="shared" si="171"/>
        <v>0</v>
      </c>
      <c r="PEM83">
        <f t="shared" si="171"/>
        <v>0</v>
      </c>
      <c r="PEN83">
        <f t="shared" si="171"/>
        <v>0</v>
      </c>
      <c r="PEO83">
        <f t="shared" si="171"/>
        <v>0</v>
      </c>
      <c r="PEP83">
        <f t="shared" si="171"/>
        <v>0</v>
      </c>
      <c r="PEQ83">
        <f t="shared" si="171"/>
        <v>0</v>
      </c>
      <c r="PER83">
        <f t="shared" si="171"/>
        <v>0</v>
      </c>
      <c r="PES83">
        <f t="shared" si="171"/>
        <v>0</v>
      </c>
      <c r="PET83">
        <f t="shared" si="171"/>
        <v>0</v>
      </c>
      <c r="PEU83">
        <f t="shared" si="171"/>
        <v>0</v>
      </c>
      <c r="PEV83">
        <f t="shared" si="171"/>
        <v>0</v>
      </c>
      <c r="PEW83">
        <f t="shared" si="171"/>
        <v>0</v>
      </c>
      <c r="PEX83">
        <f t="shared" si="171"/>
        <v>0</v>
      </c>
      <c r="PEY83">
        <f t="shared" si="171"/>
        <v>0</v>
      </c>
      <c r="PEZ83">
        <f t="shared" si="171"/>
        <v>0</v>
      </c>
      <c r="PFA83">
        <f t="shared" si="171"/>
        <v>0</v>
      </c>
      <c r="PFB83">
        <f t="shared" si="171"/>
        <v>0</v>
      </c>
      <c r="PFC83">
        <f t="shared" si="171"/>
        <v>0</v>
      </c>
      <c r="PFD83">
        <f t="shared" si="171"/>
        <v>0</v>
      </c>
      <c r="PFE83">
        <f t="shared" si="171"/>
        <v>0</v>
      </c>
      <c r="PFF83">
        <f t="shared" si="171"/>
        <v>0</v>
      </c>
      <c r="PFG83">
        <f t="shared" si="171"/>
        <v>0</v>
      </c>
      <c r="PFH83">
        <f t="shared" si="171"/>
        <v>0</v>
      </c>
      <c r="PFI83">
        <f t="shared" si="171"/>
        <v>0</v>
      </c>
      <c r="PFJ83">
        <f t="shared" si="171"/>
        <v>0</v>
      </c>
      <c r="PFK83">
        <f t="shared" si="171"/>
        <v>0</v>
      </c>
      <c r="PFL83">
        <f t="shared" si="171"/>
        <v>0</v>
      </c>
      <c r="PFM83">
        <f t="shared" si="171"/>
        <v>0</v>
      </c>
      <c r="PFN83">
        <f t="shared" si="171"/>
        <v>0</v>
      </c>
      <c r="PFO83">
        <f t="shared" si="171"/>
        <v>0</v>
      </c>
      <c r="PFP83">
        <f t="shared" si="171"/>
        <v>0</v>
      </c>
      <c r="PFQ83">
        <f t="shared" si="171"/>
        <v>0</v>
      </c>
      <c r="PFR83">
        <f t="shared" si="171"/>
        <v>0</v>
      </c>
      <c r="PFS83">
        <f t="shared" si="171"/>
        <v>0</v>
      </c>
      <c r="PFT83">
        <f t="shared" si="171"/>
        <v>0</v>
      </c>
      <c r="PFU83">
        <f t="shared" si="171"/>
        <v>0</v>
      </c>
      <c r="PFV83">
        <f t="shared" si="171"/>
        <v>0</v>
      </c>
      <c r="PFW83">
        <f t="shared" si="171"/>
        <v>0</v>
      </c>
      <c r="PFX83">
        <f t="shared" si="171"/>
        <v>0</v>
      </c>
      <c r="PFY83">
        <f t="shared" si="171"/>
        <v>0</v>
      </c>
      <c r="PFZ83">
        <f t="shared" si="171"/>
        <v>0</v>
      </c>
      <c r="PGA83">
        <f t="shared" si="171"/>
        <v>0</v>
      </c>
      <c r="PGB83">
        <f t="shared" si="171"/>
        <v>0</v>
      </c>
      <c r="PGC83">
        <f t="shared" si="171"/>
        <v>0</v>
      </c>
      <c r="PGD83">
        <f t="shared" si="171"/>
        <v>0</v>
      </c>
      <c r="PGE83">
        <f t="shared" si="171"/>
        <v>0</v>
      </c>
      <c r="PGF83">
        <f t="shared" si="171"/>
        <v>0</v>
      </c>
      <c r="PGG83">
        <f t="shared" si="171"/>
        <v>0</v>
      </c>
      <c r="PGH83">
        <f t="shared" si="171"/>
        <v>0</v>
      </c>
      <c r="PGI83">
        <f t="shared" si="171"/>
        <v>0</v>
      </c>
      <c r="PGJ83">
        <f t="shared" si="171"/>
        <v>0</v>
      </c>
      <c r="PGK83">
        <f t="shared" ref="PGK83:PIV83" si="172">SUM(PGK2:PGK82)</f>
        <v>0</v>
      </c>
      <c r="PGL83">
        <f t="shared" si="172"/>
        <v>0</v>
      </c>
      <c r="PGM83">
        <f t="shared" si="172"/>
        <v>0</v>
      </c>
      <c r="PGN83">
        <f t="shared" si="172"/>
        <v>0</v>
      </c>
      <c r="PGO83">
        <f t="shared" si="172"/>
        <v>0</v>
      </c>
      <c r="PGP83">
        <f t="shared" si="172"/>
        <v>0</v>
      </c>
      <c r="PGQ83">
        <f t="shared" si="172"/>
        <v>0</v>
      </c>
      <c r="PGR83">
        <f t="shared" si="172"/>
        <v>0</v>
      </c>
      <c r="PGS83">
        <f t="shared" si="172"/>
        <v>0</v>
      </c>
      <c r="PGT83">
        <f t="shared" si="172"/>
        <v>0</v>
      </c>
      <c r="PGU83">
        <f t="shared" si="172"/>
        <v>0</v>
      </c>
      <c r="PGV83">
        <f t="shared" si="172"/>
        <v>0</v>
      </c>
      <c r="PGW83">
        <f t="shared" si="172"/>
        <v>0</v>
      </c>
      <c r="PGX83">
        <f t="shared" si="172"/>
        <v>0</v>
      </c>
      <c r="PGY83">
        <f t="shared" si="172"/>
        <v>0</v>
      </c>
      <c r="PGZ83">
        <f t="shared" si="172"/>
        <v>0</v>
      </c>
      <c r="PHA83">
        <f t="shared" si="172"/>
        <v>0</v>
      </c>
      <c r="PHB83">
        <f t="shared" si="172"/>
        <v>0</v>
      </c>
      <c r="PHC83">
        <f t="shared" si="172"/>
        <v>0</v>
      </c>
      <c r="PHD83">
        <f t="shared" si="172"/>
        <v>0</v>
      </c>
      <c r="PHE83">
        <f t="shared" si="172"/>
        <v>0</v>
      </c>
      <c r="PHF83">
        <f t="shared" si="172"/>
        <v>0</v>
      </c>
      <c r="PHG83">
        <f t="shared" si="172"/>
        <v>0</v>
      </c>
      <c r="PHH83">
        <f t="shared" si="172"/>
        <v>0</v>
      </c>
      <c r="PHI83">
        <f t="shared" si="172"/>
        <v>0</v>
      </c>
      <c r="PHJ83">
        <f t="shared" si="172"/>
        <v>0</v>
      </c>
      <c r="PHK83">
        <f t="shared" si="172"/>
        <v>0</v>
      </c>
      <c r="PHL83">
        <f t="shared" si="172"/>
        <v>0</v>
      </c>
      <c r="PHM83">
        <f t="shared" si="172"/>
        <v>0</v>
      </c>
      <c r="PHN83">
        <f t="shared" si="172"/>
        <v>0</v>
      </c>
      <c r="PHO83">
        <f t="shared" si="172"/>
        <v>0</v>
      </c>
      <c r="PHP83">
        <f t="shared" si="172"/>
        <v>0</v>
      </c>
      <c r="PHQ83">
        <f t="shared" si="172"/>
        <v>0</v>
      </c>
      <c r="PHR83">
        <f t="shared" si="172"/>
        <v>0</v>
      </c>
      <c r="PHS83">
        <f t="shared" si="172"/>
        <v>0</v>
      </c>
      <c r="PHT83">
        <f t="shared" si="172"/>
        <v>0</v>
      </c>
      <c r="PHU83">
        <f t="shared" si="172"/>
        <v>0</v>
      </c>
      <c r="PHV83">
        <f t="shared" si="172"/>
        <v>0</v>
      </c>
      <c r="PHW83">
        <f t="shared" si="172"/>
        <v>0</v>
      </c>
      <c r="PHX83">
        <f t="shared" si="172"/>
        <v>0</v>
      </c>
      <c r="PHY83">
        <f t="shared" si="172"/>
        <v>0</v>
      </c>
      <c r="PHZ83">
        <f t="shared" si="172"/>
        <v>0</v>
      </c>
      <c r="PIA83">
        <f t="shared" si="172"/>
        <v>0</v>
      </c>
      <c r="PIB83">
        <f t="shared" si="172"/>
        <v>0</v>
      </c>
      <c r="PIC83">
        <f t="shared" si="172"/>
        <v>0</v>
      </c>
      <c r="PID83">
        <f t="shared" si="172"/>
        <v>0</v>
      </c>
      <c r="PIE83">
        <f t="shared" si="172"/>
        <v>0</v>
      </c>
      <c r="PIF83">
        <f t="shared" si="172"/>
        <v>0</v>
      </c>
      <c r="PIG83">
        <f t="shared" si="172"/>
        <v>0</v>
      </c>
      <c r="PIH83">
        <f t="shared" si="172"/>
        <v>0</v>
      </c>
      <c r="PII83">
        <f t="shared" si="172"/>
        <v>0</v>
      </c>
      <c r="PIJ83">
        <f t="shared" si="172"/>
        <v>0</v>
      </c>
      <c r="PIK83">
        <f t="shared" si="172"/>
        <v>0</v>
      </c>
      <c r="PIL83">
        <f t="shared" si="172"/>
        <v>0</v>
      </c>
      <c r="PIM83">
        <f t="shared" si="172"/>
        <v>0</v>
      </c>
      <c r="PIN83">
        <f t="shared" si="172"/>
        <v>0</v>
      </c>
      <c r="PIO83">
        <f t="shared" si="172"/>
        <v>0</v>
      </c>
      <c r="PIP83">
        <f t="shared" si="172"/>
        <v>0</v>
      </c>
      <c r="PIQ83">
        <f t="shared" si="172"/>
        <v>0</v>
      </c>
      <c r="PIR83">
        <f t="shared" si="172"/>
        <v>0</v>
      </c>
      <c r="PIS83">
        <f t="shared" si="172"/>
        <v>0</v>
      </c>
      <c r="PIT83">
        <f t="shared" si="172"/>
        <v>0</v>
      </c>
      <c r="PIU83">
        <f t="shared" si="172"/>
        <v>0</v>
      </c>
      <c r="PIV83">
        <f t="shared" si="172"/>
        <v>0</v>
      </c>
      <c r="PIW83">
        <f t="shared" ref="PIW83:PLH83" si="173">SUM(PIW2:PIW82)</f>
        <v>0</v>
      </c>
      <c r="PIX83">
        <f t="shared" si="173"/>
        <v>0</v>
      </c>
      <c r="PIY83">
        <f t="shared" si="173"/>
        <v>0</v>
      </c>
      <c r="PIZ83">
        <f t="shared" si="173"/>
        <v>0</v>
      </c>
      <c r="PJA83">
        <f t="shared" si="173"/>
        <v>0</v>
      </c>
      <c r="PJB83">
        <f t="shared" si="173"/>
        <v>0</v>
      </c>
      <c r="PJC83">
        <f t="shared" si="173"/>
        <v>0</v>
      </c>
      <c r="PJD83">
        <f t="shared" si="173"/>
        <v>0</v>
      </c>
      <c r="PJE83">
        <f t="shared" si="173"/>
        <v>0</v>
      </c>
      <c r="PJF83">
        <f t="shared" si="173"/>
        <v>0</v>
      </c>
      <c r="PJG83">
        <f t="shared" si="173"/>
        <v>0</v>
      </c>
      <c r="PJH83">
        <f t="shared" si="173"/>
        <v>0</v>
      </c>
      <c r="PJI83">
        <f t="shared" si="173"/>
        <v>0</v>
      </c>
      <c r="PJJ83">
        <f t="shared" si="173"/>
        <v>0</v>
      </c>
      <c r="PJK83">
        <f t="shared" si="173"/>
        <v>0</v>
      </c>
      <c r="PJL83">
        <f t="shared" si="173"/>
        <v>0</v>
      </c>
      <c r="PJM83">
        <f t="shared" si="173"/>
        <v>0</v>
      </c>
      <c r="PJN83">
        <f t="shared" si="173"/>
        <v>0</v>
      </c>
      <c r="PJO83">
        <f t="shared" si="173"/>
        <v>0</v>
      </c>
      <c r="PJP83">
        <f t="shared" si="173"/>
        <v>0</v>
      </c>
      <c r="PJQ83">
        <f t="shared" si="173"/>
        <v>0</v>
      </c>
      <c r="PJR83">
        <f t="shared" si="173"/>
        <v>0</v>
      </c>
      <c r="PJS83">
        <f t="shared" si="173"/>
        <v>0</v>
      </c>
      <c r="PJT83">
        <f t="shared" si="173"/>
        <v>0</v>
      </c>
      <c r="PJU83">
        <f t="shared" si="173"/>
        <v>0</v>
      </c>
      <c r="PJV83">
        <f t="shared" si="173"/>
        <v>0</v>
      </c>
      <c r="PJW83">
        <f t="shared" si="173"/>
        <v>0</v>
      </c>
      <c r="PJX83">
        <f t="shared" si="173"/>
        <v>0</v>
      </c>
      <c r="PJY83">
        <f t="shared" si="173"/>
        <v>0</v>
      </c>
      <c r="PJZ83">
        <f t="shared" si="173"/>
        <v>0</v>
      </c>
      <c r="PKA83">
        <f t="shared" si="173"/>
        <v>0</v>
      </c>
      <c r="PKB83">
        <f t="shared" si="173"/>
        <v>0</v>
      </c>
      <c r="PKC83">
        <f t="shared" si="173"/>
        <v>0</v>
      </c>
      <c r="PKD83">
        <f t="shared" si="173"/>
        <v>0</v>
      </c>
      <c r="PKE83">
        <f t="shared" si="173"/>
        <v>0</v>
      </c>
      <c r="PKF83">
        <f t="shared" si="173"/>
        <v>0</v>
      </c>
      <c r="PKG83">
        <f t="shared" si="173"/>
        <v>0</v>
      </c>
      <c r="PKH83">
        <f t="shared" si="173"/>
        <v>0</v>
      </c>
      <c r="PKI83">
        <f t="shared" si="173"/>
        <v>0</v>
      </c>
      <c r="PKJ83">
        <f t="shared" si="173"/>
        <v>0</v>
      </c>
      <c r="PKK83">
        <f t="shared" si="173"/>
        <v>0</v>
      </c>
      <c r="PKL83">
        <f t="shared" si="173"/>
        <v>0</v>
      </c>
      <c r="PKM83">
        <f t="shared" si="173"/>
        <v>0</v>
      </c>
      <c r="PKN83">
        <f t="shared" si="173"/>
        <v>0</v>
      </c>
      <c r="PKO83">
        <f t="shared" si="173"/>
        <v>0</v>
      </c>
      <c r="PKP83">
        <f t="shared" si="173"/>
        <v>0</v>
      </c>
      <c r="PKQ83">
        <f t="shared" si="173"/>
        <v>0</v>
      </c>
      <c r="PKR83">
        <f t="shared" si="173"/>
        <v>0</v>
      </c>
      <c r="PKS83">
        <f t="shared" si="173"/>
        <v>0</v>
      </c>
      <c r="PKT83">
        <f t="shared" si="173"/>
        <v>0</v>
      </c>
      <c r="PKU83">
        <f t="shared" si="173"/>
        <v>0</v>
      </c>
      <c r="PKV83">
        <f t="shared" si="173"/>
        <v>0</v>
      </c>
      <c r="PKW83">
        <f t="shared" si="173"/>
        <v>0</v>
      </c>
      <c r="PKX83">
        <f t="shared" si="173"/>
        <v>0</v>
      </c>
      <c r="PKY83">
        <f t="shared" si="173"/>
        <v>0</v>
      </c>
      <c r="PKZ83">
        <f t="shared" si="173"/>
        <v>0</v>
      </c>
      <c r="PLA83">
        <f t="shared" si="173"/>
        <v>0</v>
      </c>
      <c r="PLB83">
        <f t="shared" si="173"/>
        <v>0</v>
      </c>
      <c r="PLC83">
        <f t="shared" si="173"/>
        <v>0</v>
      </c>
      <c r="PLD83">
        <f t="shared" si="173"/>
        <v>0</v>
      </c>
      <c r="PLE83">
        <f t="shared" si="173"/>
        <v>0</v>
      </c>
      <c r="PLF83">
        <f t="shared" si="173"/>
        <v>0</v>
      </c>
      <c r="PLG83">
        <f t="shared" si="173"/>
        <v>0</v>
      </c>
      <c r="PLH83">
        <f t="shared" si="173"/>
        <v>0</v>
      </c>
      <c r="PLI83">
        <f t="shared" ref="PLI83:PNT83" si="174">SUM(PLI2:PLI82)</f>
        <v>0</v>
      </c>
      <c r="PLJ83">
        <f t="shared" si="174"/>
        <v>0</v>
      </c>
      <c r="PLK83">
        <f t="shared" si="174"/>
        <v>0</v>
      </c>
      <c r="PLL83">
        <f t="shared" si="174"/>
        <v>0</v>
      </c>
      <c r="PLM83">
        <f t="shared" si="174"/>
        <v>0</v>
      </c>
      <c r="PLN83">
        <f t="shared" si="174"/>
        <v>0</v>
      </c>
      <c r="PLO83">
        <f t="shared" si="174"/>
        <v>0</v>
      </c>
      <c r="PLP83">
        <f t="shared" si="174"/>
        <v>0</v>
      </c>
      <c r="PLQ83">
        <f t="shared" si="174"/>
        <v>0</v>
      </c>
      <c r="PLR83">
        <f t="shared" si="174"/>
        <v>0</v>
      </c>
      <c r="PLS83">
        <f t="shared" si="174"/>
        <v>0</v>
      </c>
      <c r="PLT83">
        <f t="shared" si="174"/>
        <v>0</v>
      </c>
      <c r="PLU83">
        <f t="shared" si="174"/>
        <v>0</v>
      </c>
      <c r="PLV83">
        <f t="shared" si="174"/>
        <v>0</v>
      </c>
      <c r="PLW83">
        <f t="shared" si="174"/>
        <v>0</v>
      </c>
      <c r="PLX83">
        <f t="shared" si="174"/>
        <v>0</v>
      </c>
      <c r="PLY83">
        <f t="shared" si="174"/>
        <v>0</v>
      </c>
      <c r="PLZ83">
        <f t="shared" si="174"/>
        <v>0</v>
      </c>
      <c r="PMA83">
        <f t="shared" si="174"/>
        <v>0</v>
      </c>
      <c r="PMB83">
        <f t="shared" si="174"/>
        <v>0</v>
      </c>
      <c r="PMC83">
        <f t="shared" si="174"/>
        <v>0</v>
      </c>
      <c r="PMD83">
        <f t="shared" si="174"/>
        <v>0</v>
      </c>
      <c r="PME83">
        <f t="shared" si="174"/>
        <v>0</v>
      </c>
      <c r="PMF83">
        <f t="shared" si="174"/>
        <v>0</v>
      </c>
      <c r="PMG83">
        <f t="shared" si="174"/>
        <v>0</v>
      </c>
      <c r="PMH83">
        <f t="shared" si="174"/>
        <v>0</v>
      </c>
      <c r="PMI83">
        <f t="shared" si="174"/>
        <v>0</v>
      </c>
      <c r="PMJ83">
        <f t="shared" si="174"/>
        <v>0</v>
      </c>
      <c r="PMK83">
        <f t="shared" si="174"/>
        <v>0</v>
      </c>
      <c r="PML83">
        <f t="shared" si="174"/>
        <v>0</v>
      </c>
      <c r="PMM83">
        <f t="shared" si="174"/>
        <v>0</v>
      </c>
      <c r="PMN83">
        <f t="shared" si="174"/>
        <v>0</v>
      </c>
      <c r="PMO83">
        <f t="shared" si="174"/>
        <v>0</v>
      </c>
      <c r="PMP83">
        <f t="shared" si="174"/>
        <v>0</v>
      </c>
      <c r="PMQ83">
        <f t="shared" si="174"/>
        <v>0</v>
      </c>
      <c r="PMR83">
        <f t="shared" si="174"/>
        <v>0</v>
      </c>
      <c r="PMS83">
        <f t="shared" si="174"/>
        <v>0</v>
      </c>
      <c r="PMT83">
        <f t="shared" si="174"/>
        <v>0</v>
      </c>
      <c r="PMU83">
        <f t="shared" si="174"/>
        <v>0</v>
      </c>
      <c r="PMV83">
        <f t="shared" si="174"/>
        <v>0</v>
      </c>
      <c r="PMW83">
        <f t="shared" si="174"/>
        <v>0</v>
      </c>
      <c r="PMX83">
        <f t="shared" si="174"/>
        <v>0</v>
      </c>
      <c r="PMY83">
        <f t="shared" si="174"/>
        <v>0</v>
      </c>
      <c r="PMZ83">
        <f t="shared" si="174"/>
        <v>0</v>
      </c>
      <c r="PNA83">
        <f t="shared" si="174"/>
        <v>0</v>
      </c>
      <c r="PNB83">
        <f t="shared" si="174"/>
        <v>0</v>
      </c>
      <c r="PNC83">
        <f t="shared" si="174"/>
        <v>0</v>
      </c>
      <c r="PND83">
        <f t="shared" si="174"/>
        <v>0</v>
      </c>
      <c r="PNE83">
        <f t="shared" si="174"/>
        <v>0</v>
      </c>
      <c r="PNF83">
        <f t="shared" si="174"/>
        <v>0</v>
      </c>
      <c r="PNG83">
        <f t="shared" si="174"/>
        <v>0</v>
      </c>
      <c r="PNH83">
        <f t="shared" si="174"/>
        <v>0</v>
      </c>
      <c r="PNI83">
        <f t="shared" si="174"/>
        <v>0</v>
      </c>
      <c r="PNJ83">
        <f t="shared" si="174"/>
        <v>0</v>
      </c>
      <c r="PNK83">
        <f t="shared" si="174"/>
        <v>0</v>
      </c>
      <c r="PNL83">
        <f t="shared" si="174"/>
        <v>0</v>
      </c>
      <c r="PNM83">
        <f t="shared" si="174"/>
        <v>0</v>
      </c>
      <c r="PNN83">
        <f t="shared" si="174"/>
        <v>0</v>
      </c>
      <c r="PNO83">
        <f t="shared" si="174"/>
        <v>0</v>
      </c>
      <c r="PNP83">
        <f t="shared" si="174"/>
        <v>0</v>
      </c>
      <c r="PNQ83">
        <f t="shared" si="174"/>
        <v>0</v>
      </c>
      <c r="PNR83">
        <f t="shared" si="174"/>
        <v>0</v>
      </c>
      <c r="PNS83">
        <f t="shared" si="174"/>
        <v>0</v>
      </c>
      <c r="PNT83">
        <f t="shared" si="174"/>
        <v>0</v>
      </c>
      <c r="PNU83">
        <f t="shared" ref="PNU83:PQF83" si="175">SUM(PNU2:PNU82)</f>
        <v>0</v>
      </c>
      <c r="PNV83">
        <f t="shared" si="175"/>
        <v>0</v>
      </c>
      <c r="PNW83">
        <f t="shared" si="175"/>
        <v>0</v>
      </c>
      <c r="PNX83">
        <f t="shared" si="175"/>
        <v>0</v>
      </c>
      <c r="PNY83">
        <f t="shared" si="175"/>
        <v>0</v>
      </c>
      <c r="PNZ83">
        <f t="shared" si="175"/>
        <v>0</v>
      </c>
      <c r="POA83">
        <f t="shared" si="175"/>
        <v>0</v>
      </c>
      <c r="POB83">
        <f t="shared" si="175"/>
        <v>0</v>
      </c>
      <c r="POC83">
        <f t="shared" si="175"/>
        <v>0</v>
      </c>
      <c r="POD83">
        <f t="shared" si="175"/>
        <v>0</v>
      </c>
      <c r="POE83">
        <f t="shared" si="175"/>
        <v>0</v>
      </c>
      <c r="POF83">
        <f t="shared" si="175"/>
        <v>0</v>
      </c>
      <c r="POG83">
        <f t="shared" si="175"/>
        <v>0</v>
      </c>
      <c r="POH83">
        <f t="shared" si="175"/>
        <v>0</v>
      </c>
      <c r="POI83">
        <f t="shared" si="175"/>
        <v>0</v>
      </c>
      <c r="POJ83">
        <f t="shared" si="175"/>
        <v>0</v>
      </c>
      <c r="POK83">
        <f t="shared" si="175"/>
        <v>0</v>
      </c>
      <c r="POL83">
        <f t="shared" si="175"/>
        <v>0</v>
      </c>
      <c r="POM83">
        <f t="shared" si="175"/>
        <v>0</v>
      </c>
      <c r="PON83">
        <f t="shared" si="175"/>
        <v>0</v>
      </c>
      <c r="POO83">
        <f t="shared" si="175"/>
        <v>0</v>
      </c>
      <c r="POP83">
        <f t="shared" si="175"/>
        <v>0</v>
      </c>
      <c r="POQ83">
        <f t="shared" si="175"/>
        <v>0</v>
      </c>
      <c r="POR83">
        <f t="shared" si="175"/>
        <v>0</v>
      </c>
      <c r="POS83">
        <f t="shared" si="175"/>
        <v>0</v>
      </c>
      <c r="POT83">
        <f t="shared" si="175"/>
        <v>0</v>
      </c>
      <c r="POU83">
        <f t="shared" si="175"/>
        <v>0</v>
      </c>
      <c r="POV83">
        <f t="shared" si="175"/>
        <v>0</v>
      </c>
      <c r="POW83">
        <f t="shared" si="175"/>
        <v>0</v>
      </c>
      <c r="POX83">
        <f t="shared" si="175"/>
        <v>0</v>
      </c>
      <c r="POY83">
        <f t="shared" si="175"/>
        <v>0</v>
      </c>
      <c r="POZ83">
        <f t="shared" si="175"/>
        <v>0</v>
      </c>
      <c r="PPA83">
        <f t="shared" si="175"/>
        <v>0</v>
      </c>
      <c r="PPB83">
        <f t="shared" si="175"/>
        <v>0</v>
      </c>
      <c r="PPC83">
        <f t="shared" si="175"/>
        <v>0</v>
      </c>
      <c r="PPD83">
        <f t="shared" si="175"/>
        <v>0</v>
      </c>
      <c r="PPE83">
        <f t="shared" si="175"/>
        <v>0</v>
      </c>
      <c r="PPF83">
        <f t="shared" si="175"/>
        <v>0</v>
      </c>
      <c r="PPG83">
        <f t="shared" si="175"/>
        <v>0</v>
      </c>
      <c r="PPH83">
        <f t="shared" si="175"/>
        <v>0</v>
      </c>
      <c r="PPI83">
        <f t="shared" si="175"/>
        <v>0</v>
      </c>
      <c r="PPJ83">
        <f t="shared" si="175"/>
        <v>0</v>
      </c>
      <c r="PPK83">
        <f t="shared" si="175"/>
        <v>0</v>
      </c>
      <c r="PPL83">
        <f t="shared" si="175"/>
        <v>0</v>
      </c>
      <c r="PPM83">
        <f t="shared" si="175"/>
        <v>0</v>
      </c>
      <c r="PPN83">
        <f t="shared" si="175"/>
        <v>0</v>
      </c>
      <c r="PPO83">
        <f t="shared" si="175"/>
        <v>0</v>
      </c>
      <c r="PPP83">
        <f t="shared" si="175"/>
        <v>0</v>
      </c>
      <c r="PPQ83">
        <f t="shared" si="175"/>
        <v>0</v>
      </c>
      <c r="PPR83">
        <f t="shared" si="175"/>
        <v>0</v>
      </c>
      <c r="PPS83">
        <f t="shared" si="175"/>
        <v>0</v>
      </c>
      <c r="PPT83">
        <f t="shared" si="175"/>
        <v>0</v>
      </c>
      <c r="PPU83">
        <f t="shared" si="175"/>
        <v>0</v>
      </c>
      <c r="PPV83">
        <f t="shared" si="175"/>
        <v>0</v>
      </c>
      <c r="PPW83">
        <f t="shared" si="175"/>
        <v>0</v>
      </c>
      <c r="PPX83">
        <f t="shared" si="175"/>
        <v>0</v>
      </c>
      <c r="PPY83">
        <f t="shared" si="175"/>
        <v>0</v>
      </c>
      <c r="PPZ83">
        <f t="shared" si="175"/>
        <v>0</v>
      </c>
      <c r="PQA83">
        <f t="shared" si="175"/>
        <v>0</v>
      </c>
      <c r="PQB83">
        <f t="shared" si="175"/>
        <v>0</v>
      </c>
      <c r="PQC83">
        <f t="shared" si="175"/>
        <v>0</v>
      </c>
      <c r="PQD83">
        <f t="shared" si="175"/>
        <v>0</v>
      </c>
      <c r="PQE83">
        <f t="shared" si="175"/>
        <v>0</v>
      </c>
      <c r="PQF83">
        <f t="shared" si="175"/>
        <v>0</v>
      </c>
      <c r="PQG83">
        <f t="shared" ref="PQG83:PSR83" si="176">SUM(PQG2:PQG82)</f>
        <v>0</v>
      </c>
      <c r="PQH83">
        <f t="shared" si="176"/>
        <v>0</v>
      </c>
      <c r="PQI83">
        <f t="shared" si="176"/>
        <v>0</v>
      </c>
      <c r="PQJ83">
        <f t="shared" si="176"/>
        <v>0</v>
      </c>
      <c r="PQK83">
        <f t="shared" si="176"/>
        <v>0</v>
      </c>
      <c r="PQL83">
        <f t="shared" si="176"/>
        <v>0</v>
      </c>
      <c r="PQM83">
        <f t="shared" si="176"/>
        <v>0</v>
      </c>
      <c r="PQN83">
        <f t="shared" si="176"/>
        <v>0</v>
      </c>
      <c r="PQO83">
        <f t="shared" si="176"/>
        <v>0</v>
      </c>
      <c r="PQP83">
        <f t="shared" si="176"/>
        <v>0</v>
      </c>
      <c r="PQQ83">
        <f t="shared" si="176"/>
        <v>0</v>
      </c>
      <c r="PQR83">
        <f t="shared" si="176"/>
        <v>0</v>
      </c>
      <c r="PQS83">
        <f t="shared" si="176"/>
        <v>0</v>
      </c>
      <c r="PQT83">
        <f t="shared" si="176"/>
        <v>0</v>
      </c>
      <c r="PQU83">
        <f t="shared" si="176"/>
        <v>0</v>
      </c>
      <c r="PQV83">
        <f t="shared" si="176"/>
        <v>0</v>
      </c>
      <c r="PQW83">
        <f t="shared" si="176"/>
        <v>0</v>
      </c>
      <c r="PQX83">
        <f t="shared" si="176"/>
        <v>0</v>
      </c>
      <c r="PQY83">
        <f t="shared" si="176"/>
        <v>0</v>
      </c>
      <c r="PQZ83">
        <f t="shared" si="176"/>
        <v>0</v>
      </c>
      <c r="PRA83">
        <f t="shared" si="176"/>
        <v>0</v>
      </c>
      <c r="PRB83">
        <f t="shared" si="176"/>
        <v>0</v>
      </c>
      <c r="PRC83">
        <f t="shared" si="176"/>
        <v>0</v>
      </c>
      <c r="PRD83">
        <f t="shared" si="176"/>
        <v>0</v>
      </c>
      <c r="PRE83">
        <f t="shared" si="176"/>
        <v>0</v>
      </c>
      <c r="PRF83">
        <f t="shared" si="176"/>
        <v>0</v>
      </c>
      <c r="PRG83">
        <f t="shared" si="176"/>
        <v>0</v>
      </c>
      <c r="PRH83">
        <f t="shared" si="176"/>
        <v>0</v>
      </c>
      <c r="PRI83">
        <f t="shared" si="176"/>
        <v>0</v>
      </c>
      <c r="PRJ83">
        <f t="shared" si="176"/>
        <v>0</v>
      </c>
      <c r="PRK83">
        <f t="shared" si="176"/>
        <v>0</v>
      </c>
      <c r="PRL83">
        <f t="shared" si="176"/>
        <v>0</v>
      </c>
      <c r="PRM83">
        <f t="shared" si="176"/>
        <v>0</v>
      </c>
      <c r="PRN83">
        <f t="shared" si="176"/>
        <v>0</v>
      </c>
      <c r="PRO83">
        <f t="shared" si="176"/>
        <v>0</v>
      </c>
      <c r="PRP83">
        <f t="shared" si="176"/>
        <v>0</v>
      </c>
      <c r="PRQ83">
        <f t="shared" si="176"/>
        <v>0</v>
      </c>
      <c r="PRR83">
        <f t="shared" si="176"/>
        <v>0</v>
      </c>
      <c r="PRS83">
        <f t="shared" si="176"/>
        <v>0</v>
      </c>
      <c r="PRT83">
        <f t="shared" si="176"/>
        <v>0</v>
      </c>
      <c r="PRU83">
        <f t="shared" si="176"/>
        <v>0</v>
      </c>
      <c r="PRV83">
        <f t="shared" si="176"/>
        <v>0</v>
      </c>
      <c r="PRW83">
        <f t="shared" si="176"/>
        <v>0</v>
      </c>
      <c r="PRX83">
        <f t="shared" si="176"/>
        <v>0</v>
      </c>
      <c r="PRY83">
        <f t="shared" si="176"/>
        <v>0</v>
      </c>
      <c r="PRZ83">
        <f t="shared" si="176"/>
        <v>0</v>
      </c>
      <c r="PSA83">
        <f t="shared" si="176"/>
        <v>0</v>
      </c>
      <c r="PSB83">
        <f t="shared" si="176"/>
        <v>0</v>
      </c>
      <c r="PSC83">
        <f t="shared" si="176"/>
        <v>0</v>
      </c>
      <c r="PSD83">
        <f t="shared" si="176"/>
        <v>0</v>
      </c>
      <c r="PSE83">
        <f t="shared" si="176"/>
        <v>0</v>
      </c>
      <c r="PSF83">
        <f t="shared" si="176"/>
        <v>0</v>
      </c>
      <c r="PSG83">
        <f t="shared" si="176"/>
        <v>0</v>
      </c>
      <c r="PSH83">
        <f t="shared" si="176"/>
        <v>0</v>
      </c>
      <c r="PSI83">
        <f t="shared" si="176"/>
        <v>0</v>
      </c>
      <c r="PSJ83">
        <f t="shared" si="176"/>
        <v>0</v>
      </c>
      <c r="PSK83">
        <f t="shared" si="176"/>
        <v>0</v>
      </c>
      <c r="PSL83">
        <f t="shared" si="176"/>
        <v>0</v>
      </c>
      <c r="PSM83">
        <f t="shared" si="176"/>
        <v>0</v>
      </c>
      <c r="PSN83">
        <f t="shared" si="176"/>
        <v>0</v>
      </c>
      <c r="PSO83">
        <f t="shared" si="176"/>
        <v>0</v>
      </c>
      <c r="PSP83">
        <f t="shared" si="176"/>
        <v>0</v>
      </c>
      <c r="PSQ83">
        <f t="shared" si="176"/>
        <v>0</v>
      </c>
      <c r="PSR83">
        <f t="shared" si="176"/>
        <v>0</v>
      </c>
      <c r="PSS83">
        <f t="shared" ref="PSS83:PVD83" si="177">SUM(PSS2:PSS82)</f>
        <v>0</v>
      </c>
      <c r="PST83">
        <f t="shared" si="177"/>
        <v>0</v>
      </c>
      <c r="PSU83">
        <f t="shared" si="177"/>
        <v>0</v>
      </c>
      <c r="PSV83">
        <f t="shared" si="177"/>
        <v>0</v>
      </c>
      <c r="PSW83">
        <f t="shared" si="177"/>
        <v>0</v>
      </c>
      <c r="PSX83">
        <f t="shared" si="177"/>
        <v>0</v>
      </c>
      <c r="PSY83">
        <f t="shared" si="177"/>
        <v>0</v>
      </c>
      <c r="PSZ83">
        <f t="shared" si="177"/>
        <v>0</v>
      </c>
      <c r="PTA83">
        <f t="shared" si="177"/>
        <v>0</v>
      </c>
      <c r="PTB83">
        <f t="shared" si="177"/>
        <v>0</v>
      </c>
      <c r="PTC83">
        <f t="shared" si="177"/>
        <v>0</v>
      </c>
      <c r="PTD83">
        <f t="shared" si="177"/>
        <v>0</v>
      </c>
      <c r="PTE83">
        <f t="shared" si="177"/>
        <v>0</v>
      </c>
      <c r="PTF83">
        <f t="shared" si="177"/>
        <v>0</v>
      </c>
      <c r="PTG83">
        <f t="shared" si="177"/>
        <v>0</v>
      </c>
      <c r="PTH83">
        <f t="shared" si="177"/>
        <v>0</v>
      </c>
      <c r="PTI83">
        <f t="shared" si="177"/>
        <v>0</v>
      </c>
      <c r="PTJ83">
        <f t="shared" si="177"/>
        <v>0</v>
      </c>
      <c r="PTK83">
        <f t="shared" si="177"/>
        <v>0</v>
      </c>
      <c r="PTL83">
        <f t="shared" si="177"/>
        <v>0</v>
      </c>
      <c r="PTM83">
        <f t="shared" si="177"/>
        <v>0</v>
      </c>
      <c r="PTN83">
        <f t="shared" si="177"/>
        <v>0</v>
      </c>
      <c r="PTO83">
        <f t="shared" si="177"/>
        <v>0</v>
      </c>
      <c r="PTP83">
        <f t="shared" si="177"/>
        <v>0</v>
      </c>
      <c r="PTQ83">
        <f t="shared" si="177"/>
        <v>0</v>
      </c>
      <c r="PTR83">
        <f t="shared" si="177"/>
        <v>0</v>
      </c>
      <c r="PTS83">
        <f t="shared" si="177"/>
        <v>0</v>
      </c>
      <c r="PTT83">
        <f t="shared" si="177"/>
        <v>0</v>
      </c>
      <c r="PTU83">
        <f t="shared" si="177"/>
        <v>0</v>
      </c>
      <c r="PTV83">
        <f t="shared" si="177"/>
        <v>0</v>
      </c>
      <c r="PTW83">
        <f t="shared" si="177"/>
        <v>0</v>
      </c>
      <c r="PTX83">
        <f t="shared" si="177"/>
        <v>0</v>
      </c>
      <c r="PTY83">
        <f t="shared" si="177"/>
        <v>0</v>
      </c>
      <c r="PTZ83">
        <f t="shared" si="177"/>
        <v>0</v>
      </c>
      <c r="PUA83">
        <f t="shared" si="177"/>
        <v>0</v>
      </c>
      <c r="PUB83">
        <f t="shared" si="177"/>
        <v>0</v>
      </c>
      <c r="PUC83">
        <f t="shared" si="177"/>
        <v>0</v>
      </c>
      <c r="PUD83">
        <f t="shared" si="177"/>
        <v>0</v>
      </c>
      <c r="PUE83">
        <f t="shared" si="177"/>
        <v>0</v>
      </c>
      <c r="PUF83">
        <f t="shared" si="177"/>
        <v>0</v>
      </c>
      <c r="PUG83">
        <f t="shared" si="177"/>
        <v>0</v>
      </c>
      <c r="PUH83">
        <f t="shared" si="177"/>
        <v>0</v>
      </c>
      <c r="PUI83">
        <f t="shared" si="177"/>
        <v>0</v>
      </c>
      <c r="PUJ83">
        <f t="shared" si="177"/>
        <v>0</v>
      </c>
      <c r="PUK83">
        <f t="shared" si="177"/>
        <v>0</v>
      </c>
      <c r="PUL83">
        <f t="shared" si="177"/>
        <v>0</v>
      </c>
      <c r="PUM83">
        <f t="shared" si="177"/>
        <v>0</v>
      </c>
      <c r="PUN83">
        <f t="shared" si="177"/>
        <v>0</v>
      </c>
      <c r="PUO83">
        <f t="shared" si="177"/>
        <v>0</v>
      </c>
      <c r="PUP83">
        <f t="shared" si="177"/>
        <v>0</v>
      </c>
      <c r="PUQ83">
        <f t="shared" si="177"/>
        <v>0</v>
      </c>
      <c r="PUR83">
        <f t="shared" si="177"/>
        <v>0</v>
      </c>
      <c r="PUS83">
        <f t="shared" si="177"/>
        <v>0</v>
      </c>
      <c r="PUT83">
        <f t="shared" si="177"/>
        <v>0</v>
      </c>
      <c r="PUU83">
        <f t="shared" si="177"/>
        <v>0</v>
      </c>
      <c r="PUV83">
        <f t="shared" si="177"/>
        <v>0</v>
      </c>
      <c r="PUW83">
        <f t="shared" si="177"/>
        <v>0</v>
      </c>
      <c r="PUX83">
        <f t="shared" si="177"/>
        <v>0</v>
      </c>
      <c r="PUY83">
        <f t="shared" si="177"/>
        <v>0</v>
      </c>
      <c r="PUZ83">
        <f t="shared" si="177"/>
        <v>0</v>
      </c>
      <c r="PVA83">
        <f t="shared" si="177"/>
        <v>0</v>
      </c>
      <c r="PVB83">
        <f t="shared" si="177"/>
        <v>0</v>
      </c>
      <c r="PVC83">
        <f t="shared" si="177"/>
        <v>0</v>
      </c>
      <c r="PVD83">
        <f t="shared" si="177"/>
        <v>0</v>
      </c>
      <c r="PVE83">
        <f t="shared" ref="PVE83:PXP83" si="178">SUM(PVE2:PVE82)</f>
        <v>0</v>
      </c>
      <c r="PVF83">
        <f t="shared" si="178"/>
        <v>0</v>
      </c>
      <c r="PVG83">
        <f t="shared" si="178"/>
        <v>0</v>
      </c>
      <c r="PVH83">
        <f t="shared" si="178"/>
        <v>0</v>
      </c>
      <c r="PVI83">
        <f t="shared" si="178"/>
        <v>0</v>
      </c>
      <c r="PVJ83">
        <f t="shared" si="178"/>
        <v>0</v>
      </c>
      <c r="PVK83">
        <f t="shared" si="178"/>
        <v>0</v>
      </c>
      <c r="PVL83">
        <f t="shared" si="178"/>
        <v>0</v>
      </c>
      <c r="PVM83">
        <f t="shared" si="178"/>
        <v>0</v>
      </c>
      <c r="PVN83">
        <f t="shared" si="178"/>
        <v>0</v>
      </c>
      <c r="PVO83">
        <f t="shared" si="178"/>
        <v>0</v>
      </c>
      <c r="PVP83">
        <f t="shared" si="178"/>
        <v>0</v>
      </c>
      <c r="PVQ83">
        <f t="shared" si="178"/>
        <v>0</v>
      </c>
      <c r="PVR83">
        <f t="shared" si="178"/>
        <v>0</v>
      </c>
      <c r="PVS83">
        <f t="shared" si="178"/>
        <v>0</v>
      </c>
      <c r="PVT83">
        <f t="shared" si="178"/>
        <v>0</v>
      </c>
      <c r="PVU83">
        <f t="shared" si="178"/>
        <v>0</v>
      </c>
      <c r="PVV83">
        <f t="shared" si="178"/>
        <v>0</v>
      </c>
      <c r="PVW83">
        <f t="shared" si="178"/>
        <v>0</v>
      </c>
      <c r="PVX83">
        <f t="shared" si="178"/>
        <v>0</v>
      </c>
      <c r="PVY83">
        <f t="shared" si="178"/>
        <v>0</v>
      </c>
      <c r="PVZ83">
        <f t="shared" si="178"/>
        <v>0</v>
      </c>
      <c r="PWA83">
        <f t="shared" si="178"/>
        <v>0</v>
      </c>
      <c r="PWB83">
        <f t="shared" si="178"/>
        <v>0</v>
      </c>
      <c r="PWC83">
        <f t="shared" si="178"/>
        <v>0</v>
      </c>
      <c r="PWD83">
        <f t="shared" si="178"/>
        <v>0</v>
      </c>
      <c r="PWE83">
        <f t="shared" si="178"/>
        <v>0</v>
      </c>
      <c r="PWF83">
        <f t="shared" si="178"/>
        <v>0</v>
      </c>
      <c r="PWG83">
        <f t="shared" si="178"/>
        <v>0</v>
      </c>
      <c r="PWH83">
        <f t="shared" si="178"/>
        <v>0</v>
      </c>
      <c r="PWI83">
        <f t="shared" si="178"/>
        <v>0</v>
      </c>
      <c r="PWJ83">
        <f t="shared" si="178"/>
        <v>0</v>
      </c>
      <c r="PWK83">
        <f t="shared" si="178"/>
        <v>0</v>
      </c>
      <c r="PWL83">
        <f t="shared" si="178"/>
        <v>0</v>
      </c>
      <c r="PWM83">
        <f t="shared" si="178"/>
        <v>0</v>
      </c>
      <c r="PWN83">
        <f t="shared" si="178"/>
        <v>0</v>
      </c>
      <c r="PWO83">
        <f t="shared" si="178"/>
        <v>0</v>
      </c>
      <c r="PWP83">
        <f t="shared" si="178"/>
        <v>0</v>
      </c>
      <c r="PWQ83">
        <f t="shared" si="178"/>
        <v>0</v>
      </c>
      <c r="PWR83">
        <f t="shared" si="178"/>
        <v>0</v>
      </c>
      <c r="PWS83">
        <f t="shared" si="178"/>
        <v>0</v>
      </c>
      <c r="PWT83">
        <f t="shared" si="178"/>
        <v>0</v>
      </c>
      <c r="PWU83">
        <f t="shared" si="178"/>
        <v>0</v>
      </c>
      <c r="PWV83">
        <f t="shared" si="178"/>
        <v>0</v>
      </c>
      <c r="PWW83">
        <f t="shared" si="178"/>
        <v>0</v>
      </c>
      <c r="PWX83">
        <f t="shared" si="178"/>
        <v>0</v>
      </c>
      <c r="PWY83">
        <f t="shared" si="178"/>
        <v>0</v>
      </c>
      <c r="PWZ83">
        <f t="shared" si="178"/>
        <v>0</v>
      </c>
      <c r="PXA83">
        <f t="shared" si="178"/>
        <v>0</v>
      </c>
      <c r="PXB83">
        <f t="shared" si="178"/>
        <v>0</v>
      </c>
      <c r="PXC83">
        <f t="shared" si="178"/>
        <v>0</v>
      </c>
      <c r="PXD83">
        <f t="shared" si="178"/>
        <v>0</v>
      </c>
      <c r="PXE83">
        <f t="shared" si="178"/>
        <v>0</v>
      </c>
      <c r="PXF83">
        <f t="shared" si="178"/>
        <v>0</v>
      </c>
      <c r="PXG83">
        <f t="shared" si="178"/>
        <v>0</v>
      </c>
      <c r="PXH83">
        <f t="shared" si="178"/>
        <v>0</v>
      </c>
      <c r="PXI83">
        <f t="shared" si="178"/>
        <v>0</v>
      </c>
      <c r="PXJ83">
        <f t="shared" si="178"/>
        <v>0</v>
      </c>
      <c r="PXK83">
        <f t="shared" si="178"/>
        <v>0</v>
      </c>
      <c r="PXL83">
        <f t="shared" si="178"/>
        <v>0</v>
      </c>
      <c r="PXM83">
        <f t="shared" si="178"/>
        <v>0</v>
      </c>
      <c r="PXN83">
        <f t="shared" si="178"/>
        <v>0</v>
      </c>
      <c r="PXO83">
        <f t="shared" si="178"/>
        <v>0</v>
      </c>
      <c r="PXP83">
        <f t="shared" si="178"/>
        <v>0</v>
      </c>
      <c r="PXQ83">
        <f t="shared" ref="PXQ83:QAB83" si="179">SUM(PXQ2:PXQ82)</f>
        <v>0</v>
      </c>
      <c r="PXR83">
        <f t="shared" si="179"/>
        <v>0</v>
      </c>
      <c r="PXS83">
        <f t="shared" si="179"/>
        <v>0</v>
      </c>
      <c r="PXT83">
        <f t="shared" si="179"/>
        <v>0</v>
      </c>
      <c r="PXU83">
        <f t="shared" si="179"/>
        <v>0</v>
      </c>
      <c r="PXV83">
        <f t="shared" si="179"/>
        <v>0</v>
      </c>
      <c r="PXW83">
        <f t="shared" si="179"/>
        <v>0</v>
      </c>
      <c r="PXX83">
        <f t="shared" si="179"/>
        <v>0</v>
      </c>
      <c r="PXY83">
        <f t="shared" si="179"/>
        <v>0</v>
      </c>
      <c r="PXZ83">
        <f t="shared" si="179"/>
        <v>0</v>
      </c>
      <c r="PYA83">
        <f t="shared" si="179"/>
        <v>0</v>
      </c>
      <c r="PYB83">
        <f t="shared" si="179"/>
        <v>0</v>
      </c>
      <c r="PYC83">
        <f t="shared" si="179"/>
        <v>0</v>
      </c>
      <c r="PYD83">
        <f t="shared" si="179"/>
        <v>0</v>
      </c>
      <c r="PYE83">
        <f t="shared" si="179"/>
        <v>0</v>
      </c>
      <c r="PYF83">
        <f t="shared" si="179"/>
        <v>0</v>
      </c>
      <c r="PYG83">
        <f t="shared" si="179"/>
        <v>0</v>
      </c>
      <c r="PYH83">
        <f t="shared" si="179"/>
        <v>0</v>
      </c>
      <c r="PYI83">
        <f t="shared" si="179"/>
        <v>0</v>
      </c>
      <c r="PYJ83">
        <f t="shared" si="179"/>
        <v>0</v>
      </c>
      <c r="PYK83">
        <f t="shared" si="179"/>
        <v>0</v>
      </c>
      <c r="PYL83">
        <f t="shared" si="179"/>
        <v>0</v>
      </c>
      <c r="PYM83">
        <f t="shared" si="179"/>
        <v>0</v>
      </c>
      <c r="PYN83">
        <f t="shared" si="179"/>
        <v>0</v>
      </c>
      <c r="PYO83">
        <f t="shared" si="179"/>
        <v>0</v>
      </c>
      <c r="PYP83">
        <f t="shared" si="179"/>
        <v>0</v>
      </c>
      <c r="PYQ83">
        <f t="shared" si="179"/>
        <v>0</v>
      </c>
      <c r="PYR83">
        <f t="shared" si="179"/>
        <v>0</v>
      </c>
      <c r="PYS83">
        <f t="shared" si="179"/>
        <v>0</v>
      </c>
      <c r="PYT83">
        <f t="shared" si="179"/>
        <v>0</v>
      </c>
      <c r="PYU83">
        <f t="shared" si="179"/>
        <v>0</v>
      </c>
      <c r="PYV83">
        <f t="shared" si="179"/>
        <v>0</v>
      </c>
      <c r="PYW83">
        <f t="shared" si="179"/>
        <v>0</v>
      </c>
      <c r="PYX83">
        <f t="shared" si="179"/>
        <v>0</v>
      </c>
      <c r="PYY83">
        <f t="shared" si="179"/>
        <v>0</v>
      </c>
      <c r="PYZ83">
        <f t="shared" si="179"/>
        <v>0</v>
      </c>
      <c r="PZA83">
        <f t="shared" si="179"/>
        <v>0</v>
      </c>
      <c r="PZB83">
        <f t="shared" si="179"/>
        <v>0</v>
      </c>
      <c r="PZC83">
        <f t="shared" si="179"/>
        <v>0</v>
      </c>
      <c r="PZD83">
        <f t="shared" si="179"/>
        <v>0</v>
      </c>
      <c r="PZE83">
        <f t="shared" si="179"/>
        <v>0</v>
      </c>
      <c r="PZF83">
        <f t="shared" si="179"/>
        <v>0</v>
      </c>
      <c r="PZG83">
        <f t="shared" si="179"/>
        <v>0</v>
      </c>
      <c r="PZH83">
        <f t="shared" si="179"/>
        <v>0</v>
      </c>
      <c r="PZI83">
        <f t="shared" si="179"/>
        <v>0</v>
      </c>
      <c r="PZJ83">
        <f t="shared" si="179"/>
        <v>0</v>
      </c>
      <c r="PZK83">
        <f t="shared" si="179"/>
        <v>0</v>
      </c>
      <c r="PZL83">
        <f t="shared" si="179"/>
        <v>0</v>
      </c>
      <c r="PZM83">
        <f t="shared" si="179"/>
        <v>0</v>
      </c>
      <c r="PZN83">
        <f t="shared" si="179"/>
        <v>0</v>
      </c>
      <c r="PZO83">
        <f t="shared" si="179"/>
        <v>0</v>
      </c>
      <c r="PZP83">
        <f t="shared" si="179"/>
        <v>0</v>
      </c>
      <c r="PZQ83">
        <f t="shared" si="179"/>
        <v>0</v>
      </c>
      <c r="PZR83">
        <f t="shared" si="179"/>
        <v>0</v>
      </c>
      <c r="PZS83">
        <f t="shared" si="179"/>
        <v>0</v>
      </c>
      <c r="PZT83">
        <f t="shared" si="179"/>
        <v>0</v>
      </c>
      <c r="PZU83">
        <f t="shared" si="179"/>
        <v>0</v>
      </c>
      <c r="PZV83">
        <f t="shared" si="179"/>
        <v>0</v>
      </c>
      <c r="PZW83">
        <f t="shared" si="179"/>
        <v>0</v>
      </c>
      <c r="PZX83">
        <f t="shared" si="179"/>
        <v>0</v>
      </c>
      <c r="PZY83">
        <f t="shared" si="179"/>
        <v>0</v>
      </c>
      <c r="PZZ83">
        <f t="shared" si="179"/>
        <v>0</v>
      </c>
      <c r="QAA83">
        <f t="shared" si="179"/>
        <v>0</v>
      </c>
      <c r="QAB83">
        <f t="shared" si="179"/>
        <v>0</v>
      </c>
      <c r="QAC83">
        <f t="shared" ref="QAC83:QCN83" si="180">SUM(QAC2:QAC82)</f>
        <v>0</v>
      </c>
      <c r="QAD83">
        <f t="shared" si="180"/>
        <v>0</v>
      </c>
      <c r="QAE83">
        <f t="shared" si="180"/>
        <v>0</v>
      </c>
      <c r="QAF83">
        <f t="shared" si="180"/>
        <v>0</v>
      </c>
      <c r="QAG83">
        <f t="shared" si="180"/>
        <v>0</v>
      </c>
      <c r="QAH83">
        <f t="shared" si="180"/>
        <v>0</v>
      </c>
      <c r="QAI83">
        <f t="shared" si="180"/>
        <v>0</v>
      </c>
      <c r="QAJ83">
        <f t="shared" si="180"/>
        <v>0</v>
      </c>
      <c r="QAK83">
        <f t="shared" si="180"/>
        <v>0</v>
      </c>
      <c r="QAL83">
        <f t="shared" si="180"/>
        <v>0</v>
      </c>
      <c r="QAM83">
        <f t="shared" si="180"/>
        <v>0</v>
      </c>
      <c r="QAN83">
        <f t="shared" si="180"/>
        <v>0</v>
      </c>
      <c r="QAO83">
        <f t="shared" si="180"/>
        <v>0</v>
      </c>
      <c r="QAP83">
        <f t="shared" si="180"/>
        <v>0</v>
      </c>
      <c r="QAQ83">
        <f t="shared" si="180"/>
        <v>0</v>
      </c>
      <c r="QAR83">
        <f t="shared" si="180"/>
        <v>0</v>
      </c>
      <c r="QAS83">
        <f t="shared" si="180"/>
        <v>0</v>
      </c>
      <c r="QAT83">
        <f t="shared" si="180"/>
        <v>0</v>
      </c>
      <c r="QAU83">
        <f t="shared" si="180"/>
        <v>0</v>
      </c>
      <c r="QAV83">
        <f t="shared" si="180"/>
        <v>0</v>
      </c>
      <c r="QAW83">
        <f t="shared" si="180"/>
        <v>0</v>
      </c>
      <c r="QAX83">
        <f t="shared" si="180"/>
        <v>0</v>
      </c>
      <c r="QAY83">
        <f t="shared" si="180"/>
        <v>0</v>
      </c>
      <c r="QAZ83">
        <f t="shared" si="180"/>
        <v>0</v>
      </c>
      <c r="QBA83">
        <f t="shared" si="180"/>
        <v>0</v>
      </c>
      <c r="QBB83">
        <f t="shared" si="180"/>
        <v>0</v>
      </c>
      <c r="QBC83">
        <f t="shared" si="180"/>
        <v>0</v>
      </c>
      <c r="QBD83">
        <f t="shared" si="180"/>
        <v>0</v>
      </c>
      <c r="QBE83">
        <f t="shared" si="180"/>
        <v>0</v>
      </c>
      <c r="QBF83">
        <f t="shared" si="180"/>
        <v>0</v>
      </c>
      <c r="QBG83">
        <f t="shared" si="180"/>
        <v>0</v>
      </c>
      <c r="QBH83">
        <f t="shared" si="180"/>
        <v>0</v>
      </c>
      <c r="QBI83">
        <f t="shared" si="180"/>
        <v>0</v>
      </c>
      <c r="QBJ83">
        <f t="shared" si="180"/>
        <v>0</v>
      </c>
      <c r="QBK83">
        <f t="shared" si="180"/>
        <v>0</v>
      </c>
      <c r="QBL83">
        <f t="shared" si="180"/>
        <v>0</v>
      </c>
      <c r="QBM83">
        <f t="shared" si="180"/>
        <v>0</v>
      </c>
      <c r="QBN83">
        <f t="shared" si="180"/>
        <v>0</v>
      </c>
      <c r="QBO83">
        <f t="shared" si="180"/>
        <v>0</v>
      </c>
      <c r="QBP83">
        <f t="shared" si="180"/>
        <v>0</v>
      </c>
      <c r="QBQ83">
        <f t="shared" si="180"/>
        <v>0</v>
      </c>
      <c r="QBR83">
        <f t="shared" si="180"/>
        <v>0</v>
      </c>
      <c r="QBS83">
        <f t="shared" si="180"/>
        <v>0</v>
      </c>
      <c r="QBT83">
        <f t="shared" si="180"/>
        <v>0</v>
      </c>
      <c r="QBU83">
        <f t="shared" si="180"/>
        <v>0</v>
      </c>
      <c r="QBV83">
        <f t="shared" si="180"/>
        <v>0</v>
      </c>
      <c r="QBW83">
        <f t="shared" si="180"/>
        <v>0</v>
      </c>
      <c r="QBX83">
        <f t="shared" si="180"/>
        <v>0</v>
      </c>
      <c r="QBY83">
        <f t="shared" si="180"/>
        <v>0</v>
      </c>
      <c r="QBZ83">
        <f t="shared" si="180"/>
        <v>0</v>
      </c>
      <c r="QCA83">
        <f t="shared" si="180"/>
        <v>0</v>
      </c>
      <c r="QCB83">
        <f t="shared" si="180"/>
        <v>0</v>
      </c>
      <c r="QCC83">
        <f t="shared" si="180"/>
        <v>0</v>
      </c>
      <c r="QCD83">
        <f t="shared" si="180"/>
        <v>0</v>
      </c>
      <c r="QCE83">
        <f t="shared" si="180"/>
        <v>0</v>
      </c>
      <c r="QCF83">
        <f t="shared" si="180"/>
        <v>0</v>
      </c>
      <c r="QCG83">
        <f t="shared" si="180"/>
        <v>0</v>
      </c>
      <c r="QCH83">
        <f t="shared" si="180"/>
        <v>0</v>
      </c>
      <c r="QCI83">
        <f t="shared" si="180"/>
        <v>0</v>
      </c>
      <c r="QCJ83">
        <f t="shared" si="180"/>
        <v>0</v>
      </c>
      <c r="QCK83">
        <f t="shared" si="180"/>
        <v>0</v>
      </c>
      <c r="QCL83">
        <f t="shared" si="180"/>
        <v>0</v>
      </c>
      <c r="QCM83">
        <f t="shared" si="180"/>
        <v>0</v>
      </c>
      <c r="QCN83">
        <f t="shared" si="180"/>
        <v>0</v>
      </c>
      <c r="QCO83">
        <f t="shared" ref="QCO83:QEZ83" si="181">SUM(QCO2:QCO82)</f>
        <v>0</v>
      </c>
      <c r="QCP83">
        <f t="shared" si="181"/>
        <v>0</v>
      </c>
      <c r="QCQ83">
        <f t="shared" si="181"/>
        <v>0</v>
      </c>
      <c r="QCR83">
        <f t="shared" si="181"/>
        <v>0</v>
      </c>
      <c r="QCS83">
        <f t="shared" si="181"/>
        <v>0</v>
      </c>
      <c r="QCT83">
        <f t="shared" si="181"/>
        <v>0</v>
      </c>
      <c r="QCU83">
        <f t="shared" si="181"/>
        <v>0</v>
      </c>
      <c r="QCV83">
        <f t="shared" si="181"/>
        <v>0</v>
      </c>
      <c r="QCW83">
        <f t="shared" si="181"/>
        <v>0</v>
      </c>
      <c r="QCX83">
        <f t="shared" si="181"/>
        <v>0</v>
      </c>
      <c r="QCY83">
        <f t="shared" si="181"/>
        <v>0</v>
      </c>
      <c r="QCZ83">
        <f t="shared" si="181"/>
        <v>0</v>
      </c>
      <c r="QDA83">
        <f t="shared" si="181"/>
        <v>0</v>
      </c>
      <c r="QDB83">
        <f t="shared" si="181"/>
        <v>0</v>
      </c>
      <c r="QDC83">
        <f t="shared" si="181"/>
        <v>0</v>
      </c>
      <c r="QDD83">
        <f t="shared" si="181"/>
        <v>0</v>
      </c>
      <c r="QDE83">
        <f t="shared" si="181"/>
        <v>0</v>
      </c>
      <c r="QDF83">
        <f t="shared" si="181"/>
        <v>0</v>
      </c>
      <c r="QDG83">
        <f t="shared" si="181"/>
        <v>0</v>
      </c>
      <c r="QDH83">
        <f t="shared" si="181"/>
        <v>0</v>
      </c>
      <c r="QDI83">
        <f t="shared" si="181"/>
        <v>0</v>
      </c>
      <c r="QDJ83">
        <f t="shared" si="181"/>
        <v>0</v>
      </c>
      <c r="QDK83">
        <f t="shared" si="181"/>
        <v>0</v>
      </c>
      <c r="QDL83">
        <f t="shared" si="181"/>
        <v>0</v>
      </c>
      <c r="QDM83">
        <f t="shared" si="181"/>
        <v>0</v>
      </c>
      <c r="QDN83">
        <f t="shared" si="181"/>
        <v>0</v>
      </c>
      <c r="QDO83">
        <f t="shared" si="181"/>
        <v>0</v>
      </c>
      <c r="QDP83">
        <f t="shared" si="181"/>
        <v>0</v>
      </c>
      <c r="QDQ83">
        <f t="shared" si="181"/>
        <v>0</v>
      </c>
      <c r="QDR83">
        <f t="shared" si="181"/>
        <v>0</v>
      </c>
      <c r="QDS83">
        <f t="shared" si="181"/>
        <v>0</v>
      </c>
      <c r="QDT83">
        <f t="shared" si="181"/>
        <v>0</v>
      </c>
      <c r="QDU83">
        <f t="shared" si="181"/>
        <v>0</v>
      </c>
      <c r="QDV83">
        <f t="shared" si="181"/>
        <v>0</v>
      </c>
      <c r="QDW83">
        <f t="shared" si="181"/>
        <v>0</v>
      </c>
      <c r="QDX83">
        <f t="shared" si="181"/>
        <v>0</v>
      </c>
      <c r="QDY83">
        <f t="shared" si="181"/>
        <v>0</v>
      </c>
      <c r="QDZ83">
        <f t="shared" si="181"/>
        <v>0</v>
      </c>
      <c r="QEA83">
        <f t="shared" si="181"/>
        <v>0</v>
      </c>
      <c r="QEB83">
        <f t="shared" si="181"/>
        <v>0</v>
      </c>
      <c r="QEC83">
        <f t="shared" si="181"/>
        <v>0</v>
      </c>
      <c r="QED83">
        <f t="shared" si="181"/>
        <v>0</v>
      </c>
      <c r="QEE83">
        <f t="shared" si="181"/>
        <v>0</v>
      </c>
      <c r="QEF83">
        <f t="shared" si="181"/>
        <v>0</v>
      </c>
      <c r="QEG83">
        <f t="shared" si="181"/>
        <v>0</v>
      </c>
      <c r="QEH83">
        <f t="shared" si="181"/>
        <v>0</v>
      </c>
      <c r="QEI83">
        <f t="shared" si="181"/>
        <v>0</v>
      </c>
      <c r="QEJ83">
        <f t="shared" si="181"/>
        <v>0</v>
      </c>
      <c r="QEK83">
        <f t="shared" si="181"/>
        <v>0</v>
      </c>
      <c r="QEL83">
        <f t="shared" si="181"/>
        <v>0</v>
      </c>
      <c r="QEM83">
        <f t="shared" si="181"/>
        <v>0</v>
      </c>
      <c r="QEN83">
        <f t="shared" si="181"/>
        <v>0</v>
      </c>
      <c r="QEO83">
        <f t="shared" si="181"/>
        <v>0</v>
      </c>
      <c r="QEP83">
        <f t="shared" si="181"/>
        <v>0</v>
      </c>
      <c r="QEQ83">
        <f t="shared" si="181"/>
        <v>0</v>
      </c>
      <c r="QER83">
        <f t="shared" si="181"/>
        <v>0</v>
      </c>
      <c r="QES83">
        <f t="shared" si="181"/>
        <v>0</v>
      </c>
      <c r="QET83">
        <f t="shared" si="181"/>
        <v>0</v>
      </c>
      <c r="QEU83">
        <f t="shared" si="181"/>
        <v>0</v>
      </c>
      <c r="QEV83">
        <f t="shared" si="181"/>
        <v>0</v>
      </c>
      <c r="QEW83">
        <f t="shared" si="181"/>
        <v>0</v>
      </c>
      <c r="QEX83">
        <f t="shared" si="181"/>
        <v>0</v>
      </c>
      <c r="QEY83">
        <f t="shared" si="181"/>
        <v>0</v>
      </c>
      <c r="QEZ83">
        <f t="shared" si="181"/>
        <v>0</v>
      </c>
      <c r="QFA83">
        <f t="shared" ref="QFA83:QHL83" si="182">SUM(QFA2:QFA82)</f>
        <v>0</v>
      </c>
      <c r="QFB83">
        <f t="shared" si="182"/>
        <v>0</v>
      </c>
      <c r="QFC83">
        <f t="shared" si="182"/>
        <v>0</v>
      </c>
      <c r="QFD83">
        <f t="shared" si="182"/>
        <v>0</v>
      </c>
      <c r="QFE83">
        <f t="shared" si="182"/>
        <v>0</v>
      </c>
      <c r="QFF83">
        <f t="shared" si="182"/>
        <v>0</v>
      </c>
      <c r="QFG83">
        <f t="shared" si="182"/>
        <v>0</v>
      </c>
      <c r="QFH83">
        <f t="shared" si="182"/>
        <v>0</v>
      </c>
      <c r="QFI83">
        <f t="shared" si="182"/>
        <v>0</v>
      </c>
      <c r="QFJ83">
        <f t="shared" si="182"/>
        <v>0</v>
      </c>
      <c r="QFK83">
        <f t="shared" si="182"/>
        <v>0</v>
      </c>
      <c r="QFL83">
        <f t="shared" si="182"/>
        <v>0</v>
      </c>
      <c r="QFM83">
        <f t="shared" si="182"/>
        <v>0</v>
      </c>
      <c r="QFN83">
        <f t="shared" si="182"/>
        <v>0</v>
      </c>
      <c r="QFO83">
        <f t="shared" si="182"/>
        <v>0</v>
      </c>
      <c r="QFP83">
        <f t="shared" si="182"/>
        <v>0</v>
      </c>
      <c r="QFQ83">
        <f t="shared" si="182"/>
        <v>0</v>
      </c>
      <c r="QFR83">
        <f t="shared" si="182"/>
        <v>0</v>
      </c>
      <c r="QFS83">
        <f t="shared" si="182"/>
        <v>0</v>
      </c>
      <c r="QFT83">
        <f t="shared" si="182"/>
        <v>0</v>
      </c>
      <c r="QFU83">
        <f t="shared" si="182"/>
        <v>0</v>
      </c>
      <c r="QFV83">
        <f t="shared" si="182"/>
        <v>0</v>
      </c>
      <c r="QFW83">
        <f t="shared" si="182"/>
        <v>0</v>
      </c>
      <c r="QFX83">
        <f t="shared" si="182"/>
        <v>0</v>
      </c>
      <c r="QFY83">
        <f t="shared" si="182"/>
        <v>0</v>
      </c>
      <c r="QFZ83">
        <f t="shared" si="182"/>
        <v>0</v>
      </c>
      <c r="QGA83">
        <f t="shared" si="182"/>
        <v>0</v>
      </c>
      <c r="QGB83">
        <f t="shared" si="182"/>
        <v>0</v>
      </c>
      <c r="QGC83">
        <f t="shared" si="182"/>
        <v>0</v>
      </c>
      <c r="QGD83">
        <f t="shared" si="182"/>
        <v>0</v>
      </c>
      <c r="QGE83">
        <f t="shared" si="182"/>
        <v>0</v>
      </c>
      <c r="QGF83">
        <f t="shared" si="182"/>
        <v>0</v>
      </c>
      <c r="QGG83">
        <f t="shared" si="182"/>
        <v>0</v>
      </c>
      <c r="QGH83">
        <f t="shared" si="182"/>
        <v>0</v>
      </c>
      <c r="QGI83">
        <f t="shared" si="182"/>
        <v>0</v>
      </c>
      <c r="QGJ83">
        <f t="shared" si="182"/>
        <v>0</v>
      </c>
      <c r="QGK83">
        <f t="shared" si="182"/>
        <v>0</v>
      </c>
      <c r="QGL83">
        <f t="shared" si="182"/>
        <v>0</v>
      </c>
      <c r="QGM83">
        <f t="shared" si="182"/>
        <v>0</v>
      </c>
      <c r="QGN83">
        <f t="shared" si="182"/>
        <v>0</v>
      </c>
      <c r="QGO83">
        <f t="shared" si="182"/>
        <v>0</v>
      </c>
      <c r="QGP83">
        <f t="shared" si="182"/>
        <v>0</v>
      </c>
      <c r="QGQ83">
        <f t="shared" si="182"/>
        <v>0</v>
      </c>
      <c r="QGR83">
        <f t="shared" si="182"/>
        <v>0</v>
      </c>
      <c r="QGS83">
        <f t="shared" si="182"/>
        <v>0</v>
      </c>
      <c r="QGT83">
        <f t="shared" si="182"/>
        <v>0</v>
      </c>
      <c r="QGU83">
        <f t="shared" si="182"/>
        <v>0</v>
      </c>
      <c r="QGV83">
        <f t="shared" si="182"/>
        <v>0</v>
      </c>
      <c r="QGW83">
        <f t="shared" si="182"/>
        <v>0</v>
      </c>
      <c r="QGX83">
        <f t="shared" si="182"/>
        <v>0</v>
      </c>
      <c r="QGY83">
        <f t="shared" si="182"/>
        <v>0</v>
      </c>
      <c r="QGZ83">
        <f t="shared" si="182"/>
        <v>0</v>
      </c>
      <c r="QHA83">
        <f t="shared" si="182"/>
        <v>0</v>
      </c>
      <c r="QHB83">
        <f t="shared" si="182"/>
        <v>0</v>
      </c>
      <c r="QHC83">
        <f t="shared" si="182"/>
        <v>0</v>
      </c>
      <c r="QHD83">
        <f t="shared" si="182"/>
        <v>0</v>
      </c>
      <c r="QHE83">
        <f t="shared" si="182"/>
        <v>0</v>
      </c>
      <c r="QHF83">
        <f t="shared" si="182"/>
        <v>0</v>
      </c>
      <c r="QHG83">
        <f t="shared" si="182"/>
        <v>0</v>
      </c>
      <c r="QHH83">
        <f t="shared" si="182"/>
        <v>0</v>
      </c>
      <c r="QHI83">
        <f t="shared" si="182"/>
        <v>0</v>
      </c>
      <c r="QHJ83">
        <f t="shared" si="182"/>
        <v>0</v>
      </c>
      <c r="QHK83">
        <f t="shared" si="182"/>
        <v>0</v>
      </c>
      <c r="QHL83">
        <f t="shared" si="182"/>
        <v>0</v>
      </c>
      <c r="QHM83">
        <f t="shared" ref="QHM83:QJX83" si="183">SUM(QHM2:QHM82)</f>
        <v>0</v>
      </c>
      <c r="QHN83">
        <f t="shared" si="183"/>
        <v>0</v>
      </c>
      <c r="QHO83">
        <f t="shared" si="183"/>
        <v>0</v>
      </c>
      <c r="QHP83">
        <f t="shared" si="183"/>
        <v>0</v>
      </c>
      <c r="QHQ83">
        <f t="shared" si="183"/>
        <v>0</v>
      </c>
      <c r="QHR83">
        <f t="shared" si="183"/>
        <v>0</v>
      </c>
      <c r="QHS83">
        <f t="shared" si="183"/>
        <v>0</v>
      </c>
      <c r="QHT83">
        <f t="shared" si="183"/>
        <v>0</v>
      </c>
      <c r="QHU83">
        <f t="shared" si="183"/>
        <v>0</v>
      </c>
      <c r="QHV83">
        <f t="shared" si="183"/>
        <v>0</v>
      </c>
      <c r="QHW83">
        <f t="shared" si="183"/>
        <v>0</v>
      </c>
      <c r="QHX83">
        <f t="shared" si="183"/>
        <v>0</v>
      </c>
      <c r="QHY83">
        <f t="shared" si="183"/>
        <v>0</v>
      </c>
      <c r="QHZ83">
        <f t="shared" si="183"/>
        <v>0</v>
      </c>
      <c r="QIA83">
        <f t="shared" si="183"/>
        <v>0</v>
      </c>
      <c r="QIB83">
        <f t="shared" si="183"/>
        <v>0</v>
      </c>
      <c r="QIC83">
        <f t="shared" si="183"/>
        <v>0</v>
      </c>
      <c r="QID83">
        <f t="shared" si="183"/>
        <v>0</v>
      </c>
      <c r="QIE83">
        <f t="shared" si="183"/>
        <v>0</v>
      </c>
      <c r="QIF83">
        <f t="shared" si="183"/>
        <v>0</v>
      </c>
      <c r="QIG83">
        <f t="shared" si="183"/>
        <v>0</v>
      </c>
      <c r="QIH83">
        <f t="shared" si="183"/>
        <v>0</v>
      </c>
      <c r="QII83">
        <f t="shared" si="183"/>
        <v>0</v>
      </c>
      <c r="QIJ83">
        <f t="shared" si="183"/>
        <v>0</v>
      </c>
      <c r="QIK83">
        <f t="shared" si="183"/>
        <v>0</v>
      </c>
      <c r="QIL83">
        <f t="shared" si="183"/>
        <v>0</v>
      </c>
      <c r="QIM83">
        <f t="shared" si="183"/>
        <v>0</v>
      </c>
      <c r="QIN83">
        <f t="shared" si="183"/>
        <v>0</v>
      </c>
      <c r="QIO83">
        <f t="shared" si="183"/>
        <v>0</v>
      </c>
      <c r="QIP83">
        <f t="shared" si="183"/>
        <v>0</v>
      </c>
      <c r="QIQ83">
        <f t="shared" si="183"/>
        <v>0</v>
      </c>
      <c r="QIR83">
        <f t="shared" si="183"/>
        <v>0</v>
      </c>
      <c r="QIS83">
        <f t="shared" si="183"/>
        <v>0</v>
      </c>
      <c r="QIT83">
        <f t="shared" si="183"/>
        <v>0</v>
      </c>
      <c r="QIU83">
        <f t="shared" si="183"/>
        <v>0</v>
      </c>
      <c r="QIV83">
        <f t="shared" si="183"/>
        <v>0</v>
      </c>
      <c r="QIW83">
        <f t="shared" si="183"/>
        <v>0</v>
      </c>
      <c r="QIX83">
        <f t="shared" si="183"/>
        <v>0</v>
      </c>
      <c r="QIY83">
        <f t="shared" si="183"/>
        <v>0</v>
      </c>
      <c r="QIZ83">
        <f t="shared" si="183"/>
        <v>0</v>
      </c>
      <c r="QJA83">
        <f t="shared" si="183"/>
        <v>0</v>
      </c>
      <c r="QJB83">
        <f t="shared" si="183"/>
        <v>0</v>
      </c>
      <c r="QJC83">
        <f t="shared" si="183"/>
        <v>0</v>
      </c>
      <c r="QJD83">
        <f t="shared" si="183"/>
        <v>0</v>
      </c>
      <c r="QJE83">
        <f t="shared" si="183"/>
        <v>0</v>
      </c>
      <c r="QJF83">
        <f t="shared" si="183"/>
        <v>0</v>
      </c>
      <c r="QJG83">
        <f t="shared" si="183"/>
        <v>0</v>
      </c>
      <c r="QJH83">
        <f t="shared" si="183"/>
        <v>0</v>
      </c>
      <c r="QJI83">
        <f t="shared" si="183"/>
        <v>0</v>
      </c>
      <c r="QJJ83">
        <f t="shared" si="183"/>
        <v>0</v>
      </c>
      <c r="QJK83">
        <f t="shared" si="183"/>
        <v>0</v>
      </c>
      <c r="QJL83">
        <f t="shared" si="183"/>
        <v>0</v>
      </c>
      <c r="QJM83">
        <f t="shared" si="183"/>
        <v>0</v>
      </c>
      <c r="QJN83">
        <f t="shared" si="183"/>
        <v>0</v>
      </c>
      <c r="QJO83">
        <f t="shared" si="183"/>
        <v>0</v>
      </c>
      <c r="QJP83">
        <f t="shared" si="183"/>
        <v>0</v>
      </c>
      <c r="QJQ83">
        <f t="shared" si="183"/>
        <v>0</v>
      </c>
      <c r="QJR83">
        <f t="shared" si="183"/>
        <v>0</v>
      </c>
      <c r="QJS83">
        <f t="shared" si="183"/>
        <v>0</v>
      </c>
      <c r="QJT83">
        <f t="shared" si="183"/>
        <v>0</v>
      </c>
      <c r="QJU83">
        <f t="shared" si="183"/>
        <v>0</v>
      </c>
      <c r="QJV83">
        <f t="shared" si="183"/>
        <v>0</v>
      </c>
      <c r="QJW83">
        <f t="shared" si="183"/>
        <v>0</v>
      </c>
      <c r="QJX83">
        <f t="shared" si="183"/>
        <v>0</v>
      </c>
      <c r="QJY83">
        <f t="shared" ref="QJY83:QMJ83" si="184">SUM(QJY2:QJY82)</f>
        <v>0</v>
      </c>
      <c r="QJZ83">
        <f t="shared" si="184"/>
        <v>0</v>
      </c>
      <c r="QKA83">
        <f t="shared" si="184"/>
        <v>0</v>
      </c>
      <c r="QKB83">
        <f t="shared" si="184"/>
        <v>0</v>
      </c>
      <c r="QKC83">
        <f t="shared" si="184"/>
        <v>0</v>
      </c>
      <c r="QKD83">
        <f t="shared" si="184"/>
        <v>0</v>
      </c>
      <c r="QKE83">
        <f t="shared" si="184"/>
        <v>0</v>
      </c>
      <c r="QKF83">
        <f t="shared" si="184"/>
        <v>0</v>
      </c>
      <c r="QKG83">
        <f t="shared" si="184"/>
        <v>0</v>
      </c>
      <c r="QKH83">
        <f t="shared" si="184"/>
        <v>0</v>
      </c>
      <c r="QKI83">
        <f t="shared" si="184"/>
        <v>0</v>
      </c>
      <c r="QKJ83">
        <f t="shared" si="184"/>
        <v>0</v>
      </c>
      <c r="QKK83">
        <f t="shared" si="184"/>
        <v>0</v>
      </c>
      <c r="QKL83">
        <f t="shared" si="184"/>
        <v>0</v>
      </c>
      <c r="QKM83">
        <f t="shared" si="184"/>
        <v>0</v>
      </c>
      <c r="QKN83">
        <f t="shared" si="184"/>
        <v>0</v>
      </c>
      <c r="QKO83">
        <f t="shared" si="184"/>
        <v>0</v>
      </c>
      <c r="QKP83">
        <f t="shared" si="184"/>
        <v>0</v>
      </c>
      <c r="QKQ83">
        <f t="shared" si="184"/>
        <v>0</v>
      </c>
      <c r="QKR83">
        <f t="shared" si="184"/>
        <v>0</v>
      </c>
      <c r="QKS83">
        <f t="shared" si="184"/>
        <v>0</v>
      </c>
      <c r="QKT83">
        <f t="shared" si="184"/>
        <v>0</v>
      </c>
      <c r="QKU83">
        <f t="shared" si="184"/>
        <v>0</v>
      </c>
      <c r="QKV83">
        <f t="shared" si="184"/>
        <v>0</v>
      </c>
      <c r="QKW83">
        <f t="shared" si="184"/>
        <v>0</v>
      </c>
      <c r="QKX83">
        <f t="shared" si="184"/>
        <v>0</v>
      </c>
      <c r="QKY83">
        <f t="shared" si="184"/>
        <v>0</v>
      </c>
      <c r="QKZ83">
        <f t="shared" si="184"/>
        <v>0</v>
      </c>
      <c r="QLA83">
        <f t="shared" si="184"/>
        <v>0</v>
      </c>
      <c r="QLB83">
        <f t="shared" si="184"/>
        <v>0</v>
      </c>
      <c r="QLC83">
        <f t="shared" si="184"/>
        <v>0</v>
      </c>
      <c r="QLD83">
        <f t="shared" si="184"/>
        <v>0</v>
      </c>
      <c r="QLE83">
        <f t="shared" si="184"/>
        <v>0</v>
      </c>
      <c r="QLF83">
        <f t="shared" si="184"/>
        <v>0</v>
      </c>
      <c r="QLG83">
        <f t="shared" si="184"/>
        <v>0</v>
      </c>
      <c r="QLH83">
        <f t="shared" si="184"/>
        <v>0</v>
      </c>
      <c r="QLI83">
        <f t="shared" si="184"/>
        <v>0</v>
      </c>
      <c r="QLJ83">
        <f t="shared" si="184"/>
        <v>0</v>
      </c>
      <c r="QLK83">
        <f t="shared" si="184"/>
        <v>0</v>
      </c>
      <c r="QLL83">
        <f t="shared" si="184"/>
        <v>0</v>
      </c>
      <c r="QLM83">
        <f t="shared" si="184"/>
        <v>0</v>
      </c>
      <c r="QLN83">
        <f t="shared" si="184"/>
        <v>0</v>
      </c>
      <c r="QLO83">
        <f t="shared" si="184"/>
        <v>0</v>
      </c>
      <c r="QLP83">
        <f t="shared" si="184"/>
        <v>0</v>
      </c>
      <c r="QLQ83">
        <f t="shared" si="184"/>
        <v>0</v>
      </c>
      <c r="QLR83">
        <f t="shared" si="184"/>
        <v>0</v>
      </c>
      <c r="QLS83">
        <f t="shared" si="184"/>
        <v>0</v>
      </c>
      <c r="QLT83">
        <f t="shared" si="184"/>
        <v>0</v>
      </c>
      <c r="QLU83">
        <f t="shared" si="184"/>
        <v>0</v>
      </c>
      <c r="QLV83">
        <f t="shared" si="184"/>
        <v>0</v>
      </c>
      <c r="QLW83">
        <f t="shared" si="184"/>
        <v>0</v>
      </c>
      <c r="QLX83">
        <f t="shared" si="184"/>
        <v>0</v>
      </c>
      <c r="QLY83">
        <f t="shared" si="184"/>
        <v>0</v>
      </c>
      <c r="QLZ83">
        <f t="shared" si="184"/>
        <v>0</v>
      </c>
      <c r="QMA83">
        <f t="shared" si="184"/>
        <v>0</v>
      </c>
      <c r="QMB83">
        <f t="shared" si="184"/>
        <v>0</v>
      </c>
      <c r="QMC83">
        <f t="shared" si="184"/>
        <v>0</v>
      </c>
      <c r="QMD83">
        <f t="shared" si="184"/>
        <v>0</v>
      </c>
      <c r="QME83">
        <f t="shared" si="184"/>
        <v>0</v>
      </c>
      <c r="QMF83">
        <f t="shared" si="184"/>
        <v>0</v>
      </c>
      <c r="QMG83">
        <f t="shared" si="184"/>
        <v>0</v>
      </c>
      <c r="QMH83">
        <f t="shared" si="184"/>
        <v>0</v>
      </c>
      <c r="QMI83">
        <f t="shared" si="184"/>
        <v>0</v>
      </c>
      <c r="QMJ83">
        <f t="shared" si="184"/>
        <v>0</v>
      </c>
      <c r="QMK83">
        <f t="shared" ref="QMK83:QOV83" si="185">SUM(QMK2:QMK82)</f>
        <v>0</v>
      </c>
      <c r="QML83">
        <f t="shared" si="185"/>
        <v>0</v>
      </c>
      <c r="QMM83">
        <f t="shared" si="185"/>
        <v>0</v>
      </c>
      <c r="QMN83">
        <f t="shared" si="185"/>
        <v>0</v>
      </c>
      <c r="QMO83">
        <f t="shared" si="185"/>
        <v>0</v>
      </c>
      <c r="QMP83">
        <f t="shared" si="185"/>
        <v>0</v>
      </c>
      <c r="QMQ83">
        <f t="shared" si="185"/>
        <v>0</v>
      </c>
      <c r="QMR83">
        <f t="shared" si="185"/>
        <v>0</v>
      </c>
      <c r="QMS83">
        <f t="shared" si="185"/>
        <v>0</v>
      </c>
      <c r="QMT83">
        <f t="shared" si="185"/>
        <v>0</v>
      </c>
      <c r="QMU83">
        <f t="shared" si="185"/>
        <v>0</v>
      </c>
      <c r="QMV83">
        <f t="shared" si="185"/>
        <v>0</v>
      </c>
      <c r="QMW83">
        <f t="shared" si="185"/>
        <v>0</v>
      </c>
      <c r="QMX83">
        <f t="shared" si="185"/>
        <v>0</v>
      </c>
      <c r="QMY83">
        <f t="shared" si="185"/>
        <v>0</v>
      </c>
      <c r="QMZ83">
        <f t="shared" si="185"/>
        <v>0</v>
      </c>
      <c r="QNA83">
        <f t="shared" si="185"/>
        <v>0</v>
      </c>
      <c r="QNB83">
        <f t="shared" si="185"/>
        <v>0</v>
      </c>
      <c r="QNC83">
        <f t="shared" si="185"/>
        <v>0</v>
      </c>
      <c r="QND83">
        <f t="shared" si="185"/>
        <v>0</v>
      </c>
      <c r="QNE83">
        <f t="shared" si="185"/>
        <v>0</v>
      </c>
      <c r="QNF83">
        <f t="shared" si="185"/>
        <v>0</v>
      </c>
      <c r="QNG83">
        <f t="shared" si="185"/>
        <v>0</v>
      </c>
      <c r="QNH83">
        <f t="shared" si="185"/>
        <v>0</v>
      </c>
      <c r="QNI83">
        <f t="shared" si="185"/>
        <v>0</v>
      </c>
      <c r="QNJ83">
        <f t="shared" si="185"/>
        <v>0</v>
      </c>
      <c r="QNK83">
        <f t="shared" si="185"/>
        <v>0</v>
      </c>
      <c r="QNL83">
        <f t="shared" si="185"/>
        <v>0</v>
      </c>
      <c r="QNM83">
        <f t="shared" si="185"/>
        <v>0</v>
      </c>
      <c r="QNN83">
        <f t="shared" si="185"/>
        <v>0</v>
      </c>
      <c r="QNO83">
        <f t="shared" si="185"/>
        <v>0</v>
      </c>
      <c r="QNP83">
        <f t="shared" si="185"/>
        <v>0</v>
      </c>
      <c r="QNQ83">
        <f t="shared" si="185"/>
        <v>0</v>
      </c>
      <c r="QNR83">
        <f t="shared" si="185"/>
        <v>0</v>
      </c>
      <c r="QNS83">
        <f t="shared" si="185"/>
        <v>0</v>
      </c>
      <c r="QNT83">
        <f t="shared" si="185"/>
        <v>0</v>
      </c>
      <c r="QNU83">
        <f t="shared" si="185"/>
        <v>0</v>
      </c>
      <c r="QNV83">
        <f t="shared" si="185"/>
        <v>0</v>
      </c>
      <c r="QNW83">
        <f t="shared" si="185"/>
        <v>0</v>
      </c>
      <c r="QNX83">
        <f t="shared" si="185"/>
        <v>0</v>
      </c>
      <c r="QNY83">
        <f t="shared" si="185"/>
        <v>0</v>
      </c>
      <c r="QNZ83">
        <f t="shared" si="185"/>
        <v>0</v>
      </c>
      <c r="QOA83">
        <f t="shared" si="185"/>
        <v>0</v>
      </c>
      <c r="QOB83">
        <f t="shared" si="185"/>
        <v>0</v>
      </c>
      <c r="QOC83">
        <f t="shared" si="185"/>
        <v>0</v>
      </c>
      <c r="QOD83">
        <f t="shared" si="185"/>
        <v>0</v>
      </c>
      <c r="QOE83">
        <f t="shared" si="185"/>
        <v>0</v>
      </c>
      <c r="QOF83">
        <f t="shared" si="185"/>
        <v>0</v>
      </c>
      <c r="QOG83">
        <f t="shared" si="185"/>
        <v>0</v>
      </c>
      <c r="QOH83">
        <f t="shared" si="185"/>
        <v>0</v>
      </c>
      <c r="QOI83">
        <f t="shared" si="185"/>
        <v>0</v>
      </c>
      <c r="QOJ83">
        <f t="shared" si="185"/>
        <v>0</v>
      </c>
      <c r="QOK83">
        <f t="shared" si="185"/>
        <v>0</v>
      </c>
      <c r="QOL83">
        <f t="shared" si="185"/>
        <v>0</v>
      </c>
      <c r="QOM83">
        <f t="shared" si="185"/>
        <v>0</v>
      </c>
      <c r="QON83">
        <f t="shared" si="185"/>
        <v>0</v>
      </c>
      <c r="QOO83">
        <f t="shared" si="185"/>
        <v>0</v>
      </c>
      <c r="QOP83">
        <f t="shared" si="185"/>
        <v>0</v>
      </c>
      <c r="QOQ83">
        <f t="shared" si="185"/>
        <v>0</v>
      </c>
      <c r="QOR83">
        <f t="shared" si="185"/>
        <v>0</v>
      </c>
      <c r="QOS83">
        <f t="shared" si="185"/>
        <v>0</v>
      </c>
      <c r="QOT83">
        <f t="shared" si="185"/>
        <v>0</v>
      </c>
      <c r="QOU83">
        <f t="shared" si="185"/>
        <v>0</v>
      </c>
      <c r="QOV83">
        <f t="shared" si="185"/>
        <v>0</v>
      </c>
      <c r="QOW83">
        <f t="shared" ref="QOW83:QRH83" si="186">SUM(QOW2:QOW82)</f>
        <v>0</v>
      </c>
      <c r="QOX83">
        <f t="shared" si="186"/>
        <v>0</v>
      </c>
      <c r="QOY83">
        <f t="shared" si="186"/>
        <v>0</v>
      </c>
      <c r="QOZ83">
        <f t="shared" si="186"/>
        <v>0</v>
      </c>
      <c r="QPA83">
        <f t="shared" si="186"/>
        <v>0</v>
      </c>
      <c r="QPB83">
        <f t="shared" si="186"/>
        <v>0</v>
      </c>
      <c r="QPC83">
        <f t="shared" si="186"/>
        <v>0</v>
      </c>
      <c r="QPD83">
        <f t="shared" si="186"/>
        <v>0</v>
      </c>
      <c r="QPE83">
        <f t="shared" si="186"/>
        <v>0</v>
      </c>
      <c r="QPF83">
        <f t="shared" si="186"/>
        <v>0</v>
      </c>
      <c r="QPG83">
        <f t="shared" si="186"/>
        <v>0</v>
      </c>
      <c r="QPH83">
        <f t="shared" si="186"/>
        <v>0</v>
      </c>
      <c r="QPI83">
        <f t="shared" si="186"/>
        <v>0</v>
      </c>
      <c r="QPJ83">
        <f t="shared" si="186"/>
        <v>0</v>
      </c>
      <c r="QPK83">
        <f t="shared" si="186"/>
        <v>0</v>
      </c>
      <c r="QPL83">
        <f t="shared" si="186"/>
        <v>0</v>
      </c>
      <c r="QPM83">
        <f t="shared" si="186"/>
        <v>0</v>
      </c>
      <c r="QPN83">
        <f t="shared" si="186"/>
        <v>0</v>
      </c>
      <c r="QPO83">
        <f t="shared" si="186"/>
        <v>0</v>
      </c>
      <c r="QPP83">
        <f t="shared" si="186"/>
        <v>0</v>
      </c>
      <c r="QPQ83">
        <f t="shared" si="186"/>
        <v>0</v>
      </c>
      <c r="QPR83">
        <f t="shared" si="186"/>
        <v>0</v>
      </c>
      <c r="QPS83">
        <f t="shared" si="186"/>
        <v>0</v>
      </c>
      <c r="QPT83">
        <f t="shared" si="186"/>
        <v>0</v>
      </c>
      <c r="QPU83">
        <f t="shared" si="186"/>
        <v>0</v>
      </c>
      <c r="QPV83">
        <f t="shared" si="186"/>
        <v>0</v>
      </c>
      <c r="QPW83">
        <f t="shared" si="186"/>
        <v>0</v>
      </c>
      <c r="QPX83">
        <f t="shared" si="186"/>
        <v>0</v>
      </c>
      <c r="QPY83">
        <f t="shared" si="186"/>
        <v>0</v>
      </c>
      <c r="QPZ83">
        <f t="shared" si="186"/>
        <v>0</v>
      </c>
      <c r="QQA83">
        <f t="shared" si="186"/>
        <v>0</v>
      </c>
      <c r="QQB83">
        <f t="shared" si="186"/>
        <v>0</v>
      </c>
      <c r="QQC83">
        <f t="shared" si="186"/>
        <v>0</v>
      </c>
      <c r="QQD83">
        <f t="shared" si="186"/>
        <v>0</v>
      </c>
      <c r="QQE83">
        <f t="shared" si="186"/>
        <v>0</v>
      </c>
      <c r="QQF83">
        <f t="shared" si="186"/>
        <v>0</v>
      </c>
      <c r="QQG83">
        <f t="shared" si="186"/>
        <v>0</v>
      </c>
      <c r="QQH83">
        <f t="shared" si="186"/>
        <v>0</v>
      </c>
      <c r="QQI83">
        <f t="shared" si="186"/>
        <v>0</v>
      </c>
      <c r="QQJ83">
        <f t="shared" si="186"/>
        <v>0</v>
      </c>
      <c r="QQK83">
        <f t="shared" si="186"/>
        <v>0</v>
      </c>
      <c r="QQL83">
        <f t="shared" si="186"/>
        <v>0</v>
      </c>
      <c r="QQM83">
        <f t="shared" si="186"/>
        <v>0</v>
      </c>
      <c r="QQN83">
        <f t="shared" si="186"/>
        <v>0</v>
      </c>
      <c r="QQO83">
        <f t="shared" si="186"/>
        <v>0</v>
      </c>
      <c r="QQP83">
        <f t="shared" si="186"/>
        <v>0</v>
      </c>
      <c r="QQQ83">
        <f t="shared" si="186"/>
        <v>0</v>
      </c>
      <c r="QQR83">
        <f t="shared" si="186"/>
        <v>0</v>
      </c>
      <c r="QQS83">
        <f t="shared" si="186"/>
        <v>0</v>
      </c>
      <c r="QQT83">
        <f t="shared" si="186"/>
        <v>0</v>
      </c>
      <c r="QQU83">
        <f t="shared" si="186"/>
        <v>0</v>
      </c>
      <c r="QQV83">
        <f t="shared" si="186"/>
        <v>0</v>
      </c>
      <c r="QQW83">
        <f t="shared" si="186"/>
        <v>0</v>
      </c>
      <c r="QQX83">
        <f t="shared" si="186"/>
        <v>0</v>
      </c>
      <c r="QQY83">
        <f t="shared" si="186"/>
        <v>0</v>
      </c>
      <c r="QQZ83">
        <f t="shared" si="186"/>
        <v>0</v>
      </c>
      <c r="QRA83">
        <f t="shared" si="186"/>
        <v>0</v>
      </c>
      <c r="QRB83">
        <f t="shared" si="186"/>
        <v>0</v>
      </c>
      <c r="QRC83">
        <f t="shared" si="186"/>
        <v>0</v>
      </c>
      <c r="QRD83">
        <f t="shared" si="186"/>
        <v>0</v>
      </c>
      <c r="QRE83">
        <f t="shared" si="186"/>
        <v>0</v>
      </c>
      <c r="QRF83">
        <f t="shared" si="186"/>
        <v>0</v>
      </c>
      <c r="QRG83">
        <f t="shared" si="186"/>
        <v>0</v>
      </c>
      <c r="QRH83">
        <f t="shared" si="186"/>
        <v>0</v>
      </c>
      <c r="QRI83">
        <f t="shared" ref="QRI83:QTT83" si="187">SUM(QRI2:QRI82)</f>
        <v>0</v>
      </c>
      <c r="QRJ83">
        <f t="shared" si="187"/>
        <v>0</v>
      </c>
      <c r="QRK83">
        <f t="shared" si="187"/>
        <v>0</v>
      </c>
      <c r="QRL83">
        <f t="shared" si="187"/>
        <v>0</v>
      </c>
      <c r="QRM83">
        <f t="shared" si="187"/>
        <v>0</v>
      </c>
      <c r="QRN83">
        <f t="shared" si="187"/>
        <v>0</v>
      </c>
      <c r="QRO83">
        <f t="shared" si="187"/>
        <v>0</v>
      </c>
      <c r="QRP83">
        <f t="shared" si="187"/>
        <v>0</v>
      </c>
      <c r="QRQ83">
        <f t="shared" si="187"/>
        <v>0</v>
      </c>
      <c r="QRR83">
        <f t="shared" si="187"/>
        <v>0</v>
      </c>
      <c r="QRS83">
        <f t="shared" si="187"/>
        <v>0</v>
      </c>
      <c r="QRT83">
        <f t="shared" si="187"/>
        <v>0</v>
      </c>
      <c r="QRU83">
        <f t="shared" si="187"/>
        <v>0</v>
      </c>
      <c r="QRV83">
        <f t="shared" si="187"/>
        <v>0</v>
      </c>
      <c r="QRW83">
        <f t="shared" si="187"/>
        <v>0</v>
      </c>
      <c r="QRX83">
        <f t="shared" si="187"/>
        <v>0</v>
      </c>
      <c r="QRY83">
        <f t="shared" si="187"/>
        <v>0</v>
      </c>
      <c r="QRZ83">
        <f t="shared" si="187"/>
        <v>0</v>
      </c>
      <c r="QSA83">
        <f t="shared" si="187"/>
        <v>0</v>
      </c>
      <c r="QSB83">
        <f t="shared" si="187"/>
        <v>0</v>
      </c>
      <c r="QSC83">
        <f t="shared" si="187"/>
        <v>0</v>
      </c>
      <c r="QSD83">
        <f t="shared" si="187"/>
        <v>0</v>
      </c>
      <c r="QSE83">
        <f t="shared" si="187"/>
        <v>0</v>
      </c>
      <c r="QSF83">
        <f t="shared" si="187"/>
        <v>0</v>
      </c>
      <c r="QSG83">
        <f t="shared" si="187"/>
        <v>0</v>
      </c>
      <c r="QSH83">
        <f t="shared" si="187"/>
        <v>0</v>
      </c>
      <c r="QSI83">
        <f t="shared" si="187"/>
        <v>0</v>
      </c>
      <c r="QSJ83">
        <f t="shared" si="187"/>
        <v>0</v>
      </c>
      <c r="QSK83">
        <f t="shared" si="187"/>
        <v>0</v>
      </c>
      <c r="QSL83">
        <f t="shared" si="187"/>
        <v>0</v>
      </c>
      <c r="QSM83">
        <f t="shared" si="187"/>
        <v>0</v>
      </c>
      <c r="QSN83">
        <f t="shared" si="187"/>
        <v>0</v>
      </c>
      <c r="QSO83">
        <f t="shared" si="187"/>
        <v>0</v>
      </c>
      <c r="QSP83">
        <f t="shared" si="187"/>
        <v>0</v>
      </c>
      <c r="QSQ83">
        <f t="shared" si="187"/>
        <v>0</v>
      </c>
      <c r="QSR83">
        <f t="shared" si="187"/>
        <v>0</v>
      </c>
      <c r="QSS83">
        <f t="shared" si="187"/>
        <v>0</v>
      </c>
      <c r="QST83">
        <f t="shared" si="187"/>
        <v>0</v>
      </c>
      <c r="QSU83">
        <f t="shared" si="187"/>
        <v>0</v>
      </c>
      <c r="QSV83">
        <f t="shared" si="187"/>
        <v>0</v>
      </c>
      <c r="QSW83">
        <f t="shared" si="187"/>
        <v>0</v>
      </c>
      <c r="QSX83">
        <f t="shared" si="187"/>
        <v>0</v>
      </c>
      <c r="QSY83">
        <f t="shared" si="187"/>
        <v>0</v>
      </c>
      <c r="QSZ83">
        <f t="shared" si="187"/>
        <v>0</v>
      </c>
      <c r="QTA83">
        <f t="shared" si="187"/>
        <v>0</v>
      </c>
      <c r="QTB83">
        <f t="shared" si="187"/>
        <v>0</v>
      </c>
      <c r="QTC83">
        <f t="shared" si="187"/>
        <v>0</v>
      </c>
      <c r="QTD83">
        <f t="shared" si="187"/>
        <v>0</v>
      </c>
      <c r="QTE83">
        <f t="shared" si="187"/>
        <v>0</v>
      </c>
      <c r="QTF83">
        <f t="shared" si="187"/>
        <v>0</v>
      </c>
      <c r="QTG83">
        <f t="shared" si="187"/>
        <v>0</v>
      </c>
      <c r="QTH83">
        <f t="shared" si="187"/>
        <v>0</v>
      </c>
      <c r="QTI83">
        <f t="shared" si="187"/>
        <v>0</v>
      </c>
      <c r="QTJ83">
        <f t="shared" si="187"/>
        <v>0</v>
      </c>
      <c r="QTK83">
        <f t="shared" si="187"/>
        <v>0</v>
      </c>
      <c r="QTL83">
        <f t="shared" si="187"/>
        <v>0</v>
      </c>
      <c r="QTM83">
        <f t="shared" si="187"/>
        <v>0</v>
      </c>
      <c r="QTN83">
        <f t="shared" si="187"/>
        <v>0</v>
      </c>
      <c r="QTO83">
        <f t="shared" si="187"/>
        <v>0</v>
      </c>
      <c r="QTP83">
        <f t="shared" si="187"/>
        <v>0</v>
      </c>
      <c r="QTQ83">
        <f t="shared" si="187"/>
        <v>0</v>
      </c>
      <c r="QTR83">
        <f t="shared" si="187"/>
        <v>0</v>
      </c>
      <c r="QTS83">
        <f t="shared" si="187"/>
        <v>0</v>
      </c>
      <c r="QTT83">
        <f t="shared" si="187"/>
        <v>0</v>
      </c>
      <c r="QTU83">
        <f t="shared" ref="QTU83:QWF83" si="188">SUM(QTU2:QTU82)</f>
        <v>0</v>
      </c>
      <c r="QTV83">
        <f t="shared" si="188"/>
        <v>0</v>
      </c>
      <c r="QTW83">
        <f t="shared" si="188"/>
        <v>0</v>
      </c>
      <c r="QTX83">
        <f t="shared" si="188"/>
        <v>0</v>
      </c>
      <c r="QTY83">
        <f t="shared" si="188"/>
        <v>0</v>
      </c>
      <c r="QTZ83">
        <f t="shared" si="188"/>
        <v>0</v>
      </c>
      <c r="QUA83">
        <f t="shared" si="188"/>
        <v>0</v>
      </c>
      <c r="QUB83">
        <f t="shared" si="188"/>
        <v>0</v>
      </c>
      <c r="QUC83">
        <f t="shared" si="188"/>
        <v>0</v>
      </c>
      <c r="QUD83">
        <f t="shared" si="188"/>
        <v>0</v>
      </c>
      <c r="QUE83">
        <f t="shared" si="188"/>
        <v>0</v>
      </c>
      <c r="QUF83">
        <f t="shared" si="188"/>
        <v>0</v>
      </c>
      <c r="QUG83">
        <f t="shared" si="188"/>
        <v>0</v>
      </c>
      <c r="QUH83">
        <f t="shared" si="188"/>
        <v>0</v>
      </c>
      <c r="QUI83">
        <f t="shared" si="188"/>
        <v>0</v>
      </c>
      <c r="QUJ83">
        <f t="shared" si="188"/>
        <v>0</v>
      </c>
      <c r="QUK83">
        <f t="shared" si="188"/>
        <v>0</v>
      </c>
      <c r="QUL83">
        <f t="shared" si="188"/>
        <v>0</v>
      </c>
      <c r="QUM83">
        <f t="shared" si="188"/>
        <v>0</v>
      </c>
      <c r="QUN83">
        <f t="shared" si="188"/>
        <v>0</v>
      </c>
      <c r="QUO83">
        <f t="shared" si="188"/>
        <v>0</v>
      </c>
      <c r="QUP83">
        <f t="shared" si="188"/>
        <v>0</v>
      </c>
      <c r="QUQ83">
        <f t="shared" si="188"/>
        <v>0</v>
      </c>
      <c r="QUR83">
        <f t="shared" si="188"/>
        <v>0</v>
      </c>
      <c r="QUS83">
        <f t="shared" si="188"/>
        <v>0</v>
      </c>
      <c r="QUT83">
        <f t="shared" si="188"/>
        <v>0</v>
      </c>
      <c r="QUU83">
        <f t="shared" si="188"/>
        <v>0</v>
      </c>
      <c r="QUV83">
        <f t="shared" si="188"/>
        <v>0</v>
      </c>
      <c r="QUW83">
        <f t="shared" si="188"/>
        <v>0</v>
      </c>
      <c r="QUX83">
        <f t="shared" si="188"/>
        <v>0</v>
      </c>
      <c r="QUY83">
        <f t="shared" si="188"/>
        <v>0</v>
      </c>
      <c r="QUZ83">
        <f t="shared" si="188"/>
        <v>0</v>
      </c>
      <c r="QVA83">
        <f t="shared" si="188"/>
        <v>0</v>
      </c>
      <c r="QVB83">
        <f t="shared" si="188"/>
        <v>0</v>
      </c>
      <c r="QVC83">
        <f t="shared" si="188"/>
        <v>0</v>
      </c>
      <c r="QVD83">
        <f t="shared" si="188"/>
        <v>0</v>
      </c>
      <c r="QVE83">
        <f t="shared" si="188"/>
        <v>0</v>
      </c>
      <c r="QVF83">
        <f t="shared" si="188"/>
        <v>0</v>
      </c>
      <c r="QVG83">
        <f t="shared" si="188"/>
        <v>0</v>
      </c>
      <c r="QVH83">
        <f t="shared" si="188"/>
        <v>0</v>
      </c>
      <c r="QVI83">
        <f t="shared" si="188"/>
        <v>0</v>
      </c>
      <c r="QVJ83">
        <f t="shared" si="188"/>
        <v>0</v>
      </c>
      <c r="QVK83">
        <f t="shared" si="188"/>
        <v>0</v>
      </c>
      <c r="QVL83">
        <f t="shared" si="188"/>
        <v>0</v>
      </c>
      <c r="QVM83">
        <f t="shared" si="188"/>
        <v>0</v>
      </c>
      <c r="QVN83">
        <f t="shared" si="188"/>
        <v>0</v>
      </c>
      <c r="QVO83">
        <f t="shared" si="188"/>
        <v>0</v>
      </c>
      <c r="QVP83">
        <f t="shared" si="188"/>
        <v>0</v>
      </c>
      <c r="QVQ83">
        <f t="shared" si="188"/>
        <v>0</v>
      </c>
      <c r="QVR83">
        <f t="shared" si="188"/>
        <v>0</v>
      </c>
      <c r="QVS83">
        <f t="shared" si="188"/>
        <v>0</v>
      </c>
      <c r="QVT83">
        <f t="shared" si="188"/>
        <v>0</v>
      </c>
      <c r="QVU83">
        <f t="shared" si="188"/>
        <v>0</v>
      </c>
      <c r="QVV83">
        <f t="shared" si="188"/>
        <v>0</v>
      </c>
      <c r="QVW83">
        <f t="shared" si="188"/>
        <v>0</v>
      </c>
      <c r="QVX83">
        <f t="shared" si="188"/>
        <v>0</v>
      </c>
      <c r="QVY83">
        <f t="shared" si="188"/>
        <v>0</v>
      </c>
      <c r="QVZ83">
        <f t="shared" si="188"/>
        <v>0</v>
      </c>
      <c r="QWA83">
        <f t="shared" si="188"/>
        <v>0</v>
      </c>
      <c r="QWB83">
        <f t="shared" si="188"/>
        <v>0</v>
      </c>
      <c r="QWC83">
        <f t="shared" si="188"/>
        <v>0</v>
      </c>
      <c r="QWD83">
        <f t="shared" si="188"/>
        <v>0</v>
      </c>
      <c r="QWE83">
        <f t="shared" si="188"/>
        <v>0</v>
      </c>
      <c r="QWF83">
        <f t="shared" si="188"/>
        <v>0</v>
      </c>
      <c r="QWG83">
        <f t="shared" ref="QWG83:QYR83" si="189">SUM(QWG2:QWG82)</f>
        <v>0</v>
      </c>
      <c r="QWH83">
        <f t="shared" si="189"/>
        <v>0</v>
      </c>
      <c r="QWI83">
        <f t="shared" si="189"/>
        <v>0</v>
      </c>
      <c r="QWJ83">
        <f t="shared" si="189"/>
        <v>0</v>
      </c>
      <c r="QWK83">
        <f t="shared" si="189"/>
        <v>0</v>
      </c>
      <c r="QWL83">
        <f t="shared" si="189"/>
        <v>0</v>
      </c>
      <c r="QWM83">
        <f t="shared" si="189"/>
        <v>0</v>
      </c>
      <c r="QWN83">
        <f t="shared" si="189"/>
        <v>0</v>
      </c>
      <c r="QWO83">
        <f t="shared" si="189"/>
        <v>0</v>
      </c>
      <c r="QWP83">
        <f t="shared" si="189"/>
        <v>0</v>
      </c>
      <c r="QWQ83">
        <f t="shared" si="189"/>
        <v>0</v>
      </c>
      <c r="QWR83">
        <f t="shared" si="189"/>
        <v>0</v>
      </c>
      <c r="QWS83">
        <f t="shared" si="189"/>
        <v>0</v>
      </c>
      <c r="QWT83">
        <f t="shared" si="189"/>
        <v>0</v>
      </c>
      <c r="QWU83">
        <f t="shared" si="189"/>
        <v>0</v>
      </c>
      <c r="QWV83">
        <f t="shared" si="189"/>
        <v>0</v>
      </c>
      <c r="QWW83">
        <f t="shared" si="189"/>
        <v>0</v>
      </c>
      <c r="QWX83">
        <f t="shared" si="189"/>
        <v>0</v>
      </c>
      <c r="QWY83">
        <f t="shared" si="189"/>
        <v>0</v>
      </c>
      <c r="QWZ83">
        <f t="shared" si="189"/>
        <v>0</v>
      </c>
      <c r="QXA83">
        <f t="shared" si="189"/>
        <v>0</v>
      </c>
      <c r="QXB83">
        <f t="shared" si="189"/>
        <v>0</v>
      </c>
      <c r="QXC83">
        <f t="shared" si="189"/>
        <v>0</v>
      </c>
      <c r="QXD83">
        <f t="shared" si="189"/>
        <v>0</v>
      </c>
      <c r="QXE83">
        <f t="shared" si="189"/>
        <v>0</v>
      </c>
      <c r="QXF83">
        <f t="shared" si="189"/>
        <v>0</v>
      </c>
      <c r="QXG83">
        <f t="shared" si="189"/>
        <v>0</v>
      </c>
      <c r="QXH83">
        <f t="shared" si="189"/>
        <v>0</v>
      </c>
      <c r="QXI83">
        <f t="shared" si="189"/>
        <v>0</v>
      </c>
      <c r="QXJ83">
        <f t="shared" si="189"/>
        <v>0</v>
      </c>
      <c r="QXK83">
        <f t="shared" si="189"/>
        <v>0</v>
      </c>
      <c r="QXL83">
        <f t="shared" si="189"/>
        <v>0</v>
      </c>
      <c r="QXM83">
        <f t="shared" si="189"/>
        <v>0</v>
      </c>
      <c r="QXN83">
        <f t="shared" si="189"/>
        <v>0</v>
      </c>
      <c r="QXO83">
        <f t="shared" si="189"/>
        <v>0</v>
      </c>
      <c r="QXP83">
        <f t="shared" si="189"/>
        <v>0</v>
      </c>
      <c r="QXQ83">
        <f t="shared" si="189"/>
        <v>0</v>
      </c>
      <c r="QXR83">
        <f t="shared" si="189"/>
        <v>0</v>
      </c>
      <c r="QXS83">
        <f t="shared" si="189"/>
        <v>0</v>
      </c>
      <c r="QXT83">
        <f t="shared" si="189"/>
        <v>0</v>
      </c>
      <c r="QXU83">
        <f t="shared" si="189"/>
        <v>0</v>
      </c>
      <c r="QXV83">
        <f t="shared" si="189"/>
        <v>0</v>
      </c>
      <c r="QXW83">
        <f t="shared" si="189"/>
        <v>0</v>
      </c>
      <c r="QXX83">
        <f t="shared" si="189"/>
        <v>0</v>
      </c>
      <c r="QXY83">
        <f t="shared" si="189"/>
        <v>0</v>
      </c>
      <c r="QXZ83">
        <f t="shared" si="189"/>
        <v>0</v>
      </c>
      <c r="QYA83">
        <f t="shared" si="189"/>
        <v>0</v>
      </c>
      <c r="QYB83">
        <f t="shared" si="189"/>
        <v>0</v>
      </c>
      <c r="QYC83">
        <f t="shared" si="189"/>
        <v>0</v>
      </c>
      <c r="QYD83">
        <f t="shared" si="189"/>
        <v>0</v>
      </c>
      <c r="QYE83">
        <f t="shared" si="189"/>
        <v>0</v>
      </c>
      <c r="QYF83">
        <f t="shared" si="189"/>
        <v>0</v>
      </c>
      <c r="QYG83">
        <f t="shared" si="189"/>
        <v>0</v>
      </c>
      <c r="QYH83">
        <f t="shared" si="189"/>
        <v>0</v>
      </c>
      <c r="QYI83">
        <f t="shared" si="189"/>
        <v>0</v>
      </c>
      <c r="QYJ83">
        <f t="shared" si="189"/>
        <v>0</v>
      </c>
      <c r="QYK83">
        <f t="shared" si="189"/>
        <v>0</v>
      </c>
      <c r="QYL83">
        <f t="shared" si="189"/>
        <v>0</v>
      </c>
      <c r="QYM83">
        <f t="shared" si="189"/>
        <v>0</v>
      </c>
      <c r="QYN83">
        <f t="shared" si="189"/>
        <v>0</v>
      </c>
      <c r="QYO83">
        <f t="shared" si="189"/>
        <v>0</v>
      </c>
      <c r="QYP83">
        <f t="shared" si="189"/>
        <v>0</v>
      </c>
      <c r="QYQ83">
        <f t="shared" si="189"/>
        <v>0</v>
      </c>
      <c r="QYR83">
        <f t="shared" si="189"/>
        <v>0</v>
      </c>
      <c r="QYS83">
        <f t="shared" ref="QYS83:RBD83" si="190">SUM(QYS2:QYS82)</f>
        <v>0</v>
      </c>
      <c r="QYT83">
        <f t="shared" si="190"/>
        <v>0</v>
      </c>
      <c r="QYU83">
        <f t="shared" si="190"/>
        <v>0</v>
      </c>
      <c r="QYV83">
        <f t="shared" si="190"/>
        <v>0</v>
      </c>
      <c r="QYW83">
        <f t="shared" si="190"/>
        <v>0</v>
      </c>
      <c r="QYX83">
        <f t="shared" si="190"/>
        <v>0</v>
      </c>
      <c r="QYY83">
        <f t="shared" si="190"/>
        <v>0</v>
      </c>
      <c r="QYZ83">
        <f t="shared" si="190"/>
        <v>0</v>
      </c>
      <c r="QZA83">
        <f t="shared" si="190"/>
        <v>0</v>
      </c>
      <c r="QZB83">
        <f t="shared" si="190"/>
        <v>0</v>
      </c>
      <c r="QZC83">
        <f t="shared" si="190"/>
        <v>0</v>
      </c>
      <c r="QZD83">
        <f t="shared" si="190"/>
        <v>0</v>
      </c>
      <c r="QZE83">
        <f t="shared" si="190"/>
        <v>0</v>
      </c>
      <c r="QZF83">
        <f t="shared" si="190"/>
        <v>0</v>
      </c>
      <c r="QZG83">
        <f t="shared" si="190"/>
        <v>0</v>
      </c>
      <c r="QZH83">
        <f t="shared" si="190"/>
        <v>0</v>
      </c>
      <c r="QZI83">
        <f t="shared" si="190"/>
        <v>0</v>
      </c>
      <c r="QZJ83">
        <f t="shared" si="190"/>
        <v>0</v>
      </c>
      <c r="QZK83">
        <f t="shared" si="190"/>
        <v>0</v>
      </c>
      <c r="QZL83">
        <f t="shared" si="190"/>
        <v>0</v>
      </c>
      <c r="QZM83">
        <f t="shared" si="190"/>
        <v>0</v>
      </c>
      <c r="QZN83">
        <f t="shared" si="190"/>
        <v>0</v>
      </c>
      <c r="QZO83">
        <f t="shared" si="190"/>
        <v>0</v>
      </c>
      <c r="QZP83">
        <f t="shared" si="190"/>
        <v>0</v>
      </c>
      <c r="QZQ83">
        <f t="shared" si="190"/>
        <v>0</v>
      </c>
      <c r="QZR83">
        <f t="shared" si="190"/>
        <v>0</v>
      </c>
      <c r="QZS83">
        <f t="shared" si="190"/>
        <v>0</v>
      </c>
      <c r="QZT83">
        <f t="shared" si="190"/>
        <v>0</v>
      </c>
      <c r="QZU83">
        <f t="shared" si="190"/>
        <v>0</v>
      </c>
      <c r="QZV83">
        <f t="shared" si="190"/>
        <v>0</v>
      </c>
      <c r="QZW83">
        <f t="shared" si="190"/>
        <v>0</v>
      </c>
      <c r="QZX83">
        <f t="shared" si="190"/>
        <v>0</v>
      </c>
      <c r="QZY83">
        <f t="shared" si="190"/>
        <v>0</v>
      </c>
      <c r="QZZ83">
        <f t="shared" si="190"/>
        <v>0</v>
      </c>
      <c r="RAA83">
        <f t="shared" si="190"/>
        <v>0</v>
      </c>
      <c r="RAB83">
        <f t="shared" si="190"/>
        <v>0</v>
      </c>
      <c r="RAC83">
        <f t="shared" si="190"/>
        <v>0</v>
      </c>
      <c r="RAD83">
        <f t="shared" si="190"/>
        <v>0</v>
      </c>
      <c r="RAE83">
        <f t="shared" si="190"/>
        <v>0</v>
      </c>
      <c r="RAF83">
        <f t="shared" si="190"/>
        <v>0</v>
      </c>
      <c r="RAG83">
        <f t="shared" si="190"/>
        <v>0</v>
      </c>
      <c r="RAH83">
        <f t="shared" si="190"/>
        <v>0</v>
      </c>
      <c r="RAI83">
        <f t="shared" si="190"/>
        <v>0</v>
      </c>
      <c r="RAJ83">
        <f t="shared" si="190"/>
        <v>0</v>
      </c>
      <c r="RAK83">
        <f t="shared" si="190"/>
        <v>0</v>
      </c>
      <c r="RAL83">
        <f t="shared" si="190"/>
        <v>0</v>
      </c>
      <c r="RAM83">
        <f t="shared" si="190"/>
        <v>0</v>
      </c>
      <c r="RAN83">
        <f t="shared" si="190"/>
        <v>0</v>
      </c>
      <c r="RAO83">
        <f t="shared" si="190"/>
        <v>0</v>
      </c>
      <c r="RAP83">
        <f t="shared" si="190"/>
        <v>0</v>
      </c>
      <c r="RAQ83">
        <f t="shared" si="190"/>
        <v>0</v>
      </c>
      <c r="RAR83">
        <f t="shared" si="190"/>
        <v>0</v>
      </c>
      <c r="RAS83">
        <f t="shared" si="190"/>
        <v>0</v>
      </c>
      <c r="RAT83">
        <f t="shared" si="190"/>
        <v>0</v>
      </c>
      <c r="RAU83">
        <f t="shared" si="190"/>
        <v>0</v>
      </c>
      <c r="RAV83">
        <f t="shared" si="190"/>
        <v>0</v>
      </c>
      <c r="RAW83">
        <f t="shared" si="190"/>
        <v>0</v>
      </c>
      <c r="RAX83">
        <f t="shared" si="190"/>
        <v>0</v>
      </c>
      <c r="RAY83">
        <f t="shared" si="190"/>
        <v>0</v>
      </c>
      <c r="RAZ83">
        <f t="shared" si="190"/>
        <v>0</v>
      </c>
      <c r="RBA83">
        <f t="shared" si="190"/>
        <v>0</v>
      </c>
      <c r="RBB83">
        <f t="shared" si="190"/>
        <v>0</v>
      </c>
      <c r="RBC83">
        <f t="shared" si="190"/>
        <v>0</v>
      </c>
      <c r="RBD83">
        <f t="shared" si="190"/>
        <v>0</v>
      </c>
      <c r="RBE83">
        <f t="shared" ref="RBE83:RDP83" si="191">SUM(RBE2:RBE82)</f>
        <v>0</v>
      </c>
      <c r="RBF83">
        <f t="shared" si="191"/>
        <v>0</v>
      </c>
      <c r="RBG83">
        <f t="shared" si="191"/>
        <v>0</v>
      </c>
      <c r="RBH83">
        <f t="shared" si="191"/>
        <v>0</v>
      </c>
      <c r="RBI83">
        <f t="shared" si="191"/>
        <v>0</v>
      </c>
      <c r="RBJ83">
        <f t="shared" si="191"/>
        <v>0</v>
      </c>
      <c r="RBK83">
        <f t="shared" si="191"/>
        <v>0</v>
      </c>
      <c r="RBL83">
        <f t="shared" si="191"/>
        <v>0</v>
      </c>
      <c r="RBM83">
        <f t="shared" si="191"/>
        <v>0</v>
      </c>
      <c r="RBN83">
        <f t="shared" si="191"/>
        <v>0</v>
      </c>
      <c r="RBO83">
        <f t="shared" si="191"/>
        <v>0</v>
      </c>
      <c r="RBP83">
        <f t="shared" si="191"/>
        <v>0</v>
      </c>
      <c r="RBQ83">
        <f t="shared" si="191"/>
        <v>0</v>
      </c>
      <c r="RBR83">
        <f t="shared" si="191"/>
        <v>0</v>
      </c>
      <c r="RBS83">
        <f t="shared" si="191"/>
        <v>0</v>
      </c>
      <c r="RBT83">
        <f t="shared" si="191"/>
        <v>0</v>
      </c>
      <c r="RBU83">
        <f t="shared" si="191"/>
        <v>0</v>
      </c>
      <c r="RBV83">
        <f t="shared" si="191"/>
        <v>0</v>
      </c>
      <c r="RBW83">
        <f t="shared" si="191"/>
        <v>0</v>
      </c>
      <c r="RBX83">
        <f t="shared" si="191"/>
        <v>0</v>
      </c>
      <c r="RBY83">
        <f t="shared" si="191"/>
        <v>0</v>
      </c>
      <c r="RBZ83">
        <f t="shared" si="191"/>
        <v>0</v>
      </c>
      <c r="RCA83">
        <f t="shared" si="191"/>
        <v>0</v>
      </c>
      <c r="RCB83">
        <f t="shared" si="191"/>
        <v>0</v>
      </c>
      <c r="RCC83">
        <f t="shared" si="191"/>
        <v>0</v>
      </c>
      <c r="RCD83">
        <f t="shared" si="191"/>
        <v>0</v>
      </c>
      <c r="RCE83">
        <f t="shared" si="191"/>
        <v>0</v>
      </c>
      <c r="RCF83">
        <f t="shared" si="191"/>
        <v>0</v>
      </c>
      <c r="RCG83">
        <f t="shared" si="191"/>
        <v>0</v>
      </c>
      <c r="RCH83">
        <f t="shared" si="191"/>
        <v>0</v>
      </c>
      <c r="RCI83">
        <f t="shared" si="191"/>
        <v>0</v>
      </c>
      <c r="RCJ83">
        <f t="shared" si="191"/>
        <v>0</v>
      </c>
      <c r="RCK83">
        <f t="shared" si="191"/>
        <v>0</v>
      </c>
      <c r="RCL83">
        <f t="shared" si="191"/>
        <v>0</v>
      </c>
      <c r="RCM83">
        <f t="shared" si="191"/>
        <v>0</v>
      </c>
      <c r="RCN83">
        <f t="shared" si="191"/>
        <v>0</v>
      </c>
      <c r="RCO83">
        <f t="shared" si="191"/>
        <v>0</v>
      </c>
      <c r="RCP83">
        <f t="shared" si="191"/>
        <v>0</v>
      </c>
      <c r="RCQ83">
        <f t="shared" si="191"/>
        <v>0</v>
      </c>
      <c r="RCR83">
        <f t="shared" si="191"/>
        <v>0</v>
      </c>
      <c r="RCS83">
        <f t="shared" si="191"/>
        <v>0</v>
      </c>
      <c r="RCT83">
        <f t="shared" si="191"/>
        <v>0</v>
      </c>
      <c r="RCU83">
        <f t="shared" si="191"/>
        <v>0</v>
      </c>
      <c r="RCV83">
        <f t="shared" si="191"/>
        <v>0</v>
      </c>
      <c r="RCW83">
        <f t="shared" si="191"/>
        <v>0</v>
      </c>
      <c r="RCX83">
        <f t="shared" si="191"/>
        <v>0</v>
      </c>
      <c r="RCY83">
        <f t="shared" si="191"/>
        <v>0</v>
      </c>
      <c r="RCZ83">
        <f t="shared" si="191"/>
        <v>0</v>
      </c>
      <c r="RDA83">
        <f t="shared" si="191"/>
        <v>0</v>
      </c>
      <c r="RDB83">
        <f t="shared" si="191"/>
        <v>0</v>
      </c>
      <c r="RDC83">
        <f t="shared" si="191"/>
        <v>0</v>
      </c>
      <c r="RDD83">
        <f t="shared" si="191"/>
        <v>0</v>
      </c>
      <c r="RDE83">
        <f t="shared" si="191"/>
        <v>0</v>
      </c>
      <c r="RDF83">
        <f t="shared" si="191"/>
        <v>0</v>
      </c>
      <c r="RDG83">
        <f t="shared" si="191"/>
        <v>0</v>
      </c>
      <c r="RDH83">
        <f t="shared" si="191"/>
        <v>0</v>
      </c>
      <c r="RDI83">
        <f t="shared" si="191"/>
        <v>0</v>
      </c>
      <c r="RDJ83">
        <f t="shared" si="191"/>
        <v>0</v>
      </c>
      <c r="RDK83">
        <f t="shared" si="191"/>
        <v>0</v>
      </c>
      <c r="RDL83">
        <f t="shared" si="191"/>
        <v>0</v>
      </c>
      <c r="RDM83">
        <f t="shared" si="191"/>
        <v>0</v>
      </c>
      <c r="RDN83">
        <f t="shared" si="191"/>
        <v>0</v>
      </c>
      <c r="RDO83">
        <f t="shared" si="191"/>
        <v>0</v>
      </c>
      <c r="RDP83">
        <f t="shared" si="191"/>
        <v>0</v>
      </c>
      <c r="RDQ83">
        <f t="shared" ref="RDQ83:RGB83" si="192">SUM(RDQ2:RDQ82)</f>
        <v>0</v>
      </c>
      <c r="RDR83">
        <f t="shared" si="192"/>
        <v>0</v>
      </c>
      <c r="RDS83">
        <f t="shared" si="192"/>
        <v>0</v>
      </c>
      <c r="RDT83">
        <f t="shared" si="192"/>
        <v>0</v>
      </c>
      <c r="RDU83">
        <f t="shared" si="192"/>
        <v>0</v>
      </c>
      <c r="RDV83">
        <f t="shared" si="192"/>
        <v>0</v>
      </c>
      <c r="RDW83">
        <f t="shared" si="192"/>
        <v>0</v>
      </c>
      <c r="RDX83">
        <f t="shared" si="192"/>
        <v>0</v>
      </c>
      <c r="RDY83">
        <f t="shared" si="192"/>
        <v>0</v>
      </c>
      <c r="RDZ83">
        <f t="shared" si="192"/>
        <v>0</v>
      </c>
      <c r="REA83">
        <f t="shared" si="192"/>
        <v>0</v>
      </c>
      <c r="REB83">
        <f t="shared" si="192"/>
        <v>0</v>
      </c>
      <c r="REC83">
        <f t="shared" si="192"/>
        <v>0</v>
      </c>
      <c r="RED83">
        <f t="shared" si="192"/>
        <v>0</v>
      </c>
      <c r="REE83">
        <f t="shared" si="192"/>
        <v>0</v>
      </c>
      <c r="REF83">
        <f t="shared" si="192"/>
        <v>0</v>
      </c>
      <c r="REG83">
        <f t="shared" si="192"/>
        <v>0</v>
      </c>
      <c r="REH83">
        <f t="shared" si="192"/>
        <v>0</v>
      </c>
      <c r="REI83">
        <f t="shared" si="192"/>
        <v>0</v>
      </c>
      <c r="REJ83">
        <f t="shared" si="192"/>
        <v>0</v>
      </c>
      <c r="REK83">
        <f t="shared" si="192"/>
        <v>0</v>
      </c>
      <c r="REL83">
        <f t="shared" si="192"/>
        <v>0</v>
      </c>
      <c r="REM83">
        <f t="shared" si="192"/>
        <v>0</v>
      </c>
      <c r="REN83">
        <f t="shared" si="192"/>
        <v>0</v>
      </c>
      <c r="REO83">
        <f t="shared" si="192"/>
        <v>0</v>
      </c>
      <c r="REP83">
        <f t="shared" si="192"/>
        <v>0</v>
      </c>
      <c r="REQ83">
        <f t="shared" si="192"/>
        <v>0</v>
      </c>
      <c r="RER83">
        <f t="shared" si="192"/>
        <v>0</v>
      </c>
      <c r="RES83">
        <f t="shared" si="192"/>
        <v>0</v>
      </c>
      <c r="RET83">
        <f t="shared" si="192"/>
        <v>0</v>
      </c>
      <c r="REU83">
        <f t="shared" si="192"/>
        <v>0</v>
      </c>
      <c r="REV83">
        <f t="shared" si="192"/>
        <v>0</v>
      </c>
      <c r="REW83">
        <f t="shared" si="192"/>
        <v>0</v>
      </c>
      <c r="REX83">
        <f t="shared" si="192"/>
        <v>0</v>
      </c>
      <c r="REY83">
        <f t="shared" si="192"/>
        <v>0</v>
      </c>
      <c r="REZ83">
        <f t="shared" si="192"/>
        <v>0</v>
      </c>
      <c r="RFA83">
        <f t="shared" si="192"/>
        <v>0</v>
      </c>
      <c r="RFB83">
        <f t="shared" si="192"/>
        <v>0</v>
      </c>
      <c r="RFC83">
        <f t="shared" si="192"/>
        <v>0</v>
      </c>
      <c r="RFD83">
        <f t="shared" si="192"/>
        <v>0</v>
      </c>
      <c r="RFE83">
        <f t="shared" si="192"/>
        <v>0</v>
      </c>
      <c r="RFF83">
        <f t="shared" si="192"/>
        <v>0</v>
      </c>
      <c r="RFG83">
        <f t="shared" si="192"/>
        <v>0</v>
      </c>
      <c r="RFH83">
        <f t="shared" si="192"/>
        <v>0</v>
      </c>
      <c r="RFI83">
        <f t="shared" si="192"/>
        <v>0</v>
      </c>
      <c r="RFJ83">
        <f t="shared" si="192"/>
        <v>0</v>
      </c>
      <c r="RFK83">
        <f t="shared" si="192"/>
        <v>0</v>
      </c>
      <c r="RFL83">
        <f t="shared" si="192"/>
        <v>0</v>
      </c>
      <c r="RFM83">
        <f t="shared" si="192"/>
        <v>0</v>
      </c>
      <c r="RFN83">
        <f t="shared" si="192"/>
        <v>0</v>
      </c>
      <c r="RFO83">
        <f t="shared" si="192"/>
        <v>0</v>
      </c>
      <c r="RFP83">
        <f t="shared" si="192"/>
        <v>0</v>
      </c>
      <c r="RFQ83">
        <f t="shared" si="192"/>
        <v>0</v>
      </c>
      <c r="RFR83">
        <f t="shared" si="192"/>
        <v>0</v>
      </c>
      <c r="RFS83">
        <f t="shared" si="192"/>
        <v>0</v>
      </c>
      <c r="RFT83">
        <f t="shared" si="192"/>
        <v>0</v>
      </c>
      <c r="RFU83">
        <f t="shared" si="192"/>
        <v>0</v>
      </c>
      <c r="RFV83">
        <f t="shared" si="192"/>
        <v>0</v>
      </c>
      <c r="RFW83">
        <f t="shared" si="192"/>
        <v>0</v>
      </c>
      <c r="RFX83">
        <f t="shared" si="192"/>
        <v>0</v>
      </c>
      <c r="RFY83">
        <f t="shared" si="192"/>
        <v>0</v>
      </c>
      <c r="RFZ83">
        <f t="shared" si="192"/>
        <v>0</v>
      </c>
      <c r="RGA83">
        <f t="shared" si="192"/>
        <v>0</v>
      </c>
      <c r="RGB83">
        <f t="shared" si="192"/>
        <v>0</v>
      </c>
      <c r="RGC83">
        <f t="shared" ref="RGC83:RIN83" si="193">SUM(RGC2:RGC82)</f>
        <v>0</v>
      </c>
      <c r="RGD83">
        <f t="shared" si="193"/>
        <v>0</v>
      </c>
      <c r="RGE83">
        <f t="shared" si="193"/>
        <v>0</v>
      </c>
      <c r="RGF83">
        <f t="shared" si="193"/>
        <v>0</v>
      </c>
      <c r="RGG83">
        <f t="shared" si="193"/>
        <v>0</v>
      </c>
      <c r="RGH83">
        <f t="shared" si="193"/>
        <v>0</v>
      </c>
      <c r="RGI83">
        <f t="shared" si="193"/>
        <v>0</v>
      </c>
      <c r="RGJ83">
        <f t="shared" si="193"/>
        <v>0</v>
      </c>
      <c r="RGK83">
        <f t="shared" si="193"/>
        <v>0</v>
      </c>
      <c r="RGL83">
        <f t="shared" si="193"/>
        <v>0</v>
      </c>
      <c r="RGM83">
        <f t="shared" si="193"/>
        <v>0</v>
      </c>
      <c r="RGN83">
        <f t="shared" si="193"/>
        <v>0</v>
      </c>
      <c r="RGO83">
        <f t="shared" si="193"/>
        <v>0</v>
      </c>
      <c r="RGP83">
        <f t="shared" si="193"/>
        <v>0</v>
      </c>
      <c r="RGQ83">
        <f t="shared" si="193"/>
        <v>0</v>
      </c>
      <c r="RGR83">
        <f t="shared" si="193"/>
        <v>0</v>
      </c>
      <c r="RGS83">
        <f t="shared" si="193"/>
        <v>0</v>
      </c>
      <c r="RGT83">
        <f t="shared" si="193"/>
        <v>0</v>
      </c>
      <c r="RGU83">
        <f t="shared" si="193"/>
        <v>0</v>
      </c>
      <c r="RGV83">
        <f t="shared" si="193"/>
        <v>0</v>
      </c>
      <c r="RGW83">
        <f t="shared" si="193"/>
        <v>0</v>
      </c>
      <c r="RGX83">
        <f t="shared" si="193"/>
        <v>0</v>
      </c>
      <c r="RGY83">
        <f t="shared" si="193"/>
        <v>0</v>
      </c>
      <c r="RGZ83">
        <f t="shared" si="193"/>
        <v>0</v>
      </c>
      <c r="RHA83">
        <f t="shared" si="193"/>
        <v>0</v>
      </c>
      <c r="RHB83">
        <f t="shared" si="193"/>
        <v>0</v>
      </c>
      <c r="RHC83">
        <f t="shared" si="193"/>
        <v>0</v>
      </c>
      <c r="RHD83">
        <f t="shared" si="193"/>
        <v>0</v>
      </c>
      <c r="RHE83">
        <f t="shared" si="193"/>
        <v>0</v>
      </c>
      <c r="RHF83">
        <f t="shared" si="193"/>
        <v>0</v>
      </c>
      <c r="RHG83">
        <f t="shared" si="193"/>
        <v>0</v>
      </c>
      <c r="RHH83">
        <f t="shared" si="193"/>
        <v>0</v>
      </c>
      <c r="RHI83">
        <f t="shared" si="193"/>
        <v>0</v>
      </c>
      <c r="RHJ83">
        <f t="shared" si="193"/>
        <v>0</v>
      </c>
      <c r="RHK83">
        <f t="shared" si="193"/>
        <v>0</v>
      </c>
      <c r="RHL83">
        <f t="shared" si="193"/>
        <v>0</v>
      </c>
      <c r="RHM83">
        <f t="shared" si="193"/>
        <v>0</v>
      </c>
      <c r="RHN83">
        <f t="shared" si="193"/>
        <v>0</v>
      </c>
      <c r="RHO83">
        <f t="shared" si="193"/>
        <v>0</v>
      </c>
      <c r="RHP83">
        <f t="shared" si="193"/>
        <v>0</v>
      </c>
      <c r="RHQ83">
        <f t="shared" si="193"/>
        <v>0</v>
      </c>
      <c r="RHR83">
        <f t="shared" si="193"/>
        <v>0</v>
      </c>
      <c r="RHS83">
        <f t="shared" si="193"/>
        <v>0</v>
      </c>
      <c r="RHT83">
        <f t="shared" si="193"/>
        <v>0</v>
      </c>
      <c r="RHU83">
        <f t="shared" si="193"/>
        <v>0</v>
      </c>
      <c r="RHV83">
        <f t="shared" si="193"/>
        <v>0</v>
      </c>
      <c r="RHW83">
        <f t="shared" si="193"/>
        <v>0</v>
      </c>
      <c r="RHX83">
        <f t="shared" si="193"/>
        <v>0</v>
      </c>
      <c r="RHY83">
        <f t="shared" si="193"/>
        <v>0</v>
      </c>
      <c r="RHZ83">
        <f t="shared" si="193"/>
        <v>0</v>
      </c>
      <c r="RIA83">
        <f t="shared" si="193"/>
        <v>0</v>
      </c>
      <c r="RIB83">
        <f t="shared" si="193"/>
        <v>0</v>
      </c>
      <c r="RIC83">
        <f t="shared" si="193"/>
        <v>0</v>
      </c>
      <c r="RID83">
        <f t="shared" si="193"/>
        <v>0</v>
      </c>
      <c r="RIE83">
        <f t="shared" si="193"/>
        <v>0</v>
      </c>
      <c r="RIF83">
        <f t="shared" si="193"/>
        <v>0</v>
      </c>
      <c r="RIG83">
        <f t="shared" si="193"/>
        <v>0</v>
      </c>
      <c r="RIH83">
        <f t="shared" si="193"/>
        <v>0</v>
      </c>
      <c r="RII83">
        <f t="shared" si="193"/>
        <v>0</v>
      </c>
      <c r="RIJ83">
        <f t="shared" si="193"/>
        <v>0</v>
      </c>
      <c r="RIK83">
        <f t="shared" si="193"/>
        <v>0</v>
      </c>
      <c r="RIL83">
        <f t="shared" si="193"/>
        <v>0</v>
      </c>
      <c r="RIM83">
        <f t="shared" si="193"/>
        <v>0</v>
      </c>
      <c r="RIN83">
        <f t="shared" si="193"/>
        <v>0</v>
      </c>
      <c r="RIO83">
        <f t="shared" ref="RIO83:RKZ83" si="194">SUM(RIO2:RIO82)</f>
        <v>0</v>
      </c>
      <c r="RIP83">
        <f t="shared" si="194"/>
        <v>0</v>
      </c>
      <c r="RIQ83">
        <f t="shared" si="194"/>
        <v>0</v>
      </c>
      <c r="RIR83">
        <f t="shared" si="194"/>
        <v>0</v>
      </c>
      <c r="RIS83">
        <f t="shared" si="194"/>
        <v>0</v>
      </c>
      <c r="RIT83">
        <f t="shared" si="194"/>
        <v>0</v>
      </c>
      <c r="RIU83">
        <f t="shared" si="194"/>
        <v>0</v>
      </c>
      <c r="RIV83">
        <f t="shared" si="194"/>
        <v>0</v>
      </c>
      <c r="RIW83">
        <f t="shared" si="194"/>
        <v>0</v>
      </c>
      <c r="RIX83">
        <f t="shared" si="194"/>
        <v>0</v>
      </c>
      <c r="RIY83">
        <f t="shared" si="194"/>
        <v>0</v>
      </c>
      <c r="RIZ83">
        <f t="shared" si="194"/>
        <v>0</v>
      </c>
      <c r="RJA83">
        <f t="shared" si="194"/>
        <v>0</v>
      </c>
      <c r="RJB83">
        <f t="shared" si="194"/>
        <v>0</v>
      </c>
      <c r="RJC83">
        <f t="shared" si="194"/>
        <v>0</v>
      </c>
      <c r="RJD83">
        <f t="shared" si="194"/>
        <v>0</v>
      </c>
      <c r="RJE83">
        <f t="shared" si="194"/>
        <v>0</v>
      </c>
      <c r="RJF83">
        <f t="shared" si="194"/>
        <v>0</v>
      </c>
      <c r="RJG83">
        <f t="shared" si="194"/>
        <v>0</v>
      </c>
      <c r="RJH83">
        <f t="shared" si="194"/>
        <v>0</v>
      </c>
      <c r="RJI83">
        <f t="shared" si="194"/>
        <v>0</v>
      </c>
      <c r="RJJ83">
        <f t="shared" si="194"/>
        <v>0</v>
      </c>
      <c r="RJK83">
        <f t="shared" si="194"/>
        <v>0</v>
      </c>
      <c r="RJL83">
        <f t="shared" si="194"/>
        <v>0</v>
      </c>
      <c r="RJM83">
        <f t="shared" si="194"/>
        <v>0</v>
      </c>
      <c r="RJN83">
        <f t="shared" si="194"/>
        <v>0</v>
      </c>
      <c r="RJO83">
        <f t="shared" si="194"/>
        <v>0</v>
      </c>
      <c r="RJP83">
        <f t="shared" si="194"/>
        <v>0</v>
      </c>
      <c r="RJQ83">
        <f t="shared" si="194"/>
        <v>0</v>
      </c>
      <c r="RJR83">
        <f t="shared" si="194"/>
        <v>0</v>
      </c>
      <c r="RJS83">
        <f t="shared" si="194"/>
        <v>0</v>
      </c>
      <c r="RJT83">
        <f t="shared" si="194"/>
        <v>0</v>
      </c>
      <c r="RJU83">
        <f t="shared" si="194"/>
        <v>0</v>
      </c>
      <c r="RJV83">
        <f t="shared" si="194"/>
        <v>0</v>
      </c>
      <c r="RJW83">
        <f t="shared" si="194"/>
        <v>0</v>
      </c>
      <c r="RJX83">
        <f t="shared" si="194"/>
        <v>0</v>
      </c>
      <c r="RJY83">
        <f t="shared" si="194"/>
        <v>0</v>
      </c>
      <c r="RJZ83">
        <f t="shared" si="194"/>
        <v>0</v>
      </c>
      <c r="RKA83">
        <f t="shared" si="194"/>
        <v>0</v>
      </c>
      <c r="RKB83">
        <f t="shared" si="194"/>
        <v>0</v>
      </c>
      <c r="RKC83">
        <f t="shared" si="194"/>
        <v>0</v>
      </c>
      <c r="RKD83">
        <f t="shared" si="194"/>
        <v>0</v>
      </c>
      <c r="RKE83">
        <f t="shared" si="194"/>
        <v>0</v>
      </c>
      <c r="RKF83">
        <f t="shared" si="194"/>
        <v>0</v>
      </c>
      <c r="RKG83">
        <f t="shared" si="194"/>
        <v>0</v>
      </c>
      <c r="RKH83">
        <f t="shared" si="194"/>
        <v>0</v>
      </c>
      <c r="RKI83">
        <f t="shared" si="194"/>
        <v>0</v>
      </c>
      <c r="RKJ83">
        <f t="shared" si="194"/>
        <v>0</v>
      </c>
      <c r="RKK83">
        <f t="shared" si="194"/>
        <v>0</v>
      </c>
      <c r="RKL83">
        <f t="shared" si="194"/>
        <v>0</v>
      </c>
      <c r="RKM83">
        <f t="shared" si="194"/>
        <v>0</v>
      </c>
      <c r="RKN83">
        <f t="shared" si="194"/>
        <v>0</v>
      </c>
      <c r="RKO83">
        <f t="shared" si="194"/>
        <v>0</v>
      </c>
      <c r="RKP83">
        <f t="shared" si="194"/>
        <v>0</v>
      </c>
      <c r="RKQ83">
        <f t="shared" si="194"/>
        <v>0</v>
      </c>
      <c r="RKR83">
        <f t="shared" si="194"/>
        <v>0</v>
      </c>
      <c r="RKS83">
        <f t="shared" si="194"/>
        <v>0</v>
      </c>
      <c r="RKT83">
        <f t="shared" si="194"/>
        <v>0</v>
      </c>
      <c r="RKU83">
        <f t="shared" si="194"/>
        <v>0</v>
      </c>
      <c r="RKV83">
        <f t="shared" si="194"/>
        <v>0</v>
      </c>
      <c r="RKW83">
        <f t="shared" si="194"/>
        <v>0</v>
      </c>
      <c r="RKX83">
        <f t="shared" si="194"/>
        <v>0</v>
      </c>
      <c r="RKY83">
        <f t="shared" si="194"/>
        <v>0</v>
      </c>
      <c r="RKZ83">
        <f t="shared" si="194"/>
        <v>0</v>
      </c>
      <c r="RLA83">
        <f t="shared" ref="RLA83:RNL83" si="195">SUM(RLA2:RLA82)</f>
        <v>0</v>
      </c>
      <c r="RLB83">
        <f t="shared" si="195"/>
        <v>0</v>
      </c>
      <c r="RLC83">
        <f t="shared" si="195"/>
        <v>0</v>
      </c>
      <c r="RLD83">
        <f t="shared" si="195"/>
        <v>0</v>
      </c>
      <c r="RLE83">
        <f t="shared" si="195"/>
        <v>0</v>
      </c>
      <c r="RLF83">
        <f t="shared" si="195"/>
        <v>0</v>
      </c>
      <c r="RLG83">
        <f t="shared" si="195"/>
        <v>0</v>
      </c>
      <c r="RLH83">
        <f t="shared" si="195"/>
        <v>0</v>
      </c>
      <c r="RLI83">
        <f t="shared" si="195"/>
        <v>0</v>
      </c>
      <c r="RLJ83">
        <f t="shared" si="195"/>
        <v>0</v>
      </c>
      <c r="RLK83">
        <f t="shared" si="195"/>
        <v>0</v>
      </c>
      <c r="RLL83">
        <f t="shared" si="195"/>
        <v>0</v>
      </c>
      <c r="RLM83">
        <f t="shared" si="195"/>
        <v>0</v>
      </c>
      <c r="RLN83">
        <f t="shared" si="195"/>
        <v>0</v>
      </c>
      <c r="RLO83">
        <f t="shared" si="195"/>
        <v>0</v>
      </c>
      <c r="RLP83">
        <f t="shared" si="195"/>
        <v>0</v>
      </c>
      <c r="RLQ83">
        <f t="shared" si="195"/>
        <v>0</v>
      </c>
      <c r="RLR83">
        <f t="shared" si="195"/>
        <v>0</v>
      </c>
      <c r="RLS83">
        <f t="shared" si="195"/>
        <v>0</v>
      </c>
      <c r="RLT83">
        <f t="shared" si="195"/>
        <v>0</v>
      </c>
      <c r="RLU83">
        <f t="shared" si="195"/>
        <v>0</v>
      </c>
      <c r="RLV83">
        <f t="shared" si="195"/>
        <v>0</v>
      </c>
      <c r="RLW83">
        <f t="shared" si="195"/>
        <v>0</v>
      </c>
      <c r="RLX83">
        <f t="shared" si="195"/>
        <v>0</v>
      </c>
      <c r="RLY83">
        <f t="shared" si="195"/>
        <v>0</v>
      </c>
      <c r="RLZ83">
        <f t="shared" si="195"/>
        <v>0</v>
      </c>
      <c r="RMA83">
        <f t="shared" si="195"/>
        <v>0</v>
      </c>
      <c r="RMB83">
        <f t="shared" si="195"/>
        <v>0</v>
      </c>
      <c r="RMC83">
        <f t="shared" si="195"/>
        <v>0</v>
      </c>
      <c r="RMD83">
        <f t="shared" si="195"/>
        <v>0</v>
      </c>
      <c r="RME83">
        <f t="shared" si="195"/>
        <v>0</v>
      </c>
      <c r="RMF83">
        <f t="shared" si="195"/>
        <v>0</v>
      </c>
      <c r="RMG83">
        <f t="shared" si="195"/>
        <v>0</v>
      </c>
      <c r="RMH83">
        <f t="shared" si="195"/>
        <v>0</v>
      </c>
      <c r="RMI83">
        <f t="shared" si="195"/>
        <v>0</v>
      </c>
      <c r="RMJ83">
        <f t="shared" si="195"/>
        <v>0</v>
      </c>
      <c r="RMK83">
        <f t="shared" si="195"/>
        <v>0</v>
      </c>
      <c r="RML83">
        <f t="shared" si="195"/>
        <v>0</v>
      </c>
      <c r="RMM83">
        <f t="shared" si="195"/>
        <v>0</v>
      </c>
      <c r="RMN83">
        <f t="shared" si="195"/>
        <v>0</v>
      </c>
      <c r="RMO83">
        <f t="shared" si="195"/>
        <v>0</v>
      </c>
      <c r="RMP83">
        <f t="shared" si="195"/>
        <v>0</v>
      </c>
      <c r="RMQ83">
        <f t="shared" si="195"/>
        <v>0</v>
      </c>
      <c r="RMR83">
        <f t="shared" si="195"/>
        <v>0</v>
      </c>
      <c r="RMS83">
        <f t="shared" si="195"/>
        <v>0</v>
      </c>
      <c r="RMT83">
        <f t="shared" si="195"/>
        <v>0</v>
      </c>
      <c r="RMU83">
        <f t="shared" si="195"/>
        <v>0</v>
      </c>
      <c r="RMV83">
        <f t="shared" si="195"/>
        <v>0</v>
      </c>
      <c r="RMW83">
        <f t="shared" si="195"/>
        <v>0</v>
      </c>
      <c r="RMX83">
        <f t="shared" si="195"/>
        <v>0</v>
      </c>
      <c r="RMY83">
        <f t="shared" si="195"/>
        <v>0</v>
      </c>
      <c r="RMZ83">
        <f t="shared" si="195"/>
        <v>0</v>
      </c>
      <c r="RNA83">
        <f t="shared" si="195"/>
        <v>0</v>
      </c>
      <c r="RNB83">
        <f t="shared" si="195"/>
        <v>0</v>
      </c>
      <c r="RNC83">
        <f t="shared" si="195"/>
        <v>0</v>
      </c>
      <c r="RND83">
        <f t="shared" si="195"/>
        <v>0</v>
      </c>
      <c r="RNE83">
        <f t="shared" si="195"/>
        <v>0</v>
      </c>
      <c r="RNF83">
        <f t="shared" si="195"/>
        <v>0</v>
      </c>
      <c r="RNG83">
        <f t="shared" si="195"/>
        <v>0</v>
      </c>
      <c r="RNH83">
        <f t="shared" si="195"/>
        <v>0</v>
      </c>
      <c r="RNI83">
        <f t="shared" si="195"/>
        <v>0</v>
      </c>
      <c r="RNJ83">
        <f t="shared" si="195"/>
        <v>0</v>
      </c>
      <c r="RNK83">
        <f t="shared" si="195"/>
        <v>0</v>
      </c>
      <c r="RNL83">
        <f t="shared" si="195"/>
        <v>0</v>
      </c>
      <c r="RNM83">
        <f t="shared" ref="RNM83:RPX83" si="196">SUM(RNM2:RNM82)</f>
        <v>0</v>
      </c>
      <c r="RNN83">
        <f t="shared" si="196"/>
        <v>0</v>
      </c>
      <c r="RNO83">
        <f t="shared" si="196"/>
        <v>0</v>
      </c>
      <c r="RNP83">
        <f t="shared" si="196"/>
        <v>0</v>
      </c>
      <c r="RNQ83">
        <f t="shared" si="196"/>
        <v>0</v>
      </c>
      <c r="RNR83">
        <f t="shared" si="196"/>
        <v>0</v>
      </c>
      <c r="RNS83">
        <f t="shared" si="196"/>
        <v>0</v>
      </c>
      <c r="RNT83">
        <f t="shared" si="196"/>
        <v>0</v>
      </c>
      <c r="RNU83">
        <f t="shared" si="196"/>
        <v>0</v>
      </c>
      <c r="RNV83">
        <f t="shared" si="196"/>
        <v>0</v>
      </c>
      <c r="RNW83">
        <f t="shared" si="196"/>
        <v>0</v>
      </c>
      <c r="RNX83">
        <f t="shared" si="196"/>
        <v>0</v>
      </c>
      <c r="RNY83">
        <f t="shared" si="196"/>
        <v>0</v>
      </c>
      <c r="RNZ83">
        <f t="shared" si="196"/>
        <v>0</v>
      </c>
      <c r="ROA83">
        <f t="shared" si="196"/>
        <v>0</v>
      </c>
      <c r="ROB83">
        <f t="shared" si="196"/>
        <v>0</v>
      </c>
      <c r="ROC83">
        <f t="shared" si="196"/>
        <v>0</v>
      </c>
      <c r="ROD83">
        <f t="shared" si="196"/>
        <v>0</v>
      </c>
      <c r="ROE83">
        <f t="shared" si="196"/>
        <v>0</v>
      </c>
      <c r="ROF83">
        <f t="shared" si="196"/>
        <v>0</v>
      </c>
      <c r="ROG83">
        <f t="shared" si="196"/>
        <v>0</v>
      </c>
      <c r="ROH83">
        <f t="shared" si="196"/>
        <v>0</v>
      </c>
      <c r="ROI83">
        <f t="shared" si="196"/>
        <v>0</v>
      </c>
      <c r="ROJ83">
        <f t="shared" si="196"/>
        <v>0</v>
      </c>
      <c r="ROK83">
        <f t="shared" si="196"/>
        <v>0</v>
      </c>
      <c r="ROL83">
        <f t="shared" si="196"/>
        <v>0</v>
      </c>
      <c r="ROM83">
        <f t="shared" si="196"/>
        <v>0</v>
      </c>
      <c r="RON83">
        <f t="shared" si="196"/>
        <v>0</v>
      </c>
      <c r="ROO83">
        <f t="shared" si="196"/>
        <v>0</v>
      </c>
      <c r="ROP83">
        <f t="shared" si="196"/>
        <v>0</v>
      </c>
      <c r="ROQ83">
        <f t="shared" si="196"/>
        <v>0</v>
      </c>
      <c r="ROR83">
        <f t="shared" si="196"/>
        <v>0</v>
      </c>
      <c r="ROS83">
        <f t="shared" si="196"/>
        <v>0</v>
      </c>
      <c r="ROT83">
        <f t="shared" si="196"/>
        <v>0</v>
      </c>
      <c r="ROU83">
        <f t="shared" si="196"/>
        <v>0</v>
      </c>
      <c r="ROV83">
        <f t="shared" si="196"/>
        <v>0</v>
      </c>
      <c r="ROW83">
        <f t="shared" si="196"/>
        <v>0</v>
      </c>
      <c r="ROX83">
        <f t="shared" si="196"/>
        <v>0</v>
      </c>
      <c r="ROY83">
        <f t="shared" si="196"/>
        <v>0</v>
      </c>
      <c r="ROZ83">
        <f t="shared" si="196"/>
        <v>0</v>
      </c>
      <c r="RPA83">
        <f t="shared" si="196"/>
        <v>0</v>
      </c>
      <c r="RPB83">
        <f t="shared" si="196"/>
        <v>0</v>
      </c>
      <c r="RPC83">
        <f t="shared" si="196"/>
        <v>0</v>
      </c>
      <c r="RPD83">
        <f t="shared" si="196"/>
        <v>0</v>
      </c>
      <c r="RPE83">
        <f t="shared" si="196"/>
        <v>0</v>
      </c>
      <c r="RPF83">
        <f t="shared" si="196"/>
        <v>0</v>
      </c>
      <c r="RPG83">
        <f t="shared" si="196"/>
        <v>0</v>
      </c>
      <c r="RPH83">
        <f t="shared" si="196"/>
        <v>0</v>
      </c>
      <c r="RPI83">
        <f t="shared" si="196"/>
        <v>0</v>
      </c>
      <c r="RPJ83">
        <f t="shared" si="196"/>
        <v>0</v>
      </c>
      <c r="RPK83">
        <f t="shared" si="196"/>
        <v>0</v>
      </c>
      <c r="RPL83">
        <f t="shared" si="196"/>
        <v>0</v>
      </c>
      <c r="RPM83">
        <f t="shared" si="196"/>
        <v>0</v>
      </c>
      <c r="RPN83">
        <f t="shared" si="196"/>
        <v>0</v>
      </c>
      <c r="RPO83">
        <f t="shared" si="196"/>
        <v>0</v>
      </c>
      <c r="RPP83">
        <f t="shared" si="196"/>
        <v>0</v>
      </c>
      <c r="RPQ83">
        <f t="shared" si="196"/>
        <v>0</v>
      </c>
      <c r="RPR83">
        <f t="shared" si="196"/>
        <v>0</v>
      </c>
      <c r="RPS83">
        <f t="shared" si="196"/>
        <v>0</v>
      </c>
      <c r="RPT83">
        <f t="shared" si="196"/>
        <v>0</v>
      </c>
      <c r="RPU83">
        <f t="shared" si="196"/>
        <v>0</v>
      </c>
      <c r="RPV83">
        <f t="shared" si="196"/>
        <v>0</v>
      </c>
      <c r="RPW83">
        <f t="shared" si="196"/>
        <v>0</v>
      </c>
      <c r="RPX83">
        <f t="shared" si="196"/>
        <v>0</v>
      </c>
      <c r="RPY83">
        <f t="shared" ref="RPY83:RSJ83" si="197">SUM(RPY2:RPY82)</f>
        <v>0</v>
      </c>
      <c r="RPZ83">
        <f t="shared" si="197"/>
        <v>0</v>
      </c>
      <c r="RQA83">
        <f t="shared" si="197"/>
        <v>0</v>
      </c>
      <c r="RQB83">
        <f t="shared" si="197"/>
        <v>0</v>
      </c>
      <c r="RQC83">
        <f t="shared" si="197"/>
        <v>0</v>
      </c>
      <c r="RQD83">
        <f t="shared" si="197"/>
        <v>0</v>
      </c>
      <c r="RQE83">
        <f t="shared" si="197"/>
        <v>0</v>
      </c>
      <c r="RQF83">
        <f t="shared" si="197"/>
        <v>0</v>
      </c>
      <c r="RQG83">
        <f t="shared" si="197"/>
        <v>0</v>
      </c>
      <c r="RQH83">
        <f t="shared" si="197"/>
        <v>0</v>
      </c>
      <c r="RQI83">
        <f t="shared" si="197"/>
        <v>0</v>
      </c>
      <c r="RQJ83">
        <f t="shared" si="197"/>
        <v>0</v>
      </c>
      <c r="RQK83">
        <f t="shared" si="197"/>
        <v>0</v>
      </c>
      <c r="RQL83">
        <f t="shared" si="197"/>
        <v>0</v>
      </c>
      <c r="RQM83">
        <f t="shared" si="197"/>
        <v>0</v>
      </c>
      <c r="RQN83">
        <f t="shared" si="197"/>
        <v>0</v>
      </c>
      <c r="RQO83">
        <f t="shared" si="197"/>
        <v>0</v>
      </c>
      <c r="RQP83">
        <f t="shared" si="197"/>
        <v>0</v>
      </c>
      <c r="RQQ83">
        <f t="shared" si="197"/>
        <v>0</v>
      </c>
      <c r="RQR83">
        <f t="shared" si="197"/>
        <v>0</v>
      </c>
      <c r="RQS83">
        <f t="shared" si="197"/>
        <v>0</v>
      </c>
      <c r="RQT83">
        <f t="shared" si="197"/>
        <v>0</v>
      </c>
      <c r="RQU83">
        <f t="shared" si="197"/>
        <v>0</v>
      </c>
      <c r="RQV83">
        <f t="shared" si="197"/>
        <v>0</v>
      </c>
      <c r="RQW83">
        <f t="shared" si="197"/>
        <v>0</v>
      </c>
      <c r="RQX83">
        <f t="shared" si="197"/>
        <v>0</v>
      </c>
      <c r="RQY83">
        <f t="shared" si="197"/>
        <v>0</v>
      </c>
      <c r="RQZ83">
        <f t="shared" si="197"/>
        <v>0</v>
      </c>
      <c r="RRA83">
        <f t="shared" si="197"/>
        <v>0</v>
      </c>
      <c r="RRB83">
        <f t="shared" si="197"/>
        <v>0</v>
      </c>
      <c r="RRC83">
        <f t="shared" si="197"/>
        <v>0</v>
      </c>
      <c r="RRD83">
        <f t="shared" si="197"/>
        <v>0</v>
      </c>
      <c r="RRE83">
        <f t="shared" si="197"/>
        <v>0</v>
      </c>
      <c r="RRF83">
        <f t="shared" si="197"/>
        <v>0</v>
      </c>
      <c r="RRG83">
        <f t="shared" si="197"/>
        <v>0</v>
      </c>
      <c r="RRH83">
        <f t="shared" si="197"/>
        <v>0</v>
      </c>
      <c r="RRI83">
        <f t="shared" si="197"/>
        <v>0</v>
      </c>
      <c r="RRJ83">
        <f t="shared" si="197"/>
        <v>0</v>
      </c>
      <c r="RRK83">
        <f t="shared" si="197"/>
        <v>0</v>
      </c>
      <c r="RRL83">
        <f t="shared" si="197"/>
        <v>0</v>
      </c>
      <c r="RRM83">
        <f t="shared" si="197"/>
        <v>0</v>
      </c>
      <c r="RRN83">
        <f t="shared" si="197"/>
        <v>0</v>
      </c>
      <c r="RRO83">
        <f t="shared" si="197"/>
        <v>0</v>
      </c>
      <c r="RRP83">
        <f t="shared" si="197"/>
        <v>0</v>
      </c>
      <c r="RRQ83">
        <f t="shared" si="197"/>
        <v>0</v>
      </c>
      <c r="RRR83">
        <f t="shared" si="197"/>
        <v>0</v>
      </c>
      <c r="RRS83">
        <f t="shared" si="197"/>
        <v>0</v>
      </c>
      <c r="RRT83">
        <f t="shared" si="197"/>
        <v>0</v>
      </c>
      <c r="RRU83">
        <f t="shared" si="197"/>
        <v>0</v>
      </c>
      <c r="RRV83">
        <f t="shared" si="197"/>
        <v>0</v>
      </c>
      <c r="RRW83">
        <f t="shared" si="197"/>
        <v>0</v>
      </c>
      <c r="RRX83">
        <f t="shared" si="197"/>
        <v>0</v>
      </c>
      <c r="RRY83">
        <f t="shared" si="197"/>
        <v>0</v>
      </c>
      <c r="RRZ83">
        <f t="shared" si="197"/>
        <v>0</v>
      </c>
      <c r="RSA83">
        <f t="shared" si="197"/>
        <v>0</v>
      </c>
      <c r="RSB83">
        <f t="shared" si="197"/>
        <v>0</v>
      </c>
      <c r="RSC83">
        <f t="shared" si="197"/>
        <v>0</v>
      </c>
      <c r="RSD83">
        <f t="shared" si="197"/>
        <v>0</v>
      </c>
      <c r="RSE83">
        <f t="shared" si="197"/>
        <v>0</v>
      </c>
      <c r="RSF83">
        <f t="shared" si="197"/>
        <v>0</v>
      </c>
      <c r="RSG83">
        <f t="shared" si="197"/>
        <v>0</v>
      </c>
      <c r="RSH83">
        <f t="shared" si="197"/>
        <v>0</v>
      </c>
      <c r="RSI83">
        <f t="shared" si="197"/>
        <v>0</v>
      </c>
      <c r="RSJ83">
        <f t="shared" si="197"/>
        <v>0</v>
      </c>
      <c r="RSK83">
        <f t="shared" ref="RSK83:RUV83" si="198">SUM(RSK2:RSK82)</f>
        <v>0</v>
      </c>
      <c r="RSL83">
        <f t="shared" si="198"/>
        <v>0</v>
      </c>
      <c r="RSM83">
        <f t="shared" si="198"/>
        <v>0</v>
      </c>
      <c r="RSN83">
        <f t="shared" si="198"/>
        <v>0</v>
      </c>
      <c r="RSO83">
        <f t="shared" si="198"/>
        <v>0</v>
      </c>
      <c r="RSP83">
        <f t="shared" si="198"/>
        <v>0</v>
      </c>
      <c r="RSQ83">
        <f t="shared" si="198"/>
        <v>0</v>
      </c>
      <c r="RSR83">
        <f t="shared" si="198"/>
        <v>0</v>
      </c>
      <c r="RSS83">
        <f t="shared" si="198"/>
        <v>0</v>
      </c>
      <c r="RST83">
        <f t="shared" si="198"/>
        <v>0</v>
      </c>
      <c r="RSU83">
        <f t="shared" si="198"/>
        <v>0</v>
      </c>
      <c r="RSV83">
        <f t="shared" si="198"/>
        <v>0</v>
      </c>
      <c r="RSW83">
        <f t="shared" si="198"/>
        <v>0</v>
      </c>
      <c r="RSX83">
        <f t="shared" si="198"/>
        <v>0</v>
      </c>
      <c r="RSY83">
        <f t="shared" si="198"/>
        <v>0</v>
      </c>
      <c r="RSZ83">
        <f t="shared" si="198"/>
        <v>0</v>
      </c>
      <c r="RTA83">
        <f t="shared" si="198"/>
        <v>0</v>
      </c>
      <c r="RTB83">
        <f t="shared" si="198"/>
        <v>0</v>
      </c>
      <c r="RTC83">
        <f t="shared" si="198"/>
        <v>0</v>
      </c>
      <c r="RTD83">
        <f t="shared" si="198"/>
        <v>0</v>
      </c>
      <c r="RTE83">
        <f t="shared" si="198"/>
        <v>0</v>
      </c>
      <c r="RTF83">
        <f t="shared" si="198"/>
        <v>0</v>
      </c>
      <c r="RTG83">
        <f t="shared" si="198"/>
        <v>0</v>
      </c>
      <c r="RTH83">
        <f t="shared" si="198"/>
        <v>0</v>
      </c>
      <c r="RTI83">
        <f t="shared" si="198"/>
        <v>0</v>
      </c>
      <c r="RTJ83">
        <f t="shared" si="198"/>
        <v>0</v>
      </c>
      <c r="RTK83">
        <f t="shared" si="198"/>
        <v>0</v>
      </c>
      <c r="RTL83">
        <f t="shared" si="198"/>
        <v>0</v>
      </c>
      <c r="RTM83">
        <f t="shared" si="198"/>
        <v>0</v>
      </c>
      <c r="RTN83">
        <f t="shared" si="198"/>
        <v>0</v>
      </c>
      <c r="RTO83">
        <f t="shared" si="198"/>
        <v>0</v>
      </c>
      <c r="RTP83">
        <f t="shared" si="198"/>
        <v>0</v>
      </c>
      <c r="RTQ83">
        <f t="shared" si="198"/>
        <v>0</v>
      </c>
      <c r="RTR83">
        <f t="shared" si="198"/>
        <v>0</v>
      </c>
      <c r="RTS83">
        <f t="shared" si="198"/>
        <v>0</v>
      </c>
      <c r="RTT83">
        <f t="shared" si="198"/>
        <v>0</v>
      </c>
      <c r="RTU83">
        <f t="shared" si="198"/>
        <v>0</v>
      </c>
      <c r="RTV83">
        <f t="shared" si="198"/>
        <v>0</v>
      </c>
      <c r="RTW83">
        <f t="shared" si="198"/>
        <v>0</v>
      </c>
      <c r="RTX83">
        <f t="shared" si="198"/>
        <v>0</v>
      </c>
      <c r="RTY83">
        <f t="shared" si="198"/>
        <v>0</v>
      </c>
      <c r="RTZ83">
        <f t="shared" si="198"/>
        <v>0</v>
      </c>
      <c r="RUA83">
        <f t="shared" si="198"/>
        <v>0</v>
      </c>
      <c r="RUB83">
        <f t="shared" si="198"/>
        <v>0</v>
      </c>
      <c r="RUC83">
        <f t="shared" si="198"/>
        <v>0</v>
      </c>
      <c r="RUD83">
        <f t="shared" si="198"/>
        <v>0</v>
      </c>
      <c r="RUE83">
        <f t="shared" si="198"/>
        <v>0</v>
      </c>
      <c r="RUF83">
        <f t="shared" si="198"/>
        <v>0</v>
      </c>
      <c r="RUG83">
        <f t="shared" si="198"/>
        <v>0</v>
      </c>
      <c r="RUH83">
        <f t="shared" si="198"/>
        <v>0</v>
      </c>
      <c r="RUI83">
        <f t="shared" si="198"/>
        <v>0</v>
      </c>
      <c r="RUJ83">
        <f t="shared" si="198"/>
        <v>0</v>
      </c>
      <c r="RUK83">
        <f t="shared" si="198"/>
        <v>0</v>
      </c>
      <c r="RUL83">
        <f t="shared" si="198"/>
        <v>0</v>
      </c>
      <c r="RUM83">
        <f t="shared" si="198"/>
        <v>0</v>
      </c>
      <c r="RUN83">
        <f t="shared" si="198"/>
        <v>0</v>
      </c>
      <c r="RUO83">
        <f t="shared" si="198"/>
        <v>0</v>
      </c>
      <c r="RUP83">
        <f t="shared" si="198"/>
        <v>0</v>
      </c>
      <c r="RUQ83">
        <f t="shared" si="198"/>
        <v>0</v>
      </c>
      <c r="RUR83">
        <f t="shared" si="198"/>
        <v>0</v>
      </c>
      <c r="RUS83">
        <f t="shared" si="198"/>
        <v>0</v>
      </c>
      <c r="RUT83">
        <f t="shared" si="198"/>
        <v>0</v>
      </c>
      <c r="RUU83">
        <f t="shared" si="198"/>
        <v>0</v>
      </c>
      <c r="RUV83">
        <f t="shared" si="198"/>
        <v>0</v>
      </c>
      <c r="RUW83">
        <f t="shared" ref="RUW83:RXH83" si="199">SUM(RUW2:RUW82)</f>
        <v>0</v>
      </c>
      <c r="RUX83">
        <f t="shared" si="199"/>
        <v>0</v>
      </c>
      <c r="RUY83">
        <f t="shared" si="199"/>
        <v>0</v>
      </c>
      <c r="RUZ83">
        <f t="shared" si="199"/>
        <v>0</v>
      </c>
      <c r="RVA83">
        <f t="shared" si="199"/>
        <v>0</v>
      </c>
      <c r="RVB83">
        <f t="shared" si="199"/>
        <v>0</v>
      </c>
      <c r="RVC83">
        <f t="shared" si="199"/>
        <v>0</v>
      </c>
      <c r="RVD83">
        <f t="shared" si="199"/>
        <v>0</v>
      </c>
      <c r="RVE83">
        <f t="shared" si="199"/>
        <v>0</v>
      </c>
      <c r="RVF83">
        <f t="shared" si="199"/>
        <v>0</v>
      </c>
      <c r="RVG83">
        <f t="shared" si="199"/>
        <v>0</v>
      </c>
      <c r="RVH83">
        <f t="shared" si="199"/>
        <v>0</v>
      </c>
      <c r="RVI83">
        <f t="shared" si="199"/>
        <v>0</v>
      </c>
      <c r="RVJ83">
        <f t="shared" si="199"/>
        <v>0</v>
      </c>
      <c r="RVK83">
        <f t="shared" si="199"/>
        <v>0</v>
      </c>
      <c r="RVL83">
        <f t="shared" si="199"/>
        <v>0</v>
      </c>
      <c r="RVM83">
        <f t="shared" si="199"/>
        <v>0</v>
      </c>
      <c r="RVN83">
        <f t="shared" si="199"/>
        <v>0</v>
      </c>
      <c r="RVO83">
        <f t="shared" si="199"/>
        <v>0</v>
      </c>
      <c r="RVP83">
        <f t="shared" si="199"/>
        <v>0</v>
      </c>
      <c r="RVQ83">
        <f t="shared" si="199"/>
        <v>0</v>
      </c>
      <c r="RVR83">
        <f t="shared" si="199"/>
        <v>0</v>
      </c>
      <c r="RVS83">
        <f t="shared" si="199"/>
        <v>0</v>
      </c>
      <c r="RVT83">
        <f t="shared" si="199"/>
        <v>0</v>
      </c>
      <c r="RVU83">
        <f t="shared" si="199"/>
        <v>0</v>
      </c>
      <c r="RVV83">
        <f t="shared" si="199"/>
        <v>0</v>
      </c>
      <c r="RVW83">
        <f t="shared" si="199"/>
        <v>0</v>
      </c>
      <c r="RVX83">
        <f t="shared" si="199"/>
        <v>0</v>
      </c>
      <c r="RVY83">
        <f t="shared" si="199"/>
        <v>0</v>
      </c>
      <c r="RVZ83">
        <f t="shared" si="199"/>
        <v>0</v>
      </c>
      <c r="RWA83">
        <f t="shared" si="199"/>
        <v>0</v>
      </c>
      <c r="RWB83">
        <f t="shared" si="199"/>
        <v>0</v>
      </c>
      <c r="RWC83">
        <f t="shared" si="199"/>
        <v>0</v>
      </c>
      <c r="RWD83">
        <f t="shared" si="199"/>
        <v>0</v>
      </c>
      <c r="RWE83">
        <f t="shared" si="199"/>
        <v>0</v>
      </c>
      <c r="RWF83">
        <f t="shared" si="199"/>
        <v>0</v>
      </c>
      <c r="RWG83">
        <f t="shared" si="199"/>
        <v>0</v>
      </c>
      <c r="RWH83">
        <f t="shared" si="199"/>
        <v>0</v>
      </c>
      <c r="RWI83">
        <f t="shared" si="199"/>
        <v>0</v>
      </c>
      <c r="RWJ83">
        <f t="shared" si="199"/>
        <v>0</v>
      </c>
      <c r="RWK83">
        <f t="shared" si="199"/>
        <v>0</v>
      </c>
      <c r="RWL83">
        <f t="shared" si="199"/>
        <v>0</v>
      </c>
      <c r="RWM83">
        <f t="shared" si="199"/>
        <v>0</v>
      </c>
      <c r="RWN83">
        <f t="shared" si="199"/>
        <v>0</v>
      </c>
      <c r="RWO83">
        <f t="shared" si="199"/>
        <v>0</v>
      </c>
      <c r="RWP83">
        <f t="shared" si="199"/>
        <v>0</v>
      </c>
      <c r="RWQ83">
        <f t="shared" si="199"/>
        <v>0</v>
      </c>
      <c r="RWR83">
        <f t="shared" si="199"/>
        <v>0</v>
      </c>
      <c r="RWS83">
        <f t="shared" si="199"/>
        <v>0</v>
      </c>
      <c r="RWT83">
        <f t="shared" si="199"/>
        <v>0</v>
      </c>
      <c r="RWU83">
        <f t="shared" si="199"/>
        <v>0</v>
      </c>
      <c r="RWV83">
        <f t="shared" si="199"/>
        <v>0</v>
      </c>
      <c r="RWW83">
        <f t="shared" si="199"/>
        <v>0</v>
      </c>
      <c r="RWX83">
        <f t="shared" si="199"/>
        <v>0</v>
      </c>
      <c r="RWY83">
        <f t="shared" si="199"/>
        <v>0</v>
      </c>
      <c r="RWZ83">
        <f t="shared" si="199"/>
        <v>0</v>
      </c>
      <c r="RXA83">
        <f t="shared" si="199"/>
        <v>0</v>
      </c>
      <c r="RXB83">
        <f t="shared" si="199"/>
        <v>0</v>
      </c>
      <c r="RXC83">
        <f t="shared" si="199"/>
        <v>0</v>
      </c>
      <c r="RXD83">
        <f t="shared" si="199"/>
        <v>0</v>
      </c>
      <c r="RXE83">
        <f t="shared" si="199"/>
        <v>0</v>
      </c>
      <c r="RXF83">
        <f t="shared" si="199"/>
        <v>0</v>
      </c>
      <c r="RXG83">
        <f t="shared" si="199"/>
        <v>0</v>
      </c>
      <c r="RXH83">
        <f t="shared" si="199"/>
        <v>0</v>
      </c>
      <c r="RXI83">
        <f t="shared" ref="RXI83:RZT83" si="200">SUM(RXI2:RXI82)</f>
        <v>0</v>
      </c>
      <c r="RXJ83">
        <f t="shared" si="200"/>
        <v>0</v>
      </c>
      <c r="RXK83">
        <f t="shared" si="200"/>
        <v>0</v>
      </c>
      <c r="RXL83">
        <f t="shared" si="200"/>
        <v>0</v>
      </c>
      <c r="RXM83">
        <f t="shared" si="200"/>
        <v>0</v>
      </c>
      <c r="RXN83">
        <f t="shared" si="200"/>
        <v>0</v>
      </c>
      <c r="RXO83">
        <f t="shared" si="200"/>
        <v>0</v>
      </c>
      <c r="RXP83">
        <f t="shared" si="200"/>
        <v>0</v>
      </c>
      <c r="RXQ83">
        <f t="shared" si="200"/>
        <v>0</v>
      </c>
      <c r="RXR83">
        <f t="shared" si="200"/>
        <v>0</v>
      </c>
      <c r="RXS83">
        <f t="shared" si="200"/>
        <v>0</v>
      </c>
      <c r="RXT83">
        <f t="shared" si="200"/>
        <v>0</v>
      </c>
      <c r="RXU83">
        <f t="shared" si="200"/>
        <v>0</v>
      </c>
      <c r="RXV83">
        <f t="shared" si="200"/>
        <v>0</v>
      </c>
      <c r="RXW83">
        <f t="shared" si="200"/>
        <v>0</v>
      </c>
      <c r="RXX83">
        <f t="shared" si="200"/>
        <v>0</v>
      </c>
      <c r="RXY83">
        <f t="shared" si="200"/>
        <v>0</v>
      </c>
      <c r="RXZ83">
        <f t="shared" si="200"/>
        <v>0</v>
      </c>
      <c r="RYA83">
        <f t="shared" si="200"/>
        <v>0</v>
      </c>
      <c r="RYB83">
        <f t="shared" si="200"/>
        <v>0</v>
      </c>
      <c r="RYC83">
        <f t="shared" si="200"/>
        <v>0</v>
      </c>
      <c r="RYD83">
        <f t="shared" si="200"/>
        <v>0</v>
      </c>
      <c r="RYE83">
        <f t="shared" si="200"/>
        <v>0</v>
      </c>
      <c r="RYF83">
        <f t="shared" si="200"/>
        <v>0</v>
      </c>
      <c r="RYG83">
        <f t="shared" si="200"/>
        <v>0</v>
      </c>
      <c r="RYH83">
        <f t="shared" si="200"/>
        <v>0</v>
      </c>
      <c r="RYI83">
        <f t="shared" si="200"/>
        <v>0</v>
      </c>
      <c r="RYJ83">
        <f t="shared" si="200"/>
        <v>0</v>
      </c>
      <c r="RYK83">
        <f t="shared" si="200"/>
        <v>0</v>
      </c>
      <c r="RYL83">
        <f t="shared" si="200"/>
        <v>0</v>
      </c>
      <c r="RYM83">
        <f t="shared" si="200"/>
        <v>0</v>
      </c>
      <c r="RYN83">
        <f t="shared" si="200"/>
        <v>0</v>
      </c>
      <c r="RYO83">
        <f t="shared" si="200"/>
        <v>0</v>
      </c>
      <c r="RYP83">
        <f t="shared" si="200"/>
        <v>0</v>
      </c>
      <c r="RYQ83">
        <f t="shared" si="200"/>
        <v>0</v>
      </c>
      <c r="RYR83">
        <f t="shared" si="200"/>
        <v>0</v>
      </c>
      <c r="RYS83">
        <f t="shared" si="200"/>
        <v>0</v>
      </c>
      <c r="RYT83">
        <f t="shared" si="200"/>
        <v>0</v>
      </c>
      <c r="RYU83">
        <f t="shared" si="200"/>
        <v>0</v>
      </c>
      <c r="RYV83">
        <f t="shared" si="200"/>
        <v>0</v>
      </c>
      <c r="RYW83">
        <f t="shared" si="200"/>
        <v>0</v>
      </c>
      <c r="RYX83">
        <f t="shared" si="200"/>
        <v>0</v>
      </c>
      <c r="RYY83">
        <f t="shared" si="200"/>
        <v>0</v>
      </c>
      <c r="RYZ83">
        <f t="shared" si="200"/>
        <v>0</v>
      </c>
      <c r="RZA83">
        <f t="shared" si="200"/>
        <v>0</v>
      </c>
      <c r="RZB83">
        <f t="shared" si="200"/>
        <v>0</v>
      </c>
      <c r="RZC83">
        <f t="shared" si="200"/>
        <v>0</v>
      </c>
      <c r="RZD83">
        <f t="shared" si="200"/>
        <v>0</v>
      </c>
      <c r="RZE83">
        <f t="shared" si="200"/>
        <v>0</v>
      </c>
      <c r="RZF83">
        <f t="shared" si="200"/>
        <v>0</v>
      </c>
      <c r="RZG83">
        <f t="shared" si="200"/>
        <v>0</v>
      </c>
      <c r="RZH83">
        <f t="shared" si="200"/>
        <v>0</v>
      </c>
      <c r="RZI83">
        <f t="shared" si="200"/>
        <v>0</v>
      </c>
      <c r="RZJ83">
        <f t="shared" si="200"/>
        <v>0</v>
      </c>
      <c r="RZK83">
        <f t="shared" si="200"/>
        <v>0</v>
      </c>
      <c r="RZL83">
        <f t="shared" si="200"/>
        <v>0</v>
      </c>
      <c r="RZM83">
        <f t="shared" si="200"/>
        <v>0</v>
      </c>
      <c r="RZN83">
        <f t="shared" si="200"/>
        <v>0</v>
      </c>
      <c r="RZO83">
        <f t="shared" si="200"/>
        <v>0</v>
      </c>
      <c r="RZP83">
        <f t="shared" si="200"/>
        <v>0</v>
      </c>
      <c r="RZQ83">
        <f t="shared" si="200"/>
        <v>0</v>
      </c>
      <c r="RZR83">
        <f t="shared" si="200"/>
        <v>0</v>
      </c>
      <c r="RZS83">
        <f t="shared" si="200"/>
        <v>0</v>
      </c>
      <c r="RZT83">
        <f t="shared" si="200"/>
        <v>0</v>
      </c>
      <c r="RZU83">
        <f t="shared" ref="RZU83:SCF83" si="201">SUM(RZU2:RZU82)</f>
        <v>0</v>
      </c>
      <c r="RZV83">
        <f t="shared" si="201"/>
        <v>0</v>
      </c>
      <c r="RZW83">
        <f t="shared" si="201"/>
        <v>0</v>
      </c>
      <c r="RZX83">
        <f t="shared" si="201"/>
        <v>0</v>
      </c>
      <c r="RZY83">
        <f t="shared" si="201"/>
        <v>0</v>
      </c>
      <c r="RZZ83">
        <f t="shared" si="201"/>
        <v>0</v>
      </c>
      <c r="SAA83">
        <f t="shared" si="201"/>
        <v>0</v>
      </c>
      <c r="SAB83">
        <f t="shared" si="201"/>
        <v>0</v>
      </c>
      <c r="SAC83">
        <f t="shared" si="201"/>
        <v>0</v>
      </c>
      <c r="SAD83">
        <f t="shared" si="201"/>
        <v>0</v>
      </c>
      <c r="SAE83">
        <f t="shared" si="201"/>
        <v>0</v>
      </c>
      <c r="SAF83">
        <f t="shared" si="201"/>
        <v>0</v>
      </c>
      <c r="SAG83">
        <f t="shared" si="201"/>
        <v>0</v>
      </c>
      <c r="SAH83">
        <f t="shared" si="201"/>
        <v>0</v>
      </c>
      <c r="SAI83">
        <f t="shared" si="201"/>
        <v>0</v>
      </c>
      <c r="SAJ83">
        <f t="shared" si="201"/>
        <v>0</v>
      </c>
      <c r="SAK83">
        <f t="shared" si="201"/>
        <v>0</v>
      </c>
      <c r="SAL83">
        <f t="shared" si="201"/>
        <v>0</v>
      </c>
      <c r="SAM83">
        <f t="shared" si="201"/>
        <v>0</v>
      </c>
      <c r="SAN83">
        <f t="shared" si="201"/>
        <v>0</v>
      </c>
      <c r="SAO83">
        <f t="shared" si="201"/>
        <v>0</v>
      </c>
      <c r="SAP83">
        <f t="shared" si="201"/>
        <v>0</v>
      </c>
      <c r="SAQ83">
        <f t="shared" si="201"/>
        <v>0</v>
      </c>
      <c r="SAR83">
        <f t="shared" si="201"/>
        <v>0</v>
      </c>
      <c r="SAS83">
        <f t="shared" si="201"/>
        <v>0</v>
      </c>
      <c r="SAT83">
        <f t="shared" si="201"/>
        <v>0</v>
      </c>
      <c r="SAU83">
        <f t="shared" si="201"/>
        <v>0</v>
      </c>
      <c r="SAV83">
        <f t="shared" si="201"/>
        <v>0</v>
      </c>
      <c r="SAW83">
        <f t="shared" si="201"/>
        <v>0</v>
      </c>
      <c r="SAX83">
        <f t="shared" si="201"/>
        <v>0</v>
      </c>
      <c r="SAY83">
        <f t="shared" si="201"/>
        <v>0</v>
      </c>
      <c r="SAZ83">
        <f t="shared" si="201"/>
        <v>0</v>
      </c>
      <c r="SBA83">
        <f t="shared" si="201"/>
        <v>0</v>
      </c>
      <c r="SBB83">
        <f t="shared" si="201"/>
        <v>0</v>
      </c>
      <c r="SBC83">
        <f t="shared" si="201"/>
        <v>0</v>
      </c>
      <c r="SBD83">
        <f t="shared" si="201"/>
        <v>0</v>
      </c>
      <c r="SBE83">
        <f t="shared" si="201"/>
        <v>0</v>
      </c>
      <c r="SBF83">
        <f t="shared" si="201"/>
        <v>0</v>
      </c>
      <c r="SBG83">
        <f t="shared" si="201"/>
        <v>0</v>
      </c>
      <c r="SBH83">
        <f t="shared" si="201"/>
        <v>0</v>
      </c>
      <c r="SBI83">
        <f t="shared" si="201"/>
        <v>0</v>
      </c>
      <c r="SBJ83">
        <f t="shared" si="201"/>
        <v>0</v>
      </c>
      <c r="SBK83">
        <f t="shared" si="201"/>
        <v>0</v>
      </c>
      <c r="SBL83">
        <f t="shared" si="201"/>
        <v>0</v>
      </c>
      <c r="SBM83">
        <f t="shared" si="201"/>
        <v>0</v>
      </c>
      <c r="SBN83">
        <f t="shared" si="201"/>
        <v>0</v>
      </c>
      <c r="SBO83">
        <f t="shared" si="201"/>
        <v>0</v>
      </c>
      <c r="SBP83">
        <f t="shared" si="201"/>
        <v>0</v>
      </c>
      <c r="SBQ83">
        <f t="shared" si="201"/>
        <v>0</v>
      </c>
      <c r="SBR83">
        <f t="shared" si="201"/>
        <v>0</v>
      </c>
      <c r="SBS83">
        <f t="shared" si="201"/>
        <v>0</v>
      </c>
      <c r="SBT83">
        <f t="shared" si="201"/>
        <v>0</v>
      </c>
      <c r="SBU83">
        <f t="shared" si="201"/>
        <v>0</v>
      </c>
      <c r="SBV83">
        <f t="shared" si="201"/>
        <v>0</v>
      </c>
      <c r="SBW83">
        <f t="shared" si="201"/>
        <v>0</v>
      </c>
      <c r="SBX83">
        <f t="shared" si="201"/>
        <v>0</v>
      </c>
      <c r="SBY83">
        <f t="shared" si="201"/>
        <v>0</v>
      </c>
      <c r="SBZ83">
        <f t="shared" si="201"/>
        <v>0</v>
      </c>
      <c r="SCA83">
        <f t="shared" si="201"/>
        <v>0</v>
      </c>
      <c r="SCB83">
        <f t="shared" si="201"/>
        <v>0</v>
      </c>
      <c r="SCC83">
        <f t="shared" si="201"/>
        <v>0</v>
      </c>
      <c r="SCD83">
        <f t="shared" si="201"/>
        <v>0</v>
      </c>
      <c r="SCE83">
        <f t="shared" si="201"/>
        <v>0</v>
      </c>
      <c r="SCF83">
        <f t="shared" si="201"/>
        <v>0</v>
      </c>
      <c r="SCG83">
        <f t="shared" ref="SCG83:SER83" si="202">SUM(SCG2:SCG82)</f>
        <v>0</v>
      </c>
      <c r="SCH83">
        <f t="shared" si="202"/>
        <v>0</v>
      </c>
      <c r="SCI83">
        <f t="shared" si="202"/>
        <v>0</v>
      </c>
      <c r="SCJ83">
        <f t="shared" si="202"/>
        <v>0</v>
      </c>
      <c r="SCK83">
        <f t="shared" si="202"/>
        <v>0</v>
      </c>
      <c r="SCL83">
        <f t="shared" si="202"/>
        <v>0</v>
      </c>
      <c r="SCM83">
        <f t="shared" si="202"/>
        <v>0</v>
      </c>
      <c r="SCN83">
        <f t="shared" si="202"/>
        <v>0</v>
      </c>
      <c r="SCO83">
        <f t="shared" si="202"/>
        <v>0</v>
      </c>
      <c r="SCP83">
        <f t="shared" si="202"/>
        <v>0</v>
      </c>
      <c r="SCQ83">
        <f t="shared" si="202"/>
        <v>0</v>
      </c>
      <c r="SCR83">
        <f t="shared" si="202"/>
        <v>0</v>
      </c>
      <c r="SCS83">
        <f t="shared" si="202"/>
        <v>0</v>
      </c>
      <c r="SCT83">
        <f t="shared" si="202"/>
        <v>0</v>
      </c>
      <c r="SCU83">
        <f t="shared" si="202"/>
        <v>0</v>
      </c>
      <c r="SCV83">
        <f t="shared" si="202"/>
        <v>0</v>
      </c>
      <c r="SCW83">
        <f t="shared" si="202"/>
        <v>0</v>
      </c>
      <c r="SCX83">
        <f t="shared" si="202"/>
        <v>0</v>
      </c>
      <c r="SCY83">
        <f t="shared" si="202"/>
        <v>0</v>
      </c>
      <c r="SCZ83">
        <f t="shared" si="202"/>
        <v>0</v>
      </c>
      <c r="SDA83">
        <f t="shared" si="202"/>
        <v>0</v>
      </c>
      <c r="SDB83">
        <f t="shared" si="202"/>
        <v>0</v>
      </c>
      <c r="SDC83">
        <f t="shared" si="202"/>
        <v>0</v>
      </c>
      <c r="SDD83">
        <f t="shared" si="202"/>
        <v>0</v>
      </c>
      <c r="SDE83">
        <f t="shared" si="202"/>
        <v>0</v>
      </c>
      <c r="SDF83">
        <f t="shared" si="202"/>
        <v>0</v>
      </c>
      <c r="SDG83">
        <f t="shared" si="202"/>
        <v>0</v>
      </c>
      <c r="SDH83">
        <f t="shared" si="202"/>
        <v>0</v>
      </c>
      <c r="SDI83">
        <f t="shared" si="202"/>
        <v>0</v>
      </c>
      <c r="SDJ83">
        <f t="shared" si="202"/>
        <v>0</v>
      </c>
      <c r="SDK83">
        <f t="shared" si="202"/>
        <v>0</v>
      </c>
      <c r="SDL83">
        <f t="shared" si="202"/>
        <v>0</v>
      </c>
      <c r="SDM83">
        <f t="shared" si="202"/>
        <v>0</v>
      </c>
      <c r="SDN83">
        <f t="shared" si="202"/>
        <v>0</v>
      </c>
      <c r="SDO83">
        <f t="shared" si="202"/>
        <v>0</v>
      </c>
      <c r="SDP83">
        <f t="shared" si="202"/>
        <v>0</v>
      </c>
      <c r="SDQ83">
        <f t="shared" si="202"/>
        <v>0</v>
      </c>
      <c r="SDR83">
        <f t="shared" si="202"/>
        <v>0</v>
      </c>
      <c r="SDS83">
        <f t="shared" si="202"/>
        <v>0</v>
      </c>
      <c r="SDT83">
        <f t="shared" si="202"/>
        <v>0</v>
      </c>
      <c r="SDU83">
        <f t="shared" si="202"/>
        <v>0</v>
      </c>
      <c r="SDV83">
        <f t="shared" si="202"/>
        <v>0</v>
      </c>
      <c r="SDW83">
        <f t="shared" si="202"/>
        <v>0</v>
      </c>
      <c r="SDX83">
        <f t="shared" si="202"/>
        <v>0</v>
      </c>
      <c r="SDY83">
        <f t="shared" si="202"/>
        <v>0</v>
      </c>
      <c r="SDZ83">
        <f t="shared" si="202"/>
        <v>0</v>
      </c>
      <c r="SEA83">
        <f t="shared" si="202"/>
        <v>0</v>
      </c>
      <c r="SEB83">
        <f t="shared" si="202"/>
        <v>0</v>
      </c>
      <c r="SEC83">
        <f t="shared" si="202"/>
        <v>0</v>
      </c>
      <c r="SED83">
        <f t="shared" si="202"/>
        <v>0</v>
      </c>
      <c r="SEE83">
        <f t="shared" si="202"/>
        <v>0</v>
      </c>
      <c r="SEF83">
        <f t="shared" si="202"/>
        <v>0</v>
      </c>
      <c r="SEG83">
        <f t="shared" si="202"/>
        <v>0</v>
      </c>
      <c r="SEH83">
        <f t="shared" si="202"/>
        <v>0</v>
      </c>
      <c r="SEI83">
        <f t="shared" si="202"/>
        <v>0</v>
      </c>
      <c r="SEJ83">
        <f t="shared" si="202"/>
        <v>0</v>
      </c>
      <c r="SEK83">
        <f t="shared" si="202"/>
        <v>0</v>
      </c>
      <c r="SEL83">
        <f t="shared" si="202"/>
        <v>0</v>
      </c>
      <c r="SEM83">
        <f t="shared" si="202"/>
        <v>0</v>
      </c>
      <c r="SEN83">
        <f t="shared" si="202"/>
        <v>0</v>
      </c>
      <c r="SEO83">
        <f t="shared" si="202"/>
        <v>0</v>
      </c>
      <c r="SEP83">
        <f t="shared" si="202"/>
        <v>0</v>
      </c>
      <c r="SEQ83">
        <f t="shared" si="202"/>
        <v>0</v>
      </c>
      <c r="SER83">
        <f t="shared" si="202"/>
        <v>0</v>
      </c>
      <c r="SES83">
        <f t="shared" ref="SES83:SHD83" si="203">SUM(SES2:SES82)</f>
        <v>0</v>
      </c>
      <c r="SET83">
        <f t="shared" si="203"/>
        <v>0</v>
      </c>
      <c r="SEU83">
        <f t="shared" si="203"/>
        <v>0</v>
      </c>
      <c r="SEV83">
        <f t="shared" si="203"/>
        <v>0</v>
      </c>
      <c r="SEW83">
        <f t="shared" si="203"/>
        <v>0</v>
      </c>
      <c r="SEX83">
        <f t="shared" si="203"/>
        <v>0</v>
      </c>
      <c r="SEY83">
        <f t="shared" si="203"/>
        <v>0</v>
      </c>
      <c r="SEZ83">
        <f t="shared" si="203"/>
        <v>0</v>
      </c>
      <c r="SFA83">
        <f t="shared" si="203"/>
        <v>0</v>
      </c>
      <c r="SFB83">
        <f t="shared" si="203"/>
        <v>0</v>
      </c>
      <c r="SFC83">
        <f t="shared" si="203"/>
        <v>0</v>
      </c>
      <c r="SFD83">
        <f t="shared" si="203"/>
        <v>0</v>
      </c>
      <c r="SFE83">
        <f t="shared" si="203"/>
        <v>0</v>
      </c>
      <c r="SFF83">
        <f t="shared" si="203"/>
        <v>0</v>
      </c>
      <c r="SFG83">
        <f t="shared" si="203"/>
        <v>0</v>
      </c>
      <c r="SFH83">
        <f t="shared" si="203"/>
        <v>0</v>
      </c>
      <c r="SFI83">
        <f t="shared" si="203"/>
        <v>0</v>
      </c>
      <c r="SFJ83">
        <f t="shared" si="203"/>
        <v>0</v>
      </c>
      <c r="SFK83">
        <f t="shared" si="203"/>
        <v>0</v>
      </c>
      <c r="SFL83">
        <f t="shared" si="203"/>
        <v>0</v>
      </c>
      <c r="SFM83">
        <f t="shared" si="203"/>
        <v>0</v>
      </c>
      <c r="SFN83">
        <f t="shared" si="203"/>
        <v>0</v>
      </c>
      <c r="SFO83">
        <f t="shared" si="203"/>
        <v>0</v>
      </c>
      <c r="SFP83">
        <f t="shared" si="203"/>
        <v>0</v>
      </c>
      <c r="SFQ83">
        <f t="shared" si="203"/>
        <v>0</v>
      </c>
      <c r="SFR83">
        <f t="shared" si="203"/>
        <v>0</v>
      </c>
      <c r="SFS83">
        <f t="shared" si="203"/>
        <v>0</v>
      </c>
      <c r="SFT83">
        <f t="shared" si="203"/>
        <v>0</v>
      </c>
      <c r="SFU83">
        <f t="shared" si="203"/>
        <v>0</v>
      </c>
      <c r="SFV83">
        <f t="shared" si="203"/>
        <v>0</v>
      </c>
      <c r="SFW83">
        <f t="shared" si="203"/>
        <v>0</v>
      </c>
      <c r="SFX83">
        <f t="shared" si="203"/>
        <v>0</v>
      </c>
      <c r="SFY83">
        <f t="shared" si="203"/>
        <v>0</v>
      </c>
      <c r="SFZ83">
        <f t="shared" si="203"/>
        <v>0</v>
      </c>
      <c r="SGA83">
        <f t="shared" si="203"/>
        <v>0</v>
      </c>
      <c r="SGB83">
        <f t="shared" si="203"/>
        <v>0</v>
      </c>
      <c r="SGC83">
        <f t="shared" si="203"/>
        <v>0</v>
      </c>
      <c r="SGD83">
        <f t="shared" si="203"/>
        <v>0</v>
      </c>
      <c r="SGE83">
        <f t="shared" si="203"/>
        <v>0</v>
      </c>
      <c r="SGF83">
        <f t="shared" si="203"/>
        <v>0</v>
      </c>
      <c r="SGG83">
        <f t="shared" si="203"/>
        <v>0</v>
      </c>
      <c r="SGH83">
        <f t="shared" si="203"/>
        <v>0</v>
      </c>
      <c r="SGI83">
        <f t="shared" si="203"/>
        <v>0</v>
      </c>
      <c r="SGJ83">
        <f t="shared" si="203"/>
        <v>0</v>
      </c>
      <c r="SGK83">
        <f t="shared" si="203"/>
        <v>0</v>
      </c>
      <c r="SGL83">
        <f t="shared" si="203"/>
        <v>0</v>
      </c>
      <c r="SGM83">
        <f t="shared" si="203"/>
        <v>0</v>
      </c>
      <c r="SGN83">
        <f t="shared" si="203"/>
        <v>0</v>
      </c>
      <c r="SGO83">
        <f t="shared" si="203"/>
        <v>0</v>
      </c>
      <c r="SGP83">
        <f t="shared" si="203"/>
        <v>0</v>
      </c>
      <c r="SGQ83">
        <f t="shared" si="203"/>
        <v>0</v>
      </c>
      <c r="SGR83">
        <f t="shared" si="203"/>
        <v>0</v>
      </c>
      <c r="SGS83">
        <f t="shared" si="203"/>
        <v>0</v>
      </c>
      <c r="SGT83">
        <f t="shared" si="203"/>
        <v>0</v>
      </c>
      <c r="SGU83">
        <f t="shared" si="203"/>
        <v>0</v>
      </c>
      <c r="SGV83">
        <f t="shared" si="203"/>
        <v>0</v>
      </c>
      <c r="SGW83">
        <f t="shared" si="203"/>
        <v>0</v>
      </c>
      <c r="SGX83">
        <f t="shared" si="203"/>
        <v>0</v>
      </c>
      <c r="SGY83">
        <f t="shared" si="203"/>
        <v>0</v>
      </c>
      <c r="SGZ83">
        <f t="shared" si="203"/>
        <v>0</v>
      </c>
      <c r="SHA83">
        <f t="shared" si="203"/>
        <v>0</v>
      </c>
      <c r="SHB83">
        <f t="shared" si="203"/>
        <v>0</v>
      </c>
      <c r="SHC83">
        <f t="shared" si="203"/>
        <v>0</v>
      </c>
      <c r="SHD83">
        <f t="shared" si="203"/>
        <v>0</v>
      </c>
      <c r="SHE83">
        <f t="shared" ref="SHE83:SJP83" si="204">SUM(SHE2:SHE82)</f>
        <v>0</v>
      </c>
      <c r="SHF83">
        <f t="shared" si="204"/>
        <v>0</v>
      </c>
      <c r="SHG83">
        <f t="shared" si="204"/>
        <v>0</v>
      </c>
      <c r="SHH83">
        <f t="shared" si="204"/>
        <v>0</v>
      </c>
      <c r="SHI83">
        <f t="shared" si="204"/>
        <v>0</v>
      </c>
      <c r="SHJ83">
        <f t="shared" si="204"/>
        <v>0</v>
      </c>
      <c r="SHK83">
        <f t="shared" si="204"/>
        <v>0</v>
      </c>
      <c r="SHL83">
        <f t="shared" si="204"/>
        <v>0</v>
      </c>
      <c r="SHM83">
        <f t="shared" si="204"/>
        <v>0</v>
      </c>
      <c r="SHN83">
        <f t="shared" si="204"/>
        <v>0</v>
      </c>
      <c r="SHO83">
        <f t="shared" si="204"/>
        <v>0</v>
      </c>
      <c r="SHP83">
        <f t="shared" si="204"/>
        <v>0</v>
      </c>
      <c r="SHQ83">
        <f t="shared" si="204"/>
        <v>0</v>
      </c>
      <c r="SHR83">
        <f t="shared" si="204"/>
        <v>0</v>
      </c>
      <c r="SHS83">
        <f t="shared" si="204"/>
        <v>0</v>
      </c>
      <c r="SHT83">
        <f t="shared" si="204"/>
        <v>0</v>
      </c>
      <c r="SHU83">
        <f t="shared" si="204"/>
        <v>0</v>
      </c>
      <c r="SHV83">
        <f t="shared" si="204"/>
        <v>0</v>
      </c>
      <c r="SHW83">
        <f t="shared" si="204"/>
        <v>0</v>
      </c>
      <c r="SHX83">
        <f t="shared" si="204"/>
        <v>0</v>
      </c>
      <c r="SHY83">
        <f t="shared" si="204"/>
        <v>0</v>
      </c>
      <c r="SHZ83">
        <f t="shared" si="204"/>
        <v>0</v>
      </c>
      <c r="SIA83">
        <f t="shared" si="204"/>
        <v>0</v>
      </c>
      <c r="SIB83">
        <f t="shared" si="204"/>
        <v>0</v>
      </c>
      <c r="SIC83">
        <f t="shared" si="204"/>
        <v>0</v>
      </c>
      <c r="SID83">
        <f t="shared" si="204"/>
        <v>0</v>
      </c>
      <c r="SIE83">
        <f t="shared" si="204"/>
        <v>0</v>
      </c>
      <c r="SIF83">
        <f t="shared" si="204"/>
        <v>0</v>
      </c>
      <c r="SIG83">
        <f t="shared" si="204"/>
        <v>0</v>
      </c>
      <c r="SIH83">
        <f t="shared" si="204"/>
        <v>0</v>
      </c>
      <c r="SII83">
        <f t="shared" si="204"/>
        <v>0</v>
      </c>
      <c r="SIJ83">
        <f t="shared" si="204"/>
        <v>0</v>
      </c>
      <c r="SIK83">
        <f t="shared" si="204"/>
        <v>0</v>
      </c>
      <c r="SIL83">
        <f t="shared" si="204"/>
        <v>0</v>
      </c>
      <c r="SIM83">
        <f t="shared" si="204"/>
        <v>0</v>
      </c>
      <c r="SIN83">
        <f t="shared" si="204"/>
        <v>0</v>
      </c>
      <c r="SIO83">
        <f t="shared" si="204"/>
        <v>0</v>
      </c>
      <c r="SIP83">
        <f t="shared" si="204"/>
        <v>0</v>
      </c>
      <c r="SIQ83">
        <f t="shared" si="204"/>
        <v>0</v>
      </c>
      <c r="SIR83">
        <f t="shared" si="204"/>
        <v>0</v>
      </c>
      <c r="SIS83">
        <f t="shared" si="204"/>
        <v>0</v>
      </c>
      <c r="SIT83">
        <f t="shared" si="204"/>
        <v>0</v>
      </c>
      <c r="SIU83">
        <f t="shared" si="204"/>
        <v>0</v>
      </c>
      <c r="SIV83">
        <f t="shared" si="204"/>
        <v>0</v>
      </c>
      <c r="SIW83">
        <f t="shared" si="204"/>
        <v>0</v>
      </c>
      <c r="SIX83">
        <f t="shared" si="204"/>
        <v>0</v>
      </c>
      <c r="SIY83">
        <f t="shared" si="204"/>
        <v>0</v>
      </c>
      <c r="SIZ83">
        <f t="shared" si="204"/>
        <v>0</v>
      </c>
      <c r="SJA83">
        <f t="shared" si="204"/>
        <v>0</v>
      </c>
      <c r="SJB83">
        <f t="shared" si="204"/>
        <v>0</v>
      </c>
      <c r="SJC83">
        <f t="shared" si="204"/>
        <v>0</v>
      </c>
      <c r="SJD83">
        <f t="shared" si="204"/>
        <v>0</v>
      </c>
      <c r="SJE83">
        <f t="shared" si="204"/>
        <v>0</v>
      </c>
      <c r="SJF83">
        <f t="shared" si="204"/>
        <v>0</v>
      </c>
      <c r="SJG83">
        <f t="shared" si="204"/>
        <v>0</v>
      </c>
      <c r="SJH83">
        <f t="shared" si="204"/>
        <v>0</v>
      </c>
      <c r="SJI83">
        <f t="shared" si="204"/>
        <v>0</v>
      </c>
      <c r="SJJ83">
        <f t="shared" si="204"/>
        <v>0</v>
      </c>
      <c r="SJK83">
        <f t="shared" si="204"/>
        <v>0</v>
      </c>
      <c r="SJL83">
        <f t="shared" si="204"/>
        <v>0</v>
      </c>
      <c r="SJM83">
        <f t="shared" si="204"/>
        <v>0</v>
      </c>
      <c r="SJN83">
        <f t="shared" si="204"/>
        <v>0</v>
      </c>
      <c r="SJO83">
        <f t="shared" si="204"/>
        <v>0</v>
      </c>
      <c r="SJP83">
        <f t="shared" si="204"/>
        <v>0</v>
      </c>
      <c r="SJQ83">
        <f t="shared" ref="SJQ83:SMB83" si="205">SUM(SJQ2:SJQ82)</f>
        <v>0</v>
      </c>
      <c r="SJR83">
        <f t="shared" si="205"/>
        <v>0</v>
      </c>
      <c r="SJS83">
        <f t="shared" si="205"/>
        <v>0</v>
      </c>
      <c r="SJT83">
        <f t="shared" si="205"/>
        <v>0</v>
      </c>
      <c r="SJU83">
        <f t="shared" si="205"/>
        <v>0</v>
      </c>
      <c r="SJV83">
        <f t="shared" si="205"/>
        <v>0</v>
      </c>
      <c r="SJW83">
        <f t="shared" si="205"/>
        <v>0</v>
      </c>
      <c r="SJX83">
        <f t="shared" si="205"/>
        <v>0</v>
      </c>
      <c r="SJY83">
        <f t="shared" si="205"/>
        <v>0</v>
      </c>
      <c r="SJZ83">
        <f t="shared" si="205"/>
        <v>0</v>
      </c>
      <c r="SKA83">
        <f t="shared" si="205"/>
        <v>0</v>
      </c>
      <c r="SKB83">
        <f t="shared" si="205"/>
        <v>0</v>
      </c>
      <c r="SKC83">
        <f t="shared" si="205"/>
        <v>0</v>
      </c>
      <c r="SKD83">
        <f t="shared" si="205"/>
        <v>0</v>
      </c>
      <c r="SKE83">
        <f t="shared" si="205"/>
        <v>0</v>
      </c>
      <c r="SKF83">
        <f t="shared" si="205"/>
        <v>0</v>
      </c>
      <c r="SKG83">
        <f t="shared" si="205"/>
        <v>0</v>
      </c>
      <c r="SKH83">
        <f t="shared" si="205"/>
        <v>0</v>
      </c>
      <c r="SKI83">
        <f t="shared" si="205"/>
        <v>0</v>
      </c>
      <c r="SKJ83">
        <f t="shared" si="205"/>
        <v>0</v>
      </c>
      <c r="SKK83">
        <f t="shared" si="205"/>
        <v>0</v>
      </c>
      <c r="SKL83">
        <f t="shared" si="205"/>
        <v>0</v>
      </c>
      <c r="SKM83">
        <f t="shared" si="205"/>
        <v>0</v>
      </c>
      <c r="SKN83">
        <f t="shared" si="205"/>
        <v>0</v>
      </c>
      <c r="SKO83">
        <f t="shared" si="205"/>
        <v>0</v>
      </c>
      <c r="SKP83">
        <f t="shared" si="205"/>
        <v>0</v>
      </c>
      <c r="SKQ83">
        <f t="shared" si="205"/>
        <v>0</v>
      </c>
      <c r="SKR83">
        <f t="shared" si="205"/>
        <v>0</v>
      </c>
      <c r="SKS83">
        <f t="shared" si="205"/>
        <v>0</v>
      </c>
      <c r="SKT83">
        <f t="shared" si="205"/>
        <v>0</v>
      </c>
      <c r="SKU83">
        <f t="shared" si="205"/>
        <v>0</v>
      </c>
      <c r="SKV83">
        <f t="shared" si="205"/>
        <v>0</v>
      </c>
      <c r="SKW83">
        <f t="shared" si="205"/>
        <v>0</v>
      </c>
      <c r="SKX83">
        <f t="shared" si="205"/>
        <v>0</v>
      </c>
      <c r="SKY83">
        <f t="shared" si="205"/>
        <v>0</v>
      </c>
      <c r="SKZ83">
        <f t="shared" si="205"/>
        <v>0</v>
      </c>
      <c r="SLA83">
        <f t="shared" si="205"/>
        <v>0</v>
      </c>
      <c r="SLB83">
        <f t="shared" si="205"/>
        <v>0</v>
      </c>
      <c r="SLC83">
        <f t="shared" si="205"/>
        <v>0</v>
      </c>
      <c r="SLD83">
        <f t="shared" si="205"/>
        <v>0</v>
      </c>
      <c r="SLE83">
        <f t="shared" si="205"/>
        <v>0</v>
      </c>
      <c r="SLF83">
        <f t="shared" si="205"/>
        <v>0</v>
      </c>
      <c r="SLG83">
        <f t="shared" si="205"/>
        <v>0</v>
      </c>
      <c r="SLH83">
        <f t="shared" si="205"/>
        <v>0</v>
      </c>
      <c r="SLI83">
        <f t="shared" si="205"/>
        <v>0</v>
      </c>
      <c r="SLJ83">
        <f t="shared" si="205"/>
        <v>0</v>
      </c>
      <c r="SLK83">
        <f t="shared" si="205"/>
        <v>0</v>
      </c>
      <c r="SLL83">
        <f t="shared" si="205"/>
        <v>0</v>
      </c>
      <c r="SLM83">
        <f t="shared" si="205"/>
        <v>0</v>
      </c>
      <c r="SLN83">
        <f t="shared" si="205"/>
        <v>0</v>
      </c>
      <c r="SLO83">
        <f t="shared" si="205"/>
        <v>0</v>
      </c>
      <c r="SLP83">
        <f t="shared" si="205"/>
        <v>0</v>
      </c>
      <c r="SLQ83">
        <f t="shared" si="205"/>
        <v>0</v>
      </c>
      <c r="SLR83">
        <f t="shared" si="205"/>
        <v>0</v>
      </c>
      <c r="SLS83">
        <f t="shared" si="205"/>
        <v>0</v>
      </c>
      <c r="SLT83">
        <f t="shared" si="205"/>
        <v>0</v>
      </c>
      <c r="SLU83">
        <f t="shared" si="205"/>
        <v>0</v>
      </c>
      <c r="SLV83">
        <f t="shared" si="205"/>
        <v>0</v>
      </c>
      <c r="SLW83">
        <f t="shared" si="205"/>
        <v>0</v>
      </c>
      <c r="SLX83">
        <f t="shared" si="205"/>
        <v>0</v>
      </c>
      <c r="SLY83">
        <f t="shared" si="205"/>
        <v>0</v>
      </c>
      <c r="SLZ83">
        <f t="shared" si="205"/>
        <v>0</v>
      </c>
      <c r="SMA83">
        <f t="shared" si="205"/>
        <v>0</v>
      </c>
      <c r="SMB83">
        <f t="shared" si="205"/>
        <v>0</v>
      </c>
      <c r="SMC83">
        <f t="shared" ref="SMC83:SON83" si="206">SUM(SMC2:SMC82)</f>
        <v>0</v>
      </c>
      <c r="SMD83">
        <f t="shared" si="206"/>
        <v>0</v>
      </c>
      <c r="SME83">
        <f t="shared" si="206"/>
        <v>0</v>
      </c>
      <c r="SMF83">
        <f t="shared" si="206"/>
        <v>0</v>
      </c>
      <c r="SMG83">
        <f t="shared" si="206"/>
        <v>0</v>
      </c>
      <c r="SMH83">
        <f t="shared" si="206"/>
        <v>0</v>
      </c>
      <c r="SMI83">
        <f t="shared" si="206"/>
        <v>0</v>
      </c>
      <c r="SMJ83">
        <f t="shared" si="206"/>
        <v>0</v>
      </c>
      <c r="SMK83">
        <f t="shared" si="206"/>
        <v>0</v>
      </c>
      <c r="SML83">
        <f t="shared" si="206"/>
        <v>0</v>
      </c>
      <c r="SMM83">
        <f t="shared" si="206"/>
        <v>0</v>
      </c>
      <c r="SMN83">
        <f t="shared" si="206"/>
        <v>0</v>
      </c>
      <c r="SMO83">
        <f t="shared" si="206"/>
        <v>0</v>
      </c>
      <c r="SMP83">
        <f t="shared" si="206"/>
        <v>0</v>
      </c>
      <c r="SMQ83">
        <f t="shared" si="206"/>
        <v>0</v>
      </c>
      <c r="SMR83">
        <f t="shared" si="206"/>
        <v>0</v>
      </c>
      <c r="SMS83">
        <f t="shared" si="206"/>
        <v>0</v>
      </c>
      <c r="SMT83">
        <f t="shared" si="206"/>
        <v>0</v>
      </c>
      <c r="SMU83">
        <f t="shared" si="206"/>
        <v>0</v>
      </c>
      <c r="SMV83">
        <f t="shared" si="206"/>
        <v>0</v>
      </c>
      <c r="SMW83">
        <f t="shared" si="206"/>
        <v>0</v>
      </c>
      <c r="SMX83">
        <f t="shared" si="206"/>
        <v>0</v>
      </c>
      <c r="SMY83">
        <f t="shared" si="206"/>
        <v>0</v>
      </c>
      <c r="SMZ83">
        <f t="shared" si="206"/>
        <v>0</v>
      </c>
      <c r="SNA83">
        <f t="shared" si="206"/>
        <v>0</v>
      </c>
      <c r="SNB83">
        <f t="shared" si="206"/>
        <v>0</v>
      </c>
      <c r="SNC83">
        <f t="shared" si="206"/>
        <v>0</v>
      </c>
      <c r="SND83">
        <f t="shared" si="206"/>
        <v>0</v>
      </c>
      <c r="SNE83">
        <f t="shared" si="206"/>
        <v>0</v>
      </c>
      <c r="SNF83">
        <f t="shared" si="206"/>
        <v>0</v>
      </c>
      <c r="SNG83">
        <f t="shared" si="206"/>
        <v>0</v>
      </c>
      <c r="SNH83">
        <f t="shared" si="206"/>
        <v>0</v>
      </c>
      <c r="SNI83">
        <f t="shared" si="206"/>
        <v>0</v>
      </c>
      <c r="SNJ83">
        <f t="shared" si="206"/>
        <v>0</v>
      </c>
      <c r="SNK83">
        <f t="shared" si="206"/>
        <v>0</v>
      </c>
      <c r="SNL83">
        <f t="shared" si="206"/>
        <v>0</v>
      </c>
      <c r="SNM83">
        <f t="shared" si="206"/>
        <v>0</v>
      </c>
      <c r="SNN83">
        <f t="shared" si="206"/>
        <v>0</v>
      </c>
      <c r="SNO83">
        <f t="shared" si="206"/>
        <v>0</v>
      </c>
      <c r="SNP83">
        <f t="shared" si="206"/>
        <v>0</v>
      </c>
      <c r="SNQ83">
        <f t="shared" si="206"/>
        <v>0</v>
      </c>
      <c r="SNR83">
        <f t="shared" si="206"/>
        <v>0</v>
      </c>
      <c r="SNS83">
        <f t="shared" si="206"/>
        <v>0</v>
      </c>
      <c r="SNT83">
        <f t="shared" si="206"/>
        <v>0</v>
      </c>
      <c r="SNU83">
        <f t="shared" si="206"/>
        <v>0</v>
      </c>
      <c r="SNV83">
        <f t="shared" si="206"/>
        <v>0</v>
      </c>
      <c r="SNW83">
        <f t="shared" si="206"/>
        <v>0</v>
      </c>
      <c r="SNX83">
        <f t="shared" si="206"/>
        <v>0</v>
      </c>
      <c r="SNY83">
        <f t="shared" si="206"/>
        <v>0</v>
      </c>
      <c r="SNZ83">
        <f t="shared" si="206"/>
        <v>0</v>
      </c>
      <c r="SOA83">
        <f t="shared" si="206"/>
        <v>0</v>
      </c>
      <c r="SOB83">
        <f t="shared" si="206"/>
        <v>0</v>
      </c>
      <c r="SOC83">
        <f t="shared" si="206"/>
        <v>0</v>
      </c>
      <c r="SOD83">
        <f t="shared" si="206"/>
        <v>0</v>
      </c>
      <c r="SOE83">
        <f t="shared" si="206"/>
        <v>0</v>
      </c>
      <c r="SOF83">
        <f t="shared" si="206"/>
        <v>0</v>
      </c>
      <c r="SOG83">
        <f t="shared" si="206"/>
        <v>0</v>
      </c>
      <c r="SOH83">
        <f t="shared" si="206"/>
        <v>0</v>
      </c>
      <c r="SOI83">
        <f t="shared" si="206"/>
        <v>0</v>
      </c>
      <c r="SOJ83">
        <f t="shared" si="206"/>
        <v>0</v>
      </c>
      <c r="SOK83">
        <f t="shared" si="206"/>
        <v>0</v>
      </c>
      <c r="SOL83">
        <f t="shared" si="206"/>
        <v>0</v>
      </c>
      <c r="SOM83">
        <f t="shared" si="206"/>
        <v>0</v>
      </c>
      <c r="SON83">
        <f t="shared" si="206"/>
        <v>0</v>
      </c>
      <c r="SOO83">
        <f t="shared" ref="SOO83:SQZ83" si="207">SUM(SOO2:SOO82)</f>
        <v>0</v>
      </c>
      <c r="SOP83">
        <f t="shared" si="207"/>
        <v>0</v>
      </c>
      <c r="SOQ83">
        <f t="shared" si="207"/>
        <v>0</v>
      </c>
      <c r="SOR83">
        <f t="shared" si="207"/>
        <v>0</v>
      </c>
      <c r="SOS83">
        <f t="shared" si="207"/>
        <v>0</v>
      </c>
      <c r="SOT83">
        <f t="shared" si="207"/>
        <v>0</v>
      </c>
      <c r="SOU83">
        <f t="shared" si="207"/>
        <v>0</v>
      </c>
      <c r="SOV83">
        <f t="shared" si="207"/>
        <v>0</v>
      </c>
      <c r="SOW83">
        <f t="shared" si="207"/>
        <v>0</v>
      </c>
      <c r="SOX83">
        <f t="shared" si="207"/>
        <v>0</v>
      </c>
      <c r="SOY83">
        <f t="shared" si="207"/>
        <v>0</v>
      </c>
      <c r="SOZ83">
        <f t="shared" si="207"/>
        <v>0</v>
      </c>
      <c r="SPA83">
        <f t="shared" si="207"/>
        <v>0</v>
      </c>
      <c r="SPB83">
        <f t="shared" si="207"/>
        <v>0</v>
      </c>
      <c r="SPC83">
        <f t="shared" si="207"/>
        <v>0</v>
      </c>
      <c r="SPD83">
        <f t="shared" si="207"/>
        <v>0</v>
      </c>
      <c r="SPE83">
        <f t="shared" si="207"/>
        <v>0</v>
      </c>
      <c r="SPF83">
        <f t="shared" si="207"/>
        <v>0</v>
      </c>
      <c r="SPG83">
        <f t="shared" si="207"/>
        <v>0</v>
      </c>
      <c r="SPH83">
        <f t="shared" si="207"/>
        <v>0</v>
      </c>
      <c r="SPI83">
        <f t="shared" si="207"/>
        <v>0</v>
      </c>
      <c r="SPJ83">
        <f t="shared" si="207"/>
        <v>0</v>
      </c>
      <c r="SPK83">
        <f t="shared" si="207"/>
        <v>0</v>
      </c>
      <c r="SPL83">
        <f t="shared" si="207"/>
        <v>0</v>
      </c>
      <c r="SPM83">
        <f t="shared" si="207"/>
        <v>0</v>
      </c>
      <c r="SPN83">
        <f t="shared" si="207"/>
        <v>0</v>
      </c>
      <c r="SPO83">
        <f t="shared" si="207"/>
        <v>0</v>
      </c>
      <c r="SPP83">
        <f t="shared" si="207"/>
        <v>0</v>
      </c>
      <c r="SPQ83">
        <f t="shared" si="207"/>
        <v>0</v>
      </c>
      <c r="SPR83">
        <f t="shared" si="207"/>
        <v>0</v>
      </c>
      <c r="SPS83">
        <f t="shared" si="207"/>
        <v>0</v>
      </c>
      <c r="SPT83">
        <f t="shared" si="207"/>
        <v>0</v>
      </c>
      <c r="SPU83">
        <f t="shared" si="207"/>
        <v>0</v>
      </c>
      <c r="SPV83">
        <f t="shared" si="207"/>
        <v>0</v>
      </c>
      <c r="SPW83">
        <f t="shared" si="207"/>
        <v>0</v>
      </c>
      <c r="SPX83">
        <f t="shared" si="207"/>
        <v>0</v>
      </c>
      <c r="SPY83">
        <f t="shared" si="207"/>
        <v>0</v>
      </c>
      <c r="SPZ83">
        <f t="shared" si="207"/>
        <v>0</v>
      </c>
      <c r="SQA83">
        <f t="shared" si="207"/>
        <v>0</v>
      </c>
      <c r="SQB83">
        <f t="shared" si="207"/>
        <v>0</v>
      </c>
      <c r="SQC83">
        <f t="shared" si="207"/>
        <v>0</v>
      </c>
      <c r="SQD83">
        <f t="shared" si="207"/>
        <v>0</v>
      </c>
      <c r="SQE83">
        <f t="shared" si="207"/>
        <v>0</v>
      </c>
      <c r="SQF83">
        <f t="shared" si="207"/>
        <v>0</v>
      </c>
      <c r="SQG83">
        <f t="shared" si="207"/>
        <v>0</v>
      </c>
      <c r="SQH83">
        <f t="shared" si="207"/>
        <v>0</v>
      </c>
      <c r="SQI83">
        <f t="shared" si="207"/>
        <v>0</v>
      </c>
      <c r="SQJ83">
        <f t="shared" si="207"/>
        <v>0</v>
      </c>
      <c r="SQK83">
        <f t="shared" si="207"/>
        <v>0</v>
      </c>
      <c r="SQL83">
        <f t="shared" si="207"/>
        <v>0</v>
      </c>
      <c r="SQM83">
        <f t="shared" si="207"/>
        <v>0</v>
      </c>
      <c r="SQN83">
        <f t="shared" si="207"/>
        <v>0</v>
      </c>
      <c r="SQO83">
        <f t="shared" si="207"/>
        <v>0</v>
      </c>
      <c r="SQP83">
        <f t="shared" si="207"/>
        <v>0</v>
      </c>
      <c r="SQQ83">
        <f t="shared" si="207"/>
        <v>0</v>
      </c>
      <c r="SQR83">
        <f t="shared" si="207"/>
        <v>0</v>
      </c>
      <c r="SQS83">
        <f t="shared" si="207"/>
        <v>0</v>
      </c>
      <c r="SQT83">
        <f t="shared" si="207"/>
        <v>0</v>
      </c>
      <c r="SQU83">
        <f t="shared" si="207"/>
        <v>0</v>
      </c>
      <c r="SQV83">
        <f t="shared" si="207"/>
        <v>0</v>
      </c>
      <c r="SQW83">
        <f t="shared" si="207"/>
        <v>0</v>
      </c>
      <c r="SQX83">
        <f t="shared" si="207"/>
        <v>0</v>
      </c>
      <c r="SQY83">
        <f t="shared" si="207"/>
        <v>0</v>
      </c>
      <c r="SQZ83">
        <f t="shared" si="207"/>
        <v>0</v>
      </c>
      <c r="SRA83">
        <f t="shared" ref="SRA83:STL83" si="208">SUM(SRA2:SRA82)</f>
        <v>0</v>
      </c>
      <c r="SRB83">
        <f t="shared" si="208"/>
        <v>0</v>
      </c>
      <c r="SRC83">
        <f t="shared" si="208"/>
        <v>0</v>
      </c>
      <c r="SRD83">
        <f t="shared" si="208"/>
        <v>0</v>
      </c>
      <c r="SRE83">
        <f t="shared" si="208"/>
        <v>0</v>
      </c>
      <c r="SRF83">
        <f t="shared" si="208"/>
        <v>0</v>
      </c>
      <c r="SRG83">
        <f t="shared" si="208"/>
        <v>0</v>
      </c>
      <c r="SRH83">
        <f t="shared" si="208"/>
        <v>0</v>
      </c>
      <c r="SRI83">
        <f t="shared" si="208"/>
        <v>0</v>
      </c>
      <c r="SRJ83">
        <f t="shared" si="208"/>
        <v>0</v>
      </c>
      <c r="SRK83">
        <f t="shared" si="208"/>
        <v>0</v>
      </c>
      <c r="SRL83">
        <f t="shared" si="208"/>
        <v>0</v>
      </c>
      <c r="SRM83">
        <f t="shared" si="208"/>
        <v>0</v>
      </c>
      <c r="SRN83">
        <f t="shared" si="208"/>
        <v>0</v>
      </c>
      <c r="SRO83">
        <f t="shared" si="208"/>
        <v>0</v>
      </c>
      <c r="SRP83">
        <f t="shared" si="208"/>
        <v>0</v>
      </c>
      <c r="SRQ83">
        <f t="shared" si="208"/>
        <v>0</v>
      </c>
      <c r="SRR83">
        <f t="shared" si="208"/>
        <v>0</v>
      </c>
      <c r="SRS83">
        <f t="shared" si="208"/>
        <v>0</v>
      </c>
      <c r="SRT83">
        <f t="shared" si="208"/>
        <v>0</v>
      </c>
      <c r="SRU83">
        <f t="shared" si="208"/>
        <v>0</v>
      </c>
      <c r="SRV83">
        <f t="shared" si="208"/>
        <v>0</v>
      </c>
      <c r="SRW83">
        <f t="shared" si="208"/>
        <v>0</v>
      </c>
      <c r="SRX83">
        <f t="shared" si="208"/>
        <v>0</v>
      </c>
      <c r="SRY83">
        <f t="shared" si="208"/>
        <v>0</v>
      </c>
      <c r="SRZ83">
        <f t="shared" si="208"/>
        <v>0</v>
      </c>
      <c r="SSA83">
        <f t="shared" si="208"/>
        <v>0</v>
      </c>
      <c r="SSB83">
        <f t="shared" si="208"/>
        <v>0</v>
      </c>
      <c r="SSC83">
        <f t="shared" si="208"/>
        <v>0</v>
      </c>
      <c r="SSD83">
        <f t="shared" si="208"/>
        <v>0</v>
      </c>
      <c r="SSE83">
        <f t="shared" si="208"/>
        <v>0</v>
      </c>
      <c r="SSF83">
        <f t="shared" si="208"/>
        <v>0</v>
      </c>
      <c r="SSG83">
        <f t="shared" si="208"/>
        <v>0</v>
      </c>
      <c r="SSH83">
        <f t="shared" si="208"/>
        <v>0</v>
      </c>
      <c r="SSI83">
        <f t="shared" si="208"/>
        <v>0</v>
      </c>
      <c r="SSJ83">
        <f t="shared" si="208"/>
        <v>0</v>
      </c>
      <c r="SSK83">
        <f t="shared" si="208"/>
        <v>0</v>
      </c>
      <c r="SSL83">
        <f t="shared" si="208"/>
        <v>0</v>
      </c>
      <c r="SSM83">
        <f t="shared" si="208"/>
        <v>0</v>
      </c>
      <c r="SSN83">
        <f t="shared" si="208"/>
        <v>0</v>
      </c>
      <c r="SSO83">
        <f t="shared" si="208"/>
        <v>0</v>
      </c>
      <c r="SSP83">
        <f t="shared" si="208"/>
        <v>0</v>
      </c>
      <c r="SSQ83">
        <f t="shared" si="208"/>
        <v>0</v>
      </c>
      <c r="SSR83">
        <f t="shared" si="208"/>
        <v>0</v>
      </c>
      <c r="SSS83">
        <f t="shared" si="208"/>
        <v>0</v>
      </c>
      <c r="SST83">
        <f t="shared" si="208"/>
        <v>0</v>
      </c>
      <c r="SSU83">
        <f t="shared" si="208"/>
        <v>0</v>
      </c>
      <c r="SSV83">
        <f t="shared" si="208"/>
        <v>0</v>
      </c>
      <c r="SSW83">
        <f t="shared" si="208"/>
        <v>0</v>
      </c>
      <c r="SSX83">
        <f t="shared" si="208"/>
        <v>0</v>
      </c>
      <c r="SSY83">
        <f t="shared" si="208"/>
        <v>0</v>
      </c>
      <c r="SSZ83">
        <f t="shared" si="208"/>
        <v>0</v>
      </c>
      <c r="STA83">
        <f t="shared" si="208"/>
        <v>0</v>
      </c>
      <c r="STB83">
        <f t="shared" si="208"/>
        <v>0</v>
      </c>
      <c r="STC83">
        <f t="shared" si="208"/>
        <v>0</v>
      </c>
      <c r="STD83">
        <f t="shared" si="208"/>
        <v>0</v>
      </c>
      <c r="STE83">
        <f t="shared" si="208"/>
        <v>0</v>
      </c>
      <c r="STF83">
        <f t="shared" si="208"/>
        <v>0</v>
      </c>
      <c r="STG83">
        <f t="shared" si="208"/>
        <v>0</v>
      </c>
      <c r="STH83">
        <f t="shared" si="208"/>
        <v>0</v>
      </c>
      <c r="STI83">
        <f t="shared" si="208"/>
        <v>0</v>
      </c>
      <c r="STJ83">
        <f t="shared" si="208"/>
        <v>0</v>
      </c>
      <c r="STK83">
        <f t="shared" si="208"/>
        <v>0</v>
      </c>
      <c r="STL83">
        <f t="shared" si="208"/>
        <v>0</v>
      </c>
      <c r="STM83">
        <f t="shared" ref="STM83:SVX83" si="209">SUM(STM2:STM82)</f>
        <v>0</v>
      </c>
      <c r="STN83">
        <f t="shared" si="209"/>
        <v>0</v>
      </c>
      <c r="STO83">
        <f t="shared" si="209"/>
        <v>0</v>
      </c>
      <c r="STP83">
        <f t="shared" si="209"/>
        <v>0</v>
      </c>
      <c r="STQ83">
        <f t="shared" si="209"/>
        <v>0</v>
      </c>
      <c r="STR83">
        <f t="shared" si="209"/>
        <v>0</v>
      </c>
      <c r="STS83">
        <f t="shared" si="209"/>
        <v>0</v>
      </c>
      <c r="STT83">
        <f t="shared" si="209"/>
        <v>0</v>
      </c>
      <c r="STU83">
        <f t="shared" si="209"/>
        <v>0</v>
      </c>
      <c r="STV83">
        <f t="shared" si="209"/>
        <v>0</v>
      </c>
      <c r="STW83">
        <f t="shared" si="209"/>
        <v>0</v>
      </c>
      <c r="STX83">
        <f t="shared" si="209"/>
        <v>0</v>
      </c>
      <c r="STY83">
        <f t="shared" si="209"/>
        <v>0</v>
      </c>
      <c r="STZ83">
        <f t="shared" si="209"/>
        <v>0</v>
      </c>
      <c r="SUA83">
        <f t="shared" si="209"/>
        <v>0</v>
      </c>
      <c r="SUB83">
        <f t="shared" si="209"/>
        <v>0</v>
      </c>
      <c r="SUC83">
        <f t="shared" si="209"/>
        <v>0</v>
      </c>
      <c r="SUD83">
        <f t="shared" si="209"/>
        <v>0</v>
      </c>
      <c r="SUE83">
        <f t="shared" si="209"/>
        <v>0</v>
      </c>
      <c r="SUF83">
        <f t="shared" si="209"/>
        <v>0</v>
      </c>
      <c r="SUG83">
        <f t="shared" si="209"/>
        <v>0</v>
      </c>
      <c r="SUH83">
        <f t="shared" si="209"/>
        <v>0</v>
      </c>
      <c r="SUI83">
        <f t="shared" si="209"/>
        <v>0</v>
      </c>
      <c r="SUJ83">
        <f t="shared" si="209"/>
        <v>0</v>
      </c>
      <c r="SUK83">
        <f t="shared" si="209"/>
        <v>0</v>
      </c>
      <c r="SUL83">
        <f t="shared" si="209"/>
        <v>0</v>
      </c>
      <c r="SUM83">
        <f t="shared" si="209"/>
        <v>0</v>
      </c>
      <c r="SUN83">
        <f t="shared" si="209"/>
        <v>0</v>
      </c>
      <c r="SUO83">
        <f t="shared" si="209"/>
        <v>0</v>
      </c>
      <c r="SUP83">
        <f t="shared" si="209"/>
        <v>0</v>
      </c>
      <c r="SUQ83">
        <f t="shared" si="209"/>
        <v>0</v>
      </c>
      <c r="SUR83">
        <f t="shared" si="209"/>
        <v>0</v>
      </c>
      <c r="SUS83">
        <f t="shared" si="209"/>
        <v>0</v>
      </c>
      <c r="SUT83">
        <f t="shared" si="209"/>
        <v>0</v>
      </c>
      <c r="SUU83">
        <f t="shared" si="209"/>
        <v>0</v>
      </c>
      <c r="SUV83">
        <f t="shared" si="209"/>
        <v>0</v>
      </c>
      <c r="SUW83">
        <f t="shared" si="209"/>
        <v>0</v>
      </c>
      <c r="SUX83">
        <f t="shared" si="209"/>
        <v>0</v>
      </c>
      <c r="SUY83">
        <f t="shared" si="209"/>
        <v>0</v>
      </c>
      <c r="SUZ83">
        <f t="shared" si="209"/>
        <v>0</v>
      </c>
      <c r="SVA83">
        <f t="shared" si="209"/>
        <v>0</v>
      </c>
      <c r="SVB83">
        <f t="shared" si="209"/>
        <v>0</v>
      </c>
      <c r="SVC83">
        <f t="shared" si="209"/>
        <v>0</v>
      </c>
      <c r="SVD83">
        <f t="shared" si="209"/>
        <v>0</v>
      </c>
      <c r="SVE83">
        <f t="shared" si="209"/>
        <v>0</v>
      </c>
      <c r="SVF83">
        <f t="shared" si="209"/>
        <v>0</v>
      </c>
      <c r="SVG83">
        <f t="shared" si="209"/>
        <v>0</v>
      </c>
      <c r="SVH83">
        <f t="shared" si="209"/>
        <v>0</v>
      </c>
      <c r="SVI83">
        <f t="shared" si="209"/>
        <v>0</v>
      </c>
      <c r="SVJ83">
        <f t="shared" si="209"/>
        <v>0</v>
      </c>
      <c r="SVK83">
        <f t="shared" si="209"/>
        <v>0</v>
      </c>
      <c r="SVL83">
        <f t="shared" si="209"/>
        <v>0</v>
      </c>
      <c r="SVM83">
        <f t="shared" si="209"/>
        <v>0</v>
      </c>
      <c r="SVN83">
        <f t="shared" si="209"/>
        <v>0</v>
      </c>
      <c r="SVO83">
        <f t="shared" si="209"/>
        <v>0</v>
      </c>
      <c r="SVP83">
        <f t="shared" si="209"/>
        <v>0</v>
      </c>
      <c r="SVQ83">
        <f t="shared" si="209"/>
        <v>0</v>
      </c>
      <c r="SVR83">
        <f t="shared" si="209"/>
        <v>0</v>
      </c>
      <c r="SVS83">
        <f t="shared" si="209"/>
        <v>0</v>
      </c>
      <c r="SVT83">
        <f t="shared" si="209"/>
        <v>0</v>
      </c>
      <c r="SVU83">
        <f t="shared" si="209"/>
        <v>0</v>
      </c>
      <c r="SVV83">
        <f t="shared" si="209"/>
        <v>0</v>
      </c>
      <c r="SVW83">
        <f t="shared" si="209"/>
        <v>0</v>
      </c>
      <c r="SVX83">
        <f t="shared" si="209"/>
        <v>0</v>
      </c>
      <c r="SVY83">
        <f t="shared" ref="SVY83:SYJ83" si="210">SUM(SVY2:SVY82)</f>
        <v>0</v>
      </c>
      <c r="SVZ83">
        <f t="shared" si="210"/>
        <v>0</v>
      </c>
      <c r="SWA83">
        <f t="shared" si="210"/>
        <v>0</v>
      </c>
      <c r="SWB83">
        <f t="shared" si="210"/>
        <v>0</v>
      </c>
      <c r="SWC83">
        <f t="shared" si="210"/>
        <v>0</v>
      </c>
      <c r="SWD83">
        <f t="shared" si="210"/>
        <v>0</v>
      </c>
      <c r="SWE83">
        <f t="shared" si="210"/>
        <v>0</v>
      </c>
      <c r="SWF83">
        <f t="shared" si="210"/>
        <v>0</v>
      </c>
      <c r="SWG83">
        <f t="shared" si="210"/>
        <v>0</v>
      </c>
      <c r="SWH83">
        <f t="shared" si="210"/>
        <v>0</v>
      </c>
      <c r="SWI83">
        <f t="shared" si="210"/>
        <v>0</v>
      </c>
      <c r="SWJ83">
        <f t="shared" si="210"/>
        <v>0</v>
      </c>
      <c r="SWK83">
        <f t="shared" si="210"/>
        <v>0</v>
      </c>
      <c r="SWL83">
        <f t="shared" si="210"/>
        <v>0</v>
      </c>
      <c r="SWM83">
        <f t="shared" si="210"/>
        <v>0</v>
      </c>
      <c r="SWN83">
        <f t="shared" si="210"/>
        <v>0</v>
      </c>
      <c r="SWO83">
        <f t="shared" si="210"/>
        <v>0</v>
      </c>
      <c r="SWP83">
        <f t="shared" si="210"/>
        <v>0</v>
      </c>
      <c r="SWQ83">
        <f t="shared" si="210"/>
        <v>0</v>
      </c>
      <c r="SWR83">
        <f t="shared" si="210"/>
        <v>0</v>
      </c>
      <c r="SWS83">
        <f t="shared" si="210"/>
        <v>0</v>
      </c>
      <c r="SWT83">
        <f t="shared" si="210"/>
        <v>0</v>
      </c>
      <c r="SWU83">
        <f t="shared" si="210"/>
        <v>0</v>
      </c>
      <c r="SWV83">
        <f t="shared" si="210"/>
        <v>0</v>
      </c>
      <c r="SWW83">
        <f t="shared" si="210"/>
        <v>0</v>
      </c>
      <c r="SWX83">
        <f t="shared" si="210"/>
        <v>0</v>
      </c>
      <c r="SWY83">
        <f t="shared" si="210"/>
        <v>0</v>
      </c>
      <c r="SWZ83">
        <f t="shared" si="210"/>
        <v>0</v>
      </c>
      <c r="SXA83">
        <f t="shared" si="210"/>
        <v>0</v>
      </c>
      <c r="SXB83">
        <f t="shared" si="210"/>
        <v>0</v>
      </c>
      <c r="SXC83">
        <f t="shared" si="210"/>
        <v>0</v>
      </c>
      <c r="SXD83">
        <f t="shared" si="210"/>
        <v>0</v>
      </c>
      <c r="SXE83">
        <f t="shared" si="210"/>
        <v>0</v>
      </c>
      <c r="SXF83">
        <f t="shared" si="210"/>
        <v>0</v>
      </c>
      <c r="SXG83">
        <f t="shared" si="210"/>
        <v>0</v>
      </c>
      <c r="SXH83">
        <f t="shared" si="210"/>
        <v>0</v>
      </c>
      <c r="SXI83">
        <f t="shared" si="210"/>
        <v>0</v>
      </c>
      <c r="SXJ83">
        <f t="shared" si="210"/>
        <v>0</v>
      </c>
      <c r="SXK83">
        <f t="shared" si="210"/>
        <v>0</v>
      </c>
      <c r="SXL83">
        <f t="shared" si="210"/>
        <v>0</v>
      </c>
      <c r="SXM83">
        <f t="shared" si="210"/>
        <v>0</v>
      </c>
      <c r="SXN83">
        <f t="shared" si="210"/>
        <v>0</v>
      </c>
      <c r="SXO83">
        <f t="shared" si="210"/>
        <v>0</v>
      </c>
      <c r="SXP83">
        <f t="shared" si="210"/>
        <v>0</v>
      </c>
      <c r="SXQ83">
        <f t="shared" si="210"/>
        <v>0</v>
      </c>
      <c r="SXR83">
        <f t="shared" si="210"/>
        <v>0</v>
      </c>
      <c r="SXS83">
        <f t="shared" si="210"/>
        <v>0</v>
      </c>
      <c r="SXT83">
        <f t="shared" si="210"/>
        <v>0</v>
      </c>
      <c r="SXU83">
        <f t="shared" si="210"/>
        <v>0</v>
      </c>
      <c r="SXV83">
        <f t="shared" si="210"/>
        <v>0</v>
      </c>
      <c r="SXW83">
        <f t="shared" si="210"/>
        <v>0</v>
      </c>
      <c r="SXX83">
        <f t="shared" si="210"/>
        <v>0</v>
      </c>
      <c r="SXY83">
        <f t="shared" si="210"/>
        <v>0</v>
      </c>
      <c r="SXZ83">
        <f t="shared" si="210"/>
        <v>0</v>
      </c>
      <c r="SYA83">
        <f t="shared" si="210"/>
        <v>0</v>
      </c>
      <c r="SYB83">
        <f t="shared" si="210"/>
        <v>0</v>
      </c>
      <c r="SYC83">
        <f t="shared" si="210"/>
        <v>0</v>
      </c>
      <c r="SYD83">
        <f t="shared" si="210"/>
        <v>0</v>
      </c>
      <c r="SYE83">
        <f t="shared" si="210"/>
        <v>0</v>
      </c>
      <c r="SYF83">
        <f t="shared" si="210"/>
        <v>0</v>
      </c>
      <c r="SYG83">
        <f t="shared" si="210"/>
        <v>0</v>
      </c>
      <c r="SYH83">
        <f t="shared" si="210"/>
        <v>0</v>
      </c>
      <c r="SYI83">
        <f t="shared" si="210"/>
        <v>0</v>
      </c>
      <c r="SYJ83">
        <f t="shared" si="210"/>
        <v>0</v>
      </c>
      <c r="SYK83">
        <f t="shared" ref="SYK83:TAV83" si="211">SUM(SYK2:SYK82)</f>
        <v>0</v>
      </c>
      <c r="SYL83">
        <f t="shared" si="211"/>
        <v>0</v>
      </c>
      <c r="SYM83">
        <f t="shared" si="211"/>
        <v>0</v>
      </c>
      <c r="SYN83">
        <f t="shared" si="211"/>
        <v>0</v>
      </c>
      <c r="SYO83">
        <f t="shared" si="211"/>
        <v>0</v>
      </c>
      <c r="SYP83">
        <f t="shared" si="211"/>
        <v>0</v>
      </c>
      <c r="SYQ83">
        <f t="shared" si="211"/>
        <v>0</v>
      </c>
      <c r="SYR83">
        <f t="shared" si="211"/>
        <v>0</v>
      </c>
      <c r="SYS83">
        <f t="shared" si="211"/>
        <v>0</v>
      </c>
      <c r="SYT83">
        <f t="shared" si="211"/>
        <v>0</v>
      </c>
      <c r="SYU83">
        <f t="shared" si="211"/>
        <v>0</v>
      </c>
      <c r="SYV83">
        <f t="shared" si="211"/>
        <v>0</v>
      </c>
      <c r="SYW83">
        <f t="shared" si="211"/>
        <v>0</v>
      </c>
      <c r="SYX83">
        <f t="shared" si="211"/>
        <v>0</v>
      </c>
      <c r="SYY83">
        <f t="shared" si="211"/>
        <v>0</v>
      </c>
      <c r="SYZ83">
        <f t="shared" si="211"/>
        <v>0</v>
      </c>
      <c r="SZA83">
        <f t="shared" si="211"/>
        <v>0</v>
      </c>
      <c r="SZB83">
        <f t="shared" si="211"/>
        <v>0</v>
      </c>
      <c r="SZC83">
        <f t="shared" si="211"/>
        <v>0</v>
      </c>
      <c r="SZD83">
        <f t="shared" si="211"/>
        <v>0</v>
      </c>
      <c r="SZE83">
        <f t="shared" si="211"/>
        <v>0</v>
      </c>
      <c r="SZF83">
        <f t="shared" si="211"/>
        <v>0</v>
      </c>
      <c r="SZG83">
        <f t="shared" si="211"/>
        <v>0</v>
      </c>
      <c r="SZH83">
        <f t="shared" si="211"/>
        <v>0</v>
      </c>
      <c r="SZI83">
        <f t="shared" si="211"/>
        <v>0</v>
      </c>
      <c r="SZJ83">
        <f t="shared" si="211"/>
        <v>0</v>
      </c>
      <c r="SZK83">
        <f t="shared" si="211"/>
        <v>0</v>
      </c>
      <c r="SZL83">
        <f t="shared" si="211"/>
        <v>0</v>
      </c>
      <c r="SZM83">
        <f t="shared" si="211"/>
        <v>0</v>
      </c>
      <c r="SZN83">
        <f t="shared" si="211"/>
        <v>0</v>
      </c>
      <c r="SZO83">
        <f t="shared" si="211"/>
        <v>0</v>
      </c>
      <c r="SZP83">
        <f t="shared" si="211"/>
        <v>0</v>
      </c>
      <c r="SZQ83">
        <f t="shared" si="211"/>
        <v>0</v>
      </c>
      <c r="SZR83">
        <f t="shared" si="211"/>
        <v>0</v>
      </c>
      <c r="SZS83">
        <f t="shared" si="211"/>
        <v>0</v>
      </c>
      <c r="SZT83">
        <f t="shared" si="211"/>
        <v>0</v>
      </c>
      <c r="SZU83">
        <f t="shared" si="211"/>
        <v>0</v>
      </c>
      <c r="SZV83">
        <f t="shared" si="211"/>
        <v>0</v>
      </c>
      <c r="SZW83">
        <f t="shared" si="211"/>
        <v>0</v>
      </c>
      <c r="SZX83">
        <f t="shared" si="211"/>
        <v>0</v>
      </c>
      <c r="SZY83">
        <f t="shared" si="211"/>
        <v>0</v>
      </c>
      <c r="SZZ83">
        <f t="shared" si="211"/>
        <v>0</v>
      </c>
      <c r="TAA83">
        <f t="shared" si="211"/>
        <v>0</v>
      </c>
      <c r="TAB83">
        <f t="shared" si="211"/>
        <v>0</v>
      </c>
      <c r="TAC83">
        <f t="shared" si="211"/>
        <v>0</v>
      </c>
      <c r="TAD83">
        <f t="shared" si="211"/>
        <v>0</v>
      </c>
      <c r="TAE83">
        <f t="shared" si="211"/>
        <v>0</v>
      </c>
      <c r="TAF83">
        <f t="shared" si="211"/>
        <v>0</v>
      </c>
      <c r="TAG83">
        <f t="shared" si="211"/>
        <v>0</v>
      </c>
      <c r="TAH83">
        <f t="shared" si="211"/>
        <v>0</v>
      </c>
      <c r="TAI83">
        <f t="shared" si="211"/>
        <v>0</v>
      </c>
      <c r="TAJ83">
        <f t="shared" si="211"/>
        <v>0</v>
      </c>
      <c r="TAK83">
        <f t="shared" si="211"/>
        <v>0</v>
      </c>
      <c r="TAL83">
        <f t="shared" si="211"/>
        <v>0</v>
      </c>
      <c r="TAM83">
        <f t="shared" si="211"/>
        <v>0</v>
      </c>
      <c r="TAN83">
        <f t="shared" si="211"/>
        <v>0</v>
      </c>
      <c r="TAO83">
        <f t="shared" si="211"/>
        <v>0</v>
      </c>
      <c r="TAP83">
        <f t="shared" si="211"/>
        <v>0</v>
      </c>
      <c r="TAQ83">
        <f t="shared" si="211"/>
        <v>0</v>
      </c>
      <c r="TAR83">
        <f t="shared" si="211"/>
        <v>0</v>
      </c>
      <c r="TAS83">
        <f t="shared" si="211"/>
        <v>0</v>
      </c>
      <c r="TAT83">
        <f t="shared" si="211"/>
        <v>0</v>
      </c>
      <c r="TAU83">
        <f t="shared" si="211"/>
        <v>0</v>
      </c>
      <c r="TAV83">
        <f t="shared" si="211"/>
        <v>0</v>
      </c>
      <c r="TAW83">
        <f t="shared" ref="TAW83:TDH83" si="212">SUM(TAW2:TAW82)</f>
        <v>0</v>
      </c>
      <c r="TAX83">
        <f t="shared" si="212"/>
        <v>0</v>
      </c>
      <c r="TAY83">
        <f t="shared" si="212"/>
        <v>0</v>
      </c>
      <c r="TAZ83">
        <f t="shared" si="212"/>
        <v>0</v>
      </c>
      <c r="TBA83">
        <f t="shared" si="212"/>
        <v>0</v>
      </c>
      <c r="TBB83">
        <f t="shared" si="212"/>
        <v>0</v>
      </c>
      <c r="TBC83">
        <f t="shared" si="212"/>
        <v>0</v>
      </c>
      <c r="TBD83">
        <f t="shared" si="212"/>
        <v>0</v>
      </c>
      <c r="TBE83">
        <f t="shared" si="212"/>
        <v>0</v>
      </c>
      <c r="TBF83">
        <f t="shared" si="212"/>
        <v>0</v>
      </c>
      <c r="TBG83">
        <f t="shared" si="212"/>
        <v>0</v>
      </c>
      <c r="TBH83">
        <f t="shared" si="212"/>
        <v>0</v>
      </c>
      <c r="TBI83">
        <f t="shared" si="212"/>
        <v>0</v>
      </c>
      <c r="TBJ83">
        <f t="shared" si="212"/>
        <v>0</v>
      </c>
      <c r="TBK83">
        <f t="shared" si="212"/>
        <v>0</v>
      </c>
      <c r="TBL83">
        <f t="shared" si="212"/>
        <v>0</v>
      </c>
      <c r="TBM83">
        <f t="shared" si="212"/>
        <v>0</v>
      </c>
      <c r="TBN83">
        <f t="shared" si="212"/>
        <v>0</v>
      </c>
      <c r="TBO83">
        <f t="shared" si="212"/>
        <v>0</v>
      </c>
      <c r="TBP83">
        <f t="shared" si="212"/>
        <v>0</v>
      </c>
      <c r="TBQ83">
        <f t="shared" si="212"/>
        <v>0</v>
      </c>
      <c r="TBR83">
        <f t="shared" si="212"/>
        <v>0</v>
      </c>
      <c r="TBS83">
        <f t="shared" si="212"/>
        <v>0</v>
      </c>
      <c r="TBT83">
        <f t="shared" si="212"/>
        <v>0</v>
      </c>
      <c r="TBU83">
        <f t="shared" si="212"/>
        <v>0</v>
      </c>
      <c r="TBV83">
        <f t="shared" si="212"/>
        <v>0</v>
      </c>
      <c r="TBW83">
        <f t="shared" si="212"/>
        <v>0</v>
      </c>
      <c r="TBX83">
        <f t="shared" si="212"/>
        <v>0</v>
      </c>
      <c r="TBY83">
        <f t="shared" si="212"/>
        <v>0</v>
      </c>
      <c r="TBZ83">
        <f t="shared" si="212"/>
        <v>0</v>
      </c>
      <c r="TCA83">
        <f t="shared" si="212"/>
        <v>0</v>
      </c>
      <c r="TCB83">
        <f t="shared" si="212"/>
        <v>0</v>
      </c>
      <c r="TCC83">
        <f t="shared" si="212"/>
        <v>0</v>
      </c>
      <c r="TCD83">
        <f t="shared" si="212"/>
        <v>0</v>
      </c>
      <c r="TCE83">
        <f t="shared" si="212"/>
        <v>0</v>
      </c>
      <c r="TCF83">
        <f t="shared" si="212"/>
        <v>0</v>
      </c>
      <c r="TCG83">
        <f t="shared" si="212"/>
        <v>0</v>
      </c>
      <c r="TCH83">
        <f t="shared" si="212"/>
        <v>0</v>
      </c>
      <c r="TCI83">
        <f t="shared" si="212"/>
        <v>0</v>
      </c>
      <c r="TCJ83">
        <f t="shared" si="212"/>
        <v>0</v>
      </c>
      <c r="TCK83">
        <f t="shared" si="212"/>
        <v>0</v>
      </c>
      <c r="TCL83">
        <f t="shared" si="212"/>
        <v>0</v>
      </c>
      <c r="TCM83">
        <f t="shared" si="212"/>
        <v>0</v>
      </c>
      <c r="TCN83">
        <f t="shared" si="212"/>
        <v>0</v>
      </c>
      <c r="TCO83">
        <f t="shared" si="212"/>
        <v>0</v>
      </c>
      <c r="TCP83">
        <f t="shared" si="212"/>
        <v>0</v>
      </c>
      <c r="TCQ83">
        <f t="shared" si="212"/>
        <v>0</v>
      </c>
      <c r="TCR83">
        <f t="shared" si="212"/>
        <v>0</v>
      </c>
      <c r="TCS83">
        <f t="shared" si="212"/>
        <v>0</v>
      </c>
      <c r="TCT83">
        <f t="shared" si="212"/>
        <v>0</v>
      </c>
      <c r="TCU83">
        <f t="shared" si="212"/>
        <v>0</v>
      </c>
      <c r="TCV83">
        <f t="shared" si="212"/>
        <v>0</v>
      </c>
      <c r="TCW83">
        <f t="shared" si="212"/>
        <v>0</v>
      </c>
      <c r="TCX83">
        <f t="shared" si="212"/>
        <v>0</v>
      </c>
      <c r="TCY83">
        <f t="shared" si="212"/>
        <v>0</v>
      </c>
      <c r="TCZ83">
        <f t="shared" si="212"/>
        <v>0</v>
      </c>
      <c r="TDA83">
        <f t="shared" si="212"/>
        <v>0</v>
      </c>
      <c r="TDB83">
        <f t="shared" si="212"/>
        <v>0</v>
      </c>
      <c r="TDC83">
        <f t="shared" si="212"/>
        <v>0</v>
      </c>
      <c r="TDD83">
        <f t="shared" si="212"/>
        <v>0</v>
      </c>
      <c r="TDE83">
        <f t="shared" si="212"/>
        <v>0</v>
      </c>
      <c r="TDF83">
        <f t="shared" si="212"/>
        <v>0</v>
      </c>
      <c r="TDG83">
        <f t="shared" si="212"/>
        <v>0</v>
      </c>
      <c r="TDH83">
        <f t="shared" si="212"/>
        <v>0</v>
      </c>
      <c r="TDI83">
        <f t="shared" ref="TDI83:TFT83" si="213">SUM(TDI2:TDI82)</f>
        <v>0</v>
      </c>
      <c r="TDJ83">
        <f t="shared" si="213"/>
        <v>0</v>
      </c>
      <c r="TDK83">
        <f t="shared" si="213"/>
        <v>0</v>
      </c>
      <c r="TDL83">
        <f t="shared" si="213"/>
        <v>0</v>
      </c>
      <c r="TDM83">
        <f t="shared" si="213"/>
        <v>0</v>
      </c>
      <c r="TDN83">
        <f t="shared" si="213"/>
        <v>0</v>
      </c>
      <c r="TDO83">
        <f t="shared" si="213"/>
        <v>0</v>
      </c>
      <c r="TDP83">
        <f t="shared" si="213"/>
        <v>0</v>
      </c>
      <c r="TDQ83">
        <f t="shared" si="213"/>
        <v>0</v>
      </c>
      <c r="TDR83">
        <f t="shared" si="213"/>
        <v>0</v>
      </c>
      <c r="TDS83">
        <f t="shared" si="213"/>
        <v>0</v>
      </c>
      <c r="TDT83">
        <f t="shared" si="213"/>
        <v>0</v>
      </c>
      <c r="TDU83">
        <f t="shared" si="213"/>
        <v>0</v>
      </c>
      <c r="TDV83">
        <f t="shared" si="213"/>
        <v>0</v>
      </c>
      <c r="TDW83">
        <f t="shared" si="213"/>
        <v>0</v>
      </c>
      <c r="TDX83">
        <f t="shared" si="213"/>
        <v>0</v>
      </c>
      <c r="TDY83">
        <f t="shared" si="213"/>
        <v>0</v>
      </c>
      <c r="TDZ83">
        <f t="shared" si="213"/>
        <v>0</v>
      </c>
      <c r="TEA83">
        <f t="shared" si="213"/>
        <v>0</v>
      </c>
      <c r="TEB83">
        <f t="shared" si="213"/>
        <v>0</v>
      </c>
      <c r="TEC83">
        <f t="shared" si="213"/>
        <v>0</v>
      </c>
      <c r="TED83">
        <f t="shared" si="213"/>
        <v>0</v>
      </c>
      <c r="TEE83">
        <f t="shared" si="213"/>
        <v>0</v>
      </c>
      <c r="TEF83">
        <f t="shared" si="213"/>
        <v>0</v>
      </c>
      <c r="TEG83">
        <f t="shared" si="213"/>
        <v>0</v>
      </c>
      <c r="TEH83">
        <f t="shared" si="213"/>
        <v>0</v>
      </c>
      <c r="TEI83">
        <f t="shared" si="213"/>
        <v>0</v>
      </c>
      <c r="TEJ83">
        <f t="shared" si="213"/>
        <v>0</v>
      </c>
      <c r="TEK83">
        <f t="shared" si="213"/>
        <v>0</v>
      </c>
      <c r="TEL83">
        <f t="shared" si="213"/>
        <v>0</v>
      </c>
      <c r="TEM83">
        <f t="shared" si="213"/>
        <v>0</v>
      </c>
      <c r="TEN83">
        <f t="shared" si="213"/>
        <v>0</v>
      </c>
      <c r="TEO83">
        <f t="shared" si="213"/>
        <v>0</v>
      </c>
      <c r="TEP83">
        <f t="shared" si="213"/>
        <v>0</v>
      </c>
      <c r="TEQ83">
        <f t="shared" si="213"/>
        <v>0</v>
      </c>
      <c r="TER83">
        <f t="shared" si="213"/>
        <v>0</v>
      </c>
      <c r="TES83">
        <f t="shared" si="213"/>
        <v>0</v>
      </c>
      <c r="TET83">
        <f t="shared" si="213"/>
        <v>0</v>
      </c>
      <c r="TEU83">
        <f t="shared" si="213"/>
        <v>0</v>
      </c>
      <c r="TEV83">
        <f t="shared" si="213"/>
        <v>0</v>
      </c>
      <c r="TEW83">
        <f t="shared" si="213"/>
        <v>0</v>
      </c>
      <c r="TEX83">
        <f t="shared" si="213"/>
        <v>0</v>
      </c>
      <c r="TEY83">
        <f t="shared" si="213"/>
        <v>0</v>
      </c>
      <c r="TEZ83">
        <f t="shared" si="213"/>
        <v>0</v>
      </c>
      <c r="TFA83">
        <f t="shared" si="213"/>
        <v>0</v>
      </c>
      <c r="TFB83">
        <f t="shared" si="213"/>
        <v>0</v>
      </c>
      <c r="TFC83">
        <f t="shared" si="213"/>
        <v>0</v>
      </c>
      <c r="TFD83">
        <f t="shared" si="213"/>
        <v>0</v>
      </c>
      <c r="TFE83">
        <f t="shared" si="213"/>
        <v>0</v>
      </c>
      <c r="TFF83">
        <f t="shared" si="213"/>
        <v>0</v>
      </c>
      <c r="TFG83">
        <f t="shared" si="213"/>
        <v>0</v>
      </c>
      <c r="TFH83">
        <f t="shared" si="213"/>
        <v>0</v>
      </c>
      <c r="TFI83">
        <f t="shared" si="213"/>
        <v>0</v>
      </c>
      <c r="TFJ83">
        <f t="shared" si="213"/>
        <v>0</v>
      </c>
      <c r="TFK83">
        <f t="shared" si="213"/>
        <v>0</v>
      </c>
      <c r="TFL83">
        <f t="shared" si="213"/>
        <v>0</v>
      </c>
      <c r="TFM83">
        <f t="shared" si="213"/>
        <v>0</v>
      </c>
      <c r="TFN83">
        <f t="shared" si="213"/>
        <v>0</v>
      </c>
      <c r="TFO83">
        <f t="shared" si="213"/>
        <v>0</v>
      </c>
      <c r="TFP83">
        <f t="shared" si="213"/>
        <v>0</v>
      </c>
      <c r="TFQ83">
        <f t="shared" si="213"/>
        <v>0</v>
      </c>
      <c r="TFR83">
        <f t="shared" si="213"/>
        <v>0</v>
      </c>
      <c r="TFS83">
        <f t="shared" si="213"/>
        <v>0</v>
      </c>
      <c r="TFT83">
        <f t="shared" si="213"/>
        <v>0</v>
      </c>
      <c r="TFU83">
        <f t="shared" ref="TFU83:TIF83" si="214">SUM(TFU2:TFU82)</f>
        <v>0</v>
      </c>
      <c r="TFV83">
        <f t="shared" si="214"/>
        <v>0</v>
      </c>
      <c r="TFW83">
        <f t="shared" si="214"/>
        <v>0</v>
      </c>
      <c r="TFX83">
        <f t="shared" si="214"/>
        <v>0</v>
      </c>
      <c r="TFY83">
        <f t="shared" si="214"/>
        <v>0</v>
      </c>
      <c r="TFZ83">
        <f t="shared" si="214"/>
        <v>0</v>
      </c>
      <c r="TGA83">
        <f t="shared" si="214"/>
        <v>0</v>
      </c>
      <c r="TGB83">
        <f t="shared" si="214"/>
        <v>0</v>
      </c>
      <c r="TGC83">
        <f t="shared" si="214"/>
        <v>0</v>
      </c>
      <c r="TGD83">
        <f t="shared" si="214"/>
        <v>0</v>
      </c>
      <c r="TGE83">
        <f t="shared" si="214"/>
        <v>0</v>
      </c>
      <c r="TGF83">
        <f t="shared" si="214"/>
        <v>0</v>
      </c>
      <c r="TGG83">
        <f t="shared" si="214"/>
        <v>0</v>
      </c>
      <c r="TGH83">
        <f t="shared" si="214"/>
        <v>0</v>
      </c>
      <c r="TGI83">
        <f t="shared" si="214"/>
        <v>0</v>
      </c>
      <c r="TGJ83">
        <f t="shared" si="214"/>
        <v>0</v>
      </c>
      <c r="TGK83">
        <f t="shared" si="214"/>
        <v>0</v>
      </c>
      <c r="TGL83">
        <f t="shared" si="214"/>
        <v>0</v>
      </c>
      <c r="TGM83">
        <f t="shared" si="214"/>
        <v>0</v>
      </c>
      <c r="TGN83">
        <f t="shared" si="214"/>
        <v>0</v>
      </c>
      <c r="TGO83">
        <f t="shared" si="214"/>
        <v>0</v>
      </c>
      <c r="TGP83">
        <f t="shared" si="214"/>
        <v>0</v>
      </c>
      <c r="TGQ83">
        <f t="shared" si="214"/>
        <v>0</v>
      </c>
      <c r="TGR83">
        <f t="shared" si="214"/>
        <v>0</v>
      </c>
      <c r="TGS83">
        <f t="shared" si="214"/>
        <v>0</v>
      </c>
      <c r="TGT83">
        <f t="shared" si="214"/>
        <v>0</v>
      </c>
      <c r="TGU83">
        <f t="shared" si="214"/>
        <v>0</v>
      </c>
      <c r="TGV83">
        <f t="shared" si="214"/>
        <v>0</v>
      </c>
      <c r="TGW83">
        <f t="shared" si="214"/>
        <v>0</v>
      </c>
      <c r="TGX83">
        <f t="shared" si="214"/>
        <v>0</v>
      </c>
      <c r="TGY83">
        <f t="shared" si="214"/>
        <v>0</v>
      </c>
      <c r="TGZ83">
        <f t="shared" si="214"/>
        <v>0</v>
      </c>
      <c r="THA83">
        <f t="shared" si="214"/>
        <v>0</v>
      </c>
      <c r="THB83">
        <f t="shared" si="214"/>
        <v>0</v>
      </c>
      <c r="THC83">
        <f t="shared" si="214"/>
        <v>0</v>
      </c>
      <c r="THD83">
        <f t="shared" si="214"/>
        <v>0</v>
      </c>
      <c r="THE83">
        <f t="shared" si="214"/>
        <v>0</v>
      </c>
      <c r="THF83">
        <f t="shared" si="214"/>
        <v>0</v>
      </c>
      <c r="THG83">
        <f t="shared" si="214"/>
        <v>0</v>
      </c>
      <c r="THH83">
        <f t="shared" si="214"/>
        <v>0</v>
      </c>
      <c r="THI83">
        <f t="shared" si="214"/>
        <v>0</v>
      </c>
      <c r="THJ83">
        <f t="shared" si="214"/>
        <v>0</v>
      </c>
      <c r="THK83">
        <f t="shared" si="214"/>
        <v>0</v>
      </c>
      <c r="THL83">
        <f t="shared" si="214"/>
        <v>0</v>
      </c>
      <c r="THM83">
        <f t="shared" si="214"/>
        <v>0</v>
      </c>
      <c r="THN83">
        <f t="shared" si="214"/>
        <v>0</v>
      </c>
      <c r="THO83">
        <f t="shared" si="214"/>
        <v>0</v>
      </c>
      <c r="THP83">
        <f t="shared" si="214"/>
        <v>0</v>
      </c>
      <c r="THQ83">
        <f t="shared" si="214"/>
        <v>0</v>
      </c>
      <c r="THR83">
        <f t="shared" si="214"/>
        <v>0</v>
      </c>
      <c r="THS83">
        <f t="shared" si="214"/>
        <v>0</v>
      </c>
      <c r="THT83">
        <f t="shared" si="214"/>
        <v>0</v>
      </c>
      <c r="THU83">
        <f t="shared" si="214"/>
        <v>0</v>
      </c>
      <c r="THV83">
        <f t="shared" si="214"/>
        <v>0</v>
      </c>
      <c r="THW83">
        <f t="shared" si="214"/>
        <v>0</v>
      </c>
      <c r="THX83">
        <f t="shared" si="214"/>
        <v>0</v>
      </c>
      <c r="THY83">
        <f t="shared" si="214"/>
        <v>0</v>
      </c>
      <c r="THZ83">
        <f t="shared" si="214"/>
        <v>0</v>
      </c>
      <c r="TIA83">
        <f t="shared" si="214"/>
        <v>0</v>
      </c>
      <c r="TIB83">
        <f t="shared" si="214"/>
        <v>0</v>
      </c>
      <c r="TIC83">
        <f t="shared" si="214"/>
        <v>0</v>
      </c>
      <c r="TID83">
        <f t="shared" si="214"/>
        <v>0</v>
      </c>
      <c r="TIE83">
        <f t="shared" si="214"/>
        <v>0</v>
      </c>
      <c r="TIF83">
        <f t="shared" si="214"/>
        <v>0</v>
      </c>
      <c r="TIG83">
        <f t="shared" ref="TIG83:TKR83" si="215">SUM(TIG2:TIG82)</f>
        <v>0</v>
      </c>
      <c r="TIH83">
        <f t="shared" si="215"/>
        <v>0</v>
      </c>
      <c r="TII83">
        <f t="shared" si="215"/>
        <v>0</v>
      </c>
      <c r="TIJ83">
        <f t="shared" si="215"/>
        <v>0</v>
      </c>
      <c r="TIK83">
        <f t="shared" si="215"/>
        <v>0</v>
      </c>
      <c r="TIL83">
        <f t="shared" si="215"/>
        <v>0</v>
      </c>
      <c r="TIM83">
        <f t="shared" si="215"/>
        <v>0</v>
      </c>
      <c r="TIN83">
        <f t="shared" si="215"/>
        <v>0</v>
      </c>
      <c r="TIO83">
        <f t="shared" si="215"/>
        <v>0</v>
      </c>
      <c r="TIP83">
        <f t="shared" si="215"/>
        <v>0</v>
      </c>
      <c r="TIQ83">
        <f t="shared" si="215"/>
        <v>0</v>
      </c>
      <c r="TIR83">
        <f t="shared" si="215"/>
        <v>0</v>
      </c>
      <c r="TIS83">
        <f t="shared" si="215"/>
        <v>0</v>
      </c>
      <c r="TIT83">
        <f t="shared" si="215"/>
        <v>0</v>
      </c>
      <c r="TIU83">
        <f t="shared" si="215"/>
        <v>0</v>
      </c>
      <c r="TIV83">
        <f t="shared" si="215"/>
        <v>0</v>
      </c>
      <c r="TIW83">
        <f t="shared" si="215"/>
        <v>0</v>
      </c>
      <c r="TIX83">
        <f t="shared" si="215"/>
        <v>0</v>
      </c>
      <c r="TIY83">
        <f t="shared" si="215"/>
        <v>0</v>
      </c>
      <c r="TIZ83">
        <f t="shared" si="215"/>
        <v>0</v>
      </c>
      <c r="TJA83">
        <f t="shared" si="215"/>
        <v>0</v>
      </c>
      <c r="TJB83">
        <f t="shared" si="215"/>
        <v>0</v>
      </c>
      <c r="TJC83">
        <f t="shared" si="215"/>
        <v>0</v>
      </c>
      <c r="TJD83">
        <f t="shared" si="215"/>
        <v>0</v>
      </c>
      <c r="TJE83">
        <f t="shared" si="215"/>
        <v>0</v>
      </c>
      <c r="TJF83">
        <f t="shared" si="215"/>
        <v>0</v>
      </c>
      <c r="TJG83">
        <f t="shared" si="215"/>
        <v>0</v>
      </c>
      <c r="TJH83">
        <f t="shared" si="215"/>
        <v>0</v>
      </c>
      <c r="TJI83">
        <f t="shared" si="215"/>
        <v>0</v>
      </c>
      <c r="TJJ83">
        <f t="shared" si="215"/>
        <v>0</v>
      </c>
      <c r="TJK83">
        <f t="shared" si="215"/>
        <v>0</v>
      </c>
      <c r="TJL83">
        <f t="shared" si="215"/>
        <v>0</v>
      </c>
      <c r="TJM83">
        <f t="shared" si="215"/>
        <v>0</v>
      </c>
      <c r="TJN83">
        <f t="shared" si="215"/>
        <v>0</v>
      </c>
      <c r="TJO83">
        <f t="shared" si="215"/>
        <v>0</v>
      </c>
      <c r="TJP83">
        <f t="shared" si="215"/>
        <v>0</v>
      </c>
      <c r="TJQ83">
        <f t="shared" si="215"/>
        <v>0</v>
      </c>
      <c r="TJR83">
        <f t="shared" si="215"/>
        <v>0</v>
      </c>
      <c r="TJS83">
        <f t="shared" si="215"/>
        <v>0</v>
      </c>
      <c r="TJT83">
        <f t="shared" si="215"/>
        <v>0</v>
      </c>
      <c r="TJU83">
        <f t="shared" si="215"/>
        <v>0</v>
      </c>
      <c r="TJV83">
        <f t="shared" si="215"/>
        <v>0</v>
      </c>
      <c r="TJW83">
        <f t="shared" si="215"/>
        <v>0</v>
      </c>
      <c r="TJX83">
        <f t="shared" si="215"/>
        <v>0</v>
      </c>
      <c r="TJY83">
        <f t="shared" si="215"/>
        <v>0</v>
      </c>
      <c r="TJZ83">
        <f t="shared" si="215"/>
        <v>0</v>
      </c>
      <c r="TKA83">
        <f t="shared" si="215"/>
        <v>0</v>
      </c>
      <c r="TKB83">
        <f t="shared" si="215"/>
        <v>0</v>
      </c>
      <c r="TKC83">
        <f t="shared" si="215"/>
        <v>0</v>
      </c>
      <c r="TKD83">
        <f t="shared" si="215"/>
        <v>0</v>
      </c>
      <c r="TKE83">
        <f t="shared" si="215"/>
        <v>0</v>
      </c>
      <c r="TKF83">
        <f t="shared" si="215"/>
        <v>0</v>
      </c>
      <c r="TKG83">
        <f t="shared" si="215"/>
        <v>0</v>
      </c>
      <c r="TKH83">
        <f t="shared" si="215"/>
        <v>0</v>
      </c>
      <c r="TKI83">
        <f t="shared" si="215"/>
        <v>0</v>
      </c>
      <c r="TKJ83">
        <f t="shared" si="215"/>
        <v>0</v>
      </c>
      <c r="TKK83">
        <f t="shared" si="215"/>
        <v>0</v>
      </c>
      <c r="TKL83">
        <f t="shared" si="215"/>
        <v>0</v>
      </c>
      <c r="TKM83">
        <f t="shared" si="215"/>
        <v>0</v>
      </c>
      <c r="TKN83">
        <f t="shared" si="215"/>
        <v>0</v>
      </c>
      <c r="TKO83">
        <f t="shared" si="215"/>
        <v>0</v>
      </c>
      <c r="TKP83">
        <f t="shared" si="215"/>
        <v>0</v>
      </c>
      <c r="TKQ83">
        <f t="shared" si="215"/>
        <v>0</v>
      </c>
      <c r="TKR83">
        <f t="shared" si="215"/>
        <v>0</v>
      </c>
      <c r="TKS83">
        <f t="shared" ref="TKS83:TND83" si="216">SUM(TKS2:TKS82)</f>
        <v>0</v>
      </c>
      <c r="TKT83">
        <f t="shared" si="216"/>
        <v>0</v>
      </c>
      <c r="TKU83">
        <f t="shared" si="216"/>
        <v>0</v>
      </c>
      <c r="TKV83">
        <f t="shared" si="216"/>
        <v>0</v>
      </c>
      <c r="TKW83">
        <f t="shared" si="216"/>
        <v>0</v>
      </c>
      <c r="TKX83">
        <f t="shared" si="216"/>
        <v>0</v>
      </c>
      <c r="TKY83">
        <f t="shared" si="216"/>
        <v>0</v>
      </c>
      <c r="TKZ83">
        <f t="shared" si="216"/>
        <v>0</v>
      </c>
      <c r="TLA83">
        <f t="shared" si="216"/>
        <v>0</v>
      </c>
      <c r="TLB83">
        <f t="shared" si="216"/>
        <v>0</v>
      </c>
      <c r="TLC83">
        <f t="shared" si="216"/>
        <v>0</v>
      </c>
      <c r="TLD83">
        <f t="shared" si="216"/>
        <v>0</v>
      </c>
      <c r="TLE83">
        <f t="shared" si="216"/>
        <v>0</v>
      </c>
      <c r="TLF83">
        <f t="shared" si="216"/>
        <v>0</v>
      </c>
      <c r="TLG83">
        <f t="shared" si="216"/>
        <v>0</v>
      </c>
      <c r="TLH83">
        <f t="shared" si="216"/>
        <v>0</v>
      </c>
      <c r="TLI83">
        <f t="shared" si="216"/>
        <v>0</v>
      </c>
      <c r="TLJ83">
        <f t="shared" si="216"/>
        <v>0</v>
      </c>
      <c r="TLK83">
        <f t="shared" si="216"/>
        <v>0</v>
      </c>
      <c r="TLL83">
        <f t="shared" si="216"/>
        <v>0</v>
      </c>
      <c r="TLM83">
        <f t="shared" si="216"/>
        <v>0</v>
      </c>
      <c r="TLN83">
        <f t="shared" si="216"/>
        <v>0</v>
      </c>
      <c r="TLO83">
        <f t="shared" si="216"/>
        <v>0</v>
      </c>
      <c r="TLP83">
        <f t="shared" si="216"/>
        <v>0</v>
      </c>
      <c r="TLQ83">
        <f t="shared" si="216"/>
        <v>0</v>
      </c>
      <c r="TLR83">
        <f t="shared" si="216"/>
        <v>0</v>
      </c>
      <c r="TLS83">
        <f t="shared" si="216"/>
        <v>0</v>
      </c>
      <c r="TLT83">
        <f t="shared" si="216"/>
        <v>0</v>
      </c>
      <c r="TLU83">
        <f t="shared" si="216"/>
        <v>0</v>
      </c>
      <c r="TLV83">
        <f t="shared" si="216"/>
        <v>0</v>
      </c>
      <c r="TLW83">
        <f t="shared" si="216"/>
        <v>0</v>
      </c>
      <c r="TLX83">
        <f t="shared" si="216"/>
        <v>0</v>
      </c>
      <c r="TLY83">
        <f t="shared" si="216"/>
        <v>0</v>
      </c>
      <c r="TLZ83">
        <f t="shared" si="216"/>
        <v>0</v>
      </c>
      <c r="TMA83">
        <f t="shared" si="216"/>
        <v>0</v>
      </c>
      <c r="TMB83">
        <f t="shared" si="216"/>
        <v>0</v>
      </c>
      <c r="TMC83">
        <f t="shared" si="216"/>
        <v>0</v>
      </c>
      <c r="TMD83">
        <f t="shared" si="216"/>
        <v>0</v>
      </c>
      <c r="TME83">
        <f t="shared" si="216"/>
        <v>0</v>
      </c>
      <c r="TMF83">
        <f t="shared" si="216"/>
        <v>0</v>
      </c>
      <c r="TMG83">
        <f t="shared" si="216"/>
        <v>0</v>
      </c>
      <c r="TMH83">
        <f t="shared" si="216"/>
        <v>0</v>
      </c>
      <c r="TMI83">
        <f t="shared" si="216"/>
        <v>0</v>
      </c>
      <c r="TMJ83">
        <f t="shared" si="216"/>
        <v>0</v>
      </c>
      <c r="TMK83">
        <f t="shared" si="216"/>
        <v>0</v>
      </c>
      <c r="TML83">
        <f t="shared" si="216"/>
        <v>0</v>
      </c>
      <c r="TMM83">
        <f t="shared" si="216"/>
        <v>0</v>
      </c>
      <c r="TMN83">
        <f t="shared" si="216"/>
        <v>0</v>
      </c>
      <c r="TMO83">
        <f t="shared" si="216"/>
        <v>0</v>
      </c>
      <c r="TMP83">
        <f t="shared" si="216"/>
        <v>0</v>
      </c>
      <c r="TMQ83">
        <f t="shared" si="216"/>
        <v>0</v>
      </c>
      <c r="TMR83">
        <f t="shared" si="216"/>
        <v>0</v>
      </c>
      <c r="TMS83">
        <f t="shared" si="216"/>
        <v>0</v>
      </c>
      <c r="TMT83">
        <f t="shared" si="216"/>
        <v>0</v>
      </c>
      <c r="TMU83">
        <f t="shared" si="216"/>
        <v>0</v>
      </c>
      <c r="TMV83">
        <f t="shared" si="216"/>
        <v>0</v>
      </c>
      <c r="TMW83">
        <f t="shared" si="216"/>
        <v>0</v>
      </c>
      <c r="TMX83">
        <f t="shared" si="216"/>
        <v>0</v>
      </c>
      <c r="TMY83">
        <f t="shared" si="216"/>
        <v>0</v>
      </c>
      <c r="TMZ83">
        <f t="shared" si="216"/>
        <v>0</v>
      </c>
      <c r="TNA83">
        <f t="shared" si="216"/>
        <v>0</v>
      </c>
      <c r="TNB83">
        <f t="shared" si="216"/>
        <v>0</v>
      </c>
      <c r="TNC83">
        <f t="shared" si="216"/>
        <v>0</v>
      </c>
      <c r="TND83">
        <f t="shared" si="216"/>
        <v>0</v>
      </c>
      <c r="TNE83">
        <f t="shared" ref="TNE83:TPP83" si="217">SUM(TNE2:TNE82)</f>
        <v>0</v>
      </c>
      <c r="TNF83">
        <f t="shared" si="217"/>
        <v>0</v>
      </c>
      <c r="TNG83">
        <f t="shared" si="217"/>
        <v>0</v>
      </c>
      <c r="TNH83">
        <f t="shared" si="217"/>
        <v>0</v>
      </c>
      <c r="TNI83">
        <f t="shared" si="217"/>
        <v>0</v>
      </c>
      <c r="TNJ83">
        <f t="shared" si="217"/>
        <v>0</v>
      </c>
      <c r="TNK83">
        <f t="shared" si="217"/>
        <v>0</v>
      </c>
      <c r="TNL83">
        <f t="shared" si="217"/>
        <v>0</v>
      </c>
      <c r="TNM83">
        <f t="shared" si="217"/>
        <v>0</v>
      </c>
      <c r="TNN83">
        <f t="shared" si="217"/>
        <v>0</v>
      </c>
      <c r="TNO83">
        <f t="shared" si="217"/>
        <v>0</v>
      </c>
      <c r="TNP83">
        <f t="shared" si="217"/>
        <v>0</v>
      </c>
      <c r="TNQ83">
        <f t="shared" si="217"/>
        <v>0</v>
      </c>
      <c r="TNR83">
        <f t="shared" si="217"/>
        <v>0</v>
      </c>
      <c r="TNS83">
        <f t="shared" si="217"/>
        <v>0</v>
      </c>
      <c r="TNT83">
        <f t="shared" si="217"/>
        <v>0</v>
      </c>
      <c r="TNU83">
        <f t="shared" si="217"/>
        <v>0</v>
      </c>
      <c r="TNV83">
        <f t="shared" si="217"/>
        <v>0</v>
      </c>
      <c r="TNW83">
        <f t="shared" si="217"/>
        <v>0</v>
      </c>
      <c r="TNX83">
        <f t="shared" si="217"/>
        <v>0</v>
      </c>
      <c r="TNY83">
        <f t="shared" si="217"/>
        <v>0</v>
      </c>
      <c r="TNZ83">
        <f t="shared" si="217"/>
        <v>0</v>
      </c>
      <c r="TOA83">
        <f t="shared" si="217"/>
        <v>0</v>
      </c>
      <c r="TOB83">
        <f t="shared" si="217"/>
        <v>0</v>
      </c>
      <c r="TOC83">
        <f t="shared" si="217"/>
        <v>0</v>
      </c>
      <c r="TOD83">
        <f t="shared" si="217"/>
        <v>0</v>
      </c>
      <c r="TOE83">
        <f t="shared" si="217"/>
        <v>0</v>
      </c>
      <c r="TOF83">
        <f t="shared" si="217"/>
        <v>0</v>
      </c>
      <c r="TOG83">
        <f t="shared" si="217"/>
        <v>0</v>
      </c>
      <c r="TOH83">
        <f t="shared" si="217"/>
        <v>0</v>
      </c>
      <c r="TOI83">
        <f t="shared" si="217"/>
        <v>0</v>
      </c>
      <c r="TOJ83">
        <f t="shared" si="217"/>
        <v>0</v>
      </c>
      <c r="TOK83">
        <f t="shared" si="217"/>
        <v>0</v>
      </c>
      <c r="TOL83">
        <f t="shared" si="217"/>
        <v>0</v>
      </c>
      <c r="TOM83">
        <f t="shared" si="217"/>
        <v>0</v>
      </c>
      <c r="TON83">
        <f t="shared" si="217"/>
        <v>0</v>
      </c>
      <c r="TOO83">
        <f t="shared" si="217"/>
        <v>0</v>
      </c>
      <c r="TOP83">
        <f t="shared" si="217"/>
        <v>0</v>
      </c>
      <c r="TOQ83">
        <f t="shared" si="217"/>
        <v>0</v>
      </c>
      <c r="TOR83">
        <f t="shared" si="217"/>
        <v>0</v>
      </c>
      <c r="TOS83">
        <f t="shared" si="217"/>
        <v>0</v>
      </c>
      <c r="TOT83">
        <f t="shared" si="217"/>
        <v>0</v>
      </c>
      <c r="TOU83">
        <f t="shared" si="217"/>
        <v>0</v>
      </c>
      <c r="TOV83">
        <f t="shared" si="217"/>
        <v>0</v>
      </c>
      <c r="TOW83">
        <f t="shared" si="217"/>
        <v>0</v>
      </c>
      <c r="TOX83">
        <f t="shared" si="217"/>
        <v>0</v>
      </c>
      <c r="TOY83">
        <f t="shared" si="217"/>
        <v>0</v>
      </c>
      <c r="TOZ83">
        <f t="shared" si="217"/>
        <v>0</v>
      </c>
      <c r="TPA83">
        <f t="shared" si="217"/>
        <v>0</v>
      </c>
      <c r="TPB83">
        <f t="shared" si="217"/>
        <v>0</v>
      </c>
      <c r="TPC83">
        <f t="shared" si="217"/>
        <v>0</v>
      </c>
      <c r="TPD83">
        <f t="shared" si="217"/>
        <v>0</v>
      </c>
      <c r="TPE83">
        <f t="shared" si="217"/>
        <v>0</v>
      </c>
      <c r="TPF83">
        <f t="shared" si="217"/>
        <v>0</v>
      </c>
      <c r="TPG83">
        <f t="shared" si="217"/>
        <v>0</v>
      </c>
      <c r="TPH83">
        <f t="shared" si="217"/>
        <v>0</v>
      </c>
      <c r="TPI83">
        <f t="shared" si="217"/>
        <v>0</v>
      </c>
      <c r="TPJ83">
        <f t="shared" si="217"/>
        <v>0</v>
      </c>
      <c r="TPK83">
        <f t="shared" si="217"/>
        <v>0</v>
      </c>
      <c r="TPL83">
        <f t="shared" si="217"/>
        <v>0</v>
      </c>
      <c r="TPM83">
        <f t="shared" si="217"/>
        <v>0</v>
      </c>
      <c r="TPN83">
        <f t="shared" si="217"/>
        <v>0</v>
      </c>
      <c r="TPO83">
        <f t="shared" si="217"/>
        <v>0</v>
      </c>
      <c r="TPP83">
        <f t="shared" si="217"/>
        <v>0</v>
      </c>
      <c r="TPQ83">
        <f t="shared" ref="TPQ83:TSB83" si="218">SUM(TPQ2:TPQ82)</f>
        <v>0</v>
      </c>
      <c r="TPR83">
        <f t="shared" si="218"/>
        <v>0</v>
      </c>
      <c r="TPS83">
        <f t="shared" si="218"/>
        <v>0</v>
      </c>
      <c r="TPT83">
        <f t="shared" si="218"/>
        <v>0</v>
      </c>
      <c r="TPU83">
        <f t="shared" si="218"/>
        <v>0</v>
      </c>
      <c r="TPV83">
        <f t="shared" si="218"/>
        <v>0</v>
      </c>
      <c r="TPW83">
        <f t="shared" si="218"/>
        <v>0</v>
      </c>
      <c r="TPX83">
        <f t="shared" si="218"/>
        <v>0</v>
      </c>
      <c r="TPY83">
        <f t="shared" si="218"/>
        <v>0</v>
      </c>
      <c r="TPZ83">
        <f t="shared" si="218"/>
        <v>0</v>
      </c>
      <c r="TQA83">
        <f t="shared" si="218"/>
        <v>0</v>
      </c>
      <c r="TQB83">
        <f t="shared" si="218"/>
        <v>0</v>
      </c>
      <c r="TQC83">
        <f t="shared" si="218"/>
        <v>0</v>
      </c>
      <c r="TQD83">
        <f t="shared" si="218"/>
        <v>0</v>
      </c>
      <c r="TQE83">
        <f t="shared" si="218"/>
        <v>0</v>
      </c>
      <c r="TQF83">
        <f t="shared" si="218"/>
        <v>0</v>
      </c>
      <c r="TQG83">
        <f t="shared" si="218"/>
        <v>0</v>
      </c>
      <c r="TQH83">
        <f t="shared" si="218"/>
        <v>0</v>
      </c>
      <c r="TQI83">
        <f t="shared" si="218"/>
        <v>0</v>
      </c>
      <c r="TQJ83">
        <f t="shared" si="218"/>
        <v>0</v>
      </c>
      <c r="TQK83">
        <f t="shared" si="218"/>
        <v>0</v>
      </c>
      <c r="TQL83">
        <f t="shared" si="218"/>
        <v>0</v>
      </c>
      <c r="TQM83">
        <f t="shared" si="218"/>
        <v>0</v>
      </c>
      <c r="TQN83">
        <f t="shared" si="218"/>
        <v>0</v>
      </c>
      <c r="TQO83">
        <f t="shared" si="218"/>
        <v>0</v>
      </c>
      <c r="TQP83">
        <f t="shared" si="218"/>
        <v>0</v>
      </c>
      <c r="TQQ83">
        <f t="shared" si="218"/>
        <v>0</v>
      </c>
      <c r="TQR83">
        <f t="shared" si="218"/>
        <v>0</v>
      </c>
      <c r="TQS83">
        <f t="shared" si="218"/>
        <v>0</v>
      </c>
      <c r="TQT83">
        <f t="shared" si="218"/>
        <v>0</v>
      </c>
      <c r="TQU83">
        <f t="shared" si="218"/>
        <v>0</v>
      </c>
      <c r="TQV83">
        <f t="shared" si="218"/>
        <v>0</v>
      </c>
      <c r="TQW83">
        <f t="shared" si="218"/>
        <v>0</v>
      </c>
      <c r="TQX83">
        <f t="shared" si="218"/>
        <v>0</v>
      </c>
      <c r="TQY83">
        <f t="shared" si="218"/>
        <v>0</v>
      </c>
      <c r="TQZ83">
        <f t="shared" si="218"/>
        <v>0</v>
      </c>
      <c r="TRA83">
        <f t="shared" si="218"/>
        <v>0</v>
      </c>
      <c r="TRB83">
        <f t="shared" si="218"/>
        <v>0</v>
      </c>
      <c r="TRC83">
        <f t="shared" si="218"/>
        <v>0</v>
      </c>
      <c r="TRD83">
        <f t="shared" si="218"/>
        <v>0</v>
      </c>
      <c r="TRE83">
        <f t="shared" si="218"/>
        <v>0</v>
      </c>
      <c r="TRF83">
        <f t="shared" si="218"/>
        <v>0</v>
      </c>
      <c r="TRG83">
        <f t="shared" si="218"/>
        <v>0</v>
      </c>
      <c r="TRH83">
        <f t="shared" si="218"/>
        <v>0</v>
      </c>
      <c r="TRI83">
        <f t="shared" si="218"/>
        <v>0</v>
      </c>
      <c r="TRJ83">
        <f t="shared" si="218"/>
        <v>0</v>
      </c>
      <c r="TRK83">
        <f t="shared" si="218"/>
        <v>0</v>
      </c>
      <c r="TRL83">
        <f t="shared" si="218"/>
        <v>0</v>
      </c>
      <c r="TRM83">
        <f t="shared" si="218"/>
        <v>0</v>
      </c>
      <c r="TRN83">
        <f t="shared" si="218"/>
        <v>0</v>
      </c>
      <c r="TRO83">
        <f t="shared" si="218"/>
        <v>0</v>
      </c>
      <c r="TRP83">
        <f t="shared" si="218"/>
        <v>0</v>
      </c>
      <c r="TRQ83">
        <f t="shared" si="218"/>
        <v>0</v>
      </c>
      <c r="TRR83">
        <f t="shared" si="218"/>
        <v>0</v>
      </c>
      <c r="TRS83">
        <f t="shared" si="218"/>
        <v>0</v>
      </c>
      <c r="TRT83">
        <f t="shared" si="218"/>
        <v>0</v>
      </c>
      <c r="TRU83">
        <f t="shared" si="218"/>
        <v>0</v>
      </c>
      <c r="TRV83">
        <f t="shared" si="218"/>
        <v>0</v>
      </c>
      <c r="TRW83">
        <f t="shared" si="218"/>
        <v>0</v>
      </c>
      <c r="TRX83">
        <f t="shared" si="218"/>
        <v>0</v>
      </c>
      <c r="TRY83">
        <f t="shared" si="218"/>
        <v>0</v>
      </c>
      <c r="TRZ83">
        <f t="shared" si="218"/>
        <v>0</v>
      </c>
      <c r="TSA83">
        <f t="shared" si="218"/>
        <v>0</v>
      </c>
      <c r="TSB83">
        <f t="shared" si="218"/>
        <v>0</v>
      </c>
      <c r="TSC83">
        <f t="shared" ref="TSC83:TUN83" si="219">SUM(TSC2:TSC82)</f>
        <v>0</v>
      </c>
      <c r="TSD83">
        <f t="shared" si="219"/>
        <v>0</v>
      </c>
      <c r="TSE83">
        <f t="shared" si="219"/>
        <v>0</v>
      </c>
      <c r="TSF83">
        <f t="shared" si="219"/>
        <v>0</v>
      </c>
      <c r="TSG83">
        <f t="shared" si="219"/>
        <v>0</v>
      </c>
      <c r="TSH83">
        <f t="shared" si="219"/>
        <v>0</v>
      </c>
      <c r="TSI83">
        <f t="shared" si="219"/>
        <v>0</v>
      </c>
      <c r="TSJ83">
        <f t="shared" si="219"/>
        <v>0</v>
      </c>
      <c r="TSK83">
        <f t="shared" si="219"/>
        <v>0</v>
      </c>
      <c r="TSL83">
        <f t="shared" si="219"/>
        <v>0</v>
      </c>
      <c r="TSM83">
        <f t="shared" si="219"/>
        <v>0</v>
      </c>
      <c r="TSN83">
        <f t="shared" si="219"/>
        <v>0</v>
      </c>
      <c r="TSO83">
        <f t="shared" si="219"/>
        <v>0</v>
      </c>
      <c r="TSP83">
        <f t="shared" si="219"/>
        <v>0</v>
      </c>
      <c r="TSQ83">
        <f t="shared" si="219"/>
        <v>0</v>
      </c>
      <c r="TSR83">
        <f t="shared" si="219"/>
        <v>0</v>
      </c>
      <c r="TSS83">
        <f t="shared" si="219"/>
        <v>0</v>
      </c>
      <c r="TST83">
        <f t="shared" si="219"/>
        <v>0</v>
      </c>
      <c r="TSU83">
        <f t="shared" si="219"/>
        <v>0</v>
      </c>
      <c r="TSV83">
        <f t="shared" si="219"/>
        <v>0</v>
      </c>
      <c r="TSW83">
        <f t="shared" si="219"/>
        <v>0</v>
      </c>
      <c r="TSX83">
        <f t="shared" si="219"/>
        <v>0</v>
      </c>
      <c r="TSY83">
        <f t="shared" si="219"/>
        <v>0</v>
      </c>
      <c r="TSZ83">
        <f t="shared" si="219"/>
        <v>0</v>
      </c>
      <c r="TTA83">
        <f t="shared" si="219"/>
        <v>0</v>
      </c>
      <c r="TTB83">
        <f t="shared" si="219"/>
        <v>0</v>
      </c>
      <c r="TTC83">
        <f t="shared" si="219"/>
        <v>0</v>
      </c>
      <c r="TTD83">
        <f t="shared" si="219"/>
        <v>0</v>
      </c>
      <c r="TTE83">
        <f t="shared" si="219"/>
        <v>0</v>
      </c>
      <c r="TTF83">
        <f t="shared" si="219"/>
        <v>0</v>
      </c>
      <c r="TTG83">
        <f t="shared" si="219"/>
        <v>0</v>
      </c>
      <c r="TTH83">
        <f t="shared" si="219"/>
        <v>0</v>
      </c>
      <c r="TTI83">
        <f t="shared" si="219"/>
        <v>0</v>
      </c>
      <c r="TTJ83">
        <f t="shared" si="219"/>
        <v>0</v>
      </c>
      <c r="TTK83">
        <f t="shared" si="219"/>
        <v>0</v>
      </c>
      <c r="TTL83">
        <f t="shared" si="219"/>
        <v>0</v>
      </c>
      <c r="TTM83">
        <f t="shared" si="219"/>
        <v>0</v>
      </c>
      <c r="TTN83">
        <f t="shared" si="219"/>
        <v>0</v>
      </c>
      <c r="TTO83">
        <f t="shared" si="219"/>
        <v>0</v>
      </c>
      <c r="TTP83">
        <f t="shared" si="219"/>
        <v>0</v>
      </c>
      <c r="TTQ83">
        <f t="shared" si="219"/>
        <v>0</v>
      </c>
      <c r="TTR83">
        <f t="shared" si="219"/>
        <v>0</v>
      </c>
      <c r="TTS83">
        <f t="shared" si="219"/>
        <v>0</v>
      </c>
      <c r="TTT83">
        <f t="shared" si="219"/>
        <v>0</v>
      </c>
      <c r="TTU83">
        <f t="shared" si="219"/>
        <v>0</v>
      </c>
      <c r="TTV83">
        <f t="shared" si="219"/>
        <v>0</v>
      </c>
      <c r="TTW83">
        <f t="shared" si="219"/>
        <v>0</v>
      </c>
      <c r="TTX83">
        <f t="shared" si="219"/>
        <v>0</v>
      </c>
      <c r="TTY83">
        <f t="shared" si="219"/>
        <v>0</v>
      </c>
      <c r="TTZ83">
        <f t="shared" si="219"/>
        <v>0</v>
      </c>
      <c r="TUA83">
        <f t="shared" si="219"/>
        <v>0</v>
      </c>
      <c r="TUB83">
        <f t="shared" si="219"/>
        <v>0</v>
      </c>
      <c r="TUC83">
        <f t="shared" si="219"/>
        <v>0</v>
      </c>
      <c r="TUD83">
        <f t="shared" si="219"/>
        <v>0</v>
      </c>
      <c r="TUE83">
        <f t="shared" si="219"/>
        <v>0</v>
      </c>
      <c r="TUF83">
        <f t="shared" si="219"/>
        <v>0</v>
      </c>
      <c r="TUG83">
        <f t="shared" si="219"/>
        <v>0</v>
      </c>
      <c r="TUH83">
        <f t="shared" si="219"/>
        <v>0</v>
      </c>
      <c r="TUI83">
        <f t="shared" si="219"/>
        <v>0</v>
      </c>
      <c r="TUJ83">
        <f t="shared" si="219"/>
        <v>0</v>
      </c>
      <c r="TUK83">
        <f t="shared" si="219"/>
        <v>0</v>
      </c>
      <c r="TUL83">
        <f t="shared" si="219"/>
        <v>0</v>
      </c>
      <c r="TUM83">
        <f t="shared" si="219"/>
        <v>0</v>
      </c>
      <c r="TUN83">
        <f t="shared" si="219"/>
        <v>0</v>
      </c>
      <c r="TUO83">
        <f t="shared" ref="TUO83:TWZ83" si="220">SUM(TUO2:TUO82)</f>
        <v>0</v>
      </c>
      <c r="TUP83">
        <f t="shared" si="220"/>
        <v>0</v>
      </c>
      <c r="TUQ83">
        <f t="shared" si="220"/>
        <v>0</v>
      </c>
      <c r="TUR83">
        <f t="shared" si="220"/>
        <v>0</v>
      </c>
      <c r="TUS83">
        <f t="shared" si="220"/>
        <v>0</v>
      </c>
      <c r="TUT83">
        <f t="shared" si="220"/>
        <v>0</v>
      </c>
      <c r="TUU83">
        <f t="shared" si="220"/>
        <v>0</v>
      </c>
      <c r="TUV83">
        <f t="shared" si="220"/>
        <v>0</v>
      </c>
      <c r="TUW83">
        <f t="shared" si="220"/>
        <v>0</v>
      </c>
      <c r="TUX83">
        <f t="shared" si="220"/>
        <v>0</v>
      </c>
      <c r="TUY83">
        <f t="shared" si="220"/>
        <v>0</v>
      </c>
      <c r="TUZ83">
        <f t="shared" si="220"/>
        <v>0</v>
      </c>
      <c r="TVA83">
        <f t="shared" si="220"/>
        <v>0</v>
      </c>
      <c r="TVB83">
        <f t="shared" si="220"/>
        <v>0</v>
      </c>
      <c r="TVC83">
        <f t="shared" si="220"/>
        <v>0</v>
      </c>
      <c r="TVD83">
        <f t="shared" si="220"/>
        <v>0</v>
      </c>
      <c r="TVE83">
        <f t="shared" si="220"/>
        <v>0</v>
      </c>
      <c r="TVF83">
        <f t="shared" si="220"/>
        <v>0</v>
      </c>
      <c r="TVG83">
        <f t="shared" si="220"/>
        <v>0</v>
      </c>
      <c r="TVH83">
        <f t="shared" si="220"/>
        <v>0</v>
      </c>
      <c r="TVI83">
        <f t="shared" si="220"/>
        <v>0</v>
      </c>
      <c r="TVJ83">
        <f t="shared" si="220"/>
        <v>0</v>
      </c>
      <c r="TVK83">
        <f t="shared" si="220"/>
        <v>0</v>
      </c>
      <c r="TVL83">
        <f t="shared" si="220"/>
        <v>0</v>
      </c>
      <c r="TVM83">
        <f t="shared" si="220"/>
        <v>0</v>
      </c>
      <c r="TVN83">
        <f t="shared" si="220"/>
        <v>0</v>
      </c>
      <c r="TVO83">
        <f t="shared" si="220"/>
        <v>0</v>
      </c>
      <c r="TVP83">
        <f t="shared" si="220"/>
        <v>0</v>
      </c>
      <c r="TVQ83">
        <f t="shared" si="220"/>
        <v>0</v>
      </c>
      <c r="TVR83">
        <f t="shared" si="220"/>
        <v>0</v>
      </c>
      <c r="TVS83">
        <f t="shared" si="220"/>
        <v>0</v>
      </c>
      <c r="TVT83">
        <f t="shared" si="220"/>
        <v>0</v>
      </c>
      <c r="TVU83">
        <f t="shared" si="220"/>
        <v>0</v>
      </c>
      <c r="TVV83">
        <f t="shared" si="220"/>
        <v>0</v>
      </c>
      <c r="TVW83">
        <f t="shared" si="220"/>
        <v>0</v>
      </c>
      <c r="TVX83">
        <f t="shared" si="220"/>
        <v>0</v>
      </c>
      <c r="TVY83">
        <f t="shared" si="220"/>
        <v>0</v>
      </c>
      <c r="TVZ83">
        <f t="shared" si="220"/>
        <v>0</v>
      </c>
      <c r="TWA83">
        <f t="shared" si="220"/>
        <v>0</v>
      </c>
      <c r="TWB83">
        <f t="shared" si="220"/>
        <v>0</v>
      </c>
      <c r="TWC83">
        <f t="shared" si="220"/>
        <v>0</v>
      </c>
      <c r="TWD83">
        <f t="shared" si="220"/>
        <v>0</v>
      </c>
      <c r="TWE83">
        <f t="shared" si="220"/>
        <v>0</v>
      </c>
      <c r="TWF83">
        <f t="shared" si="220"/>
        <v>0</v>
      </c>
      <c r="TWG83">
        <f t="shared" si="220"/>
        <v>0</v>
      </c>
      <c r="TWH83">
        <f t="shared" si="220"/>
        <v>0</v>
      </c>
      <c r="TWI83">
        <f t="shared" si="220"/>
        <v>0</v>
      </c>
      <c r="TWJ83">
        <f t="shared" si="220"/>
        <v>0</v>
      </c>
      <c r="TWK83">
        <f t="shared" si="220"/>
        <v>0</v>
      </c>
      <c r="TWL83">
        <f t="shared" si="220"/>
        <v>0</v>
      </c>
      <c r="TWM83">
        <f t="shared" si="220"/>
        <v>0</v>
      </c>
      <c r="TWN83">
        <f t="shared" si="220"/>
        <v>0</v>
      </c>
      <c r="TWO83">
        <f t="shared" si="220"/>
        <v>0</v>
      </c>
      <c r="TWP83">
        <f t="shared" si="220"/>
        <v>0</v>
      </c>
      <c r="TWQ83">
        <f t="shared" si="220"/>
        <v>0</v>
      </c>
      <c r="TWR83">
        <f t="shared" si="220"/>
        <v>0</v>
      </c>
      <c r="TWS83">
        <f t="shared" si="220"/>
        <v>0</v>
      </c>
      <c r="TWT83">
        <f t="shared" si="220"/>
        <v>0</v>
      </c>
      <c r="TWU83">
        <f t="shared" si="220"/>
        <v>0</v>
      </c>
      <c r="TWV83">
        <f t="shared" si="220"/>
        <v>0</v>
      </c>
      <c r="TWW83">
        <f t="shared" si="220"/>
        <v>0</v>
      </c>
      <c r="TWX83">
        <f t="shared" si="220"/>
        <v>0</v>
      </c>
      <c r="TWY83">
        <f t="shared" si="220"/>
        <v>0</v>
      </c>
      <c r="TWZ83">
        <f t="shared" si="220"/>
        <v>0</v>
      </c>
      <c r="TXA83">
        <f t="shared" ref="TXA83:TZL83" si="221">SUM(TXA2:TXA82)</f>
        <v>0</v>
      </c>
      <c r="TXB83">
        <f t="shared" si="221"/>
        <v>0</v>
      </c>
      <c r="TXC83">
        <f t="shared" si="221"/>
        <v>0</v>
      </c>
      <c r="TXD83">
        <f t="shared" si="221"/>
        <v>0</v>
      </c>
      <c r="TXE83">
        <f t="shared" si="221"/>
        <v>0</v>
      </c>
      <c r="TXF83">
        <f t="shared" si="221"/>
        <v>0</v>
      </c>
      <c r="TXG83">
        <f t="shared" si="221"/>
        <v>0</v>
      </c>
      <c r="TXH83">
        <f t="shared" si="221"/>
        <v>0</v>
      </c>
      <c r="TXI83">
        <f t="shared" si="221"/>
        <v>0</v>
      </c>
      <c r="TXJ83">
        <f t="shared" si="221"/>
        <v>0</v>
      </c>
      <c r="TXK83">
        <f t="shared" si="221"/>
        <v>0</v>
      </c>
      <c r="TXL83">
        <f t="shared" si="221"/>
        <v>0</v>
      </c>
      <c r="TXM83">
        <f t="shared" si="221"/>
        <v>0</v>
      </c>
      <c r="TXN83">
        <f t="shared" si="221"/>
        <v>0</v>
      </c>
      <c r="TXO83">
        <f t="shared" si="221"/>
        <v>0</v>
      </c>
      <c r="TXP83">
        <f t="shared" si="221"/>
        <v>0</v>
      </c>
      <c r="TXQ83">
        <f t="shared" si="221"/>
        <v>0</v>
      </c>
      <c r="TXR83">
        <f t="shared" si="221"/>
        <v>0</v>
      </c>
      <c r="TXS83">
        <f t="shared" si="221"/>
        <v>0</v>
      </c>
      <c r="TXT83">
        <f t="shared" si="221"/>
        <v>0</v>
      </c>
      <c r="TXU83">
        <f t="shared" si="221"/>
        <v>0</v>
      </c>
      <c r="TXV83">
        <f t="shared" si="221"/>
        <v>0</v>
      </c>
      <c r="TXW83">
        <f t="shared" si="221"/>
        <v>0</v>
      </c>
      <c r="TXX83">
        <f t="shared" si="221"/>
        <v>0</v>
      </c>
      <c r="TXY83">
        <f t="shared" si="221"/>
        <v>0</v>
      </c>
      <c r="TXZ83">
        <f t="shared" si="221"/>
        <v>0</v>
      </c>
      <c r="TYA83">
        <f t="shared" si="221"/>
        <v>0</v>
      </c>
      <c r="TYB83">
        <f t="shared" si="221"/>
        <v>0</v>
      </c>
      <c r="TYC83">
        <f t="shared" si="221"/>
        <v>0</v>
      </c>
      <c r="TYD83">
        <f t="shared" si="221"/>
        <v>0</v>
      </c>
      <c r="TYE83">
        <f t="shared" si="221"/>
        <v>0</v>
      </c>
      <c r="TYF83">
        <f t="shared" si="221"/>
        <v>0</v>
      </c>
      <c r="TYG83">
        <f t="shared" si="221"/>
        <v>0</v>
      </c>
      <c r="TYH83">
        <f t="shared" si="221"/>
        <v>0</v>
      </c>
      <c r="TYI83">
        <f t="shared" si="221"/>
        <v>0</v>
      </c>
      <c r="TYJ83">
        <f t="shared" si="221"/>
        <v>0</v>
      </c>
      <c r="TYK83">
        <f t="shared" si="221"/>
        <v>0</v>
      </c>
      <c r="TYL83">
        <f t="shared" si="221"/>
        <v>0</v>
      </c>
      <c r="TYM83">
        <f t="shared" si="221"/>
        <v>0</v>
      </c>
      <c r="TYN83">
        <f t="shared" si="221"/>
        <v>0</v>
      </c>
      <c r="TYO83">
        <f t="shared" si="221"/>
        <v>0</v>
      </c>
      <c r="TYP83">
        <f t="shared" si="221"/>
        <v>0</v>
      </c>
      <c r="TYQ83">
        <f t="shared" si="221"/>
        <v>0</v>
      </c>
      <c r="TYR83">
        <f t="shared" si="221"/>
        <v>0</v>
      </c>
      <c r="TYS83">
        <f t="shared" si="221"/>
        <v>0</v>
      </c>
      <c r="TYT83">
        <f t="shared" si="221"/>
        <v>0</v>
      </c>
      <c r="TYU83">
        <f t="shared" si="221"/>
        <v>0</v>
      </c>
      <c r="TYV83">
        <f t="shared" si="221"/>
        <v>0</v>
      </c>
      <c r="TYW83">
        <f t="shared" si="221"/>
        <v>0</v>
      </c>
      <c r="TYX83">
        <f t="shared" si="221"/>
        <v>0</v>
      </c>
      <c r="TYY83">
        <f t="shared" si="221"/>
        <v>0</v>
      </c>
      <c r="TYZ83">
        <f t="shared" si="221"/>
        <v>0</v>
      </c>
      <c r="TZA83">
        <f t="shared" si="221"/>
        <v>0</v>
      </c>
      <c r="TZB83">
        <f t="shared" si="221"/>
        <v>0</v>
      </c>
      <c r="TZC83">
        <f t="shared" si="221"/>
        <v>0</v>
      </c>
      <c r="TZD83">
        <f t="shared" si="221"/>
        <v>0</v>
      </c>
      <c r="TZE83">
        <f t="shared" si="221"/>
        <v>0</v>
      </c>
      <c r="TZF83">
        <f t="shared" si="221"/>
        <v>0</v>
      </c>
      <c r="TZG83">
        <f t="shared" si="221"/>
        <v>0</v>
      </c>
      <c r="TZH83">
        <f t="shared" si="221"/>
        <v>0</v>
      </c>
      <c r="TZI83">
        <f t="shared" si="221"/>
        <v>0</v>
      </c>
      <c r="TZJ83">
        <f t="shared" si="221"/>
        <v>0</v>
      </c>
      <c r="TZK83">
        <f t="shared" si="221"/>
        <v>0</v>
      </c>
      <c r="TZL83">
        <f t="shared" si="221"/>
        <v>0</v>
      </c>
      <c r="TZM83">
        <f t="shared" ref="TZM83:UBX83" si="222">SUM(TZM2:TZM82)</f>
        <v>0</v>
      </c>
      <c r="TZN83">
        <f t="shared" si="222"/>
        <v>0</v>
      </c>
      <c r="TZO83">
        <f t="shared" si="222"/>
        <v>0</v>
      </c>
      <c r="TZP83">
        <f t="shared" si="222"/>
        <v>0</v>
      </c>
      <c r="TZQ83">
        <f t="shared" si="222"/>
        <v>0</v>
      </c>
      <c r="TZR83">
        <f t="shared" si="222"/>
        <v>0</v>
      </c>
      <c r="TZS83">
        <f t="shared" si="222"/>
        <v>0</v>
      </c>
      <c r="TZT83">
        <f t="shared" si="222"/>
        <v>0</v>
      </c>
      <c r="TZU83">
        <f t="shared" si="222"/>
        <v>0</v>
      </c>
      <c r="TZV83">
        <f t="shared" si="222"/>
        <v>0</v>
      </c>
      <c r="TZW83">
        <f t="shared" si="222"/>
        <v>0</v>
      </c>
      <c r="TZX83">
        <f t="shared" si="222"/>
        <v>0</v>
      </c>
      <c r="TZY83">
        <f t="shared" si="222"/>
        <v>0</v>
      </c>
      <c r="TZZ83">
        <f t="shared" si="222"/>
        <v>0</v>
      </c>
      <c r="UAA83">
        <f t="shared" si="222"/>
        <v>0</v>
      </c>
      <c r="UAB83">
        <f t="shared" si="222"/>
        <v>0</v>
      </c>
      <c r="UAC83">
        <f t="shared" si="222"/>
        <v>0</v>
      </c>
      <c r="UAD83">
        <f t="shared" si="222"/>
        <v>0</v>
      </c>
      <c r="UAE83">
        <f t="shared" si="222"/>
        <v>0</v>
      </c>
      <c r="UAF83">
        <f t="shared" si="222"/>
        <v>0</v>
      </c>
      <c r="UAG83">
        <f t="shared" si="222"/>
        <v>0</v>
      </c>
      <c r="UAH83">
        <f t="shared" si="222"/>
        <v>0</v>
      </c>
      <c r="UAI83">
        <f t="shared" si="222"/>
        <v>0</v>
      </c>
      <c r="UAJ83">
        <f t="shared" si="222"/>
        <v>0</v>
      </c>
      <c r="UAK83">
        <f t="shared" si="222"/>
        <v>0</v>
      </c>
      <c r="UAL83">
        <f t="shared" si="222"/>
        <v>0</v>
      </c>
      <c r="UAM83">
        <f t="shared" si="222"/>
        <v>0</v>
      </c>
      <c r="UAN83">
        <f t="shared" si="222"/>
        <v>0</v>
      </c>
      <c r="UAO83">
        <f t="shared" si="222"/>
        <v>0</v>
      </c>
      <c r="UAP83">
        <f t="shared" si="222"/>
        <v>0</v>
      </c>
      <c r="UAQ83">
        <f t="shared" si="222"/>
        <v>0</v>
      </c>
      <c r="UAR83">
        <f t="shared" si="222"/>
        <v>0</v>
      </c>
      <c r="UAS83">
        <f t="shared" si="222"/>
        <v>0</v>
      </c>
      <c r="UAT83">
        <f t="shared" si="222"/>
        <v>0</v>
      </c>
      <c r="UAU83">
        <f t="shared" si="222"/>
        <v>0</v>
      </c>
      <c r="UAV83">
        <f t="shared" si="222"/>
        <v>0</v>
      </c>
      <c r="UAW83">
        <f t="shared" si="222"/>
        <v>0</v>
      </c>
      <c r="UAX83">
        <f t="shared" si="222"/>
        <v>0</v>
      </c>
      <c r="UAY83">
        <f t="shared" si="222"/>
        <v>0</v>
      </c>
      <c r="UAZ83">
        <f t="shared" si="222"/>
        <v>0</v>
      </c>
      <c r="UBA83">
        <f t="shared" si="222"/>
        <v>0</v>
      </c>
      <c r="UBB83">
        <f t="shared" si="222"/>
        <v>0</v>
      </c>
      <c r="UBC83">
        <f t="shared" si="222"/>
        <v>0</v>
      </c>
      <c r="UBD83">
        <f t="shared" si="222"/>
        <v>0</v>
      </c>
      <c r="UBE83">
        <f t="shared" si="222"/>
        <v>0</v>
      </c>
      <c r="UBF83">
        <f t="shared" si="222"/>
        <v>0</v>
      </c>
      <c r="UBG83">
        <f t="shared" si="222"/>
        <v>0</v>
      </c>
      <c r="UBH83">
        <f t="shared" si="222"/>
        <v>0</v>
      </c>
      <c r="UBI83">
        <f t="shared" si="222"/>
        <v>0</v>
      </c>
      <c r="UBJ83">
        <f t="shared" si="222"/>
        <v>0</v>
      </c>
      <c r="UBK83">
        <f t="shared" si="222"/>
        <v>0</v>
      </c>
      <c r="UBL83">
        <f t="shared" si="222"/>
        <v>0</v>
      </c>
      <c r="UBM83">
        <f t="shared" si="222"/>
        <v>0</v>
      </c>
      <c r="UBN83">
        <f t="shared" si="222"/>
        <v>0</v>
      </c>
      <c r="UBO83">
        <f t="shared" si="222"/>
        <v>0</v>
      </c>
      <c r="UBP83">
        <f t="shared" si="222"/>
        <v>0</v>
      </c>
      <c r="UBQ83">
        <f t="shared" si="222"/>
        <v>0</v>
      </c>
      <c r="UBR83">
        <f t="shared" si="222"/>
        <v>0</v>
      </c>
      <c r="UBS83">
        <f t="shared" si="222"/>
        <v>0</v>
      </c>
      <c r="UBT83">
        <f t="shared" si="222"/>
        <v>0</v>
      </c>
      <c r="UBU83">
        <f t="shared" si="222"/>
        <v>0</v>
      </c>
      <c r="UBV83">
        <f t="shared" si="222"/>
        <v>0</v>
      </c>
      <c r="UBW83">
        <f t="shared" si="222"/>
        <v>0</v>
      </c>
      <c r="UBX83">
        <f t="shared" si="222"/>
        <v>0</v>
      </c>
      <c r="UBY83">
        <f t="shared" ref="UBY83:UEJ83" si="223">SUM(UBY2:UBY82)</f>
        <v>0</v>
      </c>
      <c r="UBZ83">
        <f t="shared" si="223"/>
        <v>0</v>
      </c>
      <c r="UCA83">
        <f t="shared" si="223"/>
        <v>0</v>
      </c>
      <c r="UCB83">
        <f t="shared" si="223"/>
        <v>0</v>
      </c>
      <c r="UCC83">
        <f t="shared" si="223"/>
        <v>0</v>
      </c>
      <c r="UCD83">
        <f t="shared" si="223"/>
        <v>0</v>
      </c>
      <c r="UCE83">
        <f t="shared" si="223"/>
        <v>0</v>
      </c>
      <c r="UCF83">
        <f t="shared" si="223"/>
        <v>0</v>
      </c>
      <c r="UCG83">
        <f t="shared" si="223"/>
        <v>0</v>
      </c>
      <c r="UCH83">
        <f t="shared" si="223"/>
        <v>0</v>
      </c>
      <c r="UCI83">
        <f t="shared" si="223"/>
        <v>0</v>
      </c>
      <c r="UCJ83">
        <f t="shared" si="223"/>
        <v>0</v>
      </c>
      <c r="UCK83">
        <f t="shared" si="223"/>
        <v>0</v>
      </c>
      <c r="UCL83">
        <f t="shared" si="223"/>
        <v>0</v>
      </c>
      <c r="UCM83">
        <f t="shared" si="223"/>
        <v>0</v>
      </c>
      <c r="UCN83">
        <f t="shared" si="223"/>
        <v>0</v>
      </c>
      <c r="UCO83">
        <f t="shared" si="223"/>
        <v>0</v>
      </c>
      <c r="UCP83">
        <f t="shared" si="223"/>
        <v>0</v>
      </c>
      <c r="UCQ83">
        <f t="shared" si="223"/>
        <v>0</v>
      </c>
      <c r="UCR83">
        <f t="shared" si="223"/>
        <v>0</v>
      </c>
      <c r="UCS83">
        <f t="shared" si="223"/>
        <v>0</v>
      </c>
      <c r="UCT83">
        <f t="shared" si="223"/>
        <v>0</v>
      </c>
      <c r="UCU83">
        <f t="shared" si="223"/>
        <v>0</v>
      </c>
      <c r="UCV83">
        <f t="shared" si="223"/>
        <v>0</v>
      </c>
      <c r="UCW83">
        <f t="shared" si="223"/>
        <v>0</v>
      </c>
      <c r="UCX83">
        <f t="shared" si="223"/>
        <v>0</v>
      </c>
      <c r="UCY83">
        <f t="shared" si="223"/>
        <v>0</v>
      </c>
      <c r="UCZ83">
        <f t="shared" si="223"/>
        <v>0</v>
      </c>
      <c r="UDA83">
        <f t="shared" si="223"/>
        <v>0</v>
      </c>
      <c r="UDB83">
        <f t="shared" si="223"/>
        <v>0</v>
      </c>
      <c r="UDC83">
        <f t="shared" si="223"/>
        <v>0</v>
      </c>
      <c r="UDD83">
        <f t="shared" si="223"/>
        <v>0</v>
      </c>
      <c r="UDE83">
        <f t="shared" si="223"/>
        <v>0</v>
      </c>
      <c r="UDF83">
        <f t="shared" si="223"/>
        <v>0</v>
      </c>
      <c r="UDG83">
        <f t="shared" si="223"/>
        <v>0</v>
      </c>
      <c r="UDH83">
        <f t="shared" si="223"/>
        <v>0</v>
      </c>
      <c r="UDI83">
        <f t="shared" si="223"/>
        <v>0</v>
      </c>
      <c r="UDJ83">
        <f t="shared" si="223"/>
        <v>0</v>
      </c>
      <c r="UDK83">
        <f t="shared" si="223"/>
        <v>0</v>
      </c>
      <c r="UDL83">
        <f t="shared" si="223"/>
        <v>0</v>
      </c>
      <c r="UDM83">
        <f t="shared" si="223"/>
        <v>0</v>
      </c>
      <c r="UDN83">
        <f t="shared" si="223"/>
        <v>0</v>
      </c>
      <c r="UDO83">
        <f t="shared" si="223"/>
        <v>0</v>
      </c>
      <c r="UDP83">
        <f t="shared" si="223"/>
        <v>0</v>
      </c>
      <c r="UDQ83">
        <f t="shared" si="223"/>
        <v>0</v>
      </c>
      <c r="UDR83">
        <f t="shared" si="223"/>
        <v>0</v>
      </c>
      <c r="UDS83">
        <f t="shared" si="223"/>
        <v>0</v>
      </c>
      <c r="UDT83">
        <f t="shared" si="223"/>
        <v>0</v>
      </c>
      <c r="UDU83">
        <f t="shared" si="223"/>
        <v>0</v>
      </c>
      <c r="UDV83">
        <f t="shared" si="223"/>
        <v>0</v>
      </c>
      <c r="UDW83">
        <f t="shared" si="223"/>
        <v>0</v>
      </c>
      <c r="UDX83">
        <f t="shared" si="223"/>
        <v>0</v>
      </c>
      <c r="UDY83">
        <f t="shared" si="223"/>
        <v>0</v>
      </c>
      <c r="UDZ83">
        <f t="shared" si="223"/>
        <v>0</v>
      </c>
      <c r="UEA83">
        <f t="shared" si="223"/>
        <v>0</v>
      </c>
      <c r="UEB83">
        <f t="shared" si="223"/>
        <v>0</v>
      </c>
      <c r="UEC83">
        <f t="shared" si="223"/>
        <v>0</v>
      </c>
      <c r="UED83">
        <f t="shared" si="223"/>
        <v>0</v>
      </c>
      <c r="UEE83">
        <f t="shared" si="223"/>
        <v>0</v>
      </c>
      <c r="UEF83">
        <f t="shared" si="223"/>
        <v>0</v>
      </c>
      <c r="UEG83">
        <f t="shared" si="223"/>
        <v>0</v>
      </c>
      <c r="UEH83">
        <f t="shared" si="223"/>
        <v>0</v>
      </c>
      <c r="UEI83">
        <f t="shared" si="223"/>
        <v>0</v>
      </c>
      <c r="UEJ83">
        <f t="shared" si="223"/>
        <v>0</v>
      </c>
      <c r="UEK83">
        <f t="shared" ref="UEK83:UGV83" si="224">SUM(UEK2:UEK82)</f>
        <v>0</v>
      </c>
      <c r="UEL83">
        <f t="shared" si="224"/>
        <v>0</v>
      </c>
      <c r="UEM83">
        <f t="shared" si="224"/>
        <v>0</v>
      </c>
      <c r="UEN83">
        <f t="shared" si="224"/>
        <v>0</v>
      </c>
      <c r="UEO83">
        <f t="shared" si="224"/>
        <v>0</v>
      </c>
      <c r="UEP83">
        <f t="shared" si="224"/>
        <v>0</v>
      </c>
      <c r="UEQ83">
        <f t="shared" si="224"/>
        <v>0</v>
      </c>
      <c r="UER83">
        <f t="shared" si="224"/>
        <v>0</v>
      </c>
      <c r="UES83">
        <f t="shared" si="224"/>
        <v>0</v>
      </c>
      <c r="UET83">
        <f t="shared" si="224"/>
        <v>0</v>
      </c>
      <c r="UEU83">
        <f t="shared" si="224"/>
        <v>0</v>
      </c>
      <c r="UEV83">
        <f t="shared" si="224"/>
        <v>0</v>
      </c>
      <c r="UEW83">
        <f t="shared" si="224"/>
        <v>0</v>
      </c>
      <c r="UEX83">
        <f t="shared" si="224"/>
        <v>0</v>
      </c>
      <c r="UEY83">
        <f t="shared" si="224"/>
        <v>0</v>
      </c>
      <c r="UEZ83">
        <f t="shared" si="224"/>
        <v>0</v>
      </c>
      <c r="UFA83">
        <f t="shared" si="224"/>
        <v>0</v>
      </c>
      <c r="UFB83">
        <f t="shared" si="224"/>
        <v>0</v>
      </c>
      <c r="UFC83">
        <f t="shared" si="224"/>
        <v>0</v>
      </c>
      <c r="UFD83">
        <f t="shared" si="224"/>
        <v>0</v>
      </c>
      <c r="UFE83">
        <f t="shared" si="224"/>
        <v>0</v>
      </c>
      <c r="UFF83">
        <f t="shared" si="224"/>
        <v>0</v>
      </c>
      <c r="UFG83">
        <f t="shared" si="224"/>
        <v>0</v>
      </c>
      <c r="UFH83">
        <f t="shared" si="224"/>
        <v>0</v>
      </c>
      <c r="UFI83">
        <f t="shared" si="224"/>
        <v>0</v>
      </c>
      <c r="UFJ83">
        <f t="shared" si="224"/>
        <v>0</v>
      </c>
      <c r="UFK83">
        <f t="shared" si="224"/>
        <v>0</v>
      </c>
      <c r="UFL83">
        <f t="shared" si="224"/>
        <v>0</v>
      </c>
      <c r="UFM83">
        <f t="shared" si="224"/>
        <v>0</v>
      </c>
      <c r="UFN83">
        <f t="shared" si="224"/>
        <v>0</v>
      </c>
      <c r="UFO83">
        <f t="shared" si="224"/>
        <v>0</v>
      </c>
      <c r="UFP83">
        <f t="shared" si="224"/>
        <v>0</v>
      </c>
      <c r="UFQ83">
        <f t="shared" si="224"/>
        <v>0</v>
      </c>
      <c r="UFR83">
        <f t="shared" si="224"/>
        <v>0</v>
      </c>
      <c r="UFS83">
        <f t="shared" si="224"/>
        <v>0</v>
      </c>
      <c r="UFT83">
        <f t="shared" si="224"/>
        <v>0</v>
      </c>
      <c r="UFU83">
        <f t="shared" si="224"/>
        <v>0</v>
      </c>
      <c r="UFV83">
        <f t="shared" si="224"/>
        <v>0</v>
      </c>
      <c r="UFW83">
        <f t="shared" si="224"/>
        <v>0</v>
      </c>
      <c r="UFX83">
        <f t="shared" si="224"/>
        <v>0</v>
      </c>
      <c r="UFY83">
        <f t="shared" si="224"/>
        <v>0</v>
      </c>
      <c r="UFZ83">
        <f t="shared" si="224"/>
        <v>0</v>
      </c>
      <c r="UGA83">
        <f t="shared" si="224"/>
        <v>0</v>
      </c>
      <c r="UGB83">
        <f t="shared" si="224"/>
        <v>0</v>
      </c>
      <c r="UGC83">
        <f t="shared" si="224"/>
        <v>0</v>
      </c>
      <c r="UGD83">
        <f t="shared" si="224"/>
        <v>0</v>
      </c>
      <c r="UGE83">
        <f t="shared" si="224"/>
        <v>0</v>
      </c>
      <c r="UGF83">
        <f t="shared" si="224"/>
        <v>0</v>
      </c>
      <c r="UGG83">
        <f t="shared" si="224"/>
        <v>0</v>
      </c>
      <c r="UGH83">
        <f t="shared" si="224"/>
        <v>0</v>
      </c>
      <c r="UGI83">
        <f t="shared" si="224"/>
        <v>0</v>
      </c>
      <c r="UGJ83">
        <f t="shared" si="224"/>
        <v>0</v>
      </c>
      <c r="UGK83">
        <f t="shared" si="224"/>
        <v>0</v>
      </c>
      <c r="UGL83">
        <f t="shared" si="224"/>
        <v>0</v>
      </c>
      <c r="UGM83">
        <f t="shared" si="224"/>
        <v>0</v>
      </c>
      <c r="UGN83">
        <f t="shared" si="224"/>
        <v>0</v>
      </c>
      <c r="UGO83">
        <f t="shared" si="224"/>
        <v>0</v>
      </c>
      <c r="UGP83">
        <f t="shared" si="224"/>
        <v>0</v>
      </c>
      <c r="UGQ83">
        <f t="shared" si="224"/>
        <v>0</v>
      </c>
      <c r="UGR83">
        <f t="shared" si="224"/>
        <v>0</v>
      </c>
      <c r="UGS83">
        <f t="shared" si="224"/>
        <v>0</v>
      </c>
      <c r="UGT83">
        <f t="shared" si="224"/>
        <v>0</v>
      </c>
      <c r="UGU83">
        <f t="shared" si="224"/>
        <v>0</v>
      </c>
      <c r="UGV83">
        <f t="shared" si="224"/>
        <v>0</v>
      </c>
      <c r="UGW83">
        <f t="shared" ref="UGW83:UJH83" si="225">SUM(UGW2:UGW82)</f>
        <v>0</v>
      </c>
      <c r="UGX83">
        <f t="shared" si="225"/>
        <v>0</v>
      </c>
      <c r="UGY83">
        <f t="shared" si="225"/>
        <v>0</v>
      </c>
      <c r="UGZ83">
        <f t="shared" si="225"/>
        <v>0</v>
      </c>
      <c r="UHA83">
        <f t="shared" si="225"/>
        <v>0</v>
      </c>
      <c r="UHB83">
        <f t="shared" si="225"/>
        <v>0</v>
      </c>
      <c r="UHC83">
        <f t="shared" si="225"/>
        <v>0</v>
      </c>
      <c r="UHD83">
        <f t="shared" si="225"/>
        <v>0</v>
      </c>
      <c r="UHE83">
        <f t="shared" si="225"/>
        <v>0</v>
      </c>
      <c r="UHF83">
        <f t="shared" si="225"/>
        <v>0</v>
      </c>
      <c r="UHG83">
        <f t="shared" si="225"/>
        <v>0</v>
      </c>
      <c r="UHH83">
        <f t="shared" si="225"/>
        <v>0</v>
      </c>
      <c r="UHI83">
        <f t="shared" si="225"/>
        <v>0</v>
      </c>
      <c r="UHJ83">
        <f t="shared" si="225"/>
        <v>0</v>
      </c>
      <c r="UHK83">
        <f t="shared" si="225"/>
        <v>0</v>
      </c>
      <c r="UHL83">
        <f t="shared" si="225"/>
        <v>0</v>
      </c>
      <c r="UHM83">
        <f t="shared" si="225"/>
        <v>0</v>
      </c>
      <c r="UHN83">
        <f t="shared" si="225"/>
        <v>0</v>
      </c>
      <c r="UHO83">
        <f t="shared" si="225"/>
        <v>0</v>
      </c>
      <c r="UHP83">
        <f t="shared" si="225"/>
        <v>0</v>
      </c>
      <c r="UHQ83">
        <f t="shared" si="225"/>
        <v>0</v>
      </c>
      <c r="UHR83">
        <f t="shared" si="225"/>
        <v>0</v>
      </c>
      <c r="UHS83">
        <f t="shared" si="225"/>
        <v>0</v>
      </c>
      <c r="UHT83">
        <f t="shared" si="225"/>
        <v>0</v>
      </c>
      <c r="UHU83">
        <f t="shared" si="225"/>
        <v>0</v>
      </c>
      <c r="UHV83">
        <f t="shared" si="225"/>
        <v>0</v>
      </c>
      <c r="UHW83">
        <f t="shared" si="225"/>
        <v>0</v>
      </c>
      <c r="UHX83">
        <f t="shared" si="225"/>
        <v>0</v>
      </c>
      <c r="UHY83">
        <f t="shared" si="225"/>
        <v>0</v>
      </c>
      <c r="UHZ83">
        <f t="shared" si="225"/>
        <v>0</v>
      </c>
      <c r="UIA83">
        <f t="shared" si="225"/>
        <v>0</v>
      </c>
      <c r="UIB83">
        <f t="shared" si="225"/>
        <v>0</v>
      </c>
      <c r="UIC83">
        <f t="shared" si="225"/>
        <v>0</v>
      </c>
      <c r="UID83">
        <f t="shared" si="225"/>
        <v>0</v>
      </c>
      <c r="UIE83">
        <f t="shared" si="225"/>
        <v>0</v>
      </c>
      <c r="UIF83">
        <f t="shared" si="225"/>
        <v>0</v>
      </c>
      <c r="UIG83">
        <f t="shared" si="225"/>
        <v>0</v>
      </c>
      <c r="UIH83">
        <f t="shared" si="225"/>
        <v>0</v>
      </c>
      <c r="UII83">
        <f t="shared" si="225"/>
        <v>0</v>
      </c>
      <c r="UIJ83">
        <f t="shared" si="225"/>
        <v>0</v>
      </c>
      <c r="UIK83">
        <f t="shared" si="225"/>
        <v>0</v>
      </c>
      <c r="UIL83">
        <f t="shared" si="225"/>
        <v>0</v>
      </c>
      <c r="UIM83">
        <f t="shared" si="225"/>
        <v>0</v>
      </c>
      <c r="UIN83">
        <f t="shared" si="225"/>
        <v>0</v>
      </c>
      <c r="UIO83">
        <f t="shared" si="225"/>
        <v>0</v>
      </c>
      <c r="UIP83">
        <f t="shared" si="225"/>
        <v>0</v>
      </c>
      <c r="UIQ83">
        <f t="shared" si="225"/>
        <v>0</v>
      </c>
      <c r="UIR83">
        <f t="shared" si="225"/>
        <v>0</v>
      </c>
      <c r="UIS83">
        <f t="shared" si="225"/>
        <v>0</v>
      </c>
      <c r="UIT83">
        <f t="shared" si="225"/>
        <v>0</v>
      </c>
      <c r="UIU83">
        <f t="shared" si="225"/>
        <v>0</v>
      </c>
      <c r="UIV83">
        <f t="shared" si="225"/>
        <v>0</v>
      </c>
      <c r="UIW83">
        <f t="shared" si="225"/>
        <v>0</v>
      </c>
      <c r="UIX83">
        <f t="shared" si="225"/>
        <v>0</v>
      </c>
      <c r="UIY83">
        <f t="shared" si="225"/>
        <v>0</v>
      </c>
      <c r="UIZ83">
        <f t="shared" si="225"/>
        <v>0</v>
      </c>
      <c r="UJA83">
        <f t="shared" si="225"/>
        <v>0</v>
      </c>
      <c r="UJB83">
        <f t="shared" si="225"/>
        <v>0</v>
      </c>
      <c r="UJC83">
        <f t="shared" si="225"/>
        <v>0</v>
      </c>
      <c r="UJD83">
        <f t="shared" si="225"/>
        <v>0</v>
      </c>
      <c r="UJE83">
        <f t="shared" si="225"/>
        <v>0</v>
      </c>
      <c r="UJF83">
        <f t="shared" si="225"/>
        <v>0</v>
      </c>
      <c r="UJG83">
        <f t="shared" si="225"/>
        <v>0</v>
      </c>
      <c r="UJH83">
        <f t="shared" si="225"/>
        <v>0</v>
      </c>
      <c r="UJI83">
        <f t="shared" ref="UJI83:ULT83" si="226">SUM(UJI2:UJI82)</f>
        <v>0</v>
      </c>
      <c r="UJJ83">
        <f t="shared" si="226"/>
        <v>0</v>
      </c>
      <c r="UJK83">
        <f t="shared" si="226"/>
        <v>0</v>
      </c>
      <c r="UJL83">
        <f t="shared" si="226"/>
        <v>0</v>
      </c>
      <c r="UJM83">
        <f t="shared" si="226"/>
        <v>0</v>
      </c>
      <c r="UJN83">
        <f t="shared" si="226"/>
        <v>0</v>
      </c>
      <c r="UJO83">
        <f t="shared" si="226"/>
        <v>0</v>
      </c>
      <c r="UJP83">
        <f t="shared" si="226"/>
        <v>0</v>
      </c>
      <c r="UJQ83">
        <f t="shared" si="226"/>
        <v>0</v>
      </c>
      <c r="UJR83">
        <f t="shared" si="226"/>
        <v>0</v>
      </c>
      <c r="UJS83">
        <f t="shared" si="226"/>
        <v>0</v>
      </c>
      <c r="UJT83">
        <f t="shared" si="226"/>
        <v>0</v>
      </c>
      <c r="UJU83">
        <f t="shared" si="226"/>
        <v>0</v>
      </c>
      <c r="UJV83">
        <f t="shared" si="226"/>
        <v>0</v>
      </c>
      <c r="UJW83">
        <f t="shared" si="226"/>
        <v>0</v>
      </c>
      <c r="UJX83">
        <f t="shared" si="226"/>
        <v>0</v>
      </c>
      <c r="UJY83">
        <f t="shared" si="226"/>
        <v>0</v>
      </c>
      <c r="UJZ83">
        <f t="shared" si="226"/>
        <v>0</v>
      </c>
      <c r="UKA83">
        <f t="shared" si="226"/>
        <v>0</v>
      </c>
      <c r="UKB83">
        <f t="shared" si="226"/>
        <v>0</v>
      </c>
      <c r="UKC83">
        <f t="shared" si="226"/>
        <v>0</v>
      </c>
      <c r="UKD83">
        <f t="shared" si="226"/>
        <v>0</v>
      </c>
      <c r="UKE83">
        <f t="shared" si="226"/>
        <v>0</v>
      </c>
      <c r="UKF83">
        <f t="shared" si="226"/>
        <v>0</v>
      </c>
      <c r="UKG83">
        <f t="shared" si="226"/>
        <v>0</v>
      </c>
      <c r="UKH83">
        <f t="shared" si="226"/>
        <v>0</v>
      </c>
      <c r="UKI83">
        <f t="shared" si="226"/>
        <v>0</v>
      </c>
      <c r="UKJ83">
        <f t="shared" si="226"/>
        <v>0</v>
      </c>
      <c r="UKK83">
        <f t="shared" si="226"/>
        <v>0</v>
      </c>
      <c r="UKL83">
        <f t="shared" si="226"/>
        <v>0</v>
      </c>
      <c r="UKM83">
        <f t="shared" si="226"/>
        <v>0</v>
      </c>
      <c r="UKN83">
        <f t="shared" si="226"/>
        <v>0</v>
      </c>
      <c r="UKO83">
        <f t="shared" si="226"/>
        <v>0</v>
      </c>
      <c r="UKP83">
        <f t="shared" si="226"/>
        <v>0</v>
      </c>
      <c r="UKQ83">
        <f t="shared" si="226"/>
        <v>0</v>
      </c>
      <c r="UKR83">
        <f t="shared" si="226"/>
        <v>0</v>
      </c>
      <c r="UKS83">
        <f t="shared" si="226"/>
        <v>0</v>
      </c>
      <c r="UKT83">
        <f t="shared" si="226"/>
        <v>0</v>
      </c>
      <c r="UKU83">
        <f t="shared" si="226"/>
        <v>0</v>
      </c>
      <c r="UKV83">
        <f t="shared" si="226"/>
        <v>0</v>
      </c>
      <c r="UKW83">
        <f t="shared" si="226"/>
        <v>0</v>
      </c>
      <c r="UKX83">
        <f t="shared" si="226"/>
        <v>0</v>
      </c>
      <c r="UKY83">
        <f t="shared" si="226"/>
        <v>0</v>
      </c>
      <c r="UKZ83">
        <f t="shared" si="226"/>
        <v>0</v>
      </c>
      <c r="ULA83">
        <f t="shared" si="226"/>
        <v>0</v>
      </c>
      <c r="ULB83">
        <f t="shared" si="226"/>
        <v>0</v>
      </c>
      <c r="ULC83">
        <f t="shared" si="226"/>
        <v>0</v>
      </c>
      <c r="ULD83">
        <f t="shared" si="226"/>
        <v>0</v>
      </c>
      <c r="ULE83">
        <f t="shared" si="226"/>
        <v>0</v>
      </c>
      <c r="ULF83">
        <f t="shared" si="226"/>
        <v>0</v>
      </c>
      <c r="ULG83">
        <f t="shared" si="226"/>
        <v>0</v>
      </c>
      <c r="ULH83">
        <f t="shared" si="226"/>
        <v>0</v>
      </c>
      <c r="ULI83">
        <f t="shared" si="226"/>
        <v>0</v>
      </c>
      <c r="ULJ83">
        <f t="shared" si="226"/>
        <v>0</v>
      </c>
      <c r="ULK83">
        <f t="shared" si="226"/>
        <v>0</v>
      </c>
      <c r="ULL83">
        <f t="shared" si="226"/>
        <v>0</v>
      </c>
      <c r="ULM83">
        <f t="shared" si="226"/>
        <v>0</v>
      </c>
      <c r="ULN83">
        <f t="shared" si="226"/>
        <v>0</v>
      </c>
      <c r="ULO83">
        <f t="shared" si="226"/>
        <v>0</v>
      </c>
      <c r="ULP83">
        <f t="shared" si="226"/>
        <v>0</v>
      </c>
      <c r="ULQ83">
        <f t="shared" si="226"/>
        <v>0</v>
      </c>
      <c r="ULR83">
        <f t="shared" si="226"/>
        <v>0</v>
      </c>
      <c r="ULS83">
        <f t="shared" si="226"/>
        <v>0</v>
      </c>
      <c r="ULT83">
        <f t="shared" si="226"/>
        <v>0</v>
      </c>
      <c r="ULU83">
        <f t="shared" ref="ULU83:UOF83" si="227">SUM(ULU2:ULU82)</f>
        <v>0</v>
      </c>
      <c r="ULV83">
        <f t="shared" si="227"/>
        <v>0</v>
      </c>
      <c r="ULW83">
        <f t="shared" si="227"/>
        <v>0</v>
      </c>
      <c r="ULX83">
        <f t="shared" si="227"/>
        <v>0</v>
      </c>
      <c r="ULY83">
        <f t="shared" si="227"/>
        <v>0</v>
      </c>
      <c r="ULZ83">
        <f t="shared" si="227"/>
        <v>0</v>
      </c>
      <c r="UMA83">
        <f t="shared" si="227"/>
        <v>0</v>
      </c>
      <c r="UMB83">
        <f t="shared" si="227"/>
        <v>0</v>
      </c>
      <c r="UMC83">
        <f t="shared" si="227"/>
        <v>0</v>
      </c>
      <c r="UMD83">
        <f t="shared" si="227"/>
        <v>0</v>
      </c>
      <c r="UME83">
        <f t="shared" si="227"/>
        <v>0</v>
      </c>
      <c r="UMF83">
        <f t="shared" si="227"/>
        <v>0</v>
      </c>
      <c r="UMG83">
        <f t="shared" si="227"/>
        <v>0</v>
      </c>
      <c r="UMH83">
        <f t="shared" si="227"/>
        <v>0</v>
      </c>
      <c r="UMI83">
        <f t="shared" si="227"/>
        <v>0</v>
      </c>
      <c r="UMJ83">
        <f t="shared" si="227"/>
        <v>0</v>
      </c>
      <c r="UMK83">
        <f t="shared" si="227"/>
        <v>0</v>
      </c>
      <c r="UML83">
        <f t="shared" si="227"/>
        <v>0</v>
      </c>
      <c r="UMM83">
        <f t="shared" si="227"/>
        <v>0</v>
      </c>
      <c r="UMN83">
        <f t="shared" si="227"/>
        <v>0</v>
      </c>
      <c r="UMO83">
        <f t="shared" si="227"/>
        <v>0</v>
      </c>
      <c r="UMP83">
        <f t="shared" si="227"/>
        <v>0</v>
      </c>
      <c r="UMQ83">
        <f t="shared" si="227"/>
        <v>0</v>
      </c>
      <c r="UMR83">
        <f t="shared" si="227"/>
        <v>0</v>
      </c>
      <c r="UMS83">
        <f t="shared" si="227"/>
        <v>0</v>
      </c>
      <c r="UMT83">
        <f t="shared" si="227"/>
        <v>0</v>
      </c>
      <c r="UMU83">
        <f t="shared" si="227"/>
        <v>0</v>
      </c>
      <c r="UMV83">
        <f t="shared" si="227"/>
        <v>0</v>
      </c>
      <c r="UMW83">
        <f t="shared" si="227"/>
        <v>0</v>
      </c>
      <c r="UMX83">
        <f t="shared" si="227"/>
        <v>0</v>
      </c>
      <c r="UMY83">
        <f t="shared" si="227"/>
        <v>0</v>
      </c>
      <c r="UMZ83">
        <f t="shared" si="227"/>
        <v>0</v>
      </c>
      <c r="UNA83">
        <f t="shared" si="227"/>
        <v>0</v>
      </c>
      <c r="UNB83">
        <f t="shared" si="227"/>
        <v>0</v>
      </c>
      <c r="UNC83">
        <f t="shared" si="227"/>
        <v>0</v>
      </c>
      <c r="UND83">
        <f t="shared" si="227"/>
        <v>0</v>
      </c>
      <c r="UNE83">
        <f t="shared" si="227"/>
        <v>0</v>
      </c>
      <c r="UNF83">
        <f t="shared" si="227"/>
        <v>0</v>
      </c>
      <c r="UNG83">
        <f t="shared" si="227"/>
        <v>0</v>
      </c>
      <c r="UNH83">
        <f t="shared" si="227"/>
        <v>0</v>
      </c>
      <c r="UNI83">
        <f t="shared" si="227"/>
        <v>0</v>
      </c>
      <c r="UNJ83">
        <f t="shared" si="227"/>
        <v>0</v>
      </c>
      <c r="UNK83">
        <f t="shared" si="227"/>
        <v>0</v>
      </c>
      <c r="UNL83">
        <f t="shared" si="227"/>
        <v>0</v>
      </c>
      <c r="UNM83">
        <f t="shared" si="227"/>
        <v>0</v>
      </c>
      <c r="UNN83">
        <f t="shared" si="227"/>
        <v>0</v>
      </c>
      <c r="UNO83">
        <f t="shared" si="227"/>
        <v>0</v>
      </c>
      <c r="UNP83">
        <f t="shared" si="227"/>
        <v>0</v>
      </c>
      <c r="UNQ83">
        <f t="shared" si="227"/>
        <v>0</v>
      </c>
      <c r="UNR83">
        <f t="shared" si="227"/>
        <v>0</v>
      </c>
      <c r="UNS83">
        <f t="shared" si="227"/>
        <v>0</v>
      </c>
      <c r="UNT83">
        <f t="shared" si="227"/>
        <v>0</v>
      </c>
      <c r="UNU83">
        <f t="shared" si="227"/>
        <v>0</v>
      </c>
      <c r="UNV83">
        <f t="shared" si="227"/>
        <v>0</v>
      </c>
      <c r="UNW83">
        <f t="shared" si="227"/>
        <v>0</v>
      </c>
      <c r="UNX83">
        <f t="shared" si="227"/>
        <v>0</v>
      </c>
      <c r="UNY83">
        <f t="shared" si="227"/>
        <v>0</v>
      </c>
      <c r="UNZ83">
        <f t="shared" si="227"/>
        <v>0</v>
      </c>
      <c r="UOA83">
        <f t="shared" si="227"/>
        <v>0</v>
      </c>
      <c r="UOB83">
        <f t="shared" si="227"/>
        <v>0</v>
      </c>
      <c r="UOC83">
        <f t="shared" si="227"/>
        <v>0</v>
      </c>
      <c r="UOD83">
        <f t="shared" si="227"/>
        <v>0</v>
      </c>
      <c r="UOE83">
        <f t="shared" si="227"/>
        <v>0</v>
      </c>
      <c r="UOF83">
        <f t="shared" si="227"/>
        <v>0</v>
      </c>
      <c r="UOG83">
        <f t="shared" ref="UOG83:UQR83" si="228">SUM(UOG2:UOG82)</f>
        <v>0</v>
      </c>
      <c r="UOH83">
        <f t="shared" si="228"/>
        <v>0</v>
      </c>
      <c r="UOI83">
        <f t="shared" si="228"/>
        <v>0</v>
      </c>
      <c r="UOJ83">
        <f t="shared" si="228"/>
        <v>0</v>
      </c>
      <c r="UOK83">
        <f t="shared" si="228"/>
        <v>0</v>
      </c>
      <c r="UOL83">
        <f t="shared" si="228"/>
        <v>0</v>
      </c>
      <c r="UOM83">
        <f t="shared" si="228"/>
        <v>0</v>
      </c>
      <c r="UON83">
        <f t="shared" si="228"/>
        <v>0</v>
      </c>
      <c r="UOO83">
        <f t="shared" si="228"/>
        <v>0</v>
      </c>
      <c r="UOP83">
        <f t="shared" si="228"/>
        <v>0</v>
      </c>
      <c r="UOQ83">
        <f t="shared" si="228"/>
        <v>0</v>
      </c>
      <c r="UOR83">
        <f t="shared" si="228"/>
        <v>0</v>
      </c>
      <c r="UOS83">
        <f t="shared" si="228"/>
        <v>0</v>
      </c>
      <c r="UOT83">
        <f t="shared" si="228"/>
        <v>0</v>
      </c>
      <c r="UOU83">
        <f t="shared" si="228"/>
        <v>0</v>
      </c>
      <c r="UOV83">
        <f t="shared" si="228"/>
        <v>0</v>
      </c>
      <c r="UOW83">
        <f t="shared" si="228"/>
        <v>0</v>
      </c>
      <c r="UOX83">
        <f t="shared" si="228"/>
        <v>0</v>
      </c>
      <c r="UOY83">
        <f t="shared" si="228"/>
        <v>0</v>
      </c>
      <c r="UOZ83">
        <f t="shared" si="228"/>
        <v>0</v>
      </c>
      <c r="UPA83">
        <f t="shared" si="228"/>
        <v>0</v>
      </c>
      <c r="UPB83">
        <f t="shared" si="228"/>
        <v>0</v>
      </c>
      <c r="UPC83">
        <f t="shared" si="228"/>
        <v>0</v>
      </c>
      <c r="UPD83">
        <f t="shared" si="228"/>
        <v>0</v>
      </c>
      <c r="UPE83">
        <f t="shared" si="228"/>
        <v>0</v>
      </c>
      <c r="UPF83">
        <f t="shared" si="228"/>
        <v>0</v>
      </c>
      <c r="UPG83">
        <f t="shared" si="228"/>
        <v>0</v>
      </c>
      <c r="UPH83">
        <f t="shared" si="228"/>
        <v>0</v>
      </c>
      <c r="UPI83">
        <f t="shared" si="228"/>
        <v>0</v>
      </c>
      <c r="UPJ83">
        <f t="shared" si="228"/>
        <v>0</v>
      </c>
      <c r="UPK83">
        <f t="shared" si="228"/>
        <v>0</v>
      </c>
      <c r="UPL83">
        <f t="shared" si="228"/>
        <v>0</v>
      </c>
      <c r="UPM83">
        <f t="shared" si="228"/>
        <v>0</v>
      </c>
      <c r="UPN83">
        <f t="shared" si="228"/>
        <v>0</v>
      </c>
      <c r="UPO83">
        <f t="shared" si="228"/>
        <v>0</v>
      </c>
      <c r="UPP83">
        <f t="shared" si="228"/>
        <v>0</v>
      </c>
      <c r="UPQ83">
        <f t="shared" si="228"/>
        <v>0</v>
      </c>
      <c r="UPR83">
        <f t="shared" si="228"/>
        <v>0</v>
      </c>
      <c r="UPS83">
        <f t="shared" si="228"/>
        <v>0</v>
      </c>
      <c r="UPT83">
        <f t="shared" si="228"/>
        <v>0</v>
      </c>
      <c r="UPU83">
        <f t="shared" si="228"/>
        <v>0</v>
      </c>
      <c r="UPV83">
        <f t="shared" si="228"/>
        <v>0</v>
      </c>
      <c r="UPW83">
        <f t="shared" si="228"/>
        <v>0</v>
      </c>
      <c r="UPX83">
        <f t="shared" si="228"/>
        <v>0</v>
      </c>
      <c r="UPY83">
        <f t="shared" si="228"/>
        <v>0</v>
      </c>
      <c r="UPZ83">
        <f t="shared" si="228"/>
        <v>0</v>
      </c>
      <c r="UQA83">
        <f t="shared" si="228"/>
        <v>0</v>
      </c>
      <c r="UQB83">
        <f t="shared" si="228"/>
        <v>0</v>
      </c>
      <c r="UQC83">
        <f t="shared" si="228"/>
        <v>0</v>
      </c>
      <c r="UQD83">
        <f t="shared" si="228"/>
        <v>0</v>
      </c>
      <c r="UQE83">
        <f t="shared" si="228"/>
        <v>0</v>
      </c>
      <c r="UQF83">
        <f t="shared" si="228"/>
        <v>0</v>
      </c>
      <c r="UQG83">
        <f t="shared" si="228"/>
        <v>0</v>
      </c>
      <c r="UQH83">
        <f t="shared" si="228"/>
        <v>0</v>
      </c>
      <c r="UQI83">
        <f t="shared" si="228"/>
        <v>0</v>
      </c>
      <c r="UQJ83">
        <f t="shared" si="228"/>
        <v>0</v>
      </c>
      <c r="UQK83">
        <f t="shared" si="228"/>
        <v>0</v>
      </c>
      <c r="UQL83">
        <f t="shared" si="228"/>
        <v>0</v>
      </c>
      <c r="UQM83">
        <f t="shared" si="228"/>
        <v>0</v>
      </c>
      <c r="UQN83">
        <f t="shared" si="228"/>
        <v>0</v>
      </c>
      <c r="UQO83">
        <f t="shared" si="228"/>
        <v>0</v>
      </c>
      <c r="UQP83">
        <f t="shared" si="228"/>
        <v>0</v>
      </c>
      <c r="UQQ83">
        <f t="shared" si="228"/>
        <v>0</v>
      </c>
      <c r="UQR83">
        <f t="shared" si="228"/>
        <v>0</v>
      </c>
      <c r="UQS83">
        <f t="shared" ref="UQS83:UTD83" si="229">SUM(UQS2:UQS82)</f>
        <v>0</v>
      </c>
      <c r="UQT83">
        <f t="shared" si="229"/>
        <v>0</v>
      </c>
      <c r="UQU83">
        <f t="shared" si="229"/>
        <v>0</v>
      </c>
      <c r="UQV83">
        <f t="shared" si="229"/>
        <v>0</v>
      </c>
      <c r="UQW83">
        <f t="shared" si="229"/>
        <v>0</v>
      </c>
      <c r="UQX83">
        <f t="shared" si="229"/>
        <v>0</v>
      </c>
      <c r="UQY83">
        <f t="shared" si="229"/>
        <v>0</v>
      </c>
      <c r="UQZ83">
        <f t="shared" si="229"/>
        <v>0</v>
      </c>
      <c r="URA83">
        <f t="shared" si="229"/>
        <v>0</v>
      </c>
      <c r="URB83">
        <f t="shared" si="229"/>
        <v>0</v>
      </c>
      <c r="URC83">
        <f t="shared" si="229"/>
        <v>0</v>
      </c>
      <c r="URD83">
        <f t="shared" si="229"/>
        <v>0</v>
      </c>
      <c r="URE83">
        <f t="shared" si="229"/>
        <v>0</v>
      </c>
      <c r="URF83">
        <f t="shared" si="229"/>
        <v>0</v>
      </c>
      <c r="URG83">
        <f t="shared" si="229"/>
        <v>0</v>
      </c>
      <c r="URH83">
        <f t="shared" si="229"/>
        <v>0</v>
      </c>
      <c r="URI83">
        <f t="shared" si="229"/>
        <v>0</v>
      </c>
      <c r="URJ83">
        <f t="shared" si="229"/>
        <v>0</v>
      </c>
      <c r="URK83">
        <f t="shared" si="229"/>
        <v>0</v>
      </c>
      <c r="URL83">
        <f t="shared" si="229"/>
        <v>0</v>
      </c>
      <c r="URM83">
        <f t="shared" si="229"/>
        <v>0</v>
      </c>
      <c r="URN83">
        <f t="shared" si="229"/>
        <v>0</v>
      </c>
      <c r="URO83">
        <f t="shared" si="229"/>
        <v>0</v>
      </c>
      <c r="URP83">
        <f t="shared" si="229"/>
        <v>0</v>
      </c>
      <c r="URQ83">
        <f t="shared" si="229"/>
        <v>0</v>
      </c>
      <c r="URR83">
        <f t="shared" si="229"/>
        <v>0</v>
      </c>
      <c r="URS83">
        <f t="shared" si="229"/>
        <v>0</v>
      </c>
      <c r="URT83">
        <f t="shared" si="229"/>
        <v>0</v>
      </c>
      <c r="URU83">
        <f t="shared" si="229"/>
        <v>0</v>
      </c>
      <c r="URV83">
        <f t="shared" si="229"/>
        <v>0</v>
      </c>
      <c r="URW83">
        <f t="shared" si="229"/>
        <v>0</v>
      </c>
      <c r="URX83">
        <f t="shared" si="229"/>
        <v>0</v>
      </c>
      <c r="URY83">
        <f t="shared" si="229"/>
        <v>0</v>
      </c>
      <c r="URZ83">
        <f t="shared" si="229"/>
        <v>0</v>
      </c>
      <c r="USA83">
        <f t="shared" si="229"/>
        <v>0</v>
      </c>
      <c r="USB83">
        <f t="shared" si="229"/>
        <v>0</v>
      </c>
      <c r="USC83">
        <f t="shared" si="229"/>
        <v>0</v>
      </c>
      <c r="USD83">
        <f t="shared" si="229"/>
        <v>0</v>
      </c>
      <c r="USE83">
        <f t="shared" si="229"/>
        <v>0</v>
      </c>
      <c r="USF83">
        <f t="shared" si="229"/>
        <v>0</v>
      </c>
      <c r="USG83">
        <f t="shared" si="229"/>
        <v>0</v>
      </c>
      <c r="USH83">
        <f t="shared" si="229"/>
        <v>0</v>
      </c>
      <c r="USI83">
        <f t="shared" si="229"/>
        <v>0</v>
      </c>
      <c r="USJ83">
        <f t="shared" si="229"/>
        <v>0</v>
      </c>
      <c r="USK83">
        <f t="shared" si="229"/>
        <v>0</v>
      </c>
      <c r="USL83">
        <f t="shared" si="229"/>
        <v>0</v>
      </c>
      <c r="USM83">
        <f t="shared" si="229"/>
        <v>0</v>
      </c>
      <c r="USN83">
        <f t="shared" si="229"/>
        <v>0</v>
      </c>
      <c r="USO83">
        <f t="shared" si="229"/>
        <v>0</v>
      </c>
      <c r="USP83">
        <f t="shared" si="229"/>
        <v>0</v>
      </c>
      <c r="USQ83">
        <f t="shared" si="229"/>
        <v>0</v>
      </c>
      <c r="USR83">
        <f t="shared" si="229"/>
        <v>0</v>
      </c>
      <c r="USS83">
        <f t="shared" si="229"/>
        <v>0</v>
      </c>
      <c r="UST83">
        <f t="shared" si="229"/>
        <v>0</v>
      </c>
      <c r="USU83">
        <f t="shared" si="229"/>
        <v>0</v>
      </c>
      <c r="USV83">
        <f t="shared" si="229"/>
        <v>0</v>
      </c>
      <c r="USW83">
        <f t="shared" si="229"/>
        <v>0</v>
      </c>
      <c r="USX83">
        <f t="shared" si="229"/>
        <v>0</v>
      </c>
      <c r="USY83">
        <f t="shared" si="229"/>
        <v>0</v>
      </c>
      <c r="USZ83">
        <f t="shared" si="229"/>
        <v>0</v>
      </c>
      <c r="UTA83">
        <f t="shared" si="229"/>
        <v>0</v>
      </c>
      <c r="UTB83">
        <f t="shared" si="229"/>
        <v>0</v>
      </c>
      <c r="UTC83">
        <f t="shared" si="229"/>
        <v>0</v>
      </c>
      <c r="UTD83">
        <f t="shared" si="229"/>
        <v>0</v>
      </c>
      <c r="UTE83">
        <f t="shared" ref="UTE83:UVP83" si="230">SUM(UTE2:UTE82)</f>
        <v>0</v>
      </c>
      <c r="UTF83">
        <f t="shared" si="230"/>
        <v>0</v>
      </c>
      <c r="UTG83">
        <f t="shared" si="230"/>
        <v>0</v>
      </c>
      <c r="UTH83">
        <f t="shared" si="230"/>
        <v>0</v>
      </c>
      <c r="UTI83">
        <f t="shared" si="230"/>
        <v>0</v>
      </c>
      <c r="UTJ83">
        <f t="shared" si="230"/>
        <v>0</v>
      </c>
      <c r="UTK83">
        <f t="shared" si="230"/>
        <v>0</v>
      </c>
      <c r="UTL83">
        <f t="shared" si="230"/>
        <v>0</v>
      </c>
      <c r="UTM83">
        <f t="shared" si="230"/>
        <v>0</v>
      </c>
      <c r="UTN83">
        <f t="shared" si="230"/>
        <v>0</v>
      </c>
      <c r="UTO83">
        <f t="shared" si="230"/>
        <v>0</v>
      </c>
      <c r="UTP83">
        <f t="shared" si="230"/>
        <v>0</v>
      </c>
      <c r="UTQ83">
        <f t="shared" si="230"/>
        <v>0</v>
      </c>
      <c r="UTR83">
        <f t="shared" si="230"/>
        <v>0</v>
      </c>
      <c r="UTS83">
        <f t="shared" si="230"/>
        <v>0</v>
      </c>
      <c r="UTT83">
        <f t="shared" si="230"/>
        <v>0</v>
      </c>
      <c r="UTU83">
        <f t="shared" si="230"/>
        <v>0</v>
      </c>
      <c r="UTV83">
        <f t="shared" si="230"/>
        <v>0</v>
      </c>
      <c r="UTW83">
        <f t="shared" si="230"/>
        <v>0</v>
      </c>
      <c r="UTX83">
        <f t="shared" si="230"/>
        <v>0</v>
      </c>
      <c r="UTY83">
        <f t="shared" si="230"/>
        <v>0</v>
      </c>
      <c r="UTZ83">
        <f t="shared" si="230"/>
        <v>0</v>
      </c>
      <c r="UUA83">
        <f t="shared" si="230"/>
        <v>0</v>
      </c>
      <c r="UUB83">
        <f t="shared" si="230"/>
        <v>0</v>
      </c>
      <c r="UUC83">
        <f t="shared" si="230"/>
        <v>0</v>
      </c>
      <c r="UUD83">
        <f t="shared" si="230"/>
        <v>0</v>
      </c>
      <c r="UUE83">
        <f t="shared" si="230"/>
        <v>0</v>
      </c>
      <c r="UUF83">
        <f t="shared" si="230"/>
        <v>0</v>
      </c>
      <c r="UUG83">
        <f t="shared" si="230"/>
        <v>0</v>
      </c>
      <c r="UUH83">
        <f t="shared" si="230"/>
        <v>0</v>
      </c>
      <c r="UUI83">
        <f t="shared" si="230"/>
        <v>0</v>
      </c>
      <c r="UUJ83">
        <f t="shared" si="230"/>
        <v>0</v>
      </c>
      <c r="UUK83">
        <f t="shared" si="230"/>
        <v>0</v>
      </c>
      <c r="UUL83">
        <f t="shared" si="230"/>
        <v>0</v>
      </c>
      <c r="UUM83">
        <f t="shared" si="230"/>
        <v>0</v>
      </c>
      <c r="UUN83">
        <f t="shared" si="230"/>
        <v>0</v>
      </c>
      <c r="UUO83">
        <f t="shared" si="230"/>
        <v>0</v>
      </c>
      <c r="UUP83">
        <f t="shared" si="230"/>
        <v>0</v>
      </c>
      <c r="UUQ83">
        <f t="shared" si="230"/>
        <v>0</v>
      </c>
      <c r="UUR83">
        <f t="shared" si="230"/>
        <v>0</v>
      </c>
      <c r="UUS83">
        <f t="shared" si="230"/>
        <v>0</v>
      </c>
      <c r="UUT83">
        <f t="shared" si="230"/>
        <v>0</v>
      </c>
      <c r="UUU83">
        <f t="shared" si="230"/>
        <v>0</v>
      </c>
      <c r="UUV83">
        <f t="shared" si="230"/>
        <v>0</v>
      </c>
      <c r="UUW83">
        <f t="shared" si="230"/>
        <v>0</v>
      </c>
      <c r="UUX83">
        <f t="shared" si="230"/>
        <v>0</v>
      </c>
      <c r="UUY83">
        <f t="shared" si="230"/>
        <v>0</v>
      </c>
      <c r="UUZ83">
        <f t="shared" si="230"/>
        <v>0</v>
      </c>
      <c r="UVA83">
        <f t="shared" si="230"/>
        <v>0</v>
      </c>
      <c r="UVB83">
        <f t="shared" si="230"/>
        <v>0</v>
      </c>
      <c r="UVC83">
        <f t="shared" si="230"/>
        <v>0</v>
      </c>
      <c r="UVD83">
        <f t="shared" si="230"/>
        <v>0</v>
      </c>
      <c r="UVE83">
        <f t="shared" si="230"/>
        <v>0</v>
      </c>
      <c r="UVF83">
        <f t="shared" si="230"/>
        <v>0</v>
      </c>
      <c r="UVG83">
        <f t="shared" si="230"/>
        <v>0</v>
      </c>
      <c r="UVH83">
        <f t="shared" si="230"/>
        <v>0</v>
      </c>
      <c r="UVI83">
        <f t="shared" si="230"/>
        <v>0</v>
      </c>
      <c r="UVJ83">
        <f t="shared" si="230"/>
        <v>0</v>
      </c>
      <c r="UVK83">
        <f t="shared" si="230"/>
        <v>0</v>
      </c>
      <c r="UVL83">
        <f t="shared" si="230"/>
        <v>0</v>
      </c>
      <c r="UVM83">
        <f t="shared" si="230"/>
        <v>0</v>
      </c>
      <c r="UVN83">
        <f t="shared" si="230"/>
        <v>0</v>
      </c>
      <c r="UVO83">
        <f t="shared" si="230"/>
        <v>0</v>
      </c>
      <c r="UVP83">
        <f t="shared" si="230"/>
        <v>0</v>
      </c>
      <c r="UVQ83">
        <f t="shared" ref="UVQ83:UYB83" si="231">SUM(UVQ2:UVQ82)</f>
        <v>0</v>
      </c>
      <c r="UVR83">
        <f t="shared" si="231"/>
        <v>0</v>
      </c>
      <c r="UVS83">
        <f t="shared" si="231"/>
        <v>0</v>
      </c>
      <c r="UVT83">
        <f t="shared" si="231"/>
        <v>0</v>
      </c>
      <c r="UVU83">
        <f t="shared" si="231"/>
        <v>0</v>
      </c>
      <c r="UVV83">
        <f t="shared" si="231"/>
        <v>0</v>
      </c>
      <c r="UVW83">
        <f t="shared" si="231"/>
        <v>0</v>
      </c>
      <c r="UVX83">
        <f t="shared" si="231"/>
        <v>0</v>
      </c>
      <c r="UVY83">
        <f t="shared" si="231"/>
        <v>0</v>
      </c>
      <c r="UVZ83">
        <f t="shared" si="231"/>
        <v>0</v>
      </c>
      <c r="UWA83">
        <f t="shared" si="231"/>
        <v>0</v>
      </c>
      <c r="UWB83">
        <f t="shared" si="231"/>
        <v>0</v>
      </c>
      <c r="UWC83">
        <f t="shared" si="231"/>
        <v>0</v>
      </c>
      <c r="UWD83">
        <f t="shared" si="231"/>
        <v>0</v>
      </c>
      <c r="UWE83">
        <f t="shared" si="231"/>
        <v>0</v>
      </c>
      <c r="UWF83">
        <f t="shared" si="231"/>
        <v>0</v>
      </c>
      <c r="UWG83">
        <f t="shared" si="231"/>
        <v>0</v>
      </c>
      <c r="UWH83">
        <f t="shared" si="231"/>
        <v>0</v>
      </c>
      <c r="UWI83">
        <f t="shared" si="231"/>
        <v>0</v>
      </c>
      <c r="UWJ83">
        <f t="shared" si="231"/>
        <v>0</v>
      </c>
      <c r="UWK83">
        <f t="shared" si="231"/>
        <v>0</v>
      </c>
      <c r="UWL83">
        <f t="shared" si="231"/>
        <v>0</v>
      </c>
      <c r="UWM83">
        <f t="shared" si="231"/>
        <v>0</v>
      </c>
      <c r="UWN83">
        <f t="shared" si="231"/>
        <v>0</v>
      </c>
      <c r="UWO83">
        <f t="shared" si="231"/>
        <v>0</v>
      </c>
      <c r="UWP83">
        <f t="shared" si="231"/>
        <v>0</v>
      </c>
      <c r="UWQ83">
        <f t="shared" si="231"/>
        <v>0</v>
      </c>
      <c r="UWR83">
        <f t="shared" si="231"/>
        <v>0</v>
      </c>
      <c r="UWS83">
        <f t="shared" si="231"/>
        <v>0</v>
      </c>
      <c r="UWT83">
        <f t="shared" si="231"/>
        <v>0</v>
      </c>
      <c r="UWU83">
        <f t="shared" si="231"/>
        <v>0</v>
      </c>
      <c r="UWV83">
        <f t="shared" si="231"/>
        <v>0</v>
      </c>
      <c r="UWW83">
        <f t="shared" si="231"/>
        <v>0</v>
      </c>
      <c r="UWX83">
        <f t="shared" si="231"/>
        <v>0</v>
      </c>
      <c r="UWY83">
        <f t="shared" si="231"/>
        <v>0</v>
      </c>
      <c r="UWZ83">
        <f t="shared" si="231"/>
        <v>0</v>
      </c>
      <c r="UXA83">
        <f t="shared" si="231"/>
        <v>0</v>
      </c>
      <c r="UXB83">
        <f t="shared" si="231"/>
        <v>0</v>
      </c>
      <c r="UXC83">
        <f t="shared" si="231"/>
        <v>0</v>
      </c>
      <c r="UXD83">
        <f t="shared" si="231"/>
        <v>0</v>
      </c>
      <c r="UXE83">
        <f t="shared" si="231"/>
        <v>0</v>
      </c>
      <c r="UXF83">
        <f t="shared" si="231"/>
        <v>0</v>
      </c>
      <c r="UXG83">
        <f t="shared" si="231"/>
        <v>0</v>
      </c>
      <c r="UXH83">
        <f t="shared" si="231"/>
        <v>0</v>
      </c>
      <c r="UXI83">
        <f t="shared" si="231"/>
        <v>0</v>
      </c>
      <c r="UXJ83">
        <f t="shared" si="231"/>
        <v>0</v>
      </c>
      <c r="UXK83">
        <f t="shared" si="231"/>
        <v>0</v>
      </c>
      <c r="UXL83">
        <f t="shared" si="231"/>
        <v>0</v>
      </c>
      <c r="UXM83">
        <f t="shared" si="231"/>
        <v>0</v>
      </c>
      <c r="UXN83">
        <f t="shared" si="231"/>
        <v>0</v>
      </c>
      <c r="UXO83">
        <f t="shared" si="231"/>
        <v>0</v>
      </c>
      <c r="UXP83">
        <f t="shared" si="231"/>
        <v>0</v>
      </c>
      <c r="UXQ83">
        <f t="shared" si="231"/>
        <v>0</v>
      </c>
      <c r="UXR83">
        <f t="shared" si="231"/>
        <v>0</v>
      </c>
      <c r="UXS83">
        <f t="shared" si="231"/>
        <v>0</v>
      </c>
      <c r="UXT83">
        <f t="shared" si="231"/>
        <v>0</v>
      </c>
      <c r="UXU83">
        <f t="shared" si="231"/>
        <v>0</v>
      </c>
      <c r="UXV83">
        <f t="shared" si="231"/>
        <v>0</v>
      </c>
      <c r="UXW83">
        <f t="shared" si="231"/>
        <v>0</v>
      </c>
      <c r="UXX83">
        <f t="shared" si="231"/>
        <v>0</v>
      </c>
      <c r="UXY83">
        <f t="shared" si="231"/>
        <v>0</v>
      </c>
      <c r="UXZ83">
        <f t="shared" si="231"/>
        <v>0</v>
      </c>
      <c r="UYA83">
        <f t="shared" si="231"/>
        <v>0</v>
      </c>
      <c r="UYB83">
        <f t="shared" si="231"/>
        <v>0</v>
      </c>
      <c r="UYC83">
        <f t="shared" ref="UYC83:VAN83" si="232">SUM(UYC2:UYC82)</f>
        <v>0</v>
      </c>
      <c r="UYD83">
        <f t="shared" si="232"/>
        <v>0</v>
      </c>
      <c r="UYE83">
        <f t="shared" si="232"/>
        <v>0</v>
      </c>
      <c r="UYF83">
        <f t="shared" si="232"/>
        <v>0</v>
      </c>
      <c r="UYG83">
        <f t="shared" si="232"/>
        <v>0</v>
      </c>
      <c r="UYH83">
        <f t="shared" si="232"/>
        <v>0</v>
      </c>
      <c r="UYI83">
        <f t="shared" si="232"/>
        <v>0</v>
      </c>
      <c r="UYJ83">
        <f t="shared" si="232"/>
        <v>0</v>
      </c>
      <c r="UYK83">
        <f t="shared" si="232"/>
        <v>0</v>
      </c>
      <c r="UYL83">
        <f t="shared" si="232"/>
        <v>0</v>
      </c>
      <c r="UYM83">
        <f t="shared" si="232"/>
        <v>0</v>
      </c>
      <c r="UYN83">
        <f t="shared" si="232"/>
        <v>0</v>
      </c>
      <c r="UYO83">
        <f t="shared" si="232"/>
        <v>0</v>
      </c>
      <c r="UYP83">
        <f t="shared" si="232"/>
        <v>0</v>
      </c>
      <c r="UYQ83">
        <f t="shared" si="232"/>
        <v>0</v>
      </c>
      <c r="UYR83">
        <f t="shared" si="232"/>
        <v>0</v>
      </c>
      <c r="UYS83">
        <f t="shared" si="232"/>
        <v>0</v>
      </c>
      <c r="UYT83">
        <f t="shared" si="232"/>
        <v>0</v>
      </c>
      <c r="UYU83">
        <f t="shared" si="232"/>
        <v>0</v>
      </c>
      <c r="UYV83">
        <f t="shared" si="232"/>
        <v>0</v>
      </c>
      <c r="UYW83">
        <f t="shared" si="232"/>
        <v>0</v>
      </c>
      <c r="UYX83">
        <f t="shared" si="232"/>
        <v>0</v>
      </c>
      <c r="UYY83">
        <f t="shared" si="232"/>
        <v>0</v>
      </c>
      <c r="UYZ83">
        <f t="shared" si="232"/>
        <v>0</v>
      </c>
      <c r="UZA83">
        <f t="shared" si="232"/>
        <v>0</v>
      </c>
      <c r="UZB83">
        <f t="shared" si="232"/>
        <v>0</v>
      </c>
      <c r="UZC83">
        <f t="shared" si="232"/>
        <v>0</v>
      </c>
      <c r="UZD83">
        <f t="shared" si="232"/>
        <v>0</v>
      </c>
      <c r="UZE83">
        <f t="shared" si="232"/>
        <v>0</v>
      </c>
      <c r="UZF83">
        <f t="shared" si="232"/>
        <v>0</v>
      </c>
      <c r="UZG83">
        <f t="shared" si="232"/>
        <v>0</v>
      </c>
      <c r="UZH83">
        <f t="shared" si="232"/>
        <v>0</v>
      </c>
      <c r="UZI83">
        <f t="shared" si="232"/>
        <v>0</v>
      </c>
      <c r="UZJ83">
        <f t="shared" si="232"/>
        <v>0</v>
      </c>
      <c r="UZK83">
        <f t="shared" si="232"/>
        <v>0</v>
      </c>
      <c r="UZL83">
        <f t="shared" si="232"/>
        <v>0</v>
      </c>
      <c r="UZM83">
        <f t="shared" si="232"/>
        <v>0</v>
      </c>
      <c r="UZN83">
        <f t="shared" si="232"/>
        <v>0</v>
      </c>
      <c r="UZO83">
        <f t="shared" si="232"/>
        <v>0</v>
      </c>
      <c r="UZP83">
        <f t="shared" si="232"/>
        <v>0</v>
      </c>
      <c r="UZQ83">
        <f t="shared" si="232"/>
        <v>0</v>
      </c>
      <c r="UZR83">
        <f t="shared" si="232"/>
        <v>0</v>
      </c>
      <c r="UZS83">
        <f t="shared" si="232"/>
        <v>0</v>
      </c>
      <c r="UZT83">
        <f t="shared" si="232"/>
        <v>0</v>
      </c>
      <c r="UZU83">
        <f t="shared" si="232"/>
        <v>0</v>
      </c>
      <c r="UZV83">
        <f t="shared" si="232"/>
        <v>0</v>
      </c>
      <c r="UZW83">
        <f t="shared" si="232"/>
        <v>0</v>
      </c>
      <c r="UZX83">
        <f t="shared" si="232"/>
        <v>0</v>
      </c>
      <c r="UZY83">
        <f t="shared" si="232"/>
        <v>0</v>
      </c>
      <c r="UZZ83">
        <f t="shared" si="232"/>
        <v>0</v>
      </c>
      <c r="VAA83">
        <f t="shared" si="232"/>
        <v>0</v>
      </c>
      <c r="VAB83">
        <f t="shared" si="232"/>
        <v>0</v>
      </c>
      <c r="VAC83">
        <f t="shared" si="232"/>
        <v>0</v>
      </c>
      <c r="VAD83">
        <f t="shared" si="232"/>
        <v>0</v>
      </c>
      <c r="VAE83">
        <f t="shared" si="232"/>
        <v>0</v>
      </c>
      <c r="VAF83">
        <f t="shared" si="232"/>
        <v>0</v>
      </c>
      <c r="VAG83">
        <f t="shared" si="232"/>
        <v>0</v>
      </c>
      <c r="VAH83">
        <f t="shared" si="232"/>
        <v>0</v>
      </c>
      <c r="VAI83">
        <f t="shared" si="232"/>
        <v>0</v>
      </c>
      <c r="VAJ83">
        <f t="shared" si="232"/>
        <v>0</v>
      </c>
      <c r="VAK83">
        <f t="shared" si="232"/>
        <v>0</v>
      </c>
      <c r="VAL83">
        <f t="shared" si="232"/>
        <v>0</v>
      </c>
      <c r="VAM83">
        <f t="shared" si="232"/>
        <v>0</v>
      </c>
      <c r="VAN83">
        <f t="shared" si="232"/>
        <v>0</v>
      </c>
      <c r="VAO83">
        <f t="shared" ref="VAO83:VCZ83" si="233">SUM(VAO2:VAO82)</f>
        <v>0</v>
      </c>
      <c r="VAP83">
        <f t="shared" si="233"/>
        <v>0</v>
      </c>
      <c r="VAQ83">
        <f t="shared" si="233"/>
        <v>0</v>
      </c>
      <c r="VAR83">
        <f t="shared" si="233"/>
        <v>0</v>
      </c>
      <c r="VAS83">
        <f t="shared" si="233"/>
        <v>0</v>
      </c>
      <c r="VAT83">
        <f t="shared" si="233"/>
        <v>0</v>
      </c>
      <c r="VAU83">
        <f t="shared" si="233"/>
        <v>0</v>
      </c>
      <c r="VAV83">
        <f t="shared" si="233"/>
        <v>0</v>
      </c>
      <c r="VAW83">
        <f t="shared" si="233"/>
        <v>0</v>
      </c>
      <c r="VAX83">
        <f t="shared" si="233"/>
        <v>0</v>
      </c>
      <c r="VAY83">
        <f t="shared" si="233"/>
        <v>0</v>
      </c>
      <c r="VAZ83">
        <f t="shared" si="233"/>
        <v>0</v>
      </c>
      <c r="VBA83">
        <f t="shared" si="233"/>
        <v>0</v>
      </c>
      <c r="VBB83">
        <f t="shared" si="233"/>
        <v>0</v>
      </c>
      <c r="VBC83">
        <f t="shared" si="233"/>
        <v>0</v>
      </c>
      <c r="VBD83">
        <f t="shared" si="233"/>
        <v>0</v>
      </c>
      <c r="VBE83">
        <f t="shared" si="233"/>
        <v>0</v>
      </c>
      <c r="VBF83">
        <f t="shared" si="233"/>
        <v>0</v>
      </c>
      <c r="VBG83">
        <f t="shared" si="233"/>
        <v>0</v>
      </c>
      <c r="VBH83">
        <f t="shared" si="233"/>
        <v>0</v>
      </c>
      <c r="VBI83">
        <f t="shared" si="233"/>
        <v>0</v>
      </c>
      <c r="VBJ83">
        <f t="shared" si="233"/>
        <v>0</v>
      </c>
      <c r="VBK83">
        <f t="shared" si="233"/>
        <v>0</v>
      </c>
      <c r="VBL83">
        <f t="shared" si="233"/>
        <v>0</v>
      </c>
      <c r="VBM83">
        <f t="shared" si="233"/>
        <v>0</v>
      </c>
      <c r="VBN83">
        <f t="shared" si="233"/>
        <v>0</v>
      </c>
      <c r="VBO83">
        <f t="shared" si="233"/>
        <v>0</v>
      </c>
      <c r="VBP83">
        <f t="shared" si="233"/>
        <v>0</v>
      </c>
      <c r="VBQ83">
        <f t="shared" si="233"/>
        <v>0</v>
      </c>
      <c r="VBR83">
        <f t="shared" si="233"/>
        <v>0</v>
      </c>
      <c r="VBS83">
        <f t="shared" si="233"/>
        <v>0</v>
      </c>
      <c r="VBT83">
        <f t="shared" si="233"/>
        <v>0</v>
      </c>
      <c r="VBU83">
        <f t="shared" si="233"/>
        <v>0</v>
      </c>
      <c r="VBV83">
        <f t="shared" si="233"/>
        <v>0</v>
      </c>
      <c r="VBW83">
        <f t="shared" si="233"/>
        <v>0</v>
      </c>
      <c r="VBX83">
        <f t="shared" si="233"/>
        <v>0</v>
      </c>
      <c r="VBY83">
        <f t="shared" si="233"/>
        <v>0</v>
      </c>
      <c r="VBZ83">
        <f t="shared" si="233"/>
        <v>0</v>
      </c>
      <c r="VCA83">
        <f t="shared" si="233"/>
        <v>0</v>
      </c>
      <c r="VCB83">
        <f t="shared" si="233"/>
        <v>0</v>
      </c>
      <c r="VCC83">
        <f t="shared" si="233"/>
        <v>0</v>
      </c>
      <c r="VCD83">
        <f t="shared" si="233"/>
        <v>0</v>
      </c>
      <c r="VCE83">
        <f t="shared" si="233"/>
        <v>0</v>
      </c>
      <c r="VCF83">
        <f t="shared" si="233"/>
        <v>0</v>
      </c>
      <c r="VCG83">
        <f t="shared" si="233"/>
        <v>0</v>
      </c>
      <c r="VCH83">
        <f t="shared" si="233"/>
        <v>0</v>
      </c>
      <c r="VCI83">
        <f t="shared" si="233"/>
        <v>0</v>
      </c>
      <c r="VCJ83">
        <f t="shared" si="233"/>
        <v>0</v>
      </c>
      <c r="VCK83">
        <f t="shared" si="233"/>
        <v>0</v>
      </c>
      <c r="VCL83">
        <f t="shared" si="233"/>
        <v>0</v>
      </c>
      <c r="VCM83">
        <f t="shared" si="233"/>
        <v>0</v>
      </c>
      <c r="VCN83">
        <f t="shared" si="233"/>
        <v>0</v>
      </c>
      <c r="VCO83">
        <f t="shared" si="233"/>
        <v>0</v>
      </c>
      <c r="VCP83">
        <f t="shared" si="233"/>
        <v>0</v>
      </c>
      <c r="VCQ83">
        <f t="shared" si="233"/>
        <v>0</v>
      </c>
      <c r="VCR83">
        <f t="shared" si="233"/>
        <v>0</v>
      </c>
      <c r="VCS83">
        <f t="shared" si="233"/>
        <v>0</v>
      </c>
      <c r="VCT83">
        <f t="shared" si="233"/>
        <v>0</v>
      </c>
      <c r="VCU83">
        <f t="shared" si="233"/>
        <v>0</v>
      </c>
      <c r="VCV83">
        <f t="shared" si="233"/>
        <v>0</v>
      </c>
      <c r="VCW83">
        <f t="shared" si="233"/>
        <v>0</v>
      </c>
      <c r="VCX83">
        <f t="shared" si="233"/>
        <v>0</v>
      </c>
      <c r="VCY83">
        <f t="shared" si="233"/>
        <v>0</v>
      </c>
      <c r="VCZ83">
        <f t="shared" si="233"/>
        <v>0</v>
      </c>
      <c r="VDA83">
        <f t="shared" ref="VDA83:VFL83" si="234">SUM(VDA2:VDA82)</f>
        <v>0</v>
      </c>
      <c r="VDB83">
        <f t="shared" si="234"/>
        <v>0</v>
      </c>
      <c r="VDC83">
        <f t="shared" si="234"/>
        <v>0</v>
      </c>
      <c r="VDD83">
        <f t="shared" si="234"/>
        <v>0</v>
      </c>
      <c r="VDE83">
        <f t="shared" si="234"/>
        <v>0</v>
      </c>
      <c r="VDF83">
        <f t="shared" si="234"/>
        <v>0</v>
      </c>
      <c r="VDG83">
        <f t="shared" si="234"/>
        <v>0</v>
      </c>
      <c r="VDH83">
        <f t="shared" si="234"/>
        <v>0</v>
      </c>
      <c r="VDI83">
        <f t="shared" si="234"/>
        <v>0</v>
      </c>
      <c r="VDJ83">
        <f t="shared" si="234"/>
        <v>0</v>
      </c>
      <c r="VDK83">
        <f t="shared" si="234"/>
        <v>0</v>
      </c>
      <c r="VDL83">
        <f t="shared" si="234"/>
        <v>0</v>
      </c>
      <c r="VDM83">
        <f t="shared" si="234"/>
        <v>0</v>
      </c>
      <c r="VDN83">
        <f t="shared" si="234"/>
        <v>0</v>
      </c>
      <c r="VDO83">
        <f t="shared" si="234"/>
        <v>0</v>
      </c>
      <c r="VDP83">
        <f t="shared" si="234"/>
        <v>0</v>
      </c>
      <c r="VDQ83">
        <f t="shared" si="234"/>
        <v>0</v>
      </c>
      <c r="VDR83">
        <f t="shared" si="234"/>
        <v>0</v>
      </c>
      <c r="VDS83">
        <f t="shared" si="234"/>
        <v>0</v>
      </c>
      <c r="VDT83">
        <f t="shared" si="234"/>
        <v>0</v>
      </c>
      <c r="VDU83">
        <f t="shared" si="234"/>
        <v>0</v>
      </c>
      <c r="VDV83">
        <f t="shared" si="234"/>
        <v>0</v>
      </c>
      <c r="VDW83">
        <f t="shared" si="234"/>
        <v>0</v>
      </c>
      <c r="VDX83">
        <f t="shared" si="234"/>
        <v>0</v>
      </c>
      <c r="VDY83">
        <f t="shared" si="234"/>
        <v>0</v>
      </c>
      <c r="VDZ83">
        <f t="shared" si="234"/>
        <v>0</v>
      </c>
      <c r="VEA83">
        <f t="shared" si="234"/>
        <v>0</v>
      </c>
      <c r="VEB83">
        <f t="shared" si="234"/>
        <v>0</v>
      </c>
      <c r="VEC83">
        <f t="shared" si="234"/>
        <v>0</v>
      </c>
      <c r="VED83">
        <f t="shared" si="234"/>
        <v>0</v>
      </c>
      <c r="VEE83">
        <f t="shared" si="234"/>
        <v>0</v>
      </c>
      <c r="VEF83">
        <f t="shared" si="234"/>
        <v>0</v>
      </c>
      <c r="VEG83">
        <f t="shared" si="234"/>
        <v>0</v>
      </c>
      <c r="VEH83">
        <f t="shared" si="234"/>
        <v>0</v>
      </c>
      <c r="VEI83">
        <f t="shared" si="234"/>
        <v>0</v>
      </c>
      <c r="VEJ83">
        <f t="shared" si="234"/>
        <v>0</v>
      </c>
      <c r="VEK83">
        <f t="shared" si="234"/>
        <v>0</v>
      </c>
      <c r="VEL83">
        <f t="shared" si="234"/>
        <v>0</v>
      </c>
      <c r="VEM83">
        <f t="shared" si="234"/>
        <v>0</v>
      </c>
      <c r="VEN83">
        <f t="shared" si="234"/>
        <v>0</v>
      </c>
      <c r="VEO83">
        <f t="shared" si="234"/>
        <v>0</v>
      </c>
      <c r="VEP83">
        <f t="shared" si="234"/>
        <v>0</v>
      </c>
      <c r="VEQ83">
        <f t="shared" si="234"/>
        <v>0</v>
      </c>
      <c r="VER83">
        <f t="shared" si="234"/>
        <v>0</v>
      </c>
      <c r="VES83">
        <f t="shared" si="234"/>
        <v>0</v>
      </c>
      <c r="VET83">
        <f t="shared" si="234"/>
        <v>0</v>
      </c>
      <c r="VEU83">
        <f t="shared" si="234"/>
        <v>0</v>
      </c>
      <c r="VEV83">
        <f t="shared" si="234"/>
        <v>0</v>
      </c>
      <c r="VEW83">
        <f t="shared" si="234"/>
        <v>0</v>
      </c>
      <c r="VEX83">
        <f t="shared" si="234"/>
        <v>0</v>
      </c>
      <c r="VEY83">
        <f t="shared" si="234"/>
        <v>0</v>
      </c>
      <c r="VEZ83">
        <f t="shared" si="234"/>
        <v>0</v>
      </c>
      <c r="VFA83">
        <f t="shared" si="234"/>
        <v>0</v>
      </c>
      <c r="VFB83">
        <f t="shared" si="234"/>
        <v>0</v>
      </c>
      <c r="VFC83">
        <f t="shared" si="234"/>
        <v>0</v>
      </c>
      <c r="VFD83">
        <f t="shared" si="234"/>
        <v>0</v>
      </c>
      <c r="VFE83">
        <f t="shared" si="234"/>
        <v>0</v>
      </c>
      <c r="VFF83">
        <f t="shared" si="234"/>
        <v>0</v>
      </c>
      <c r="VFG83">
        <f t="shared" si="234"/>
        <v>0</v>
      </c>
      <c r="VFH83">
        <f t="shared" si="234"/>
        <v>0</v>
      </c>
      <c r="VFI83">
        <f t="shared" si="234"/>
        <v>0</v>
      </c>
      <c r="VFJ83">
        <f t="shared" si="234"/>
        <v>0</v>
      </c>
      <c r="VFK83">
        <f t="shared" si="234"/>
        <v>0</v>
      </c>
      <c r="VFL83">
        <f t="shared" si="234"/>
        <v>0</v>
      </c>
      <c r="VFM83">
        <f t="shared" ref="VFM83:VHX83" si="235">SUM(VFM2:VFM82)</f>
        <v>0</v>
      </c>
      <c r="VFN83">
        <f t="shared" si="235"/>
        <v>0</v>
      </c>
      <c r="VFO83">
        <f t="shared" si="235"/>
        <v>0</v>
      </c>
      <c r="VFP83">
        <f t="shared" si="235"/>
        <v>0</v>
      </c>
      <c r="VFQ83">
        <f t="shared" si="235"/>
        <v>0</v>
      </c>
      <c r="VFR83">
        <f t="shared" si="235"/>
        <v>0</v>
      </c>
      <c r="VFS83">
        <f t="shared" si="235"/>
        <v>0</v>
      </c>
      <c r="VFT83">
        <f t="shared" si="235"/>
        <v>0</v>
      </c>
      <c r="VFU83">
        <f t="shared" si="235"/>
        <v>0</v>
      </c>
      <c r="VFV83">
        <f t="shared" si="235"/>
        <v>0</v>
      </c>
      <c r="VFW83">
        <f t="shared" si="235"/>
        <v>0</v>
      </c>
      <c r="VFX83">
        <f t="shared" si="235"/>
        <v>0</v>
      </c>
      <c r="VFY83">
        <f t="shared" si="235"/>
        <v>0</v>
      </c>
      <c r="VFZ83">
        <f t="shared" si="235"/>
        <v>0</v>
      </c>
      <c r="VGA83">
        <f t="shared" si="235"/>
        <v>0</v>
      </c>
      <c r="VGB83">
        <f t="shared" si="235"/>
        <v>0</v>
      </c>
      <c r="VGC83">
        <f t="shared" si="235"/>
        <v>0</v>
      </c>
      <c r="VGD83">
        <f t="shared" si="235"/>
        <v>0</v>
      </c>
      <c r="VGE83">
        <f t="shared" si="235"/>
        <v>0</v>
      </c>
      <c r="VGF83">
        <f t="shared" si="235"/>
        <v>0</v>
      </c>
      <c r="VGG83">
        <f t="shared" si="235"/>
        <v>0</v>
      </c>
      <c r="VGH83">
        <f t="shared" si="235"/>
        <v>0</v>
      </c>
      <c r="VGI83">
        <f t="shared" si="235"/>
        <v>0</v>
      </c>
      <c r="VGJ83">
        <f t="shared" si="235"/>
        <v>0</v>
      </c>
      <c r="VGK83">
        <f t="shared" si="235"/>
        <v>0</v>
      </c>
      <c r="VGL83">
        <f t="shared" si="235"/>
        <v>0</v>
      </c>
      <c r="VGM83">
        <f t="shared" si="235"/>
        <v>0</v>
      </c>
      <c r="VGN83">
        <f t="shared" si="235"/>
        <v>0</v>
      </c>
      <c r="VGO83">
        <f t="shared" si="235"/>
        <v>0</v>
      </c>
      <c r="VGP83">
        <f t="shared" si="235"/>
        <v>0</v>
      </c>
      <c r="VGQ83">
        <f t="shared" si="235"/>
        <v>0</v>
      </c>
      <c r="VGR83">
        <f t="shared" si="235"/>
        <v>0</v>
      </c>
      <c r="VGS83">
        <f t="shared" si="235"/>
        <v>0</v>
      </c>
      <c r="VGT83">
        <f t="shared" si="235"/>
        <v>0</v>
      </c>
      <c r="VGU83">
        <f t="shared" si="235"/>
        <v>0</v>
      </c>
      <c r="VGV83">
        <f t="shared" si="235"/>
        <v>0</v>
      </c>
      <c r="VGW83">
        <f t="shared" si="235"/>
        <v>0</v>
      </c>
      <c r="VGX83">
        <f t="shared" si="235"/>
        <v>0</v>
      </c>
      <c r="VGY83">
        <f t="shared" si="235"/>
        <v>0</v>
      </c>
      <c r="VGZ83">
        <f t="shared" si="235"/>
        <v>0</v>
      </c>
      <c r="VHA83">
        <f t="shared" si="235"/>
        <v>0</v>
      </c>
      <c r="VHB83">
        <f t="shared" si="235"/>
        <v>0</v>
      </c>
      <c r="VHC83">
        <f t="shared" si="235"/>
        <v>0</v>
      </c>
      <c r="VHD83">
        <f t="shared" si="235"/>
        <v>0</v>
      </c>
      <c r="VHE83">
        <f t="shared" si="235"/>
        <v>0</v>
      </c>
      <c r="VHF83">
        <f t="shared" si="235"/>
        <v>0</v>
      </c>
      <c r="VHG83">
        <f t="shared" si="235"/>
        <v>0</v>
      </c>
      <c r="VHH83">
        <f t="shared" si="235"/>
        <v>0</v>
      </c>
      <c r="VHI83">
        <f t="shared" si="235"/>
        <v>0</v>
      </c>
      <c r="VHJ83">
        <f t="shared" si="235"/>
        <v>0</v>
      </c>
      <c r="VHK83">
        <f t="shared" si="235"/>
        <v>0</v>
      </c>
      <c r="VHL83">
        <f t="shared" si="235"/>
        <v>0</v>
      </c>
      <c r="VHM83">
        <f t="shared" si="235"/>
        <v>0</v>
      </c>
      <c r="VHN83">
        <f t="shared" si="235"/>
        <v>0</v>
      </c>
      <c r="VHO83">
        <f t="shared" si="235"/>
        <v>0</v>
      </c>
      <c r="VHP83">
        <f t="shared" si="235"/>
        <v>0</v>
      </c>
      <c r="VHQ83">
        <f t="shared" si="235"/>
        <v>0</v>
      </c>
      <c r="VHR83">
        <f t="shared" si="235"/>
        <v>0</v>
      </c>
      <c r="VHS83">
        <f t="shared" si="235"/>
        <v>0</v>
      </c>
      <c r="VHT83">
        <f t="shared" si="235"/>
        <v>0</v>
      </c>
      <c r="VHU83">
        <f t="shared" si="235"/>
        <v>0</v>
      </c>
      <c r="VHV83">
        <f t="shared" si="235"/>
        <v>0</v>
      </c>
      <c r="VHW83">
        <f t="shared" si="235"/>
        <v>0</v>
      </c>
      <c r="VHX83">
        <f t="shared" si="235"/>
        <v>0</v>
      </c>
      <c r="VHY83">
        <f t="shared" ref="VHY83:VKJ83" si="236">SUM(VHY2:VHY82)</f>
        <v>0</v>
      </c>
      <c r="VHZ83">
        <f t="shared" si="236"/>
        <v>0</v>
      </c>
      <c r="VIA83">
        <f t="shared" si="236"/>
        <v>0</v>
      </c>
      <c r="VIB83">
        <f t="shared" si="236"/>
        <v>0</v>
      </c>
      <c r="VIC83">
        <f t="shared" si="236"/>
        <v>0</v>
      </c>
      <c r="VID83">
        <f t="shared" si="236"/>
        <v>0</v>
      </c>
      <c r="VIE83">
        <f t="shared" si="236"/>
        <v>0</v>
      </c>
      <c r="VIF83">
        <f t="shared" si="236"/>
        <v>0</v>
      </c>
      <c r="VIG83">
        <f t="shared" si="236"/>
        <v>0</v>
      </c>
      <c r="VIH83">
        <f t="shared" si="236"/>
        <v>0</v>
      </c>
      <c r="VII83">
        <f t="shared" si="236"/>
        <v>0</v>
      </c>
      <c r="VIJ83">
        <f t="shared" si="236"/>
        <v>0</v>
      </c>
      <c r="VIK83">
        <f t="shared" si="236"/>
        <v>0</v>
      </c>
      <c r="VIL83">
        <f t="shared" si="236"/>
        <v>0</v>
      </c>
      <c r="VIM83">
        <f t="shared" si="236"/>
        <v>0</v>
      </c>
      <c r="VIN83">
        <f t="shared" si="236"/>
        <v>0</v>
      </c>
      <c r="VIO83">
        <f t="shared" si="236"/>
        <v>0</v>
      </c>
      <c r="VIP83">
        <f t="shared" si="236"/>
        <v>0</v>
      </c>
      <c r="VIQ83">
        <f t="shared" si="236"/>
        <v>0</v>
      </c>
      <c r="VIR83">
        <f t="shared" si="236"/>
        <v>0</v>
      </c>
      <c r="VIS83">
        <f t="shared" si="236"/>
        <v>0</v>
      </c>
      <c r="VIT83">
        <f t="shared" si="236"/>
        <v>0</v>
      </c>
      <c r="VIU83">
        <f t="shared" si="236"/>
        <v>0</v>
      </c>
      <c r="VIV83">
        <f t="shared" si="236"/>
        <v>0</v>
      </c>
      <c r="VIW83">
        <f t="shared" si="236"/>
        <v>0</v>
      </c>
      <c r="VIX83">
        <f t="shared" si="236"/>
        <v>0</v>
      </c>
      <c r="VIY83">
        <f t="shared" si="236"/>
        <v>0</v>
      </c>
      <c r="VIZ83">
        <f t="shared" si="236"/>
        <v>0</v>
      </c>
      <c r="VJA83">
        <f t="shared" si="236"/>
        <v>0</v>
      </c>
      <c r="VJB83">
        <f t="shared" si="236"/>
        <v>0</v>
      </c>
      <c r="VJC83">
        <f t="shared" si="236"/>
        <v>0</v>
      </c>
      <c r="VJD83">
        <f t="shared" si="236"/>
        <v>0</v>
      </c>
      <c r="VJE83">
        <f t="shared" si="236"/>
        <v>0</v>
      </c>
      <c r="VJF83">
        <f t="shared" si="236"/>
        <v>0</v>
      </c>
      <c r="VJG83">
        <f t="shared" si="236"/>
        <v>0</v>
      </c>
      <c r="VJH83">
        <f t="shared" si="236"/>
        <v>0</v>
      </c>
      <c r="VJI83">
        <f t="shared" si="236"/>
        <v>0</v>
      </c>
      <c r="VJJ83">
        <f t="shared" si="236"/>
        <v>0</v>
      </c>
      <c r="VJK83">
        <f t="shared" si="236"/>
        <v>0</v>
      </c>
      <c r="VJL83">
        <f t="shared" si="236"/>
        <v>0</v>
      </c>
      <c r="VJM83">
        <f t="shared" si="236"/>
        <v>0</v>
      </c>
      <c r="VJN83">
        <f t="shared" si="236"/>
        <v>0</v>
      </c>
      <c r="VJO83">
        <f t="shared" si="236"/>
        <v>0</v>
      </c>
      <c r="VJP83">
        <f t="shared" si="236"/>
        <v>0</v>
      </c>
      <c r="VJQ83">
        <f t="shared" si="236"/>
        <v>0</v>
      </c>
      <c r="VJR83">
        <f t="shared" si="236"/>
        <v>0</v>
      </c>
      <c r="VJS83">
        <f t="shared" si="236"/>
        <v>0</v>
      </c>
      <c r="VJT83">
        <f t="shared" si="236"/>
        <v>0</v>
      </c>
      <c r="VJU83">
        <f t="shared" si="236"/>
        <v>0</v>
      </c>
      <c r="VJV83">
        <f t="shared" si="236"/>
        <v>0</v>
      </c>
      <c r="VJW83">
        <f t="shared" si="236"/>
        <v>0</v>
      </c>
      <c r="VJX83">
        <f t="shared" si="236"/>
        <v>0</v>
      </c>
      <c r="VJY83">
        <f t="shared" si="236"/>
        <v>0</v>
      </c>
      <c r="VJZ83">
        <f t="shared" si="236"/>
        <v>0</v>
      </c>
      <c r="VKA83">
        <f t="shared" si="236"/>
        <v>0</v>
      </c>
      <c r="VKB83">
        <f t="shared" si="236"/>
        <v>0</v>
      </c>
      <c r="VKC83">
        <f t="shared" si="236"/>
        <v>0</v>
      </c>
      <c r="VKD83">
        <f t="shared" si="236"/>
        <v>0</v>
      </c>
      <c r="VKE83">
        <f t="shared" si="236"/>
        <v>0</v>
      </c>
      <c r="VKF83">
        <f t="shared" si="236"/>
        <v>0</v>
      </c>
      <c r="VKG83">
        <f t="shared" si="236"/>
        <v>0</v>
      </c>
      <c r="VKH83">
        <f t="shared" si="236"/>
        <v>0</v>
      </c>
      <c r="VKI83">
        <f t="shared" si="236"/>
        <v>0</v>
      </c>
      <c r="VKJ83">
        <f t="shared" si="236"/>
        <v>0</v>
      </c>
      <c r="VKK83">
        <f t="shared" ref="VKK83:VMV83" si="237">SUM(VKK2:VKK82)</f>
        <v>0</v>
      </c>
      <c r="VKL83">
        <f t="shared" si="237"/>
        <v>0</v>
      </c>
      <c r="VKM83">
        <f t="shared" si="237"/>
        <v>0</v>
      </c>
      <c r="VKN83">
        <f t="shared" si="237"/>
        <v>0</v>
      </c>
      <c r="VKO83">
        <f t="shared" si="237"/>
        <v>0</v>
      </c>
      <c r="VKP83">
        <f t="shared" si="237"/>
        <v>0</v>
      </c>
      <c r="VKQ83">
        <f t="shared" si="237"/>
        <v>0</v>
      </c>
      <c r="VKR83">
        <f t="shared" si="237"/>
        <v>0</v>
      </c>
      <c r="VKS83">
        <f t="shared" si="237"/>
        <v>0</v>
      </c>
      <c r="VKT83">
        <f t="shared" si="237"/>
        <v>0</v>
      </c>
      <c r="VKU83">
        <f t="shared" si="237"/>
        <v>0</v>
      </c>
      <c r="VKV83">
        <f t="shared" si="237"/>
        <v>0</v>
      </c>
      <c r="VKW83">
        <f t="shared" si="237"/>
        <v>0</v>
      </c>
      <c r="VKX83">
        <f t="shared" si="237"/>
        <v>0</v>
      </c>
      <c r="VKY83">
        <f t="shared" si="237"/>
        <v>0</v>
      </c>
      <c r="VKZ83">
        <f t="shared" si="237"/>
        <v>0</v>
      </c>
      <c r="VLA83">
        <f t="shared" si="237"/>
        <v>0</v>
      </c>
      <c r="VLB83">
        <f t="shared" si="237"/>
        <v>0</v>
      </c>
      <c r="VLC83">
        <f t="shared" si="237"/>
        <v>0</v>
      </c>
      <c r="VLD83">
        <f t="shared" si="237"/>
        <v>0</v>
      </c>
      <c r="VLE83">
        <f t="shared" si="237"/>
        <v>0</v>
      </c>
      <c r="VLF83">
        <f t="shared" si="237"/>
        <v>0</v>
      </c>
      <c r="VLG83">
        <f t="shared" si="237"/>
        <v>0</v>
      </c>
      <c r="VLH83">
        <f t="shared" si="237"/>
        <v>0</v>
      </c>
      <c r="VLI83">
        <f t="shared" si="237"/>
        <v>0</v>
      </c>
      <c r="VLJ83">
        <f t="shared" si="237"/>
        <v>0</v>
      </c>
      <c r="VLK83">
        <f t="shared" si="237"/>
        <v>0</v>
      </c>
      <c r="VLL83">
        <f t="shared" si="237"/>
        <v>0</v>
      </c>
      <c r="VLM83">
        <f t="shared" si="237"/>
        <v>0</v>
      </c>
      <c r="VLN83">
        <f t="shared" si="237"/>
        <v>0</v>
      </c>
      <c r="VLO83">
        <f t="shared" si="237"/>
        <v>0</v>
      </c>
      <c r="VLP83">
        <f t="shared" si="237"/>
        <v>0</v>
      </c>
      <c r="VLQ83">
        <f t="shared" si="237"/>
        <v>0</v>
      </c>
      <c r="VLR83">
        <f t="shared" si="237"/>
        <v>0</v>
      </c>
      <c r="VLS83">
        <f t="shared" si="237"/>
        <v>0</v>
      </c>
      <c r="VLT83">
        <f t="shared" si="237"/>
        <v>0</v>
      </c>
      <c r="VLU83">
        <f t="shared" si="237"/>
        <v>0</v>
      </c>
      <c r="VLV83">
        <f t="shared" si="237"/>
        <v>0</v>
      </c>
      <c r="VLW83">
        <f t="shared" si="237"/>
        <v>0</v>
      </c>
      <c r="VLX83">
        <f t="shared" si="237"/>
        <v>0</v>
      </c>
      <c r="VLY83">
        <f t="shared" si="237"/>
        <v>0</v>
      </c>
      <c r="VLZ83">
        <f t="shared" si="237"/>
        <v>0</v>
      </c>
      <c r="VMA83">
        <f t="shared" si="237"/>
        <v>0</v>
      </c>
      <c r="VMB83">
        <f t="shared" si="237"/>
        <v>0</v>
      </c>
      <c r="VMC83">
        <f t="shared" si="237"/>
        <v>0</v>
      </c>
      <c r="VMD83">
        <f t="shared" si="237"/>
        <v>0</v>
      </c>
      <c r="VME83">
        <f t="shared" si="237"/>
        <v>0</v>
      </c>
      <c r="VMF83">
        <f t="shared" si="237"/>
        <v>0</v>
      </c>
      <c r="VMG83">
        <f t="shared" si="237"/>
        <v>0</v>
      </c>
      <c r="VMH83">
        <f t="shared" si="237"/>
        <v>0</v>
      </c>
      <c r="VMI83">
        <f t="shared" si="237"/>
        <v>0</v>
      </c>
      <c r="VMJ83">
        <f t="shared" si="237"/>
        <v>0</v>
      </c>
      <c r="VMK83">
        <f t="shared" si="237"/>
        <v>0</v>
      </c>
      <c r="VML83">
        <f t="shared" si="237"/>
        <v>0</v>
      </c>
      <c r="VMM83">
        <f t="shared" si="237"/>
        <v>0</v>
      </c>
      <c r="VMN83">
        <f t="shared" si="237"/>
        <v>0</v>
      </c>
      <c r="VMO83">
        <f t="shared" si="237"/>
        <v>0</v>
      </c>
      <c r="VMP83">
        <f t="shared" si="237"/>
        <v>0</v>
      </c>
      <c r="VMQ83">
        <f t="shared" si="237"/>
        <v>0</v>
      </c>
      <c r="VMR83">
        <f t="shared" si="237"/>
        <v>0</v>
      </c>
      <c r="VMS83">
        <f t="shared" si="237"/>
        <v>0</v>
      </c>
      <c r="VMT83">
        <f t="shared" si="237"/>
        <v>0</v>
      </c>
      <c r="VMU83">
        <f t="shared" si="237"/>
        <v>0</v>
      </c>
      <c r="VMV83">
        <f t="shared" si="237"/>
        <v>0</v>
      </c>
      <c r="VMW83">
        <f t="shared" ref="VMW83:VPH83" si="238">SUM(VMW2:VMW82)</f>
        <v>0</v>
      </c>
      <c r="VMX83">
        <f t="shared" si="238"/>
        <v>0</v>
      </c>
      <c r="VMY83">
        <f t="shared" si="238"/>
        <v>0</v>
      </c>
      <c r="VMZ83">
        <f t="shared" si="238"/>
        <v>0</v>
      </c>
      <c r="VNA83">
        <f t="shared" si="238"/>
        <v>0</v>
      </c>
      <c r="VNB83">
        <f t="shared" si="238"/>
        <v>0</v>
      </c>
      <c r="VNC83">
        <f t="shared" si="238"/>
        <v>0</v>
      </c>
      <c r="VND83">
        <f t="shared" si="238"/>
        <v>0</v>
      </c>
      <c r="VNE83">
        <f t="shared" si="238"/>
        <v>0</v>
      </c>
      <c r="VNF83">
        <f t="shared" si="238"/>
        <v>0</v>
      </c>
      <c r="VNG83">
        <f t="shared" si="238"/>
        <v>0</v>
      </c>
      <c r="VNH83">
        <f t="shared" si="238"/>
        <v>0</v>
      </c>
      <c r="VNI83">
        <f t="shared" si="238"/>
        <v>0</v>
      </c>
      <c r="VNJ83">
        <f t="shared" si="238"/>
        <v>0</v>
      </c>
      <c r="VNK83">
        <f t="shared" si="238"/>
        <v>0</v>
      </c>
      <c r="VNL83">
        <f t="shared" si="238"/>
        <v>0</v>
      </c>
      <c r="VNM83">
        <f t="shared" si="238"/>
        <v>0</v>
      </c>
      <c r="VNN83">
        <f t="shared" si="238"/>
        <v>0</v>
      </c>
      <c r="VNO83">
        <f t="shared" si="238"/>
        <v>0</v>
      </c>
      <c r="VNP83">
        <f t="shared" si="238"/>
        <v>0</v>
      </c>
      <c r="VNQ83">
        <f t="shared" si="238"/>
        <v>0</v>
      </c>
      <c r="VNR83">
        <f t="shared" si="238"/>
        <v>0</v>
      </c>
      <c r="VNS83">
        <f t="shared" si="238"/>
        <v>0</v>
      </c>
      <c r="VNT83">
        <f t="shared" si="238"/>
        <v>0</v>
      </c>
      <c r="VNU83">
        <f t="shared" si="238"/>
        <v>0</v>
      </c>
      <c r="VNV83">
        <f t="shared" si="238"/>
        <v>0</v>
      </c>
      <c r="VNW83">
        <f t="shared" si="238"/>
        <v>0</v>
      </c>
      <c r="VNX83">
        <f t="shared" si="238"/>
        <v>0</v>
      </c>
      <c r="VNY83">
        <f t="shared" si="238"/>
        <v>0</v>
      </c>
      <c r="VNZ83">
        <f t="shared" si="238"/>
        <v>0</v>
      </c>
      <c r="VOA83">
        <f t="shared" si="238"/>
        <v>0</v>
      </c>
      <c r="VOB83">
        <f t="shared" si="238"/>
        <v>0</v>
      </c>
      <c r="VOC83">
        <f t="shared" si="238"/>
        <v>0</v>
      </c>
      <c r="VOD83">
        <f t="shared" si="238"/>
        <v>0</v>
      </c>
      <c r="VOE83">
        <f t="shared" si="238"/>
        <v>0</v>
      </c>
      <c r="VOF83">
        <f t="shared" si="238"/>
        <v>0</v>
      </c>
      <c r="VOG83">
        <f t="shared" si="238"/>
        <v>0</v>
      </c>
      <c r="VOH83">
        <f t="shared" si="238"/>
        <v>0</v>
      </c>
      <c r="VOI83">
        <f t="shared" si="238"/>
        <v>0</v>
      </c>
      <c r="VOJ83">
        <f t="shared" si="238"/>
        <v>0</v>
      </c>
      <c r="VOK83">
        <f t="shared" si="238"/>
        <v>0</v>
      </c>
      <c r="VOL83">
        <f t="shared" si="238"/>
        <v>0</v>
      </c>
      <c r="VOM83">
        <f t="shared" si="238"/>
        <v>0</v>
      </c>
      <c r="VON83">
        <f t="shared" si="238"/>
        <v>0</v>
      </c>
      <c r="VOO83">
        <f t="shared" si="238"/>
        <v>0</v>
      </c>
      <c r="VOP83">
        <f t="shared" si="238"/>
        <v>0</v>
      </c>
      <c r="VOQ83">
        <f t="shared" si="238"/>
        <v>0</v>
      </c>
      <c r="VOR83">
        <f t="shared" si="238"/>
        <v>0</v>
      </c>
      <c r="VOS83">
        <f t="shared" si="238"/>
        <v>0</v>
      </c>
      <c r="VOT83">
        <f t="shared" si="238"/>
        <v>0</v>
      </c>
      <c r="VOU83">
        <f t="shared" si="238"/>
        <v>0</v>
      </c>
      <c r="VOV83">
        <f t="shared" si="238"/>
        <v>0</v>
      </c>
      <c r="VOW83">
        <f t="shared" si="238"/>
        <v>0</v>
      </c>
      <c r="VOX83">
        <f t="shared" si="238"/>
        <v>0</v>
      </c>
      <c r="VOY83">
        <f t="shared" si="238"/>
        <v>0</v>
      </c>
      <c r="VOZ83">
        <f t="shared" si="238"/>
        <v>0</v>
      </c>
      <c r="VPA83">
        <f t="shared" si="238"/>
        <v>0</v>
      </c>
      <c r="VPB83">
        <f t="shared" si="238"/>
        <v>0</v>
      </c>
      <c r="VPC83">
        <f t="shared" si="238"/>
        <v>0</v>
      </c>
      <c r="VPD83">
        <f t="shared" si="238"/>
        <v>0</v>
      </c>
      <c r="VPE83">
        <f t="shared" si="238"/>
        <v>0</v>
      </c>
      <c r="VPF83">
        <f t="shared" si="238"/>
        <v>0</v>
      </c>
      <c r="VPG83">
        <f t="shared" si="238"/>
        <v>0</v>
      </c>
      <c r="VPH83">
        <f t="shared" si="238"/>
        <v>0</v>
      </c>
      <c r="VPI83">
        <f t="shared" ref="VPI83:VRT83" si="239">SUM(VPI2:VPI82)</f>
        <v>0</v>
      </c>
      <c r="VPJ83">
        <f t="shared" si="239"/>
        <v>0</v>
      </c>
      <c r="VPK83">
        <f t="shared" si="239"/>
        <v>0</v>
      </c>
      <c r="VPL83">
        <f t="shared" si="239"/>
        <v>0</v>
      </c>
      <c r="VPM83">
        <f t="shared" si="239"/>
        <v>0</v>
      </c>
      <c r="VPN83">
        <f t="shared" si="239"/>
        <v>0</v>
      </c>
      <c r="VPO83">
        <f t="shared" si="239"/>
        <v>0</v>
      </c>
      <c r="VPP83">
        <f t="shared" si="239"/>
        <v>0</v>
      </c>
      <c r="VPQ83">
        <f t="shared" si="239"/>
        <v>0</v>
      </c>
      <c r="VPR83">
        <f t="shared" si="239"/>
        <v>0</v>
      </c>
      <c r="VPS83">
        <f t="shared" si="239"/>
        <v>0</v>
      </c>
      <c r="VPT83">
        <f t="shared" si="239"/>
        <v>0</v>
      </c>
      <c r="VPU83">
        <f t="shared" si="239"/>
        <v>0</v>
      </c>
      <c r="VPV83">
        <f t="shared" si="239"/>
        <v>0</v>
      </c>
      <c r="VPW83">
        <f t="shared" si="239"/>
        <v>0</v>
      </c>
      <c r="VPX83">
        <f t="shared" si="239"/>
        <v>0</v>
      </c>
      <c r="VPY83">
        <f t="shared" si="239"/>
        <v>0</v>
      </c>
      <c r="VPZ83">
        <f t="shared" si="239"/>
        <v>0</v>
      </c>
      <c r="VQA83">
        <f t="shared" si="239"/>
        <v>0</v>
      </c>
      <c r="VQB83">
        <f t="shared" si="239"/>
        <v>0</v>
      </c>
      <c r="VQC83">
        <f t="shared" si="239"/>
        <v>0</v>
      </c>
      <c r="VQD83">
        <f t="shared" si="239"/>
        <v>0</v>
      </c>
      <c r="VQE83">
        <f t="shared" si="239"/>
        <v>0</v>
      </c>
      <c r="VQF83">
        <f t="shared" si="239"/>
        <v>0</v>
      </c>
      <c r="VQG83">
        <f t="shared" si="239"/>
        <v>0</v>
      </c>
      <c r="VQH83">
        <f t="shared" si="239"/>
        <v>0</v>
      </c>
      <c r="VQI83">
        <f t="shared" si="239"/>
        <v>0</v>
      </c>
      <c r="VQJ83">
        <f t="shared" si="239"/>
        <v>0</v>
      </c>
      <c r="VQK83">
        <f t="shared" si="239"/>
        <v>0</v>
      </c>
      <c r="VQL83">
        <f t="shared" si="239"/>
        <v>0</v>
      </c>
      <c r="VQM83">
        <f t="shared" si="239"/>
        <v>0</v>
      </c>
      <c r="VQN83">
        <f t="shared" si="239"/>
        <v>0</v>
      </c>
      <c r="VQO83">
        <f t="shared" si="239"/>
        <v>0</v>
      </c>
      <c r="VQP83">
        <f t="shared" si="239"/>
        <v>0</v>
      </c>
      <c r="VQQ83">
        <f t="shared" si="239"/>
        <v>0</v>
      </c>
      <c r="VQR83">
        <f t="shared" si="239"/>
        <v>0</v>
      </c>
      <c r="VQS83">
        <f t="shared" si="239"/>
        <v>0</v>
      </c>
      <c r="VQT83">
        <f t="shared" si="239"/>
        <v>0</v>
      </c>
      <c r="VQU83">
        <f t="shared" si="239"/>
        <v>0</v>
      </c>
      <c r="VQV83">
        <f t="shared" si="239"/>
        <v>0</v>
      </c>
      <c r="VQW83">
        <f t="shared" si="239"/>
        <v>0</v>
      </c>
      <c r="VQX83">
        <f t="shared" si="239"/>
        <v>0</v>
      </c>
      <c r="VQY83">
        <f t="shared" si="239"/>
        <v>0</v>
      </c>
      <c r="VQZ83">
        <f t="shared" si="239"/>
        <v>0</v>
      </c>
      <c r="VRA83">
        <f t="shared" si="239"/>
        <v>0</v>
      </c>
      <c r="VRB83">
        <f t="shared" si="239"/>
        <v>0</v>
      </c>
      <c r="VRC83">
        <f t="shared" si="239"/>
        <v>0</v>
      </c>
      <c r="VRD83">
        <f t="shared" si="239"/>
        <v>0</v>
      </c>
      <c r="VRE83">
        <f t="shared" si="239"/>
        <v>0</v>
      </c>
      <c r="VRF83">
        <f t="shared" si="239"/>
        <v>0</v>
      </c>
      <c r="VRG83">
        <f t="shared" si="239"/>
        <v>0</v>
      </c>
      <c r="VRH83">
        <f t="shared" si="239"/>
        <v>0</v>
      </c>
      <c r="VRI83">
        <f t="shared" si="239"/>
        <v>0</v>
      </c>
      <c r="VRJ83">
        <f t="shared" si="239"/>
        <v>0</v>
      </c>
      <c r="VRK83">
        <f t="shared" si="239"/>
        <v>0</v>
      </c>
      <c r="VRL83">
        <f t="shared" si="239"/>
        <v>0</v>
      </c>
      <c r="VRM83">
        <f t="shared" si="239"/>
        <v>0</v>
      </c>
      <c r="VRN83">
        <f t="shared" si="239"/>
        <v>0</v>
      </c>
      <c r="VRO83">
        <f t="shared" si="239"/>
        <v>0</v>
      </c>
      <c r="VRP83">
        <f t="shared" si="239"/>
        <v>0</v>
      </c>
      <c r="VRQ83">
        <f t="shared" si="239"/>
        <v>0</v>
      </c>
      <c r="VRR83">
        <f t="shared" si="239"/>
        <v>0</v>
      </c>
      <c r="VRS83">
        <f t="shared" si="239"/>
        <v>0</v>
      </c>
      <c r="VRT83">
        <f t="shared" si="239"/>
        <v>0</v>
      </c>
      <c r="VRU83">
        <f t="shared" ref="VRU83:VUF83" si="240">SUM(VRU2:VRU82)</f>
        <v>0</v>
      </c>
      <c r="VRV83">
        <f t="shared" si="240"/>
        <v>0</v>
      </c>
      <c r="VRW83">
        <f t="shared" si="240"/>
        <v>0</v>
      </c>
      <c r="VRX83">
        <f t="shared" si="240"/>
        <v>0</v>
      </c>
      <c r="VRY83">
        <f t="shared" si="240"/>
        <v>0</v>
      </c>
      <c r="VRZ83">
        <f t="shared" si="240"/>
        <v>0</v>
      </c>
      <c r="VSA83">
        <f t="shared" si="240"/>
        <v>0</v>
      </c>
      <c r="VSB83">
        <f t="shared" si="240"/>
        <v>0</v>
      </c>
      <c r="VSC83">
        <f t="shared" si="240"/>
        <v>0</v>
      </c>
      <c r="VSD83">
        <f t="shared" si="240"/>
        <v>0</v>
      </c>
      <c r="VSE83">
        <f t="shared" si="240"/>
        <v>0</v>
      </c>
      <c r="VSF83">
        <f t="shared" si="240"/>
        <v>0</v>
      </c>
      <c r="VSG83">
        <f t="shared" si="240"/>
        <v>0</v>
      </c>
      <c r="VSH83">
        <f t="shared" si="240"/>
        <v>0</v>
      </c>
      <c r="VSI83">
        <f t="shared" si="240"/>
        <v>0</v>
      </c>
      <c r="VSJ83">
        <f t="shared" si="240"/>
        <v>0</v>
      </c>
      <c r="VSK83">
        <f t="shared" si="240"/>
        <v>0</v>
      </c>
      <c r="VSL83">
        <f t="shared" si="240"/>
        <v>0</v>
      </c>
      <c r="VSM83">
        <f t="shared" si="240"/>
        <v>0</v>
      </c>
      <c r="VSN83">
        <f t="shared" si="240"/>
        <v>0</v>
      </c>
      <c r="VSO83">
        <f t="shared" si="240"/>
        <v>0</v>
      </c>
      <c r="VSP83">
        <f t="shared" si="240"/>
        <v>0</v>
      </c>
      <c r="VSQ83">
        <f t="shared" si="240"/>
        <v>0</v>
      </c>
      <c r="VSR83">
        <f t="shared" si="240"/>
        <v>0</v>
      </c>
      <c r="VSS83">
        <f t="shared" si="240"/>
        <v>0</v>
      </c>
      <c r="VST83">
        <f t="shared" si="240"/>
        <v>0</v>
      </c>
      <c r="VSU83">
        <f t="shared" si="240"/>
        <v>0</v>
      </c>
      <c r="VSV83">
        <f t="shared" si="240"/>
        <v>0</v>
      </c>
      <c r="VSW83">
        <f t="shared" si="240"/>
        <v>0</v>
      </c>
      <c r="VSX83">
        <f t="shared" si="240"/>
        <v>0</v>
      </c>
      <c r="VSY83">
        <f t="shared" si="240"/>
        <v>0</v>
      </c>
      <c r="VSZ83">
        <f t="shared" si="240"/>
        <v>0</v>
      </c>
      <c r="VTA83">
        <f t="shared" si="240"/>
        <v>0</v>
      </c>
      <c r="VTB83">
        <f t="shared" si="240"/>
        <v>0</v>
      </c>
      <c r="VTC83">
        <f t="shared" si="240"/>
        <v>0</v>
      </c>
      <c r="VTD83">
        <f t="shared" si="240"/>
        <v>0</v>
      </c>
      <c r="VTE83">
        <f t="shared" si="240"/>
        <v>0</v>
      </c>
      <c r="VTF83">
        <f t="shared" si="240"/>
        <v>0</v>
      </c>
      <c r="VTG83">
        <f t="shared" si="240"/>
        <v>0</v>
      </c>
      <c r="VTH83">
        <f t="shared" si="240"/>
        <v>0</v>
      </c>
      <c r="VTI83">
        <f t="shared" si="240"/>
        <v>0</v>
      </c>
      <c r="VTJ83">
        <f t="shared" si="240"/>
        <v>0</v>
      </c>
      <c r="VTK83">
        <f t="shared" si="240"/>
        <v>0</v>
      </c>
      <c r="VTL83">
        <f t="shared" si="240"/>
        <v>0</v>
      </c>
      <c r="VTM83">
        <f t="shared" si="240"/>
        <v>0</v>
      </c>
      <c r="VTN83">
        <f t="shared" si="240"/>
        <v>0</v>
      </c>
      <c r="VTO83">
        <f t="shared" si="240"/>
        <v>0</v>
      </c>
      <c r="VTP83">
        <f t="shared" si="240"/>
        <v>0</v>
      </c>
      <c r="VTQ83">
        <f t="shared" si="240"/>
        <v>0</v>
      </c>
      <c r="VTR83">
        <f t="shared" si="240"/>
        <v>0</v>
      </c>
      <c r="VTS83">
        <f t="shared" si="240"/>
        <v>0</v>
      </c>
      <c r="VTT83">
        <f t="shared" si="240"/>
        <v>0</v>
      </c>
      <c r="VTU83">
        <f t="shared" si="240"/>
        <v>0</v>
      </c>
      <c r="VTV83">
        <f t="shared" si="240"/>
        <v>0</v>
      </c>
      <c r="VTW83">
        <f t="shared" si="240"/>
        <v>0</v>
      </c>
      <c r="VTX83">
        <f t="shared" si="240"/>
        <v>0</v>
      </c>
      <c r="VTY83">
        <f t="shared" si="240"/>
        <v>0</v>
      </c>
      <c r="VTZ83">
        <f t="shared" si="240"/>
        <v>0</v>
      </c>
      <c r="VUA83">
        <f t="shared" si="240"/>
        <v>0</v>
      </c>
      <c r="VUB83">
        <f t="shared" si="240"/>
        <v>0</v>
      </c>
      <c r="VUC83">
        <f t="shared" si="240"/>
        <v>0</v>
      </c>
      <c r="VUD83">
        <f t="shared" si="240"/>
        <v>0</v>
      </c>
      <c r="VUE83">
        <f t="shared" si="240"/>
        <v>0</v>
      </c>
      <c r="VUF83">
        <f t="shared" si="240"/>
        <v>0</v>
      </c>
      <c r="VUG83">
        <f t="shared" ref="VUG83:VWR83" si="241">SUM(VUG2:VUG82)</f>
        <v>0</v>
      </c>
      <c r="VUH83">
        <f t="shared" si="241"/>
        <v>0</v>
      </c>
      <c r="VUI83">
        <f t="shared" si="241"/>
        <v>0</v>
      </c>
      <c r="VUJ83">
        <f t="shared" si="241"/>
        <v>0</v>
      </c>
      <c r="VUK83">
        <f t="shared" si="241"/>
        <v>0</v>
      </c>
      <c r="VUL83">
        <f t="shared" si="241"/>
        <v>0</v>
      </c>
      <c r="VUM83">
        <f t="shared" si="241"/>
        <v>0</v>
      </c>
      <c r="VUN83">
        <f t="shared" si="241"/>
        <v>0</v>
      </c>
      <c r="VUO83">
        <f t="shared" si="241"/>
        <v>0</v>
      </c>
      <c r="VUP83">
        <f t="shared" si="241"/>
        <v>0</v>
      </c>
      <c r="VUQ83">
        <f t="shared" si="241"/>
        <v>0</v>
      </c>
      <c r="VUR83">
        <f t="shared" si="241"/>
        <v>0</v>
      </c>
      <c r="VUS83">
        <f t="shared" si="241"/>
        <v>0</v>
      </c>
      <c r="VUT83">
        <f t="shared" si="241"/>
        <v>0</v>
      </c>
      <c r="VUU83">
        <f t="shared" si="241"/>
        <v>0</v>
      </c>
      <c r="VUV83">
        <f t="shared" si="241"/>
        <v>0</v>
      </c>
      <c r="VUW83">
        <f t="shared" si="241"/>
        <v>0</v>
      </c>
      <c r="VUX83">
        <f t="shared" si="241"/>
        <v>0</v>
      </c>
      <c r="VUY83">
        <f t="shared" si="241"/>
        <v>0</v>
      </c>
      <c r="VUZ83">
        <f t="shared" si="241"/>
        <v>0</v>
      </c>
      <c r="VVA83">
        <f t="shared" si="241"/>
        <v>0</v>
      </c>
      <c r="VVB83">
        <f t="shared" si="241"/>
        <v>0</v>
      </c>
      <c r="VVC83">
        <f t="shared" si="241"/>
        <v>0</v>
      </c>
      <c r="VVD83">
        <f t="shared" si="241"/>
        <v>0</v>
      </c>
      <c r="VVE83">
        <f t="shared" si="241"/>
        <v>0</v>
      </c>
      <c r="VVF83">
        <f t="shared" si="241"/>
        <v>0</v>
      </c>
      <c r="VVG83">
        <f t="shared" si="241"/>
        <v>0</v>
      </c>
      <c r="VVH83">
        <f t="shared" si="241"/>
        <v>0</v>
      </c>
      <c r="VVI83">
        <f t="shared" si="241"/>
        <v>0</v>
      </c>
      <c r="VVJ83">
        <f t="shared" si="241"/>
        <v>0</v>
      </c>
      <c r="VVK83">
        <f t="shared" si="241"/>
        <v>0</v>
      </c>
      <c r="VVL83">
        <f t="shared" si="241"/>
        <v>0</v>
      </c>
      <c r="VVM83">
        <f t="shared" si="241"/>
        <v>0</v>
      </c>
      <c r="VVN83">
        <f t="shared" si="241"/>
        <v>0</v>
      </c>
      <c r="VVO83">
        <f t="shared" si="241"/>
        <v>0</v>
      </c>
      <c r="VVP83">
        <f t="shared" si="241"/>
        <v>0</v>
      </c>
      <c r="VVQ83">
        <f t="shared" si="241"/>
        <v>0</v>
      </c>
      <c r="VVR83">
        <f t="shared" si="241"/>
        <v>0</v>
      </c>
      <c r="VVS83">
        <f t="shared" si="241"/>
        <v>0</v>
      </c>
      <c r="VVT83">
        <f t="shared" si="241"/>
        <v>0</v>
      </c>
      <c r="VVU83">
        <f t="shared" si="241"/>
        <v>0</v>
      </c>
      <c r="VVV83">
        <f t="shared" si="241"/>
        <v>0</v>
      </c>
      <c r="VVW83">
        <f t="shared" si="241"/>
        <v>0</v>
      </c>
      <c r="VVX83">
        <f t="shared" si="241"/>
        <v>0</v>
      </c>
      <c r="VVY83">
        <f t="shared" si="241"/>
        <v>0</v>
      </c>
      <c r="VVZ83">
        <f t="shared" si="241"/>
        <v>0</v>
      </c>
      <c r="VWA83">
        <f t="shared" si="241"/>
        <v>0</v>
      </c>
      <c r="VWB83">
        <f t="shared" si="241"/>
        <v>0</v>
      </c>
      <c r="VWC83">
        <f t="shared" si="241"/>
        <v>0</v>
      </c>
      <c r="VWD83">
        <f t="shared" si="241"/>
        <v>0</v>
      </c>
      <c r="VWE83">
        <f t="shared" si="241"/>
        <v>0</v>
      </c>
      <c r="VWF83">
        <f t="shared" si="241"/>
        <v>0</v>
      </c>
      <c r="VWG83">
        <f t="shared" si="241"/>
        <v>0</v>
      </c>
      <c r="VWH83">
        <f t="shared" si="241"/>
        <v>0</v>
      </c>
      <c r="VWI83">
        <f t="shared" si="241"/>
        <v>0</v>
      </c>
      <c r="VWJ83">
        <f t="shared" si="241"/>
        <v>0</v>
      </c>
      <c r="VWK83">
        <f t="shared" si="241"/>
        <v>0</v>
      </c>
      <c r="VWL83">
        <f t="shared" si="241"/>
        <v>0</v>
      </c>
      <c r="VWM83">
        <f t="shared" si="241"/>
        <v>0</v>
      </c>
      <c r="VWN83">
        <f t="shared" si="241"/>
        <v>0</v>
      </c>
      <c r="VWO83">
        <f t="shared" si="241"/>
        <v>0</v>
      </c>
      <c r="VWP83">
        <f t="shared" si="241"/>
        <v>0</v>
      </c>
      <c r="VWQ83">
        <f t="shared" si="241"/>
        <v>0</v>
      </c>
      <c r="VWR83">
        <f t="shared" si="241"/>
        <v>0</v>
      </c>
      <c r="VWS83">
        <f t="shared" ref="VWS83:VZD83" si="242">SUM(VWS2:VWS82)</f>
        <v>0</v>
      </c>
      <c r="VWT83">
        <f t="shared" si="242"/>
        <v>0</v>
      </c>
      <c r="VWU83">
        <f t="shared" si="242"/>
        <v>0</v>
      </c>
      <c r="VWV83">
        <f t="shared" si="242"/>
        <v>0</v>
      </c>
      <c r="VWW83">
        <f t="shared" si="242"/>
        <v>0</v>
      </c>
      <c r="VWX83">
        <f t="shared" si="242"/>
        <v>0</v>
      </c>
      <c r="VWY83">
        <f t="shared" si="242"/>
        <v>0</v>
      </c>
      <c r="VWZ83">
        <f t="shared" si="242"/>
        <v>0</v>
      </c>
      <c r="VXA83">
        <f t="shared" si="242"/>
        <v>0</v>
      </c>
      <c r="VXB83">
        <f t="shared" si="242"/>
        <v>0</v>
      </c>
      <c r="VXC83">
        <f t="shared" si="242"/>
        <v>0</v>
      </c>
      <c r="VXD83">
        <f t="shared" si="242"/>
        <v>0</v>
      </c>
      <c r="VXE83">
        <f t="shared" si="242"/>
        <v>0</v>
      </c>
      <c r="VXF83">
        <f t="shared" si="242"/>
        <v>0</v>
      </c>
      <c r="VXG83">
        <f t="shared" si="242"/>
        <v>0</v>
      </c>
      <c r="VXH83">
        <f t="shared" si="242"/>
        <v>0</v>
      </c>
      <c r="VXI83">
        <f t="shared" si="242"/>
        <v>0</v>
      </c>
      <c r="VXJ83">
        <f t="shared" si="242"/>
        <v>0</v>
      </c>
      <c r="VXK83">
        <f t="shared" si="242"/>
        <v>0</v>
      </c>
      <c r="VXL83">
        <f t="shared" si="242"/>
        <v>0</v>
      </c>
      <c r="VXM83">
        <f t="shared" si="242"/>
        <v>0</v>
      </c>
      <c r="VXN83">
        <f t="shared" si="242"/>
        <v>0</v>
      </c>
      <c r="VXO83">
        <f t="shared" si="242"/>
        <v>0</v>
      </c>
      <c r="VXP83">
        <f t="shared" si="242"/>
        <v>0</v>
      </c>
      <c r="VXQ83">
        <f t="shared" si="242"/>
        <v>0</v>
      </c>
      <c r="VXR83">
        <f t="shared" si="242"/>
        <v>0</v>
      </c>
      <c r="VXS83">
        <f t="shared" si="242"/>
        <v>0</v>
      </c>
      <c r="VXT83">
        <f t="shared" si="242"/>
        <v>0</v>
      </c>
      <c r="VXU83">
        <f t="shared" si="242"/>
        <v>0</v>
      </c>
      <c r="VXV83">
        <f t="shared" si="242"/>
        <v>0</v>
      </c>
      <c r="VXW83">
        <f t="shared" si="242"/>
        <v>0</v>
      </c>
      <c r="VXX83">
        <f t="shared" si="242"/>
        <v>0</v>
      </c>
      <c r="VXY83">
        <f t="shared" si="242"/>
        <v>0</v>
      </c>
      <c r="VXZ83">
        <f t="shared" si="242"/>
        <v>0</v>
      </c>
      <c r="VYA83">
        <f t="shared" si="242"/>
        <v>0</v>
      </c>
      <c r="VYB83">
        <f t="shared" si="242"/>
        <v>0</v>
      </c>
      <c r="VYC83">
        <f t="shared" si="242"/>
        <v>0</v>
      </c>
      <c r="VYD83">
        <f t="shared" si="242"/>
        <v>0</v>
      </c>
      <c r="VYE83">
        <f t="shared" si="242"/>
        <v>0</v>
      </c>
      <c r="VYF83">
        <f t="shared" si="242"/>
        <v>0</v>
      </c>
      <c r="VYG83">
        <f t="shared" si="242"/>
        <v>0</v>
      </c>
      <c r="VYH83">
        <f t="shared" si="242"/>
        <v>0</v>
      </c>
      <c r="VYI83">
        <f t="shared" si="242"/>
        <v>0</v>
      </c>
      <c r="VYJ83">
        <f t="shared" si="242"/>
        <v>0</v>
      </c>
      <c r="VYK83">
        <f t="shared" si="242"/>
        <v>0</v>
      </c>
      <c r="VYL83">
        <f t="shared" si="242"/>
        <v>0</v>
      </c>
      <c r="VYM83">
        <f t="shared" si="242"/>
        <v>0</v>
      </c>
      <c r="VYN83">
        <f t="shared" si="242"/>
        <v>0</v>
      </c>
      <c r="VYO83">
        <f t="shared" si="242"/>
        <v>0</v>
      </c>
      <c r="VYP83">
        <f t="shared" si="242"/>
        <v>0</v>
      </c>
      <c r="VYQ83">
        <f t="shared" si="242"/>
        <v>0</v>
      </c>
      <c r="VYR83">
        <f t="shared" si="242"/>
        <v>0</v>
      </c>
      <c r="VYS83">
        <f t="shared" si="242"/>
        <v>0</v>
      </c>
      <c r="VYT83">
        <f t="shared" si="242"/>
        <v>0</v>
      </c>
      <c r="VYU83">
        <f t="shared" si="242"/>
        <v>0</v>
      </c>
      <c r="VYV83">
        <f t="shared" si="242"/>
        <v>0</v>
      </c>
      <c r="VYW83">
        <f t="shared" si="242"/>
        <v>0</v>
      </c>
      <c r="VYX83">
        <f t="shared" si="242"/>
        <v>0</v>
      </c>
      <c r="VYY83">
        <f t="shared" si="242"/>
        <v>0</v>
      </c>
      <c r="VYZ83">
        <f t="shared" si="242"/>
        <v>0</v>
      </c>
      <c r="VZA83">
        <f t="shared" si="242"/>
        <v>0</v>
      </c>
      <c r="VZB83">
        <f t="shared" si="242"/>
        <v>0</v>
      </c>
      <c r="VZC83">
        <f t="shared" si="242"/>
        <v>0</v>
      </c>
      <c r="VZD83">
        <f t="shared" si="242"/>
        <v>0</v>
      </c>
      <c r="VZE83">
        <f t="shared" ref="VZE83:WBP83" si="243">SUM(VZE2:VZE82)</f>
        <v>0</v>
      </c>
      <c r="VZF83">
        <f t="shared" si="243"/>
        <v>0</v>
      </c>
      <c r="VZG83">
        <f t="shared" si="243"/>
        <v>0</v>
      </c>
      <c r="VZH83">
        <f t="shared" si="243"/>
        <v>0</v>
      </c>
      <c r="VZI83">
        <f t="shared" si="243"/>
        <v>0</v>
      </c>
      <c r="VZJ83">
        <f t="shared" si="243"/>
        <v>0</v>
      </c>
      <c r="VZK83">
        <f t="shared" si="243"/>
        <v>0</v>
      </c>
      <c r="VZL83">
        <f t="shared" si="243"/>
        <v>0</v>
      </c>
      <c r="VZM83">
        <f t="shared" si="243"/>
        <v>0</v>
      </c>
      <c r="VZN83">
        <f t="shared" si="243"/>
        <v>0</v>
      </c>
      <c r="VZO83">
        <f t="shared" si="243"/>
        <v>0</v>
      </c>
      <c r="VZP83">
        <f t="shared" si="243"/>
        <v>0</v>
      </c>
      <c r="VZQ83">
        <f t="shared" si="243"/>
        <v>0</v>
      </c>
      <c r="VZR83">
        <f t="shared" si="243"/>
        <v>0</v>
      </c>
      <c r="VZS83">
        <f t="shared" si="243"/>
        <v>0</v>
      </c>
      <c r="VZT83">
        <f t="shared" si="243"/>
        <v>0</v>
      </c>
      <c r="VZU83">
        <f t="shared" si="243"/>
        <v>0</v>
      </c>
      <c r="VZV83">
        <f t="shared" si="243"/>
        <v>0</v>
      </c>
      <c r="VZW83">
        <f t="shared" si="243"/>
        <v>0</v>
      </c>
      <c r="VZX83">
        <f t="shared" si="243"/>
        <v>0</v>
      </c>
      <c r="VZY83">
        <f t="shared" si="243"/>
        <v>0</v>
      </c>
      <c r="VZZ83">
        <f t="shared" si="243"/>
        <v>0</v>
      </c>
      <c r="WAA83">
        <f t="shared" si="243"/>
        <v>0</v>
      </c>
      <c r="WAB83">
        <f t="shared" si="243"/>
        <v>0</v>
      </c>
      <c r="WAC83">
        <f t="shared" si="243"/>
        <v>0</v>
      </c>
      <c r="WAD83">
        <f t="shared" si="243"/>
        <v>0</v>
      </c>
      <c r="WAE83">
        <f t="shared" si="243"/>
        <v>0</v>
      </c>
      <c r="WAF83">
        <f t="shared" si="243"/>
        <v>0</v>
      </c>
      <c r="WAG83">
        <f t="shared" si="243"/>
        <v>0</v>
      </c>
      <c r="WAH83">
        <f t="shared" si="243"/>
        <v>0</v>
      </c>
      <c r="WAI83">
        <f t="shared" si="243"/>
        <v>0</v>
      </c>
      <c r="WAJ83">
        <f t="shared" si="243"/>
        <v>0</v>
      </c>
      <c r="WAK83">
        <f t="shared" si="243"/>
        <v>0</v>
      </c>
      <c r="WAL83">
        <f t="shared" si="243"/>
        <v>0</v>
      </c>
      <c r="WAM83">
        <f t="shared" si="243"/>
        <v>0</v>
      </c>
      <c r="WAN83">
        <f t="shared" si="243"/>
        <v>0</v>
      </c>
      <c r="WAO83">
        <f t="shared" si="243"/>
        <v>0</v>
      </c>
      <c r="WAP83">
        <f t="shared" si="243"/>
        <v>0</v>
      </c>
      <c r="WAQ83">
        <f t="shared" si="243"/>
        <v>0</v>
      </c>
      <c r="WAR83">
        <f t="shared" si="243"/>
        <v>0</v>
      </c>
      <c r="WAS83">
        <f t="shared" si="243"/>
        <v>0</v>
      </c>
      <c r="WAT83">
        <f t="shared" si="243"/>
        <v>0</v>
      </c>
      <c r="WAU83">
        <f t="shared" si="243"/>
        <v>0</v>
      </c>
      <c r="WAV83">
        <f t="shared" si="243"/>
        <v>0</v>
      </c>
      <c r="WAW83">
        <f t="shared" si="243"/>
        <v>0</v>
      </c>
      <c r="WAX83">
        <f t="shared" si="243"/>
        <v>0</v>
      </c>
      <c r="WAY83">
        <f t="shared" si="243"/>
        <v>0</v>
      </c>
      <c r="WAZ83">
        <f t="shared" si="243"/>
        <v>0</v>
      </c>
      <c r="WBA83">
        <f t="shared" si="243"/>
        <v>0</v>
      </c>
      <c r="WBB83">
        <f t="shared" si="243"/>
        <v>0</v>
      </c>
      <c r="WBC83">
        <f t="shared" si="243"/>
        <v>0</v>
      </c>
      <c r="WBD83">
        <f t="shared" si="243"/>
        <v>0</v>
      </c>
      <c r="WBE83">
        <f t="shared" si="243"/>
        <v>0</v>
      </c>
      <c r="WBF83">
        <f t="shared" si="243"/>
        <v>0</v>
      </c>
      <c r="WBG83">
        <f t="shared" si="243"/>
        <v>0</v>
      </c>
      <c r="WBH83">
        <f t="shared" si="243"/>
        <v>0</v>
      </c>
      <c r="WBI83">
        <f t="shared" si="243"/>
        <v>0</v>
      </c>
      <c r="WBJ83">
        <f t="shared" si="243"/>
        <v>0</v>
      </c>
      <c r="WBK83">
        <f t="shared" si="243"/>
        <v>0</v>
      </c>
      <c r="WBL83">
        <f t="shared" si="243"/>
        <v>0</v>
      </c>
      <c r="WBM83">
        <f t="shared" si="243"/>
        <v>0</v>
      </c>
      <c r="WBN83">
        <f t="shared" si="243"/>
        <v>0</v>
      </c>
      <c r="WBO83">
        <f t="shared" si="243"/>
        <v>0</v>
      </c>
      <c r="WBP83">
        <f t="shared" si="243"/>
        <v>0</v>
      </c>
      <c r="WBQ83">
        <f t="shared" ref="WBQ83:WEB83" si="244">SUM(WBQ2:WBQ82)</f>
        <v>0</v>
      </c>
      <c r="WBR83">
        <f t="shared" si="244"/>
        <v>0</v>
      </c>
      <c r="WBS83">
        <f t="shared" si="244"/>
        <v>0</v>
      </c>
      <c r="WBT83">
        <f t="shared" si="244"/>
        <v>0</v>
      </c>
      <c r="WBU83">
        <f t="shared" si="244"/>
        <v>0</v>
      </c>
      <c r="WBV83">
        <f t="shared" si="244"/>
        <v>0</v>
      </c>
      <c r="WBW83">
        <f t="shared" si="244"/>
        <v>0</v>
      </c>
      <c r="WBX83">
        <f t="shared" si="244"/>
        <v>0</v>
      </c>
      <c r="WBY83">
        <f t="shared" si="244"/>
        <v>0</v>
      </c>
      <c r="WBZ83">
        <f t="shared" si="244"/>
        <v>0</v>
      </c>
      <c r="WCA83">
        <f t="shared" si="244"/>
        <v>0</v>
      </c>
      <c r="WCB83">
        <f t="shared" si="244"/>
        <v>0</v>
      </c>
      <c r="WCC83">
        <f t="shared" si="244"/>
        <v>0</v>
      </c>
      <c r="WCD83">
        <f t="shared" si="244"/>
        <v>0</v>
      </c>
      <c r="WCE83">
        <f t="shared" si="244"/>
        <v>0</v>
      </c>
      <c r="WCF83">
        <f t="shared" si="244"/>
        <v>0</v>
      </c>
      <c r="WCG83">
        <f t="shared" si="244"/>
        <v>0</v>
      </c>
      <c r="WCH83">
        <f t="shared" si="244"/>
        <v>0</v>
      </c>
      <c r="WCI83">
        <f t="shared" si="244"/>
        <v>0</v>
      </c>
      <c r="WCJ83">
        <f t="shared" si="244"/>
        <v>0</v>
      </c>
      <c r="WCK83">
        <f t="shared" si="244"/>
        <v>0</v>
      </c>
      <c r="WCL83">
        <f t="shared" si="244"/>
        <v>0</v>
      </c>
      <c r="WCM83">
        <f t="shared" si="244"/>
        <v>0</v>
      </c>
      <c r="WCN83">
        <f t="shared" si="244"/>
        <v>0</v>
      </c>
      <c r="WCO83">
        <f t="shared" si="244"/>
        <v>0</v>
      </c>
      <c r="WCP83">
        <f t="shared" si="244"/>
        <v>0</v>
      </c>
      <c r="WCQ83">
        <f t="shared" si="244"/>
        <v>0</v>
      </c>
      <c r="WCR83">
        <f t="shared" si="244"/>
        <v>0</v>
      </c>
      <c r="WCS83">
        <f t="shared" si="244"/>
        <v>0</v>
      </c>
      <c r="WCT83">
        <f t="shared" si="244"/>
        <v>0</v>
      </c>
      <c r="WCU83">
        <f t="shared" si="244"/>
        <v>0</v>
      </c>
      <c r="WCV83">
        <f t="shared" si="244"/>
        <v>0</v>
      </c>
      <c r="WCW83">
        <f t="shared" si="244"/>
        <v>0</v>
      </c>
      <c r="WCX83">
        <f t="shared" si="244"/>
        <v>0</v>
      </c>
      <c r="WCY83">
        <f t="shared" si="244"/>
        <v>0</v>
      </c>
      <c r="WCZ83">
        <f t="shared" si="244"/>
        <v>0</v>
      </c>
      <c r="WDA83">
        <f t="shared" si="244"/>
        <v>0</v>
      </c>
      <c r="WDB83">
        <f t="shared" si="244"/>
        <v>0</v>
      </c>
      <c r="WDC83">
        <f t="shared" si="244"/>
        <v>0</v>
      </c>
      <c r="WDD83">
        <f t="shared" si="244"/>
        <v>0</v>
      </c>
      <c r="WDE83">
        <f t="shared" si="244"/>
        <v>0</v>
      </c>
      <c r="WDF83">
        <f t="shared" si="244"/>
        <v>0</v>
      </c>
      <c r="WDG83">
        <f t="shared" si="244"/>
        <v>0</v>
      </c>
      <c r="WDH83">
        <f t="shared" si="244"/>
        <v>0</v>
      </c>
      <c r="WDI83">
        <f t="shared" si="244"/>
        <v>0</v>
      </c>
      <c r="WDJ83">
        <f t="shared" si="244"/>
        <v>0</v>
      </c>
      <c r="WDK83">
        <f t="shared" si="244"/>
        <v>0</v>
      </c>
      <c r="WDL83">
        <f t="shared" si="244"/>
        <v>0</v>
      </c>
      <c r="WDM83">
        <f t="shared" si="244"/>
        <v>0</v>
      </c>
      <c r="WDN83">
        <f t="shared" si="244"/>
        <v>0</v>
      </c>
      <c r="WDO83">
        <f t="shared" si="244"/>
        <v>0</v>
      </c>
      <c r="WDP83">
        <f t="shared" si="244"/>
        <v>0</v>
      </c>
      <c r="WDQ83">
        <f t="shared" si="244"/>
        <v>0</v>
      </c>
      <c r="WDR83">
        <f t="shared" si="244"/>
        <v>0</v>
      </c>
      <c r="WDS83">
        <f t="shared" si="244"/>
        <v>0</v>
      </c>
      <c r="WDT83">
        <f t="shared" si="244"/>
        <v>0</v>
      </c>
      <c r="WDU83">
        <f t="shared" si="244"/>
        <v>0</v>
      </c>
      <c r="WDV83">
        <f t="shared" si="244"/>
        <v>0</v>
      </c>
      <c r="WDW83">
        <f t="shared" si="244"/>
        <v>0</v>
      </c>
      <c r="WDX83">
        <f t="shared" si="244"/>
        <v>0</v>
      </c>
      <c r="WDY83">
        <f t="shared" si="244"/>
        <v>0</v>
      </c>
      <c r="WDZ83">
        <f t="shared" si="244"/>
        <v>0</v>
      </c>
      <c r="WEA83">
        <f t="shared" si="244"/>
        <v>0</v>
      </c>
      <c r="WEB83">
        <f t="shared" si="244"/>
        <v>0</v>
      </c>
      <c r="WEC83">
        <f t="shared" ref="WEC83:WGN83" si="245">SUM(WEC2:WEC82)</f>
        <v>0</v>
      </c>
      <c r="WED83">
        <f t="shared" si="245"/>
        <v>0</v>
      </c>
      <c r="WEE83">
        <f t="shared" si="245"/>
        <v>0</v>
      </c>
      <c r="WEF83">
        <f t="shared" si="245"/>
        <v>0</v>
      </c>
      <c r="WEG83">
        <f t="shared" si="245"/>
        <v>0</v>
      </c>
      <c r="WEH83">
        <f t="shared" si="245"/>
        <v>0</v>
      </c>
      <c r="WEI83">
        <f t="shared" si="245"/>
        <v>0</v>
      </c>
      <c r="WEJ83">
        <f t="shared" si="245"/>
        <v>0</v>
      </c>
      <c r="WEK83">
        <f t="shared" si="245"/>
        <v>0</v>
      </c>
      <c r="WEL83">
        <f t="shared" si="245"/>
        <v>0</v>
      </c>
      <c r="WEM83">
        <f t="shared" si="245"/>
        <v>0</v>
      </c>
      <c r="WEN83">
        <f t="shared" si="245"/>
        <v>0</v>
      </c>
      <c r="WEO83">
        <f t="shared" si="245"/>
        <v>0</v>
      </c>
      <c r="WEP83">
        <f t="shared" si="245"/>
        <v>0</v>
      </c>
      <c r="WEQ83">
        <f t="shared" si="245"/>
        <v>0</v>
      </c>
      <c r="WER83">
        <f t="shared" si="245"/>
        <v>0</v>
      </c>
      <c r="WES83">
        <f t="shared" si="245"/>
        <v>0</v>
      </c>
      <c r="WET83">
        <f t="shared" si="245"/>
        <v>0</v>
      </c>
      <c r="WEU83">
        <f t="shared" si="245"/>
        <v>0</v>
      </c>
      <c r="WEV83">
        <f t="shared" si="245"/>
        <v>0</v>
      </c>
      <c r="WEW83">
        <f t="shared" si="245"/>
        <v>0</v>
      </c>
      <c r="WEX83">
        <f t="shared" si="245"/>
        <v>0</v>
      </c>
      <c r="WEY83">
        <f t="shared" si="245"/>
        <v>0</v>
      </c>
      <c r="WEZ83">
        <f t="shared" si="245"/>
        <v>0</v>
      </c>
      <c r="WFA83">
        <f t="shared" si="245"/>
        <v>0</v>
      </c>
      <c r="WFB83">
        <f t="shared" si="245"/>
        <v>0</v>
      </c>
      <c r="WFC83">
        <f t="shared" si="245"/>
        <v>0</v>
      </c>
      <c r="WFD83">
        <f t="shared" si="245"/>
        <v>0</v>
      </c>
      <c r="WFE83">
        <f t="shared" si="245"/>
        <v>0</v>
      </c>
      <c r="WFF83">
        <f t="shared" si="245"/>
        <v>0</v>
      </c>
      <c r="WFG83">
        <f t="shared" si="245"/>
        <v>0</v>
      </c>
      <c r="WFH83">
        <f t="shared" si="245"/>
        <v>0</v>
      </c>
      <c r="WFI83">
        <f t="shared" si="245"/>
        <v>0</v>
      </c>
      <c r="WFJ83">
        <f t="shared" si="245"/>
        <v>0</v>
      </c>
      <c r="WFK83">
        <f t="shared" si="245"/>
        <v>0</v>
      </c>
      <c r="WFL83">
        <f t="shared" si="245"/>
        <v>0</v>
      </c>
      <c r="WFM83">
        <f t="shared" si="245"/>
        <v>0</v>
      </c>
      <c r="WFN83">
        <f t="shared" si="245"/>
        <v>0</v>
      </c>
      <c r="WFO83">
        <f t="shared" si="245"/>
        <v>0</v>
      </c>
      <c r="WFP83">
        <f t="shared" si="245"/>
        <v>0</v>
      </c>
      <c r="WFQ83">
        <f t="shared" si="245"/>
        <v>0</v>
      </c>
      <c r="WFR83">
        <f t="shared" si="245"/>
        <v>0</v>
      </c>
      <c r="WFS83">
        <f t="shared" si="245"/>
        <v>0</v>
      </c>
      <c r="WFT83">
        <f t="shared" si="245"/>
        <v>0</v>
      </c>
      <c r="WFU83">
        <f t="shared" si="245"/>
        <v>0</v>
      </c>
      <c r="WFV83">
        <f t="shared" si="245"/>
        <v>0</v>
      </c>
      <c r="WFW83">
        <f t="shared" si="245"/>
        <v>0</v>
      </c>
      <c r="WFX83">
        <f t="shared" si="245"/>
        <v>0</v>
      </c>
      <c r="WFY83">
        <f t="shared" si="245"/>
        <v>0</v>
      </c>
      <c r="WFZ83">
        <f t="shared" si="245"/>
        <v>0</v>
      </c>
      <c r="WGA83">
        <f t="shared" si="245"/>
        <v>0</v>
      </c>
      <c r="WGB83">
        <f t="shared" si="245"/>
        <v>0</v>
      </c>
      <c r="WGC83">
        <f t="shared" si="245"/>
        <v>0</v>
      </c>
      <c r="WGD83">
        <f t="shared" si="245"/>
        <v>0</v>
      </c>
      <c r="WGE83">
        <f t="shared" si="245"/>
        <v>0</v>
      </c>
      <c r="WGF83">
        <f t="shared" si="245"/>
        <v>0</v>
      </c>
      <c r="WGG83">
        <f t="shared" si="245"/>
        <v>0</v>
      </c>
      <c r="WGH83">
        <f t="shared" si="245"/>
        <v>0</v>
      </c>
      <c r="WGI83">
        <f t="shared" si="245"/>
        <v>0</v>
      </c>
      <c r="WGJ83">
        <f t="shared" si="245"/>
        <v>0</v>
      </c>
      <c r="WGK83">
        <f t="shared" si="245"/>
        <v>0</v>
      </c>
      <c r="WGL83">
        <f t="shared" si="245"/>
        <v>0</v>
      </c>
      <c r="WGM83">
        <f t="shared" si="245"/>
        <v>0</v>
      </c>
      <c r="WGN83">
        <f t="shared" si="245"/>
        <v>0</v>
      </c>
      <c r="WGO83">
        <f t="shared" ref="WGO83:WIZ83" si="246">SUM(WGO2:WGO82)</f>
        <v>0</v>
      </c>
      <c r="WGP83">
        <f t="shared" si="246"/>
        <v>0</v>
      </c>
      <c r="WGQ83">
        <f t="shared" si="246"/>
        <v>0</v>
      </c>
      <c r="WGR83">
        <f t="shared" si="246"/>
        <v>0</v>
      </c>
      <c r="WGS83">
        <f t="shared" si="246"/>
        <v>0</v>
      </c>
      <c r="WGT83">
        <f t="shared" si="246"/>
        <v>0</v>
      </c>
      <c r="WGU83">
        <f t="shared" si="246"/>
        <v>0</v>
      </c>
      <c r="WGV83">
        <f t="shared" si="246"/>
        <v>0</v>
      </c>
      <c r="WGW83">
        <f t="shared" si="246"/>
        <v>0</v>
      </c>
      <c r="WGX83">
        <f t="shared" si="246"/>
        <v>0</v>
      </c>
      <c r="WGY83">
        <f t="shared" si="246"/>
        <v>0</v>
      </c>
      <c r="WGZ83">
        <f t="shared" si="246"/>
        <v>0</v>
      </c>
      <c r="WHA83">
        <f t="shared" si="246"/>
        <v>0</v>
      </c>
      <c r="WHB83">
        <f t="shared" si="246"/>
        <v>0</v>
      </c>
      <c r="WHC83">
        <f t="shared" si="246"/>
        <v>0</v>
      </c>
      <c r="WHD83">
        <f t="shared" si="246"/>
        <v>0</v>
      </c>
      <c r="WHE83">
        <f t="shared" si="246"/>
        <v>0</v>
      </c>
      <c r="WHF83">
        <f t="shared" si="246"/>
        <v>0</v>
      </c>
      <c r="WHG83">
        <f t="shared" si="246"/>
        <v>0</v>
      </c>
      <c r="WHH83">
        <f t="shared" si="246"/>
        <v>0</v>
      </c>
      <c r="WHI83">
        <f t="shared" si="246"/>
        <v>0</v>
      </c>
      <c r="WHJ83">
        <f t="shared" si="246"/>
        <v>0</v>
      </c>
      <c r="WHK83">
        <f t="shared" si="246"/>
        <v>0</v>
      </c>
      <c r="WHL83">
        <f t="shared" si="246"/>
        <v>0</v>
      </c>
      <c r="WHM83">
        <f t="shared" si="246"/>
        <v>0</v>
      </c>
      <c r="WHN83">
        <f t="shared" si="246"/>
        <v>0</v>
      </c>
      <c r="WHO83">
        <f t="shared" si="246"/>
        <v>0</v>
      </c>
      <c r="WHP83">
        <f t="shared" si="246"/>
        <v>0</v>
      </c>
      <c r="WHQ83">
        <f t="shared" si="246"/>
        <v>0</v>
      </c>
      <c r="WHR83">
        <f t="shared" si="246"/>
        <v>0</v>
      </c>
      <c r="WHS83">
        <f t="shared" si="246"/>
        <v>0</v>
      </c>
      <c r="WHT83">
        <f t="shared" si="246"/>
        <v>0</v>
      </c>
      <c r="WHU83">
        <f t="shared" si="246"/>
        <v>0</v>
      </c>
      <c r="WHV83">
        <f t="shared" si="246"/>
        <v>0</v>
      </c>
      <c r="WHW83">
        <f t="shared" si="246"/>
        <v>0</v>
      </c>
      <c r="WHX83">
        <f t="shared" si="246"/>
        <v>0</v>
      </c>
      <c r="WHY83">
        <f t="shared" si="246"/>
        <v>0</v>
      </c>
      <c r="WHZ83">
        <f t="shared" si="246"/>
        <v>0</v>
      </c>
      <c r="WIA83">
        <f t="shared" si="246"/>
        <v>0</v>
      </c>
      <c r="WIB83">
        <f t="shared" si="246"/>
        <v>0</v>
      </c>
      <c r="WIC83">
        <f t="shared" si="246"/>
        <v>0</v>
      </c>
      <c r="WID83">
        <f t="shared" si="246"/>
        <v>0</v>
      </c>
      <c r="WIE83">
        <f t="shared" si="246"/>
        <v>0</v>
      </c>
      <c r="WIF83">
        <f t="shared" si="246"/>
        <v>0</v>
      </c>
      <c r="WIG83">
        <f t="shared" si="246"/>
        <v>0</v>
      </c>
      <c r="WIH83">
        <f t="shared" si="246"/>
        <v>0</v>
      </c>
      <c r="WII83">
        <f t="shared" si="246"/>
        <v>0</v>
      </c>
      <c r="WIJ83">
        <f t="shared" si="246"/>
        <v>0</v>
      </c>
      <c r="WIK83">
        <f t="shared" si="246"/>
        <v>0</v>
      </c>
      <c r="WIL83">
        <f t="shared" si="246"/>
        <v>0</v>
      </c>
      <c r="WIM83">
        <f t="shared" si="246"/>
        <v>0</v>
      </c>
      <c r="WIN83">
        <f t="shared" si="246"/>
        <v>0</v>
      </c>
      <c r="WIO83">
        <f t="shared" si="246"/>
        <v>0</v>
      </c>
      <c r="WIP83">
        <f t="shared" si="246"/>
        <v>0</v>
      </c>
      <c r="WIQ83">
        <f t="shared" si="246"/>
        <v>0</v>
      </c>
      <c r="WIR83">
        <f t="shared" si="246"/>
        <v>0</v>
      </c>
      <c r="WIS83">
        <f t="shared" si="246"/>
        <v>0</v>
      </c>
      <c r="WIT83">
        <f t="shared" si="246"/>
        <v>0</v>
      </c>
      <c r="WIU83">
        <f t="shared" si="246"/>
        <v>0</v>
      </c>
      <c r="WIV83">
        <f t="shared" si="246"/>
        <v>0</v>
      </c>
      <c r="WIW83">
        <f t="shared" si="246"/>
        <v>0</v>
      </c>
      <c r="WIX83">
        <f t="shared" si="246"/>
        <v>0</v>
      </c>
      <c r="WIY83">
        <f t="shared" si="246"/>
        <v>0</v>
      </c>
      <c r="WIZ83">
        <f t="shared" si="246"/>
        <v>0</v>
      </c>
      <c r="WJA83">
        <f t="shared" ref="WJA83:WLL83" si="247">SUM(WJA2:WJA82)</f>
        <v>0</v>
      </c>
      <c r="WJB83">
        <f t="shared" si="247"/>
        <v>0</v>
      </c>
      <c r="WJC83">
        <f t="shared" si="247"/>
        <v>0</v>
      </c>
      <c r="WJD83">
        <f t="shared" si="247"/>
        <v>0</v>
      </c>
      <c r="WJE83">
        <f t="shared" si="247"/>
        <v>0</v>
      </c>
      <c r="WJF83">
        <f t="shared" si="247"/>
        <v>0</v>
      </c>
      <c r="WJG83">
        <f t="shared" si="247"/>
        <v>0</v>
      </c>
      <c r="WJH83">
        <f t="shared" si="247"/>
        <v>0</v>
      </c>
      <c r="WJI83">
        <f t="shared" si="247"/>
        <v>0</v>
      </c>
      <c r="WJJ83">
        <f t="shared" si="247"/>
        <v>0</v>
      </c>
      <c r="WJK83">
        <f t="shared" si="247"/>
        <v>0</v>
      </c>
      <c r="WJL83">
        <f t="shared" si="247"/>
        <v>0</v>
      </c>
      <c r="WJM83">
        <f t="shared" si="247"/>
        <v>0</v>
      </c>
      <c r="WJN83">
        <f t="shared" si="247"/>
        <v>0</v>
      </c>
      <c r="WJO83">
        <f t="shared" si="247"/>
        <v>0</v>
      </c>
      <c r="WJP83">
        <f t="shared" si="247"/>
        <v>0</v>
      </c>
      <c r="WJQ83">
        <f t="shared" si="247"/>
        <v>0</v>
      </c>
      <c r="WJR83">
        <f t="shared" si="247"/>
        <v>0</v>
      </c>
      <c r="WJS83">
        <f t="shared" si="247"/>
        <v>0</v>
      </c>
      <c r="WJT83">
        <f t="shared" si="247"/>
        <v>0</v>
      </c>
      <c r="WJU83">
        <f t="shared" si="247"/>
        <v>0</v>
      </c>
      <c r="WJV83">
        <f t="shared" si="247"/>
        <v>0</v>
      </c>
      <c r="WJW83">
        <f t="shared" si="247"/>
        <v>0</v>
      </c>
      <c r="WJX83">
        <f t="shared" si="247"/>
        <v>0</v>
      </c>
      <c r="WJY83">
        <f t="shared" si="247"/>
        <v>0</v>
      </c>
      <c r="WJZ83">
        <f t="shared" si="247"/>
        <v>0</v>
      </c>
      <c r="WKA83">
        <f t="shared" si="247"/>
        <v>0</v>
      </c>
      <c r="WKB83">
        <f t="shared" si="247"/>
        <v>0</v>
      </c>
      <c r="WKC83">
        <f t="shared" si="247"/>
        <v>0</v>
      </c>
      <c r="WKD83">
        <f t="shared" si="247"/>
        <v>0</v>
      </c>
      <c r="WKE83">
        <f t="shared" si="247"/>
        <v>0</v>
      </c>
      <c r="WKF83">
        <f t="shared" si="247"/>
        <v>0</v>
      </c>
      <c r="WKG83">
        <f t="shared" si="247"/>
        <v>0</v>
      </c>
      <c r="WKH83">
        <f t="shared" si="247"/>
        <v>0</v>
      </c>
      <c r="WKI83">
        <f t="shared" si="247"/>
        <v>0</v>
      </c>
      <c r="WKJ83">
        <f t="shared" si="247"/>
        <v>0</v>
      </c>
      <c r="WKK83">
        <f t="shared" si="247"/>
        <v>0</v>
      </c>
      <c r="WKL83">
        <f t="shared" si="247"/>
        <v>0</v>
      </c>
      <c r="WKM83">
        <f t="shared" si="247"/>
        <v>0</v>
      </c>
      <c r="WKN83">
        <f t="shared" si="247"/>
        <v>0</v>
      </c>
      <c r="WKO83">
        <f t="shared" si="247"/>
        <v>0</v>
      </c>
      <c r="WKP83">
        <f t="shared" si="247"/>
        <v>0</v>
      </c>
      <c r="WKQ83">
        <f t="shared" si="247"/>
        <v>0</v>
      </c>
      <c r="WKR83">
        <f t="shared" si="247"/>
        <v>0</v>
      </c>
      <c r="WKS83">
        <f t="shared" si="247"/>
        <v>0</v>
      </c>
      <c r="WKT83">
        <f t="shared" si="247"/>
        <v>0</v>
      </c>
      <c r="WKU83">
        <f t="shared" si="247"/>
        <v>0</v>
      </c>
      <c r="WKV83">
        <f t="shared" si="247"/>
        <v>0</v>
      </c>
      <c r="WKW83">
        <f t="shared" si="247"/>
        <v>0</v>
      </c>
      <c r="WKX83">
        <f t="shared" si="247"/>
        <v>0</v>
      </c>
      <c r="WKY83">
        <f t="shared" si="247"/>
        <v>0</v>
      </c>
      <c r="WKZ83">
        <f t="shared" si="247"/>
        <v>0</v>
      </c>
      <c r="WLA83">
        <f t="shared" si="247"/>
        <v>0</v>
      </c>
      <c r="WLB83">
        <f t="shared" si="247"/>
        <v>0</v>
      </c>
      <c r="WLC83">
        <f t="shared" si="247"/>
        <v>0</v>
      </c>
      <c r="WLD83">
        <f t="shared" si="247"/>
        <v>0</v>
      </c>
      <c r="WLE83">
        <f t="shared" si="247"/>
        <v>0</v>
      </c>
      <c r="WLF83">
        <f t="shared" si="247"/>
        <v>0</v>
      </c>
      <c r="WLG83">
        <f t="shared" si="247"/>
        <v>0</v>
      </c>
      <c r="WLH83">
        <f t="shared" si="247"/>
        <v>0</v>
      </c>
      <c r="WLI83">
        <f t="shared" si="247"/>
        <v>0</v>
      </c>
      <c r="WLJ83">
        <f t="shared" si="247"/>
        <v>0</v>
      </c>
      <c r="WLK83">
        <f t="shared" si="247"/>
        <v>0</v>
      </c>
      <c r="WLL83">
        <f t="shared" si="247"/>
        <v>0</v>
      </c>
      <c r="WLM83">
        <f t="shared" ref="WLM83:WNX83" si="248">SUM(WLM2:WLM82)</f>
        <v>0</v>
      </c>
      <c r="WLN83">
        <f t="shared" si="248"/>
        <v>0</v>
      </c>
      <c r="WLO83">
        <f t="shared" si="248"/>
        <v>0</v>
      </c>
      <c r="WLP83">
        <f t="shared" si="248"/>
        <v>0</v>
      </c>
      <c r="WLQ83">
        <f t="shared" si="248"/>
        <v>0</v>
      </c>
      <c r="WLR83">
        <f t="shared" si="248"/>
        <v>0</v>
      </c>
      <c r="WLS83">
        <f t="shared" si="248"/>
        <v>0</v>
      </c>
      <c r="WLT83">
        <f t="shared" si="248"/>
        <v>0</v>
      </c>
      <c r="WLU83">
        <f t="shared" si="248"/>
        <v>0</v>
      </c>
      <c r="WLV83">
        <f t="shared" si="248"/>
        <v>0</v>
      </c>
      <c r="WLW83">
        <f t="shared" si="248"/>
        <v>0</v>
      </c>
      <c r="WLX83">
        <f t="shared" si="248"/>
        <v>0</v>
      </c>
      <c r="WLY83">
        <f t="shared" si="248"/>
        <v>0</v>
      </c>
      <c r="WLZ83">
        <f t="shared" si="248"/>
        <v>0</v>
      </c>
      <c r="WMA83">
        <f t="shared" si="248"/>
        <v>0</v>
      </c>
      <c r="WMB83">
        <f t="shared" si="248"/>
        <v>0</v>
      </c>
      <c r="WMC83">
        <f t="shared" si="248"/>
        <v>0</v>
      </c>
      <c r="WMD83">
        <f t="shared" si="248"/>
        <v>0</v>
      </c>
      <c r="WME83">
        <f t="shared" si="248"/>
        <v>0</v>
      </c>
      <c r="WMF83">
        <f t="shared" si="248"/>
        <v>0</v>
      </c>
      <c r="WMG83">
        <f t="shared" si="248"/>
        <v>0</v>
      </c>
      <c r="WMH83">
        <f t="shared" si="248"/>
        <v>0</v>
      </c>
      <c r="WMI83">
        <f t="shared" si="248"/>
        <v>0</v>
      </c>
      <c r="WMJ83">
        <f t="shared" si="248"/>
        <v>0</v>
      </c>
      <c r="WMK83">
        <f t="shared" si="248"/>
        <v>0</v>
      </c>
      <c r="WML83">
        <f t="shared" si="248"/>
        <v>0</v>
      </c>
      <c r="WMM83">
        <f t="shared" si="248"/>
        <v>0</v>
      </c>
      <c r="WMN83">
        <f t="shared" si="248"/>
        <v>0</v>
      </c>
      <c r="WMO83">
        <f t="shared" si="248"/>
        <v>0</v>
      </c>
      <c r="WMP83">
        <f t="shared" si="248"/>
        <v>0</v>
      </c>
      <c r="WMQ83">
        <f t="shared" si="248"/>
        <v>0</v>
      </c>
      <c r="WMR83">
        <f t="shared" si="248"/>
        <v>0</v>
      </c>
      <c r="WMS83">
        <f t="shared" si="248"/>
        <v>0</v>
      </c>
      <c r="WMT83">
        <f t="shared" si="248"/>
        <v>0</v>
      </c>
      <c r="WMU83">
        <f t="shared" si="248"/>
        <v>0</v>
      </c>
      <c r="WMV83">
        <f t="shared" si="248"/>
        <v>0</v>
      </c>
      <c r="WMW83">
        <f t="shared" si="248"/>
        <v>0</v>
      </c>
      <c r="WMX83">
        <f t="shared" si="248"/>
        <v>0</v>
      </c>
      <c r="WMY83">
        <f t="shared" si="248"/>
        <v>0</v>
      </c>
      <c r="WMZ83">
        <f t="shared" si="248"/>
        <v>0</v>
      </c>
      <c r="WNA83">
        <f t="shared" si="248"/>
        <v>0</v>
      </c>
      <c r="WNB83">
        <f t="shared" si="248"/>
        <v>0</v>
      </c>
      <c r="WNC83">
        <f t="shared" si="248"/>
        <v>0</v>
      </c>
      <c r="WND83">
        <f t="shared" si="248"/>
        <v>0</v>
      </c>
      <c r="WNE83">
        <f t="shared" si="248"/>
        <v>0</v>
      </c>
      <c r="WNF83">
        <f t="shared" si="248"/>
        <v>0</v>
      </c>
      <c r="WNG83">
        <f t="shared" si="248"/>
        <v>0</v>
      </c>
      <c r="WNH83">
        <f t="shared" si="248"/>
        <v>0</v>
      </c>
      <c r="WNI83">
        <f t="shared" si="248"/>
        <v>0</v>
      </c>
      <c r="WNJ83">
        <f t="shared" si="248"/>
        <v>0</v>
      </c>
      <c r="WNK83">
        <f t="shared" si="248"/>
        <v>0</v>
      </c>
      <c r="WNL83">
        <f t="shared" si="248"/>
        <v>0</v>
      </c>
      <c r="WNM83">
        <f t="shared" si="248"/>
        <v>0</v>
      </c>
      <c r="WNN83">
        <f t="shared" si="248"/>
        <v>0</v>
      </c>
      <c r="WNO83">
        <f t="shared" si="248"/>
        <v>0</v>
      </c>
      <c r="WNP83">
        <f t="shared" si="248"/>
        <v>0</v>
      </c>
      <c r="WNQ83">
        <f t="shared" si="248"/>
        <v>0</v>
      </c>
      <c r="WNR83">
        <f t="shared" si="248"/>
        <v>0</v>
      </c>
      <c r="WNS83">
        <f t="shared" si="248"/>
        <v>0</v>
      </c>
      <c r="WNT83">
        <f t="shared" si="248"/>
        <v>0</v>
      </c>
      <c r="WNU83">
        <f t="shared" si="248"/>
        <v>0</v>
      </c>
      <c r="WNV83">
        <f t="shared" si="248"/>
        <v>0</v>
      </c>
      <c r="WNW83">
        <f t="shared" si="248"/>
        <v>0</v>
      </c>
      <c r="WNX83">
        <f t="shared" si="248"/>
        <v>0</v>
      </c>
      <c r="WNY83">
        <f t="shared" ref="WNY83:WQJ83" si="249">SUM(WNY2:WNY82)</f>
        <v>0</v>
      </c>
      <c r="WNZ83">
        <f t="shared" si="249"/>
        <v>0</v>
      </c>
      <c r="WOA83">
        <f t="shared" si="249"/>
        <v>0</v>
      </c>
      <c r="WOB83">
        <f t="shared" si="249"/>
        <v>0</v>
      </c>
      <c r="WOC83">
        <f t="shared" si="249"/>
        <v>0</v>
      </c>
      <c r="WOD83">
        <f t="shared" si="249"/>
        <v>0</v>
      </c>
      <c r="WOE83">
        <f t="shared" si="249"/>
        <v>0</v>
      </c>
      <c r="WOF83">
        <f t="shared" si="249"/>
        <v>0</v>
      </c>
      <c r="WOG83">
        <f t="shared" si="249"/>
        <v>0</v>
      </c>
      <c r="WOH83">
        <f t="shared" si="249"/>
        <v>0</v>
      </c>
      <c r="WOI83">
        <f t="shared" si="249"/>
        <v>0</v>
      </c>
      <c r="WOJ83">
        <f t="shared" si="249"/>
        <v>0</v>
      </c>
      <c r="WOK83">
        <f t="shared" si="249"/>
        <v>0</v>
      </c>
      <c r="WOL83">
        <f t="shared" si="249"/>
        <v>0</v>
      </c>
      <c r="WOM83">
        <f t="shared" si="249"/>
        <v>0</v>
      </c>
      <c r="WON83">
        <f t="shared" si="249"/>
        <v>0</v>
      </c>
      <c r="WOO83">
        <f t="shared" si="249"/>
        <v>0</v>
      </c>
      <c r="WOP83">
        <f t="shared" si="249"/>
        <v>0</v>
      </c>
      <c r="WOQ83">
        <f t="shared" si="249"/>
        <v>0</v>
      </c>
      <c r="WOR83">
        <f t="shared" si="249"/>
        <v>0</v>
      </c>
      <c r="WOS83">
        <f t="shared" si="249"/>
        <v>0</v>
      </c>
      <c r="WOT83">
        <f t="shared" si="249"/>
        <v>0</v>
      </c>
      <c r="WOU83">
        <f t="shared" si="249"/>
        <v>0</v>
      </c>
      <c r="WOV83">
        <f t="shared" si="249"/>
        <v>0</v>
      </c>
      <c r="WOW83">
        <f t="shared" si="249"/>
        <v>0</v>
      </c>
      <c r="WOX83">
        <f t="shared" si="249"/>
        <v>0</v>
      </c>
      <c r="WOY83">
        <f t="shared" si="249"/>
        <v>0</v>
      </c>
      <c r="WOZ83">
        <f t="shared" si="249"/>
        <v>0</v>
      </c>
      <c r="WPA83">
        <f t="shared" si="249"/>
        <v>0</v>
      </c>
      <c r="WPB83">
        <f t="shared" si="249"/>
        <v>0</v>
      </c>
      <c r="WPC83">
        <f t="shared" si="249"/>
        <v>0</v>
      </c>
      <c r="WPD83">
        <f t="shared" si="249"/>
        <v>0</v>
      </c>
      <c r="WPE83">
        <f t="shared" si="249"/>
        <v>0</v>
      </c>
      <c r="WPF83">
        <f t="shared" si="249"/>
        <v>0</v>
      </c>
      <c r="WPG83">
        <f t="shared" si="249"/>
        <v>0</v>
      </c>
      <c r="WPH83">
        <f t="shared" si="249"/>
        <v>0</v>
      </c>
      <c r="WPI83">
        <f t="shared" si="249"/>
        <v>0</v>
      </c>
      <c r="WPJ83">
        <f t="shared" si="249"/>
        <v>0</v>
      </c>
      <c r="WPK83">
        <f t="shared" si="249"/>
        <v>0</v>
      </c>
      <c r="WPL83">
        <f t="shared" si="249"/>
        <v>0</v>
      </c>
      <c r="WPM83">
        <f t="shared" si="249"/>
        <v>0</v>
      </c>
      <c r="WPN83">
        <f t="shared" si="249"/>
        <v>0</v>
      </c>
      <c r="WPO83">
        <f t="shared" si="249"/>
        <v>0</v>
      </c>
      <c r="WPP83">
        <f t="shared" si="249"/>
        <v>0</v>
      </c>
      <c r="WPQ83">
        <f t="shared" si="249"/>
        <v>0</v>
      </c>
      <c r="WPR83">
        <f t="shared" si="249"/>
        <v>0</v>
      </c>
      <c r="WPS83">
        <f t="shared" si="249"/>
        <v>0</v>
      </c>
      <c r="WPT83">
        <f t="shared" si="249"/>
        <v>0</v>
      </c>
      <c r="WPU83">
        <f t="shared" si="249"/>
        <v>0</v>
      </c>
      <c r="WPV83">
        <f t="shared" si="249"/>
        <v>0</v>
      </c>
      <c r="WPW83">
        <f t="shared" si="249"/>
        <v>0</v>
      </c>
      <c r="WPX83">
        <f t="shared" si="249"/>
        <v>0</v>
      </c>
      <c r="WPY83">
        <f t="shared" si="249"/>
        <v>0</v>
      </c>
      <c r="WPZ83">
        <f t="shared" si="249"/>
        <v>0</v>
      </c>
      <c r="WQA83">
        <f t="shared" si="249"/>
        <v>0</v>
      </c>
      <c r="WQB83">
        <f t="shared" si="249"/>
        <v>0</v>
      </c>
      <c r="WQC83">
        <f t="shared" si="249"/>
        <v>0</v>
      </c>
      <c r="WQD83">
        <f t="shared" si="249"/>
        <v>0</v>
      </c>
      <c r="WQE83">
        <f t="shared" si="249"/>
        <v>0</v>
      </c>
      <c r="WQF83">
        <f t="shared" si="249"/>
        <v>0</v>
      </c>
      <c r="WQG83">
        <f t="shared" si="249"/>
        <v>0</v>
      </c>
      <c r="WQH83">
        <f t="shared" si="249"/>
        <v>0</v>
      </c>
      <c r="WQI83">
        <f t="shared" si="249"/>
        <v>0</v>
      </c>
      <c r="WQJ83">
        <f t="shared" si="249"/>
        <v>0</v>
      </c>
      <c r="WQK83">
        <f t="shared" ref="WQK83:WSV83" si="250">SUM(WQK2:WQK82)</f>
        <v>0</v>
      </c>
      <c r="WQL83">
        <f t="shared" si="250"/>
        <v>0</v>
      </c>
      <c r="WQM83">
        <f t="shared" si="250"/>
        <v>0</v>
      </c>
      <c r="WQN83">
        <f t="shared" si="250"/>
        <v>0</v>
      </c>
      <c r="WQO83">
        <f t="shared" si="250"/>
        <v>0</v>
      </c>
      <c r="WQP83">
        <f t="shared" si="250"/>
        <v>0</v>
      </c>
      <c r="WQQ83">
        <f t="shared" si="250"/>
        <v>0</v>
      </c>
      <c r="WQR83">
        <f t="shared" si="250"/>
        <v>0</v>
      </c>
      <c r="WQS83">
        <f t="shared" si="250"/>
        <v>0</v>
      </c>
      <c r="WQT83">
        <f t="shared" si="250"/>
        <v>0</v>
      </c>
      <c r="WQU83">
        <f t="shared" si="250"/>
        <v>0</v>
      </c>
      <c r="WQV83">
        <f t="shared" si="250"/>
        <v>0</v>
      </c>
      <c r="WQW83">
        <f t="shared" si="250"/>
        <v>0</v>
      </c>
      <c r="WQX83">
        <f t="shared" si="250"/>
        <v>0</v>
      </c>
      <c r="WQY83">
        <f t="shared" si="250"/>
        <v>0</v>
      </c>
      <c r="WQZ83">
        <f t="shared" si="250"/>
        <v>0</v>
      </c>
      <c r="WRA83">
        <f t="shared" si="250"/>
        <v>0</v>
      </c>
      <c r="WRB83">
        <f t="shared" si="250"/>
        <v>0</v>
      </c>
      <c r="WRC83">
        <f t="shared" si="250"/>
        <v>0</v>
      </c>
      <c r="WRD83">
        <f t="shared" si="250"/>
        <v>0</v>
      </c>
      <c r="WRE83">
        <f t="shared" si="250"/>
        <v>0</v>
      </c>
      <c r="WRF83">
        <f t="shared" si="250"/>
        <v>0</v>
      </c>
      <c r="WRG83">
        <f t="shared" si="250"/>
        <v>0</v>
      </c>
      <c r="WRH83">
        <f t="shared" si="250"/>
        <v>0</v>
      </c>
      <c r="WRI83">
        <f t="shared" si="250"/>
        <v>0</v>
      </c>
      <c r="WRJ83">
        <f t="shared" si="250"/>
        <v>0</v>
      </c>
      <c r="WRK83">
        <f t="shared" si="250"/>
        <v>0</v>
      </c>
      <c r="WRL83">
        <f t="shared" si="250"/>
        <v>0</v>
      </c>
      <c r="WRM83">
        <f t="shared" si="250"/>
        <v>0</v>
      </c>
      <c r="WRN83">
        <f t="shared" si="250"/>
        <v>0</v>
      </c>
      <c r="WRO83">
        <f t="shared" si="250"/>
        <v>0</v>
      </c>
      <c r="WRP83">
        <f t="shared" si="250"/>
        <v>0</v>
      </c>
      <c r="WRQ83">
        <f t="shared" si="250"/>
        <v>0</v>
      </c>
      <c r="WRR83">
        <f t="shared" si="250"/>
        <v>0</v>
      </c>
      <c r="WRS83">
        <f t="shared" si="250"/>
        <v>0</v>
      </c>
      <c r="WRT83">
        <f t="shared" si="250"/>
        <v>0</v>
      </c>
      <c r="WRU83">
        <f t="shared" si="250"/>
        <v>0</v>
      </c>
      <c r="WRV83">
        <f t="shared" si="250"/>
        <v>0</v>
      </c>
      <c r="WRW83">
        <f t="shared" si="250"/>
        <v>0</v>
      </c>
      <c r="WRX83">
        <f t="shared" si="250"/>
        <v>0</v>
      </c>
      <c r="WRY83">
        <f t="shared" si="250"/>
        <v>0</v>
      </c>
      <c r="WRZ83">
        <f t="shared" si="250"/>
        <v>0</v>
      </c>
      <c r="WSA83">
        <f t="shared" si="250"/>
        <v>0</v>
      </c>
      <c r="WSB83">
        <f t="shared" si="250"/>
        <v>0</v>
      </c>
      <c r="WSC83">
        <f t="shared" si="250"/>
        <v>0</v>
      </c>
      <c r="WSD83">
        <f t="shared" si="250"/>
        <v>0</v>
      </c>
      <c r="WSE83">
        <f t="shared" si="250"/>
        <v>0</v>
      </c>
      <c r="WSF83">
        <f t="shared" si="250"/>
        <v>0</v>
      </c>
      <c r="WSG83">
        <f t="shared" si="250"/>
        <v>0</v>
      </c>
      <c r="WSH83">
        <f t="shared" si="250"/>
        <v>0</v>
      </c>
      <c r="WSI83">
        <f t="shared" si="250"/>
        <v>0</v>
      </c>
      <c r="WSJ83">
        <f t="shared" si="250"/>
        <v>0</v>
      </c>
      <c r="WSK83">
        <f t="shared" si="250"/>
        <v>0</v>
      </c>
      <c r="WSL83">
        <f t="shared" si="250"/>
        <v>0</v>
      </c>
      <c r="WSM83">
        <f t="shared" si="250"/>
        <v>0</v>
      </c>
      <c r="WSN83">
        <f t="shared" si="250"/>
        <v>0</v>
      </c>
      <c r="WSO83">
        <f t="shared" si="250"/>
        <v>0</v>
      </c>
      <c r="WSP83">
        <f t="shared" si="250"/>
        <v>0</v>
      </c>
      <c r="WSQ83">
        <f t="shared" si="250"/>
        <v>0</v>
      </c>
      <c r="WSR83">
        <f t="shared" si="250"/>
        <v>0</v>
      </c>
      <c r="WSS83">
        <f t="shared" si="250"/>
        <v>0</v>
      </c>
      <c r="WST83">
        <f t="shared" si="250"/>
        <v>0</v>
      </c>
      <c r="WSU83">
        <f t="shared" si="250"/>
        <v>0</v>
      </c>
      <c r="WSV83">
        <f t="shared" si="250"/>
        <v>0</v>
      </c>
      <c r="WSW83">
        <f t="shared" ref="WSW83:WVH83" si="251">SUM(WSW2:WSW82)</f>
        <v>0</v>
      </c>
      <c r="WSX83">
        <f t="shared" si="251"/>
        <v>0</v>
      </c>
      <c r="WSY83">
        <f t="shared" si="251"/>
        <v>0</v>
      </c>
      <c r="WSZ83">
        <f t="shared" si="251"/>
        <v>0</v>
      </c>
      <c r="WTA83">
        <f t="shared" si="251"/>
        <v>0</v>
      </c>
      <c r="WTB83">
        <f t="shared" si="251"/>
        <v>0</v>
      </c>
      <c r="WTC83">
        <f t="shared" si="251"/>
        <v>0</v>
      </c>
      <c r="WTD83">
        <f t="shared" si="251"/>
        <v>0</v>
      </c>
      <c r="WTE83">
        <f t="shared" si="251"/>
        <v>0</v>
      </c>
      <c r="WTF83">
        <f t="shared" si="251"/>
        <v>0</v>
      </c>
      <c r="WTG83">
        <f t="shared" si="251"/>
        <v>0</v>
      </c>
      <c r="WTH83">
        <f t="shared" si="251"/>
        <v>0</v>
      </c>
      <c r="WTI83">
        <f t="shared" si="251"/>
        <v>0</v>
      </c>
      <c r="WTJ83">
        <f t="shared" si="251"/>
        <v>0</v>
      </c>
      <c r="WTK83">
        <f t="shared" si="251"/>
        <v>0</v>
      </c>
      <c r="WTL83">
        <f t="shared" si="251"/>
        <v>0</v>
      </c>
      <c r="WTM83">
        <f t="shared" si="251"/>
        <v>0</v>
      </c>
      <c r="WTN83">
        <f t="shared" si="251"/>
        <v>0</v>
      </c>
      <c r="WTO83">
        <f t="shared" si="251"/>
        <v>0</v>
      </c>
      <c r="WTP83">
        <f t="shared" si="251"/>
        <v>0</v>
      </c>
      <c r="WTQ83">
        <f t="shared" si="251"/>
        <v>0</v>
      </c>
      <c r="WTR83">
        <f t="shared" si="251"/>
        <v>0</v>
      </c>
      <c r="WTS83">
        <f t="shared" si="251"/>
        <v>0</v>
      </c>
      <c r="WTT83">
        <f t="shared" si="251"/>
        <v>0</v>
      </c>
      <c r="WTU83">
        <f t="shared" si="251"/>
        <v>0</v>
      </c>
      <c r="WTV83">
        <f t="shared" si="251"/>
        <v>0</v>
      </c>
      <c r="WTW83">
        <f t="shared" si="251"/>
        <v>0</v>
      </c>
      <c r="WTX83">
        <f t="shared" si="251"/>
        <v>0</v>
      </c>
      <c r="WTY83">
        <f t="shared" si="251"/>
        <v>0</v>
      </c>
      <c r="WTZ83">
        <f t="shared" si="251"/>
        <v>0</v>
      </c>
      <c r="WUA83">
        <f t="shared" si="251"/>
        <v>0</v>
      </c>
      <c r="WUB83">
        <f t="shared" si="251"/>
        <v>0</v>
      </c>
      <c r="WUC83">
        <f t="shared" si="251"/>
        <v>0</v>
      </c>
      <c r="WUD83">
        <f t="shared" si="251"/>
        <v>0</v>
      </c>
      <c r="WUE83">
        <f t="shared" si="251"/>
        <v>0</v>
      </c>
      <c r="WUF83">
        <f t="shared" si="251"/>
        <v>0</v>
      </c>
      <c r="WUG83">
        <f t="shared" si="251"/>
        <v>0</v>
      </c>
      <c r="WUH83">
        <f t="shared" si="251"/>
        <v>0</v>
      </c>
      <c r="WUI83">
        <f t="shared" si="251"/>
        <v>0</v>
      </c>
      <c r="WUJ83">
        <f t="shared" si="251"/>
        <v>0</v>
      </c>
      <c r="WUK83">
        <f t="shared" si="251"/>
        <v>0</v>
      </c>
      <c r="WUL83">
        <f t="shared" si="251"/>
        <v>0</v>
      </c>
      <c r="WUM83">
        <f t="shared" si="251"/>
        <v>0</v>
      </c>
      <c r="WUN83">
        <f t="shared" si="251"/>
        <v>0</v>
      </c>
      <c r="WUO83">
        <f t="shared" si="251"/>
        <v>0</v>
      </c>
      <c r="WUP83">
        <f t="shared" si="251"/>
        <v>0</v>
      </c>
      <c r="WUQ83">
        <f t="shared" si="251"/>
        <v>0</v>
      </c>
      <c r="WUR83">
        <f t="shared" si="251"/>
        <v>0</v>
      </c>
      <c r="WUS83">
        <f t="shared" si="251"/>
        <v>0</v>
      </c>
      <c r="WUT83">
        <f t="shared" si="251"/>
        <v>0</v>
      </c>
      <c r="WUU83">
        <f t="shared" si="251"/>
        <v>0</v>
      </c>
      <c r="WUV83">
        <f t="shared" si="251"/>
        <v>0</v>
      </c>
      <c r="WUW83">
        <f t="shared" si="251"/>
        <v>0</v>
      </c>
      <c r="WUX83">
        <f t="shared" si="251"/>
        <v>0</v>
      </c>
      <c r="WUY83">
        <f t="shared" si="251"/>
        <v>0</v>
      </c>
      <c r="WUZ83">
        <f t="shared" si="251"/>
        <v>0</v>
      </c>
      <c r="WVA83">
        <f t="shared" si="251"/>
        <v>0</v>
      </c>
      <c r="WVB83">
        <f t="shared" si="251"/>
        <v>0</v>
      </c>
      <c r="WVC83">
        <f t="shared" si="251"/>
        <v>0</v>
      </c>
      <c r="WVD83">
        <f t="shared" si="251"/>
        <v>0</v>
      </c>
      <c r="WVE83">
        <f t="shared" si="251"/>
        <v>0</v>
      </c>
      <c r="WVF83">
        <f t="shared" si="251"/>
        <v>0</v>
      </c>
      <c r="WVG83">
        <f t="shared" si="251"/>
        <v>0</v>
      </c>
      <c r="WVH83">
        <f t="shared" si="251"/>
        <v>0</v>
      </c>
      <c r="WVI83">
        <f t="shared" ref="WVI83:WXT83" si="252">SUM(WVI2:WVI82)</f>
        <v>0</v>
      </c>
      <c r="WVJ83">
        <f t="shared" si="252"/>
        <v>0</v>
      </c>
      <c r="WVK83">
        <f t="shared" si="252"/>
        <v>0</v>
      </c>
      <c r="WVL83">
        <f t="shared" si="252"/>
        <v>0</v>
      </c>
      <c r="WVM83">
        <f t="shared" si="252"/>
        <v>0</v>
      </c>
      <c r="WVN83">
        <f t="shared" si="252"/>
        <v>0</v>
      </c>
      <c r="WVO83">
        <f t="shared" si="252"/>
        <v>0</v>
      </c>
      <c r="WVP83">
        <f t="shared" si="252"/>
        <v>0</v>
      </c>
      <c r="WVQ83">
        <f t="shared" si="252"/>
        <v>0</v>
      </c>
      <c r="WVR83">
        <f t="shared" si="252"/>
        <v>0</v>
      </c>
      <c r="WVS83">
        <f t="shared" si="252"/>
        <v>0</v>
      </c>
      <c r="WVT83">
        <f t="shared" si="252"/>
        <v>0</v>
      </c>
      <c r="WVU83">
        <f t="shared" si="252"/>
        <v>0</v>
      </c>
      <c r="WVV83">
        <f t="shared" si="252"/>
        <v>0</v>
      </c>
      <c r="WVW83">
        <f t="shared" si="252"/>
        <v>0</v>
      </c>
      <c r="WVX83">
        <f t="shared" si="252"/>
        <v>0</v>
      </c>
      <c r="WVY83">
        <f t="shared" si="252"/>
        <v>0</v>
      </c>
      <c r="WVZ83">
        <f t="shared" si="252"/>
        <v>0</v>
      </c>
      <c r="WWA83">
        <f t="shared" si="252"/>
        <v>0</v>
      </c>
      <c r="WWB83">
        <f t="shared" si="252"/>
        <v>0</v>
      </c>
      <c r="WWC83">
        <f t="shared" si="252"/>
        <v>0</v>
      </c>
      <c r="WWD83">
        <f t="shared" si="252"/>
        <v>0</v>
      </c>
      <c r="WWE83">
        <f t="shared" si="252"/>
        <v>0</v>
      </c>
      <c r="WWF83">
        <f t="shared" si="252"/>
        <v>0</v>
      </c>
      <c r="WWG83">
        <f t="shared" si="252"/>
        <v>0</v>
      </c>
      <c r="WWH83">
        <f t="shared" si="252"/>
        <v>0</v>
      </c>
      <c r="WWI83">
        <f t="shared" si="252"/>
        <v>0</v>
      </c>
      <c r="WWJ83">
        <f t="shared" si="252"/>
        <v>0</v>
      </c>
      <c r="WWK83">
        <f t="shared" si="252"/>
        <v>0</v>
      </c>
      <c r="WWL83">
        <f t="shared" si="252"/>
        <v>0</v>
      </c>
      <c r="WWM83">
        <f t="shared" si="252"/>
        <v>0</v>
      </c>
      <c r="WWN83">
        <f t="shared" si="252"/>
        <v>0</v>
      </c>
      <c r="WWO83">
        <f t="shared" si="252"/>
        <v>0</v>
      </c>
      <c r="WWP83">
        <f t="shared" si="252"/>
        <v>0</v>
      </c>
      <c r="WWQ83">
        <f t="shared" si="252"/>
        <v>0</v>
      </c>
      <c r="WWR83">
        <f t="shared" si="252"/>
        <v>0</v>
      </c>
      <c r="WWS83">
        <f t="shared" si="252"/>
        <v>0</v>
      </c>
      <c r="WWT83">
        <f t="shared" si="252"/>
        <v>0</v>
      </c>
      <c r="WWU83">
        <f t="shared" si="252"/>
        <v>0</v>
      </c>
      <c r="WWV83">
        <f t="shared" si="252"/>
        <v>0</v>
      </c>
      <c r="WWW83">
        <f t="shared" si="252"/>
        <v>0</v>
      </c>
      <c r="WWX83">
        <f t="shared" si="252"/>
        <v>0</v>
      </c>
      <c r="WWY83">
        <f t="shared" si="252"/>
        <v>0</v>
      </c>
      <c r="WWZ83">
        <f t="shared" si="252"/>
        <v>0</v>
      </c>
      <c r="WXA83">
        <f t="shared" si="252"/>
        <v>0</v>
      </c>
      <c r="WXB83">
        <f t="shared" si="252"/>
        <v>0</v>
      </c>
      <c r="WXC83">
        <f t="shared" si="252"/>
        <v>0</v>
      </c>
      <c r="WXD83">
        <f t="shared" si="252"/>
        <v>0</v>
      </c>
      <c r="WXE83">
        <f t="shared" si="252"/>
        <v>0</v>
      </c>
      <c r="WXF83">
        <f t="shared" si="252"/>
        <v>0</v>
      </c>
      <c r="WXG83">
        <f t="shared" si="252"/>
        <v>0</v>
      </c>
      <c r="WXH83">
        <f t="shared" si="252"/>
        <v>0</v>
      </c>
      <c r="WXI83">
        <f t="shared" si="252"/>
        <v>0</v>
      </c>
      <c r="WXJ83">
        <f t="shared" si="252"/>
        <v>0</v>
      </c>
      <c r="WXK83">
        <f t="shared" si="252"/>
        <v>0</v>
      </c>
      <c r="WXL83">
        <f t="shared" si="252"/>
        <v>0</v>
      </c>
      <c r="WXM83">
        <f t="shared" si="252"/>
        <v>0</v>
      </c>
      <c r="WXN83">
        <f t="shared" si="252"/>
        <v>0</v>
      </c>
      <c r="WXO83">
        <f t="shared" si="252"/>
        <v>0</v>
      </c>
      <c r="WXP83">
        <f t="shared" si="252"/>
        <v>0</v>
      </c>
      <c r="WXQ83">
        <f t="shared" si="252"/>
        <v>0</v>
      </c>
      <c r="WXR83">
        <f t="shared" si="252"/>
        <v>0</v>
      </c>
      <c r="WXS83">
        <f t="shared" si="252"/>
        <v>0</v>
      </c>
      <c r="WXT83">
        <f t="shared" si="252"/>
        <v>0</v>
      </c>
      <c r="WXU83">
        <f t="shared" ref="WXU83:XAF83" si="253">SUM(WXU2:WXU82)</f>
        <v>0</v>
      </c>
      <c r="WXV83">
        <f t="shared" si="253"/>
        <v>0</v>
      </c>
      <c r="WXW83">
        <f t="shared" si="253"/>
        <v>0</v>
      </c>
      <c r="WXX83">
        <f t="shared" si="253"/>
        <v>0</v>
      </c>
      <c r="WXY83">
        <f t="shared" si="253"/>
        <v>0</v>
      </c>
      <c r="WXZ83">
        <f t="shared" si="253"/>
        <v>0</v>
      </c>
      <c r="WYA83">
        <f t="shared" si="253"/>
        <v>0</v>
      </c>
      <c r="WYB83">
        <f t="shared" si="253"/>
        <v>0</v>
      </c>
      <c r="WYC83">
        <f t="shared" si="253"/>
        <v>0</v>
      </c>
      <c r="WYD83">
        <f t="shared" si="253"/>
        <v>0</v>
      </c>
      <c r="WYE83">
        <f t="shared" si="253"/>
        <v>0</v>
      </c>
      <c r="WYF83">
        <f t="shared" si="253"/>
        <v>0</v>
      </c>
      <c r="WYG83">
        <f t="shared" si="253"/>
        <v>0</v>
      </c>
      <c r="WYH83">
        <f t="shared" si="253"/>
        <v>0</v>
      </c>
      <c r="WYI83">
        <f t="shared" si="253"/>
        <v>0</v>
      </c>
      <c r="WYJ83">
        <f t="shared" si="253"/>
        <v>0</v>
      </c>
      <c r="WYK83">
        <f t="shared" si="253"/>
        <v>0</v>
      </c>
      <c r="WYL83">
        <f t="shared" si="253"/>
        <v>0</v>
      </c>
      <c r="WYM83">
        <f t="shared" si="253"/>
        <v>0</v>
      </c>
      <c r="WYN83">
        <f t="shared" si="253"/>
        <v>0</v>
      </c>
      <c r="WYO83">
        <f t="shared" si="253"/>
        <v>0</v>
      </c>
      <c r="WYP83">
        <f t="shared" si="253"/>
        <v>0</v>
      </c>
      <c r="WYQ83">
        <f t="shared" si="253"/>
        <v>0</v>
      </c>
      <c r="WYR83">
        <f t="shared" si="253"/>
        <v>0</v>
      </c>
      <c r="WYS83">
        <f t="shared" si="253"/>
        <v>0</v>
      </c>
      <c r="WYT83">
        <f t="shared" si="253"/>
        <v>0</v>
      </c>
      <c r="WYU83">
        <f t="shared" si="253"/>
        <v>0</v>
      </c>
      <c r="WYV83">
        <f t="shared" si="253"/>
        <v>0</v>
      </c>
      <c r="WYW83">
        <f t="shared" si="253"/>
        <v>0</v>
      </c>
      <c r="WYX83">
        <f t="shared" si="253"/>
        <v>0</v>
      </c>
      <c r="WYY83">
        <f t="shared" si="253"/>
        <v>0</v>
      </c>
      <c r="WYZ83">
        <f t="shared" si="253"/>
        <v>0</v>
      </c>
      <c r="WZA83">
        <f t="shared" si="253"/>
        <v>0</v>
      </c>
      <c r="WZB83">
        <f t="shared" si="253"/>
        <v>0</v>
      </c>
      <c r="WZC83">
        <f t="shared" si="253"/>
        <v>0</v>
      </c>
      <c r="WZD83">
        <f t="shared" si="253"/>
        <v>0</v>
      </c>
      <c r="WZE83">
        <f t="shared" si="253"/>
        <v>0</v>
      </c>
      <c r="WZF83">
        <f t="shared" si="253"/>
        <v>0</v>
      </c>
      <c r="WZG83">
        <f t="shared" si="253"/>
        <v>0</v>
      </c>
      <c r="WZH83">
        <f t="shared" si="253"/>
        <v>0</v>
      </c>
      <c r="WZI83">
        <f t="shared" si="253"/>
        <v>0</v>
      </c>
      <c r="WZJ83">
        <f t="shared" si="253"/>
        <v>0</v>
      </c>
      <c r="WZK83">
        <f t="shared" si="253"/>
        <v>0</v>
      </c>
      <c r="WZL83">
        <f t="shared" si="253"/>
        <v>0</v>
      </c>
      <c r="WZM83">
        <f t="shared" si="253"/>
        <v>0</v>
      </c>
      <c r="WZN83">
        <f t="shared" si="253"/>
        <v>0</v>
      </c>
      <c r="WZO83">
        <f t="shared" si="253"/>
        <v>0</v>
      </c>
      <c r="WZP83">
        <f t="shared" si="253"/>
        <v>0</v>
      </c>
      <c r="WZQ83">
        <f t="shared" si="253"/>
        <v>0</v>
      </c>
      <c r="WZR83">
        <f t="shared" si="253"/>
        <v>0</v>
      </c>
      <c r="WZS83">
        <f t="shared" si="253"/>
        <v>0</v>
      </c>
      <c r="WZT83">
        <f t="shared" si="253"/>
        <v>0</v>
      </c>
      <c r="WZU83">
        <f t="shared" si="253"/>
        <v>0</v>
      </c>
      <c r="WZV83">
        <f t="shared" si="253"/>
        <v>0</v>
      </c>
      <c r="WZW83">
        <f t="shared" si="253"/>
        <v>0</v>
      </c>
      <c r="WZX83">
        <f t="shared" si="253"/>
        <v>0</v>
      </c>
      <c r="WZY83">
        <f t="shared" si="253"/>
        <v>0</v>
      </c>
      <c r="WZZ83">
        <f t="shared" si="253"/>
        <v>0</v>
      </c>
      <c r="XAA83">
        <f t="shared" si="253"/>
        <v>0</v>
      </c>
      <c r="XAB83">
        <f t="shared" si="253"/>
        <v>0</v>
      </c>
      <c r="XAC83">
        <f t="shared" si="253"/>
        <v>0</v>
      </c>
      <c r="XAD83">
        <f t="shared" si="253"/>
        <v>0</v>
      </c>
      <c r="XAE83">
        <f t="shared" si="253"/>
        <v>0</v>
      </c>
      <c r="XAF83">
        <f t="shared" si="253"/>
        <v>0</v>
      </c>
      <c r="XAG83">
        <f t="shared" ref="XAG83:XCR83" si="254">SUM(XAG2:XAG82)</f>
        <v>0</v>
      </c>
      <c r="XAH83">
        <f t="shared" si="254"/>
        <v>0</v>
      </c>
      <c r="XAI83">
        <f t="shared" si="254"/>
        <v>0</v>
      </c>
      <c r="XAJ83">
        <f t="shared" si="254"/>
        <v>0</v>
      </c>
      <c r="XAK83">
        <f t="shared" si="254"/>
        <v>0</v>
      </c>
      <c r="XAL83">
        <f t="shared" si="254"/>
        <v>0</v>
      </c>
      <c r="XAM83">
        <f t="shared" si="254"/>
        <v>0</v>
      </c>
      <c r="XAN83">
        <f t="shared" si="254"/>
        <v>0</v>
      </c>
      <c r="XAO83">
        <f t="shared" si="254"/>
        <v>0</v>
      </c>
      <c r="XAP83">
        <f t="shared" si="254"/>
        <v>0</v>
      </c>
      <c r="XAQ83">
        <f t="shared" si="254"/>
        <v>0</v>
      </c>
      <c r="XAR83">
        <f t="shared" si="254"/>
        <v>0</v>
      </c>
      <c r="XAS83">
        <f t="shared" si="254"/>
        <v>0</v>
      </c>
      <c r="XAT83">
        <f t="shared" si="254"/>
        <v>0</v>
      </c>
      <c r="XAU83">
        <f t="shared" si="254"/>
        <v>0</v>
      </c>
      <c r="XAV83">
        <f t="shared" si="254"/>
        <v>0</v>
      </c>
      <c r="XAW83">
        <f t="shared" si="254"/>
        <v>0</v>
      </c>
      <c r="XAX83">
        <f t="shared" si="254"/>
        <v>0</v>
      </c>
      <c r="XAY83">
        <f t="shared" si="254"/>
        <v>0</v>
      </c>
      <c r="XAZ83">
        <f t="shared" si="254"/>
        <v>0</v>
      </c>
      <c r="XBA83">
        <f t="shared" si="254"/>
        <v>0</v>
      </c>
      <c r="XBB83">
        <f t="shared" si="254"/>
        <v>0</v>
      </c>
      <c r="XBC83">
        <f t="shared" si="254"/>
        <v>0</v>
      </c>
      <c r="XBD83">
        <f t="shared" si="254"/>
        <v>0</v>
      </c>
      <c r="XBE83">
        <f t="shared" si="254"/>
        <v>0</v>
      </c>
      <c r="XBF83">
        <f t="shared" si="254"/>
        <v>0</v>
      </c>
      <c r="XBG83">
        <f t="shared" si="254"/>
        <v>0</v>
      </c>
      <c r="XBH83">
        <f t="shared" si="254"/>
        <v>0</v>
      </c>
      <c r="XBI83">
        <f t="shared" si="254"/>
        <v>0</v>
      </c>
      <c r="XBJ83">
        <f t="shared" si="254"/>
        <v>0</v>
      </c>
      <c r="XBK83">
        <f t="shared" si="254"/>
        <v>0</v>
      </c>
      <c r="XBL83">
        <f t="shared" si="254"/>
        <v>0</v>
      </c>
      <c r="XBM83">
        <f t="shared" si="254"/>
        <v>0</v>
      </c>
      <c r="XBN83">
        <f t="shared" si="254"/>
        <v>0</v>
      </c>
      <c r="XBO83">
        <f t="shared" si="254"/>
        <v>0</v>
      </c>
      <c r="XBP83">
        <f t="shared" si="254"/>
        <v>0</v>
      </c>
      <c r="XBQ83">
        <f t="shared" si="254"/>
        <v>0</v>
      </c>
      <c r="XBR83">
        <f t="shared" si="254"/>
        <v>0</v>
      </c>
      <c r="XBS83">
        <f t="shared" si="254"/>
        <v>0</v>
      </c>
      <c r="XBT83">
        <f t="shared" si="254"/>
        <v>0</v>
      </c>
      <c r="XBU83">
        <f t="shared" si="254"/>
        <v>0</v>
      </c>
      <c r="XBV83">
        <f t="shared" si="254"/>
        <v>0</v>
      </c>
      <c r="XBW83">
        <f t="shared" si="254"/>
        <v>0</v>
      </c>
      <c r="XBX83">
        <f t="shared" si="254"/>
        <v>0</v>
      </c>
      <c r="XBY83">
        <f t="shared" si="254"/>
        <v>0</v>
      </c>
      <c r="XBZ83">
        <f t="shared" si="254"/>
        <v>0</v>
      </c>
      <c r="XCA83">
        <f t="shared" si="254"/>
        <v>0</v>
      </c>
      <c r="XCB83">
        <f t="shared" si="254"/>
        <v>0</v>
      </c>
      <c r="XCC83">
        <f t="shared" si="254"/>
        <v>0</v>
      </c>
      <c r="XCD83">
        <f t="shared" si="254"/>
        <v>0</v>
      </c>
      <c r="XCE83">
        <f t="shared" si="254"/>
        <v>0</v>
      </c>
      <c r="XCF83">
        <f t="shared" si="254"/>
        <v>0</v>
      </c>
      <c r="XCG83">
        <f t="shared" si="254"/>
        <v>0</v>
      </c>
      <c r="XCH83">
        <f t="shared" si="254"/>
        <v>0</v>
      </c>
      <c r="XCI83">
        <f t="shared" si="254"/>
        <v>0</v>
      </c>
      <c r="XCJ83">
        <f t="shared" si="254"/>
        <v>0</v>
      </c>
      <c r="XCK83">
        <f t="shared" si="254"/>
        <v>0</v>
      </c>
      <c r="XCL83">
        <f t="shared" si="254"/>
        <v>0</v>
      </c>
      <c r="XCM83">
        <f t="shared" si="254"/>
        <v>0</v>
      </c>
      <c r="XCN83">
        <f t="shared" si="254"/>
        <v>0</v>
      </c>
      <c r="XCO83">
        <f t="shared" si="254"/>
        <v>0</v>
      </c>
      <c r="XCP83">
        <f t="shared" si="254"/>
        <v>0</v>
      </c>
      <c r="XCQ83">
        <f t="shared" si="254"/>
        <v>0</v>
      </c>
      <c r="XCR83">
        <f t="shared" si="254"/>
        <v>0</v>
      </c>
      <c r="XCS83">
        <f t="shared" ref="XCS83:XFD83" si="255">SUM(XCS2:XCS82)</f>
        <v>0</v>
      </c>
      <c r="XCT83">
        <f t="shared" si="255"/>
        <v>0</v>
      </c>
      <c r="XCU83">
        <f t="shared" si="255"/>
        <v>0</v>
      </c>
      <c r="XCV83">
        <f t="shared" si="255"/>
        <v>0</v>
      </c>
      <c r="XCW83">
        <f t="shared" si="255"/>
        <v>0</v>
      </c>
      <c r="XCX83">
        <f t="shared" si="255"/>
        <v>0</v>
      </c>
      <c r="XCY83">
        <f t="shared" si="255"/>
        <v>0</v>
      </c>
      <c r="XCZ83">
        <f t="shared" si="255"/>
        <v>0</v>
      </c>
      <c r="XDA83">
        <f t="shared" si="255"/>
        <v>0</v>
      </c>
      <c r="XDB83">
        <f t="shared" si="255"/>
        <v>0</v>
      </c>
      <c r="XDC83">
        <f t="shared" si="255"/>
        <v>0</v>
      </c>
      <c r="XDD83">
        <f t="shared" si="255"/>
        <v>0</v>
      </c>
      <c r="XDE83">
        <f t="shared" si="255"/>
        <v>0</v>
      </c>
      <c r="XDF83">
        <f t="shared" si="255"/>
        <v>0</v>
      </c>
      <c r="XDG83">
        <f t="shared" si="255"/>
        <v>0</v>
      </c>
      <c r="XDH83">
        <f t="shared" si="255"/>
        <v>0</v>
      </c>
      <c r="XDI83">
        <f t="shared" si="255"/>
        <v>0</v>
      </c>
      <c r="XDJ83">
        <f t="shared" si="255"/>
        <v>0</v>
      </c>
      <c r="XDK83">
        <f t="shared" si="255"/>
        <v>0</v>
      </c>
      <c r="XDL83">
        <f t="shared" si="255"/>
        <v>0</v>
      </c>
      <c r="XDM83">
        <f t="shared" si="255"/>
        <v>0</v>
      </c>
      <c r="XDN83">
        <f t="shared" si="255"/>
        <v>0</v>
      </c>
      <c r="XDO83">
        <f t="shared" si="255"/>
        <v>0</v>
      </c>
      <c r="XDP83">
        <f t="shared" si="255"/>
        <v>0</v>
      </c>
      <c r="XDQ83">
        <f t="shared" si="255"/>
        <v>0</v>
      </c>
      <c r="XDR83">
        <f t="shared" si="255"/>
        <v>0</v>
      </c>
      <c r="XDS83">
        <f t="shared" si="255"/>
        <v>0</v>
      </c>
      <c r="XDT83">
        <f t="shared" si="255"/>
        <v>0</v>
      </c>
      <c r="XDU83">
        <f t="shared" si="255"/>
        <v>0</v>
      </c>
      <c r="XDV83">
        <f t="shared" si="255"/>
        <v>0</v>
      </c>
      <c r="XDW83">
        <f t="shared" si="255"/>
        <v>0</v>
      </c>
      <c r="XDX83">
        <f t="shared" si="255"/>
        <v>0</v>
      </c>
      <c r="XDY83">
        <f t="shared" si="255"/>
        <v>0</v>
      </c>
      <c r="XDZ83">
        <f t="shared" si="255"/>
        <v>0</v>
      </c>
      <c r="XEA83">
        <f t="shared" si="255"/>
        <v>0</v>
      </c>
      <c r="XEB83">
        <f t="shared" si="255"/>
        <v>0</v>
      </c>
      <c r="XEC83">
        <f t="shared" si="255"/>
        <v>0</v>
      </c>
      <c r="XED83">
        <f t="shared" si="255"/>
        <v>0</v>
      </c>
      <c r="XEE83">
        <f t="shared" si="255"/>
        <v>0</v>
      </c>
      <c r="XEF83">
        <f t="shared" si="255"/>
        <v>0</v>
      </c>
      <c r="XEG83">
        <f t="shared" si="255"/>
        <v>0</v>
      </c>
      <c r="XEH83">
        <f t="shared" si="255"/>
        <v>0</v>
      </c>
      <c r="XEI83">
        <f t="shared" si="255"/>
        <v>0</v>
      </c>
      <c r="XEJ83">
        <f t="shared" si="255"/>
        <v>0</v>
      </c>
      <c r="XEK83">
        <f t="shared" si="255"/>
        <v>0</v>
      </c>
      <c r="XEL83">
        <f t="shared" si="255"/>
        <v>0</v>
      </c>
      <c r="XEM83">
        <f t="shared" si="255"/>
        <v>0</v>
      </c>
      <c r="XEN83">
        <f t="shared" si="255"/>
        <v>0</v>
      </c>
      <c r="XEO83">
        <f t="shared" si="255"/>
        <v>0</v>
      </c>
      <c r="XEP83">
        <f t="shared" si="255"/>
        <v>0</v>
      </c>
      <c r="XEQ83">
        <f t="shared" si="255"/>
        <v>0</v>
      </c>
      <c r="XER83">
        <f t="shared" si="255"/>
        <v>0</v>
      </c>
      <c r="XES83">
        <f t="shared" si="255"/>
        <v>0</v>
      </c>
      <c r="XET83">
        <f t="shared" si="255"/>
        <v>0</v>
      </c>
      <c r="XEU83">
        <f t="shared" si="255"/>
        <v>0</v>
      </c>
      <c r="XEV83">
        <f t="shared" si="255"/>
        <v>0</v>
      </c>
      <c r="XEW83">
        <f t="shared" si="255"/>
        <v>0</v>
      </c>
      <c r="XEX83">
        <f t="shared" si="255"/>
        <v>0</v>
      </c>
      <c r="XEY83">
        <f t="shared" si="255"/>
        <v>0</v>
      </c>
      <c r="XEZ83">
        <f t="shared" si="255"/>
        <v>0</v>
      </c>
      <c r="XFA83">
        <f t="shared" si="255"/>
        <v>0</v>
      </c>
      <c r="XFB83">
        <f t="shared" si="255"/>
        <v>0</v>
      </c>
      <c r="XFC83">
        <f t="shared" si="255"/>
        <v>0</v>
      </c>
      <c r="XFD83">
        <f t="shared" si="255"/>
        <v>0</v>
      </c>
    </row>
  </sheetData>
  <autoFilter ref="A1:XFD83"/>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Q2:Q82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26"/>
  <sheetViews>
    <sheetView topLeftCell="A211" workbookViewId="0">
      <selection activeCell="L226" sqref="L226"/>
    </sheetView>
  </sheetViews>
  <sheetFormatPr defaultColWidth="9" defaultRowHeight="13.5"/>
  <cols>
    <col min="3" max="4" width="9" hidden="1" customWidth="1"/>
    <col min="6" max="7" width="4.375" customWidth="1"/>
    <col min="8" max="8" width="6.25" customWidth="1"/>
    <col min="9" max="9" width="8.125" customWidth="1"/>
    <col min="11" max="11" width="9" hidden="1" customWidth="1"/>
    <col min="12" max="12" width="9.375"/>
  </cols>
  <sheetData>
    <row r="1" spans="1:33" s="1" customFormat="1" ht="54">
      <c r="B1" s="3" t="s">
        <v>123</v>
      </c>
      <c r="C1" s="3" t="s">
        <v>2012</v>
      </c>
      <c r="D1" s="3" t="s">
        <v>2013</v>
      </c>
      <c r="E1" s="3" t="s">
        <v>2014</v>
      </c>
      <c r="F1" s="3" t="s">
        <v>2015</v>
      </c>
      <c r="G1" s="3" t="s">
        <v>2016</v>
      </c>
      <c r="H1" s="3" t="s">
        <v>2017</v>
      </c>
      <c r="I1" s="3" t="s">
        <v>2018</v>
      </c>
      <c r="J1" s="3" t="s">
        <v>2019</v>
      </c>
      <c r="K1" s="3" t="s">
        <v>2020</v>
      </c>
      <c r="L1" s="3" t="s">
        <v>63</v>
      </c>
      <c r="M1" s="3"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1008</v>
      </c>
      <c r="B2" s="4" t="s">
        <v>8</v>
      </c>
      <c r="C2" s="4" t="s">
        <v>497</v>
      </c>
      <c r="D2" s="4" t="s">
        <v>2029</v>
      </c>
      <c r="E2" s="4" t="s">
        <v>2030</v>
      </c>
      <c r="F2" s="5">
        <v>3</v>
      </c>
      <c r="G2" s="5">
        <v>1</v>
      </c>
      <c r="H2" s="4">
        <v>21</v>
      </c>
      <c r="I2" s="5">
        <v>2</v>
      </c>
      <c r="J2" s="7">
        <v>201</v>
      </c>
      <c r="K2" s="8" t="s">
        <v>2036</v>
      </c>
      <c r="L2" s="9">
        <v>79.34</v>
      </c>
      <c r="M2" s="10">
        <v>57.02</v>
      </c>
      <c r="N2" s="5" t="s">
        <v>2032</v>
      </c>
      <c r="O2" s="5" t="s">
        <v>194</v>
      </c>
      <c r="P2" s="5" t="s">
        <v>2040</v>
      </c>
      <c r="Q2" s="4" t="s">
        <v>2049</v>
      </c>
      <c r="R2" s="4" t="s">
        <v>2074</v>
      </c>
      <c r="S2" s="13">
        <v>43291</v>
      </c>
      <c r="T2" s="20" t="s">
        <v>2075</v>
      </c>
      <c r="U2" s="15" t="s">
        <v>2076</v>
      </c>
      <c r="V2" s="13">
        <v>44012</v>
      </c>
    </row>
    <row r="3" spans="1:33" s="1" customFormat="1">
      <c r="A3" s="4">
        <v>1009</v>
      </c>
      <c r="B3" s="4" t="s">
        <v>8</v>
      </c>
      <c r="C3" s="4" t="s">
        <v>497</v>
      </c>
      <c r="D3" s="4" t="s">
        <v>2029</v>
      </c>
      <c r="E3" s="4" t="s">
        <v>2030</v>
      </c>
      <c r="F3" s="5">
        <v>3</v>
      </c>
      <c r="G3" s="5">
        <v>1</v>
      </c>
      <c r="H3" s="4">
        <v>21</v>
      </c>
      <c r="I3" s="5">
        <v>2</v>
      </c>
      <c r="J3" s="7">
        <v>202</v>
      </c>
      <c r="K3" s="8" t="s">
        <v>2036</v>
      </c>
      <c r="L3" s="9">
        <v>54.13</v>
      </c>
      <c r="M3" s="10">
        <v>38.9</v>
      </c>
      <c r="N3" s="5" t="s">
        <v>2035</v>
      </c>
      <c r="O3" s="5" t="s">
        <v>183</v>
      </c>
      <c r="P3" s="5" t="s">
        <v>504</v>
      </c>
      <c r="Q3" s="4" t="s">
        <v>2049</v>
      </c>
      <c r="R3" s="4" t="s">
        <v>2077</v>
      </c>
      <c r="S3" s="13">
        <v>43291</v>
      </c>
      <c r="T3" s="14" t="s">
        <v>2078</v>
      </c>
      <c r="U3" s="15" t="s">
        <v>2079</v>
      </c>
      <c r="V3" s="13">
        <v>44012</v>
      </c>
    </row>
    <row r="4" spans="1:33" s="1" customFormat="1">
      <c r="A4" s="4">
        <v>1010</v>
      </c>
      <c r="B4" s="4" t="s">
        <v>8</v>
      </c>
      <c r="C4" s="4" t="s">
        <v>497</v>
      </c>
      <c r="D4" s="4" t="s">
        <v>2029</v>
      </c>
      <c r="E4" s="4" t="s">
        <v>2030</v>
      </c>
      <c r="F4" s="5">
        <v>3</v>
      </c>
      <c r="G4" s="5">
        <v>1</v>
      </c>
      <c r="H4" s="4">
        <v>21</v>
      </c>
      <c r="I4" s="5">
        <v>2</v>
      </c>
      <c r="J4" s="7">
        <v>203</v>
      </c>
      <c r="K4" s="8" t="s">
        <v>2036</v>
      </c>
      <c r="L4" s="9">
        <v>52.5</v>
      </c>
      <c r="M4" s="10">
        <v>37.729999999999997</v>
      </c>
      <c r="N4" s="5" t="s">
        <v>2035</v>
      </c>
      <c r="O4" s="5" t="s">
        <v>183</v>
      </c>
      <c r="P4" s="5" t="s">
        <v>2037</v>
      </c>
      <c r="Q4" s="4" t="s">
        <v>2049</v>
      </c>
      <c r="R4" s="4" t="s">
        <v>2080</v>
      </c>
      <c r="S4" s="13">
        <v>43292</v>
      </c>
      <c r="T4" s="14" t="s">
        <v>2081</v>
      </c>
      <c r="U4" s="15"/>
      <c r="V4" s="13">
        <v>44012</v>
      </c>
    </row>
    <row r="5" spans="1:33" s="1" customFormat="1">
      <c r="A5" s="4">
        <v>1011</v>
      </c>
      <c r="B5" s="4" t="s">
        <v>8</v>
      </c>
      <c r="C5" s="4" t="s">
        <v>497</v>
      </c>
      <c r="D5" s="4" t="s">
        <v>2029</v>
      </c>
      <c r="E5" s="4" t="s">
        <v>2030</v>
      </c>
      <c r="F5" s="5">
        <v>3</v>
      </c>
      <c r="G5" s="5">
        <v>1</v>
      </c>
      <c r="H5" s="4">
        <v>21</v>
      </c>
      <c r="I5" s="5">
        <v>2</v>
      </c>
      <c r="J5" s="7">
        <v>204</v>
      </c>
      <c r="K5" s="8" t="s">
        <v>2036</v>
      </c>
      <c r="L5" s="9">
        <v>52.5</v>
      </c>
      <c r="M5" s="10">
        <v>37.729999999999997</v>
      </c>
      <c r="N5" s="5" t="s">
        <v>2035</v>
      </c>
      <c r="O5" s="5" t="s">
        <v>183</v>
      </c>
      <c r="P5" s="5" t="s">
        <v>2038</v>
      </c>
      <c r="Q5" s="4" t="s">
        <v>2049</v>
      </c>
      <c r="R5" s="4" t="s">
        <v>2082</v>
      </c>
      <c r="S5" s="13">
        <v>43293</v>
      </c>
      <c r="T5" s="14" t="s">
        <v>2083</v>
      </c>
      <c r="U5" s="15" t="s">
        <v>2084</v>
      </c>
      <c r="V5" s="13">
        <v>44012</v>
      </c>
    </row>
    <row r="6" spans="1:33" s="1" customFormat="1">
      <c r="A6" s="4">
        <v>1012</v>
      </c>
      <c r="B6" s="4" t="s">
        <v>8</v>
      </c>
      <c r="C6" s="4" t="s">
        <v>497</v>
      </c>
      <c r="D6" s="4" t="s">
        <v>2029</v>
      </c>
      <c r="E6" s="4" t="s">
        <v>2030</v>
      </c>
      <c r="F6" s="5">
        <v>3</v>
      </c>
      <c r="G6" s="5">
        <v>1</v>
      </c>
      <c r="H6" s="4">
        <v>21</v>
      </c>
      <c r="I6" s="5">
        <v>2</v>
      </c>
      <c r="J6" s="7">
        <v>205</v>
      </c>
      <c r="K6" s="8" t="s">
        <v>2036</v>
      </c>
      <c r="L6" s="9">
        <v>54.13</v>
      </c>
      <c r="M6" s="10">
        <v>38.9</v>
      </c>
      <c r="N6" s="5" t="s">
        <v>2035</v>
      </c>
      <c r="O6" s="5" t="s">
        <v>183</v>
      </c>
      <c r="P6" s="5" t="s">
        <v>1843</v>
      </c>
      <c r="Q6" s="4" t="s">
        <v>2049</v>
      </c>
      <c r="R6" s="4" t="s">
        <v>2085</v>
      </c>
      <c r="S6" s="13">
        <v>43293</v>
      </c>
      <c r="T6" s="14" t="s">
        <v>2086</v>
      </c>
      <c r="U6" s="15" t="s">
        <v>2087</v>
      </c>
      <c r="V6" s="13">
        <v>44012</v>
      </c>
    </row>
    <row r="7" spans="1:33" s="1" customFormat="1">
      <c r="A7" s="4">
        <v>1013</v>
      </c>
      <c r="B7" s="4" t="s">
        <v>8</v>
      </c>
      <c r="C7" s="4" t="s">
        <v>497</v>
      </c>
      <c r="D7" s="4" t="s">
        <v>2029</v>
      </c>
      <c r="E7" s="4" t="s">
        <v>2030</v>
      </c>
      <c r="F7" s="5">
        <v>3</v>
      </c>
      <c r="G7" s="5">
        <v>1</v>
      </c>
      <c r="H7" s="4">
        <v>21</v>
      </c>
      <c r="I7" s="5">
        <v>2</v>
      </c>
      <c r="J7" s="7">
        <v>206</v>
      </c>
      <c r="K7" s="8" t="s">
        <v>2036</v>
      </c>
      <c r="L7" s="9">
        <v>78.37</v>
      </c>
      <c r="M7" s="10">
        <v>56.32</v>
      </c>
      <c r="N7" s="5" t="s">
        <v>2032</v>
      </c>
      <c r="O7" s="5" t="s">
        <v>181</v>
      </c>
      <c r="P7" s="5" t="s">
        <v>2039</v>
      </c>
      <c r="Q7" s="4" t="s">
        <v>2049</v>
      </c>
      <c r="R7" s="4" t="s">
        <v>2088</v>
      </c>
      <c r="S7" s="13">
        <v>43293</v>
      </c>
      <c r="T7" s="20" t="s">
        <v>2089</v>
      </c>
      <c r="U7" s="15" t="s">
        <v>2090</v>
      </c>
      <c r="V7" s="13">
        <v>44012</v>
      </c>
    </row>
    <row r="8" spans="1:33" s="1" customFormat="1">
      <c r="A8" s="4">
        <v>1014</v>
      </c>
      <c r="B8" s="4" t="s">
        <v>8</v>
      </c>
      <c r="C8" s="4" t="s">
        <v>497</v>
      </c>
      <c r="D8" s="4" t="s">
        <v>2029</v>
      </c>
      <c r="E8" s="4" t="s">
        <v>2030</v>
      </c>
      <c r="F8" s="5">
        <v>3</v>
      </c>
      <c r="G8" s="5">
        <v>1</v>
      </c>
      <c r="H8" s="4">
        <v>21</v>
      </c>
      <c r="I8" s="5">
        <v>3</v>
      </c>
      <c r="J8" s="7">
        <v>301</v>
      </c>
      <c r="K8" s="8" t="s">
        <v>2036</v>
      </c>
      <c r="L8" s="9">
        <v>79.34</v>
      </c>
      <c r="M8" s="10">
        <v>57.02</v>
      </c>
      <c r="N8" s="5" t="s">
        <v>2032</v>
      </c>
      <c r="O8" s="5" t="s">
        <v>194</v>
      </c>
      <c r="P8" s="5" t="s">
        <v>2040</v>
      </c>
      <c r="Q8" s="4" t="s">
        <v>2049</v>
      </c>
      <c r="R8" s="4" t="s">
        <v>2091</v>
      </c>
      <c r="S8" s="13">
        <v>43292</v>
      </c>
      <c r="T8" s="20" t="s">
        <v>2092</v>
      </c>
      <c r="U8" s="15" t="s">
        <v>2093</v>
      </c>
      <c r="V8" s="13">
        <v>44012</v>
      </c>
    </row>
    <row r="9" spans="1:33" s="1" customFormat="1">
      <c r="A9" s="4">
        <v>1015</v>
      </c>
      <c r="B9" s="4" t="s">
        <v>8</v>
      </c>
      <c r="C9" s="4" t="s">
        <v>497</v>
      </c>
      <c r="D9" s="4" t="s">
        <v>2029</v>
      </c>
      <c r="E9" s="4" t="s">
        <v>2030</v>
      </c>
      <c r="F9" s="5">
        <v>3</v>
      </c>
      <c r="G9" s="5">
        <v>1</v>
      </c>
      <c r="H9" s="4">
        <v>21</v>
      </c>
      <c r="I9" s="5">
        <v>3</v>
      </c>
      <c r="J9" s="7">
        <v>302</v>
      </c>
      <c r="K9" s="8" t="s">
        <v>2036</v>
      </c>
      <c r="L9" s="9">
        <v>54.13</v>
      </c>
      <c r="M9" s="10">
        <v>38.9</v>
      </c>
      <c r="N9" s="5" t="s">
        <v>2035</v>
      </c>
      <c r="O9" s="5" t="s">
        <v>183</v>
      </c>
      <c r="P9" s="5" t="s">
        <v>504</v>
      </c>
      <c r="Q9" s="4" t="s">
        <v>2049</v>
      </c>
      <c r="R9" s="4" t="s">
        <v>2094</v>
      </c>
      <c r="S9" s="13">
        <v>43293</v>
      </c>
      <c r="T9" s="14" t="s">
        <v>2095</v>
      </c>
      <c r="U9" s="15" t="s">
        <v>2096</v>
      </c>
      <c r="V9" s="13">
        <v>44012</v>
      </c>
    </row>
    <row r="10" spans="1:33" s="1" customFormat="1">
      <c r="A10" s="4">
        <v>1016</v>
      </c>
      <c r="B10" s="4" t="s">
        <v>8</v>
      </c>
      <c r="C10" s="4" t="s">
        <v>497</v>
      </c>
      <c r="D10" s="4" t="s">
        <v>2029</v>
      </c>
      <c r="E10" s="4" t="s">
        <v>2030</v>
      </c>
      <c r="F10" s="5">
        <v>3</v>
      </c>
      <c r="G10" s="5">
        <v>1</v>
      </c>
      <c r="H10" s="4">
        <v>21</v>
      </c>
      <c r="I10" s="5">
        <v>3</v>
      </c>
      <c r="J10" s="7">
        <v>303</v>
      </c>
      <c r="K10" s="8" t="s">
        <v>2036</v>
      </c>
      <c r="L10" s="9">
        <v>52.5</v>
      </c>
      <c r="M10" s="10">
        <v>37.729999999999997</v>
      </c>
      <c r="N10" s="5" t="s">
        <v>2035</v>
      </c>
      <c r="O10" s="5" t="s">
        <v>183</v>
      </c>
      <c r="P10" s="5" t="s">
        <v>2037</v>
      </c>
      <c r="Q10" s="4" t="s">
        <v>2049</v>
      </c>
      <c r="R10" s="4" t="s">
        <v>2097</v>
      </c>
      <c r="S10" s="13">
        <v>43293</v>
      </c>
      <c r="T10" s="20" t="s">
        <v>2098</v>
      </c>
      <c r="U10" s="15"/>
      <c r="V10" s="13">
        <v>44012</v>
      </c>
    </row>
    <row r="11" spans="1:33" s="1" customFormat="1">
      <c r="A11" s="4">
        <v>1017</v>
      </c>
      <c r="B11" s="4" t="s">
        <v>8</v>
      </c>
      <c r="C11" s="4" t="s">
        <v>497</v>
      </c>
      <c r="D11" s="4" t="s">
        <v>2029</v>
      </c>
      <c r="E11" s="4" t="s">
        <v>2030</v>
      </c>
      <c r="F11" s="5">
        <v>3</v>
      </c>
      <c r="G11" s="5">
        <v>1</v>
      </c>
      <c r="H11" s="4">
        <v>21</v>
      </c>
      <c r="I11" s="5">
        <v>3</v>
      </c>
      <c r="J11" s="7">
        <v>304</v>
      </c>
      <c r="K11" s="8" t="s">
        <v>2036</v>
      </c>
      <c r="L11" s="9">
        <v>52.5</v>
      </c>
      <c r="M11" s="10">
        <v>37.729999999999997</v>
      </c>
      <c r="N11" s="5" t="s">
        <v>2035</v>
      </c>
      <c r="O11" s="5" t="s">
        <v>183</v>
      </c>
      <c r="P11" s="5" t="s">
        <v>2038</v>
      </c>
      <c r="Q11" s="4" t="s">
        <v>2049</v>
      </c>
      <c r="R11" s="4" t="s">
        <v>2099</v>
      </c>
      <c r="S11" s="13">
        <v>43292</v>
      </c>
      <c r="T11" s="20" t="s">
        <v>2100</v>
      </c>
      <c r="U11" s="15" t="s">
        <v>2101</v>
      </c>
      <c r="V11" s="13">
        <v>44012</v>
      </c>
    </row>
    <row r="12" spans="1:33" s="1" customFormat="1">
      <c r="A12" s="4">
        <v>1018</v>
      </c>
      <c r="B12" s="4" t="s">
        <v>8</v>
      </c>
      <c r="C12" s="4" t="s">
        <v>497</v>
      </c>
      <c r="D12" s="4" t="s">
        <v>2029</v>
      </c>
      <c r="E12" s="4" t="s">
        <v>2030</v>
      </c>
      <c r="F12" s="5">
        <v>3</v>
      </c>
      <c r="G12" s="5">
        <v>1</v>
      </c>
      <c r="H12" s="4">
        <v>21</v>
      </c>
      <c r="I12" s="5">
        <v>3</v>
      </c>
      <c r="J12" s="7">
        <v>305</v>
      </c>
      <c r="K12" s="8" t="s">
        <v>2036</v>
      </c>
      <c r="L12" s="9">
        <v>54.13</v>
      </c>
      <c r="M12" s="10">
        <v>38.9</v>
      </c>
      <c r="N12" s="5" t="s">
        <v>2035</v>
      </c>
      <c r="O12" s="5" t="s">
        <v>183</v>
      </c>
      <c r="P12" s="5" t="s">
        <v>1843</v>
      </c>
      <c r="Q12" s="4" t="s">
        <v>2049</v>
      </c>
      <c r="R12" s="4" t="s">
        <v>2102</v>
      </c>
      <c r="S12" s="13">
        <v>43293</v>
      </c>
      <c r="T12" s="14" t="s">
        <v>2103</v>
      </c>
      <c r="U12" s="15" t="s">
        <v>2104</v>
      </c>
      <c r="V12" s="13">
        <v>44012</v>
      </c>
    </row>
    <row r="13" spans="1:33" s="1" customFormat="1">
      <c r="A13" s="4">
        <v>1019</v>
      </c>
      <c r="B13" s="4" t="s">
        <v>8</v>
      </c>
      <c r="C13" s="4" t="s">
        <v>497</v>
      </c>
      <c r="D13" s="4" t="s">
        <v>2029</v>
      </c>
      <c r="E13" s="4" t="s">
        <v>2030</v>
      </c>
      <c r="F13" s="5">
        <v>3</v>
      </c>
      <c r="G13" s="5">
        <v>1</v>
      </c>
      <c r="H13" s="4">
        <v>21</v>
      </c>
      <c r="I13" s="5">
        <v>3</v>
      </c>
      <c r="J13" s="7">
        <v>306</v>
      </c>
      <c r="K13" s="8" t="s">
        <v>2036</v>
      </c>
      <c r="L13" s="9">
        <v>78.37</v>
      </c>
      <c r="M13" s="10">
        <v>56.32</v>
      </c>
      <c r="N13" s="5" t="s">
        <v>2032</v>
      </c>
      <c r="O13" s="5" t="s">
        <v>181</v>
      </c>
      <c r="P13" s="5" t="s">
        <v>2039</v>
      </c>
      <c r="Q13" s="4" t="s">
        <v>2049</v>
      </c>
      <c r="R13" s="4" t="s">
        <v>2105</v>
      </c>
      <c r="S13" s="13">
        <v>43293</v>
      </c>
      <c r="T13" s="20" t="s">
        <v>2106</v>
      </c>
      <c r="U13" s="16" t="s">
        <v>2106</v>
      </c>
      <c r="V13" s="13">
        <v>44012</v>
      </c>
    </row>
    <row r="14" spans="1:33" s="1" customFormat="1">
      <c r="A14" s="4">
        <v>1020</v>
      </c>
      <c r="B14" s="4" t="s">
        <v>8</v>
      </c>
      <c r="C14" s="4" t="s">
        <v>497</v>
      </c>
      <c r="D14" s="4" t="s">
        <v>2029</v>
      </c>
      <c r="E14" s="4" t="s">
        <v>2030</v>
      </c>
      <c r="F14" s="5">
        <v>3</v>
      </c>
      <c r="G14" s="5">
        <v>1</v>
      </c>
      <c r="H14" s="4">
        <v>21</v>
      </c>
      <c r="I14" s="5">
        <v>4</v>
      </c>
      <c r="J14" s="7">
        <v>401</v>
      </c>
      <c r="K14" s="8" t="s">
        <v>2036</v>
      </c>
      <c r="L14" s="9">
        <v>79.34</v>
      </c>
      <c r="M14" s="10">
        <v>57.02</v>
      </c>
      <c r="N14" s="5" t="s">
        <v>2032</v>
      </c>
      <c r="O14" s="5" t="s">
        <v>194</v>
      </c>
      <c r="P14" s="5" t="s">
        <v>2040</v>
      </c>
      <c r="Q14" s="4" t="s">
        <v>2049</v>
      </c>
      <c r="R14" s="4" t="s">
        <v>2107</v>
      </c>
      <c r="S14" s="13">
        <v>43293</v>
      </c>
      <c r="T14" s="14" t="s">
        <v>2108</v>
      </c>
      <c r="U14" s="15" t="s">
        <v>2109</v>
      </c>
      <c r="V14" s="13">
        <v>44012</v>
      </c>
    </row>
    <row r="15" spans="1:33" s="1" customFormat="1">
      <c r="A15" s="4">
        <v>1021</v>
      </c>
      <c r="B15" s="4" t="s">
        <v>8</v>
      </c>
      <c r="C15" s="4" t="s">
        <v>497</v>
      </c>
      <c r="D15" s="4" t="s">
        <v>2029</v>
      </c>
      <c r="E15" s="4" t="s">
        <v>2030</v>
      </c>
      <c r="F15" s="5">
        <v>3</v>
      </c>
      <c r="G15" s="5">
        <v>1</v>
      </c>
      <c r="H15" s="4">
        <v>21</v>
      </c>
      <c r="I15" s="5">
        <v>4</v>
      </c>
      <c r="J15" s="7">
        <v>402</v>
      </c>
      <c r="K15" s="8" t="s">
        <v>2036</v>
      </c>
      <c r="L15" s="9">
        <v>54.13</v>
      </c>
      <c r="M15" s="10">
        <v>38.9</v>
      </c>
      <c r="N15" s="5" t="s">
        <v>2035</v>
      </c>
      <c r="O15" s="5" t="s">
        <v>183</v>
      </c>
      <c r="P15" s="5" t="s">
        <v>504</v>
      </c>
      <c r="Q15" s="4" t="s">
        <v>2049</v>
      </c>
      <c r="R15" s="4" t="s">
        <v>2110</v>
      </c>
      <c r="S15" s="13">
        <v>43292</v>
      </c>
      <c r="T15" s="14" t="s">
        <v>2111</v>
      </c>
      <c r="U15" s="15" t="s">
        <v>2112</v>
      </c>
      <c r="V15" s="13">
        <v>44012</v>
      </c>
    </row>
    <row r="16" spans="1:33" s="1" customFormat="1">
      <c r="A16" s="4">
        <v>1022</v>
      </c>
      <c r="B16" s="4" t="s">
        <v>8</v>
      </c>
      <c r="C16" s="4" t="s">
        <v>497</v>
      </c>
      <c r="D16" s="4" t="s">
        <v>2029</v>
      </c>
      <c r="E16" s="4" t="s">
        <v>2030</v>
      </c>
      <c r="F16" s="5">
        <v>3</v>
      </c>
      <c r="G16" s="5">
        <v>1</v>
      </c>
      <c r="H16" s="4">
        <v>21</v>
      </c>
      <c r="I16" s="5">
        <v>4</v>
      </c>
      <c r="J16" s="7">
        <v>403</v>
      </c>
      <c r="K16" s="8" t="s">
        <v>2036</v>
      </c>
      <c r="L16" s="9">
        <v>52.5</v>
      </c>
      <c r="M16" s="10">
        <v>37.729999999999997</v>
      </c>
      <c r="N16" s="5" t="s">
        <v>2035</v>
      </c>
      <c r="O16" s="5" t="s">
        <v>183</v>
      </c>
      <c r="P16" s="5" t="s">
        <v>2037</v>
      </c>
      <c r="Q16" s="4" t="s">
        <v>2049</v>
      </c>
      <c r="R16" s="4" t="s">
        <v>2113</v>
      </c>
      <c r="S16" s="13">
        <v>43291</v>
      </c>
      <c r="T16" s="14" t="s">
        <v>2114</v>
      </c>
      <c r="U16" s="15" t="s">
        <v>2115</v>
      </c>
      <c r="V16" s="13">
        <v>44012</v>
      </c>
    </row>
    <row r="17" spans="1:22" s="1" customFormat="1">
      <c r="A17" s="4">
        <v>1023</v>
      </c>
      <c r="B17" s="4" t="s">
        <v>8</v>
      </c>
      <c r="C17" s="4" t="s">
        <v>497</v>
      </c>
      <c r="D17" s="4" t="s">
        <v>2029</v>
      </c>
      <c r="E17" s="4" t="s">
        <v>2030</v>
      </c>
      <c r="F17" s="5">
        <v>3</v>
      </c>
      <c r="G17" s="5">
        <v>1</v>
      </c>
      <c r="H17" s="4">
        <v>21</v>
      </c>
      <c r="I17" s="5">
        <v>4</v>
      </c>
      <c r="J17" s="7">
        <v>404</v>
      </c>
      <c r="K17" s="8" t="s">
        <v>2036</v>
      </c>
      <c r="L17" s="9">
        <v>52.5</v>
      </c>
      <c r="M17" s="10">
        <v>37.729999999999997</v>
      </c>
      <c r="N17" s="5" t="s">
        <v>2035</v>
      </c>
      <c r="O17" s="5" t="s">
        <v>183</v>
      </c>
      <c r="P17" s="5" t="s">
        <v>2038</v>
      </c>
      <c r="Q17" s="4" t="s">
        <v>2049</v>
      </c>
      <c r="R17" s="4" t="s">
        <v>2116</v>
      </c>
      <c r="S17" s="13">
        <v>43290</v>
      </c>
      <c r="T17" s="14" t="s">
        <v>2117</v>
      </c>
      <c r="U17" s="15"/>
      <c r="V17" s="13">
        <v>44012</v>
      </c>
    </row>
    <row r="18" spans="1:22" s="1" customFormat="1">
      <c r="A18" s="4">
        <v>1024</v>
      </c>
      <c r="B18" s="4" t="s">
        <v>8</v>
      </c>
      <c r="C18" s="4" t="s">
        <v>497</v>
      </c>
      <c r="D18" s="4" t="s">
        <v>2029</v>
      </c>
      <c r="E18" s="4" t="s">
        <v>2030</v>
      </c>
      <c r="F18" s="5">
        <v>3</v>
      </c>
      <c r="G18" s="5">
        <v>1</v>
      </c>
      <c r="H18" s="4">
        <v>21</v>
      </c>
      <c r="I18" s="5">
        <v>4</v>
      </c>
      <c r="J18" s="7">
        <v>405</v>
      </c>
      <c r="K18" s="8" t="s">
        <v>2036</v>
      </c>
      <c r="L18" s="9">
        <v>54.13</v>
      </c>
      <c r="M18" s="10">
        <v>38.9</v>
      </c>
      <c r="N18" s="5" t="s">
        <v>2035</v>
      </c>
      <c r="O18" s="5" t="s">
        <v>183</v>
      </c>
      <c r="P18" s="5" t="s">
        <v>1843</v>
      </c>
      <c r="Q18" s="4" t="s">
        <v>2049</v>
      </c>
      <c r="R18" s="4" t="s">
        <v>2118</v>
      </c>
      <c r="S18" s="13">
        <v>43291</v>
      </c>
      <c r="T18" s="14" t="s">
        <v>2119</v>
      </c>
      <c r="U18" s="15"/>
      <c r="V18" s="13">
        <v>44012</v>
      </c>
    </row>
    <row r="19" spans="1:22" s="1" customFormat="1">
      <c r="A19" s="4">
        <v>1025</v>
      </c>
      <c r="B19" s="4" t="s">
        <v>8</v>
      </c>
      <c r="C19" s="4" t="s">
        <v>497</v>
      </c>
      <c r="D19" s="4" t="s">
        <v>2029</v>
      </c>
      <c r="E19" s="4" t="s">
        <v>2030</v>
      </c>
      <c r="F19" s="5">
        <v>3</v>
      </c>
      <c r="G19" s="5">
        <v>1</v>
      </c>
      <c r="H19" s="4">
        <v>21</v>
      </c>
      <c r="I19" s="5">
        <v>4</v>
      </c>
      <c r="J19" s="7">
        <v>406</v>
      </c>
      <c r="K19" s="8" t="s">
        <v>2036</v>
      </c>
      <c r="L19" s="9">
        <v>78.37</v>
      </c>
      <c r="M19" s="10">
        <v>56.32</v>
      </c>
      <c r="N19" s="5" t="s">
        <v>2032</v>
      </c>
      <c r="O19" s="5" t="s">
        <v>181</v>
      </c>
      <c r="P19" s="5" t="s">
        <v>2039</v>
      </c>
      <c r="Q19" s="4" t="s">
        <v>2049</v>
      </c>
      <c r="R19" s="4" t="s">
        <v>2120</v>
      </c>
      <c r="S19" s="13">
        <v>43297</v>
      </c>
      <c r="T19" s="20" t="s">
        <v>2121</v>
      </c>
      <c r="U19" s="15" t="s">
        <v>2122</v>
      </c>
      <c r="V19" s="13">
        <v>44012</v>
      </c>
    </row>
    <row r="20" spans="1:22" s="1" customFormat="1">
      <c r="A20" s="4">
        <v>1026</v>
      </c>
      <c r="B20" s="4" t="s">
        <v>8</v>
      </c>
      <c r="C20" s="4" t="s">
        <v>497</v>
      </c>
      <c r="D20" s="4" t="s">
        <v>2029</v>
      </c>
      <c r="E20" s="4" t="s">
        <v>2030</v>
      </c>
      <c r="F20" s="5">
        <v>3</v>
      </c>
      <c r="G20" s="5">
        <v>1</v>
      </c>
      <c r="H20" s="4">
        <v>21</v>
      </c>
      <c r="I20" s="5">
        <v>5</v>
      </c>
      <c r="J20" s="7">
        <v>501</v>
      </c>
      <c r="K20" s="8" t="s">
        <v>2036</v>
      </c>
      <c r="L20" s="9">
        <v>79.34</v>
      </c>
      <c r="M20" s="10">
        <v>57.02</v>
      </c>
      <c r="N20" s="5" t="s">
        <v>2032</v>
      </c>
      <c r="O20" s="5" t="s">
        <v>194</v>
      </c>
      <c r="P20" s="5" t="s">
        <v>2040</v>
      </c>
      <c r="Q20" s="4" t="s">
        <v>2049</v>
      </c>
      <c r="R20" s="4" t="s">
        <v>2123</v>
      </c>
      <c r="S20" s="13">
        <v>43293</v>
      </c>
      <c r="T20" s="14" t="s">
        <v>2124</v>
      </c>
      <c r="U20" s="15"/>
      <c r="V20" s="13">
        <v>44012</v>
      </c>
    </row>
    <row r="21" spans="1:22" s="1" customFormat="1">
      <c r="A21" s="4">
        <v>1027</v>
      </c>
      <c r="B21" s="4" t="s">
        <v>8</v>
      </c>
      <c r="C21" s="4" t="s">
        <v>497</v>
      </c>
      <c r="D21" s="4" t="s">
        <v>2029</v>
      </c>
      <c r="E21" s="4" t="s">
        <v>2030</v>
      </c>
      <c r="F21" s="5">
        <v>3</v>
      </c>
      <c r="G21" s="5">
        <v>1</v>
      </c>
      <c r="H21" s="4">
        <v>21</v>
      </c>
      <c r="I21" s="5">
        <v>5</v>
      </c>
      <c r="J21" s="7">
        <v>502</v>
      </c>
      <c r="K21" s="8" t="s">
        <v>2036</v>
      </c>
      <c r="L21" s="9">
        <v>54.13</v>
      </c>
      <c r="M21" s="10">
        <v>38.9</v>
      </c>
      <c r="N21" s="5" t="s">
        <v>2035</v>
      </c>
      <c r="O21" s="5" t="s">
        <v>183</v>
      </c>
      <c r="P21" s="5" t="s">
        <v>504</v>
      </c>
      <c r="Q21" s="4" t="s">
        <v>2049</v>
      </c>
      <c r="R21" s="4" t="s">
        <v>2125</v>
      </c>
      <c r="S21" s="13">
        <v>43290</v>
      </c>
      <c r="T21" s="14" t="s">
        <v>2126</v>
      </c>
      <c r="U21" s="15"/>
      <c r="V21" s="13">
        <v>44012</v>
      </c>
    </row>
    <row r="22" spans="1:22" s="1" customFormat="1">
      <c r="A22" s="4">
        <v>1028</v>
      </c>
      <c r="B22" s="4" t="s">
        <v>8</v>
      </c>
      <c r="C22" s="4" t="s">
        <v>497</v>
      </c>
      <c r="D22" s="4" t="s">
        <v>2029</v>
      </c>
      <c r="E22" s="4" t="s">
        <v>2030</v>
      </c>
      <c r="F22" s="5">
        <v>3</v>
      </c>
      <c r="G22" s="5">
        <v>1</v>
      </c>
      <c r="H22" s="4">
        <v>21</v>
      </c>
      <c r="I22" s="5">
        <v>5</v>
      </c>
      <c r="J22" s="7">
        <v>503</v>
      </c>
      <c r="K22" s="8" t="s">
        <v>2036</v>
      </c>
      <c r="L22" s="9">
        <v>52.5</v>
      </c>
      <c r="M22" s="10">
        <v>37.729999999999997</v>
      </c>
      <c r="N22" s="5" t="s">
        <v>2035</v>
      </c>
      <c r="O22" s="5" t="s">
        <v>183</v>
      </c>
      <c r="P22" s="5" t="s">
        <v>2037</v>
      </c>
      <c r="Q22" s="4" t="s">
        <v>2049</v>
      </c>
      <c r="R22" s="4" t="s">
        <v>2127</v>
      </c>
      <c r="S22" s="13">
        <v>43289</v>
      </c>
      <c r="T22" s="20" t="s">
        <v>2128</v>
      </c>
      <c r="U22" s="15" t="s">
        <v>2129</v>
      </c>
      <c r="V22" s="13">
        <v>44012</v>
      </c>
    </row>
    <row r="23" spans="1:22" s="1" customFormat="1">
      <c r="A23" s="4">
        <v>1029</v>
      </c>
      <c r="B23" s="4" t="s">
        <v>8</v>
      </c>
      <c r="C23" s="4" t="s">
        <v>497</v>
      </c>
      <c r="D23" s="4" t="s">
        <v>2029</v>
      </c>
      <c r="E23" s="4" t="s">
        <v>2030</v>
      </c>
      <c r="F23" s="5">
        <v>3</v>
      </c>
      <c r="G23" s="5">
        <v>1</v>
      </c>
      <c r="H23" s="4">
        <v>21</v>
      </c>
      <c r="I23" s="5">
        <v>5</v>
      </c>
      <c r="J23" s="7">
        <v>504</v>
      </c>
      <c r="K23" s="8" t="s">
        <v>2036</v>
      </c>
      <c r="L23" s="9">
        <v>52.5</v>
      </c>
      <c r="M23" s="10">
        <v>37.729999999999997</v>
      </c>
      <c r="N23" s="5" t="s">
        <v>2035</v>
      </c>
      <c r="O23" s="5" t="s">
        <v>183</v>
      </c>
      <c r="P23" s="5" t="s">
        <v>2038</v>
      </c>
      <c r="Q23" s="4" t="s">
        <v>2049</v>
      </c>
      <c r="R23" s="4" t="s">
        <v>2130</v>
      </c>
      <c r="S23" s="13">
        <v>43289</v>
      </c>
      <c r="T23" s="14" t="s">
        <v>2131</v>
      </c>
      <c r="U23" s="15" t="s">
        <v>2132</v>
      </c>
      <c r="V23" s="13">
        <v>44012</v>
      </c>
    </row>
    <row r="24" spans="1:22" s="1" customFormat="1">
      <c r="A24" s="4">
        <v>1030</v>
      </c>
      <c r="B24" s="4" t="s">
        <v>8</v>
      </c>
      <c r="C24" s="4" t="s">
        <v>497</v>
      </c>
      <c r="D24" s="4" t="s">
        <v>2029</v>
      </c>
      <c r="E24" s="4" t="s">
        <v>2030</v>
      </c>
      <c r="F24" s="5">
        <v>3</v>
      </c>
      <c r="G24" s="5">
        <v>1</v>
      </c>
      <c r="H24" s="4">
        <v>21</v>
      </c>
      <c r="I24" s="5">
        <v>5</v>
      </c>
      <c r="J24" s="7">
        <v>505</v>
      </c>
      <c r="K24" s="8" t="s">
        <v>2036</v>
      </c>
      <c r="L24" s="9">
        <v>54.13</v>
      </c>
      <c r="M24" s="10">
        <v>38.9</v>
      </c>
      <c r="N24" s="5" t="s">
        <v>2035</v>
      </c>
      <c r="O24" s="5" t="s">
        <v>183</v>
      </c>
      <c r="P24" s="5" t="s">
        <v>1843</v>
      </c>
      <c r="Q24" s="4" t="s">
        <v>2049</v>
      </c>
      <c r="R24" s="4" t="s">
        <v>2133</v>
      </c>
      <c r="S24" s="13">
        <v>43289</v>
      </c>
      <c r="T24" s="14" t="s">
        <v>2134</v>
      </c>
      <c r="U24" s="15" t="s">
        <v>2135</v>
      </c>
      <c r="V24" s="13">
        <v>44012</v>
      </c>
    </row>
    <row r="25" spans="1:22" s="1" customFormat="1">
      <c r="A25" s="4">
        <v>1031</v>
      </c>
      <c r="B25" s="4" t="s">
        <v>8</v>
      </c>
      <c r="C25" s="4" t="s">
        <v>497</v>
      </c>
      <c r="D25" s="4" t="s">
        <v>2029</v>
      </c>
      <c r="E25" s="4" t="s">
        <v>2030</v>
      </c>
      <c r="F25" s="5">
        <v>3</v>
      </c>
      <c r="G25" s="5">
        <v>1</v>
      </c>
      <c r="H25" s="4">
        <v>21</v>
      </c>
      <c r="I25" s="5">
        <v>5</v>
      </c>
      <c r="J25" s="7">
        <v>506</v>
      </c>
      <c r="K25" s="8" t="s">
        <v>2036</v>
      </c>
      <c r="L25" s="9">
        <v>78.37</v>
      </c>
      <c r="M25" s="10">
        <v>56.32</v>
      </c>
      <c r="N25" s="5" t="s">
        <v>2032</v>
      </c>
      <c r="O25" s="5" t="s">
        <v>181</v>
      </c>
      <c r="P25" s="5" t="s">
        <v>2039</v>
      </c>
      <c r="Q25" s="4" t="s">
        <v>2049</v>
      </c>
      <c r="R25" s="4" t="s">
        <v>2136</v>
      </c>
      <c r="S25" s="13">
        <v>43291</v>
      </c>
      <c r="T25" s="20" t="s">
        <v>2137</v>
      </c>
      <c r="U25" s="15" t="s">
        <v>2138</v>
      </c>
      <c r="V25" s="13">
        <v>44012</v>
      </c>
    </row>
    <row r="26" spans="1:22" s="1" customFormat="1">
      <c r="A26" s="4">
        <v>1032</v>
      </c>
      <c r="B26" s="4" t="s">
        <v>8</v>
      </c>
      <c r="C26" s="4" t="s">
        <v>497</v>
      </c>
      <c r="D26" s="4" t="s">
        <v>2029</v>
      </c>
      <c r="E26" s="4" t="s">
        <v>2030</v>
      </c>
      <c r="F26" s="5">
        <v>3</v>
      </c>
      <c r="G26" s="5">
        <v>1</v>
      </c>
      <c r="H26" s="4">
        <v>21</v>
      </c>
      <c r="I26" s="5">
        <v>6</v>
      </c>
      <c r="J26" s="7">
        <v>601</v>
      </c>
      <c r="K26" s="8" t="s">
        <v>2036</v>
      </c>
      <c r="L26" s="9">
        <v>79.34</v>
      </c>
      <c r="M26" s="10">
        <v>57.02</v>
      </c>
      <c r="N26" s="5" t="s">
        <v>2032</v>
      </c>
      <c r="O26" s="5" t="s">
        <v>194</v>
      </c>
      <c r="P26" s="5" t="s">
        <v>2040</v>
      </c>
      <c r="Q26" s="4" t="s">
        <v>2049</v>
      </c>
      <c r="R26" s="4" t="s">
        <v>2139</v>
      </c>
      <c r="S26" s="13">
        <v>43292</v>
      </c>
      <c r="T26" s="14" t="s">
        <v>2140</v>
      </c>
      <c r="U26" s="15"/>
      <c r="V26" s="13">
        <v>44012</v>
      </c>
    </row>
    <row r="27" spans="1:22" s="1" customFormat="1">
      <c r="A27" s="4">
        <v>1033</v>
      </c>
      <c r="B27" s="4" t="s">
        <v>8</v>
      </c>
      <c r="C27" s="4" t="s">
        <v>497</v>
      </c>
      <c r="D27" s="4" t="s">
        <v>2029</v>
      </c>
      <c r="E27" s="4" t="s">
        <v>2030</v>
      </c>
      <c r="F27" s="5">
        <v>3</v>
      </c>
      <c r="G27" s="5">
        <v>1</v>
      </c>
      <c r="H27" s="4">
        <v>21</v>
      </c>
      <c r="I27" s="5">
        <v>6</v>
      </c>
      <c r="J27" s="7">
        <v>602</v>
      </c>
      <c r="K27" s="8" t="s">
        <v>2036</v>
      </c>
      <c r="L27" s="26">
        <v>54.13</v>
      </c>
      <c r="M27" s="27">
        <v>38.9</v>
      </c>
      <c r="N27" s="5" t="s">
        <v>2035</v>
      </c>
      <c r="O27" s="5" t="s">
        <v>183</v>
      </c>
      <c r="P27" s="5" t="s">
        <v>504</v>
      </c>
      <c r="Q27" s="4" t="s">
        <v>2034</v>
      </c>
      <c r="R27" s="4"/>
      <c r="S27" s="13"/>
      <c r="T27" s="14"/>
      <c r="U27" s="15"/>
      <c r="V27" s="13">
        <v>44012</v>
      </c>
    </row>
    <row r="28" spans="1:22" s="1" customFormat="1">
      <c r="A28" s="4">
        <v>1034</v>
      </c>
      <c r="B28" s="4" t="s">
        <v>8</v>
      </c>
      <c r="C28" s="4" t="s">
        <v>497</v>
      </c>
      <c r="D28" s="4" t="s">
        <v>2029</v>
      </c>
      <c r="E28" s="4" t="s">
        <v>2030</v>
      </c>
      <c r="F28" s="5">
        <v>3</v>
      </c>
      <c r="G28" s="5">
        <v>1</v>
      </c>
      <c r="H28" s="4">
        <v>21</v>
      </c>
      <c r="I28" s="5">
        <v>6</v>
      </c>
      <c r="J28" s="7">
        <v>603</v>
      </c>
      <c r="K28" s="8" t="s">
        <v>2036</v>
      </c>
      <c r="L28" s="9">
        <v>52.5</v>
      </c>
      <c r="M28" s="10">
        <v>37.729999999999997</v>
      </c>
      <c r="N28" s="5" t="s">
        <v>2035</v>
      </c>
      <c r="O28" s="5" t="s">
        <v>183</v>
      </c>
      <c r="P28" s="5" t="s">
        <v>2037</v>
      </c>
      <c r="Q28" s="4" t="s">
        <v>2049</v>
      </c>
      <c r="R28" s="4" t="s">
        <v>2141</v>
      </c>
      <c r="S28" s="13">
        <v>43290</v>
      </c>
      <c r="T28" s="20" t="s">
        <v>2142</v>
      </c>
      <c r="U28" s="15" t="s">
        <v>2143</v>
      </c>
      <c r="V28" s="13">
        <v>44012</v>
      </c>
    </row>
    <row r="29" spans="1:22" s="1" customFormat="1">
      <c r="A29" s="4">
        <v>1035</v>
      </c>
      <c r="B29" s="4" t="s">
        <v>8</v>
      </c>
      <c r="C29" s="4" t="s">
        <v>497</v>
      </c>
      <c r="D29" s="4" t="s">
        <v>2029</v>
      </c>
      <c r="E29" s="4" t="s">
        <v>2030</v>
      </c>
      <c r="F29" s="5">
        <v>3</v>
      </c>
      <c r="G29" s="5">
        <v>1</v>
      </c>
      <c r="H29" s="4">
        <v>21</v>
      </c>
      <c r="I29" s="5">
        <v>6</v>
      </c>
      <c r="J29" s="7">
        <v>604</v>
      </c>
      <c r="K29" s="8" t="s">
        <v>2036</v>
      </c>
      <c r="L29" s="9">
        <v>52.5</v>
      </c>
      <c r="M29" s="10">
        <v>37.729999999999997</v>
      </c>
      <c r="N29" s="5" t="s">
        <v>2035</v>
      </c>
      <c r="O29" s="5" t="s">
        <v>183</v>
      </c>
      <c r="P29" s="5" t="s">
        <v>2038</v>
      </c>
      <c r="Q29" s="4" t="s">
        <v>2049</v>
      </c>
      <c r="R29" s="4" t="s">
        <v>2144</v>
      </c>
      <c r="S29" s="13">
        <v>43291</v>
      </c>
      <c r="T29" s="14" t="s">
        <v>2145</v>
      </c>
      <c r="U29" s="15"/>
      <c r="V29" s="13">
        <v>44012</v>
      </c>
    </row>
    <row r="30" spans="1:22" s="1" customFormat="1">
      <c r="A30" s="4">
        <v>1036</v>
      </c>
      <c r="B30" s="4" t="s">
        <v>8</v>
      </c>
      <c r="C30" s="4" t="s">
        <v>497</v>
      </c>
      <c r="D30" s="4" t="s">
        <v>2029</v>
      </c>
      <c r="E30" s="4" t="s">
        <v>2030</v>
      </c>
      <c r="F30" s="5">
        <v>3</v>
      </c>
      <c r="G30" s="5">
        <v>1</v>
      </c>
      <c r="H30" s="4">
        <v>21</v>
      </c>
      <c r="I30" s="5">
        <v>6</v>
      </c>
      <c r="J30" s="7">
        <v>605</v>
      </c>
      <c r="K30" s="8" t="s">
        <v>2036</v>
      </c>
      <c r="L30" s="26">
        <v>54.13</v>
      </c>
      <c r="M30" s="27">
        <v>38.9</v>
      </c>
      <c r="N30" s="5" t="s">
        <v>2035</v>
      </c>
      <c r="O30" s="5" t="s">
        <v>183</v>
      </c>
      <c r="P30" s="5" t="s">
        <v>1843</v>
      </c>
      <c r="Q30" s="4" t="s">
        <v>2034</v>
      </c>
      <c r="R30" s="4"/>
      <c r="S30" s="13"/>
      <c r="T30" s="14"/>
      <c r="U30" s="15"/>
      <c r="V30" s="13">
        <v>44012</v>
      </c>
    </row>
    <row r="31" spans="1:22" s="1" customFormat="1">
      <c r="A31" s="4">
        <v>1037</v>
      </c>
      <c r="B31" s="4" t="s">
        <v>8</v>
      </c>
      <c r="C31" s="4" t="s">
        <v>497</v>
      </c>
      <c r="D31" s="4" t="s">
        <v>2029</v>
      </c>
      <c r="E31" s="4" t="s">
        <v>2030</v>
      </c>
      <c r="F31" s="5">
        <v>3</v>
      </c>
      <c r="G31" s="5">
        <v>1</v>
      </c>
      <c r="H31" s="4">
        <v>21</v>
      </c>
      <c r="I31" s="5">
        <v>6</v>
      </c>
      <c r="J31" s="7">
        <v>606</v>
      </c>
      <c r="K31" s="8" t="s">
        <v>2036</v>
      </c>
      <c r="L31" s="9">
        <v>78.37</v>
      </c>
      <c r="M31" s="10">
        <v>56.32</v>
      </c>
      <c r="N31" s="5" t="s">
        <v>2032</v>
      </c>
      <c r="O31" s="5" t="s">
        <v>181</v>
      </c>
      <c r="P31" s="5" t="s">
        <v>2039</v>
      </c>
      <c r="Q31" s="4" t="s">
        <v>2049</v>
      </c>
      <c r="R31" s="4" t="s">
        <v>2146</v>
      </c>
      <c r="S31" s="13">
        <v>43290</v>
      </c>
      <c r="T31" s="20" t="s">
        <v>2147</v>
      </c>
      <c r="U31" s="15" t="s">
        <v>2148</v>
      </c>
      <c r="V31" s="13">
        <v>44012</v>
      </c>
    </row>
    <row r="32" spans="1:22" s="1" customFormat="1">
      <c r="A32" s="4">
        <v>1038</v>
      </c>
      <c r="B32" s="4" t="s">
        <v>8</v>
      </c>
      <c r="C32" s="4" t="s">
        <v>497</v>
      </c>
      <c r="D32" s="4" t="s">
        <v>2029</v>
      </c>
      <c r="E32" s="4" t="s">
        <v>2030</v>
      </c>
      <c r="F32" s="5">
        <v>3</v>
      </c>
      <c r="G32" s="5">
        <v>1</v>
      </c>
      <c r="H32" s="4">
        <v>21</v>
      </c>
      <c r="I32" s="5">
        <v>7</v>
      </c>
      <c r="J32" s="7">
        <v>701</v>
      </c>
      <c r="K32" s="8" t="s">
        <v>2036</v>
      </c>
      <c r="L32" s="9">
        <v>79.34</v>
      </c>
      <c r="M32" s="10">
        <v>57.02</v>
      </c>
      <c r="N32" s="5" t="s">
        <v>2032</v>
      </c>
      <c r="O32" s="5" t="s">
        <v>194</v>
      </c>
      <c r="P32" s="5" t="s">
        <v>2040</v>
      </c>
      <c r="Q32" s="4" t="s">
        <v>2049</v>
      </c>
      <c r="R32" s="4" t="s">
        <v>2149</v>
      </c>
      <c r="S32" s="13">
        <v>43291</v>
      </c>
      <c r="T32" s="20" t="s">
        <v>2150</v>
      </c>
      <c r="U32" s="15" t="s">
        <v>2151</v>
      </c>
      <c r="V32" s="13">
        <v>44012</v>
      </c>
    </row>
    <row r="33" spans="1:22" s="1" customFormat="1">
      <c r="A33" s="4">
        <v>1039</v>
      </c>
      <c r="B33" s="4" t="s">
        <v>8</v>
      </c>
      <c r="C33" s="4" t="s">
        <v>497</v>
      </c>
      <c r="D33" s="4" t="s">
        <v>2029</v>
      </c>
      <c r="E33" s="4" t="s">
        <v>2030</v>
      </c>
      <c r="F33" s="5">
        <v>3</v>
      </c>
      <c r="G33" s="5">
        <v>1</v>
      </c>
      <c r="H33" s="4">
        <v>21</v>
      </c>
      <c r="I33" s="5">
        <v>7</v>
      </c>
      <c r="J33" s="7">
        <v>702</v>
      </c>
      <c r="K33" s="8" t="s">
        <v>2036</v>
      </c>
      <c r="L33" s="9">
        <v>54.13</v>
      </c>
      <c r="M33" s="10">
        <v>38.9</v>
      </c>
      <c r="N33" s="5" t="s">
        <v>2035</v>
      </c>
      <c r="O33" s="5" t="s">
        <v>183</v>
      </c>
      <c r="P33" s="5" t="s">
        <v>504</v>
      </c>
      <c r="Q33" s="4" t="s">
        <v>2049</v>
      </c>
      <c r="R33" s="4" t="s">
        <v>2152</v>
      </c>
      <c r="S33" s="13">
        <v>43291</v>
      </c>
      <c r="T33" s="14" t="s">
        <v>2153</v>
      </c>
      <c r="U33" s="15" t="s">
        <v>2154</v>
      </c>
      <c r="V33" s="13">
        <v>44012</v>
      </c>
    </row>
    <row r="34" spans="1:22" s="1" customFormat="1">
      <c r="A34" s="4">
        <v>1040</v>
      </c>
      <c r="B34" s="4" t="s">
        <v>8</v>
      </c>
      <c r="C34" s="4" t="s">
        <v>497</v>
      </c>
      <c r="D34" s="4" t="s">
        <v>2029</v>
      </c>
      <c r="E34" s="4" t="s">
        <v>2030</v>
      </c>
      <c r="F34" s="5">
        <v>3</v>
      </c>
      <c r="G34" s="5">
        <v>1</v>
      </c>
      <c r="H34" s="4">
        <v>21</v>
      </c>
      <c r="I34" s="5">
        <v>7</v>
      </c>
      <c r="J34" s="7">
        <v>703</v>
      </c>
      <c r="K34" s="8" t="s">
        <v>2036</v>
      </c>
      <c r="L34" s="9">
        <v>52.5</v>
      </c>
      <c r="M34" s="10">
        <v>37.729999999999997</v>
      </c>
      <c r="N34" s="5" t="s">
        <v>2035</v>
      </c>
      <c r="O34" s="5" t="s">
        <v>183</v>
      </c>
      <c r="P34" s="5" t="s">
        <v>2037</v>
      </c>
      <c r="Q34" s="4" t="s">
        <v>2049</v>
      </c>
      <c r="R34" s="4" t="s">
        <v>2155</v>
      </c>
      <c r="S34" s="13">
        <v>43292</v>
      </c>
      <c r="T34" s="20" t="s">
        <v>2156</v>
      </c>
      <c r="U34" s="15"/>
      <c r="V34" s="13">
        <v>44012</v>
      </c>
    </row>
    <row r="35" spans="1:22" s="1" customFormat="1">
      <c r="A35" s="4">
        <v>1041</v>
      </c>
      <c r="B35" s="4" t="s">
        <v>8</v>
      </c>
      <c r="C35" s="4" t="s">
        <v>497</v>
      </c>
      <c r="D35" s="4" t="s">
        <v>2029</v>
      </c>
      <c r="E35" s="4" t="s">
        <v>2030</v>
      </c>
      <c r="F35" s="5">
        <v>3</v>
      </c>
      <c r="G35" s="5">
        <v>1</v>
      </c>
      <c r="H35" s="4">
        <v>21</v>
      </c>
      <c r="I35" s="5">
        <v>7</v>
      </c>
      <c r="J35" s="7">
        <v>995</v>
      </c>
      <c r="K35" s="8" t="s">
        <v>2036</v>
      </c>
      <c r="L35" s="9">
        <v>52.5</v>
      </c>
      <c r="M35" s="10">
        <v>37.729999999999997</v>
      </c>
      <c r="N35" s="5" t="s">
        <v>2035</v>
      </c>
      <c r="O35" s="5" t="s">
        <v>183</v>
      </c>
      <c r="P35" s="5" t="s">
        <v>2038</v>
      </c>
      <c r="Q35" s="4" t="s">
        <v>2049</v>
      </c>
      <c r="R35" s="4" t="s">
        <v>2157</v>
      </c>
      <c r="S35" s="13">
        <v>43293</v>
      </c>
      <c r="T35" s="14" t="s">
        <v>2158</v>
      </c>
      <c r="U35" s="15" t="s">
        <v>2159</v>
      </c>
      <c r="V35" s="13">
        <v>44012</v>
      </c>
    </row>
    <row r="36" spans="1:22" s="1" customFormat="1">
      <c r="A36" s="4">
        <v>1042</v>
      </c>
      <c r="B36" s="4" t="s">
        <v>8</v>
      </c>
      <c r="C36" s="4" t="s">
        <v>497</v>
      </c>
      <c r="D36" s="4" t="s">
        <v>2029</v>
      </c>
      <c r="E36" s="4" t="s">
        <v>2030</v>
      </c>
      <c r="F36" s="5">
        <v>3</v>
      </c>
      <c r="G36" s="5">
        <v>1</v>
      </c>
      <c r="H36" s="4">
        <v>21</v>
      </c>
      <c r="I36" s="5">
        <v>7</v>
      </c>
      <c r="J36" s="7">
        <v>705</v>
      </c>
      <c r="K36" s="8" t="s">
        <v>2036</v>
      </c>
      <c r="L36" s="9">
        <v>54.13</v>
      </c>
      <c r="M36" s="10">
        <v>38.9</v>
      </c>
      <c r="N36" s="5" t="s">
        <v>2035</v>
      </c>
      <c r="O36" s="5" t="s">
        <v>183</v>
      </c>
      <c r="P36" s="5" t="s">
        <v>1843</v>
      </c>
      <c r="Q36" s="4" t="s">
        <v>2049</v>
      </c>
      <c r="R36" s="4" t="s">
        <v>2160</v>
      </c>
      <c r="S36" s="13">
        <v>43292</v>
      </c>
      <c r="T36" s="14" t="s">
        <v>2161</v>
      </c>
      <c r="U36" s="15" t="s">
        <v>2162</v>
      </c>
      <c r="V36" s="13">
        <v>44012</v>
      </c>
    </row>
    <row r="37" spans="1:22" s="1" customFormat="1">
      <c r="A37" s="4">
        <v>1043</v>
      </c>
      <c r="B37" s="4" t="s">
        <v>8</v>
      </c>
      <c r="C37" s="4" t="s">
        <v>497</v>
      </c>
      <c r="D37" s="4" t="s">
        <v>2029</v>
      </c>
      <c r="E37" s="4" t="s">
        <v>2030</v>
      </c>
      <c r="F37" s="5">
        <v>3</v>
      </c>
      <c r="G37" s="5">
        <v>1</v>
      </c>
      <c r="H37" s="4">
        <v>21</v>
      </c>
      <c r="I37" s="5">
        <v>7</v>
      </c>
      <c r="J37" s="7">
        <v>706</v>
      </c>
      <c r="K37" s="8" t="s">
        <v>2036</v>
      </c>
      <c r="L37" s="9">
        <v>78.37</v>
      </c>
      <c r="M37" s="10">
        <v>56.32</v>
      </c>
      <c r="N37" s="5" t="s">
        <v>2032</v>
      </c>
      <c r="O37" s="5" t="s">
        <v>181</v>
      </c>
      <c r="P37" s="5" t="s">
        <v>2039</v>
      </c>
      <c r="Q37" s="4" t="s">
        <v>2049</v>
      </c>
      <c r="R37" s="4" t="s">
        <v>2163</v>
      </c>
      <c r="S37" s="13">
        <v>43289</v>
      </c>
      <c r="T37" s="14" t="s">
        <v>2164</v>
      </c>
      <c r="U37" s="15" t="s">
        <v>2165</v>
      </c>
      <c r="V37" s="13">
        <v>44012</v>
      </c>
    </row>
    <row r="38" spans="1:22" s="1" customFormat="1">
      <c r="A38" s="4">
        <v>1044</v>
      </c>
      <c r="B38" s="4" t="s">
        <v>8</v>
      </c>
      <c r="C38" s="4" t="s">
        <v>497</v>
      </c>
      <c r="D38" s="4" t="s">
        <v>2029</v>
      </c>
      <c r="E38" s="4" t="s">
        <v>2030</v>
      </c>
      <c r="F38" s="5">
        <v>3</v>
      </c>
      <c r="G38" s="5">
        <v>1</v>
      </c>
      <c r="H38" s="4">
        <v>21</v>
      </c>
      <c r="I38" s="5">
        <v>8</v>
      </c>
      <c r="J38" s="7">
        <v>801</v>
      </c>
      <c r="K38" s="8" t="s">
        <v>2036</v>
      </c>
      <c r="L38" s="9">
        <v>79.34</v>
      </c>
      <c r="M38" s="10">
        <v>57.02</v>
      </c>
      <c r="N38" s="5" t="s">
        <v>2032</v>
      </c>
      <c r="O38" s="5" t="s">
        <v>194</v>
      </c>
      <c r="P38" s="5" t="s">
        <v>2040</v>
      </c>
      <c r="Q38" s="4" t="s">
        <v>2049</v>
      </c>
      <c r="R38" s="4" t="s">
        <v>2166</v>
      </c>
      <c r="S38" s="13">
        <v>43290</v>
      </c>
      <c r="T38" s="20" t="s">
        <v>2167</v>
      </c>
      <c r="U38" s="15" t="s">
        <v>2168</v>
      </c>
      <c r="V38" s="13">
        <v>44012</v>
      </c>
    </row>
    <row r="39" spans="1:22" s="1" customFormat="1">
      <c r="A39" s="4">
        <v>1045</v>
      </c>
      <c r="B39" s="4" t="s">
        <v>8</v>
      </c>
      <c r="C39" s="4" t="s">
        <v>497</v>
      </c>
      <c r="D39" s="4" t="s">
        <v>2029</v>
      </c>
      <c r="E39" s="4" t="s">
        <v>2030</v>
      </c>
      <c r="F39" s="5">
        <v>3</v>
      </c>
      <c r="G39" s="5">
        <v>1</v>
      </c>
      <c r="H39" s="4">
        <v>21</v>
      </c>
      <c r="I39" s="5">
        <v>8</v>
      </c>
      <c r="J39" s="7">
        <v>802</v>
      </c>
      <c r="K39" s="8" t="s">
        <v>2036</v>
      </c>
      <c r="L39" s="9">
        <v>54.13</v>
      </c>
      <c r="M39" s="10">
        <v>38.9</v>
      </c>
      <c r="N39" s="5" t="s">
        <v>2035</v>
      </c>
      <c r="O39" s="5" t="s">
        <v>183</v>
      </c>
      <c r="P39" s="5" t="s">
        <v>504</v>
      </c>
      <c r="Q39" s="4" t="s">
        <v>2049</v>
      </c>
      <c r="R39" s="4" t="s">
        <v>2169</v>
      </c>
      <c r="S39" s="13">
        <v>43293</v>
      </c>
      <c r="T39" s="14" t="s">
        <v>2170</v>
      </c>
      <c r="U39" s="15"/>
      <c r="V39" s="13">
        <v>44012</v>
      </c>
    </row>
    <row r="40" spans="1:22" s="1" customFormat="1">
      <c r="A40" s="4">
        <v>1046</v>
      </c>
      <c r="B40" s="4" t="s">
        <v>8</v>
      </c>
      <c r="C40" s="4" t="s">
        <v>497</v>
      </c>
      <c r="D40" s="4" t="s">
        <v>2029</v>
      </c>
      <c r="E40" s="4" t="s">
        <v>2030</v>
      </c>
      <c r="F40" s="5">
        <v>3</v>
      </c>
      <c r="G40" s="5">
        <v>1</v>
      </c>
      <c r="H40" s="4">
        <v>21</v>
      </c>
      <c r="I40" s="5">
        <v>8</v>
      </c>
      <c r="J40" s="7">
        <v>804</v>
      </c>
      <c r="K40" s="8" t="s">
        <v>2036</v>
      </c>
      <c r="L40" s="9">
        <v>52.5</v>
      </c>
      <c r="M40" s="10">
        <v>37.729999999999997</v>
      </c>
      <c r="N40" s="5" t="s">
        <v>2035</v>
      </c>
      <c r="O40" s="5" t="s">
        <v>183</v>
      </c>
      <c r="P40" s="5" t="s">
        <v>2038</v>
      </c>
      <c r="Q40" s="4" t="s">
        <v>2049</v>
      </c>
      <c r="R40" s="4" t="s">
        <v>2171</v>
      </c>
      <c r="S40" s="13">
        <v>43293</v>
      </c>
      <c r="T40" s="20" t="s">
        <v>2172</v>
      </c>
      <c r="U40" s="15" t="s">
        <v>2173</v>
      </c>
      <c r="V40" s="13">
        <v>44012</v>
      </c>
    </row>
    <row r="41" spans="1:22" s="1" customFormat="1">
      <c r="A41" s="4">
        <v>1047</v>
      </c>
      <c r="B41" s="4" t="s">
        <v>8</v>
      </c>
      <c r="C41" s="4" t="s">
        <v>497</v>
      </c>
      <c r="D41" s="4" t="s">
        <v>2029</v>
      </c>
      <c r="E41" s="4" t="s">
        <v>2030</v>
      </c>
      <c r="F41" s="5">
        <v>3</v>
      </c>
      <c r="G41" s="5">
        <v>1</v>
      </c>
      <c r="H41" s="4">
        <v>21</v>
      </c>
      <c r="I41" s="5">
        <v>8</v>
      </c>
      <c r="J41" s="7">
        <v>805</v>
      </c>
      <c r="K41" s="8" t="s">
        <v>2036</v>
      </c>
      <c r="L41" s="9">
        <v>54.13</v>
      </c>
      <c r="M41" s="10">
        <v>38.9</v>
      </c>
      <c r="N41" s="5" t="s">
        <v>2035</v>
      </c>
      <c r="O41" s="5" t="s">
        <v>183</v>
      </c>
      <c r="P41" s="5" t="s">
        <v>1843</v>
      </c>
      <c r="Q41" s="4" t="s">
        <v>2049</v>
      </c>
      <c r="R41" s="4" t="s">
        <v>2174</v>
      </c>
      <c r="S41" s="13">
        <v>43293</v>
      </c>
      <c r="T41" s="14" t="s">
        <v>2175</v>
      </c>
      <c r="U41" s="15"/>
      <c r="V41" s="13">
        <v>44012</v>
      </c>
    </row>
    <row r="42" spans="1:22" s="1" customFormat="1">
      <c r="A42" s="4">
        <v>1048</v>
      </c>
      <c r="B42" s="4" t="s">
        <v>8</v>
      </c>
      <c r="C42" s="4" t="s">
        <v>497</v>
      </c>
      <c r="D42" s="4" t="s">
        <v>2029</v>
      </c>
      <c r="E42" s="4" t="s">
        <v>2030</v>
      </c>
      <c r="F42" s="5">
        <v>3</v>
      </c>
      <c r="G42" s="5">
        <v>1</v>
      </c>
      <c r="H42" s="4">
        <v>21</v>
      </c>
      <c r="I42" s="5">
        <v>8</v>
      </c>
      <c r="J42" s="7">
        <v>806</v>
      </c>
      <c r="K42" s="8" t="s">
        <v>2036</v>
      </c>
      <c r="L42" s="9">
        <v>78.37</v>
      </c>
      <c r="M42" s="10">
        <v>56.32</v>
      </c>
      <c r="N42" s="5" t="s">
        <v>2032</v>
      </c>
      <c r="O42" s="5" t="s">
        <v>181</v>
      </c>
      <c r="P42" s="5" t="s">
        <v>2039</v>
      </c>
      <c r="Q42" s="4" t="s">
        <v>2049</v>
      </c>
      <c r="R42" s="4" t="s">
        <v>2176</v>
      </c>
      <c r="S42" s="13">
        <v>43289</v>
      </c>
      <c r="T42" s="14" t="s">
        <v>2177</v>
      </c>
      <c r="U42" s="15" t="s">
        <v>2178</v>
      </c>
      <c r="V42" s="13">
        <v>44012</v>
      </c>
    </row>
    <row r="43" spans="1:22" s="1" customFormat="1">
      <c r="A43" s="4">
        <v>1049</v>
      </c>
      <c r="B43" s="4" t="s">
        <v>8</v>
      </c>
      <c r="C43" s="4" t="s">
        <v>497</v>
      </c>
      <c r="D43" s="4" t="s">
        <v>2029</v>
      </c>
      <c r="E43" s="4" t="s">
        <v>2030</v>
      </c>
      <c r="F43" s="5">
        <v>3</v>
      </c>
      <c r="G43" s="5">
        <v>1</v>
      </c>
      <c r="H43" s="4">
        <v>21</v>
      </c>
      <c r="I43" s="5">
        <v>9</v>
      </c>
      <c r="J43" s="7">
        <v>901</v>
      </c>
      <c r="K43" s="8" t="s">
        <v>2036</v>
      </c>
      <c r="L43" s="9">
        <v>79.34</v>
      </c>
      <c r="M43" s="10">
        <v>57.02</v>
      </c>
      <c r="N43" s="5" t="s">
        <v>2032</v>
      </c>
      <c r="O43" s="5" t="s">
        <v>194</v>
      </c>
      <c r="P43" s="5" t="s">
        <v>2040</v>
      </c>
      <c r="Q43" s="4" t="s">
        <v>2049</v>
      </c>
      <c r="R43" s="4" t="s">
        <v>2179</v>
      </c>
      <c r="S43" s="13">
        <v>43289</v>
      </c>
      <c r="T43" s="20" t="s">
        <v>2180</v>
      </c>
      <c r="U43" s="15" t="s">
        <v>2181</v>
      </c>
      <c r="V43" s="13">
        <v>44012</v>
      </c>
    </row>
    <row r="44" spans="1:22" s="1" customFormat="1">
      <c r="A44" s="4">
        <v>1050</v>
      </c>
      <c r="B44" s="4" t="s">
        <v>8</v>
      </c>
      <c r="C44" s="4" t="s">
        <v>497</v>
      </c>
      <c r="D44" s="4" t="s">
        <v>2029</v>
      </c>
      <c r="E44" s="4" t="s">
        <v>2030</v>
      </c>
      <c r="F44" s="5">
        <v>3</v>
      </c>
      <c r="G44" s="5">
        <v>1</v>
      </c>
      <c r="H44" s="4">
        <v>21</v>
      </c>
      <c r="I44" s="5">
        <v>9</v>
      </c>
      <c r="J44" s="7">
        <v>902</v>
      </c>
      <c r="K44" s="8" t="s">
        <v>2036</v>
      </c>
      <c r="L44" s="9">
        <v>54.13</v>
      </c>
      <c r="M44" s="10">
        <v>38.9</v>
      </c>
      <c r="N44" s="5" t="s">
        <v>2035</v>
      </c>
      <c r="O44" s="5" t="s">
        <v>183</v>
      </c>
      <c r="P44" s="5" t="s">
        <v>504</v>
      </c>
      <c r="Q44" s="4" t="s">
        <v>2049</v>
      </c>
      <c r="R44" s="4" t="s">
        <v>2182</v>
      </c>
      <c r="S44" s="13">
        <v>43292</v>
      </c>
      <c r="T44" s="14" t="s">
        <v>2183</v>
      </c>
      <c r="U44" s="15" t="s">
        <v>2184</v>
      </c>
      <c r="V44" s="13">
        <v>44012</v>
      </c>
    </row>
    <row r="45" spans="1:22" s="1" customFormat="1">
      <c r="A45" s="4">
        <v>1051</v>
      </c>
      <c r="B45" s="4" t="s">
        <v>8</v>
      </c>
      <c r="C45" s="4" t="s">
        <v>497</v>
      </c>
      <c r="D45" s="4" t="s">
        <v>2029</v>
      </c>
      <c r="E45" s="4" t="s">
        <v>2030</v>
      </c>
      <c r="F45" s="5">
        <v>3</v>
      </c>
      <c r="G45" s="5">
        <v>1</v>
      </c>
      <c r="H45" s="4">
        <v>21</v>
      </c>
      <c r="I45" s="5">
        <v>9</v>
      </c>
      <c r="J45" s="7">
        <v>904</v>
      </c>
      <c r="K45" s="8" t="s">
        <v>2036</v>
      </c>
      <c r="L45" s="9">
        <v>52.5</v>
      </c>
      <c r="M45" s="10">
        <v>37.729999999999997</v>
      </c>
      <c r="N45" s="5" t="s">
        <v>2035</v>
      </c>
      <c r="O45" s="5" t="s">
        <v>183</v>
      </c>
      <c r="P45" s="5" t="s">
        <v>2038</v>
      </c>
      <c r="Q45" s="4" t="s">
        <v>2049</v>
      </c>
      <c r="R45" s="4" t="s">
        <v>2185</v>
      </c>
      <c r="S45" s="13">
        <v>43292</v>
      </c>
      <c r="T45" s="14" t="s">
        <v>2186</v>
      </c>
      <c r="U45" s="15" t="s">
        <v>2187</v>
      </c>
      <c r="V45" s="13">
        <v>44012</v>
      </c>
    </row>
    <row r="46" spans="1:22" s="1" customFormat="1">
      <c r="A46" s="4">
        <v>1052</v>
      </c>
      <c r="B46" s="4" t="s">
        <v>8</v>
      </c>
      <c r="C46" s="4" t="s">
        <v>497</v>
      </c>
      <c r="D46" s="4" t="s">
        <v>2029</v>
      </c>
      <c r="E46" s="4" t="s">
        <v>2030</v>
      </c>
      <c r="F46" s="5">
        <v>3</v>
      </c>
      <c r="G46" s="5">
        <v>1</v>
      </c>
      <c r="H46" s="4">
        <v>21</v>
      </c>
      <c r="I46" s="5">
        <v>9</v>
      </c>
      <c r="J46" s="7">
        <v>905</v>
      </c>
      <c r="K46" s="8" t="s">
        <v>2036</v>
      </c>
      <c r="L46" s="9">
        <v>54.13</v>
      </c>
      <c r="M46" s="10">
        <v>38.9</v>
      </c>
      <c r="N46" s="5" t="s">
        <v>2035</v>
      </c>
      <c r="O46" s="5" t="s">
        <v>183</v>
      </c>
      <c r="P46" s="5" t="s">
        <v>1843</v>
      </c>
      <c r="Q46" s="4" t="s">
        <v>2049</v>
      </c>
      <c r="R46" s="4" t="s">
        <v>2188</v>
      </c>
      <c r="S46" s="13">
        <v>43291</v>
      </c>
      <c r="T46" s="20" t="s">
        <v>2189</v>
      </c>
      <c r="U46" s="15" t="s">
        <v>2190</v>
      </c>
      <c r="V46" s="13">
        <v>44012</v>
      </c>
    </row>
    <row r="47" spans="1:22" s="1" customFormat="1">
      <c r="A47" s="4">
        <v>1053</v>
      </c>
      <c r="B47" s="4" t="s">
        <v>8</v>
      </c>
      <c r="C47" s="4" t="s">
        <v>497</v>
      </c>
      <c r="D47" s="4" t="s">
        <v>2029</v>
      </c>
      <c r="E47" s="4" t="s">
        <v>2030</v>
      </c>
      <c r="F47" s="5">
        <v>3</v>
      </c>
      <c r="G47" s="5">
        <v>1</v>
      </c>
      <c r="H47" s="4">
        <v>21</v>
      </c>
      <c r="I47" s="5">
        <v>9</v>
      </c>
      <c r="J47" s="7">
        <v>906</v>
      </c>
      <c r="K47" s="8" t="s">
        <v>2036</v>
      </c>
      <c r="L47" s="9">
        <v>78.37</v>
      </c>
      <c r="M47" s="10">
        <v>56.32</v>
      </c>
      <c r="N47" s="5" t="s">
        <v>2032</v>
      </c>
      <c r="O47" s="5" t="s">
        <v>181</v>
      </c>
      <c r="P47" s="5" t="s">
        <v>2039</v>
      </c>
      <c r="Q47" s="4" t="s">
        <v>2049</v>
      </c>
      <c r="R47" s="4" t="s">
        <v>2191</v>
      </c>
      <c r="S47" s="13">
        <v>43290</v>
      </c>
      <c r="T47" s="20" t="s">
        <v>2192</v>
      </c>
      <c r="U47" s="15"/>
      <c r="V47" s="13">
        <v>44012</v>
      </c>
    </row>
    <row r="48" spans="1:22" s="1" customFormat="1">
      <c r="A48" s="4">
        <v>1054</v>
      </c>
      <c r="B48" s="4" t="s">
        <v>8</v>
      </c>
      <c r="C48" s="4" t="s">
        <v>497</v>
      </c>
      <c r="D48" s="4" t="s">
        <v>2029</v>
      </c>
      <c r="E48" s="4" t="s">
        <v>2030</v>
      </c>
      <c r="F48" s="5">
        <v>3</v>
      </c>
      <c r="G48" s="5">
        <v>1</v>
      </c>
      <c r="H48" s="4">
        <v>21</v>
      </c>
      <c r="I48" s="5">
        <v>10</v>
      </c>
      <c r="J48" s="7">
        <v>1002</v>
      </c>
      <c r="K48" s="8" t="s">
        <v>2036</v>
      </c>
      <c r="L48" s="9">
        <v>54.13</v>
      </c>
      <c r="M48" s="10">
        <v>38.9</v>
      </c>
      <c r="N48" s="5" t="s">
        <v>2035</v>
      </c>
      <c r="O48" s="5" t="s">
        <v>183</v>
      </c>
      <c r="P48" s="5" t="s">
        <v>504</v>
      </c>
      <c r="Q48" s="4" t="s">
        <v>2049</v>
      </c>
      <c r="R48" s="4" t="s">
        <v>2193</v>
      </c>
      <c r="S48" s="13">
        <v>43290</v>
      </c>
      <c r="T48" s="20" t="s">
        <v>2194</v>
      </c>
      <c r="U48" s="15" t="s">
        <v>2195</v>
      </c>
      <c r="V48" s="13">
        <v>44012</v>
      </c>
    </row>
    <row r="49" spans="1:22" s="1" customFormat="1">
      <c r="A49" s="4">
        <v>1055</v>
      </c>
      <c r="B49" s="4" t="s">
        <v>8</v>
      </c>
      <c r="C49" s="4" t="s">
        <v>497</v>
      </c>
      <c r="D49" s="4" t="s">
        <v>2029</v>
      </c>
      <c r="E49" s="4" t="s">
        <v>2030</v>
      </c>
      <c r="F49" s="5">
        <v>3</v>
      </c>
      <c r="G49" s="5">
        <v>1</v>
      </c>
      <c r="H49" s="4">
        <v>21</v>
      </c>
      <c r="I49" s="5">
        <v>10</v>
      </c>
      <c r="J49" s="7">
        <v>1004</v>
      </c>
      <c r="K49" s="8" t="s">
        <v>2036</v>
      </c>
      <c r="L49" s="9">
        <v>52.5</v>
      </c>
      <c r="M49" s="10">
        <v>37.729999999999997</v>
      </c>
      <c r="N49" s="5" t="s">
        <v>2035</v>
      </c>
      <c r="O49" s="5" t="s">
        <v>183</v>
      </c>
      <c r="P49" s="5" t="s">
        <v>2038</v>
      </c>
      <c r="Q49" s="4" t="s">
        <v>2049</v>
      </c>
      <c r="R49" s="4" t="s">
        <v>2196</v>
      </c>
      <c r="S49" s="13">
        <v>43291</v>
      </c>
      <c r="T49" s="14" t="s">
        <v>2197</v>
      </c>
      <c r="U49" s="15" t="s">
        <v>2198</v>
      </c>
      <c r="V49" s="13">
        <v>44012</v>
      </c>
    </row>
    <row r="50" spans="1:22" s="1" customFormat="1">
      <c r="A50" s="4">
        <v>1056</v>
      </c>
      <c r="B50" s="4" t="s">
        <v>8</v>
      </c>
      <c r="C50" s="4" t="s">
        <v>497</v>
      </c>
      <c r="D50" s="4" t="s">
        <v>2029</v>
      </c>
      <c r="E50" s="4" t="s">
        <v>2030</v>
      </c>
      <c r="F50" s="5">
        <v>3</v>
      </c>
      <c r="G50" s="5">
        <v>1</v>
      </c>
      <c r="H50" s="4">
        <v>21</v>
      </c>
      <c r="I50" s="5">
        <v>10</v>
      </c>
      <c r="J50" s="7">
        <v>1005</v>
      </c>
      <c r="K50" s="8" t="s">
        <v>2036</v>
      </c>
      <c r="L50" s="9">
        <v>54.13</v>
      </c>
      <c r="M50" s="10">
        <v>38.9</v>
      </c>
      <c r="N50" s="5" t="s">
        <v>2035</v>
      </c>
      <c r="O50" s="5" t="s">
        <v>183</v>
      </c>
      <c r="P50" s="5" t="s">
        <v>1843</v>
      </c>
      <c r="Q50" s="4" t="s">
        <v>2049</v>
      </c>
      <c r="R50" s="4" t="s">
        <v>2199</v>
      </c>
      <c r="S50" s="13">
        <v>43289</v>
      </c>
      <c r="T50" s="14" t="s">
        <v>2200</v>
      </c>
      <c r="U50" s="15" t="s">
        <v>2201</v>
      </c>
      <c r="V50" s="13">
        <v>44012</v>
      </c>
    </row>
    <row r="51" spans="1:22" s="1" customFormat="1">
      <c r="A51" s="4">
        <v>1057</v>
      </c>
      <c r="B51" s="4" t="s">
        <v>8</v>
      </c>
      <c r="C51" s="4" t="s">
        <v>497</v>
      </c>
      <c r="D51" s="4" t="s">
        <v>2029</v>
      </c>
      <c r="E51" s="4" t="s">
        <v>2030</v>
      </c>
      <c r="F51" s="5">
        <v>3</v>
      </c>
      <c r="G51" s="5">
        <v>1</v>
      </c>
      <c r="H51" s="4">
        <v>21</v>
      </c>
      <c r="I51" s="5">
        <v>10</v>
      </c>
      <c r="J51" s="7">
        <v>1006</v>
      </c>
      <c r="K51" s="8" t="s">
        <v>2036</v>
      </c>
      <c r="L51" s="9">
        <v>78.37</v>
      </c>
      <c r="M51" s="10">
        <v>56.32</v>
      </c>
      <c r="N51" s="5" t="s">
        <v>2032</v>
      </c>
      <c r="O51" s="5" t="s">
        <v>181</v>
      </c>
      <c r="P51" s="5" t="s">
        <v>2039</v>
      </c>
      <c r="Q51" s="4" t="s">
        <v>2049</v>
      </c>
      <c r="R51" s="4" t="s">
        <v>2202</v>
      </c>
      <c r="S51" s="13">
        <v>43291</v>
      </c>
      <c r="T51" s="20" t="s">
        <v>2203</v>
      </c>
      <c r="U51" s="15" t="s">
        <v>2204</v>
      </c>
      <c r="V51" s="13">
        <v>44012</v>
      </c>
    </row>
    <row r="52" spans="1:22" s="1" customFormat="1">
      <c r="A52" s="4">
        <v>1058</v>
      </c>
      <c r="B52" s="4" t="s">
        <v>8</v>
      </c>
      <c r="C52" s="4" t="s">
        <v>497</v>
      </c>
      <c r="D52" s="4" t="s">
        <v>2029</v>
      </c>
      <c r="E52" s="4" t="s">
        <v>2030</v>
      </c>
      <c r="F52" s="5">
        <v>3</v>
      </c>
      <c r="G52" s="5">
        <v>1</v>
      </c>
      <c r="H52" s="4">
        <v>21</v>
      </c>
      <c r="I52" s="5">
        <v>11</v>
      </c>
      <c r="J52" s="7">
        <v>1102</v>
      </c>
      <c r="K52" s="8" t="s">
        <v>2036</v>
      </c>
      <c r="L52" s="9">
        <v>54.13</v>
      </c>
      <c r="M52" s="10">
        <v>38.9</v>
      </c>
      <c r="N52" s="5" t="s">
        <v>2035</v>
      </c>
      <c r="O52" s="5" t="s">
        <v>183</v>
      </c>
      <c r="P52" s="5" t="s">
        <v>504</v>
      </c>
      <c r="Q52" s="4" t="s">
        <v>2049</v>
      </c>
      <c r="R52" s="4" t="s">
        <v>2205</v>
      </c>
      <c r="S52" s="13">
        <v>43289</v>
      </c>
      <c r="T52" s="14" t="s">
        <v>2206</v>
      </c>
      <c r="U52" s="15"/>
      <c r="V52" s="13">
        <v>44012</v>
      </c>
    </row>
    <row r="53" spans="1:22" s="1" customFormat="1">
      <c r="A53" s="4">
        <v>1059</v>
      </c>
      <c r="B53" s="4" t="s">
        <v>8</v>
      </c>
      <c r="C53" s="4" t="s">
        <v>497</v>
      </c>
      <c r="D53" s="4" t="s">
        <v>2029</v>
      </c>
      <c r="E53" s="4" t="s">
        <v>2030</v>
      </c>
      <c r="F53" s="5">
        <v>3</v>
      </c>
      <c r="G53" s="5">
        <v>1</v>
      </c>
      <c r="H53" s="4">
        <v>21</v>
      </c>
      <c r="I53" s="5">
        <v>11</v>
      </c>
      <c r="J53" s="7">
        <v>1103</v>
      </c>
      <c r="K53" s="8" t="s">
        <v>2036</v>
      </c>
      <c r="L53" s="9">
        <v>52.5</v>
      </c>
      <c r="M53" s="10">
        <v>37.729999999999997</v>
      </c>
      <c r="N53" s="5" t="s">
        <v>2035</v>
      </c>
      <c r="O53" s="5" t="s">
        <v>183</v>
      </c>
      <c r="P53" s="5" t="s">
        <v>2037</v>
      </c>
      <c r="Q53" s="4" t="s">
        <v>2049</v>
      </c>
      <c r="R53" s="4" t="s">
        <v>2207</v>
      </c>
      <c r="S53" s="13">
        <v>43290</v>
      </c>
      <c r="T53" s="20" t="s">
        <v>2208</v>
      </c>
      <c r="U53" s="15" t="s">
        <v>2209</v>
      </c>
      <c r="V53" s="13">
        <v>44012</v>
      </c>
    </row>
    <row r="54" spans="1:22" s="1" customFormat="1">
      <c r="A54" s="4">
        <v>1060</v>
      </c>
      <c r="B54" s="4" t="s">
        <v>8</v>
      </c>
      <c r="C54" s="4" t="s">
        <v>497</v>
      </c>
      <c r="D54" s="4" t="s">
        <v>2029</v>
      </c>
      <c r="E54" s="4" t="s">
        <v>2030</v>
      </c>
      <c r="F54" s="5">
        <v>3</v>
      </c>
      <c r="G54" s="5">
        <v>1</v>
      </c>
      <c r="H54" s="4">
        <v>21</v>
      </c>
      <c r="I54" s="5">
        <v>11</v>
      </c>
      <c r="J54" s="7">
        <v>1104</v>
      </c>
      <c r="K54" s="8" t="s">
        <v>2036</v>
      </c>
      <c r="L54" s="9">
        <v>52.5</v>
      </c>
      <c r="M54" s="10">
        <v>37.729999999999997</v>
      </c>
      <c r="N54" s="5" t="s">
        <v>2035</v>
      </c>
      <c r="O54" s="5" t="s">
        <v>183</v>
      </c>
      <c r="P54" s="5" t="s">
        <v>2038</v>
      </c>
      <c r="Q54" s="4" t="s">
        <v>2049</v>
      </c>
      <c r="R54" s="4" t="s">
        <v>2210</v>
      </c>
      <c r="S54" s="13">
        <v>43289</v>
      </c>
      <c r="T54" s="14" t="s">
        <v>2211</v>
      </c>
      <c r="U54" s="15" t="s">
        <v>2212</v>
      </c>
      <c r="V54" s="13">
        <v>44012</v>
      </c>
    </row>
    <row r="55" spans="1:22" s="1" customFormat="1">
      <c r="A55" s="4">
        <v>1061</v>
      </c>
      <c r="B55" s="4" t="s">
        <v>8</v>
      </c>
      <c r="C55" s="4" t="s">
        <v>497</v>
      </c>
      <c r="D55" s="4" t="s">
        <v>2029</v>
      </c>
      <c r="E55" s="4" t="s">
        <v>2030</v>
      </c>
      <c r="F55" s="5">
        <v>3</v>
      </c>
      <c r="G55" s="5">
        <v>1</v>
      </c>
      <c r="H55" s="4">
        <v>21</v>
      </c>
      <c r="I55" s="5">
        <v>11</v>
      </c>
      <c r="J55" s="7">
        <v>1105</v>
      </c>
      <c r="K55" s="8" t="s">
        <v>2036</v>
      </c>
      <c r="L55" s="9">
        <v>54.13</v>
      </c>
      <c r="M55" s="10">
        <v>38.9</v>
      </c>
      <c r="N55" s="5" t="s">
        <v>2035</v>
      </c>
      <c r="O55" s="5" t="s">
        <v>183</v>
      </c>
      <c r="P55" s="5" t="s">
        <v>1843</v>
      </c>
      <c r="Q55" s="4" t="s">
        <v>2049</v>
      </c>
      <c r="R55" s="4" t="s">
        <v>2213</v>
      </c>
      <c r="S55" s="13">
        <v>43290</v>
      </c>
      <c r="T55" s="14" t="s">
        <v>2214</v>
      </c>
      <c r="U55" s="15"/>
      <c r="V55" s="13">
        <v>44012</v>
      </c>
    </row>
    <row r="56" spans="1:22" s="1" customFormat="1">
      <c r="A56" s="4">
        <v>1062</v>
      </c>
      <c r="B56" s="4" t="s">
        <v>8</v>
      </c>
      <c r="C56" s="4" t="s">
        <v>497</v>
      </c>
      <c r="D56" s="4" t="s">
        <v>2029</v>
      </c>
      <c r="E56" s="4" t="s">
        <v>2030</v>
      </c>
      <c r="F56" s="5">
        <v>3</v>
      </c>
      <c r="G56" s="5">
        <v>1</v>
      </c>
      <c r="H56" s="4">
        <v>21</v>
      </c>
      <c r="I56" s="5">
        <v>11</v>
      </c>
      <c r="J56" s="7">
        <v>1106</v>
      </c>
      <c r="K56" s="8" t="s">
        <v>2036</v>
      </c>
      <c r="L56" s="9">
        <v>78.37</v>
      </c>
      <c r="M56" s="10">
        <v>56.32</v>
      </c>
      <c r="N56" s="5" t="s">
        <v>2032</v>
      </c>
      <c r="O56" s="5" t="s">
        <v>181</v>
      </c>
      <c r="P56" s="5" t="s">
        <v>2039</v>
      </c>
      <c r="Q56" s="4" t="s">
        <v>2049</v>
      </c>
      <c r="R56" s="4" t="s">
        <v>2215</v>
      </c>
      <c r="S56" s="13">
        <v>43292</v>
      </c>
      <c r="T56" s="20" t="s">
        <v>2216</v>
      </c>
      <c r="U56" s="15" t="s">
        <v>2217</v>
      </c>
      <c r="V56" s="13">
        <v>44012</v>
      </c>
    </row>
    <row r="57" spans="1:22" s="1" customFormat="1">
      <c r="A57" s="4">
        <v>1063</v>
      </c>
      <c r="B57" s="4" t="s">
        <v>8</v>
      </c>
      <c r="C57" s="4" t="s">
        <v>497</v>
      </c>
      <c r="D57" s="4" t="s">
        <v>2029</v>
      </c>
      <c r="E57" s="4" t="s">
        <v>2030</v>
      </c>
      <c r="F57" s="5">
        <v>3</v>
      </c>
      <c r="G57" s="5">
        <v>1</v>
      </c>
      <c r="H57" s="4">
        <v>21</v>
      </c>
      <c r="I57" s="5">
        <v>12</v>
      </c>
      <c r="J57" s="7">
        <v>1202</v>
      </c>
      <c r="K57" s="8" t="s">
        <v>2036</v>
      </c>
      <c r="L57" s="9">
        <v>54.13</v>
      </c>
      <c r="M57" s="10">
        <v>38.9</v>
      </c>
      <c r="N57" s="5" t="s">
        <v>2035</v>
      </c>
      <c r="O57" s="5" t="s">
        <v>183</v>
      </c>
      <c r="P57" s="5" t="s">
        <v>504</v>
      </c>
      <c r="Q57" s="4" t="s">
        <v>2049</v>
      </c>
      <c r="R57" s="4" t="s">
        <v>2218</v>
      </c>
      <c r="S57" s="13">
        <v>43291</v>
      </c>
      <c r="T57" s="14" t="s">
        <v>2219</v>
      </c>
      <c r="U57" s="15" t="s">
        <v>2220</v>
      </c>
      <c r="V57" s="13">
        <v>44012</v>
      </c>
    </row>
    <row r="58" spans="1:22" s="1" customFormat="1">
      <c r="A58" s="4">
        <v>1064</v>
      </c>
      <c r="B58" s="4" t="s">
        <v>8</v>
      </c>
      <c r="C58" s="4" t="s">
        <v>497</v>
      </c>
      <c r="D58" s="4" t="s">
        <v>2029</v>
      </c>
      <c r="E58" s="4" t="s">
        <v>2030</v>
      </c>
      <c r="F58" s="5">
        <v>3</v>
      </c>
      <c r="G58" s="5">
        <v>1</v>
      </c>
      <c r="H58" s="4">
        <v>21</v>
      </c>
      <c r="I58" s="5">
        <v>12</v>
      </c>
      <c r="J58" s="7">
        <v>1204</v>
      </c>
      <c r="K58" s="8" t="s">
        <v>2036</v>
      </c>
      <c r="L58" s="9">
        <v>52.5</v>
      </c>
      <c r="M58" s="10">
        <v>37.729999999999997</v>
      </c>
      <c r="N58" s="5" t="s">
        <v>2035</v>
      </c>
      <c r="O58" s="5" t="s">
        <v>183</v>
      </c>
      <c r="P58" s="5" t="s">
        <v>2038</v>
      </c>
      <c r="Q58" s="4" t="s">
        <v>2049</v>
      </c>
      <c r="R58" s="4" t="s">
        <v>2221</v>
      </c>
      <c r="S58" s="13">
        <v>43289</v>
      </c>
      <c r="T58" s="14" t="s">
        <v>2222</v>
      </c>
      <c r="U58" s="15"/>
      <c r="V58" s="13">
        <v>44012</v>
      </c>
    </row>
    <row r="59" spans="1:22" s="1" customFormat="1">
      <c r="A59" s="4">
        <v>1065</v>
      </c>
      <c r="B59" s="4" t="s">
        <v>8</v>
      </c>
      <c r="C59" s="4" t="s">
        <v>497</v>
      </c>
      <c r="D59" s="4" t="s">
        <v>2029</v>
      </c>
      <c r="E59" s="4" t="s">
        <v>2030</v>
      </c>
      <c r="F59" s="5">
        <v>3</v>
      </c>
      <c r="G59" s="5">
        <v>1</v>
      </c>
      <c r="H59" s="4">
        <v>21</v>
      </c>
      <c r="I59" s="5">
        <v>12</v>
      </c>
      <c r="J59" s="7">
        <v>1205</v>
      </c>
      <c r="K59" s="8" t="s">
        <v>2036</v>
      </c>
      <c r="L59" s="9">
        <v>54.13</v>
      </c>
      <c r="M59" s="10">
        <v>38.9</v>
      </c>
      <c r="N59" s="5" t="s">
        <v>2035</v>
      </c>
      <c r="O59" s="5" t="s">
        <v>183</v>
      </c>
      <c r="P59" s="5" t="s">
        <v>1843</v>
      </c>
      <c r="Q59" s="4" t="s">
        <v>2049</v>
      </c>
      <c r="R59" s="4" t="s">
        <v>2223</v>
      </c>
      <c r="S59" s="13">
        <v>43276</v>
      </c>
      <c r="T59" s="14" t="s">
        <v>2224</v>
      </c>
      <c r="U59" s="15" t="s">
        <v>2225</v>
      </c>
      <c r="V59" s="13">
        <v>44012</v>
      </c>
    </row>
    <row r="60" spans="1:22" s="1" customFormat="1">
      <c r="A60" s="4">
        <v>1066</v>
      </c>
      <c r="B60" s="4" t="s">
        <v>8</v>
      </c>
      <c r="C60" s="4" t="s">
        <v>497</v>
      </c>
      <c r="D60" s="4" t="s">
        <v>2029</v>
      </c>
      <c r="E60" s="4" t="s">
        <v>2030</v>
      </c>
      <c r="F60" s="5">
        <v>3</v>
      </c>
      <c r="G60" s="5">
        <v>1</v>
      </c>
      <c r="H60" s="4">
        <v>21</v>
      </c>
      <c r="I60" s="5">
        <v>12</v>
      </c>
      <c r="J60" s="7">
        <v>1206</v>
      </c>
      <c r="K60" s="8" t="s">
        <v>2036</v>
      </c>
      <c r="L60" s="9">
        <v>78.37</v>
      </c>
      <c r="M60" s="10">
        <v>56.32</v>
      </c>
      <c r="N60" s="5" t="s">
        <v>2032</v>
      </c>
      <c r="O60" s="5" t="s">
        <v>181</v>
      </c>
      <c r="P60" s="5" t="s">
        <v>2039</v>
      </c>
      <c r="Q60" s="4" t="s">
        <v>2049</v>
      </c>
      <c r="R60" s="4" t="s">
        <v>2226</v>
      </c>
      <c r="S60" s="13">
        <v>43293</v>
      </c>
      <c r="T60" s="20" t="s">
        <v>2227</v>
      </c>
      <c r="U60" s="15" t="s">
        <v>2228</v>
      </c>
      <c r="V60" s="13">
        <v>44012</v>
      </c>
    </row>
    <row r="61" spans="1:22" s="1" customFormat="1">
      <c r="A61" s="4">
        <v>1067</v>
      </c>
      <c r="B61" s="4" t="s">
        <v>8</v>
      </c>
      <c r="C61" s="4" t="s">
        <v>497</v>
      </c>
      <c r="D61" s="4" t="s">
        <v>2029</v>
      </c>
      <c r="E61" s="4" t="s">
        <v>2030</v>
      </c>
      <c r="F61" s="5">
        <v>3</v>
      </c>
      <c r="G61" s="5">
        <v>1</v>
      </c>
      <c r="H61" s="4">
        <v>21</v>
      </c>
      <c r="I61" s="5">
        <v>13</v>
      </c>
      <c r="J61" s="7">
        <v>1301</v>
      </c>
      <c r="K61" s="8" t="s">
        <v>2036</v>
      </c>
      <c r="L61" s="9">
        <v>79.34</v>
      </c>
      <c r="M61" s="10">
        <v>57.02</v>
      </c>
      <c r="N61" s="5" t="s">
        <v>2032</v>
      </c>
      <c r="O61" s="5" t="s">
        <v>194</v>
      </c>
      <c r="P61" s="5" t="s">
        <v>2040</v>
      </c>
      <c r="Q61" s="4" t="s">
        <v>2049</v>
      </c>
      <c r="R61" s="4" t="s">
        <v>2229</v>
      </c>
      <c r="S61" s="13">
        <v>43277</v>
      </c>
      <c r="T61" s="20" t="s">
        <v>2230</v>
      </c>
      <c r="U61" s="15" t="s">
        <v>2231</v>
      </c>
      <c r="V61" s="13">
        <v>44012</v>
      </c>
    </row>
    <row r="62" spans="1:22" s="1" customFormat="1">
      <c r="A62" s="4">
        <v>1068</v>
      </c>
      <c r="B62" s="4" t="s">
        <v>8</v>
      </c>
      <c r="C62" s="4" t="s">
        <v>497</v>
      </c>
      <c r="D62" s="4" t="s">
        <v>2029</v>
      </c>
      <c r="E62" s="4" t="s">
        <v>2030</v>
      </c>
      <c r="F62" s="5">
        <v>3</v>
      </c>
      <c r="G62" s="5">
        <v>1</v>
      </c>
      <c r="H62" s="4">
        <v>21</v>
      </c>
      <c r="I62" s="5">
        <v>13</v>
      </c>
      <c r="J62" s="7">
        <v>1302</v>
      </c>
      <c r="K62" s="8" t="s">
        <v>2036</v>
      </c>
      <c r="L62" s="9">
        <v>54.13</v>
      </c>
      <c r="M62" s="10">
        <v>38.9</v>
      </c>
      <c r="N62" s="5" t="s">
        <v>2035</v>
      </c>
      <c r="O62" s="5" t="s">
        <v>183</v>
      </c>
      <c r="P62" s="5" t="s">
        <v>504</v>
      </c>
      <c r="Q62" s="4" t="s">
        <v>2049</v>
      </c>
      <c r="R62" s="4" t="s">
        <v>2232</v>
      </c>
      <c r="S62" s="13">
        <v>43277</v>
      </c>
      <c r="T62" s="14" t="s">
        <v>2233</v>
      </c>
      <c r="U62" s="15" t="s">
        <v>2234</v>
      </c>
      <c r="V62" s="13">
        <v>44012</v>
      </c>
    </row>
    <row r="63" spans="1:22" s="1" customFormat="1">
      <c r="A63" s="4">
        <v>1069</v>
      </c>
      <c r="B63" s="4" t="s">
        <v>8</v>
      </c>
      <c r="C63" s="4" t="s">
        <v>497</v>
      </c>
      <c r="D63" s="4" t="s">
        <v>2029</v>
      </c>
      <c r="E63" s="4" t="s">
        <v>2030</v>
      </c>
      <c r="F63" s="5">
        <v>3</v>
      </c>
      <c r="G63" s="5">
        <v>1</v>
      </c>
      <c r="H63" s="4">
        <v>21</v>
      </c>
      <c r="I63" s="5">
        <v>13</v>
      </c>
      <c r="J63" s="7">
        <v>1303</v>
      </c>
      <c r="K63" s="8" t="s">
        <v>2036</v>
      </c>
      <c r="L63" s="9">
        <v>52.5</v>
      </c>
      <c r="M63" s="10">
        <v>37.729999999999997</v>
      </c>
      <c r="N63" s="5" t="s">
        <v>2035</v>
      </c>
      <c r="O63" s="5" t="s">
        <v>183</v>
      </c>
      <c r="P63" s="5" t="s">
        <v>2037</v>
      </c>
      <c r="Q63" s="4" t="s">
        <v>2049</v>
      </c>
      <c r="R63" s="4" t="s">
        <v>2235</v>
      </c>
      <c r="S63" s="13">
        <v>43276</v>
      </c>
      <c r="T63" s="20" t="s">
        <v>2236</v>
      </c>
      <c r="U63" s="15" t="s">
        <v>2237</v>
      </c>
      <c r="V63" s="13">
        <v>44012</v>
      </c>
    </row>
    <row r="64" spans="1:22" s="1" customFormat="1">
      <c r="A64" s="4">
        <v>1070</v>
      </c>
      <c r="B64" s="4" t="s">
        <v>8</v>
      </c>
      <c r="C64" s="4" t="s">
        <v>497</v>
      </c>
      <c r="D64" s="4" t="s">
        <v>2029</v>
      </c>
      <c r="E64" s="4" t="s">
        <v>2030</v>
      </c>
      <c r="F64" s="5">
        <v>3</v>
      </c>
      <c r="G64" s="5">
        <v>1</v>
      </c>
      <c r="H64" s="4">
        <v>21</v>
      </c>
      <c r="I64" s="5">
        <v>13</v>
      </c>
      <c r="J64" s="7">
        <v>1304</v>
      </c>
      <c r="K64" s="8" t="s">
        <v>2036</v>
      </c>
      <c r="L64" s="9">
        <v>52.5</v>
      </c>
      <c r="M64" s="10">
        <v>37.729999999999997</v>
      </c>
      <c r="N64" s="5" t="s">
        <v>2035</v>
      </c>
      <c r="O64" s="5" t="s">
        <v>183</v>
      </c>
      <c r="P64" s="5" t="s">
        <v>2038</v>
      </c>
      <c r="Q64" s="4" t="s">
        <v>2049</v>
      </c>
      <c r="R64" s="4" t="s">
        <v>2238</v>
      </c>
      <c r="S64" s="13">
        <v>43276</v>
      </c>
      <c r="T64" s="14" t="s">
        <v>2239</v>
      </c>
      <c r="U64" s="15" t="s">
        <v>2240</v>
      </c>
      <c r="V64" s="13">
        <v>44012</v>
      </c>
    </row>
    <row r="65" spans="1:22" s="1" customFormat="1">
      <c r="A65" s="4">
        <v>1071</v>
      </c>
      <c r="B65" s="4" t="s">
        <v>8</v>
      </c>
      <c r="C65" s="4" t="s">
        <v>497</v>
      </c>
      <c r="D65" s="4" t="s">
        <v>2029</v>
      </c>
      <c r="E65" s="4" t="s">
        <v>2030</v>
      </c>
      <c r="F65" s="5">
        <v>3</v>
      </c>
      <c r="G65" s="5">
        <v>1</v>
      </c>
      <c r="H65" s="4">
        <v>21</v>
      </c>
      <c r="I65" s="5">
        <v>13</v>
      </c>
      <c r="J65" s="7">
        <v>1305</v>
      </c>
      <c r="K65" s="8" t="s">
        <v>2036</v>
      </c>
      <c r="L65" s="9">
        <v>54.13</v>
      </c>
      <c r="M65" s="10">
        <v>38.9</v>
      </c>
      <c r="N65" s="5" t="s">
        <v>2035</v>
      </c>
      <c r="O65" s="5" t="s">
        <v>183</v>
      </c>
      <c r="P65" s="5" t="s">
        <v>1843</v>
      </c>
      <c r="Q65" s="4" t="s">
        <v>2049</v>
      </c>
      <c r="R65" s="4" t="s">
        <v>2241</v>
      </c>
      <c r="S65" s="13">
        <v>43278</v>
      </c>
      <c r="T65" s="14" t="s">
        <v>2242</v>
      </c>
      <c r="U65" s="15" t="s">
        <v>2243</v>
      </c>
      <c r="V65" s="13">
        <v>44012</v>
      </c>
    </row>
    <row r="66" spans="1:22" s="1" customFormat="1">
      <c r="A66" s="4">
        <v>1072</v>
      </c>
      <c r="B66" s="4" t="s">
        <v>8</v>
      </c>
      <c r="C66" s="4" t="s">
        <v>497</v>
      </c>
      <c r="D66" s="4" t="s">
        <v>2029</v>
      </c>
      <c r="E66" s="4" t="s">
        <v>2030</v>
      </c>
      <c r="F66" s="5">
        <v>3</v>
      </c>
      <c r="G66" s="5">
        <v>1</v>
      </c>
      <c r="H66" s="4">
        <v>21</v>
      </c>
      <c r="I66" s="5">
        <v>13</v>
      </c>
      <c r="J66" s="7">
        <v>1306</v>
      </c>
      <c r="K66" s="8" t="s">
        <v>2036</v>
      </c>
      <c r="L66" s="9">
        <v>78.37</v>
      </c>
      <c r="M66" s="10">
        <v>56.32</v>
      </c>
      <c r="N66" s="5" t="s">
        <v>2032</v>
      </c>
      <c r="O66" s="5" t="s">
        <v>181</v>
      </c>
      <c r="P66" s="5" t="s">
        <v>2039</v>
      </c>
      <c r="Q66" s="4" t="s">
        <v>2049</v>
      </c>
      <c r="R66" s="4" t="s">
        <v>2244</v>
      </c>
      <c r="S66" s="13">
        <v>43300</v>
      </c>
      <c r="T66" s="14" t="s">
        <v>2245</v>
      </c>
      <c r="U66" s="15"/>
      <c r="V66" s="13">
        <v>44012</v>
      </c>
    </row>
    <row r="67" spans="1:22" s="1" customFormat="1">
      <c r="A67" s="4">
        <v>1073</v>
      </c>
      <c r="B67" s="4" t="s">
        <v>8</v>
      </c>
      <c r="C67" s="4" t="s">
        <v>497</v>
      </c>
      <c r="D67" s="4" t="s">
        <v>2029</v>
      </c>
      <c r="E67" s="4" t="s">
        <v>2030</v>
      </c>
      <c r="F67" s="5">
        <v>3</v>
      </c>
      <c r="G67" s="5">
        <v>1</v>
      </c>
      <c r="H67" s="4">
        <v>21</v>
      </c>
      <c r="I67" s="5">
        <v>14</v>
      </c>
      <c r="J67" s="7">
        <v>1401</v>
      </c>
      <c r="K67" s="8" t="s">
        <v>2036</v>
      </c>
      <c r="L67" s="9">
        <v>79.34</v>
      </c>
      <c r="M67" s="10">
        <v>57.02</v>
      </c>
      <c r="N67" s="5" t="s">
        <v>2032</v>
      </c>
      <c r="O67" s="5" t="s">
        <v>194</v>
      </c>
      <c r="P67" s="5" t="s">
        <v>2040</v>
      </c>
      <c r="Q67" s="4" t="s">
        <v>2049</v>
      </c>
      <c r="R67" s="4" t="s">
        <v>2246</v>
      </c>
      <c r="S67" s="13">
        <v>43289</v>
      </c>
      <c r="T67" s="20" t="s">
        <v>2247</v>
      </c>
      <c r="U67" s="15" t="s">
        <v>2248</v>
      </c>
      <c r="V67" s="13">
        <v>44012</v>
      </c>
    </row>
    <row r="68" spans="1:22" s="1" customFormat="1">
      <c r="A68" s="4">
        <v>1074</v>
      </c>
      <c r="B68" s="4" t="s">
        <v>8</v>
      </c>
      <c r="C68" s="4" t="s">
        <v>497</v>
      </c>
      <c r="D68" s="4" t="s">
        <v>2029</v>
      </c>
      <c r="E68" s="4" t="s">
        <v>2030</v>
      </c>
      <c r="F68" s="5">
        <v>3</v>
      </c>
      <c r="G68" s="5">
        <v>1</v>
      </c>
      <c r="H68" s="4">
        <v>21</v>
      </c>
      <c r="I68" s="5">
        <v>14</v>
      </c>
      <c r="J68" s="7">
        <v>1402</v>
      </c>
      <c r="K68" s="8" t="s">
        <v>2036</v>
      </c>
      <c r="L68" s="9">
        <v>54.13</v>
      </c>
      <c r="M68" s="10">
        <v>38.9</v>
      </c>
      <c r="N68" s="5" t="s">
        <v>2035</v>
      </c>
      <c r="O68" s="5" t="s">
        <v>183</v>
      </c>
      <c r="P68" s="5" t="s">
        <v>504</v>
      </c>
      <c r="Q68" s="4" t="s">
        <v>2049</v>
      </c>
      <c r="R68" s="4" t="s">
        <v>2249</v>
      </c>
      <c r="S68" s="13">
        <v>43279</v>
      </c>
      <c r="T68" s="14" t="s">
        <v>2250</v>
      </c>
      <c r="U68" s="15"/>
      <c r="V68" s="13">
        <v>44012</v>
      </c>
    </row>
    <row r="69" spans="1:22" s="1" customFormat="1">
      <c r="A69" s="4">
        <v>1075</v>
      </c>
      <c r="B69" s="4" t="s">
        <v>8</v>
      </c>
      <c r="C69" s="4" t="s">
        <v>497</v>
      </c>
      <c r="D69" s="4" t="s">
        <v>2029</v>
      </c>
      <c r="E69" s="4" t="s">
        <v>2030</v>
      </c>
      <c r="F69" s="5">
        <v>3</v>
      </c>
      <c r="G69" s="5">
        <v>1</v>
      </c>
      <c r="H69" s="4">
        <v>21</v>
      </c>
      <c r="I69" s="5">
        <v>14</v>
      </c>
      <c r="J69" s="7">
        <v>1403</v>
      </c>
      <c r="K69" s="8" t="s">
        <v>2036</v>
      </c>
      <c r="L69" s="9">
        <v>52.5</v>
      </c>
      <c r="M69" s="10">
        <v>37.729999999999997</v>
      </c>
      <c r="N69" s="5" t="s">
        <v>2035</v>
      </c>
      <c r="O69" s="5" t="s">
        <v>183</v>
      </c>
      <c r="P69" s="5" t="s">
        <v>2037</v>
      </c>
      <c r="Q69" s="4" t="s">
        <v>2049</v>
      </c>
      <c r="R69" s="4" t="s">
        <v>2251</v>
      </c>
      <c r="S69" s="13">
        <v>43277</v>
      </c>
      <c r="T69" s="14" t="s">
        <v>2252</v>
      </c>
      <c r="U69" s="15" t="s">
        <v>2253</v>
      </c>
      <c r="V69" s="13">
        <v>44012</v>
      </c>
    </row>
    <row r="70" spans="1:22" s="1" customFormat="1">
      <c r="A70" s="4">
        <v>1076</v>
      </c>
      <c r="B70" s="4" t="s">
        <v>8</v>
      </c>
      <c r="C70" s="4" t="s">
        <v>497</v>
      </c>
      <c r="D70" s="4" t="s">
        <v>2029</v>
      </c>
      <c r="E70" s="4" t="s">
        <v>2030</v>
      </c>
      <c r="F70" s="5">
        <v>3</v>
      </c>
      <c r="G70" s="5">
        <v>1</v>
      </c>
      <c r="H70" s="4">
        <v>21</v>
      </c>
      <c r="I70" s="5">
        <v>14</v>
      </c>
      <c r="J70" s="7">
        <v>1404</v>
      </c>
      <c r="K70" s="8" t="s">
        <v>2036</v>
      </c>
      <c r="L70" s="9">
        <v>52.5</v>
      </c>
      <c r="M70" s="10">
        <v>37.729999999999997</v>
      </c>
      <c r="N70" s="5" t="s">
        <v>2035</v>
      </c>
      <c r="O70" s="5" t="s">
        <v>183</v>
      </c>
      <c r="P70" s="5" t="s">
        <v>2038</v>
      </c>
      <c r="Q70" s="4" t="s">
        <v>2049</v>
      </c>
      <c r="R70" s="4" t="s">
        <v>2254</v>
      </c>
      <c r="S70" s="13">
        <v>43278</v>
      </c>
      <c r="T70" s="14" t="s">
        <v>2255</v>
      </c>
      <c r="U70" s="15" t="s">
        <v>2256</v>
      </c>
      <c r="V70" s="13">
        <v>44012</v>
      </c>
    </row>
    <row r="71" spans="1:22" s="1" customFormat="1">
      <c r="A71" s="4">
        <v>1077</v>
      </c>
      <c r="B71" s="4" t="s">
        <v>8</v>
      </c>
      <c r="C71" s="4" t="s">
        <v>497</v>
      </c>
      <c r="D71" s="4" t="s">
        <v>2029</v>
      </c>
      <c r="E71" s="4" t="s">
        <v>2030</v>
      </c>
      <c r="F71" s="5">
        <v>3</v>
      </c>
      <c r="G71" s="5">
        <v>1</v>
      </c>
      <c r="H71" s="4">
        <v>21</v>
      </c>
      <c r="I71" s="5">
        <v>14</v>
      </c>
      <c r="J71" s="7">
        <v>1405</v>
      </c>
      <c r="K71" s="8" t="s">
        <v>2036</v>
      </c>
      <c r="L71" s="9">
        <v>54.13</v>
      </c>
      <c r="M71" s="10">
        <v>38.9</v>
      </c>
      <c r="N71" s="5" t="s">
        <v>2035</v>
      </c>
      <c r="O71" s="5" t="s">
        <v>183</v>
      </c>
      <c r="P71" s="5" t="s">
        <v>1843</v>
      </c>
      <c r="Q71" s="4" t="s">
        <v>2049</v>
      </c>
      <c r="R71" s="4" t="s">
        <v>2257</v>
      </c>
      <c r="S71" s="13">
        <v>43279</v>
      </c>
      <c r="T71" s="14" t="s">
        <v>2258</v>
      </c>
      <c r="U71" s="15" t="s">
        <v>2259</v>
      </c>
      <c r="V71" s="13">
        <v>44012</v>
      </c>
    </row>
    <row r="72" spans="1:22" s="1" customFormat="1">
      <c r="A72" s="4">
        <v>1078</v>
      </c>
      <c r="B72" s="4" t="s">
        <v>8</v>
      </c>
      <c r="C72" s="4" t="s">
        <v>497</v>
      </c>
      <c r="D72" s="4" t="s">
        <v>2029</v>
      </c>
      <c r="E72" s="4" t="s">
        <v>2030</v>
      </c>
      <c r="F72" s="5">
        <v>3</v>
      </c>
      <c r="G72" s="5">
        <v>1</v>
      </c>
      <c r="H72" s="4">
        <v>21</v>
      </c>
      <c r="I72" s="5">
        <v>14</v>
      </c>
      <c r="J72" s="7">
        <v>1406</v>
      </c>
      <c r="K72" s="8" t="s">
        <v>2036</v>
      </c>
      <c r="L72" s="9">
        <v>78.37</v>
      </c>
      <c r="M72" s="10">
        <v>56.32</v>
      </c>
      <c r="N72" s="5" t="s">
        <v>2032</v>
      </c>
      <c r="O72" s="5" t="s">
        <v>181</v>
      </c>
      <c r="P72" s="5" t="s">
        <v>2039</v>
      </c>
      <c r="Q72" s="4" t="s">
        <v>2049</v>
      </c>
      <c r="R72" s="4" t="s">
        <v>2260</v>
      </c>
      <c r="S72" s="13">
        <v>43276</v>
      </c>
      <c r="T72" s="14" t="s">
        <v>2261</v>
      </c>
      <c r="U72" s="15" t="s">
        <v>2262</v>
      </c>
      <c r="V72" s="13">
        <v>44012</v>
      </c>
    </row>
    <row r="73" spans="1:22" s="1" customFormat="1">
      <c r="A73" s="4">
        <v>1079</v>
      </c>
      <c r="B73" s="4" t="s">
        <v>8</v>
      </c>
      <c r="C73" s="4" t="s">
        <v>497</v>
      </c>
      <c r="D73" s="4" t="s">
        <v>2029</v>
      </c>
      <c r="E73" s="4" t="s">
        <v>2030</v>
      </c>
      <c r="F73" s="5">
        <v>3</v>
      </c>
      <c r="G73" s="5">
        <v>1</v>
      </c>
      <c r="H73" s="4">
        <v>21</v>
      </c>
      <c r="I73" s="5">
        <v>15</v>
      </c>
      <c r="J73" s="7">
        <v>1501</v>
      </c>
      <c r="K73" s="8" t="s">
        <v>2036</v>
      </c>
      <c r="L73" s="9">
        <v>79.34</v>
      </c>
      <c r="M73" s="10">
        <v>57.02</v>
      </c>
      <c r="N73" s="5" t="s">
        <v>2032</v>
      </c>
      <c r="O73" s="5" t="s">
        <v>194</v>
      </c>
      <c r="P73" s="5" t="s">
        <v>2040</v>
      </c>
      <c r="Q73" s="4" t="s">
        <v>2049</v>
      </c>
      <c r="R73" s="4" t="s">
        <v>2263</v>
      </c>
      <c r="S73" s="13">
        <v>43299</v>
      </c>
      <c r="T73" s="20" t="s">
        <v>2264</v>
      </c>
      <c r="U73" s="15"/>
      <c r="V73" s="13">
        <v>44012</v>
      </c>
    </row>
    <row r="74" spans="1:22" s="1" customFormat="1">
      <c r="A74" s="4">
        <v>1080</v>
      </c>
      <c r="B74" s="4" t="s">
        <v>8</v>
      </c>
      <c r="C74" s="4" t="s">
        <v>497</v>
      </c>
      <c r="D74" s="4" t="s">
        <v>2029</v>
      </c>
      <c r="E74" s="4" t="s">
        <v>2030</v>
      </c>
      <c r="F74" s="5">
        <v>3</v>
      </c>
      <c r="G74" s="5">
        <v>1</v>
      </c>
      <c r="H74" s="4">
        <v>21</v>
      </c>
      <c r="I74" s="5">
        <v>15</v>
      </c>
      <c r="J74" s="7">
        <v>1502</v>
      </c>
      <c r="K74" s="8" t="s">
        <v>2036</v>
      </c>
      <c r="L74" s="9">
        <v>54.13</v>
      </c>
      <c r="M74" s="10">
        <v>38.9</v>
      </c>
      <c r="N74" s="5" t="s">
        <v>2035</v>
      </c>
      <c r="O74" s="5" t="s">
        <v>183</v>
      </c>
      <c r="P74" s="5" t="s">
        <v>504</v>
      </c>
      <c r="Q74" s="4" t="s">
        <v>2049</v>
      </c>
      <c r="R74" s="4" t="s">
        <v>2265</v>
      </c>
      <c r="S74" s="13">
        <v>43276</v>
      </c>
      <c r="T74" s="14" t="s">
        <v>2266</v>
      </c>
      <c r="U74" s="15"/>
      <c r="V74" s="13">
        <v>44012</v>
      </c>
    </row>
    <row r="75" spans="1:22" s="1" customFormat="1">
      <c r="A75" s="4">
        <v>1081</v>
      </c>
      <c r="B75" s="4" t="s">
        <v>8</v>
      </c>
      <c r="C75" s="4" t="s">
        <v>497</v>
      </c>
      <c r="D75" s="4" t="s">
        <v>2029</v>
      </c>
      <c r="E75" s="4" t="s">
        <v>2030</v>
      </c>
      <c r="F75" s="5">
        <v>3</v>
      </c>
      <c r="G75" s="5">
        <v>1</v>
      </c>
      <c r="H75" s="4">
        <v>21</v>
      </c>
      <c r="I75" s="5">
        <v>15</v>
      </c>
      <c r="J75" s="7">
        <v>1504</v>
      </c>
      <c r="K75" s="8" t="s">
        <v>2036</v>
      </c>
      <c r="L75" s="9">
        <v>52.5</v>
      </c>
      <c r="M75" s="10">
        <v>37.729999999999997</v>
      </c>
      <c r="N75" s="5" t="s">
        <v>2035</v>
      </c>
      <c r="O75" s="5" t="s">
        <v>183</v>
      </c>
      <c r="P75" s="5" t="s">
        <v>2038</v>
      </c>
      <c r="Q75" s="4" t="s">
        <v>2049</v>
      </c>
      <c r="R75" s="4" t="s">
        <v>2267</v>
      </c>
      <c r="S75" s="13">
        <v>43279</v>
      </c>
      <c r="T75" s="20" t="s">
        <v>2268</v>
      </c>
      <c r="U75" s="15" t="s">
        <v>2269</v>
      </c>
      <c r="V75" s="13">
        <v>44012</v>
      </c>
    </row>
    <row r="76" spans="1:22" s="1" customFormat="1">
      <c r="A76" s="4">
        <v>1082</v>
      </c>
      <c r="B76" s="4" t="s">
        <v>8</v>
      </c>
      <c r="C76" s="4" t="s">
        <v>497</v>
      </c>
      <c r="D76" s="4" t="s">
        <v>2029</v>
      </c>
      <c r="E76" s="4" t="s">
        <v>2030</v>
      </c>
      <c r="F76" s="5">
        <v>3</v>
      </c>
      <c r="G76" s="5">
        <v>1</v>
      </c>
      <c r="H76" s="4">
        <v>21</v>
      </c>
      <c r="I76" s="5">
        <v>15</v>
      </c>
      <c r="J76" s="7">
        <v>1505</v>
      </c>
      <c r="K76" s="8" t="s">
        <v>2036</v>
      </c>
      <c r="L76" s="9">
        <v>54.13</v>
      </c>
      <c r="M76" s="10">
        <v>38.9</v>
      </c>
      <c r="N76" s="5" t="s">
        <v>2035</v>
      </c>
      <c r="O76" s="5" t="s">
        <v>183</v>
      </c>
      <c r="P76" s="5" t="s">
        <v>1843</v>
      </c>
      <c r="Q76" s="4" t="s">
        <v>2049</v>
      </c>
      <c r="R76" s="4" t="s">
        <v>2270</v>
      </c>
      <c r="S76" s="13">
        <v>43277</v>
      </c>
      <c r="T76" s="14" t="s">
        <v>2271</v>
      </c>
      <c r="U76" s="15"/>
      <c r="V76" s="13">
        <v>44012</v>
      </c>
    </row>
    <row r="77" spans="1:22" s="1" customFormat="1">
      <c r="A77" s="4">
        <v>1083</v>
      </c>
      <c r="B77" s="4" t="s">
        <v>8</v>
      </c>
      <c r="C77" s="4" t="s">
        <v>497</v>
      </c>
      <c r="D77" s="4" t="s">
        <v>2029</v>
      </c>
      <c r="E77" s="4" t="s">
        <v>2030</v>
      </c>
      <c r="F77" s="5">
        <v>3</v>
      </c>
      <c r="G77" s="5">
        <v>1</v>
      </c>
      <c r="H77" s="4">
        <v>21</v>
      </c>
      <c r="I77" s="5">
        <v>15</v>
      </c>
      <c r="J77" s="7">
        <v>1506</v>
      </c>
      <c r="K77" s="8" t="s">
        <v>2036</v>
      </c>
      <c r="L77" s="9">
        <v>78.37</v>
      </c>
      <c r="M77" s="10">
        <v>56.32</v>
      </c>
      <c r="N77" s="5" t="s">
        <v>2032</v>
      </c>
      <c r="O77" s="5" t="s">
        <v>181</v>
      </c>
      <c r="P77" s="5" t="s">
        <v>2039</v>
      </c>
      <c r="Q77" s="4" t="s">
        <v>2049</v>
      </c>
      <c r="R77" s="4" t="s">
        <v>2272</v>
      </c>
      <c r="S77" s="13">
        <v>43277</v>
      </c>
      <c r="T77" s="14" t="s">
        <v>2273</v>
      </c>
      <c r="U77" s="15"/>
      <c r="V77" s="13">
        <v>44012</v>
      </c>
    </row>
    <row r="78" spans="1:22" s="1" customFormat="1">
      <c r="A78" s="4">
        <v>1084</v>
      </c>
      <c r="B78" s="4" t="s">
        <v>8</v>
      </c>
      <c r="C78" s="4" t="s">
        <v>497</v>
      </c>
      <c r="D78" s="4" t="s">
        <v>2029</v>
      </c>
      <c r="E78" s="4" t="s">
        <v>2030</v>
      </c>
      <c r="F78" s="5">
        <v>3</v>
      </c>
      <c r="G78" s="5">
        <v>1</v>
      </c>
      <c r="H78" s="4">
        <v>21</v>
      </c>
      <c r="I78" s="5">
        <v>16</v>
      </c>
      <c r="J78" s="7">
        <v>1602</v>
      </c>
      <c r="K78" s="8" t="s">
        <v>2036</v>
      </c>
      <c r="L78" s="9">
        <v>54.13</v>
      </c>
      <c r="M78" s="10">
        <v>38.9</v>
      </c>
      <c r="N78" s="5" t="s">
        <v>2035</v>
      </c>
      <c r="O78" s="5" t="s">
        <v>183</v>
      </c>
      <c r="P78" s="5" t="s">
        <v>504</v>
      </c>
      <c r="Q78" s="4" t="s">
        <v>2049</v>
      </c>
      <c r="R78" s="4" t="s">
        <v>2274</v>
      </c>
      <c r="S78" s="13">
        <v>43278</v>
      </c>
      <c r="T78" s="14" t="s">
        <v>2275</v>
      </c>
      <c r="U78" s="15" t="s">
        <v>2276</v>
      </c>
      <c r="V78" s="13">
        <v>44012</v>
      </c>
    </row>
    <row r="79" spans="1:22" s="1" customFormat="1">
      <c r="A79" s="4">
        <v>1085</v>
      </c>
      <c r="B79" s="4" t="s">
        <v>8</v>
      </c>
      <c r="C79" s="4" t="s">
        <v>497</v>
      </c>
      <c r="D79" s="4" t="s">
        <v>2029</v>
      </c>
      <c r="E79" s="4" t="s">
        <v>2030</v>
      </c>
      <c r="F79" s="5">
        <v>3</v>
      </c>
      <c r="G79" s="5">
        <v>1</v>
      </c>
      <c r="H79" s="4">
        <v>21</v>
      </c>
      <c r="I79" s="5">
        <v>16</v>
      </c>
      <c r="J79" s="7">
        <v>1604</v>
      </c>
      <c r="K79" s="8" t="s">
        <v>2036</v>
      </c>
      <c r="L79" s="9">
        <v>52.5</v>
      </c>
      <c r="M79" s="10">
        <v>37.729999999999997</v>
      </c>
      <c r="N79" s="5" t="s">
        <v>2035</v>
      </c>
      <c r="O79" s="5" t="s">
        <v>183</v>
      </c>
      <c r="P79" s="5" t="s">
        <v>2038</v>
      </c>
      <c r="Q79" s="4" t="s">
        <v>2049</v>
      </c>
      <c r="R79" s="4" t="s">
        <v>2277</v>
      </c>
      <c r="S79" s="13">
        <v>43276</v>
      </c>
      <c r="T79" s="14" t="s">
        <v>2278</v>
      </c>
      <c r="U79" s="15" t="s">
        <v>2279</v>
      </c>
      <c r="V79" s="13">
        <v>44012</v>
      </c>
    </row>
    <row r="80" spans="1:22" s="1" customFormat="1">
      <c r="A80" s="4">
        <v>1086</v>
      </c>
      <c r="B80" s="4" t="s">
        <v>8</v>
      </c>
      <c r="C80" s="4" t="s">
        <v>497</v>
      </c>
      <c r="D80" s="4" t="s">
        <v>2029</v>
      </c>
      <c r="E80" s="4" t="s">
        <v>2030</v>
      </c>
      <c r="F80" s="5">
        <v>3</v>
      </c>
      <c r="G80" s="5">
        <v>1</v>
      </c>
      <c r="H80" s="4">
        <v>21</v>
      </c>
      <c r="I80" s="5">
        <v>16</v>
      </c>
      <c r="J80" s="7">
        <v>1605</v>
      </c>
      <c r="K80" s="8" t="s">
        <v>2036</v>
      </c>
      <c r="L80" s="9">
        <v>54.13</v>
      </c>
      <c r="M80" s="10">
        <v>38.9</v>
      </c>
      <c r="N80" s="5" t="s">
        <v>2035</v>
      </c>
      <c r="O80" s="5" t="s">
        <v>183</v>
      </c>
      <c r="P80" s="5" t="s">
        <v>1843</v>
      </c>
      <c r="Q80" s="4" t="s">
        <v>2049</v>
      </c>
      <c r="R80" s="4" t="s">
        <v>2280</v>
      </c>
      <c r="S80" s="13">
        <v>43279</v>
      </c>
      <c r="T80" s="14" t="s">
        <v>2281</v>
      </c>
      <c r="U80" s="15" t="s">
        <v>2119</v>
      </c>
      <c r="V80" s="13">
        <v>44012</v>
      </c>
    </row>
    <row r="81" spans="1:22" s="1" customFormat="1">
      <c r="A81" s="4">
        <v>1087</v>
      </c>
      <c r="B81" s="4" t="s">
        <v>8</v>
      </c>
      <c r="C81" s="4" t="s">
        <v>497</v>
      </c>
      <c r="D81" s="4" t="s">
        <v>2029</v>
      </c>
      <c r="E81" s="4" t="s">
        <v>2030</v>
      </c>
      <c r="F81" s="5">
        <v>3</v>
      </c>
      <c r="G81" s="5">
        <v>1</v>
      </c>
      <c r="H81" s="4">
        <v>21</v>
      </c>
      <c r="I81" s="5">
        <v>16</v>
      </c>
      <c r="J81" s="7">
        <v>1606</v>
      </c>
      <c r="K81" s="8" t="s">
        <v>2036</v>
      </c>
      <c r="L81" s="9">
        <v>78.37</v>
      </c>
      <c r="M81" s="10">
        <v>56.32</v>
      </c>
      <c r="N81" s="5" t="s">
        <v>2032</v>
      </c>
      <c r="O81" s="5" t="s">
        <v>181</v>
      </c>
      <c r="P81" s="5" t="s">
        <v>2039</v>
      </c>
      <c r="Q81" s="4" t="s">
        <v>2049</v>
      </c>
      <c r="R81" s="4" t="s">
        <v>2282</v>
      </c>
      <c r="S81" s="13">
        <v>43278</v>
      </c>
      <c r="T81" s="20" t="s">
        <v>2119</v>
      </c>
      <c r="U81" s="15" t="s">
        <v>2283</v>
      </c>
      <c r="V81" s="13">
        <v>44012</v>
      </c>
    </row>
    <row r="82" spans="1:22" s="1" customFormat="1">
      <c r="A82" s="4">
        <v>1088</v>
      </c>
      <c r="B82" s="4" t="s">
        <v>8</v>
      </c>
      <c r="C82" s="4" t="s">
        <v>497</v>
      </c>
      <c r="D82" s="4" t="s">
        <v>2029</v>
      </c>
      <c r="E82" s="4" t="s">
        <v>2030</v>
      </c>
      <c r="F82" s="5">
        <v>3</v>
      </c>
      <c r="G82" s="5">
        <v>1</v>
      </c>
      <c r="H82" s="4">
        <v>21</v>
      </c>
      <c r="I82" s="5">
        <v>17</v>
      </c>
      <c r="J82" s="7">
        <v>1702</v>
      </c>
      <c r="K82" s="8" t="s">
        <v>2036</v>
      </c>
      <c r="L82" s="9">
        <v>54.13</v>
      </c>
      <c r="M82" s="10">
        <v>38.9</v>
      </c>
      <c r="N82" s="5" t="s">
        <v>2035</v>
      </c>
      <c r="O82" s="5" t="s">
        <v>183</v>
      </c>
      <c r="P82" s="5" t="s">
        <v>504</v>
      </c>
      <c r="Q82" s="4" t="s">
        <v>2049</v>
      </c>
      <c r="R82" s="4" t="s">
        <v>2284</v>
      </c>
      <c r="S82" s="13">
        <v>43279</v>
      </c>
      <c r="T82" s="14" t="s">
        <v>2285</v>
      </c>
      <c r="U82" s="15" t="s">
        <v>2286</v>
      </c>
      <c r="V82" s="13">
        <v>44012</v>
      </c>
    </row>
    <row r="83" spans="1:22" s="1" customFormat="1">
      <c r="A83" s="4">
        <v>1089</v>
      </c>
      <c r="B83" s="4" t="s">
        <v>8</v>
      </c>
      <c r="C83" s="4" t="s">
        <v>497</v>
      </c>
      <c r="D83" s="4" t="s">
        <v>2029</v>
      </c>
      <c r="E83" s="4" t="s">
        <v>2030</v>
      </c>
      <c r="F83" s="5">
        <v>3</v>
      </c>
      <c r="G83" s="5">
        <v>1</v>
      </c>
      <c r="H83" s="4">
        <v>21</v>
      </c>
      <c r="I83" s="5">
        <v>17</v>
      </c>
      <c r="J83" s="7">
        <v>1704</v>
      </c>
      <c r="K83" s="8" t="s">
        <v>2036</v>
      </c>
      <c r="L83" s="9">
        <v>52.5</v>
      </c>
      <c r="M83" s="10">
        <v>37.729999999999997</v>
      </c>
      <c r="N83" s="5" t="s">
        <v>2035</v>
      </c>
      <c r="O83" s="5" t="s">
        <v>183</v>
      </c>
      <c r="P83" s="5" t="s">
        <v>2038</v>
      </c>
      <c r="Q83" s="4" t="s">
        <v>2049</v>
      </c>
      <c r="R83" s="4" t="s">
        <v>2287</v>
      </c>
      <c r="S83" s="13">
        <v>43276</v>
      </c>
      <c r="T83" s="14" t="s">
        <v>2288</v>
      </c>
      <c r="U83" s="15" t="s">
        <v>2289</v>
      </c>
      <c r="V83" s="13">
        <v>44012</v>
      </c>
    </row>
    <row r="84" spans="1:22" s="1" customFormat="1">
      <c r="A84" s="4">
        <v>1090</v>
      </c>
      <c r="B84" s="4" t="s">
        <v>8</v>
      </c>
      <c r="C84" s="4" t="s">
        <v>497</v>
      </c>
      <c r="D84" s="4" t="s">
        <v>2029</v>
      </c>
      <c r="E84" s="4" t="s">
        <v>2030</v>
      </c>
      <c r="F84" s="5">
        <v>3</v>
      </c>
      <c r="G84" s="5">
        <v>1</v>
      </c>
      <c r="H84" s="4">
        <v>21</v>
      </c>
      <c r="I84" s="5">
        <v>17</v>
      </c>
      <c r="J84" s="7">
        <v>1705</v>
      </c>
      <c r="K84" s="8" t="s">
        <v>2036</v>
      </c>
      <c r="L84" s="9">
        <v>54.13</v>
      </c>
      <c r="M84" s="10">
        <v>38.9</v>
      </c>
      <c r="N84" s="5" t="s">
        <v>2035</v>
      </c>
      <c r="O84" s="5" t="s">
        <v>183</v>
      </c>
      <c r="P84" s="5" t="s">
        <v>1843</v>
      </c>
      <c r="Q84" s="4" t="s">
        <v>2049</v>
      </c>
      <c r="R84" s="4" t="s">
        <v>2290</v>
      </c>
      <c r="S84" s="13">
        <v>43276</v>
      </c>
      <c r="T84" s="14" t="s">
        <v>2291</v>
      </c>
      <c r="U84" s="15" t="s">
        <v>2292</v>
      </c>
      <c r="V84" s="13">
        <v>44012</v>
      </c>
    </row>
    <row r="85" spans="1:22" s="1" customFormat="1">
      <c r="A85" s="4">
        <v>1091</v>
      </c>
      <c r="B85" s="4" t="s">
        <v>8</v>
      </c>
      <c r="C85" s="4" t="s">
        <v>497</v>
      </c>
      <c r="D85" s="4" t="s">
        <v>2029</v>
      </c>
      <c r="E85" s="4" t="s">
        <v>2030</v>
      </c>
      <c r="F85" s="5">
        <v>3</v>
      </c>
      <c r="G85" s="5">
        <v>1</v>
      </c>
      <c r="H85" s="4">
        <v>21</v>
      </c>
      <c r="I85" s="5">
        <v>17</v>
      </c>
      <c r="J85" s="7">
        <v>1706</v>
      </c>
      <c r="K85" s="8" t="s">
        <v>2036</v>
      </c>
      <c r="L85" s="9">
        <v>78.37</v>
      </c>
      <c r="M85" s="10">
        <v>56.32</v>
      </c>
      <c r="N85" s="5" t="s">
        <v>2032</v>
      </c>
      <c r="O85" s="5" t="s">
        <v>181</v>
      </c>
      <c r="P85" s="5" t="s">
        <v>2039</v>
      </c>
      <c r="Q85" s="4" t="s">
        <v>2049</v>
      </c>
      <c r="R85" s="4" t="s">
        <v>2293</v>
      </c>
      <c r="S85" s="13">
        <v>43300</v>
      </c>
      <c r="T85" s="14" t="s">
        <v>2294</v>
      </c>
      <c r="U85" s="15" t="s">
        <v>2295</v>
      </c>
      <c r="V85" s="13">
        <v>44012</v>
      </c>
    </row>
    <row r="86" spans="1:22" s="1" customFormat="1">
      <c r="A86" s="4">
        <v>1092</v>
      </c>
      <c r="B86" s="4" t="s">
        <v>8</v>
      </c>
      <c r="C86" s="4" t="s">
        <v>497</v>
      </c>
      <c r="D86" s="4" t="s">
        <v>2029</v>
      </c>
      <c r="E86" s="4" t="s">
        <v>2030</v>
      </c>
      <c r="F86" s="5">
        <v>3</v>
      </c>
      <c r="G86" s="5">
        <v>1</v>
      </c>
      <c r="H86" s="4">
        <v>21</v>
      </c>
      <c r="I86" s="5">
        <v>18</v>
      </c>
      <c r="J86" s="7">
        <v>1801</v>
      </c>
      <c r="K86" s="8" t="s">
        <v>2036</v>
      </c>
      <c r="L86" s="9">
        <v>79.34</v>
      </c>
      <c r="M86" s="10">
        <v>57.02</v>
      </c>
      <c r="N86" s="5" t="s">
        <v>2032</v>
      </c>
      <c r="O86" s="5" t="s">
        <v>194</v>
      </c>
      <c r="P86" s="5" t="s">
        <v>2040</v>
      </c>
      <c r="Q86" s="4" t="s">
        <v>2049</v>
      </c>
      <c r="R86" s="4" t="s">
        <v>2296</v>
      </c>
      <c r="S86" s="13">
        <v>43275</v>
      </c>
      <c r="T86" s="20" t="s">
        <v>2297</v>
      </c>
      <c r="U86" s="15"/>
      <c r="V86" s="13">
        <v>44012</v>
      </c>
    </row>
    <row r="87" spans="1:22" s="1" customFormat="1">
      <c r="A87" s="4">
        <v>1093</v>
      </c>
      <c r="B87" s="4" t="s">
        <v>8</v>
      </c>
      <c r="C87" s="4" t="s">
        <v>497</v>
      </c>
      <c r="D87" s="4" t="s">
        <v>2029</v>
      </c>
      <c r="E87" s="4" t="s">
        <v>2030</v>
      </c>
      <c r="F87" s="5">
        <v>3</v>
      </c>
      <c r="G87" s="5">
        <v>1</v>
      </c>
      <c r="H87" s="4">
        <v>21</v>
      </c>
      <c r="I87" s="5">
        <v>18</v>
      </c>
      <c r="J87" s="7">
        <v>1802</v>
      </c>
      <c r="K87" s="8" t="s">
        <v>2036</v>
      </c>
      <c r="L87" s="26">
        <v>54.13</v>
      </c>
      <c r="M87" s="27">
        <v>38.9</v>
      </c>
      <c r="N87" s="5" t="s">
        <v>2035</v>
      </c>
      <c r="O87" s="5" t="s">
        <v>183</v>
      </c>
      <c r="P87" s="5" t="s">
        <v>504</v>
      </c>
      <c r="Q87" s="4" t="s">
        <v>2034</v>
      </c>
      <c r="R87" s="4"/>
      <c r="S87" s="13"/>
      <c r="T87" s="14"/>
      <c r="U87" s="15"/>
      <c r="V87" s="13">
        <v>44012</v>
      </c>
    </row>
    <row r="88" spans="1:22" s="1" customFormat="1">
      <c r="A88" s="4">
        <v>1094</v>
      </c>
      <c r="B88" s="4" t="s">
        <v>8</v>
      </c>
      <c r="C88" s="4" t="s">
        <v>497</v>
      </c>
      <c r="D88" s="4" t="s">
        <v>2029</v>
      </c>
      <c r="E88" s="4" t="s">
        <v>2030</v>
      </c>
      <c r="F88" s="5">
        <v>3</v>
      </c>
      <c r="G88" s="5">
        <v>1</v>
      </c>
      <c r="H88" s="4">
        <v>21</v>
      </c>
      <c r="I88" s="5">
        <v>18</v>
      </c>
      <c r="J88" s="7">
        <v>1803</v>
      </c>
      <c r="K88" s="8" t="s">
        <v>2036</v>
      </c>
      <c r="L88" s="9">
        <v>52.5</v>
      </c>
      <c r="M88" s="10">
        <v>37.729999999999997</v>
      </c>
      <c r="N88" s="5" t="s">
        <v>2035</v>
      </c>
      <c r="O88" s="5" t="s">
        <v>183</v>
      </c>
      <c r="P88" s="5" t="s">
        <v>2037</v>
      </c>
      <c r="Q88" s="4" t="s">
        <v>2049</v>
      </c>
      <c r="R88" s="4" t="s">
        <v>2298</v>
      </c>
      <c r="S88" s="13">
        <v>43277</v>
      </c>
      <c r="T88" s="14" t="s">
        <v>2299</v>
      </c>
      <c r="U88" s="15"/>
      <c r="V88" s="13">
        <v>44012</v>
      </c>
    </row>
    <row r="89" spans="1:22" s="1" customFormat="1">
      <c r="A89" s="4">
        <v>1095</v>
      </c>
      <c r="B89" s="4" t="s">
        <v>8</v>
      </c>
      <c r="C89" s="4" t="s">
        <v>497</v>
      </c>
      <c r="D89" s="4" t="s">
        <v>2029</v>
      </c>
      <c r="E89" s="4" t="s">
        <v>2030</v>
      </c>
      <c r="F89" s="5">
        <v>3</v>
      </c>
      <c r="G89" s="5">
        <v>1</v>
      </c>
      <c r="H89" s="4">
        <v>21</v>
      </c>
      <c r="I89" s="5">
        <v>18</v>
      </c>
      <c r="J89" s="7">
        <v>1804</v>
      </c>
      <c r="K89" s="8" t="s">
        <v>2036</v>
      </c>
      <c r="L89" s="9">
        <v>52.5</v>
      </c>
      <c r="M89" s="10">
        <v>37.729999999999997</v>
      </c>
      <c r="N89" s="5" t="s">
        <v>2035</v>
      </c>
      <c r="O89" s="5" t="s">
        <v>183</v>
      </c>
      <c r="P89" s="5" t="s">
        <v>2038</v>
      </c>
      <c r="Q89" s="4" t="s">
        <v>2049</v>
      </c>
      <c r="R89" s="4" t="s">
        <v>2300</v>
      </c>
      <c r="S89" s="13">
        <v>43278</v>
      </c>
      <c r="T89" s="20" t="s">
        <v>2301</v>
      </c>
      <c r="U89" s="15" t="s">
        <v>2302</v>
      </c>
      <c r="V89" s="13">
        <v>44012</v>
      </c>
    </row>
    <row r="90" spans="1:22" s="1" customFormat="1">
      <c r="A90" s="4">
        <v>1096</v>
      </c>
      <c r="B90" s="4" t="s">
        <v>8</v>
      </c>
      <c r="C90" s="4" t="s">
        <v>497</v>
      </c>
      <c r="D90" s="4" t="s">
        <v>2029</v>
      </c>
      <c r="E90" s="4" t="s">
        <v>2030</v>
      </c>
      <c r="F90" s="5">
        <v>3</v>
      </c>
      <c r="G90" s="5">
        <v>1</v>
      </c>
      <c r="H90" s="4">
        <v>21</v>
      </c>
      <c r="I90" s="5">
        <v>18</v>
      </c>
      <c r="J90" s="7">
        <v>1805</v>
      </c>
      <c r="K90" s="8" t="s">
        <v>2036</v>
      </c>
      <c r="L90" s="9">
        <v>54.13</v>
      </c>
      <c r="M90" s="10">
        <v>38.9</v>
      </c>
      <c r="N90" s="5" t="s">
        <v>2035</v>
      </c>
      <c r="O90" s="5" t="s">
        <v>183</v>
      </c>
      <c r="P90" s="5" t="s">
        <v>1843</v>
      </c>
      <c r="Q90" s="4" t="s">
        <v>2049</v>
      </c>
      <c r="R90" s="4" t="s">
        <v>2303</v>
      </c>
      <c r="S90" s="13">
        <v>43278</v>
      </c>
      <c r="T90" s="14" t="s">
        <v>2304</v>
      </c>
      <c r="U90" s="15" t="s">
        <v>2305</v>
      </c>
      <c r="V90" s="13">
        <v>44012</v>
      </c>
    </row>
    <row r="91" spans="1:22" s="1" customFormat="1">
      <c r="A91" s="4">
        <v>1097</v>
      </c>
      <c r="B91" s="4" t="s">
        <v>8</v>
      </c>
      <c r="C91" s="4" t="s">
        <v>497</v>
      </c>
      <c r="D91" s="4" t="s">
        <v>2029</v>
      </c>
      <c r="E91" s="4" t="s">
        <v>2030</v>
      </c>
      <c r="F91" s="5">
        <v>3</v>
      </c>
      <c r="G91" s="5">
        <v>1</v>
      </c>
      <c r="H91" s="4">
        <v>21</v>
      </c>
      <c r="I91" s="5">
        <v>18</v>
      </c>
      <c r="J91" s="7">
        <v>1806</v>
      </c>
      <c r="K91" s="8" t="s">
        <v>2036</v>
      </c>
      <c r="L91" s="9">
        <v>78.37</v>
      </c>
      <c r="M91" s="10">
        <v>56.32</v>
      </c>
      <c r="N91" s="5" t="s">
        <v>2032</v>
      </c>
      <c r="O91" s="5" t="s">
        <v>181</v>
      </c>
      <c r="P91" s="5" t="s">
        <v>2039</v>
      </c>
      <c r="Q91" s="4" t="s">
        <v>2049</v>
      </c>
      <c r="R91" s="4" t="s">
        <v>2306</v>
      </c>
      <c r="S91" s="13">
        <v>43300</v>
      </c>
      <c r="T91" s="14" t="s">
        <v>2307</v>
      </c>
      <c r="U91" s="15"/>
      <c r="V91" s="13">
        <v>44012</v>
      </c>
    </row>
    <row r="92" spans="1:22" s="1" customFormat="1">
      <c r="A92" s="4">
        <v>1098</v>
      </c>
      <c r="B92" s="4" t="s">
        <v>8</v>
      </c>
      <c r="C92" s="4" t="s">
        <v>497</v>
      </c>
      <c r="D92" s="4" t="s">
        <v>2029</v>
      </c>
      <c r="E92" s="4" t="s">
        <v>2030</v>
      </c>
      <c r="F92" s="5">
        <v>3</v>
      </c>
      <c r="G92" s="5">
        <v>1</v>
      </c>
      <c r="H92" s="4">
        <v>21</v>
      </c>
      <c r="I92" s="5">
        <v>19</v>
      </c>
      <c r="J92" s="7">
        <v>1902</v>
      </c>
      <c r="K92" s="8" t="s">
        <v>2036</v>
      </c>
      <c r="L92" s="9">
        <v>54.13</v>
      </c>
      <c r="M92" s="10">
        <v>38.9</v>
      </c>
      <c r="N92" s="5" t="s">
        <v>2035</v>
      </c>
      <c r="O92" s="5" t="s">
        <v>183</v>
      </c>
      <c r="P92" s="5" t="s">
        <v>504</v>
      </c>
      <c r="Q92" s="4" t="s">
        <v>2049</v>
      </c>
      <c r="R92" s="4" t="s">
        <v>2308</v>
      </c>
      <c r="S92" s="13">
        <v>43279</v>
      </c>
      <c r="T92" s="14" t="s">
        <v>2309</v>
      </c>
      <c r="U92" s="15"/>
      <c r="V92" s="13">
        <v>44012</v>
      </c>
    </row>
    <row r="93" spans="1:22" s="1" customFormat="1">
      <c r="A93" s="4">
        <v>1099</v>
      </c>
      <c r="B93" s="4" t="s">
        <v>8</v>
      </c>
      <c r="C93" s="4" t="s">
        <v>497</v>
      </c>
      <c r="D93" s="4" t="s">
        <v>2029</v>
      </c>
      <c r="E93" s="4" t="s">
        <v>2030</v>
      </c>
      <c r="F93" s="5">
        <v>3</v>
      </c>
      <c r="G93" s="5">
        <v>1</v>
      </c>
      <c r="H93" s="4">
        <v>21</v>
      </c>
      <c r="I93" s="5">
        <v>19</v>
      </c>
      <c r="J93" s="7">
        <v>1903</v>
      </c>
      <c r="K93" s="8" t="s">
        <v>2036</v>
      </c>
      <c r="L93" s="9">
        <v>52.5</v>
      </c>
      <c r="M93" s="10">
        <v>37.729999999999997</v>
      </c>
      <c r="N93" s="5" t="s">
        <v>2035</v>
      </c>
      <c r="O93" s="5" t="s">
        <v>183</v>
      </c>
      <c r="P93" s="5" t="s">
        <v>2037</v>
      </c>
      <c r="Q93" s="4" t="s">
        <v>2049</v>
      </c>
      <c r="R93" s="4" t="s">
        <v>2310</v>
      </c>
      <c r="S93" s="13">
        <v>43279</v>
      </c>
      <c r="T93" s="20" t="s">
        <v>2311</v>
      </c>
      <c r="U93" s="15" t="s">
        <v>2312</v>
      </c>
      <c r="V93" s="13">
        <v>44012</v>
      </c>
    </row>
    <row r="94" spans="1:22" s="1" customFormat="1">
      <c r="A94" s="4">
        <v>1100</v>
      </c>
      <c r="B94" s="4" t="s">
        <v>8</v>
      </c>
      <c r="C94" s="4" t="s">
        <v>497</v>
      </c>
      <c r="D94" s="4" t="s">
        <v>2029</v>
      </c>
      <c r="E94" s="4" t="s">
        <v>2030</v>
      </c>
      <c r="F94" s="5">
        <v>3</v>
      </c>
      <c r="G94" s="5">
        <v>1</v>
      </c>
      <c r="H94" s="4">
        <v>21</v>
      </c>
      <c r="I94" s="5">
        <v>19</v>
      </c>
      <c r="J94" s="7">
        <v>1904</v>
      </c>
      <c r="K94" s="8" t="s">
        <v>2036</v>
      </c>
      <c r="L94" s="9">
        <v>52.5</v>
      </c>
      <c r="M94" s="10">
        <v>37.729999999999997</v>
      </c>
      <c r="N94" s="5" t="s">
        <v>2035</v>
      </c>
      <c r="O94" s="5" t="s">
        <v>183</v>
      </c>
      <c r="P94" s="5" t="s">
        <v>2038</v>
      </c>
      <c r="Q94" s="4" t="s">
        <v>2049</v>
      </c>
      <c r="R94" s="4" t="s">
        <v>2313</v>
      </c>
      <c r="S94" s="13">
        <v>43276</v>
      </c>
      <c r="T94" s="20" t="s">
        <v>2314</v>
      </c>
      <c r="U94" s="15"/>
      <c r="V94" s="13">
        <v>44012</v>
      </c>
    </row>
    <row r="95" spans="1:22" s="1" customFormat="1">
      <c r="A95" s="4">
        <v>1101</v>
      </c>
      <c r="B95" s="4" t="s">
        <v>8</v>
      </c>
      <c r="C95" s="4" t="s">
        <v>497</v>
      </c>
      <c r="D95" s="4" t="s">
        <v>2029</v>
      </c>
      <c r="E95" s="4" t="s">
        <v>2030</v>
      </c>
      <c r="F95" s="5">
        <v>3</v>
      </c>
      <c r="G95" s="5">
        <v>1</v>
      </c>
      <c r="H95" s="4">
        <v>21</v>
      </c>
      <c r="I95" s="5">
        <v>19</v>
      </c>
      <c r="J95" s="7">
        <v>1905</v>
      </c>
      <c r="K95" s="8" t="s">
        <v>2036</v>
      </c>
      <c r="L95" s="9">
        <v>54.13</v>
      </c>
      <c r="M95" s="10">
        <v>38.9</v>
      </c>
      <c r="N95" s="5" t="s">
        <v>2035</v>
      </c>
      <c r="O95" s="5" t="s">
        <v>183</v>
      </c>
      <c r="P95" s="5" t="s">
        <v>1843</v>
      </c>
      <c r="Q95" s="4" t="s">
        <v>2049</v>
      </c>
      <c r="R95" s="4" t="s">
        <v>2315</v>
      </c>
      <c r="S95" s="13">
        <v>43279</v>
      </c>
      <c r="T95" s="14" t="s">
        <v>2316</v>
      </c>
      <c r="U95" s="15" t="s">
        <v>2317</v>
      </c>
      <c r="V95" s="13">
        <v>44012</v>
      </c>
    </row>
    <row r="96" spans="1:22" s="1" customFormat="1">
      <c r="A96" s="4">
        <v>1102</v>
      </c>
      <c r="B96" s="4" t="s">
        <v>8</v>
      </c>
      <c r="C96" s="4" t="s">
        <v>497</v>
      </c>
      <c r="D96" s="4" t="s">
        <v>2029</v>
      </c>
      <c r="E96" s="4" t="s">
        <v>2030</v>
      </c>
      <c r="F96" s="5">
        <v>3</v>
      </c>
      <c r="G96" s="5">
        <v>1</v>
      </c>
      <c r="H96" s="4">
        <v>21</v>
      </c>
      <c r="I96" s="5">
        <v>19</v>
      </c>
      <c r="J96" s="7">
        <v>1906</v>
      </c>
      <c r="K96" s="8" t="s">
        <v>2036</v>
      </c>
      <c r="L96" s="9">
        <v>78.37</v>
      </c>
      <c r="M96" s="10">
        <v>56.32</v>
      </c>
      <c r="N96" s="5" t="s">
        <v>2032</v>
      </c>
      <c r="O96" s="5" t="s">
        <v>181</v>
      </c>
      <c r="P96" s="5" t="s">
        <v>2039</v>
      </c>
      <c r="Q96" s="4" t="s">
        <v>2049</v>
      </c>
      <c r="R96" s="4" t="s">
        <v>2318</v>
      </c>
      <c r="S96" s="13">
        <v>43277</v>
      </c>
      <c r="T96" s="14" t="s">
        <v>2319</v>
      </c>
      <c r="U96" s="15" t="s">
        <v>2320</v>
      </c>
      <c r="V96" s="13">
        <v>44012</v>
      </c>
    </row>
    <row r="97" spans="1:22" s="1" customFormat="1">
      <c r="A97" s="4">
        <v>1103</v>
      </c>
      <c r="B97" s="4" t="s">
        <v>8</v>
      </c>
      <c r="C97" s="4" t="s">
        <v>497</v>
      </c>
      <c r="D97" s="4" t="s">
        <v>2029</v>
      </c>
      <c r="E97" s="4" t="s">
        <v>2030</v>
      </c>
      <c r="F97" s="5">
        <v>3</v>
      </c>
      <c r="G97" s="5">
        <v>1</v>
      </c>
      <c r="H97" s="4">
        <v>21</v>
      </c>
      <c r="I97" s="5">
        <v>20</v>
      </c>
      <c r="J97" s="7">
        <v>2001</v>
      </c>
      <c r="K97" s="8" t="s">
        <v>2036</v>
      </c>
      <c r="L97" s="9">
        <v>79.34</v>
      </c>
      <c r="M97" s="10">
        <v>57.02</v>
      </c>
      <c r="N97" s="5" t="s">
        <v>2032</v>
      </c>
      <c r="O97" s="5" t="s">
        <v>194</v>
      </c>
      <c r="P97" s="5" t="s">
        <v>2040</v>
      </c>
      <c r="Q97" s="4" t="s">
        <v>2049</v>
      </c>
      <c r="R97" s="4" t="s">
        <v>2321</v>
      </c>
      <c r="S97" s="13">
        <v>43276</v>
      </c>
      <c r="T97" s="20" t="s">
        <v>2322</v>
      </c>
      <c r="U97" s="15" t="s">
        <v>2323</v>
      </c>
      <c r="V97" s="13">
        <v>44012</v>
      </c>
    </row>
    <row r="98" spans="1:22" s="1" customFormat="1">
      <c r="A98" s="4">
        <v>1104</v>
      </c>
      <c r="B98" s="4" t="s">
        <v>8</v>
      </c>
      <c r="C98" s="4" t="s">
        <v>497</v>
      </c>
      <c r="D98" s="4" t="s">
        <v>2029</v>
      </c>
      <c r="E98" s="4" t="s">
        <v>2030</v>
      </c>
      <c r="F98" s="5">
        <v>3</v>
      </c>
      <c r="G98" s="5">
        <v>1</v>
      </c>
      <c r="H98" s="4">
        <v>21</v>
      </c>
      <c r="I98" s="5">
        <v>20</v>
      </c>
      <c r="J98" s="7">
        <v>2002</v>
      </c>
      <c r="K98" s="8" t="s">
        <v>2036</v>
      </c>
      <c r="L98" s="9">
        <v>54.13</v>
      </c>
      <c r="M98" s="10">
        <v>38.9</v>
      </c>
      <c r="N98" s="5" t="s">
        <v>2035</v>
      </c>
      <c r="O98" s="5" t="s">
        <v>183</v>
      </c>
      <c r="P98" s="5" t="s">
        <v>504</v>
      </c>
      <c r="Q98" s="4" t="s">
        <v>2049</v>
      </c>
      <c r="R98" s="4" t="s">
        <v>2324</v>
      </c>
      <c r="S98" s="13">
        <v>43276</v>
      </c>
      <c r="T98" s="20" t="s">
        <v>2325</v>
      </c>
      <c r="U98" s="15"/>
      <c r="V98" s="13">
        <v>44012</v>
      </c>
    </row>
    <row r="99" spans="1:22" s="1" customFormat="1">
      <c r="A99" s="4">
        <v>1105</v>
      </c>
      <c r="B99" s="4" t="s">
        <v>8</v>
      </c>
      <c r="C99" s="4" t="s">
        <v>497</v>
      </c>
      <c r="D99" s="4" t="s">
        <v>2029</v>
      </c>
      <c r="E99" s="4" t="s">
        <v>2030</v>
      </c>
      <c r="F99" s="5">
        <v>3</v>
      </c>
      <c r="G99" s="5">
        <v>1</v>
      </c>
      <c r="H99" s="4">
        <v>21</v>
      </c>
      <c r="I99" s="5">
        <v>20</v>
      </c>
      <c r="J99" s="7">
        <v>2003</v>
      </c>
      <c r="K99" s="8" t="s">
        <v>2036</v>
      </c>
      <c r="L99" s="9">
        <v>52.5</v>
      </c>
      <c r="M99" s="10">
        <v>37.729999999999997</v>
      </c>
      <c r="N99" s="5" t="s">
        <v>2035</v>
      </c>
      <c r="O99" s="5" t="s">
        <v>183</v>
      </c>
      <c r="P99" s="5" t="s">
        <v>2037</v>
      </c>
      <c r="Q99" s="4" t="s">
        <v>2049</v>
      </c>
      <c r="R99" s="4" t="s">
        <v>2326</v>
      </c>
      <c r="S99" s="13">
        <v>43276</v>
      </c>
      <c r="T99" s="20" t="s">
        <v>2327</v>
      </c>
      <c r="U99" s="15"/>
      <c r="V99" s="13">
        <v>44012</v>
      </c>
    </row>
    <row r="100" spans="1:22" s="1" customFormat="1">
      <c r="A100" s="4">
        <v>1106</v>
      </c>
      <c r="B100" s="4" t="s">
        <v>8</v>
      </c>
      <c r="C100" s="4" t="s">
        <v>497</v>
      </c>
      <c r="D100" s="4" t="s">
        <v>2029</v>
      </c>
      <c r="E100" s="4" t="s">
        <v>2030</v>
      </c>
      <c r="F100" s="5">
        <v>3</v>
      </c>
      <c r="G100" s="5">
        <v>1</v>
      </c>
      <c r="H100" s="4">
        <v>21</v>
      </c>
      <c r="I100" s="5">
        <v>20</v>
      </c>
      <c r="J100" s="7">
        <v>2004</v>
      </c>
      <c r="K100" s="8" t="s">
        <v>2036</v>
      </c>
      <c r="L100" s="9">
        <v>52.5</v>
      </c>
      <c r="M100" s="10">
        <v>37.729999999999997</v>
      </c>
      <c r="N100" s="5" t="s">
        <v>2035</v>
      </c>
      <c r="O100" s="5" t="s">
        <v>183</v>
      </c>
      <c r="P100" s="5" t="s">
        <v>2038</v>
      </c>
      <c r="Q100" s="4" t="s">
        <v>2049</v>
      </c>
      <c r="R100" s="4" t="s">
        <v>2328</v>
      </c>
      <c r="S100" s="13">
        <v>43277</v>
      </c>
      <c r="T100" s="20" t="s">
        <v>2329</v>
      </c>
      <c r="U100" s="15" t="s">
        <v>2330</v>
      </c>
      <c r="V100" s="13">
        <v>44012</v>
      </c>
    </row>
    <row r="101" spans="1:22" s="1" customFormat="1">
      <c r="A101" s="4">
        <v>1107</v>
      </c>
      <c r="B101" s="4" t="s">
        <v>8</v>
      </c>
      <c r="C101" s="4" t="s">
        <v>497</v>
      </c>
      <c r="D101" s="4" t="s">
        <v>2029</v>
      </c>
      <c r="E101" s="4" t="s">
        <v>2030</v>
      </c>
      <c r="F101" s="5">
        <v>3</v>
      </c>
      <c r="G101" s="5">
        <v>1</v>
      </c>
      <c r="H101" s="4">
        <v>21</v>
      </c>
      <c r="I101" s="5">
        <v>20</v>
      </c>
      <c r="J101" s="7">
        <v>2005</v>
      </c>
      <c r="K101" s="8" t="s">
        <v>2036</v>
      </c>
      <c r="L101" s="9">
        <v>54.13</v>
      </c>
      <c r="M101" s="10">
        <v>38.9</v>
      </c>
      <c r="N101" s="5" t="s">
        <v>2035</v>
      </c>
      <c r="O101" s="5" t="s">
        <v>183</v>
      </c>
      <c r="P101" s="5" t="s">
        <v>1843</v>
      </c>
      <c r="Q101" s="4" t="s">
        <v>2049</v>
      </c>
      <c r="R101" s="4" t="s">
        <v>2331</v>
      </c>
      <c r="S101" s="13">
        <v>43277</v>
      </c>
      <c r="T101" s="14" t="s">
        <v>2332</v>
      </c>
      <c r="U101" s="15"/>
      <c r="V101" s="13">
        <v>44012</v>
      </c>
    </row>
    <row r="102" spans="1:22" s="1" customFormat="1">
      <c r="A102" s="4">
        <v>1108</v>
      </c>
      <c r="B102" s="4" t="s">
        <v>8</v>
      </c>
      <c r="C102" s="4" t="s">
        <v>497</v>
      </c>
      <c r="D102" s="4" t="s">
        <v>2029</v>
      </c>
      <c r="E102" s="4" t="s">
        <v>2030</v>
      </c>
      <c r="F102" s="5">
        <v>3</v>
      </c>
      <c r="G102" s="5">
        <v>1</v>
      </c>
      <c r="H102" s="4">
        <v>21</v>
      </c>
      <c r="I102" s="5">
        <v>20</v>
      </c>
      <c r="J102" s="7">
        <v>2006</v>
      </c>
      <c r="K102" s="8" t="s">
        <v>2036</v>
      </c>
      <c r="L102" s="9">
        <v>78.37</v>
      </c>
      <c r="M102" s="10">
        <v>56.32</v>
      </c>
      <c r="N102" s="5" t="s">
        <v>2032</v>
      </c>
      <c r="O102" s="5" t="s">
        <v>181</v>
      </c>
      <c r="P102" s="5" t="s">
        <v>2039</v>
      </c>
      <c r="Q102" s="4" t="s">
        <v>2049</v>
      </c>
      <c r="R102" s="4" t="s">
        <v>2333</v>
      </c>
      <c r="S102" s="13">
        <v>43278</v>
      </c>
      <c r="T102" s="14" t="s">
        <v>2334</v>
      </c>
      <c r="U102" s="15"/>
      <c r="V102" s="13">
        <v>44012</v>
      </c>
    </row>
    <row r="103" spans="1:22" s="1" customFormat="1">
      <c r="A103" s="4">
        <v>1109</v>
      </c>
      <c r="B103" s="4" t="s">
        <v>8</v>
      </c>
      <c r="C103" s="4" t="s">
        <v>497</v>
      </c>
      <c r="D103" s="4" t="s">
        <v>2029</v>
      </c>
      <c r="E103" s="4" t="s">
        <v>2030</v>
      </c>
      <c r="F103" s="5">
        <v>3</v>
      </c>
      <c r="G103" s="5">
        <v>1</v>
      </c>
      <c r="H103" s="4">
        <v>21</v>
      </c>
      <c r="I103" s="5">
        <v>21</v>
      </c>
      <c r="J103" s="7">
        <v>2101</v>
      </c>
      <c r="K103" s="8" t="s">
        <v>2036</v>
      </c>
      <c r="L103" s="9">
        <v>79.34</v>
      </c>
      <c r="M103" s="10">
        <v>57.02</v>
      </c>
      <c r="N103" s="5" t="s">
        <v>2032</v>
      </c>
      <c r="O103" s="5" t="s">
        <v>194</v>
      </c>
      <c r="P103" s="5" t="s">
        <v>2040</v>
      </c>
      <c r="Q103" s="4" t="s">
        <v>2049</v>
      </c>
      <c r="R103" s="4" t="s">
        <v>2335</v>
      </c>
      <c r="S103" s="13">
        <v>43277</v>
      </c>
      <c r="T103" s="20" t="s">
        <v>2336</v>
      </c>
      <c r="U103" s="15"/>
      <c r="V103" s="13">
        <v>44012</v>
      </c>
    </row>
    <row r="104" spans="1:22" s="1" customFormat="1">
      <c r="A104" s="4">
        <v>1110</v>
      </c>
      <c r="B104" s="4" t="s">
        <v>8</v>
      </c>
      <c r="C104" s="4" t="s">
        <v>497</v>
      </c>
      <c r="D104" s="4" t="s">
        <v>2029</v>
      </c>
      <c r="E104" s="4" t="s">
        <v>2030</v>
      </c>
      <c r="F104" s="5">
        <v>3</v>
      </c>
      <c r="G104" s="5">
        <v>1</v>
      </c>
      <c r="H104" s="4">
        <v>21</v>
      </c>
      <c r="I104" s="5">
        <v>21</v>
      </c>
      <c r="J104" s="7">
        <v>2102</v>
      </c>
      <c r="K104" s="8" t="s">
        <v>2036</v>
      </c>
      <c r="L104" s="9">
        <v>54.13</v>
      </c>
      <c r="M104" s="10">
        <v>38.9</v>
      </c>
      <c r="N104" s="5" t="s">
        <v>2035</v>
      </c>
      <c r="O104" s="5" t="s">
        <v>183</v>
      </c>
      <c r="P104" s="5" t="s">
        <v>504</v>
      </c>
      <c r="Q104" s="4" t="s">
        <v>2049</v>
      </c>
      <c r="R104" s="4" t="s">
        <v>2337</v>
      </c>
      <c r="S104" s="13">
        <v>43278</v>
      </c>
      <c r="T104" s="14" t="s">
        <v>2338</v>
      </c>
      <c r="U104" s="15" t="s">
        <v>2339</v>
      </c>
      <c r="V104" s="13">
        <v>44012</v>
      </c>
    </row>
    <row r="105" spans="1:22" s="1" customFormat="1">
      <c r="A105" s="4">
        <v>1111</v>
      </c>
      <c r="B105" s="4" t="s">
        <v>8</v>
      </c>
      <c r="C105" s="4" t="s">
        <v>497</v>
      </c>
      <c r="D105" s="4" t="s">
        <v>2029</v>
      </c>
      <c r="E105" s="4" t="s">
        <v>2030</v>
      </c>
      <c r="F105" s="5">
        <v>3</v>
      </c>
      <c r="G105" s="5">
        <v>1</v>
      </c>
      <c r="H105" s="4">
        <v>21</v>
      </c>
      <c r="I105" s="5">
        <v>21</v>
      </c>
      <c r="J105" s="7">
        <v>2103</v>
      </c>
      <c r="K105" s="8" t="s">
        <v>2036</v>
      </c>
      <c r="L105" s="9">
        <v>52.5</v>
      </c>
      <c r="M105" s="10">
        <v>37.729999999999997</v>
      </c>
      <c r="N105" s="5" t="s">
        <v>2035</v>
      </c>
      <c r="O105" s="5" t="s">
        <v>183</v>
      </c>
      <c r="P105" s="5" t="s">
        <v>2037</v>
      </c>
      <c r="Q105" s="4" t="s">
        <v>2049</v>
      </c>
      <c r="R105" s="4" t="s">
        <v>2340</v>
      </c>
      <c r="S105" s="13">
        <v>43278</v>
      </c>
      <c r="T105" s="20" t="s">
        <v>2341</v>
      </c>
      <c r="U105" s="15"/>
      <c r="V105" s="13">
        <v>44012</v>
      </c>
    </row>
    <row r="106" spans="1:22" s="1" customFormat="1">
      <c r="A106" s="4">
        <v>1112</v>
      </c>
      <c r="B106" s="4" t="s">
        <v>8</v>
      </c>
      <c r="C106" s="4" t="s">
        <v>497</v>
      </c>
      <c r="D106" s="4" t="s">
        <v>2029</v>
      </c>
      <c r="E106" s="4" t="s">
        <v>2030</v>
      </c>
      <c r="F106" s="5">
        <v>3</v>
      </c>
      <c r="G106" s="5">
        <v>1</v>
      </c>
      <c r="H106" s="4">
        <v>21</v>
      </c>
      <c r="I106" s="5">
        <v>21</v>
      </c>
      <c r="J106" s="7">
        <v>2104</v>
      </c>
      <c r="K106" s="8" t="s">
        <v>2036</v>
      </c>
      <c r="L106" s="9">
        <v>52.5</v>
      </c>
      <c r="M106" s="10">
        <v>37.729999999999997</v>
      </c>
      <c r="N106" s="5" t="s">
        <v>2035</v>
      </c>
      <c r="O106" s="5" t="s">
        <v>183</v>
      </c>
      <c r="P106" s="5" t="s">
        <v>2038</v>
      </c>
      <c r="Q106" s="4" t="s">
        <v>2049</v>
      </c>
      <c r="R106" s="4" t="s">
        <v>2342</v>
      </c>
      <c r="S106" s="13">
        <v>43280</v>
      </c>
      <c r="T106" s="14" t="s">
        <v>2343</v>
      </c>
      <c r="U106" s="15"/>
      <c r="V106" s="13">
        <v>44012</v>
      </c>
    </row>
    <row r="107" spans="1:22" s="1" customFormat="1">
      <c r="A107" s="4">
        <v>1113</v>
      </c>
      <c r="B107" s="4" t="s">
        <v>8</v>
      </c>
      <c r="C107" s="4" t="s">
        <v>497</v>
      </c>
      <c r="D107" s="4" t="s">
        <v>2029</v>
      </c>
      <c r="E107" s="4" t="s">
        <v>2030</v>
      </c>
      <c r="F107" s="5">
        <v>3</v>
      </c>
      <c r="G107" s="5">
        <v>1</v>
      </c>
      <c r="H107" s="4">
        <v>21</v>
      </c>
      <c r="I107" s="5">
        <v>21</v>
      </c>
      <c r="J107" s="7">
        <v>2105</v>
      </c>
      <c r="K107" s="8" t="s">
        <v>2036</v>
      </c>
      <c r="L107" s="9">
        <v>54.13</v>
      </c>
      <c r="M107" s="10">
        <v>38.9</v>
      </c>
      <c r="N107" s="5" t="s">
        <v>2035</v>
      </c>
      <c r="O107" s="5" t="s">
        <v>183</v>
      </c>
      <c r="P107" s="5" t="s">
        <v>1843</v>
      </c>
      <c r="Q107" s="4" t="s">
        <v>2049</v>
      </c>
      <c r="R107" s="4" t="s">
        <v>2344</v>
      </c>
      <c r="S107" s="13">
        <v>43280</v>
      </c>
      <c r="T107" s="14" t="s">
        <v>2345</v>
      </c>
      <c r="U107" s="15"/>
      <c r="V107" s="13">
        <v>44012</v>
      </c>
    </row>
    <row r="108" spans="1:22" s="1" customFormat="1">
      <c r="A108" s="4">
        <v>1114</v>
      </c>
      <c r="B108" s="4" t="s">
        <v>8</v>
      </c>
      <c r="C108" s="4" t="s">
        <v>497</v>
      </c>
      <c r="D108" s="4" t="s">
        <v>2029</v>
      </c>
      <c r="E108" s="4" t="s">
        <v>2030</v>
      </c>
      <c r="F108" s="5">
        <v>3</v>
      </c>
      <c r="G108" s="5">
        <v>1</v>
      </c>
      <c r="H108" s="4">
        <v>21</v>
      </c>
      <c r="I108" s="5">
        <v>21</v>
      </c>
      <c r="J108" s="7">
        <v>2106</v>
      </c>
      <c r="K108" s="8" t="s">
        <v>2036</v>
      </c>
      <c r="L108" s="9">
        <v>78.37</v>
      </c>
      <c r="M108" s="10">
        <v>56.32</v>
      </c>
      <c r="N108" s="5" t="s">
        <v>2032</v>
      </c>
      <c r="O108" s="5" t="s">
        <v>181</v>
      </c>
      <c r="P108" s="5" t="s">
        <v>2039</v>
      </c>
      <c r="Q108" s="4" t="s">
        <v>2049</v>
      </c>
      <c r="R108" s="4" t="s">
        <v>2346</v>
      </c>
      <c r="S108" s="13">
        <v>43293</v>
      </c>
      <c r="T108" s="20" t="s">
        <v>2347</v>
      </c>
      <c r="U108" s="15"/>
      <c r="V108" s="13">
        <v>44012</v>
      </c>
    </row>
    <row r="109" spans="1:22" s="1" customFormat="1">
      <c r="A109" s="4">
        <v>1115</v>
      </c>
      <c r="B109" s="4" t="s">
        <v>8</v>
      </c>
      <c r="C109" s="4" t="s">
        <v>497</v>
      </c>
      <c r="D109" s="4" t="s">
        <v>2029</v>
      </c>
      <c r="E109" s="4" t="s">
        <v>2030</v>
      </c>
      <c r="F109" s="5">
        <v>3</v>
      </c>
      <c r="G109" s="5">
        <v>2</v>
      </c>
      <c r="H109" s="4">
        <v>21</v>
      </c>
      <c r="I109" s="5">
        <v>2</v>
      </c>
      <c r="J109" s="7">
        <v>201</v>
      </c>
      <c r="K109" s="8" t="s">
        <v>2036</v>
      </c>
      <c r="L109" s="9">
        <v>78.349999999999994</v>
      </c>
      <c r="M109" s="10">
        <v>56.31</v>
      </c>
      <c r="N109" s="5" t="s">
        <v>2032</v>
      </c>
      <c r="O109" s="5" t="s">
        <v>181</v>
      </c>
      <c r="P109" s="5" t="s">
        <v>2040</v>
      </c>
      <c r="Q109" s="4" t="s">
        <v>2049</v>
      </c>
      <c r="R109" s="4" t="s">
        <v>2348</v>
      </c>
      <c r="S109" s="13">
        <v>43292</v>
      </c>
      <c r="T109" s="20" t="s">
        <v>2349</v>
      </c>
      <c r="U109" s="15" t="s">
        <v>2350</v>
      </c>
      <c r="V109" s="13">
        <v>44012</v>
      </c>
    </row>
    <row r="110" spans="1:22" s="1" customFormat="1">
      <c r="A110" s="4">
        <v>1116</v>
      </c>
      <c r="B110" s="4" t="s">
        <v>8</v>
      </c>
      <c r="C110" s="4" t="s">
        <v>497</v>
      </c>
      <c r="D110" s="4" t="s">
        <v>2029</v>
      </c>
      <c r="E110" s="4" t="s">
        <v>2030</v>
      </c>
      <c r="F110" s="5">
        <v>3</v>
      </c>
      <c r="G110" s="5">
        <v>2</v>
      </c>
      <c r="H110" s="4">
        <v>21</v>
      </c>
      <c r="I110" s="5">
        <v>2</v>
      </c>
      <c r="J110" s="7">
        <v>202</v>
      </c>
      <c r="K110" s="8" t="s">
        <v>2036</v>
      </c>
      <c r="L110" s="9">
        <v>54.13</v>
      </c>
      <c r="M110" s="10">
        <v>38.9</v>
      </c>
      <c r="N110" s="5" t="s">
        <v>2035</v>
      </c>
      <c r="O110" s="5" t="s">
        <v>183</v>
      </c>
      <c r="P110" s="5" t="s">
        <v>504</v>
      </c>
      <c r="Q110" s="4" t="s">
        <v>2049</v>
      </c>
      <c r="R110" s="4" t="s">
        <v>2351</v>
      </c>
      <c r="S110" s="13">
        <v>43292</v>
      </c>
      <c r="T110" s="14" t="s">
        <v>2352</v>
      </c>
      <c r="U110" s="15" t="s">
        <v>2353</v>
      </c>
      <c r="V110" s="13">
        <v>44012</v>
      </c>
    </row>
    <row r="111" spans="1:22" s="1" customFormat="1">
      <c r="A111" s="4">
        <v>1117</v>
      </c>
      <c r="B111" s="4" t="s">
        <v>8</v>
      </c>
      <c r="C111" s="4" t="s">
        <v>497</v>
      </c>
      <c r="D111" s="4" t="s">
        <v>2029</v>
      </c>
      <c r="E111" s="4" t="s">
        <v>2030</v>
      </c>
      <c r="F111" s="5">
        <v>3</v>
      </c>
      <c r="G111" s="5">
        <v>2</v>
      </c>
      <c r="H111" s="4">
        <v>21</v>
      </c>
      <c r="I111" s="5">
        <v>2</v>
      </c>
      <c r="J111" s="7">
        <v>203</v>
      </c>
      <c r="K111" s="8" t="s">
        <v>2036</v>
      </c>
      <c r="L111" s="9">
        <v>52.5</v>
      </c>
      <c r="M111" s="10">
        <v>37.729999999999997</v>
      </c>
      <c r="N111" s="5" t="s">
        <v>2035</v>
      </c>
      <c r="O111" s="5" t="s">
        <v>183</v>
      </c>
      <c r="P111" s="5" t="s">
        <v>2037</v>
      </c>
      <c r="Q111" s="4" t="s">
        <v>2049</v>
      </c>
      <c r="R111" s="4" t="s">
        <v>2354</v>
      </c>
      <c r="S111" s="13">
        <v>43290</v>
      </c>
      <c r="T111" s="14" t="s">
        <v>2355</v>
      </c>
      <c r="U111" s="15"/>
      <c r="V111" s="13">
        <v>44012</v>
      </c>
    </row>
    <row r="112" spans="1:22" s="1" customFormat="1">
      <c r="A112" s="4">
        <v>1118</v>
      </c>
      <c r="B112" s="4" t="s">
        <v>8</v>
      </c>
      <c r="C112" s="4" t="s">
        <v>497</v>
      </c>
      <c r="D112" s="4" t="s">
        <v>2029</v>
      </c>
      <c r="E112" s="4" t="s">
        <v>2030</v>
      </c>
      <c r="F112" s="5">
        <v>3</v>
      </c>
      <c r="G112" s="5">
        <v>2</v>
      </c>
      <c r="H112" s="4">
        <v>21</v>
      </c>
      <c r="I112" s="5">
        <v>2</v>
      </c>
      <c r="J112" s="7">
        <v>204</v>
      </c>
      <c r="K112" s="8" t="s">
        <v>2036</v>
      </c>
      <c r="L112" s="9">
        <v>52.5</v>
      </c>
      <c r="M112" s="10">
        <v>37.729999999999997</v>
      </c>
      <c r="N112" s="5" t="s">
        <v>2035</v>
      </c>
      <c r="O112" s="5" t="s">
        <v>183</v>
      </c>
      <c r="P112" s="5" t="s">
        <v>2038</v>
      </c>
      <c r="Q112" s="4" t="s">
        <v>2049</v>
      </c>
      <c r="R112" s="4" t="s">
        <v>2356</v>
      </c>
      <c r="S112" s="13">
        <v>43291</v>
      </c>
      <c r="T112" s="14" t="s">
        <v>2357</v>
      </c>
      <c r="U112" s="15" t="s">
        <v>2358</v>
      </c>
      <c r="V112" s="13">
        <v>44012</v>
      </c>
    </row>
    <row r="113" spans="1:22" s="1" customFormat="1">
      <c r="A113" s="4">
        <v>1119</v>
      </c>
      <c r="B113" s="4" t="s">
        <v>8</v>
      </c>
      <c r="C113" s="4" t="s">
        <v>497</v>
      </c>
      <c r="D113" s="4" t="s">
        <v>2029</v>
      </c>
      <c r="E113" s="4" t="s">
        <v>2030</v>
      </c>
      <c r="F113" s="5">
        <v>3</v>
      </c>
      <c r="G113" s="5">
        <v>2</v>
      </c>
      <c r="H113" s="4">
        <v>21</v>
      </c>
      <c r="I113" s="5">
        <v>2</v>
      </c>
      <c r="J113" s="7">
        <v>205</v>
      </c>
      <c r="K113" s="8" t="s">
        <v>2036</v>
      </c>
      <c r="L113" s="9">
        <v>54.13</v>
      </c>
      <c r="M113" s="10">
        <v>38.9</v>
      </c>
      <c r="N113" s="5" t="s">
        <v>2035</v>
      </c>
      <c r="O113" s="5" t="s">
        <v>183</v>
      </c>
      <c r="P113" s="5" t="s">
        <v>1843</v>
      </c>
      <c r="Q113" s="4" t="s">
        <v>2049</v>
      </c>
      <c r="R113" s="4" t="s">
        <v>2359</v>
      </c>
      <c r="S113" s="13">
        <v>43293</v>
      </c>
      <c r="T113" s="14" t="s">
        <v>2360</v>
      </c>
      <c r="U113" s="15" t="s">
        <v>2361</v>
      </c>
      <c r="V113" s="13">
        <v>44012</v>
      </c>
    </row>
    <row r="114" spans="1:22" s="1" customFormat="1">
      <c r="A114" s="4">
        <v>1120</v>
      </c>
      <c r="B114" s="4" t="s">
        <v>8</v>
      </c>
      <c r="C114" s="4" t="s">
        <v>497</v>
      </c>
      <c r="D114" s="4" t="s">
        <v>2029</v>
      </c>
      <c r="E114" s="4" t="s">
        <v>2030</v>
      </c>
      <c r="F114" s="5">
        <v>3</v>
      </c>
      <c r="G114" s="5">
        <v>2</v>
      </c>
      <c r="H114" s="4">
        <v>21</v>
      </c>
      <c r="I114" s="5">
        <v>2</v>
      </c>
      <c r="J114" s="7">
        <v>206</v>
      </c>
      <c r="K114" s="8" t="s">
        <v>2036</v>
      </c>
      <c r="L114" s="9">
        <v>79.34</v>
      </c>
      <c r="M114" s="10">
        <v>57.02</v>
      </c>
      <c r="N114" s="5" t="s">
        <v>2032</v>
      </c>
      <c r="O114" s="5" t="s">
        <v>2362</v>
      </c>
      <c r="P114" s="5" t="s">
        <v>2039</v>
      </c>
      <c r="Q114" s="4" t="s">
        <v>2049</v>
      </c>
      <c r="R114" s="4" t="s">
        <v>2363</v>
      </c>
      <c r="S114" s="13">
        <v>43290</v>
      </c>
      <c r="T114" s="20" t="s">
        <v>2364</v>
      </c>
      <c r="U114" s="15" t="s">
        <v>2365</v>
      </c>
      <c r="V114" s="13">
        <v>44012</v>
      </c>
    </row>
    <row r="115" spans="1:22" s="1" customFormat="1">
      <c r="A115" s="4">
        <v>1121</v>
      </c>
      <c r="B115" s="4" t="s">
        <v>8</v>
      </c>
      <c r="C115" s="4" t="s">
        <v>497</v>
      </c>
      <c r="D115" s="4" t="s">
        <v>2029</v>
      </c>
      <c r="E115" s="4" t="s">
        <v>2030</v>
      </c>
      <c r="F115" s="5">
        <v>3</v>
      </c>
      <c r="G115" s="5">
        <v>2</v>
      </c>
      <c r="H115" s="4">
        <v>21</v>
      </c>
      <c r="I115" s="5">
        <v>3</v>
      </c>
      <c r="J115" s="7">
        <v>301</v>
      </c>
      <c r="K115" s="8" t="s">
        <v>2036</v>
      </c>
      <c r="L115" s="9">
        <v>78.349999999999994</v>
      </c>
      <c r="M115" s="10">
        <v>56.31</v>
      </c>
      <c r="N115" s="5" t="s">
        <v>2032</v>
      </c>
      <c r="O115" s="5" t="s">
        <v>181</v>
      </c>
      <c r="P115" s="5" t="s">
        <v>2040</v>
      </c>
      <c r="Q115" s="4" t="s">
        <v>2049</v>
      </c>
      <c r="R115" s="4" t="s">
        <v>2366</v>
      </c>
      <c r="S115" s="13">
        <v>43291</v>
      </c>
      <c r="T115" s="20" t="s">
        <v>2367</v>
      </c>
      <c r="U115" s="15" t="s">
        <v>2368</v>
      </c>
      <c r="V115" s="13">
        <v>44012</v>
      </c>
    </row>
    <row r="116" spans="1:22" s="1" customFormat="1">
      <c r="A116" s="4">
        <v>1122</v>
      </c>
      <c r="B116" s="4" t="s">
        <v>8</v>
      </c>
      <c r="C116" s="4" t="s">
        <v>497</v>
      </c>
      <c r="D116" s="4" t="s">
        <v>2029</v>
      </c>
      <c r="E116" s="4" t="s">
        <v>2030</v>
      </c>
      <c r="F116" s="5">
        <v>3</v>
      </c>
      <c r="G116" s="5">
        <v>2</v>
      </c>
      <c r="H116" s="4">
        <v>21</v>
      </c>
      <c r="I116" s="5">
        <v>3</v>
      </c>
      <c r="J116" s="7">
        <v>302</v>
      </c>
      <c r="K116" s="8" t="s">
        <v>2036</v>
      </c>
      <c r="L116" s="9">
        <v>54.13</v>
      </c>
      <c r="M116" s="10">
        <v>38.9</v>
      </c>
      <c r="N116" s="5" t="s">
        <v>2035</v>
      </c>
      <c r="O116" s="5" t="s">
        <v>183</v>
      </c>
      <c r="P116" s="5" t="s">
        <v>504</v>
      </c>
      <c r="Q116" s="4" t="s">
        <v>2049</v>
      </c>
      <c r="R116" s="4" t="s">
        <v>2369</v>
      </c>
      <c r="S116" s="13">
        <v>43279</v>
      </c>
      <c r="T116" s="14" t="s">
        <v>2370</v>
      </c>
      <c r="U116" s="15"/>
      <c r="V116" s="13">
        <v>44012</v>
      </c>
    </row>
    <row r="117" spans="1:22" s="1" customFormat="1">
      <c r="A117" s="4">
        <v>1123</v>
      </c>
      <c r="B117" s="4" t="s">
        <v>8</v>
      </c>
      <c r="C117" s="4" t="s">
        <v>497</v>
      </c>
      <c r="D117" s="4" t="s">
        <v>2029</v>
      </c>
      <c r="E117" s="4" t="s">
        <v>2030</v>
      </c>
      <c r="F117" s="5">
        <v>3</v>
      </c>
      <c r="G117" s="5">
        <v>2</v>
      </c>
      <c r="H117" s="4">
        <v>21</v>
      </c>
      <c r="I117" s="5">
        <v>3</v>
      </c>
      <c r="J117" s="7">
        <v>303</v>
      </c>
      <c r="K117" s="8" t="s">
        <v>2036</v>
      </c>
      <c r="L117" s="9">
        <v>52.5</v>
      </c>
      <c r="M117" s="10">
        <v>37.729999999999997</v>
      </c>
      <c r="N117" s="5" t="s">
        <v>2035</v>
      </c>
      <c r="O117" s="5" t="s">
        <v>183</v>
      </c>
      <c r="P117" s="5" t="s">
        <v>2037</v>
      </c>
      <c r="Q117" s="4" t="s">
        <v>2049</v>
      </c>
      <c r="R117" s="4" t="s">
        <v>2371</v>
      </c>
      <c r="S117" s="13">
        <v>43276</v>
      </c>
      <c r="T117" s="14" t="s">
        <v>2372</v>
      </c>
      <c r="U117" s="15" t="s">
        <v>2373</v>
      </c>
      <c r="V117" s="13">
        <v>44012</v>
      </c>
    </row>
    <row r="118" spans="1:22" s="1" customFormat="1">
      <c r="A118" s="4">
        <v>1124</v>
      </c>
      <c r="B118" s="4" t="s">
        <v>8</v>
      </c>
      <c r="C118" s="4" t="s">
        <v>497</v>
      </c>
      <c r="D118" s="4" t="s">
        <v>2029</v>
      </c>
      <c r="E118" s="4" t="s">
        <v>2030</v>
      </c>
      <c r="F118" s="5">
        <v>3</v>
      </c>
      <c r="G118" s="5">
        <v>2</v>
      </c>
      <c r="H118" s="4">
        <v>21</v>
      </c>
      <c r="I118" s="5">
        <v>3</v>
      </c>
      <c r="J118" s="7">
        <v>304</v>
      </c>
      <c r="K118" s="8" t="s">
        <v>2036</v>
      </c>
      <c r="L118" s="9">
        <v>52.5</v>
      </c>
      <c r="M118" s="10">
        <v>37.729999999999997</v>
      </c>
      <c r="N118" s="5" t="s">
        <v>2035</v>
      </c>
      <c r="O118" s="5" t="s">
        <v>183</v>
      </c>
      <c r="P118" s="5" t="s">
        <v>2038</v>
      </c>
      <c r="Q118" s="4" t="s">
        <v>2049</v>
      </c>
      <c r="R118" s="4" t="s">
        <v>2374</v>
      </c>
      <c r="S118" s="13">
        <v>43276</v>
      </c>
      <c r="T118" s="14" t="s">
        <v>2375</v>
      </c>
      <c r="U118" s="15" t="s">
        <v>2376</v>
      </c>
      <c r="V118" s="13">
        <v>44012</v>
      </c>
    </row>
    <row r="119" spans="1:22" s="1" customFormat="1">
      <c r="A119" s="4">
        <v>1125</v>
      </c>
      <c r="B119" s="4" t="s">
        <v>8</v>
      </c>
      <c r="C119" s="4" t="s">
        <v>497</v>
      </c>
      <c r="D119" s="4" t="s">
        <v>2029</v>
      </c>
      <c r="E119" s="4" t="s">
        <v>2030</v>
      </c>
      <c r="F119" s="5">
        <v>3</v>
      </c>
      <c r="G119" s="5">
        <v>2</v>
      </c>
      <c r="H119" s="4">
        <v>21</v>
      </c>
      <c r="I119" s="5">
        <v>3</v>
      </c>
      <c r="J119" s="7">
        <v>305</v>
      </c>
      <c r="K119" s="8" t="s">
        <v>2036</v>
      </c>
      <c r="L119" s="26">
        <v>54.13</v>
      </c>
      <c r="M119" s="27">
        <v>38.9</v>
      </c>
      <c r="N119" s="5" t="s">
        <v>2035</v>
      </c>
      <c r="O119" s="5" t="s">
        <v>183</v>
      </c>
      <c r="P119" s="5" t="s">
        <v>1843</v>
      </c>
      <c r="Q119" s="4" t="s">
        <v>2034</v>
      </c>
      <c r="R119" s="4"/>
      <c r="S119" s="13"/>
      <c r="T119" s="14"/>
      <c r="U119" s="15"/>
      <c r="V119" s="13">
        <v>44012</v>
      </c>
    </row>
    <row r="120" spans="1:22" s="1" customFormat="1">
      <c r="A120" s="4">
        <v>1126</v>
      </c>
      <c r="B120" s="4" t="s">
        <v>8</v>
      </c>
      <c r="C120" s="4" t="s">
        <v>497</v>
      </c>
      <c r="D120" s="4" t="s">
        <v>2029</v>
      </c>
      <c r="E120" s="4" t="s">
        <v>2030</v>
      </c>
      <c r="F120" s="5">
        <v>3</v>
      </c>
      <c r="G120" s="5">
        <v>2</v>
      </c>
      <c r="H120" s="4">
        <v>21</v>
      </c>
      <c r="I120" s="5">
        <v>3</v>
      </c>
      <c r="J120" s="7">
        <v>306</v>
      </c>
      <c r="K120" s="8" t="s">
        <v>2036</v>
      </c>
      <c r="L120" s="9">
        <v>79.34</v>
      </c>
      <c r="M120" s="10">
        <v>57.02</v>
      </c>
      <c r="N120" s="5" t="s">
        <v>2032</v>
      </c>
      <c r="O120" s="5" t="s">
        <v>2362</v>
      </c>
      <c r="P120" s="5" t="s">
        <v>2039</v>
      </c>
      <c r="Q120" s="4" t="s">
        <v>2049</v>
      </c>
      <c r="R120" s="4" t="s">
        <v>2377</v>
      </c>
      <c r="S120" s="13">
        <v>43278</v>
      </c>
      <c r="T120" s="20" t="s">
        <v>2378</v>
      </c>
      <c r="U120" s="15"/>
      <c r="V120" s="13">
        <v>44012</v>
      </c>
    </row>
    <row r="121" spans="1:22" s="1" customFormat="1">
      <c r="A121" s="4">
        <v>1127</v>
      </c>
      <c r="B121" s="4" t="s">
        <v>8</v>
      </c>
      <c r="C121" s="4" t="s">
        <v>497</v>
      </c>
      <c r="D121" s="4" t="s">
        <v>2029</v>
      </c>
      <c r="E121" s="4" t="s">
        <v>2030</v>
      </c>
      <c r="F121" s="5">
        <v>3</v>
      </c>
      <c r="G121" s="5">
        <v>2</v>
      </c>
      <c r="H121" s="4">
        <v>21</v>
      </c>
      <c r="I121" s="5">
        <v>4</v>
      </c>
      <c r="J121" s="7">
        <v>401</v>
      </c>
      <c r="K121" s="8" t="s">
        <v>2036</v>
      </c>
      <c r="L121" s="9">
        <v>78.349999999999994</v>
      </c>
      <c r="M121" s="10">
        <v>56.31</v>
      </c>
      <c r="N121" s="5" t="s">
        <v>2032</v>
      </c>
      <c r="O121" s="5" t="s">
        <v>181</v>
      </c>
      <c r="P121" s="5" t="s">
        <v>2040</v>
      </c>
      <c r="Q121" s="4" t="s">
        <v>2049</v>
      </c>
      <c r="R121" s="4" t="s">
        <v>2379</v>
      </c>
      <c r="S121" s="13">
        <v>43296</v>
      </c>
      <c r="T121" s="20" t="s">
        <v>2380</v>
      </c>
      <c r="U121" s="15" t="s">
        <v>2381</v>
      </c>
      <c r="V121" s="13">
        <v>44012</v>
      </c>
    </row>
    <row r="122" spans="1:22" s="1" customFormat="1">
      <c r="A122" s="4">
        <v>1128</v>
      </c>
      <c r="B122" s="4" t="s">
        <v>8</v>
      </c>
      <c r="C122" s="4" t="s">
        <v>497</v>
      </c>
      <c r="D122" s="4" t="s">
        <v>2029</v>
      </c>
      <c r="E122" s="4" t="s">
        <v>2030</v>
      </c>
      <c r="F122" s="5">
        <v>3</v>
      </c>
      <c r="G122" s="5">
        <v>2</v>
      </c>
      <c r="H122" s="4">
        <v>21</v>
      </c>
      <c r="I122" s="5">
        <v>4</v>
      </c>
      <c r="J122" s="7">
        <v>402</v>
      </c>
      <c r="K122" s="8" t="s">
        <v>2036</v>
      </c>
      <c r="L122" s="9">
        <v>54.13</v>
      </c>
      <c r="M122" s="10">
        <v>38.9</v>
      </c>
      <c r="N122" s="5" t="s">
        <v>2035</v>
      </c>
      <c r="O122" s="5" t="s">
        <v>183</v>
      </c>
      <c r="P122" s="5" t="s">
        <v>504</v>
      </c>
      <c r="Q122" s="4" t="s">
        <v>2049</v>
      </c>
      <c r="R122" s="4" t="s">
        <v>2382</v>
      </c>
      <c r="S122" s="13">
        <v>43277</v>
      </c>
      <c r="T122" s="14" t="s">
        <v>2383</v>
      </c>
      <c r="U122" s="15"/>
      <c r="V122" s="13">
        <v>44012</v>
      </c>
    </row>
    <row r="123" spans="1:22" s="1" customFormat="1">
      <c r="A123" s="4">
        <v>1129</v>
      </c>
      <c r="B123" s="4" t="s">
        <v>8</v>
      </c>
      <c r="C123" s="4" t="s">
        <v>497</v>
      </c>
      <c r="D123" s="4" t="s">
        <v>2029</v>
      </c>
      <c r="E123" s="4" t="s">
        <v>2030</v>
      </c>
      <c r="F123" s="5">
        <v>3</v>
      </c>
      <c r="G123" s="5">
        <v>2</v>
      </c>
      <c r="H123" s="4">
        <v>21</v>
      </c>
      <c r="I123" s="5">
        <v>4</v>
      </c>
      <c r="J123" s="7">
        <v>403</v>
      </c>
      <c r="K123" s="8" t="s">
        <v>2036</v>
      </c>
      <c r="L123" s="9">
        <v>52.5</v>
      </c>
      <c r="M123" s="10">
        <v>37.729999999999997</v>
      </c>
      <c r="N123" s="5" t="s">
        <v>2035</v>
      </c>
      <c r="O123" s="5" t="s">
        <v>183</v>
      </c>
      <c r="P123" s="5" t="s">
        <v>2037</v>
      </c>
      <c r="Q123" s="4" t="s">
        <v>2049</v>
      </c>
      <c r="R123" s="4" t="s">
        <v>2384</v>
      </c>
      <c r="S123" s="13">
        <v>43277</v>
      </c>
      <c r="T123" s="14" t="s">
        <v>2385</v>
      </c>
      <c r="U123" s="15"/>
      <c r="V123" s="13">
        <v>44012</v>
      </c>
    </row>
    <row r="124" spans="1:22" s="1" customFormat="1">
      <c r="A124" s="4">
        <v>1130</v>
      </c>
      <c r="B124" s="4" t="s">
        <v>8</v>
      </c>
      <c r="C124" s="4" t="s">
        <v>497</v>
      </c>
      <c r="D124" s="4" t="s">
        <v>2029</v>
      </c>
      <c r="E124" s="4" t="s">
        <v>2030</v>
      </c>
      <c r="F124" s="5">
        <v>3</v>
      </c>
      <c r="G124" s="5">
        <v>2</v>
      </c>
      <c r="H124" s="4">
        <v>21</v>
      </c>
      <c r="I124" s="5">
        <v>4</v>
      </c>
      <c r="J124" s="7">
        <v>404</v>
      </c>
      <c r="K124" s="8" t="s">
        <v>2036</v>
      </c>
      <c r="L124" s="9">
        <v>52.5</v>
      </c>
      <c r="M124" s="10">
        <v>37.729999999999997</v>
      </c>
      <c r="N124" s="5" t="s">
        <v>2035</v>
      </c>
      <c r="O124" s="5" t="s">
        <v>183</v>
      </c>
      <c r="P124" s="5" t="s">
        <v>2038</v>
      </c>
      <c r="Q124" s="4" t="s">
        <v>2049</v>
      </c>
      <c r="R124" s="4" t="s">
        <v>2386</v>
      </c>
      <c r="S124" s="13">
        <v>43278</v>
      </c>
      <c r="T124" s="14" t="s">
        <v>2387</v>
      </c>
      <c r="U124" s="15" t="s">
        <v>2388</v>
      </c>
      <c r="V124" s="13">
        <v>44012</v>
      </c>
    </row>
    <row r="125" spans="1:22" s="1" customFormat="1">
      <c r="A125" s="4">
        <v>1131</v>
      </c>
      <c r="B125" s="4" t="s">
        <v>8</v>
      </c>
      <c r="C125" s="4" t="s">
        <v>497</v>
      </c>
      <c r="D125" s="4" t="s">
        <v>2029</v>
      </c>
      <c r="E125" s="4" t="s">
        <v>2030</v>
      </c>
      <c r="F125" s="5">
        <v>3</v>
      </c>
      <c r="G125" s="5">
        <v>2</v>
      </c>
      <c r="H125" s="4">
        <v>21</v>
      </c>
      <c r="I125" s="5">
        <v>4</v>
      </c>
      <c r="J125" s="7">
        <v>405</v>
      </c>
      <c r="K125" s="8" t="s">
        <v>2036</v>
      </c>
      <c r="L125" s="9">
        <v>54.13</v>
      </c>
      <c r="M125" s="10">
        <v>38.9</v>
      </c>
      <c r="N125" s="5" t="s">
        <v>2035</v>
      </c>
      <c r="O125" s="5" t="s">
        <v>183</v>
      </c>
      <c r="P125" s="5" t="s">
        <v>1843</v>
      </c>
      <c r="Q125" s="4" t="s">
        <v>2049</v>
      </c>
      <c r="R125" s="4" t="s">
        <v>2389</v>
      </c>
      <c r="S125" s="13">
        <v>43278</v>
      </c>
      <c r="T125" s="14" t="s">
        <v>2390</v>
      </c>
      <c r="U125" s="15"/>
      <c r="V125" s="13">
        <v>44012</v>
      </c>
    </row>
    <row r="126" spans="1:22" s="1" customFormat="1">
      <c r="A126" s="4">
        <v>1132</v>
      </c>
      <c r="B126" s="4" t="s">
        <v>8</v>
      </c>
      <c r="C126" s="4" t="s">
        <v>497</v>
      </c>
      <c r="D126" s="4" t="s">
        <v>2029</v>
      </c>
      <c r="E126" s="4" t="s">
        <v>2030</v>
      </c>
      <c r="F126" s="5">
        <v>3</v>
      </c>
      <c r="G126" s="5">
        <v>2</v>
      </c>
      <c r="H126" s="4">
        <v>21</v>
      </c>
      <c r="I126" s="5">
        <v>4</v>
      </c>
      <c r="J126" s="7">
        <v>406</v>
      </c>
      <c r="K126" s="8" t="s">
        <v>2036</v>
      </c>
      <c r="L126" s="9">
        <v>79.34</v>
      </c>
      <c r="M126" s="10">
        <v>57.02</v>
      </c>
      <c r="N126" s="5" t="s">
        <v>2032</v>
      </c>
      <c r="O126" s="5" t="s">
        <v>2362</v>
      </c>
      <c r="P126" s="5" t="s">
        <v>2039</v>
      </c>
      <c r="Q126" s="4" t="s">
        <v>2049</v>
      </c>
      <c r="R126" s="4" t="s">
        <v>2391</v>
      </c>
      <c r="S126" s="13">
        <v>43299</v>
      </c>
      <c r="T126" s="20" t="s">
        <v>2392</v>
      </c>
      <c r="U126" s="15"/>
      <c r="V126" s="13">
        <v>44012</v>
      </c>
    </row>
    <row r="127" spans="1:22" s="1" customFormat="1">
      <c r="A127" s="4">
        <v>1133</v>
      </c>
      <c r="B127" s="4" t="s">
        <v>8</v>
      </c>
      <c r="C127" s="4" t="s">
        <v>497</v>
      </c>
      <c r="D127" s="4" t="s">
        <v>2029</v>
      </c>
      <c r="E127" s="4" t="s">
        <v>2030</v>
      </c>
      <c r="F127" s="5">
        <v>3</v>
      </c>
      <c r="G127" s="5">
        <v>2</v>
      </c>
      <c r="H127" s="4">
        <v>21</v>
      </c>
      <c r="I127" s="5">
        <v>5</v>
      </c>
      <c r="J127" s="7">
        <v>501</v>
      </c>
      <c r="K127" s="8" t="s">
        <v>2036</v>
      </c>
      <c r="L127" s="9">
        <v>78.349999999999994</v>
      </c>
      <c r="M127" s="10">
        <v>56.31</v>
      </c>
      <c r="N127" s="5" t="s">
        <v>2032</v>
      </c>
      <c r="O127" s="5" t="s">
        <v>181</v>
      </c>
      <c r="P127" s="5" t="s">
        <v>2040</v>
      </c>
      <c r="Q127" s="4" t="s">
        <v>2049</v>
      </c>
      <c r="R127" s="4" t="s">
        <v>2393</v>
      </c>
      <c r="S127" s="13">
        <v>43297</v>
      </c>
      <c r="T127" s="20" t="s">
        <v>2394</v>
      </c>
      <c r="U127" s="15"/>
      <c r="V127" s="13">
        <v>44012</v>
      </c>
    </row>
    <row r="128" spans="1:22" s="1" customFormat="1">
      <c r="A128" s="4">
        <v>1134</v>
      </c>
      <c r="B128" s="4" t="s">
        <v>8</v>
      </c>
      <c r="C128" s="4" t="s">
        <v>497</v>
      </c>
      <c r="D128" s="4" t="s">
        <v>2029</v>
      </c>
      <c r="E128" s="4" t="s">
        <v>2030</v>
      </c>
      <c r="F128" s="5">
        <v>3</v>
      </c>
      <c r="G128" s="5">
        <v>2</v>
      </c>
      <c r="H128" s="4">
        <v>21</v>
      </c>
      <c r="I128" s="5">
        <v>5</v>
      </c>
      <c r="J128" s="7">
        <v>502</v>
      </c>
      <c r="K128" s="8" t="s">
        <v>2036</v>
      </c>
      <c r="L128" s="9">
        <v>54.13</v>
      </c>
      <c r="M128" s="10">
        <v>38.9</v>
      </c>
      <c r="N128" s="5" t="s">
        <v>2035</v>
      </c>
      <c r="O128" s="5" t="s">
        <v>183</v>
      </c>
      <c r="P128" s="5" t="s">
        <v>504</v>
      </c>
      <c r="Q128" s="4" t="s">
        <v>2049</v>
      </c>
      <c r="R128" s="4" t="s">
        <v>2395</v>
      </c>
      <c r="S128" s="13">
        <v>43279</v>
      </c>
      <c r="T128" s="14" t="s">
        <v>2396</v>
      </c>
      <c r="U128" s="15" t="s">
        <v>2397</v>
      </c>
      <c r="V128" s="13">
        <v>44012</v>
      </c>
    </row>
    <row r="129" spans="1:22" s="1" customFormat="1">
      <c r="A129" s="4">
        <v>1135</v>
      </c>
      <c r="B129" s="4" t="s">
        <v>8</v>
      </c>
      <c r="C129" s="4" t="s">
        <v>497</v>
      </c>
      <c r="D129" s="4" t="s">
        <v>2029</v>
      </c>
      <c r="E129" s="4" t="s">
        <v>2030</v>
      </c>
      <c r="F129" s="5">
        <v>3</v>
      </c>
      <c r="G129" s="5">
        <v>2</v>
      </c>
      <c r="H129" s="4">
        <v>21</v>
      </c>
      <c r="I129" s="5">
        <v>5</v>
      </c>
      <c r="J129" s="7">
        <v>503</v>
      </c>
      <c r="K129" s="8" t="s">
        <v>2036</v>
      </c>
      <c r="L129" s="9">
        <v>52.5</v>
      </c>
      <c r="M129" s="10">
        <v>37.729999999999997</v>
      </c>
      <c r="N129" s="5" t="s">
        <v>2035</v>
      </c>
      <c r="O129" s="5" t="s">
        <v>183</v>
      </c>
      <c r="P129" s="5" t="s">
        <v>2037</v>
      </c>
      <c r="Q129" s="4" t="s">
        <v>2049</v>
      </c>
      <c r="R129" s="4" t="s">
        <v>2398</v>
      </c>
      <c r="S129" s="13">
        <v>43279</v>
      </c>
      <c r="T129" s="14" t="s">
        <v>2399</v>
      </c>
      <c r="U129" s="15" t="s">
        <v>2400</v>
      </c>
      <c r="V129" s="13">
        <v>44012</v>
      </c>
    </row>
    <row r="130" spans="1:22" s="1" customFormat="1">
      <c r="A130" s="4">
        <v>1136</v>
      </c>
      <c r="B130" s="4" t="s">
        <v>8</v>
      </c>
      <c r="C130" s="4" t="s">
        <v>497</v>
      </c>
      <c r="D130" s="4" t="s">
        <v>2029</v>
      </c>
      <c r="E130" s="4" t="s">
        <v>2030</v>
      </c>
      <c r="F130" s="5">
        <v>3</v>
      </c>
      <c r="G130" s="5">
        <v>2</v>
      </c>
      <c r="H130" s="4">
        <v>21</v>
      </c>
      <c r="I130" s="5">
        <v>5</v>
      </c>
      <c r="J130" s="7">
        <v>504</v>
      </c>
      <c r="K130" s="8" t="s">
        <v>2036</v>
      </c>
      <c r="L130" s="9">
        <v>52.5</v>
      </c>
      <c r="M130" s="10">
        <v>37.729999999999997</v>
      </c>
      <c r="N130" s="5" t="s">
        <v>2035</v>
      </c>
      <c r="O130" s="5" t="s">
        <v>183</v>
      </c>
      <c r="P130" s="5" t="s">
        <v>2038</v>
      </c>
      <c r="Q130" s="4" t="s">
        <v>2049</v>
      </c>
      <c r="R130" s="4" t="s">
        <v>2401</v>
      </c>
      <c r="S130" s="13">
        <v>43276</v>
      </c>
      <c r="T130" s="14" t="s">
        <v>2402</v>
      </c>
      <c r="U130" s="15"/>
      <c r="V130" s="13">
        <v>44012</v>
      </c>
    </row>
    <row r="131" spans="1:22" s="1" customFormat="1">
      <c r="A131" s="4">
        <v>1137</v>
      </c>
      <c r="B131" s="4" t="s">
        <v>8</v>
      </c>
      <c r="C131" s="4" t="s">
        <v>497</v>
      </c>
      <c r="D131" s="4" t="s">
        <v>2029</v>
      </c>
      <c r="E131" s="4" t="s">
        <v>2030</v>
      </c>
      <c r="F131" s="5">
        <v>3</v>
      </c>
      <c r="G131" s="5">
        <v>2</v>
      </c>
      <c r="H131" s="4">
        <v>21</v>
      </c>
      <c r="I131" s="5">
        <v>5</v>
      </c>
      <c r="J131" s="7">
        <v>505</v>
      </c>
      <c r="K131" s="8" t="s">
        <v>2036</v>
      </c>
      <c r="L131" s="9">
        <v>54.13</v>
      </c>
      <c r="M131" s="10">
        <v>38.9</v>
      </c>
      <c r="N131" s="5" t="s">
        <v>2035</v>
      </c>
      <c r="O131" s="5" t="s">
        <v>183</v>
      </c>
      <c r="P131" s="5" t="s">
        <v>1843</v>
      </c>
      <c r="Q131" s="4" t="s">
        <v>2049</v>
      </c>
      <c r="R131" s="4" t="s">
        <v>2403</v>
      </c>
      <c r="S131" s="13">
        <v>43279</v>
      </c>
      <c r="T131" s="14" t="s">
        <v>2404</v>
      </c>
      <c r="U131" s="15"/>
      <c r="V131" s="13">
        <v>44012</v>
      </c>
    </row>
    <row r="132" spans="1:22" s="1" customFormat="1">
      <c r="A132" s="4">
        <v>1138</v>
      </c>
      <c r="B132" s="4" t="s">
        <v>8</v>
      </c>
      <c r="C132" s="4" t="s">
        <v>497</v>
      </c>
      <c r="D132" s="4" t="s">
        <v>2029</v>
      </c>
      <c r="E132" s="4" t="s">
        <v>2030</v>
      </c>
      <c r="F132" s="5">
        <v>3</v>
      </c>
      <c r="G132" s="5">
        <v>2</v>
      </c>
      <c r="H132" s="4">
        <v>21</v>
      </c>
      <c r="I132" s="5">
        <v>5</v>
      </c>
      <c r="J132" s="7">
        <v>506</v>
      </c>
      <c r="K132" s="8" t="s">
        <v>2036</v>
      </c>
      <c r="L132" s="9">
        <v>79.34</v>
      </c>
      <c r="M132" s="10">
        <v>57.02</v>
      </c>
      <c r="N132" s="5" t="s">
        <v>2032</v>
      </c>
      <c r="O132" s="5" t="s">
        <v>2362</v>
      </c>
      <c r="P132" s="5" t="s">
        <v>2039</v>
      </c>
      <c r="Q132" s="4" t="s">
        <v>2049</v>
      </c>
      <c r="R132" s="4" t="s">
        <v>2405</v>
      </c>
      <c r="S132" s="13">
        <v>43275</v>
      </c>
      <c r="T132" s="20" t="s">
        <v>2406</v>
      </c>
      <c r="U132" s="15" t="s">
        <v>2407</v>
      </c>
      <c r="V132" s="13">
        <v>44012</v>
      </c>
    </row>
    <row r="133" spans="1:22" s="1" customFormat="1">
      <c r="A133" s="4">
        <v>1139</v>
      </c>
      <c r="B133" s="4" t="s">
        <v>8</v>
      </c>
      <c r="C133" s="4" t="s">
        <v>497</v>
      </c>
      <c r="D133" s="4" t="s">
        <v>2029</v>
      </c>
      <c r="E133" s="4" t="s">
        <v>2030</v>
      </c>
      <c r="F133" s="5">
        <v>3</v>
      </c>
      <c r="G133" s="5">
        <v>2</v>
      </c>
      <c r="H133" s="4">
        <v>21</v>
      </c>
      <c r="I133" s="5">
        <v>6</v>
      </c>
      <c r="J133" s="7">
        <v>601</v>
      </c>
      <c r="K133" s="8" t="s">
        <v>2036</v>
      </c>
      <c r="L133" s="9">
        <v>78.349999999999994</v>
      </c>
      <c r="M133" s="10">
        <v>56.31</v>
      </c>
      <c r="N133" s="5" t="s">
        <v>2032</v>
      </c>
      <c r="O133" s="5" t="s">
        <v>181</v>
      </c>
      <c r="P133" s="5" t="s">
        <v>2040</v>
      </c>
      <c r="Q133" s="4" t="s">
        <v>2049</v>
      </c>
      <c r="R133" s="4" t="s">
        <v>2408</v>
      </c>
      <c r="S133" s="13">
        <v>43276</v>
      </c>
      <c r="T133" s="20" t="s">
        <v>2409</v>
      </c>
      <c r="U133" s="15"/>
      <c r="V133" s="13">
        <v>44012</v>
      </c>
    </row>
    <row r="134" spans="1:22" s="1" customFormat="1">
      <c r="A134" s="4">
        <v>1140</v>
      </c>
      <c r="B134" s="4" t="s">
        <v>8</v>
      </c>
      <c r="C134" s="4" t="s">
        <v>497</v>
      </c>
      <c r="D134" s="4" t="s">
        <v>2029</v>
      </c>
      <c r="E134" s="4" t="s">
        <v>2030</v>
      </c>
      <c r="F134" s="5">
        <v>3</v>
      </c>
      <c r="G134" s="5">
        <v>2</v>
      </c>
      <c r="H134" s="4">
        <v>21</v>
      </c>
      <c r="I134" s="5">
        <v>6</v>
      </c>
      <c r="J134" s="7">
        <v>602</v>
      </c>
      <c r="K134" s="8" t="s">
        <v>2036</v>
      </c>
      <c r="L134" s="9">
        <v>54.13</v>
      </c>
      <c r="M134" s="10">
        <v>38.9</v>
      </c>
      <c r="N134" s="5" t="s">
        <v>2035</v>
      </c>
      <c r="O134" s="5" t="s">
        <v>183</v>
      </c>
      <c r="P134" s="5" t="s">
        <v>504</v>
      </c>
      <c r="Q134" s="4" t="s">
        <v>2049</v>
      </c>
      <c r="R134" s="4" t="s">
        <v>2410</v>
      </c>
      <c r="S134" s="13">
        <v>43276</v>
      </c>
      <c r="T134" s="14" t="s">
        <v>2411</v>
      </c>
      <c r="U134" s="15" t="s">
        <v>2412</v>
      </c>
      <c r="V134" s="13">
        <v>44012</v>
      </c>
    </row>
    <row r="135" spans="1:22" s="1" customFormat="1">
      <c r="A135" s="4">
        <v>1141</v>
      </c>
      <c r="B135" s="4" t="s">
        <v>8</v>
      </c>
      <c r="C135" s="4" t="s">
        <v>497</v>
      </c>
      <c r="D135" s="4" t="s">
        <v>2029</v>
      </c>
      <c r="E135" s="4" t="s">
        <v>2030</v>
      </c>
      <c r="F135" s="5">
        <v>3</v>
      </c>
      <c r="G135" s="5">
        <v>2</v>
      </c>
      <c r="H135" s="4">
        <v>21</v>
      </c>
      <c r="I135" s="5">
        <v>6</v>
      </c>
      <c r="J135" s="7">
        <v>603</v>
      </c>
      <c r="K135" s="8" t="s">
        <v>2036</v>
      </c>
      <c r="L135" s="9">
        <v>52.5</v>
      </c>
      <c r="M135" s="10">
        <v>37.729999999999997</v>
      </c>
      <c r="N135" s="5" t="s">
        <v>2035</v>
      </c>
      <c r="O135" s="5" t="s">
        <v>183</v>
      </c>
      <c r="P135" s="5" t="s">
        <v>2037</v>
      </c>
      <c r="Q135" s="4" t="s">
        <v>2049</v>
      </c>
      <c r="R135" s="4" t="s">
        <v>2413</v>
      </c>
      <c r="S135" s="13">
        <v>43276</v>
      </c>
      <c r="T135" s="14" t="s">
        <v>2414</v>
      </c>
      <c r="U135" s="15" t="s">
        <v>2415</v>
      </c>
      <c r="V135" s="13">
        <v>44012</v>
      </c>
    </row>
    <row r="136" spans="1:22" s="1" customFormat="1">
      <c r="A136" s="4">
        <v>1142</v>
      </c>
      <c r="B136" s="4" t="s">
        <v>8</v>
      </c>
      <c r="C136" s="4" t="s">
        <v>497</v>
      </c>
      <c r="D136" s="4" t="s">
        <v>2029</v>
      </c>
      <c r="E136" s="4" t="s">
        <v>2030</v>
      </c>
      <c r="F136" s="5">
        <v>3</v>
      </c>
      <c r="G136" s="5">
        <v>2</v>
      </c>
      <c r="H136" s="4">
        <v>21</v>
      </c>
      <c r="I136" s="5">
        <v>6</v>
      </c>
      <c r="J136" s="7">
        <v>604</v>
      </c>
      <c r="K136" s="8" t="s">
        <v>2036</v>
      </c>
      <c r="L136" s="9">
        <v>52.5</v>
      </c>
      <c r="M136" s="10">
        <v>37.729999999999997</v>
      </c>
      <c r="N136" s="5" t="s">
        <v>2035</v>
      </c>
      <c r="O136" s="5" t="s">
        <v>183</v>
      </c>
      <c r="P136" s="5" t="s">
        <v>2038</v>
      </c>
      <c r="Q136" s="4" t="s">
        <v>2049</v>
      </c>
      <c r="R136" s="4" t="s">
        <v>2416</v>
      </c>
      <c r="S136" s="13">
        <v>43277</v>
      </c>
      <c r="T136" s="14" t="s">
        <v>2417</v>
      </c>
      <c r="U136" s="15" t="s">
        <v>2418</v>
      </c>
      <c r="V136" s="13">
        <v>44012</v>
      </c>
    </row>
    <row r="137" spans="1:22" s="1" customFormat="1">
      <c r="A137" s="4">
        <v>1143</v>
      </c>
      <c r="B137" s="4" t="s">
        <v>8</v>
      </c>
      <c r="C137" s="4" t="s">
        <v>497</v>
      </c>
      <c r="D137" s="4" t="s">
        <v>2029</v>
      </c>
      <c r="E137" s="4" t="s">
        <v>2030</v>
      </c>
      <c r="F137" s="5">
        <v>3</v>
      </c>
      <c r="G137" s="5">
        <v>2</v>
      </c>
      <c r="H137" s="4">
        <v>21</v>
      </c>
      <c r="I137" s="5">
        <v>6</v>
      </c>
      <c r="J137" s="7">
        <v>605</v>
      </c>
      <c r="K137" s="8" t="s">
        <v>2036</v>
      </c>
      <c r="L137" s="9">
        <v>54.13</v>
      </c>
      <c r="M137" s="10">
        <v>38.9</v>
      </c>
      <c r="N137" s="5" t="s">
        <v>2035</v>
      </c>
      <c r="O137" s="5" t="s">
        <v>183</v>
      </c>
      <c r="P137" s="5" t="s">
        <v>1843</v>
      </c>
      <c r="Q137" s="4" t="s">
        <v>2049</v>
      </c>
      <c r="R137" s="4" t="s">
        <v>2419</v>
      </c>
      <c r="S137" s="13">
        <v>43277</v>
      </c>
      <c r="T137" s="14" t="s">
        <v>2420</v>
      </c>
      <c r="U137" s="15" t="s">
        <v>2421</v>
      </c>
      <c r="V137" s="13">
        <v>44012</v>
      </c>
    </row>
    <row r="138" spans="1:22" s="1" customFormat="1">
      <c r="A138" s="4">
        <v>1144</v>
      </c>
      <c r="B138" s="4" t="s">
        <v>8</v>
      </c>
      <c r="C138" s="4" t="s">
        <v>497</v>
      </c>
      <c r="D138" s="4" t="s">
        <v>2029</v>
      </c>
      <c r="E138" s="4" t="s">
        <v>2030</v>
      </c>
      <c r="F138" s="5">
        <v>3</v>
      </c>
      <c r="G138" s="5">
        <v>2</v>
      </c>
      <c r="H138" s="4">
        <v>21</v>
      </c>
      <c r="I138" s="5">
        <v>6</v>
      </c>
      <c r="J138" s="7">
        <v>606</v>
      </c>
      <c r="K138" s="8" t="s">
        <v>2036</v>
      </c>
      <c r="L138" s="9">
        <v>79.34</v>
      </c>
      <c r="M138" s="10">
        <v>57.02</v>
      </c>
      <c r="N138" s="5" t="s">
        <v>2032</v>
      </c>
      <c r="O138" s="5" t="s">
        <v>2362</v>
      </c>
      <c r="P138" s="5" t="s">
        <v>2039</v>
      </c>
      <c r="Q138" s="4" t="s">
        <v>2049</v>
      </c>
      <c r="R138" s="4" t="s">
        <v>2422</v>
      </c>
      <c r="S138" s="13">
        <v>43276</v>
      </c>
      <c r="T138" s="20" t="s">
        <v>2423</v>
      </c>
      <c r="U138" s="15" t="s">
        <v>2424</v>
      </c>
      <c r="V138" s="13">
        <v>44012</v>
      </c>
    </row>
    <row r="139" spans="1:22" s="1" customFormat="1">
      <c r="A139" s="4">
        <v>1145</v>
      </c>
      <c r="B139" s="4" t="s">
        <v>8</v>
      </c>
      <c r="C139" s="4" t="s">
        <v>497</v>
      </c>
      <c r="D139" s="4" t="s">
        <v>2029</v>
      </c>
      <c r="E139" s="4" t="s">
        <v>2030</v>
      </c>
      <c r="F139" s="5">
        <v>3</v>
      </c>
      <c r="G139" s="5">
        <v>2</v>
      </c>
      <c r="H139" s="4">
        <v>21</v>
      </c>
      <c r="I139" s="5">
        <v>7</v>
      </c>
      <c r="J139" s="7">
        <v>701</v>
      </c>
      <c r="K139" s="8" t="s">
        <v>2036</v>
      </c>
      <c r="L139" s="9">
        <v>78.349999999999994</v>
      </c>
      <c r="M139" s="10">
        <v>56.31</v>
      </c>
      <c r="N139" s="5" t="s">
        <v>2032</v>
      </c>
      <c r="O139" s="5" t="s">
        <v>181</v>
      </c>
      <c r="P139" s="5" t="s">
        <v>2040</v>
      </c>
      <c r="Q139" s="4" t="s">
        <v>2049</v>
      </c>
      <c r="R139" s="4" t="s">
        <v>2425</v>
      </c>
      <c r="S139" s="13">
        <v>43277</v>
      </c>
      <c r="T139" s="20" t="s">
        <v>2426</v>
      </c>
      <c r="U139" s="15" t="s">
        <v>2427</v>
      </c>
      <c r="V139" s="13">
        <v>44012</v>
      </c>
    </row>
    <row r="140" spans="1:22" s="1" customFormat="1">
      <c r="A140" s="4">
        <v>1146</v>
      </c>
      <c r="B140" s="4" t="s">
        <v>8</v>
      </c>
      <c r="C140" s="4" t="s">
        <v>497</v>
      </c>
      <c r="D140" s="4" t="s">
        <v>2029</v>
      </c>
      <c r="E140" s="4" t="s">
        <v>2030</v>
      </c>
      <c r="F140" s="5">
        <v>3</v>
      </c>
      <c r="G140" s="5">
        <v>2</v>
      </c>
      <c r="H140" s="4">
        <v>21</v>
      </c>
      <c r="I140" s="5">
        <v>7</v>
      </c>
      <c r="J140" s="7">
        <v>702</v>
      </c>
      <c r="K140" s="8" t="s">
        <v>2036</v>
      </c>
      <c r="L140" s="9">
        <v>54.13</v>
      </c>
      <c r="M140" s="10">
        <v>38.9</v>
      </c>
      <c r="N140" s="5" t="s">
        <v>2035</v>
      </c>
      <c r="O140" s="5" t="s">
        <v>183</v>
      </c>
      <c r="P140" s="5" t="s">
        <v>504</v>
      </c>
      <c r="Q140" s="4" t="s">
        <v>2049</v>
      </c>
      <c r="R140" s="4" t="s">
        <v>2428</v>
      </c>
      <c r="S140" s="13">
        <v>43278</v>
      </c>
      <c r="T140" s="14" t="s">
        <v>2429</v>
      </c>
      <c r="U140" s="15" t="s">
        <v>2430</v>
      </c>
      <c r="V140" s="13">
        <v>44012</v>
      </c>
    </row>
    <row r="141" spans="1:22" s="1" customFormat="1">
      <c r="A141" s="4">
        <v>1147</v>
      </c>
      <c r="B141" s="4" t="s">
        <v>8</v>
      </c>
      <c r="C141" s="4" t="s">
        <v>497</v>
      </c>
      <c r="D141" s="4" t="s">
        <v>2029</v>
      </c>
      <c r="E141" s="4" t="s">
        <v>2030</v>
      </c>
      <c r="F141" s="5">
        <v>3</v>
      </c>
      <c r="G141" s="5">
        <v>2</v>
      </c>
      <c r="H141" s="4">
        <v>21</v>
      </c>
      <c r="I141" s="5">
        <v>7</v>
      </c>
      <c r="J141" s="7">
        <v>703</v>
      </c>
      <c r="K141" s="8" t="s">
        <v>2036</v>
      </c>
      <c r="L141" s="9">
        <v>52.5</v>
      </c>
      <c r="M141" s="10">
        <v>37.729999999999997</v>
      </c>
      <c r="N141" s="5" t="s">
        <v>2035</v>
      </c>
      <c r="O141" s="5" t="s">
        <v>183</v>
      </c>
      <c r="P141" s="5" t="s">
        <v>2037</v>
      </c>
      <c r="Q141" s="4" t="s">
        <v>2049</v>
      </c>
      <c r="R141" s="4" t="s">
        <v>2431</v>
      </c>
      <c r="S141" s="13">
        <v>43278</v>
      </c>
      <c r="T141" s="14" t="s">
        <v>2432</v>
      </c>
      <c r="U141" s="15" t="s">
        <v>2433</v>
      </c>
      <c r="V141" s="13">
        <v>44012</v>
      </c>
    </row>
    <row r="142" spans="1:22" s="1" customFormat="1">
      <c r="A142" s="4">
        <v>1148</v>
      </c>
      <c r="B142" s="4" t="s">
        <v>8</v>
      </c>
      <c r="C142" s="4" t="s">
        <v>497</v>
      </c>
      <c r="D142" s="4" t="s">
        <v>2029</v>
      </c>
      <c r="E142" s="4" t="s">
        <v>2030</v>
      </c>
      <c r="F142" s="5">
        <v>3</v>
      </c>
      <c r="G142" s="5">
        <v>2</v>
      </c>
      <c r="H142" s="4">
        <v>21</v>
      </c>
      <c r="I142" s="5">
        <v>7</v>
      </c>
      <c r="J142" s="7">
        <v>704</v>
      </c>
      <c r="K142" s="8" t="s">
        <v>2036</v>
      </c>
      <c r="L142" s="9">
        <v>52.5</v>
      </c>
      <c r="M142" s="10">
        <v>37.729999999999997</v>
      </c>
      <c r="N142" s="5" t="s">
        <v>2035</v>
      </c>
      <c r="O142" s="5" t="s">
        <v>183</v>
      </c>
      <c r="P142" s="5" t="s">
        <v>2038</v>
      </c>
      <c r="Q142" s="4" t="s">
        <v>2049</v>
      </c>
      <c r="R142" s="4" t="s">
        <v>2434</v>
      </c>
      <c r="S142" s="13">
        <v>43279</v>
      </c>
      <c r="T142" s="14" t="s">
        <v>2435</v>
      </c>
      <c r="U142" s="15" t="s">
        <v>2436</v>
      </c>
      <c r="V142" s="13">
        <v>44012</v>
      </c>
    </row>
    <row r="143" spans="1:22" s="1" customFormat="1">
      <c r="A143" s="4">
        <v>1149</v>
      </c>
      <c r="B143" s="4" t="s">
        <v>8</v>
      </c>
      <c r="C143" s="4" t="s">
        <v>497</v>
      </c>
      <c r="D143" s="4" t="s">
        <v>2029</v>
      </c>
      <c r="E143" s="4" t="s">
        <v>2030</v>
      </c>
      <c r="F143" s="5">
        <v>3</v>
      </c>
      <c r="G143" s="5">
        <v>2</v>
      </c>
      <c r="H143" s="4">
        <v>21</v>
      </c>
      <c r="I143" s="5">
        <v>7</v>
      </c>
      <c r="J143" s="7">
        <v>705</v>
      </c>
      <c r="K143" s="8" t="s">
        <v>2036</v>
      </c>
      <c r="L143" s="9">
        <v>54.13</v>
      </c>
      <c r="M143" s="10">
        <v>38.9</v>
      </c>
      <c r="N143" s="5" t="s">
        <v>2035</v>
      </c>
      <c r="O143" s="5" t="s">
        <v>183</v>
      </c>
      <c r="P143" s="5" t="s">
        <v>1843</v>
      </c>
      <c r="Q143" s="4" t="s">
        <v>2049</v>
      </c>
      <c r="R143" s="4" t="s">
        <v>2437</v>
      </c>
      <c r="S143" s="13">
        <v>43279</v>
      </c>
      <c r="T143" s="14" t="s">
        <v>2438</v>
      </c>
      <c r="U143" s="15" t="s">
        <v>2439</v>
      </c>
      <c r="V143" s="13">
        <v>44012</v>
      </c>
    </row>
    <row r="144" spans="1:22" s="1" customFormat="1">
      <c r="A144" s="4">
        <v>1150</v>
      </c>
      <c r="B144" s="4" t="s">
        <v>8</v>
      </c>
      <c r="C144" s="4" t="s">
        <v>497</v>
      </c>
      <c r="D144" s="4" t="s">
        <v>2029</v>
      </c>
      <c r="E144" s="4" t="s">
        <v>2030</v>
      </c>
      <c r="F144" s="5">
        <v>3</v>
      </c>
      <c r="G144" s="5">
        <v>2</v>
      </c>
      <c r="H144" s="4">
        <v>21</v>
      </c>
      <c r="I144" s="5">
        <v>7</v>
      </c>
      <c r="J144" s="7">
        <v>706</v>
      </c>
      <c r="K144" s="8" t="s">
        <v>2036</v>
      </c>
      <c r="L144" s="26">
        <v>79.34</v>
      </c>
      <c r="M144" s="27">
        <v>57.02</v>
      </c>
      <c r="N144" s="5" t="s">
        <v>2032</v>
      </c>
      <c r="O144" s="5" t="s">
        <v>2362</v>
      </c>
      <c r="P144" s="5" t="s">
        <v>2039</v>
      </c>
      <c r="Q144" s="4" t="s">
        <v>2034</v>
      </c>
      <c r="R144" s="4"/>
      <c r="S144" s="13"/>
      <c r="T144" s="14"/>
      <c r="U144" s="15"/>
      <c r="V144" s="13">
        <v>44012</v>
      </c>
    </row>
    <row r="145" spans="1:22" s="1" customFormat="1">
      <c r="A145" s="4">
        <v>1151</v>
      </c>
      <c r="B145" s="4" t="s">
        <v>8</v>
      </c>
      <c r="C145" s="4" t="s">
        <v>497</v>
      </c>
      <c r="D145" s="4" t="s">
        <v>2029</v>
      </c>
      <c r="E145" s="4" t="s">
        <v>2030</v>
      </c>
      <c r="F145" s="5">
        <v>3</v>
      </c>
      <c r="G145" s="5">
        <v>2</v>
      </c>
      <c r="H145" s="4">
        <v>21</v>
      </c>
      <c r="I145" s="5">
        <v>8</v>
      </c>
      <c r="J145" s="7">
        <v>801</v>
      </c>
      <c r="K145" s="8" t="s">
        <v>2036</v>
      </c>
      <c r="L145" s="9">
        <v>78.349999999999994</v>
      </c>
      <c r="M145" s="10">
        <v>56.31</v>
      </c>
      <c r="N145" s="5" t="s">
        <v>2032</v>
      </c>
      <c r="O145" s="5" t="s">
        <v>181</v>
      </c>
      <c r="P145" s="5" t="s">
        <v>2040</v>
      </c>
      <c r="Q145" s="4" t="s">
        <v>2034</v>
      </c>
      <c r="R145" s="4"/>
      <c r="S145" s="13"/>
      <c r="T145" s="20"/>
      <c r="U145" s="15"/>
      <c r="V145" s="13">
        <v>44012</v>
      </c>
    </row>
    <row r="146" spans="1:22" s="1" customFormat="1">
      <c r="A146" s="4">
        <v>1152</v>
      </c>
      <c r="B146" s="4" t="s">
        <v>8</v>
      </c>
      <c r="C146" s="4" t="s">
        <v>497</v>
      </c>
      <c r="D146" s="4" t="s">
        <v>2029</v>
      </c>
      <c r="E146" s="4" t="s">
        <v>2030</v>
      </c>
      <c r="F146" s="5">
        <v>3</v>
      </c>
      <c r="G146" s="5">
        <v>2</v>
      </c>
      <c r="H146" s="4">
        <v>21</v>
      </c>
      <c r="I146" s="5">
        <v>8</v>
      </c>
      <c r="J146" s="7">
        <v>802</v>
      </c>
      <c r="K146" s="8" t="s">
        <v>2036</v>
      </c>
      <c r="L146" s="9">
        <v>54.13</v>
      </c>
      <c r="M146" s="10">
        <v>38.9</v>
      </c>
      <c r="N146" s="5" t="s">
        <v>2035</v>
      </c>
      <c r="O146" s="5" t="s">
        <v>183</v>
      </c>
      <c r="P146" s="5" t="s">
        <v>504</v>
      </c>
      <c r="Q146" s="4" t="s">
        <v>2049</v>
      </c>
      <c r="R146" s="4" t="s">
        <v>2440</v>
      </c>
      <c r="S146" s="13">
        <v>43279</v>
      </c>
      <c r="T146" s="14" t="s">
        <v>2441</v>
      </c>
      <c r="U146" s="15" t="s">
        <v>2442</v>
      </c>
      <c r="V146" s="13">
        <v>44012</v>
      </c>
    </row>
    <row r="147" spans="1:22" s="1" customFormat="1">
      <c r="A147" s="4">
        <v>1153</v>
      </c>
      <c r="B147" s="4" t="s">
        <v>8</v>
      </c>
      <c r="C147" s="4" t="s">
        <v>497</v>
      </c>
      <c r="D147" s="4" t="s">
        <v>2029</v>
      </c>
      <c r="E147" s="4" t="s">
        <v>2030</v>
      </c>
      <c r="F147" s="5">
        <v>3</v>
      </c>
      <c r="G147" s="5">
        <v>2</v>
      </c>
      <c r="H147" s="4">
        <v>21</v>
      </c>
      <c r="I147" s="5">
        <v>8</v>
      </c>
      <c r="J147" s="7">
        <v>803</v>
      </c>
      <c r="K147" s="8" t="s">
        <v>2036</v>
      </c>
      <c r="L147" s="9">
        <v>52.5</v>
      </c>
      <c r="M147" s="10">
        <v>37.729999999999997</v>
      </c>
      <c r="N147" s="5" t="s">
        <v>2035</v>
      </c>
      <c r="O147" s="5" t="s">
        <v>183</v>
      </c>
      <c r="P147" s="5" t="s">
        <v>2037</v>
      </c>
      <c r="Q147" s="4" t="s">
        <v>2049</v>
      </c>
      <c r="R147" s="4" t="s">
        <v>2443</v>
      </c>
      <c r="S147" s="13">
        <v>43276</v>
      </c>
      <c r="T147" s="14" t="s">
        <v>2444</v>
      </c>
      <c r="U147" s="15"/>
      <c r="V147" s="13">
        <v>44012</v>
      </c>
    </row>
    <row r="148" spans="1:22" s="1" customFormat="1">
      <c r="A148" s="4">
        <v>1154</v>
      </c>
      <c r="B148" s="4" t="s">
        <v>8</v>
      </c>
      <c r="C148" s="4" t="s">
        <v>497</v>
      </c>
      <c r="D148" s="4" t="s">
        <v>2029</v>
      </c>
      <c r="E148" s="4" t="s">
        <v>2030</v>
      </c>
      <c r="F148" s="5">
        <v>3</v>
      </c>
      <c r="G148" s="5">
        <v>2</v>
      </c>
      <c r="H148" s="4">
        <v>21</v>
      </c>
      <c r="I148" s="5">
        <v>8</v>
      </c>
      <c r="J148" s="7">
        <v>804</v>
      </c>
      <c r="K148" s="8" t="s">
        <v>2036</v>
      </c>
      <c r="L148" s="9">
        <v>52.5</v>
      </c>
      <c r="M148" s="10">
        <v>37.729999999999997</v>
      </c>
      <c r="N148" s="5" t="s">
        <v>2035</v>
      </c>
      <c r="O148" s="5" t="s">
        <v>183</v>
      </c>
      <c r="P148" s="5" t="s">
        <v>2038</v>
      </c>
      <c r="Q148" s="4" t="s">
        <v>2049</v>
      </c>
      <c r="R148" s="4" t="s">
        <v>2445</v>
      </c>
      <c r="S148" s="13">
        <v>43276</v>
      </c>
      <c r="T148" s="20" t="s">
        <v>2446</v>
      </c>
      <c r="U148" s="15"/>
      <c r="V148" s="13">
        <v>44012</v>
      </c>
    </row>
    <row r="149" spans="1:22" s="1" customFormat="1">
      <c r="A149" s="4">
        <v>1155</v>
      </c>
      <c r="B149" s="4" t="s">
        <v>8</v>
      </c>
      <c r="C149" s="4" t="s">
        <v>497</v>
      </c>
      <c r="D149" s="4" t="s">
        <v>2029</v>
      </c>
      <c r="E149" s="4" t="s">
        <v>2030</v>
      </c>
      <c r="F149" s="5">
        <v>3</v>
      </c>
      <c r="G149" s="5">
        <v>2</v>
      </c>
      <c r="H149" s="4">
        <v>21</v>
      </c>
      <c r="I149" s="5">
        <v>8</v>
      </c>
      <c r="J149" s="7">
        <v>805</v>
      </c>
      <c r="K149" s="8" t="s">
        <v>2036</v>
      </c>
      <c r="L149" s="9">
        <v>54.13</v>
      </c>
      <c r="M149" s="10">
        <v>38.9</v>
      </c>
      <c r="N149" s="5" t="s">
        <v>2035</v>
      </c>
      <c r="O149" s="5" t="s">
        <v>183</v>
      </c>
      <c r="P149" s="5" t="s">
        <v>1843</v>
      </c>
      <c r="Q149" s="4" t="s">
        <v>2049</v>
      </c>
      <c r="R149" s="4" t="s">
        <v>2447</v>
      </c>
      <c r="S149" s="13">
        <v>43276</v>
      </c>
      <c r="T149" s="14" t="s">
        <v>2448</v>
      </c>
      <c r="U149" s="15" t="s">
        <v>2449</v>
      </c>
      <c r="V149" s="13">
        <v>44012</v>
      </c>
    </row>
    <row r="150" spans="1:22" s="1" customFormat="1">
      <c r="A150" s="4">
        <v>1156</v>
      </c>
      <c r="B150" s="4" t="s">
        <v>8</v>
      </c>
      <c r="C150" s="4" t="s">
        <v>497</v>
      </c>
      <c r="D150" s="4" t="s">
        <v>2029</v>
      </c>
      <c r="E150" s="4" t="s">
        <v>2030</v>
      </c>
      <c r="F150" s="5">
        <v>3</v>
      </c>
      <c r="G150" s="5">
        <v>2</v>
      </c>
      <c r="H150" s="4">
        <v>21</v>
      </c>
      <c r="I150" s="5">
        <v>8</v>
      </c>
      <c r="J150" s="7">
        <v>806</v>
      </c>
      <c r="K150" s="8" t="s">
        <v>2036</v>
      </c>
      <c r="L150" s="9">
        <v>79.34</v>
      </c>
      <c r="M150" s="10">
        <v>57.02</v>
      </c>
      <c r="N150" s="5" t="s">
        <v>2032</v>
      </c>
      <c r="O150" s="5" t="s">
        <v>2362</v>
      </c>
      <c r="P150" s="5" t="s">
        <v>2039</v>
      </c>
      <c r="Q150" s="4" t="s">
        <v>2049</v>
      </c>
      <c r="R150" s="4" t="s">
        <v>2450</v>
      </c>
      <c r="S150" s="13">
        <v>43277</v>
      </c>
      <c r="T150" s="14" t="s">
        <v>2451</v>
      </c>
      <c r="U150" s="15" t="s">
        <v>2452</v>
      </c>
      <c r="V150" s="13">
        <v>44012</v>
      </c>
    </row>
    <row r="151" spans="1:22" s="1" customFormat="1">
      <c r="A151" s="4">
        <v>1157</v>
      </c>
      <c r="B151" s="4" t="s">
        <v>8</v>
      </c>
      <c r="C151" s="4" t="s">
        <v>497</v>
      </c>
      <c r="D151" s="4" t="s">
        <v>2029</v>
      </c>
      <c r="E151" s="4" t="s">
        <v>2030</v>
      </c>
      <c r="F151" s="5">
        <v>3</v>
      </c>
      <c r="G151" s="5">
        <v>2</v>
      </c>
      <c r="H151" s="4">
        <v>21</v>
      </c>
      <c r="I151" s="5">
        <v>9</v>
      </c>
      <c r="J151" s="7">
        <v>901</v>
      </c>
      <c r="K151" s="8" t="s">
        <v>2036</v>
      </c>
      <c r="L151" s="9">
        <v>78.349999999999994</v>
      </c>
      <c r="M151" s="10">
        <v>56.31</v>
      </c>
      <c r="N151" s="5" t="s">
        <v>2032</v>
      </c>
      <c r="O151" s="5" t="s">
        <v>181</v>
      </c>
      <c r="P151" s="5" t="s">
        <v>2040</v>
      </c>
      <c r="Q151" s="4" t="s">
        <v>2049</v>
      </c>
      <c r="R151" s="4" t="s">
        <v>2453</v>
      </c>
      <c r="S151" s="13">
        <v>43278</v>
      </c>
      <c r="T151" s="20" t="s">
        <v>2454</v>
      </c>
      <c r="U151" s="15"/>
      <c r="V151" s="13">
        <v>44012</v>
      </c>
    </row>
    <row r="152" spans="1:22" s="1" customFormat="1">
      <c r="A152" s="4">
        <v>1158</v>
      </c>
      <c r="B152" s="4" t="s">
        <v>8</v>
      </c>
      <c r="C152" s="4" t="s">
        <v>497</v>
      </c>
      <c r="D152" s="4" t="s">
        <v>2029</v>
      </c>
      <c r="E152" s="4" t="s">
        <v>2030</v>
      </c>
      <c r="F152" s="5">
        <v>3</v>
      </c>
      <c r="G152" s="5">
        <v>2</v>
      </c>
      <c r="H152" s="4">
        <v>21</v>
      </c>
      <c r="I152" s="5">
        <v>9</v>
      </c>
      <c r="J152" s="7">
        <v>902</v>
      </c>
      <c r="K152" s="8" t="s">
        <v>2036</v>
      </c>
      <c r="L152" s="9">
        <v>54.13</v>
      </c>
      <c r="M152" s="10">
        <v>38.9</v>
      </c>
      <c r="N152" s="5" t="s">
        <v>2035</v>
      </c>
      <c r="O152" s="5" t="s">
        <v>183</v>
      </c>
      <c r="P152" s="5" t="s">
        <v>504</v>
      </c>
      <c r="Q152" s="4" t="s">
        <v>2049</v>
      </c>
      <c r="R152" s="4" t="s">
        <v>2455</v>
      </c>
      <c r="S152" s="13">
        <v>43277</v>
      </c>
      <c r="T152" s="14" t="s">
        <v>2456</v>
      </c>
      <c r="U152" s="15" t="s">
        <v>2457</v>
      </c>
      <c r="V152" s="13">
        <v>44012</v>
      </c>
    </row>
    <row r="153" spans="1:22" s="1" customFormat="1">
      <c r="A153" s="4">
        <v>1159</v>
      </c>
      <c r="B153" s="4" t="s">
        <v>8</v>
      </c>
      <c r="C153" s="4" t="s">
        <v>497</v>
      </c>
      <c r="D153" s="4" t="s">
        <v>2029</v>
      </c>
      <c r="E153" s="4" t="s">
        <v>2030</v>
      </c>
      <c r="F153" s="5">
        <v>3</v>
      </c>
      <c r="G153" s="5">
        <v>2</v>
      </c>
      <c r="H153" s="4">
        <v>21</v>
      </c>
      <c r="I153" s="5">
        <v>9</v>
      </c>
      <c r="J153" s="7">
        <v>903</v>
      </c>
      <c r="K153" s="8" t="s">
        <v>2036</v>
      </c>
      <c r="L153" s="9">
        <v>52.5</v>
      </c>
      <c r="M153" s="10">
        <v>37.729999999999997</v>
      </c>
      <c r="N153" s="5" t="s">
        <v>2035</v>
      </c>
      <c r="O153" s="5" t="s">
        <v>183</v>
      </c>
      <c r="P153" s="5" t="s">
        <v>2037</v>
      </c>
      <c r="Q153" s="4" t="s">
        <v>2049</v>
      </c>
      <c r="R153" s="4" t="s">
        <v>2458</v>
      </c>
      <c r="S153" s="13">
        <v>43277</v>
      </c>
      <c r="T153" s="20" t="s">
        <v>2459</v>
      </c>
      <c r="U153" s="15" t="s">
        <v>2460</v>
      </c>
      <c r="V153" s="13">
        <v>44012</v>
      </c>
    </row>
    <row r="154" spans="1:22" s="1" customFormat="1">
      <c r="A154" s="4">
        <v>1160</v>
      </c>
      <c r="B154" s="4" t="s">
        <v>8</v>
      </c>
      <c r="C154" s="4" t="s">
        <v>497</v>
      </c>
      <c r="D154" s="4" t="s">
        <v>2029</v>
      </c>
      <c r="E154" s="4" t="s">
        <v>2030</v>
      </c>
      <c r="F154" s="5">
        <v>3</v>
      </c>
      <c r="G154" s="5">
        <v>2</v>
      </c>
      <c r="H154" s="4">
        <v>21</v>
      </c>
      <c r="I154" s="5">
        <v>9</v>
      </c>
      <c r="J154" s="7">
        <v>904</v>
      </c>
      <c r="K154" s="8" t="s">
        <v>2036</v>
      </c>
      <c r="L154" s="9">
        <v>52.5</v>
      </c>
      <c r="M154" s="10">
        <v>37.729999999999997</v>
      </c>
      <c r="N154" s="5" t="s">
        <v>2035</v>
      </c>
      <c r="O154" s="5" t="s">
        <v>183</v>
      </c>
      <c r="P154" s="5" t="s">
        <v>2038</v>
      </c>
      <c r="Q154" s="4" t="s">
        <v>2049</v>
      </c>
      <c r="R154" s="4" t="s">
        <v>2461</v>
      </c>
      <c r="S154" s="13">
        <v>43278</v>
      </c>
      <c r="T154" s="14" t="s">
        <v>2462</v>
      </c>
      <c r="U154" s="15" t="s">
        <v>2463</v>
      </c>
      <c r="V154" s="13">
        <v>44012</v>
      </c>
    </row>
    <row r="155" spans="1:22" s="1" customFormat="1">
      <c r="A155" s="4">
        <v>1161</v>
      </c>
      <c r="B155" s="4" t="s">
        <v>8</v>
      </c>
      <c r="C155" s="4" t="s">
        <v>497</v>
      </c>
      <c r="D155" s="4" t="s">
        <v>2029</v>
      </c>
      <c r="E155" s="4" t="s">
        <v>2030</v>
      </c>
      <c r="F155" s="5">
        <v>3</v>
      </c>
      <c r="G155" s="5">
        <v>2</v>
      </c>
      <c r="H155" s="4">
        <v>21</v>
      </c>
      <c r="I155" s="5">
        <v>9</v>
      </c>
      <c r="J155" s="7">
        <v>905</v>
      </c>
      <c r="K155" s="8" t="s">
        <v>2036</v>
      </c>
      <c r="L155" s="9">
        <v>54.13</v>
      </c>
      <c r="M155" s="10">
        <v>38.9</v>
      </c>
      <c r="N155" s="5" t="s">
        <v>2035</v>
      </c>
      <c r="O155" s="5" t="s">
        <v>183</v>
      </c>
      <c r="P155" s="5" t="s">
        <v>1843</v>
      </c>
      <c r="Q155" s="4" t="s">
        <v>2049</v>
      </c>
      <c r="R155" s="4" t="s">
        <v>2464</v>
      </c>
      <c r="S155" s="13">
        <v>43278</v>
      </c>
      <c r="T155" s="14" t="s">
        <v>2465</v>
      </c>
      <c r="U155" s="15"/>
      <c r="V155" s="13">
        <v>44012</v>
      </c>
    </row>
    <row r="156" spans="1:22" s="1" customFormat="1">
      <c r="A156" s="4">
        <v>1162</v>
      </c>
      <c r="B156" s="4" t="s">
        <v>8</v>
      </c>
      <c r="C156" s="4" t="s">
        <v>497</v>
      </c>
      <c r="D156" s="4" t="s">
        <v>2029</v>
      </c>
      <c r="E156" s="4" t="s">
        <v>2030</v>
      </c>
      <c r="F156" s="5">
        <v>3</v>
      </c>
      <c r="G156" s="5">
        <v>2</v>
      </c>
      <c r="H156" s="4">
        <v>21</v>
      </c>
      <c r="I156" s="5">
        <v>9</v>
      </c>
      <c r="J156" s="7">
        <v>906</v>
      </c>
      <c r="K156" s="8" t="s">
        <v>2036</v>
      </c>
      <c r="L156" s="26">
        <v>79.34</v>
      </c>
      <c r="M156" s="27">
        <v>57.02</v>
      </c>
      <c r="N156" s="5" t="s">
        <v>2032</v>
      </c>
      <c r="O156" s="5" t="s">
        <v>2362</v>
      </c>
      <c r="P156" s="5" t="s">
        <v>2039</v>
      </c>
      <c r="Q156" s="4" t="s">
        <v>2034</v>
      </c>
      <c r="R156" s="4"/>
      <c r="S156" s="13"/>
      <c r="T156" s="14"/>
      <c r="U156" s="15"/>
      <c r="V156" s="13">
        <v>44012</v>
      </c>
    </row>
    <row r="157" spans="1:22" s="1" customFormat="1">
      <c r="A157" s="4">
        <v>1163</v>
      </c>
      <c r="B157" s="4" t="s">
        <v>8</v>
      </c>
      <c r="C157" s="4" t="s">
        <v>497</v>
      </c>
      <c r="D157" s="4" t="s">
        <v>2029</v>
      </c>
      <c r="E157" s="4" t="s">
        <v>2030</v>
      </c>
      <c r="F157" s="5">
        <v>3</v>
      </c>
      <c r="G157" s="5">
        <v>2</v>
      </c>
      <c r="H157" s="4">
        <v>21</v>
      </c>
      <c r="I157" s="5">
        <v>10</v>
      </c>
      <c r="J157" s="7">
        <v>1001</v>
      </c>
      <c r="K157" s="8" t="s">
        <v>2036</v>
      </c>
      <c r="L157" s="9">
        <v>78.349999999999994</v>
      </c>
      <c r="M157" s="10">
        <v>56.31</v>
      </c>
      <c r="N157" s="5" t="s">
        <v>2032</v>
      </c>
      <c r="O157" s="5" t="s">
        <v>181</v>
      </c>
      <c r="P157" s="5" t="s">
        <v>2040</v>
      </c>
      <c r="Q157" s="4" t="s">
        <v>2049</v>
      </c>
      <c r="R157" s="4" t="s">
        <v>2466</v>
      </c>
      <c r="S157" s="13">
        <v>43300</v>
      </c>
      <c r="T157" s="20" t="s">
        <v>2467</v>
      </c>
      <c r="U157" s="15"/>
      <c r="V157" s="13">
        <v>44012</v>
      </c>
    </row>
    <row r="158" spans="1:22" s="1" customFormat="1">
      <c r="A158" s="4">
        <v>1164</v>
      </c>
      <c r="B158" s="4" t="s">
        <v>8</v>
      </c>
      <c r="C158" s="4" t="s">
        <v>497</v>
      </c>
      <c r="D158" s="4" t="s">
        <v>2029</v>
      </c>
      <c r="E158" s="4" t="s">
        <v>2030</v>
      </c>
      <c r="F158" s="5">
        <v>3</v>
      </c>
      <c r="G158" s="5">
        <v>2</v>
      </c>
      <c r="H158" s="4">
        <v>21</v>
      </c>
      <c r="I158" s="5">
        <v>10</v>
      </c>
      <c r="J158" s="7">
        <v>1002</v>
      </c>
      <c r="K158" s="8" t="s">
        <v>2036</v>
      </c>
      <c r="L158" s="9">
        <v>54.13</v>
      </c>
      <c r="M158" s="10">
        <v>38.9</v>
      </c>
      <c r="N158" s="5" t="s">
        <v>2035</v>
      </c>
      <c r="O158" s="5" t="s">
        <v>183</v>
      </c>
      <c r="P158" s="5" t="s">
        <v>504</v>
      </c>
      <c r="Q158" s="4" t="s">
        <v>2049</v>
      </c>
      <c r="R158" s="4" t="s">
        <v>2468</v>
      </c>
      <c r="S158" s="13">
        <v>43279</v>
      </c>
      <c r="T158" s="14" t="s">
        <v>2469</v>
      </c>
      <c r="U158" s="15" t="s">
        <v>2470</v>
      </c>
      <c r="V158" s="13">
        <v>44012</v>
      </c>
    </row>
    <row r="159" spans="1:22" s="1" customFormat="1">
      <c r="A159" s="4">
        <v>1165</v>
      </c>
      <c r="B159" s="4" t="s">
        <v>8</v>
      </c>
      <c r="C159" s="4" t="s">
        <v>497</v>
      </c>
      <c r="D159" s="4" t="s">
        <v>2029</v>
      </c>
      <c r="E159" s="4" t="s">
        <v>2030</v>
      </c>
      <c r="F159" s="5">
        <v>3</v>
      </c>
      <c r="G159" s="5">
        <v>2</v>
      </c>
      <c r="H159" s="4">
        <v>21</v>
      </c>
      <c r="I159" s="5">
        <v>10</v>
      </c>
      <c r="J159" s="7">
        <v>1003</v>
      </c>
      <c r="K159" s="8" t="s">
        <v>2036</v>
      </c>
      <c r="L159" s="9">
        <v>52.5</v>
      </c>
      <c r="M159" s="10">
        <v>37.729999999999997</v>
      </c>
      <c r="N159" s="5" t="s">
        <v>2035</v>
      </c>
      <c r="O159" s="5" t="s">
        <v>183</v>
      </c>
      <c r="P159" s="5" t="s">
        <v>2037</v>
      </c>
      <c r="Q159" s="4" t="s">
        <v>2049</v>
      </c>
      <c r="R159" s="4" t="s">
        <v>2471</v>
      </c>
      <c r="S159" s="13">
        <v>43279</v>
      </c>
      <c r="T159" s="20" t="s">
        <v>2472</v>
      </c>
      <c r="U159" s="15"/>
      <c r="V159" s="13">
        <v>44012</v>
      </c>
    </row>
    <row r="160" spans="1:22" s="1" customFormat="1">
      <c r="A160" s="4">
        <v>1166</v>
      </c>
      <c r="B160" s="4" t="s">
        <v>8</v>
      </c>
      <c r="C160" s="4" t="s">
        <v>497</v>
      </c>
      <c r="D160" s="4" t="s">
        <v>2029</v>
      </c>
      <c r="E160" s="4" t="s">
        <v>2030</v>
      </c>
      <c r="F160" s="5">
        <v>3</v>
      </c>
      <c r="G160" s="5">
        <v>2</v>
      </c>
      <c r="H160" s="4">
        <v>21</v>
      </c>
      <c r="I160" s="5">
        <v>10</v>
      </c>
      <c r="J160" s="7">
        <v>1004</v>
      </c>
      <c r="K160" s="8" t="s">
        <v>2036</v>
      </c>
      <c r="L160" s="9">
        <v>52.5</v>
      </c>
      <c r="M160" s="10">
        <v>37.729999999999997</v>
      </c>
      <c r="N160" s="5" t="s">
        <v>2035</v>
      </c>
      <c r="O160" s="5" t="s">
        <v>183</v>
      </c>
      <c r="P160" s="5" t="s">
        <v>2038</v>
      </c>
      <c r="Q160" s="4" t="s">
        <v>2049</v>
      </c>
      <c r="R160" s="4" t="s">
        <v>2473</v>
      </c>
      <c r="S160" s="13">
        <v>43277</v>
      </c>
      <c r="T160" s="14" t="s">
        <v>2474</v>
      </c>
      <c r="U160" s="15" t="s">
        <v>2475</v>
      </c>
      <c r="V160" s="13">
        <v>44012</v>
      </c>
    </row>
    <row r="161" spans="1:22" s="1" customFormat="1">
      <c r="A161" s="4">
        <v>1167</v>
      </c>
      <c r="B161" s="4" t="s">
        <v>8</v>
      </c>
      <c r="C161" s="4" t="s">
        <v>497</v>
      </c>
      <c r="D161" s="4" t="s">
        <v>2029</v>
      </c>
      <c r="E161" s="4" t="s">
        <v>2030</v>
      </c>
      <c r="F161" s="5">
        <v>3</v>
      </c>
      <c r="G161" s="5">
        <v>2</v>
      </c>
      <c r="H161" s="4">
        <v>21</v>
      </c>
      <c r="I161" s="5">
        <v>10</v>
      </c>
      <c r="J161" s="7">
        <v>1005</v>
      </c>
      <c r="K161" s="8" t="s">
        <v>2036</v>
      </c>
      <c r="L161" s="9">
        <v>54.13</v>
      </c>
      <c r="M161" s="10">
        <v>38.9</v>
      </c>
      <c r="N161" s="5" t="s">
        <v>2035</v>
      </c>
      <c r="O161" s="5" t="s">
        <v>183</v>
      </c>
      <c r="P161" s="5" t="s">
        <v>1843</v>
      </c>
      <c r="Q161" s="4" t="s">
        <v>2049</v>
      </c>
      <c r="R161" s="4" t="s">
        <v>2476</v>
      </c>
      <c r="S161" s="13">
        <v>43279</v>
      </c>
      <c r="T161" s="14" t="s">
        <v>2477</v>
      </c>
      <c r="U161" s="15" t="s">
        <v>2478</v>
      </c>
      <c r="V161" s="13">
        <v>44012</v>
      </c>
    </row>
    <row r="162" spans="1:22" s="1" customFormat="1">
      <c r="A162" s="4">
        <v>1168</v>
      </c>
      <c r="B162" s="4" t="s">
        <v>8</v>
      </c>
      <c r="C162" s="4" t="s">
        <v>497</v>
      </c>
      <c r="D162" s="4" t="s">
        <v>2029</v>
      </c>
      <c r="E162" s="4" t="s">
        <v>2030</v>
      </c>
      <c r="F162" s="5">
        <v>3</v>
      </c>
      <c r="G162" s="5">
        <v>2</v>
      </c>
      <c r="H162" s="4">
        <v>21</v>
      </c>
      <c r="I162" s="5">
        <v>10</v>
      </c>
      <c r="J162" s="7">
        <v>1006</v>
      </c>
      <c r="K162" s="8" t="s">
        <v>2036</v>
      </c>
      <c r="L162" s="9">
        <v>79.34</v>
      </c>
      <c r="M162" s="10">
        <v>57.02</v>
      </c>
      <c r="N162" s="5" t="s">
        <v>2032</v>
      </c>
      <c r="O162" s="5" t="s">
        <v>2362</v>
      </c>
      <c r="P162" s="5" t="s">
        <v>2039</v>
      </c>
      <c r="Q162" s="4" t="s">
        <v>2049</v>
      </c>
      <c r="R162" s="4" t="s">
        <v>2479</v>
      </c>
      <c r="S162" s="13">
        <v>43304</v>
      </c>
      <c r="T162" s="14" t="s">
        <v>2480</v>
      </c>
      <c r="U162" s="15" t="s">
        <v>2481</v>
      </c>
      <c r="V162" s="13">
        <v>44012</v>
      </c>
    </row>
    <row r="163" spans="1:22" s="1" customFormat="1">
      <c r="A163" s="4">
        <v>1169</v>
      </c>
      <c r="B163" s="4" t="s">
        <v>8</v>
      </c>
      <c r="C163" s="4" t="s">
        <v>497</v>
      </c>
      <c r="D163" s="4" t="s">
        <v>2029</v>
      </c>
      <c r="E163" s="4" t="s">
        <v>2030</v>
      </c>
      <c r="F163" s="5">
        <v>3</v>
      </c>
      <c r="G163" s="5">
        <v>2</v>
      </c>
      <c r="H163" s="4">
        <v>21</v>
      </c>
      <c r="I163" s="5">
        <v>11</v>
      </c>
      <c r="J163" s="7">
        <v>1101</v>
      </c>
      <c r="K163" s="8" t="s">
        <v>2036</v>
      </c>
      <c r="L163" s="9">
        <v>78.349999999999994</v>
      </c>
      <c r="M163" s="10">
        <v>56.31</v>
      </c>
      <c r="N163" s="5" t="s">
        <v>2032</v>
      </c>
      <c r="O163" s="5" t="s">
        <v>181</v>
      </c>
      <c r="P163" s="5" t="s">
        <v>2040</v>
      </c>
      <c r="Q163" s="4" t="s">
        <v>2049</v>
      </c>
      <c r="R163" s="4" t="s">
        <v>2482</v>
      </c>
      <c r="S163" s="13">
        <v>43300</v>
      </c>
      <c r="T163" s="20" t="s">
        <v>2483</v>
      </c>
      <c r="U163" s="15" t="s">
        <v>2484</v>
      </c>
      <c r="V163" s="13">
        <v>44012</v>
      </c>
    </row>
    <row r="164" spans="1:22" s="1" customFormat="1">
      <c r="A164" s="4">
        <v>1170</v>
      </c>
      <c r="B164" s="4" t="s">
        <v>8</v>
      </c>
      <c r="C164" s="4" t="s">
        <v>497</v>
      </c>
      <c r="D164" s="4" t="s">
        <v>2029</v>
      </c>
      <c r="E164" s="4" t="s">
        <v>2030</v>
      </c>
      <c r="F164" s="5">
        <v>3</v>
      </c>
      <c r="G164" s="5">
        <v>2</v>
      </c>
      <c r="H164" s="4">
        <v>21</v>
      </c>
      <c r="I164" s="5">
        <v>11</v>
      </c>
      <c r="J164" s="7">
        <v>1102</v>
      </c>
      <c r="K164" s="8" t="s">
        <v>2036</v>
      </c>
      <c r="L164" s="9">
        <v>54.13</v>
      </c>
      <c r="M164" s="10">
        <v>38.9</v>
      </c>
      <c r="N164" s="5" t="s">
        <v>2035</v>
      </c>
      <c r="O164" s="5" t="s">
        <v>183</v>
      </c>
      <c r="P164" s="5" t="s">
        <v>504</v>
      </c>
      <c r="Q164" s="4" t="s">
        <v>2049</v>
      </c>
      <c r="R164" s="4" t="s">
        <v>2485</v>
      </c>
      <c r="S164" s="13">
        <v>43276</v>
      </c>
      <c r="T164" s="14" t="s">
        <v>2486</v>
      </c>
      <c r="U164" s="15" t="s">
        <v>2487</v>
      </c>
      <c r="V164" s="13">
        <v>44012</v>
      </c>
    </row>
    <row r="165" spans="1:22" s="1" customFormat="1">
      <c r="A165" s="4">
        <v>1171</v>
      </c>
      <c r="B165" s="4" t="s">
        <v>8</v>
      </c>
      <c r="C165" s="4" t="s">
        <v>497</v>
      </c>
      <c r="D165" s="4" t="s">
        <v>2029</v>
      </c>
      <c r="E165" s="4" t="s">
        <v>2030</v>
      </c>
      <c r="F165" s="5">
        <v>3</v>
      </c>
      <c r="G165" s="5">
        <v>2</v>
      </c>
      <c r="H165" s="4">
        <v>21</v>
      </c>
      <c r="I165" s="5">
        <v>11</v>
      </c>
      <c r="J165" s="7">
        <v>1103</v>
      </c>
      <c r="K165" s="8" t="s">
        <v>2036</v>
      </c>
      <c r="L165" s="9">
        <v>52.5</v>
      </c>
      <c r="M165" s="10">
        <v>37.729999999999997</v>
      </c>
      <c r="N165" s="5" t="s">
        <v>2035</v>
      </c>
      <c r="O165" s="5" t="s">
        <v>183</v>
      </c>
      <c r="P165" s="5" t="s">
        <v>2037</v>
      </c>
      <c r="Q165" s="4" t="s">
        <v>2049</v>
      </c>
      <c r="R165" s="4" t="s">
        <v>2488</v>
      </c>
      <c r="S165" s="13">
        <v>43276</v>
      </c>
      <c r="T165" s="14" t="s">
        <v>2489</v>
      </c>
      <c r="U165" s="15"/>
      <c r="V165" s="13">
        <v>44012</v>
      </c>
    </row>
    <row r="166" spans="1:22" s="1" customFormat="1">
      <c r="A166" s="4">
        <v>1172</v>
      </c>
      <c r="B166" s="4" t="s">
        <v>8</v>
      </c>
      <c r="C166" s="4" t="s">
        <v>497</v>
      </c>
      <c r="D166" s="4" t="s">
        <v>2029</v>
      </c>
      <c r="E166" s="4" t="s">
        <v>2030</v>
      </c>
      <c r="F166" s="5">
        <v>3</v>
      </c>
      <c r="G166" s="5">
        <v>2</v>
      </c>
      <c r="H166" s="4">
        <v>21</v>
      </c>
      <c r="I166" s="5">
        <v>11</v>
      </c>
      <c r="J166" s="7">
        <v>1104</v>
      </c>
      <c r="K166" s="8" t="s">
        <v>2036</v>
      </c>
      <c r="L166" s="9">
        <v>52.5</v>
      </c>
      <c r="M166" s="10">
        <v>37.729999999999997</v>
      </c>
      <c r="N166" s="5" t="s">
        <v>2035</v>
      </c>
      <c r="O166" s="5" t="s">
        <v>183</v>
      </c>
      <c r="P166" s="5" t="s">
        <v>2038</v>
      </c>
      <c r="Q166" s="4" t="s">
        <v>2049</v>
      </c>
      <c r="R166" s="4" t="s">
        <v>2490</v>
      </c>
      <c r="S166" s="13">
        <v>43277</v>
      </c>
      <c r="T166" s="14" t="s">
        <v>2491</v>
      </c>
      <c r="U166" s="15" t="s">
        <v>2492</v>
      </c>
      <c r="V166" s="13">
        <v>44012</v>
      </c>
    </row>
    <row r="167" spans="1:22" s="1" customFormat="1">
      <c r="A167" s="4">
        <v>1173</v>
      </c>
      <c r="B167" s="4" t="s">
        <v>8</v>
      </c>
      <c r="C167" s="4" t="s">
        <v>497</v>
      </c>
      <c r="D167" s="4" t="s">
        <v>2029</v>
      </c>
      <c r="E167" s="4" t="s">
        <v>2030</v>
      </c>
      <c r="F167" s="5">
        <v>3</v>
      </c>
      <c r="G167" s="5">
        <v>2</v>
      </c>
      <c r="H167" s="4">
        <v>21</v>
      </c>
      <c r="I167" s="5">
        <v>11</v>
      </c>
      <c r="J167" s="7">
        <v>1105</v>
      </c>
      <c r="K167" s="8" t="s">
        <v>2036</v>
      </c>
      <c r="L167" s="26">
        <v>54.13</v>
      </c>
      <c r="M167" s="27">
        <v>38.9</v>
      </c>
      <c r="N167" s="5" t="s">
        <v>2035</v>
      </c>
      <c r="O167" s="5" t="s">
        <v>183</v>
      </c>
      <c r="P167" s="5" t="s">
        <v>1843</v>
      </c>
      <c r="Q167" s="4" t="s">
        <v>2034</v>
      </c>
      <c r="R167" s="4"/>
      <c r="S167" s="13"/>
      <c r="T167" s="14"/>
      <c r="U167" s="15"/>
      <c r="V167" s="13">
        <v>44012</v>
      </c>
    </row>
    <row r="168" spans="1:22" s="1" customFormat="1">
      <c r="A168" s="4">
        <v>1174</v>
      </c>
      <c r="B168" s="4" t="s">
        <v>8</v>
      </c>
      <c r="C168" s="4" t="s">
        <v>497</v>
      </c>
      <c r="D168" s="4" t="s">
        <v>2029</v>
      </c>
      <c r="E168" s="4" t="s">
        <v>2030</v>
      </c>
      <c r="F168" s="5">
        <v>3</v>
      </c>
      <c r="G168" s="5">
        <v>2</v>
      </c>
      <c r="H168" s="4">
        <v>21</v>
      </c>
      <c r="I168" s="5">
        <v>11</v>
      </c>
      <c r="J168" s="7">
        <v>1106</v>
      </c>
      <c r="K168" s="8" t="s">
        <v>2036</v>
      </c>
      <c r="L168" s="9">
        <v>79.34</v>
      </c>
      <c r="M168" s="10">
        <v>57.02</v>
      </c>
      <c r="N168" s="5" t="s">
        <v>2032</v>
      </c>
      <c r="O168" s="5" t="s">
        <v>2362</v>
      </c>
      <c r="P168" s="5" t="s">
        <v>2039</v>
      </c>
      <c r="Q168" s="4" t="s">
        <v>2049</v>
      </c>
      <c r="R168" s="4" t="s">
        <v>2493</v>
      </c>
      <c r="S168" s="13">
        <v>43299</v>
      </c>
      <c r="T168" s="14" t="s">
        <v>2494</v>
      </c>
      <c r="U168" s="15" t="s">
        <v>2495</v>
      </c>
      <c r="V168" s="13">
        <v>44012</v>
      </c>
    </row>
    <row r="169" spans="1:22" s="1" customFormat="1">
      <c r="A169" s="4">
        <v>1175</v>
      </c>
      <c r="B169" s="4" t="s">
        <v>8</v>
      </c>
      <c r="C169" s="4" t="s">
        <v>497</v>
      </c>
      <c r="D169" s="4" t="s">
        <v>2029</v>
      </c>
      <c r="E169" s="4" t="s">
        <v>2030</v>
      </c>
      <c r="F169" s="5">
        <v>3</v>
      </c>
      <c r="G169" s="5">
        <v>2</v>
      </c>
      <c r="H169" s="4">
        <v>21</v>
      </c>
      <c r="I169" s="5">
        <v>12</v>
      </c>
      <c r="J169" s="7">
        <v>1201</v>
      </c>
      <c r="K169" s="8" t="s">
        <v>2036</v>
      </c>
      <c r="L169" s="9">
        <v>78.349999999999994</v>
      </c>
      <c r="M169" s="10">
        <v>56.31</v>
      </c>
      <c r="N169" s="5" t="s">
        <v>2032</v>
      </c>
      <c r="O169" s="5" t="s">
        <v>181</v>
      </c>
      <c r="P169" s="5" t="s">
        <v>2040</v>
      </c>
      <c r="Q169" s="4" t="s">
        <v>2034</v>
      </c>
      <c r="R169" s="4"/>
      <c r="S169" s="13"/>
      <c r="T169" s="20"/>
      <c r="U169" s="15"/>
      <c r="V169" s="13">
        <v>44012</v>
      </c>
    </row>
    <row r="170" spans="1:22" s="1" customFormat="1">
      <c r="A170" s="4">
        <v>1176</v>
      </c>
      <c r="B170" s="4" t="s">
        <v>8</v>
      </c>
      <c r="C170" s="4" t="s">
        <v>497</v>
      </c>
      <c r="D170" s="4" t="s">
        <v>2029</v>
      </c>
      <c r="E170" s="4" t="s">
        <v>2030</v>
      </c>
      <c r="F170" s="5">
        <v>3</v>
      </c>
      <c r="G170" s="5">
        <v>2</v>
      </c>
      <c r="H170" s="4">
        <v>21</v>
      </c>
      <c r="I170" s="5">
        <v>12</v>
      </c>
      <c r="J170" s="7">
        <v>1202</v>
      </c>
      <c r="K170" s="8" t="s">
        <v>2036</v>
      </c>
      <c r="L170" s="9">
        <v>54.13</v>
      </c>
      <c r="M170" s="10">
        <v>38.9</v>
      </c>
      <c r="N170" s="5" t="s">
        <v>2035</v>
      </c>
      <c r="O170" s="5" t="s">
        <v>183</v>
      </c>
      <c r="P170" s="5" t="s">
        <v>504</v>
      </c>
      <c r="Q170" s="4" t="s">
        <v>2049</v>
      </c>
      <c r="R170" s="4" t="s">
        <v>2496</v>
      </c>
      <c r="S170" s="13">
        <v>43278</v>
      </c>
      <c r="T170" s="14" t="s">
        <v>2497</v>
      </c>
      <c r="U170" s="15"/>
      <c r="V170" s="13">
        <v>44012</v>
      </c>
    </row>
    <row r="171" spans="1:22" s="1" customFormat="1">
      <c r="A171" s="4">
        <v>1177</v>
      </c>
      <c r="B171" s="4" t="s">
        <v>8</v>
      </c>
      <c r="C171" s="4" t="s">
        <v>497</v>
      </c>
      <c r="D171" s="4" t="s">
        <v>2029</v>
      </c>
      <c r="E171" s="4" t="s">
        <v>2030</v>
      </c>
      <c r="F171" s="5">
        <v>3</v>
      </c>
      <c r="G171" s="5">
        <v>2</v>
      </c>
      <c r="H171" s="4">
        <v>21</v>
      </c>
      <c r="I171" s="5">
        <v>12</v>
      </c>
      <c r="J171" s="7">
        <v>1203</v>
      </c>
      <c r="K171" s="8" t="s">
        <v>2036</v>
      </c>
      <c r="L171" s="9">
        <v>52.5</v>
      </c>
      <c r="M171" s="10">
        <v>37.729999999999997</v>
      </c>
      <c r="N171" s="5" t="s">
        <v>2035</v>
      </c>
      <c r="O171" s="5" t="s">
        <v>183</v>
      </c>
      <c r="P171" s="5" t="s">
        <v>2037</v>
      </c>
      <c r="Q171" s="4" t="s">
        <v>2049</v>
      </c>
      <c r="R171" s="4" t="s">
        <v>2498</v>
      </c>
      <c r="S171" s="13">
        <v>43278</v>
      </c>
      <c r="T171" s="20" t="s">
        <v>2499</v>
      </c>
      <c r="U171" s="15" t="s">
        <v>2500</v>
      </c>
      <c r="V171" s="13">
        <v>44012</v>
      </c>
    </row>
    <row r="172" spans="1:22" s="1" customFormat="1">
      <c r="A172" s="4">
        <v>1178</v>
      </c>
      <c r="B172" s="4" t="s">
        <v>8</v>
      </c>
      <c r="C172" s="4" t="s">
        <v>497</v>
      </c>
      <c r="D172" s="4" t="s">
        <v>2029</v>
      </c>
      <c r="E172" s="4" t="s">
        <v>2030</v>
      </c>
      <c r="F172" s="5">
        <v>3</v>
      </c>
      <c r="G172" s="5">
        <v>2</v>
      </c>
      <c r="H172" s="4">
        <v>21</v>
      </c>
      <c r="I172" s="5">
        <v>12</v>
      </c>
      <c r="J172" s="7">
        <v>1204</v>
      </c>
      <c r="K172" s="8" t="s">
        <v>2036</v>
      </c>
      <c r="L172" s="9">
        <v>52.5</v>
      </c>
      <c r="M172" s="10">
        <v>37.729999999999997</v>
      </c>
      <c r="N172" s="5" t="s">
        <v>2035</v>
      </c>
      <c r="O172" s="5" t="s">
        <v>183</v>
      </c>
      <c r="P172" s="5" t="s">
        <v>2038</v>
      </c>
      <c r="Q172" s="4" t="s">
        <v>2049</v>
      </c>
      <c r="R172" s="4" t="s">
        <v>2501</v>
      </c>
      <c r="S172" s="13">
        <v>43279</v>
      </c>
      <c r="T172" s="14" t="s">
        <v>2502</v>
      </c>
      <c r="U172" s="15" t="s">
        <v>2503</v>
      </c>
      <c r="V172" s="13">
        <v>44012</v>
      </c>
    </row>
    <row r="173" spans="1:22" s="1" customFormat="1">
      <c r="A173" s="4">
        <v>1179</v>
      </c>
      <c r="B173" s="4" t="s">
        <v>8</v>
      </c>
      <c r="C173" s="4" t="s">
        <v>497</v>
      </c>
      <c r="D173" s="4" t="s">
        <v>2029</v>
      </c>
      <c r="E173" s="4" t="s">
        <v>2030</v>
      </c>
      <c r="F173" s="5">
        <v>3</v>
      </c>
      <c r="G173" s="5">
        <v>2</v>
      </c>
      <c r="H173" s="4">
        <v>21</v>
      </c>
      <c r="I173" s="5">
        <v>12</v>
      </c>
      <c r="J173" s="7">
        <v>1205</v>
      </c>
      <c r="K173" s="8" t="s">
        <v>2036</v>
      </c>
      <c r="L173" s="9">
        <v>54.13</v>
      </c>
      <c r="M173" s="10">
        <v>38.9</v>
      </c>
      <c r="N173" s="5" t="s">
        <v>2035</v>
      </c>
      <c r="O173" s="5" t="s">
        <v>183</v>
      </c>
      <c r="P173" s="5" t="s">
        <v>1843</v>
      </c>
      <c r="Q173" s="4" t="s">
        <v>2049</v>
      </c>
      <c r="R173" s="4" t="s">
        <v>2504</v>
      </c>
      <c r="S173" s="13">
        <v>43279</v>
      </c>
      <c r="T173" s="14" t="s">
        <v>2505</v>
      </c>
      <c r="U173" s="15"/>
      <c r="V173" s="13">
        <v>44012</v>
      </c>
    </row>
    <row r="174" spans="1:22" s="1" customFormat="1">
      <c r="A174" s="4">
        <v>1180</v>
      </c>
      <c r="B174" s="4" t="s">
        <v>8</v>
      </c>
      <c r="C174" s="4" t="s">
        <v>497</v>
      </c>
      <c r="D174" s="4" t="s">
        <v>2029</v>
      </c>
      <c r="E174" s="4" t="s">
        <v>2030</v>
      </c>
      <c r="F174" s="5">
        <v>3</v>
      </c>
      <c r="G174" s="5">
        <v>2</v>
      </c>
      <c r="H174" s="4">
        <v>21</v>
      </c>
      <c r="I174" s="5">
        <v>12</v>
      </c>
      <c r="J174" s="7">
        <v>1206</v>
      </c>
      <c r="K174" s="8" t="s">
        <v>2036</v>
      </c>
      <c r="L174" s="9">
        <v>79.34</v>
      </c>
      <c r="M174" s="10">
        <v>57.02</v>
      </c>
      <c r="N174" s="5" t="s">
        <v>2032</v>
      </c>
      <c r="O174" s="5" t="s">
        <v>2362</v>
      </c>
      <c r="P174" s="5" t="s">
        <v>2039</v>
      </c>
      <c r="Q174" s="4" t="s">
        <v>2049</v>
      </c>
      <c r="R174" s="4" t="s">
        <v>2506</v>
      </c>
      <c r="S174" s="13">
        <v>43299</v>
      </c>
      <c r="T174" s="14" t="s">
        <v>2507</v>
      </c>
      <c r="U174" s="15" t="s">
        <v>2508</v>
      </c>
      <c r="V174" s="13">
        <v>44012</v>
      </c>
    </row>
    <row r="175" spans="1:22" s="1" customFormat="1">
      <c r="A175" s="4">
        <v>1181</v>
      </c>
      <c r="B175" s="4" t="s">
        <v>8</v>
      </c>
      <c r="C175" s="4" t="s">
        <v>497</v>
      </c>
      <c r="D175" s="4" t="s">
        <v>2029</v>
      </c>
      <c r="E175" s="4" t="s">
        <v>2030</v>
      </c>
      <c r="F175" s="5">
        <v>3</v>
      </c>
      <c r="G175" s="5">
        <v>2</v>
      </c>
      <c r="H175" s="4">
        <v>21</v>
      </c>
      <c r="I175" s="5">
        <v>13</v>
      </c>
      <c r="J175" s="7">
        <v>1301</v>
      </c>
      <c r="K175" s="8" t="s">
        <v>2036</v>
      </c>
      <c r="L175" s="9">
        <v>78.349999999999994</v>
      </c>
      <c r="M175" s="10">
        <v>56.31</v>
      </c>
      <c r="N175" s="5" t="s">
        <v>2032</v>
      </c>
      <c r="O175" s="5" t="s">
        <v>181</v>
      </c>
      <c r="P175" s="5" t="s">
        <v>2040</v>
      </c>
      <c r="Q175" s="4" t="s">
        <v>2049</v>
      </c>
      <c r="R175" s="4" t="s">
        <v>2509</v>
      </c>
      <c r="S175" s="13">
        <v>43277</v>
      </c>
      <c r="T175" s="20" t="s">
        <v>2510</v>
      </c>
      <c r="U175" s="16" t="s">
        <v>2510</v>
      </c>
      <c r="V175" s="13">
        <v>44012</v>
      </c>
    </row>
    <row r="176" spans="1:22" s="1" customFormat="1">
      <c r="A176" s="4">
        <v>1182</v>
      </c>
      <c r="B176" s="4" t="s">
        <v>8</v>
      </c>
      <c r="C176" s="4" t="s">
        <v>497</v>
      </c>
      <c r="D176" s="4" t="s">
        <v>2029</v>
      </c>
      <c r="E176" s="4" t="s">
        <v>2030</v>
      </c>
      <c r="F176" s="5">
        <v>3</v>
      </c>
      <c r="G176" s="5">
        <v>2</v>
      </c>
      <c r="H176" s="4">
        <v>21</v>
      </c>
      <c r="I176" s="5">
        <v>13</v>
      </c>
      <c r="J176" s="7">
        <v>1302</v>
      </c>
      <c r="K176" s="8" t="s">
        <v>2036</v>
      </c>
      <c r="L176" s="9">
        <v>54.13</v>
      </c>
      <c r="M176" s="10">
        <v>38.9</v>
      </c>
      <c r="N176" s="5" t="s">
        <v>2035</v>
      </c>
      <c r="O176" s="5" t="s">
        <v>183</v>
      </c>
      <c r="P176" s="5" t="s">
        <v>504</v>
      </c>
      <c r="Q176" s="4" t="s">
        <v>2049</v>
      </c>
      <c r="R176" s="4" t="s">
        <v>2511</v>
      </c>
      <c r="S176" s="13">
        <v>43279</v>
      </c>
      <c r="T176" s="14" t="s">
        <v>2512</v>
      </c>
      <c r="U176" s="15" t="s">
        <v>2513</v>
      </c>
      <c r="V176" s="13">
        <v>44012</v>
      </c>
    </row>
    <row r="177" spans="1:22" s="1" customFormat="1">
      <c r="A177" s="4">
        <v>1183</v>
      </c>
      <c r="B177" s="4" t="s">
        <v>8</v>
      </c>
      <c r="C177" s="4" t="s">
        <v>497</v>
      </c>
      <c r="D177" s="4" t="s">
        <v>2029</v>
      </c>
      <c r="E177" s="4" t="s">
        <v>2030</v>
      </c>
      <c r="F177" s="5">
        <v>3</v>
      </c>
      <c r="G177" s="5">
        <v>2</v>
      </c>
      <c r="H177" s="4">
        <v>21</v>
      </c>
      <c r="I177" s="5">
        <v>13</v>
      </c>
      <c r="J177" s="7">
        <v>1303</v>
      </c>
      <c r="K177" s="8" t="s">
        <v>2036</v>
      </c>
      <c r="L177" s="26">
        <v>52.5</v>
      </c>
      <c r="M177" s="27">
        <v>37.729999999999997</v>
      </c>
      <c r="N177" s="5" t="s">
        <v>2035</v>
      </c>
      <c r="O177" s="5" t="s">
        <v>183</v>
      </c>
      <c r="P177" s="5" t="s">
        <v>2037</v>
      </c>
      <c r="Q177" s="4" t="s">
        <v>2034</v>
      </c>
      <c r="R177" s="4"/>
      <c r="S177" s="13"/>
      <c r="T177" s="14"/>
      <c r="U177" s="15"/>
      <c r="V177" s="13">
        <v>44012</v>
      </c>
    </row>
    <row r="178" spans="1:22" s="1" customFormat="1">
      <c r="A178" s="4">
        <v>1184</v>
      </c>
      <c r="B178" s="4" t="s">
        <v>8</v>
      </c>
      <c r="C178" s="4" t="s">
        <v>497</v>
      </c>
      <c r="D178" s="4" t="s">
        <v>2029</v>
      </c>
      <c r="E178" s="4" t="s">
        <v>2030</v>
      </c>
      <c r="F178" s="5">
        <v>3</v>
      </c>
      <c r="G178" s="5">
        <v>2</v>
      </c>
      <c r="H178" s="4">
        <v>21</v>
      </c>
      <c r="I178" s="5">
        <v>13</v>
      </c>
      <c r="J178" s="7">
        <v>1304</v>
      </c>
      <c r="K178" s="8" t="s">
        <v>2036</v>
      </c>
      <c r="L178" s="9">
        <v>52.5</v>
      </c>
      <c r="M178" s="10">
        <v>37.729999999999997</v>
      </c>
      <c r="N178" s="5" t="s">
        <v>2035</v>
      </c>
      <c r="O178" s="5" t="s">
        <v>183</v>
      </c>
      <c r="P178" s="5" t="s">
        <v>2038</v>
      </c>
      <c r="Q178" s="4" t="s">
        <v>2049</v>
      </c>
      <c r="R178" s="4" t="s">
        <v>2514</v>
      </c>
      <c r="S178" s="13">
        <v>43276</v>
      </c>
      <c r="T178" s="14" t="s">
        <v>2515</v>
      </c>
      <c r="U178" s="15" t="s">
        <v>2516</v>
      </c>
      <c r="V178" s="13">
        <v>44012</v>
      </c>
    </row>
    <row r="179" spans="1:22" s="1" customFormat="1">
      <c r="A179" s="4">
        <v>1185</v>
      </c>
      <c r="B179" s="4" t="s">
        <v>8</v>
      </c>
      <c r="C179" s="4" t="s">
        <v>497</v>
      </c>
      <c r="D179" s="4" t="s">
        <v>2029</v>
      </c>
      <c r="E179" s="4" t="s">
        <v>2030</v>
      </c>
      <c r="F179" s="5">
        <v>3</v>
      </c>
      <c r="G179" s="5">
        <v>2</v>
      </c>
      <c r="H179" s="4">
        <v>21</v>
      </c>
      <c r="I179" s="5">
        <v>13</v>
      </c>
      <c r="J179" s="7">
        <v>1305</v>
      </c>
      <c r="K179" s="8" t="s">
        <v>2036</v>
      </c>
      <c r="L179" s="9">
        <v>54.13</v>
      </c>
      <c r="M179" s="10">
        <v>38.9</v>
      </c>
      <c r="N179" s="5" t="s">
        <v>2035</v>
      </c>
      <c r="O179" s="5" t="s">
        <v>183</v>
      </c>
      <c r="P179" s="5" t="s">
        <v>1843</v>
      </c>
      <c r="Q179" s="4" t="s">
        <v>2049</v>
      </c>
      <c r="R179" s="4" t="s">
        <v>2517</v>
      </c>
      <c r="S179" s="13">
        <v>43276</v>
      </c>
      <c r="T179" s="14" t="s">
        <v>2518</v>
      </c>
      <c r="U179" s="15" t="s">
        <v>2519</v>
      </c>
      <c r="V179" s="13">
        <v>44012</v>
      </c>
    </row>
    <row r="180" spans="1:22" s="1" customFormat="1">
      <c r="A180" s="4">
        <v>1186</v>
      </c>
      <c r="B180" s="4" t="s">
        <v>8</v>
      </c>
      <c r="C180" s="4" t="s">
        <v>497</v>
      </c>
      <c r="D180" s="4" t="s">
        <v>2029</v>
      </c>
      <c r="E180" s="4" t="s">
        <v>2030</v>
      </c>
      <c r="F180" s="5">
        <v>3</v>
      </c>
      <c r="G180" s="5">
        <v>2</v>
      </c>
      <c r="H180" s="4">
        <v>21</v>
      </c>
      <c r="I180" s="5">
        <v>13</v>
      </c>
      <c r="J180" s="7">
        <v>1306</v>
      </c>
      <c r="K180" s="8" t="s">
        <v>2036</v>
      </c>
      <c r="L180" s="9">
        <v>79.34</v>
      </c>
      <c r="M180" s="10">
        <v>57.02</v>
      </c>
      <c r="N180" s="5" t="s">
        <v>2032</v>
      </c>
      <c r="O180" s="5" t="s">
        <v>2362</v>
      </c>
      <c r="P180" s="5" t="s">
        <v>2039</v>
      </c>
      <c r="Q180" s="4" t="s">
        <v>2049</v>
      </c>
      <c r="R180" s="4" t="s">
        <v>2520</v>
      </c>
      <c r="S180" s="13">
        <v>43276</v>
      </c>
      <c r="T180" s="14" t="s">
        <v>2521</v>
      </c>
      <c r="U180" s="15"/>
      <c r="V180" s="13">
        <v>44012</v>
      </c>
    </row>
    <row r="181" spans="1:22" s="1" customFormat="1">
      <c r="A181" s="4">
        <v>1187</v>
      </c>
      <c r="B181" s="4" t="s">
        <v>8</v>
      </c>
      <c r="C181" s="4" t="s">
        <v>497</v>
      </c>
      <c r="D181" s="4" t="s">
        <v>2029</v>
      </c>
      <c r="E181" s="4" t="s">
        <v>2030</v>
      </c>
      <c r="F181" s="5">
        <v>3</v>
      </c>
      <c r="G181" s="5">
        <v>2</v>
      </c>
      <c r="H181" s="4">
        <v>21</v>
      </c>
      <c r="I181" s="5">
        <v>14</v>
      </c>
      <c r="J181" s="7">
        <v>1401</v>
      </c>
      <c r="K181" s="8" t="s">
        <v>2036</v>
      </c>
      <c r="L181" s="9">
        <v>78.349999999999994</v>
      </c>
      <c r="M181" s="10">
        <v>56.31</v>
      </c>
      <c r="N181" s="5" t="s">
        <v>2032</v>
      </c>
      <c r="O181" s="5" t="s">
        <v>181</v>
      </c>
      <c r="P181" s="5" t="s">
        <v>2040</v>
      </c>
      <c r="Q181" s="4" t="s">
        <v>2049</v>
      </c>
      <c r="R181" s="4" t="s">
        <v>2522</v>
      </c>
      <c r="S181" s="13">
        <v>43278</v>
      </c>
      <c r="T181" s="20" t="s">
        <v>2523</v>
      </c>
      <c r="U181" s="15" t="s">
        <v>2524</v>
      </c>
      <c r="V181" s="13">
        <v>44012</v>
      </c>
    </row>
    <row r="182" spans="1:22" s="1" customFormat="1">
      <c r="A182" s="4">
        <v>1188</v>
      </c>
      <c r="B182" s="4" t="s">
        <v>8</v>
      </c>
      <c r="C182" s="4" t="s">
        <v>497</v>
      </c>
      <c r="D182" s="4" t="s">
        <v>2029</v>
      </c>
      <c r="E182" s="4" t="s">
        <v>2030</v>
      </c>
      <c r="F182" s="5">
        <v>3</v>
      </c>
      <c r="G182" s="5">
        <v>2</v>
      </c>
      <c r="H182" s="4">
        <v>21</v>
      </c>
      <c r="I182" s="5">
        <v>14</v>
      </c>
      <c r="J182" s="7">
        <v>1402</v>
      </c>
      <c r="K182" s="8" t="s">
        <v>2036</v>
      </c>
      <c r="L182" s="9">
        <v>54.13</v>
      </c>
      <c r="M182" s="10">
        <v>38.9</v>
      </c>
      <c r="N182" s="5" t="s">
        <v>2035</v>
      </c>
      <c r="O182" s="5" t="s">
        <v>183</v>
      </c>
      <c r="P182" s="5" t="s">
        <v>504</v>
      </c>
      <c r="Q182" s="4" t="s">
        <v>2049</v>
      </c>
      <c r="R182" s="4" t="s">
        <v>2525</v>
      </c>
      <c r="S182" s="13">
        <v>43277</v>
      </c>
      <c r="T182" s="14" t="s">
        <v>2526</v>
      </c>
      <c r="U182" s="15"/>
      <c r="V182" s="13">
        <v>44012</v>
      </c>
    </row>
    <row r="183" spans="1:22" s="1" customFormat="1">
      <c r="A183" s="4">
        <v>1189</v>
      </c>
      <c r="B183" s="4" t="s">
        <v>8</v>
      </c>
      <c r="C183" s="4" t="s">
        <v>497</v>
      </c>
      <c r="D183" s="4" t="s">
        <v>2029</v>
      </c>
      <c r="E183" s="4" t="s">
        <v>2030</v>
      </c>
      <c r="F183" s="5">
        <v>3</v>
      </c>
      <c r="G183" s="5">
        <v>2</v>
      </c>
      <c r="H183" s="4">
        <v>21</v>
      </c>
      <c r="I183" s="5">
        <v>14</v>
      </c>
      <c r="J183" s="7">
        <v>1403</v>
      </c>
      <c r="K183" s="8" t="s">
        <v>2036</v>
      </c>
      <c r="L183" s="9">
        <v>52.5</v>
      </c>
      <c r="M183" s="10">
        <v>37.729999999999997</v>
      </c>
      <c r="N183" s="5" t="s">
        <v>2035</v>
      </c>
      <c r="O183" s="5" t="s">
        <v>183</v>
      </c>
      <c r="P183" s="5" t="s">
        <v>2037</v>
      </c>
      <c r="Q183" s="4" t="s">
        <v>2049</v>
      </c>
      <c r="R183" s="4" t="s">
        <v>2527</v>
      </c>
      <c r="S183" s="13">
        <v>43277</v>
      </c>
      <c r="T183" s="14" t="s">
        <v>2528</v>
      </c>
      <c r="U183" s="15"/>
      <c r="V183" s="13">
        <v>44012</v>
      </c>
    </row>
    <row r="184" spans="1:22" s="1" customFormat="1">
      <c r="A184" s="4">
        <v>1190</v>
      </c>
      <c r="B184" s="4" t="s">
        <v>8</v>
      </c>
      <c r="C184" s="4" t="s">
        <v>497</v>
      </c>
      <c r="D184" s="4" t="s">
        <v>2029</v>
      </c>
      <c r="E184" s="4" t="s">
        <v>2030</v>
      </c>
      <c r="F184" s="5">
        <v>3</v>
      </c>
      <c r="G184" s="5">
        <v>2</v>
      </c>
      <c r="H184" s="4">
        <v>21</v>
      </c>
      <c r="I184" s="5">
        <v>14</v>
      </c>
      <c r="J184" s="7">
        <v>1404</v>
      </c>
      <c r="K184" s="8" t="s">
        <v>2036</v>
      </c>
      <c r="L184" s="9">
        <v>52.5</v>
      </c>
      <c r="M184" s="10">
        <v>37.729999999999997</v>
      </c>
      <c r="N184" s="5" t="s">
        <v>2035</v>
      </c>
      <c r="O184" s="5" t="s">
        <v>183</v>
      </c>
      <c r="P184" s="5" t="s">
        <v>2038</v>
      </c>
      <c r="Q184" s="4" t="s">
        <v>2049</v>
      </c>
      <c r="R184" s="4" t="s">
        <v>2529</v>
      </c>
      <c r="S184" s="13">
        <v>43292</v>
      </c>
      <c r="T184" s="14" t="s">
        <v>2530</v>
      </c>
      <c r="U184" s="15" t="s">
        <v>2531</v>
      </c>
      <c r="V184" s="13">
        <v>44012</v>
      </c>
    </row>
    <row r="185" spans="1:22" s="1" customFormat="1">
      <c r="A185" s="4">
        <v>1191</v>
      </c>
      <c r="B185" s="4" t="s">
        <v>8</v>
      </c>
      <c r="C185" s="4" t="s">
        <v>497</v>
      </c>
      <c r="D185" s="4" t="s">
        <v>2029</v>
      </c>
      <c r="E185" s="4" t="s">
        <v>2030</v>
      </c>
      <c r="F185" s="5">
        <v>3</v>
      </c>
      <c r="G185" s="5">
        <v>2</v>
      </c>
      <c r="H185" s="4">
        <v>21</v>
      </c>
      <c r="I185" s="5">
        <v>14</v>
      </c>
      <c r="J185" s="7">
        <v>1405</v>
      </c>
      <c r="K185" s="8" t="s">
        <v>2036</v>
      </c>
      <c r="L185" s="9">
        <v>54.13</v>
      </c>
      <c r="M185" s="10">
        <v>38.9</v>
      </c>
      <c r="N185" s="5" t="s">
        <v>2035</v>
      </c>
      <c r="O185" s="5" t="s">
        <v>183</v>
      </c>
      <c r="P185" s="5" t="s">
        <v>1843</v>
      </c>
      <c r="Q185" s="4" t="s">
        <v>2049</v>
      </c>
      <c r="R185" s="4" t="s">
        <v>2532</v>
      </c>
      <c r="S185" s="13">
        <v>43293</v>
      </c>
      <c r="T185" s="14" t="s">
        <v>2533</v>
      </c>
      <c r="U185" s="15" t="s">
        <v>2534</v>
      </c>
      <c r="V185" s="13">
        <v>44012</v>
      </c>
    </row>
    <row r="186" spans="1:22" s="1" customFormat="1">
      <c r="A186" s="4">
        <v>1192</v>
      </c>
      <c r="B186" s="4" t="s">
        <v>8</v>
      </c>
      <c r="C186" s="4" t="s">
        <v>497</v>
      </c>
      <c r="D186" s="4" t="s">
        <v>2029</v>
      </c>
      <c r="E186" s="4" t="s">
        <v>2030</v>
      </c>
      <c r="F186" s="5">
        <v>3</v>
      </c>
      <c r="G186" s="5">
        <v>2</v>
      </c>
      <c r="H186" s="4">
        <v>21</v>
      </c>
      <c r="I186" s="5">
        <v>14</v>
      </c>
      <c r="J186" s="7">
        <v>1406</v>
      </c>
      <c r="K186" s="8" t="s">
        <v>2036</v>
      </c>
      <c r="L186" s="9">
        <v>79.34</v>
      </c>
      <c r="M186" s="10">
        <v>57.02</v>
      </c>
      <c r="N186" s="5" t="s">
        <v>2032</v>
      </c>
      <c r="O186" s="5" t="s">
        <v>2362</v>
      </c>
      <c r="P186" s="5" t="s">
        <v>2039</v>
      </c>
      <c r="Q186" s="4" t="s">
        <v>2049</v>
      </c>
      <c r="R186" s="4" t="s">
        <v>2535</v>
      </c>
      <c r="S186" s="13">
        <v>43291</v>
      </c>
      <c r="T186" s="14" t="s">
        <v>2536</v>
      </c>
      <c r="U186" s="15"/>
      <c r="V186" s="13">
        <v>44012</v>
      </c>
    </row>
    <row r="187" spans="1:22" s="1" customFormat="1">
      <c r="A187" s="4">
        <v>1193</v>
      </c>
      <c r="B187" s="4" t="s">
        <v>8</v>
      </c>
      <c r="C187" s="4" t="s">
        <v>497</v>
      </c>
      <c r="D187" s="4" t="s">
        <v>2029</v>
      </c>
      <c r="E187" s="4" t="s">
        <v>2030</v>
      </c>
      <c r="F187" s="5">
        <v>3</v>
      </c>
      <c r="G187" s="5">
        <v>2</v>
      </c>
      <c r="H187" s="4">
        <v>21</v>
      </c>
      <c r="I187" s="5">
        <v>15</v>
      </c>
      <c r="J187" s="7">
        <v>1501</v>
      </c>
      <c r="K187" s="8" t="s">
        <v>2036</v>
      </c>
      <c r="L187" s="9">
        <v>78.349999999999994</v>
      </c>
      <c r="M187" s="10">
        <v>56.31</v>
      </c>
      <c r="N187" s="5" t="s">
        <v>2032</v>
      </c>
      <c r="O187" s="5" t="s">
        <v>181</v>
      </c>
      <c r="P187" s="5" t="s">
        <v>2040</v>
      </c>
      <c r="Q187" s="4" t="s">
        <v>2034</v>
      </c>
      <c r="R187" s="4"/>
      <c r="S187" s="13"/>
      <c r="T187" s="20"/>
      <c r="U187" s="15"/>
      <c r="V187" s="13">
        <v>44012</v>
      </c>
    </row>
    <row r="188" spans="1:22" s="1" customFormat="1">
      <c r="A188" s="4">
        <v>1194</v>
      </c>
      <c r="B188" s="4" t="s">
        <v>8</v>
      </c>
      <c r="C188" s="4" t="s">
        <v>497</v>
      </c>
      <c r="D188" s="4" t="s">
        <v>2029</v>
      </c>
      <c r="E188" s="4" t="s">
        <v>2030</v>
      </c>
      <c r="F188" s="5">
        <v>3</v>
      </c>
      <c r="G188" s="5">
        <v>2</v>
      </c>
      <c r="H188" s="4">
        <v>21</v>
      </c>
      <c r="I188" s="5">
        <v>15</v>
      </c>
      <c r="J188" s="7">
        <v>1502</v>
      </c>
      <c r="K188" s="8" t="s">
        <v>2036</v>
      </c>
      <c r="L188" s="9">
        <v>54.13</v>
      </c>
      <c r="M188" s="10">
        <v>38.9</v>
      </c>
      <c r="N188" s="5" t="s">
        <v>2035</v>
      </c>
      <c r="O188" s="5" t="s">
        <v>183</v>
      </c>
      <c r="P188" s="5" t="s">
        <v>504</v>
      </c>
      <c r="Q188" s="4" t="s">
        <v>2049</v>
      </c>
      <c r="R188" s="4" t="s">
        <v>2537</v>
      </c>
      <c r="S188" s="13">
        <v>43292</v>
      </c>
      <c r="T188" s="14" t="s">
        <v>2399</v>
      </c>
      <c r="U188" s="15" t="s">
        <v>2538</v>
      </c>
      <c r="V188" s="13">
        <v>44012</v>
      </c>
    </row>
    <row r="189" spans="1:22" s="1" customFormat="1">
      <c r="A189" s="4">
        <v>1195</v>
      </c>
      <c r="B189" s="4" t="s">
        <v>8</v>
      </c>
      <c r="C189" s="4" t="s">
        <v>497</v>
      </c>
      <c r="D189" s="4" t="s">
        <v>2029</v>
      </c>
      <c r="E189" s="4" t="s">
        <v>2030</v>
      </c>
      <c r="F189" s="5">
        <v>3</v>
      </c>
      <c r="G189" s="5">
        <v>2</v>
      </c>
      <c r="H189" s="4">
        <v>21</v>
      </c>
      <c r="I189" s="5">
        <v>15</v>
      </c>
      <c r="J189" s="7">
        <v>1503</v>
      </c>
      <c r="K189" s="8" t="s">
        <v>2036</v>
      </c>
      <c r="L189" s="9">
        <v>52.5</v>
      </c>
      <c r="M189" s="10">
        <v>37.729999999999997</v>
      </c>
      <c r="N189" s="5" t="s">
        <v>2035</v>
      </c>
      <c r="O189" s="5" t="s">
        <v>183</v>
      </c>
      <c r="P189" s="5" t="s">
        <v>2037</v>
      </c>
      <c r="Q189" s="4" t="s">
        <v>2049</v>
      </c>
      <c r="R189" s="4" t="s">
        <v>2539</v>
      </c>
      <c r="S189" s="13">
        <v>43293</v>
      </c>
      <c r="T189" s="20" t="s">
        <v>2540</v>
      </c>
      <c r="U189" s="15"/>
      <c r="V189" s="13">
        <v>44012</v>
      </c>
    </row>
    <row r="190" spans="1:22" s="1" customFormat="1">
      <c r="A190" s="4">
        <v>1196</v>
      </c>
      <c r="B190" s="4" t="s">
        <v>8</v>
      </c>
      <c r="C190" s="4" t="s">
        <v>497</v>
      </c>
      <c r="D190" s="4" t="s">
        <v>2029</v>
      </c>
      <c r="E190" s="4" t="s">
        <v>2030</v>
      </c>
      <c r="F190" s="5">
        <v>3</v>
      </c>
      <c r="G190" s="5">
        <v>2</v>
      </c>
      <c r="H190" s="4">
        <v>21</v>
      </c>
      <c r="I190" s="5">
        <v>15</v>
      </c>
      <c r="J190" s="7">
        <v>1504</v>
      </c>
      <c r="K190" s="8" t="s">
        <v>2036</v>
      </c>
      <c r="L190" s="9">
        <v>52.5</v>
      </c>
      <c r="M190" s="10">
        <v>37.729999999999997</v>
      </c>
      <c r="N190" s="5" t="s">
        <v>2035</v>
      </c>
      <c r="O190" s="5" t="s">
        <v>183</v>
      </c>
      <c r="P190" s="5" t="s">
        <v>2038</v>
      </c>
      <c r="Q190" s="4" t="s">
        <v>2049</v>
      </c>
      <c r="R190" s="4" t="s">
        <v>2541</v>
      </c>
      <c r="S190" s="13">
        <v>43293</v>
      </c>
      <c r="T190" s="14" t="s">
        <v>2542</v>
      </c>
      <c r="U190" s="15"/>
      <c r="V190" s="13">
        <v>44012</v>
      </c>
    </row>
    <row r="191" spans="1:22" s="1" customFormat="1">
      <c r="A191" s="4">
        <v>1197</v>
      </c>
      <c r="B191" s="4" t="s">
        <v>8</v>
      </c>
      <c r="C191" s="4" t="s">
        <v>497</v>
      </c>
      <c r="D191" s="4" t="s">
        <v>2029</v>
      </c>
      <c r="E191" s="4" t="s">
        <v>2030</v>
      </c>
      <c r="F191" s="5">
        <v>3</v>
      </c>
      <c r="G191" s="5">
        <v>2</v>
      </c>
      <c r="H191" s="4">
        <v>21</v>
      </c>
      <c r="I191" s="5">
        <v>15</v>
      </c>
      <c r="J191" s="7">
        <v>1505</v>
      </c>
      <c r="K191" s="8" t="s">
        <v>2036</v>
      </c>
      <c r="L191" s="9">
        <v>54.13</v>
      </c>
      <c r="M191" s="10">
        <v>38.9</v>
      </c>
      <c r="N191" s="5" t="s">
        <v>2035</v>
      </c>
      <c r="O191" s="5" t="s">
        <v>183</v>
      </c>
      <c r="P191" s="5" t="s">
        <v>1843</v>
      </c>
      <c r="Q191" s="4" t="s">
        <v>2049</v>
      </c>
      <c r="R191" s="4" t="s">
        <v>2543</v>
      </c>
      <c r="S191" s="13">
        <v>43291</v>
      </c>
      <c r="T191" s="14" t="s">
        <v>2544</v>
      </c>
      <c r="U191" s="15" t="s">
        <v>2545</v>
      </c>
      <c r="V191" s="13">
        <v>44012</v>
      </c>
    </row>
    <row r="192" spans="1:22" s="1" customFormat="1">
      <c r="A192" s="4">
        <v>1198</v>
      </c>
      <c r="B192" s="4" t="s">
        <v>8</v>
      </c>
      <c r="C192" s="4" t="s">
        <v>497</v>
      </c>
      <c r="D192" s="4" t="s">
        <v>2029</v>
      </c>
      <c r="E192" s="4" t="s">
        <v>2030</v>
      </c>
      <c r="F192" s="5">
        <v>3</v>
      </c>
      <c r="G192" s="5">
        <v>2</v>
      </c>
      <c r="H192" s="4">
        <v>21</v>
      </c>
      <c r="I192" s="5">
        <v>15</v>
      </c>
      <c r="J192" s="7">
        <v>1506</v>
      </c>
      <c r="K192" s="8" t="s">
        <v>2036</v>
      </c>
      <c r="L192" s="9">
        <v>79.34</v>
      </c>
      <c r="M192" s="10">
        <v>57.02</v>
      </c>
      <c r="N192" s="5" t="s">
        <v>2032</v>
      </c>
      <c r="O192" s="5" t="s">
        <v>2362</v>
      </c>
      <c r="P192" s="5" t="s">
        <v>2039</v>
      </c>
      <c r="Q192" s="4" t="s">
        <v>2049</v>
      </c>
      <c r="R192" s="4" t="s">
        <v>2546</v>
      </c>
      <c r="S192" s="13">
        <v>43292</v>
      </c>
      <c r="T192" s="14" t="s">
        <v>2547</v>
      </c>
      <c r="U192" s="15"/>
      <c r="V192" s="13">
        <v>44012</v>
      </c>
    </row>
    <row r="193" spans="1:22" s="1" customFormat="1">
      <c r="A193" s="4">
        <v>1199</v>
      </c>
      <c r="B193" s="4" t="s">
        <v>8</v>
      </c>
      <c r="C193" s="4" t="s">
        <v>497</v>
      </c>
      <c r="D193" s="4" t="s">
        <v>2029</v>
      </c>
      <c r="E193" s="4" t="s">
        <v>2030</v>
      </c>
      <c r="F193" s="5">
        <v>3</v>
      </c>
      <c r="G193" s="5">
        <v>2</v>
      </c>
      <c r="H193" s="4">
        <v>21</v>
      </c>
      <c r="I193" s="5">
        <v>16</v>
      </c>
      <c r="J193" s="7">
        <v>1601</v>
      </c>
      <c r="K193" s="8" t="s">
        <v>2036</v>
      </c>
      <c r="L193" s="9">
        <v>78.349999999999994</v>
      </c>
      <c r="M193" s="10">
        <v>56.31</v>
      </c>
      <c r="N193" s="5" t="s">
        <v>2032</v>
      </c>
      <c r="O193" s="5" t="s">
        <v>181</v>
      </c>
      <c r="P193" s="5" t="s">
        <v>2040</v>
      </c>
      <c r="Q193" s="4" t="s">
        <v>2049</v>
      </c>
      <c r="R193" s="4" t="s">
        <v>2548</v>
      </c>
      <c r="S193" s="13">
        <v>43289</v>
      </c>
      <c r="T193" s="20" t="s">
        <v>2549</v>
      </c>
      <c r="U193" s="15" t="s">
        <v>2550</v>
      </c>
      <c r="V193" s="13">
        <v>44012</v>
      </c>
    </row>
    <row r="194" spans="1:22" s="1" customFormat="1">
      <c r="A194" s="4">
        <v>1200</v>
      </c>
      <c r="B194" s="4" t="s">
        <v>8</v>
      </c>
      <c r="C194" s="4" t="s">
        <v>497</v>
      </c>
      <c r="D194" s="4" t="s">
        <v>2029</v>
      </c>
      <c r="E194" s="4" t="s">
        <v>2030</v>
      </c>
      <c r="F194" s="5">
        <v>3</v>
      </c>
      <c r="G194" s="5">
        <v>2</v>
      </c>
      <c r="H194" s="4">
        <v>21</v>
      </c>
      <c r="I194" s="5">
        <v>16</v>
      </c>
      <c r="J194" s="7">
        <v>1602</v>
      </c>
      <c r="K194" s="8" t="s">
        <v>2036</v>
      </c>
      <c r="L194" s="9">
        <v>54.13</v>
      </c>
      <c r="M194" s="10">
        <v>38.9</v>
      </c>
      <c r="N194" s="5" t="s">
        <v>2035</v>
      </c>
      <c r="O194" s="5" t="s">
        <v>183</v>
      </c>
      <c r="P194" s="5" t="s">
        <v>504</v>
      </c>
      <c r="Q194" s="4" t="s">
        <v>2049</v>
      </c>
      <c r="R194" s="4" t="s">
        <v>2551</v>
      </c>
      <c r="S194" s="13">
        <v>43290</v>
      </c>
      <c r="T194" s="14" t="s">
        <v>2552</v>
      </c>
      <c r="U194" s="15" t="s">
        <v>2553</v>
      </c>
      <c r="V194" s="13">
        <v>44012</v>
      </c>
    </row>
    <row r="195" spans="1:22" s="1" customFormat="1">
      <c r="A195" s="4">
        <v>1201</v>
      </c>
      <c r="B195" s="4" t="s">
        <v>8</v>
      </c>
      <c r="C195" s="4" t="s">
        <v>497</v>
      </c>
      <c r="D195" s="4" t="s">
        <v>2029</v>
      </c>
      <c r="E195" s="4" t="s">
        <v>2030</v>
      </c>
      <c r="F195" s="5">
        <v>3</v>
      </c>
      <c r="G195" s="5">
        <v>2</v>
      </c>
      <c r="H195" s="4">
        <v>21</v>
      </c>
      <c r="I195" s="5">
        <v>16</v>
      </c>
      <c r="J195" s="7">
        <v>1603</v>
      </c>
      <c r="K195" s="8" t="s">
        <v>2036</v>
      </c>
      <c r="L195" s="9">
        <v>52.5</v>
      </c>
      <c r="M195" s="10">
        <v>37.729999999999997</v>
      </c>
      <c r="N195" s="5" t="s">
        <v>2035</v>
      </c>
      <c r="O195" s="5" t="s">
        <v>183</v>
      </c>
      <c r="P195" s="5" t="s">
        <v>2037</v>
      </c>
      <c r="Q195" s="4" t="s">
        <v>2049</v>
      </c>
      <c r="R195" s="4" t="s">
        <v>2554</v>
      </c>
      <c r="S195" s="13">
        <v>43292</v>
      </c>
      <c r="T195" s="20" t="s">
        <v>2555</v>
      </c>
      <c r="U195" s="15" t="s">
        <v>2556</v>
      </c>
      <c r="V195" s="13">
        <v>44012</v>
      </c>
    </row>
    <row r="196" spans="1:22" s="1" customFormat="1">
      <c r="A196" s="4">
        <v>1202</v>
      </c>
      <c r="B196" s="4" t="s">
        <v>8</v>
      </c>
      <c r="C196" s="4" t="s">
        <v>497</v>
      </c>
      <c r="D196" s="4" t="s">
        <v>2029</v>
      </c>
      <c r="E196" s="4" t="s">
        <v>2030</v>
      </c>
      <c r="F196" s="5">
        <v>3</v>
      </c>
      <c r="G196" s="5">
        <v>2</v>
      </c>
      <c r="H196" s="4">
        <v>21</v>
      </c>
      <c r="I196" s="5">
        <v>16</v>
      </c>
      <c r="J196" s="7">
        <v>1604</v>
      </c>
      <c r="K196" s="8" t="s">
        <v>2036</v>
      </c>
      <c r="L196" s="9">
        <v>52.5</v>
      </c>
      <c r="M196" s="10">
        <v>37.729999999999997</v>
      </c>
      <c r="N196" s="5" t="s">
        <v>2035</v>
      </c>
      <c r="O196" s="5" t="s">
        <v>183</v>
      </c>
      <c r="P196" s="5" t="s">
        <v>2038</v>
      </c>
      <c r="Q196" s="4" t="s">
        <v>2049</v>
      </c>
      <c r="R196" s="4" t="s">
        <v>2557</v>
      </c>
      <c r="S196" s="13">
        <v>43291</v>
      </c>
      <c r="T196" s="14" t="s">
        <v>2558</v>
      </c>
      <c r="U196" s="15"/>
      <c r="V196" s="13">
        <v>44012</v>
      </c>
    </row>
    <row r="197" spans="1:22" s="1" customFormat="1">
      <c r="A197" s="4">
        <v>1203</v>
      </c>
      <c r="B197" s="4" t="s">
        <v>8</v>
      </c>
      <c r="C197" s="4" t="s">
        <v>497</v>
      </c>
      <c r="D197" s="4" t="s">
        <v>2029</v>
      </c>
      <c r="E197" s="4" t="s">
        <v>2030</v>
      </c>
      <c r="F197" s="5">
        <v>3</v>
      </c>
      <c r="G197" s="5">
        <v>2</v>
      </c>
      <c r="H197" s="4">
        <v>21</v>
      </c>
      <c r="I197" s="5">
        <v>16</v>
      </c>
      <c r="J197" s="7">
        <v>1605</v>
      </c>
      <c r="K197" s="8" t="s">
        <v>2036</v>
      </c>
      <c r="L197" s="9">
        <v>54.13</v>
      </c>
      <c r="M197" s="10">
        <v>38.9</v>
      </c>
      <c r="N197" s="5" t="s">
        <v>2035</v>
      </c>
      <c r="O197" s="5" t="s">
        <v>183</v>
      </c>
      <c r="P197" s="5" t="s">
        <v>1843</v>
      </c>
      <c r="Q197" s="4" t="s">
        <v>2049</v>
      </c>
      <c r="R197" s="4" t="s">
        <v>2559</v>
      </c>
      <c r="S197" s="13">
        <v>43289</v>
      </c>
      <c r="T197" s="14" t="s">
        <v>2560</v>
      </c>
      <c r="U197" s="15" t="s">
        <v>2561</v>
      </c>
      <c r="V197" s="13">
        <v>44012</v>
      </c>
    </row>
    <row r="198" spans="1:22" s="1" customFormat="1">
      <c r="A198" s="4">
        <v>1204</v>
      </c>
      <c r="B198" s="4" t="s">
        <v>8</v>
      </c>
      <c r="C198" s="4" t="s">
        <v>497</v>
      </c>
      <c r="D198" s="4" t="s">
        <v>2029</v>
      </c>
      <c r="E198" s="4" t="s">
        <v>2030</v>
      </c>
      <c r="F198" s="5">
        <v>3</v>
      </c>
      <c r="G198" s="5">
        <v>2</v>
      </c>
      <c r="H198" s="4">
        <v>21</v>
      </c>
      <c r="I198" s="5">
        <v>17</v>
      </c>
      <c r="J198" s="7">
        <v>1701</v>
      </c>
      <c r="K198" s="8" t="s">
        <v>2036</v>
      </c>
      <c r="L198" s="9">
        <v>78.349999999999994</v>
      </c>
      <c r="M198" s="10">
        <v>56.31</v>
      </c>
      <c r="N198" s="5" t="s">
        <v>2032</v>
      </c>
      <c r="O198" s="5" t="s">
        <v>181</v>
      </c>
      <c r="P198" s="5" t="s">
        <v>2040</v>
      </c>
      <c r="Q198" s="4" t="s">
        <v>2049</v>
      </c>
      <c r="R198" s="4" t="s">
        <v>2562</v>
      </c>
      <c r="S198" s="13">
        <v>43289</v>
      </c>
      <c r="T198" s="20" t="s">
        <v>2563</v>
      </c>
      <c r="U198" s="15" t="s">
        <v>2564</v>
      </c>
      <c r="V198" s="13">
        <v>44012</v>
      </c>
    </row>
    <row r="199" spans="1:22" s="1" customFormat="1">
      <c r="A199" s="4">
        <v>1205</v>
      </c>
      <c r="B199" s="4" t="s">
        <v>8</v>
      </c>
      <c r="C199" s="4" t="s">
        <v>497</v>
      </c>
      <c r="D199" s="4" t="s">
        <v>2029</v>
      </c>
      <c r="E199" s="4" t="s">
        <v>2030</v>
      </c>
      <c r="F199" s="5">
        <v>3</v>
      </c>
      <c r="G199" s="5">
        <v>2</v>
      </c>
      <c r="H199" s="4">
        <v>21</v>
      </c>
      <c r="I199" s="5">
        <v>17</v>
      </c>
      <c r="J199" s="7">
        <v>1702</v>
      </c>
      <c r="K199" s="8" t="s">
        <v>2036</v>
      </c>
      <c r="L199" s="9">
        <v>54.13</v>
      </c>
      <c r="M199" s="10">
        <v>38.9</v>
      </c>
      <c r="N199" s="5" t="s">
        <v>2035</v>
      </c>
      <c r="O199" s="5" t="s">
        <v>183</v>
      </c>
      <c r="P199" s="5" t="s">
        <v>504</v>
      </c>
      <c r="Q199" s="4" t="s">
        <v>2049</v>
      </c>
      <c r="R199" s="4" t="s">
        <v>2565</v>
      </c>
      <c r="S199" s="13">
        <v>43289</v>
      </c>
      <c r="T199" s="14" t="s">
        <v>2566</v>
      </c>
      <c r="U199" s="15" t="s">
        <v>2567</v>
      </c>
      <c r="V199" s="13">
        <v>44012</v>
      </c>
    </row>
    <row r="200" spans="1:22" s="1" customFormat="1">
      <c r="A200" s="4">
        <v>1206</v>
      </c>
      <c r="B200" s="4" t="s">
        <v>8</v>
      </c>
      <c r="C200" s="4" t="s">
        <v>497</v>
      </c>
      <c r="D200" s="4" t="s">
        <v>2029</v>
      </c>
      <c r="E200" s="4" t="s">
        <v>2030</v>
      </c>
      <c r="F200" s="5">
        <v>3</v>
      </c>
      <c r="G200" s="5">
        <v>2</v>
      </c>
      <c r="H200" s="4">
        <v>21</v>
      </c>
      <c r="I200" s="5">
        <v>17</v>
      </c>
      <c r="J200" s="7">
        <v>1703</v>
      </c>
      <c r="K200" s="8" t="s">
        <v>2036</v>
      </c>
      <c r="L200" s="9">
        <v>52.5</v>
      </c>
      <c r="M200" s="10">
        <v>37.729999999999997</v>
      </c>
      <c r="N200" s="5" t="s">
        <v>2035</v>
      </c>
      <c r="O200" s="5" t="s">
        <v>183</v>
      </c>
      <c r="P200" s="5" t="s">
        <v>2037</v>
      </c>
      <c r="Q200" s="4" t="s">
        <v>2049</v>
      </c>
      <c r="R200" s="4" t="s">
        <v>2568</v>
      </c>
      <c r="S200" s="13">
        <v>43290</v>
      </c>
      <c r="T200" s="20" t="s">
        <v>2569</v>
      </c>
      <c r="U200" s="15" t="s">
        <v>2570</v>
      </c>
      <c r="V200" s="13">
        <v>44012</v>
      </c>
    </row>
    <row r="201" spans="1:22" s="1" customFormat="1">
      <c r="A201" s="4">
        <v>1207</v>
      </c>
      <c r="B201" s="4" t="s">
        <v>8</v>
      </c>
      <c r="C201" s="4" t="s">
        <v>497</v>
      </c>
      <c r="D201" s="4" t="s">
        <v>2029</v>
      </c>
      <c r="E201" s="4" t="s">
        <v>2030</v>
      </c>
      <c r="F201" s="5">
        <v>3</v>
      </c>
      <c r="G201" s="5">
        <v>2</v>
      </c>
      <c r="H201" s="4">
        <v>21</v>
      </c>
      <c r="I201" s="5">
        <v>17</v>
      </c>
      <c r="J201" s="7">
        <v>1704</v>
      </c>
      <c r="K201" s="8" t="s">
        <v>2036</v>
      </c>
      <c r="L201" s="9">
        <v>52.5</v>
      </c>
      <c r="M201" s="10">
        <v>37.729999999999997</v>
      </c>
      <c r="N201" s="5" t="s">
        <v>2035</v>
      </c>
      <c r="O201" s="5" t="s">
        <v>183</v>
      </c>
      <c r="P201" s="5" t="s">
        <v>2038</v>
      </c>
      <c r="Q201" s="4" t="s">
        <v>2049</v>
      </c>
      <c r="R201" s="4" t="s">
        <v>2571</v>
      </c>
      <c r="S201" s="13">
        <v>43289</v>
      </c>
      <c r="T201" s="14" t="s">
        <v>2572</v>
      </c>
      <c r="U201" s="15" t="s">
        <v>2573</v>
      </c>
      <c r="V201" s="13">
        <v>44012</v>
      </c>
    </row>
    <row r="202" spans="1:22" s="1" customFormat="1">
      <c r="A202" s="4">
        <v>1208</v>
      </c>
      <c r="B202" s="4" t="s">
        <v>8</v>
      </c>
      <c r="C202" s="4" t="s">
        <v>497</v>
      </c>
      <c r="D202" s="4" t="s">
        <v>2029</v>
      </c>
      <c r="E202" s="4" t="s">
        <v>2030</v>
      </c>
      <c r="F202" s="5">
        <v>3</v>
      </c>
      <c r="G202" s="5">
        <v>2</v>
      </c>
      <c r="H202" s="4">
        <v>21</v>
      </c>
      <c r="I202" s="5">
        <v>17</v>
      </c>
      <c r="J202" s="7">
        <v>1705</v>
      </c>
      <c r="K202" s="8" t="s">
        <v>2036</v>
      </c>
      <c r="L202" s="9">
        <v>54.13</v>
      </c>
      <c r="M202" s="10">
        <v>38.9</v>
      </c>
      <c r="N202" s="5" t="s">
        <v>2035</v>
      </c>
      <c r="O202" s="5" t="s">
        <v>183</v>
      </c>
      <c r="P202" s="5" t="s">
        <v>1843</v>
      </c>
      <c r="Q202" s="4" t="s">
        <v>2049</v>
      </c>
      <c r="R202" s="4" t="s">
        <v>2574</v>
      </c>
      <c r="S202" s="13">
        <v>43278</v>
      </c>
      <c r="T202" s="14" t="s">
        <v>2575</v>
      </c>
      <c r="U202" s="15"/>
      <c r="V202" s="13">
        <v>44012</v>
      </c>
    </row>
    <row r="203" spans="1:22" s="1" customFormat="1">
      <c r="A203" s="4">
        <v>1209</v>
      </c>
      <c r="B203" s="4" t="s">
        <v>8</v>
      </c>
      <c r="C203" s="4" t="s">
        <v>497</v>
      </c>
      <c r="D203" s="4" t="s">
        <v>2029</v>
      </c>
      <c r="E203" s="4" t="s">
        <v>2030</v>
      </c>
      <c r="F203" s="5">
        <v>3</v>
      </c>
      <c r="G203" s="5">
        <v>2</v>
      </c>
      <c r="H203" s="4">
        <v>21</v>
      </c>
      <c r="I203" s="5">
        <v>17</v>
      </c>
      <c r="J203" s="7">
        <v>1706</v>
      </c>
      <c r="K203" s="8" t="s">
        <v>2036</v>
      </c>
      <c r="L203" s="26">
        <v>79.34</v>
      </c>
      <c r="M203" s="27">
        <v>57.02</v>
      </c>
      <c r="N203" s="5" t="s">
        <v>2032</v>
      </c>
      <c r="O203" s="5" t="s">
        <v>2362</v>
      </c>
      <c r="P203" s="5" t="s">
        <v>2039</v>
      </c>
      <c r="Q203" s="4" t="s">
        <v>2034</v>
      </c>
      <c r="R203" s="4"/>
      <c r="S203" s="13"/>
      <c r="T203" s="20"/>
      <c r="U203" s="15"/>
      <c r="V203" s="13">
        <v>44012</v>
      </c>
    </row>
    <row r="204" spans="1:22" s="1" customFormat="1">
      <c r="A204" s="4">
        <v>1210</v>
      </c>
      <c r="B204" s="4" t="s">
        <v>8</v>
      </c>
      <c r="C204" s="4" t="s">
        <v>497</v>
      </c>
      <c r="D204" s="4" t="s">
        <v>2029</v>
      </c>
      <c r="E204" s="4" t="s">
        <v>2030</v>
      </c>
      <c r="F204" s="5">
        <v>3</v>
      </c>
      <c r="G204" s="5">
        <v>2</v>
      </c>
      <c r="H204" s="4">
        <v>21</v>
      </c>
      <c r="I204" s="5">
        <v>18</v>
      </c>
      <c r="J204" s="7">
        <v>1801</v>
      </c>
      <c r="K204" s="8" t="s">
        <v>2036</v>
      </c>
      <c r="L204" s="9">
        <v>78.349999999999994</v>
      </c>
      <c r="M204" s="10">
        <v>56.31</v>
      </c>
      <c r="N204" s="5" t="s">
        <v>2032</v>
      </c>
      <c r="O204" s="5" t="s">
        <v>181</v>
      </c>
      <c r="P204" s="5" t="s">
        <v>2040</v>
      </c>
      <c r="Q204" s="4" t="s">
        <v>2049</v>
      </c>
      <c r="R204" s="4" t="s">
        <v>2576</v>
      </c>
      <c r="S204" s="13">
        <v>43279</v>
      </c>
      <c r="T204" s="20" t="s">
        <v>2577</v>
      </c>
      <c r="U204" s="15" t="s">
        <v>2578</v>
      </c>
      <c r="V204" s="13">
        <v>44012</v>
      </c>
    </row>
    <row r="205" spans="1:22" s="1" customFormat="1">
      <c r="A205" s="4">
        <v>1211</v>
      </c>
      <c r="B205" s="4" t="s">
        <v>8</v>
      </c>
      <c r="C205" s="4" t="s">
        <v>497</v>
      </c>
      <c r="D205" s="4" t="s">
        <v>2029</v>
      </c>
      <c r="E205" s="4" t="s">
        <v>2030</v>
      </c>
      <c r="F205" s="5">
        <v>3</v>
      </c>
      <c r="G205" s="5">
        <v>2</v>
      </c>
      <c r="H205" s="4">
        <v>21</v>
      </c>
      <c r="I205" s="5">
        <v>18</v>
      </c>
      <c r="J205" s="7">
        <v>1802</v>
      </c>
      <c r="K205" s="8" t="s">
        <v>2036</v>
      </c>
      <c r="L205" s="9">
        <v>54.13</v>
      </c>
      <c r="M205" s="10">
        <v>38.9</v>
      </c>
      <c r="N205" s="5" t="s">
        <v>2035</v>
      </c>
      <c r="O205" s="5" t="s">
        <v>183</v>
      </c>
      <c r="P205" s="5" t="s">
        <v>504</v>
      </c>
      <c r="Q205" s="4" t="s">
        <v>2049</v>
      </c>
      <c r="R205" s="4" t="s">
        <v>2579</v>
      </c>
      <c r="S205" s="13">
        <v>43279</v>
      </c>
      <c r="T205" s="14" t="s">
        <v>2580</v>
      </c>
      <c r="U205" s="15" t="s">
        <v>2581</v>
      </c>
      <c r="V205" s="13">
        <v>44012</v>
      </c>
    </row>
    <row r="206" spans="1:22" s="1" customFormat="1">
      <c r="A206" s="4">
        <v>1212</v>
      </c>
      <c r="B206" s="4" t="s">
        <v>8</v>
      </c>
      <c r="C206" s="4" t="s">
        <v>497</v>
      </c>
      <c r="D206" s="4" t="s">
        <v>2029</v>
      </c>
      <c r="E206" s="4" t="s">
        <v>2030</v>
      </c>
      <c r="F206" s="5">
        <v>3</v>
      </c>
      <c r="G206" s="5">
        <v>2</v>
      </c>
      <c r="H206" s="4">
        <v>21</v>
      </c>
      <c r="I206" s="5">
        <v>18</v>
      </c>
      <c r="J206" s="7">
        <v>1803</v>
      </c>
      <c r="K206" s="8" t="s">
        <v>2036</v>
      </c>
      <c r="L206" s="26">
        <v>52.5</v>
      </c>
      <c r="M206" s="27">
        <v>37.729999999999997</v>
      </c>
      <c r="N206" s="5" t="s">
        <v>2035</v>
      </c>
      <c r="O206" s="5" t="s">
        <v>183</v>
      </c>
      <c r="P206" s="5" t="s">
        <v>2037</v>
      </c>
      <c r="Q206" s="4" t="s">
        <v>2034</v>
      </c>
      <c r="R206" s="4"/>
      <c r="S206" s="13"/>
      <c r="T206" s="20"/>
      <c r="U206" s="15"/>
      <c r="V206" s="13">
        <v>44012</v>
      </c>
    </row>
    <row r="207" spans="1:22" s="1" customFormat="1">
      <c r="A207" s="4">
        <v>1213</v>
      </c>
      <c r="B207" s="4" t="s">
        <v>8</v>
      </c>
      <c r="C207" s="4" t="s">
        <v>497</v>
      </c>
      <c r="D207" s="4" t="s">
        <v>2029</v>
      </c>
      <c r="E207" s="4" t="s">
        <v>2030</v>
      </c>
      <c r="F207" s="5">
        <v>3</v>
      </c>
      <c r="G207" s="5">
        <v>2</v>
      </c>
      <c r="H207" s="4">
        <v>21</v>
      </c>
      <c r="I207" s="5">
        <v>18</v>
      </c>
      <c r="J207" s="7">
        <v>1804</v>
      </c>
      <c r="K207" s="8" t="s">
        <v>2036</v>
      </c>
      <c r="L207" s="9">
        <v>52.5</v>
      </c>
      <c r="M207" s="10">
        <v>37.729999999999997</v>
      </c>
      <c r="N207" s="5" t="s">
        <v>2035</v>
      </c>
      <c r="O207" s="5" t="s">
        <v>183</v>
      </c>
      <c r="P207" s="5" t="s">
        <v>2038</v>
      </c>
      <c r="Q207" s="4" t="s">
        <v>2049</v>
      </c>
      <c r="R207" s="4" t="s">
        <v>2582</v>
      </c>
      <c r="S207" s="13">
        <v>43279</v>
      </c>
      <c r="T207" s="14" t="s">
        <v>2583</v>
      </c>
      <c r="U207" s="15" t="s">
        <v>2584</v>
      </c>
      <c r="V207" s="13">
        <v>44012</v>
      </c>
    </row>
    <row r="208" spans="1:22" s="1" customFormat="1">
      <c r="A208" s="4">
        <v>1214</v>
      </c>
      <c r="B208" s="4" t="s">
        <v>8</v>
      </c>
      <c r="C208" s="4" t="s">
        <v>497</v>
      </c>
      <c r="D208" s="4" t="s">
        <v>2029</v>
      </c>
      <c r="E208" s="4" t="s">
        <v>2030</v>
      </c>
      <c r="F208" s="5">
        <v>3</v>
      </c>
      <c r="G208" s="5">
        <v>2</v>
      </c>
      <c r="H208" s="4">
        <v>21</v>
      </c>
      <c r="I208" s="5">
        <v>18</v>
      </c>
      <c r="J208" s="7">
        <v>1805</v>
      </c>
      <c r="K208" s="8" t="s">
        <v>2036</v>
      </c>
      <c r="L208" s="9">
        <v>54.13</v>
      </c>
      <c r="M208" s="10">
        <v>38.9</v>
      </c>
      <c r="N208" s="5" t="s">
        <v>2035</v>
      </c>
      <c r="O208" s="5" t="s">
        <v>183</v>
      </c>
      <c r="P208" s="5" t="s">
        <v>1843</v>
      </c>
      <c r="Q208" s="4" t="s">
        <v>2049</v>
      </c>
      <c r="R208" s="4" t="s">
        <v>2585</v>
      </c>
      <c r="S208" s="13">
        <v>43276</v>
      </c>
      <c r="T208" s="14" t="s">
        <v>2586</v>
      </c>
      <c r="U208" s="15" t="s">
        <v>2587</v>
      </c>
      <c r="V208" s="13">
        <v>44012</v>
      </c>
    </row>
    <row r="209" spans="1:22" s="1" customFormat="1">
      <c r="A209" s="4">
        <v>1215</v>
      </c>
      <c r="B209" s="4" t="s">
        <v>8</v>
      </c>
      <c r="C209" s="4" t="s">
        <v>497</v>
      </c>
      <c r="D209" s="4" t="s">
        <v>2029</v>
      </c>
      <c r="E209" s="4" t="s">
        <v>2030</v>
      </c>
      <c r="F209" s="5">
        <v>3</v>
      </c>
      <c r="G209" s="5">
        <v>2</v>
      </c>
      <c r="H209" s="4">
        <v>21</v>
      </c>
      <c r="I209" s="5">
        <v>18</v>
      </c>
      <c r="J209" s="7">
        <v>1806</v>
      </c>
      <c r="K209" s="8" t="s">
        <v>2036</v>
      </c>
      <c r="L209" s="9">
        <v>79.34</v>
      </c>
      <c r="M209" s="10">
        <v>57.02</v>
      </c>
      <c r="N209" s="5" t="s">
        <v>2032</v>
      </c>
      <c r="O209" s="5" t="s">
        <v>2362</v>
      </c>
      <c r="P209" s="5" t="s">
        <v>2039</v>
      </c>
      <c r="Q209" s="4" t="s">
        <v>2049</v>
      </c>
      <c r="R209" s="4" t="s">
        <v>2588</v>
      </c>
      <c r="S209" s="13">
        <v>43278</v>
      </c>
      <c r="T209" s="14" t="s">
        <v>2589</v>
      </c>
      <c r="U209" s="15" t="s">
        <v>2590</v>
      </c>
      <c r="V209" s="13">
        <v>44012</v>
      </c>
    </row>
    <row r="210" spans="1:22" s="1" customFormat="1">
      <c r="A210" s="4">
        <v>1216</v>
      </c>
      <c r="B210" s="4" t="s">
        <v>8</v>
      </c>
      <c r="C210" s="4" t="s">
        <v>497</v>
      </c>
      <c r="D210" s="4" t="s">
        <v>2029</v>
      </c>
      <c r="E210" s="4" t="s">
        <v>2030</v>
      </c>
      <c r="F210" s="5">
        <v>3</v>
      </c>
      <c r="G210" s="5">
        <v>2</v>
      </c>
      <c r="H210" s="4">
        <v>21</v>
      </c>
      <c r="I210" s="5">
        <v>19</v>
      </c>
      <c r="J210" s="7">
        <v>1901</v>
      </c>
      <c r="K210" s="8" t="s">
        <v>2036</v>
      </c>
      <c r="L210" s="9">
        <v>78.349999999999994</v>
      </c>
      <c r="M210" s="10">
        <v>56.31</v>
      </c>
      <c r="N210" s="5" t="s">
        <v>2032</v>
      </c>
      <c r="O210" s="5" t="s">
        <v>181</v>
      </c>
      <c r="P210" s="5" t="s">
        <v>2040</v>
      </c>
      <c r="Q210" s="4" t="s">
        <v>2049</v>
      </c>
      <c r="R210" s="4" t="s">
        <v>2591</v>
      </c>
      <c r="S210" s="13">
        <v>43279</v>
      </c>
      <c r="T210" s="20" t="s">
        <v>2592</v>
      </c>
      <c r="U210" s="15" t="s">
        <v>2593</v>
      </c>
      <c r="V210" s="13">
        <v>44012</v>
      </c>
    </row>
    <row r="211" spans="1:22" s="1" customFormat="1">
      <c r="A211" s="4">
        <v>1217</v>
      </c>
      <c r="B211" s="4" t="s">
        <v>8</v>
      </c>
      <c r="C211" s="4" t="s">
        <v>497</v>
      </c>
      <c r="D211" s="4" t="s">
        <v>2029</v>
      </c>
      <c r="E211" s="4" t="s">
        <v>2030</v>
      </c>
      <c r="F211" s="5">
        <v>3</v>
      </c>
      <c r="G211" s="5">
        <v>2</v>
      </c>
      <c r="H211" s="4">
        <v>21</v>
      </c>
      <c r="I211" s="5">
        <v>19</v>
      </c>
      <c r="J211" s="7">
        <v>1902</v>
      </c>
      <c r="K211" s="8" t="s">
        <v>2036</v>
      </c>
      <c r="L211" s="9">
        <v>54.13</v>
      </c>
      <c r="M211" s="10">
        <v>38.9</v>
      </c>
      <c r="N211" s="5" t="s">
        <v>2035</v>
      </c>
      <c r="O211" s="5" t="s">
        <v>183</v>
      </c>
      <c r="P211" s="5" t="s">
        <v>504</v>
      </c>
      <c r="Q211" s="4" t="s">
        <v>2049</v>
      </c>
      <c r="R211" s="4" t="s">
        <v>2594</v>
      </c>
      <c r="S211" s="13">
        <v>43276</v>
      </c>
      <c r="T211" s="14" t="s">
        <v>2595</v>
      </c>
      <c r="U211" s="15"/>
      <c r="V211" s="13">
        <v>44012</v>
      </c>
    </row>
    <row r="212" spans="1:22" s="1" customFormat="1">
      <c r="A212" s="4">
        <v>1218</v>
      </c>
      <c r="B212" s="4" t="s">
        <v>8</v>
      </c>
      <c r="C212" s="4" t="s">
        <v>497</v>
      </c>
      <c r="D212" s="4" t="s">
        <v>2029</v>
      </c>
      <c r="E212" s="4" t="s">
        <v>2030</v>
      </c>
      <c r="F212" s="5">
        <v>3</v>
      </c>
      <c r="G212" s="5">
        <v>2</v>
      </c>
      <c r="H212" s="4">
        <v>21</v>
      </c>
      <c r="I212" s="5">
        <v>19</v>
      </c>
      <c r="J212" s="7">
        <v>1903</v>
      </c>
      <c r="K212" s="8" t="s">
        <v>2036</v>
      </c>
      <c r="L212" s="26">
        <v>52.5</v>
      </c>
      <c r="M212" s="27">
        <v>37.729999999999997</v>
      </c>
      <c r="N212" s="5" t="s">
        <v>2035</v>
      </c>
      <c r="O212" s="5" t="s">
        <v>183</v>
      </c>
      <c r="P212" s="5" t="s">
        <v>2037</v>
      </c>
      <c r="Q212" s="4" t="s">
        <v>2034</v>
      </c>
      <c r="R212" s="4"/>
      <c r="S212" s="13"/>
      <c r="T212" s="20"/>
      <c r="U212" s="15"/>
      <c r="V212" s="13">
        <v>44012</v>
      </c>
    </row>
    <row r="213" spans="1:22" s="1" customFormat="1">
      <c r="A213" s="4">
        <v>1219</v>
      </c>
      <c r="B213" s="4" t="s">
        <v>8</v>
      </c>
      <c r="C213" s="4" t="s">
        <v>497</v>
      </c>
      <c r="D213" s="4" t="s">
        <v>2029</v>
      </c>
      <c r="E213" s="4" t="s">
        <v>2030</v>
      </c>
      <c r="F213" s="5">
        <v>3</v>
      </c>
      <c r="G213" s="5">
        <v>2</v>
      </c>
      <c r="H213" s="4">
        <v>21</v>
      </c>
      <c r="I213" s="5">
        <v>19</v>
      </c>
      <c r="J213" s="7">
        <v>1904</v>
      </c>
      <c r="K213" s="8" t="s">
        <v>2036</v>
      </c>
      <c r="L213" s="26">
        <v>52.5</v>
      </c>
      <c r="M213" s="27">
        <v>37.729999999999997</v>
      </c>
      <c r="N213" s="5" t="s">
        <v>2035</v>
      </c>
      <c r="O213" s="5" t="s">
        <v>183</v>
      </c>
      <c r="P213" s="5" t="s">
        <v>2038</v>
      </c>
      <c r="Q213" s="4" t="s">
        <v>2034</v>
      </c>
      <c r="R213" s="4"/>
      <c r="S213" s="13"/>
      <c r="T213" s="14"/>
      <c r="U213" s="15"/>
      <c r="V213" s="13">
        <v>44012</v>
      </c>
    </row>
    <row r="214" spans="1:22" s="1" customFormat="1">
      <c r="A214" s="4">
        <v>1220</v>
      </c>
      <c r="B214" s="4" t="s">
        <v>8</v>
      </c>
      <c r="C214" s="4" t="s">
        <v>497</v>
      </c>
      <c r="D214" s="4" t="s">
        <v>2029</v>
      </c>
      <c r="E214" s="4" t="s">
        <v>2030</v>
      </c>
      <c r="F214" s="5">
        <v>3</v>
      </c>
      <c r="G214" s="5">
        <v>2</v>
      </c>
      <c r="H214" s="4">
        <v>21</v>
      </c>
      <c r="I214" s="5">
        <v>19</v>
      </c>
      <c r="J214" s="7">
        <v>1905</v>
      </c>
      <c r="K214" s="8" t="s">
        <v>2036</v>
      </c>
      <c r="L214" s="9">
        <v>54.13</v>
      </c>
      <c r="M214" s="10">
        <v>38.9</v>
      </c>
      <c r="N214" s="5" t="s">
        <v>2035</v>
      </c>
      <c r="O214" s="5" t="s">
        <v>183</v>
      </c>
      <c r="P214" s="5" t="s">
        <v>1843</v>
      </c>
      <c r="Q214" s="4" t="s">
        <v>2049</v>
      </c>
      <c r="R214" s="4" t="s">
        <v>2596</v>
      </c>
      <c r="S214" s="13">
        <v>43277</v>
      </c>
      <c r="T214" s="14" t="s">
        <v>2597</v>
      </c>
      <c r="U214" s="15"/>
      <c r="V214" s="13">
        <v>44012</v>
      </c>
    </row>
    <row r="215" spans="1:22" s="1" customFormat="1">
      <c r="A215" s="4">
        <v>1221</v>
      </c>
      <c r="B215" s="4" t="s">
        <v>8</v>
      </c>
      <c r="C215" s="4" t="s">
        <v>497</v>
      </c>
      <c r="D215" s="4" t="s">
        <v>2029</v>
      </c>
      <c r="E215" s="4" t="s">
        <v>2030</v>
      </c>
      <c r="F215" s="5">
        <v>3</v>
      </c>
      <c r="G215" s="5">
        <v>2</v>
      </c>
      <c r="H215" s="4">
        <v>21</v>
      </c>
      <c r="I215" s="5">
        <v>19</v>
      </c>
      <c r="J215" s="7">
        <v>1906</v>
      </c>
      <c r="K215" s="8" t="s">
        <v>2036</v>
      </c>
      <c r="L215" s="9">
        <v>79.34</v>
      </c>
      <c r="M215" s="10">
        <v>57.02</v>
      </c>
      <c r="N215" s="5" t="s">
        <v>2032</v>
      </c>
      <c r="O215" s="5" t="s">
        <v>2362</v>
      </c>
      <c r="P215" s="5" t="s">
        <v>2039</v>
      </c>
      <c r="Q215" s="4" t="s">
        <v>2049</v>
      </c>
      <c r="R215" s="4" t="s">
        <v>2598</v>
      </c>
      <c r="S215" s="13">
        <v>43299</v>
      </c>
      <c r="T215" s="14" t="s">
        <v>2599</v>
      </c>
      <c r="U215" s="15"/>
      <c r="V215" s="13">
        <v>44012</v>
      </c>
    </row>
    <row r="216" spans="1:22" s="1" customFormat="1">
      <c r="A216" s="4">
        <v>1222</v>
      </c>
      <c r="B216" s="4" t="s">
        <v>8</v>
      </c>
      <c r="C216" s="4" t="s">
        <v>497</v>
      </c>
      <c r="D216" s="4" t="s">
        <v>2029</v>
      </c>
      <c r="E216" s="4" t="s">
        <v>2030</v>
      </c>
      <c r="F216" s="5">
        <v>3</v>
      </c>
      <c r="G216" s="5">
        <v>2</v>
      </c>
      <c r="H216" s="4">
        <v>21</v>
      </c>
      <c r="I216" s="5">
        <v>20</v>
      </c>
      <c r="J216" s="7">
        <v>2001</v>
      </c>
      <c r="K216" s="8" t="s">
        <v>2036</v>
      </c>
      <c r="L216" s="9">
        <v>78.349999999999994</v>
      </c>
      <c r="M216" s="10">
        <v>56.31</v>
      </c>
      <c r="N216" s="5" t="s">
        <v>2032</v>
      </c>
      <c r="O216" s="5" t="s">
        <v>181</v>
      </c>
      <c r="P216" s="5" t="s">
        <v>2040</v>
      </c>
      <c r="Q216" s="4" t="s">
        <v>2049</v>
      </c>
      <c r="R216" s="4" t="s">
        <v>2600</v>
      </c>
      <c r="S216" s="13">
        <v>43276</v>
      </c>
      <c r="T216" s="20" t="s">
        <v>2601</v>
      </c>
      <c r="U216" s="15"/>
      <c r="V216" s="13">
        <v>44012</v>
      </c>
    </row>
    <row r="217" spans="1:22" s="1" customFormat="1">
      <c r="A217" s="4">
        <v>1223</v>
      </c>
      <c r="B217" s="4" t="s">
        <v>8</v>
      </c>
      <c r="C217" s="4" t="s">
        <v>497</v>
      </c>
      <c r="D217" s="4" t="s">
        <v>2029</v>
      </c>
      <c r="E217" s="4" t="s">
        <v>2030</v>
      </c>
      <c r="F217" s="5">
        <v>3</v>
      </c>
      <c r="G217" s="5">
        <v>2</v>
      </c>
      <c r="H217" s="4">
        <v>21</v>
      </c>
      <c r="I217" s="5">
        <v>20</v>
      </c>
      <c r="J217" s="7">
        <v>2002</v>
      </c>
      <c r="K217" s="8" t="s">
        <v>2036</v>
      </c>
      <c r="L217" s="9">
        <v>54.13</v>
      </c>
      <c r="M217" s="10">
        <v>38.9</v>
      </c>
      <c r="N217" s="5" t="s">
        <v>2035</v>
      </c>
      <c r="O217" s="5" t="s">
        <v>183</v>
      </c>
      <c r="P217" s="5" t="s">
        <v>504</v>
      </c>
      <c r="Q217" s="4" t="s">
        <v>2049</v>
      </c>
      <c r="R217" s="4" t="s">
        <v>2602</v>
      </c>
      <c r="S217" s="13">
        <v>43278</v>
      </c>
      <c r="T217" s="14" t="s">
        <v>2603</v>
      </c>
      <c r="U217" s="15" t="s">
        <v>2604</v>
      </c>
      <c r="V217" s="13">
        <v>44012</v>
      </c>
    </row>
    <row r="218" spans="1:22" s="1" customFormat="1">
      <c r="A218" s="4">
        <v>1224</v>
      </c>
      <c r="B218" s="4" t="s">
        <v>8</v>
      </c>
      <c r="C218" s="4" t="s">
        <v>497</v>
      </c>
      <c r="D218" s="4" t="s">
        <v>2029</v>
      </c>
      <c r="E218" s="4" t="s">
        <v>2030</v>
      </c>
      <c r="F218" s="5">
        <v>3</v>
      </c>
      <c r="G218" s="5">
        <v>2</v>
      </c>
      <c r="H218" s="4">
        <v>21</v>
      </c>
      <c r="I218" s="5">
        <v>20</v>
      </c>
      <c r="J218" s="7">
        <v>2003</v>
      </c>
      <c r="K218" s="8" t="s">
        <v>2036</v>
      </c>
      <c r="L218" s="9">
        <v>52.5</v>
      </c>
      <c r="M218" s="10">
        <v>37.729999999999997</v>
      </c>
      <c r="N218" s="5" t="s">
        <v>2035</v>
      </c>
      <c r="O218" s="5" t="s">
        <v>183</v>
      </c>
      <c r="P218" s="5" t="s">
        <v>2037</v>
      </c>
      <c r="Q218" s="4" t="s">
        <v>2049</v>
      </c>
      <c r="R218" s="4" t="s">
        <v>2605</v>
      </c>
      <c r="S218" s="13">
        <v>43278</v>
      </c>
      <c r="T218" s="14" t="s">
        <v>2606</v>
      </c>
      <c r="U218" s="15"/>
      <c r="V218" s="13">
        <v>44012</v>
      </c>
    </row>
    <row r="219" spans="1:22" s="1" customFormat="1">
      <c r="A219" s="4">
        <v>1225</v>
      </c>
      <c r="B219" s="4" t="s">
        <v>8</v>
      </c>
      <c r="C219" s="4" t="s">
        <v>497</v>
      </c>
      <c r="D219" s="4" t="s">
        <v>2029</v>
      </c>
      <c r="E219" s="4" t="s">
        <v>2030</v>
      </c>
      <c r="F219" s="5">
        <v>3</v>
      </c>
      <c r="G219" s="5">
        <v>2</v>
      </c>
      <c r="H219" s="4">
        <v>21</v>
      </c>
      <c r="I219" s="5">
        <v>20</v>
      </c>
      <c r="J219" s="7">
        <v>2004</v>
      </c>
      <c r="K219" s="8" t="s">
        <v>2036</v>
      </c>
      <c r="L219" s="26">
        <v>52.5</v>
      </c>
      <c r="M219" s="27">
        <v>37.729999999999997</v>
      </c>
      <c r="N219" s="5" t="s">
        <v>2035</v>
      </c>
      <c r="O219" s="5" t="s">
        <v>183</v>
      </c>
      <c r="P219" s="5" t="s">
        <v>2038</v>
      </c>
      <c r="Q219" s="4" t="s">
        <v>2034</v>
      </c>
      <c r="R219" s="4"/>
      <c r="S219" s="13"/>
      <c r="T219" s="14"/>
      <c r="U219" s="15"/>
      <c r="V219" s="13">
        <v>44012</v>
      </c>
    </row>
    <row r="220" spans="1:22" s="1" customFormat="1">
      <c r="A220" s="4">
        <v>1226</v>
      </c>
      <c r="B220" s="4" t="s">
        <v>8</v>
      </c>
      <c r="C220" s="4" t="s">
        <v>497</v>
      </c>
      <c r="D220" s="4" t="s">
        <v>2029</v>
      </c>
      <c r="E220" s="4" t="s">
        <v>2030</v>
      </c>
      <c r="F220" s="5">
        <v>3</v>
      </c>
      <c r="G220" s="5">
        <v>2</v>
      </c>
      <c r="H220" s="4">
        <v>21</v>
      </c>
      <c r="I220" s="5">
        <v>20</v>
      </c>
      <c r="J220" s="7">
        <v>2005</v>
      </c>
      <c r="K220" s="8" t="s">
        <v>2036</v>
      </c>
      <c r="L220" s="9">
        <v>54.13</v>
      </c>
      <c r="M220" s="10">
        <v>38.9</v>
      </c>
      <c r="N220" s="5" t="s">
        <v>2035</v>
      </c>
      <c r="O220" s="5" t="s">
        <v>183</v>
      </c>
      <c r="P220" s="5" t="s">
        <v>1843</v>
      </c>
      <c r="Q220" s="4" t="s">
        <v>2049</v>
      </c>
      <c r="R220" s="4" t="s">
        <v>2607</v>
      </c>
      <c r="S220" s="13">
        <v>43279</v>
      </c>
      <c r="T220" s="14" t="s">
        <v>2608</v>
      </c>
      <c r="U220" s="15"/>
      <c r="V220" s="13">
        <v>44012</v>
      </c>
    </row>
    <row r="221" spans="1:22" s="1" customFormat="1">
      <c r="A221" s="4">
        <v>1227</v>
      </c>
      <c r="B221" s="4" t="s">
        <v>8</v>
      </c>
      <c r="C221" s="4" t="s">
        <v>497</v>
      </c>
      <c r="D221" s="4" t="s">
        <v>2029</v>
      </c>
      <c r="E221" s="4" t="s">
        <v>2030</v>
      </c>
      <c r="F221" s="5">
        <v>3</v>
      </c>
      <c r="G221" s="5">
        <v>2</v>
      </c>
      <c r="H221" s="4">
        <v>21</v>
      </c>
      <c r="I221" s="5">
        <v>21</v>
      </c>
      <c r="J221" s="7">
        <v>2101</v>
      </c>
      <c r="K221" s="8" t="s">
        <v>2036</v>
      </c>
      <c r="L221" s="9">
        <v>78.349999999999994</v>
      </c>
      <c r="M221" s="10">
        <v>56.31</v>
      </c>
      <c r="N221" s="5" t="s">
        <v>2032</v>
      </c>
      <c r="O221" s="5" t="s">
        <v>181</v>
      </c>
      <c r="P221" s="5" t="s">
        <v>2040</v>
      </c>
      <c r="Q221" s="4" t="s">
        <v>2049</v>
      </c>
      <c r="R221" s="4" t="s">
        <v>2609</v>
      </c>
      <c r="S221" s="13">
        <v>43277</v>
      </c>
      <c r="T221" s="20" t="s">
        <v>2610</v>
      </c>
      <c r="U221" s="15"/>
      <c r="V221" s="13">
        <v>44012</v>
      </c>
    </row>
    <row r="222" spans="1:22" s="1" customFormat="1">
      <c r="A222" s="4">
        <v>1228</v>
      </c>
      <c r="B222" s="4" t="s">
        <v>8</v>
      </c>
      <c r="C222" s="4" t="s">
        <v>497</v>
      </c>
      <c r="D222" s="4" t="s">
        <v>2029</v>
      </c>
      <c r="E222" s="4" t="s">
        <v>2030</v>
      </c>
      <c r="F222" s="5">
        <v>3</v>
      </c>
      <c r="G222" s="5">
        <v>2</v>
      </c>
      <c r="H222" s="4">
        <v>21</v>
      </c>
      <c r="I222" s="5">
        <v>21</v>
      </c>
      <c r="J222" s="7">
        <v>2102</v>
      </c>
      <c r="K222" s="8" t="s">
        <v>2036</v>
      </c>
      <c r="L222" s="9">
        <v>54.13</v>
      </c>
      <c r="M222" s="10">
        <v>38.9</v>
      </c>
      <c r="N222" s="5" t="s">
        <v>2035</v>
      </c>
      <c r="O222" s="5" t="s">
        <v>183</v>
      </c>
      <c r="P222" s="5" t="s">
        <v>504</v>
      </c>
      <c r="Q222" s="4" t="s">
        <v>2049</v>
      </c>
      <c r="R222" s="4" t="s">
        <v>2611</v>
      </c>
      <c r="S222" s="13">
        <v>43276</v>
      </c>
      <c r="T222" s="14" t="s">
        <v>2612</v>
      </c>
      <c r="U222" s="15"/>
      <c r="V222" s="13">
        <v>44012</v>
      </c>
    </row>
    <row r="223" spans="1:22" s="1" customFormat="1">
      <c r="A223" s="4">
        <v>1229</v>
      </c>
      <c r="B223" s="4" t="s">
        <v>8</v>
      </c>
      <c r="C223" s="4" t="s">
        <v>497</v>
      </c>
      <c r="D223" s="4" t="s">
        <v>2029</v>
      </c>
      <c r="E223" s="4" t="s">
        <v>2030</v>
      </c>
      <c r="F223" s="5">
        <v>3</v>
      </c>
      <c r="G223" s="5">
        <v>2</v>
      </c>
      <c r="H223" s="4">
        <v>21</v>
      </c>
      <c r="I223" s="5">
        <v>21</v>
      </c>
      <c r="J223" s="7">
        <v>2103</v>
      </c>
      <c r="K223" s="8" t="s">
        <v>2036</v>
      </c>
      <c r="L223" s="9">
        <v>52.5</v>
      </c>
      <c r="M223" s="10">
        <v>37.729999999999997</v>
      </c>
      <c r="N223" s="5" t="s">
        <v>2035</v>
      </c>
      <c r="O223" s="5" t="s">
        <v>183</v>
      </c>
      <c r="P223" s="5" t="s">
        <v>2037</v>
      </c>
      <c r="Q223" s="4" t="s">
        <v>2049</v>
      </c>
      <c r="R223" s="4" t="s">
        <v>2613</v>
      </c>
      <c r="S223" s="13">
        <v>43278</v>
      </c>
      <c r="T223" s="14" t="s">
        <v>2614</v>
      </c>
      <c r="U223" s="15" t="s">
        <v>2615</v>
      </c>
      <c r="V223" s="13">
        <v>44012</v>
      </c>
    </row>
    <row r="224" spans="1:22" s="1" customFormat="1">
      <c r="A224" s="4">
        <v>1230</v>
      </c>
      <c r="B224" s="4" t="s">
        <v>8</v>
      </c>
      <c r="C224" s="4" t="s">
        <v>497</v>
      </c>
      <c r="D224" s="4" t="s">
        <v>2029</v>
      </c>
      <c r="E224" s="4" t="s">
        <v>2030</v>
      </c>
      <c r="F224" s="5">
        <v>3</v>
      </c>
      <c r="G224" s="5">
        <v>2</v>
      </c>
      <c r="H224" s="4">
        <v>21</v>
      </c>
      <c r="I224" s="5">
        <v>21</v>
      </c>
      <c r="J224" s="7">
        <v>2104</v>
      </c>
      <c r="K224" s="8" t="s">
        <v>2036</v>
      </c>
      <c r="L224" s="9">
        <v>52.5</v>
      </c>
      <c r="M224" s="10">
        <v>37.729999999999997</v>
      </c>
      <c r="N224" s="5" t="s">
        <v>2035</v>
      </c>
      <c r="O224" s="5" t="s">
        <v>183</v>
      </c>
      <c r="P224" s="5" t="s">
        <v>2038</v>
      </c>
      <c r="Q224" s="4" t="s">
        <v>2049</v>
      </c>
      <c r="R224" s="4" t="s">
        <v>2616</v>
      </c>
      <c r="S224" s="13">
        <v>43278</v>
      </c>
      <c r="T224" s="14" t="s">
        <v>2617</v>
      </c>
      <c r="U224" s="15" t="s">
        <v>2618</v>
      </c>
      <c r="V224" s="13">
        <v>44012</v>
      </c>
    </row>
    <row r="225" spans="1:16384" s="1" customFormat="1">
      <c r="A225" s="4">
        <v>1231</v>
      </c>
      <c r="B225" s="4" t="s">
        <v>8</v>
      </c>
      <c r="C225" s="4" t="s">
        <v>497</v>
      </c>
      <c r="D225" s="4" t="s">
        <v>2029</v>
      </c>
      <c r="E225" s="4" t="s">
        <v>2030</v>
      </c>
      <c r="F225" s="5">
        <v>3</v>
      </c>
      <c r="G225" s="5">
        <v>2</v>
      </c>
      <c r="H225" s="4">
        <v>21</v>
      </c>
      <c r="I225" s="5">
        <v>21</v>
      </c>
      <c r="J225" s="7">
        <v>2105</v>
      </c>
      <c r="K225" s="8" t="s">
        <v>2036</v>
      </c>
      <c r="L225" s="9">
        <v>54.13</v>
      </c>
      <c r="M225" s="10">
        <v>38.9</v>
      </c>
      <c r="N225" s="5" t="s">
        <v>2035</v>
      </c>
      <c r="O225" s="5" t="s">
        <v>183</v>
      </c>
      <c r="P225" s="5" t="s">
        <v>1843</v>
      </c>
      <c r="Q225" s="4" t="s">
        <v>2049</v>
      </c>
      <c r="R225" s="4" t="s">
        <v>2619</v>
      </c>
      <c r="S225" s="13">
        <v>43276</v>
      </c>
      <c r="T225" s="14" t="s">
        <v>2620</v>
      </c>
      <c r="U225" s="15" t="s">
        <v>2621</v>
      </c>
      <c r="V225" s="13">
        <v>44012</v>
      </c>
    </row>
    <row r="226" spans="1:16384">
      <c r="A226">
        <f t="shared" ref="A226:BL226" si="0">SUM(A2:A225)</f>
        <v>250768</v>
      </c>
      <c r="B226">
        <f t="shared" si="0"/>
        <v>0</v>
      </c>
      <c r="C226">
        <f t="shared" si="0"/>
        <v>0</v>
      </c>
      <c r="D226">
        <f t="shared" si="0"/>
        <v>0</v>
      </c>
      <c r="E226">
        <f t="shared" si="0"/>
        <v>0</v>
      </c>
      <c r="F226">
        <f t="shared" si="0"/>
        <v>672</v>
      </c>
      <c r="G226">
        <f t="shared" si="0"/>
        <v>341</v>
      </c>
      <c r="H226">
        <f t="shared" si="0"/>
        <v>4704</v>
      </c>
      <c r="I226">
        <f t="shared" si="0"/>
        <v>2531</v>
      </c>
      <c r="J226">
        <f t="shared" si="0"/>
        <v>254186</v>
      </c>
      <c r="K226">
        <f t="shared" si="0"/>
        <v>0</v>
      </c>
      <c r="L226">
        <f t="shared" si="0"/>
        <v>13756.839999999989</v>
      </c>
      <c r="M226">
        <f t="shared" si="0"/>
        <v>9886.5099999999784</v>
      </c>
      <c r="N226">
        <f t="shared" si="0"/>
        <v>0</v>
      </c>
      <c r="O226">
        <f t="shared" si="0"/>
        <v>0</v>
      </c>
      <c r="P226">
        <f t="shared" si="0"/>
        <v>0</v>
      </c>
      <c r="Q226">
        <f t="shared" si="0"/>
        <v>0</v>
      </c>
      <c r="R226">
        <f t="shared" si="0"/>
        <v>0</v>
      </c>
      <c r="S226">
        <f t="shared" si="0"/>
        <v>9003118</v>
      </c>
      <c r="T226">
        <f t="shared" si="0"/>
        <v>0</v>
      </c>
      <c r="U226">
        <f t="shared" si="0"/>
        <v>0</v>
      </c>
      <c r="V226">
        <f t="shared" si="0"/>
        <v>9858688</v>
      </c>
      <c r="W226">
        <f t="shared" si="0"/>
        <v>0</v>
      </c>
      <c r="X226">
        <f t="shared" si="0"/>
        <v>0</v>
      </c>
      <c r="Y226">
        <f t="shared" si="0"/>
        <v>0</v>
      </c>
      <c r="Z226">
        <f t="shared" si="0"/>
        <v>0</v>
      </c>
      <c r="AA226">
        <f t="shared" si="0"/>
        <v>0</v>
      </c>
      <c r="AB226">
        <f t="shared" si="0"/>
        <v>0</v>
      </c>
      <c r="AC226">
        <f t="shared" si="0"/>
        <v>0</v>
      </c>
      <c r="AD226">
        <f t="shared" si="0"/>
        <v>0</v>
      </c>
      <c r="AE226">
        <f t="shared" si="0"/>
        <v>0</v>
      </c>
      <c r="AF226">
        <f t="shared" si="0"/>
        <v>0</v>
      </c>
      <c r="AG226">
        <f t="shared" si="0"/>
        <v>0</v>
      </c>
      <c r="AH226">
        <f t="shared" si="0"/>
        <v>0</v>
      </c>
      <c r="AI226">
        <f t="shared" si="0"/>
        <v>0</v>
      </c>
      <c r="AJ226">
        <f t="shared" si="0"/>
        <v>0</v>
      </c>
      <c r="AK226">
        <f t="shared" si="0"/>
        <v>0</v>
      </c>
      <c r="AL226">
        <f t="shared" si="0"/>
        <v>0</v>
      </c>
      <c r="AM226">
        <f t="shared" si="0"/>
        <v>0</v>
      </c>
      <c r="AN226">
        <f t="shared" si="0"/>
        <v>0</v>
      </c>
      <c r="AO226">
        <f t="shared" si="0"/>
        <v>0</v>
      </c>
      <c r="AP226">
        <f t="shared" si="0"/>
        <v>0</v>
      </c>
      <c r="AQ226">
        <f t="shared" si="0"/>
        <v>0</v>
      </c>
      <c r="AR226">
        <f t="shared" si="0"/>
        <v>0</v>
      </c>
      <c r="AS226">
        <f t="shared" si="0"/>
        <v>0</v>
      </c>
      <c r="AT226">
        <f t="shared" si="0"/>
        <v>0</v>
      </c>
      <c r="AU226">
        <f t="shared" si="0"/>
        <v>0</v>
      </c>
      <c r="AV226">
        <f t="shared" si="0"/>
        <v>0</v>
      </c>
      <c r="AW226">
        <f t="shared" si="0"/>
        <v>0</v>
      </c>
      <c r="AX226">
        <f t="shared" si="0"/>
        <v>0</v>
      </c>
      <c r="AY226">
        <f t="shared" si="0"/>
        <v>0</v>
      </c>
      <c r="AZ226">
        <f t="shared" si="0"/>
        <v>0</v>
      </c>
      <c r="BA226">
        <f t="shared" si="0"/>
        <v>0</v>
      </c>
      <c r="BB226">
        <f t="shared" si="0"/>
        <v>0</v>
      </c>
      <c r="BC226">
        <f t="shared" si="0"/>
        <v>0</v>
      </c>
      <c r="BD226">
        <f t="shared" si="0"/>
        <v>0</v>
      </c>
      <c r="BE226">
        <f t="shared" si="0"/>
        <v>0</v>
      </c>
      <c r="BF226">
        <f t="shared" si="0"/>
        <v>0</v>
      </c>
      <c r="BG226">
        <f t="shared" si="0"/>
        <v>0</v>
      </c>
      <c r="BH226">
        <f t="shared" si="0"/>
        <v>0</v>
      </c>
      <c r="BI226">
        <f t="shared" si="0"/>
        <v>0</v>
      </c>
      <c r="BJ226">
        <f t="shared" si="0"/>
        <v>0</v>
      </c>
      <c r="BK226">
        <f t="shared" si="0"/>
        <v>0</v>
      </c>
      <c r="BL226">
        <f t="shared" si="0"/>
        <v>0</v>
      </c>
      <c r="BM226">
        <f t="shared" ref="BM226:DX226" si="1">SUM(BM2:BM225)</f>
        <v>0</v>
      </c>
      <c r="BN226">
        <f t="shared" si="1"/>
        <v>0</v>
      </c>
      <c r="BO226">
        <f t="shared" si="1"/>
        <v>0</v>
      </c>
      <c r="BP226">
        <f t="shared" si="1"/>
        <v>0</v>
      </c>
      <c r="BQ226">
        <f t="shared" si="1"/>
        <v>0</v>
      </c>
      <c r="BR226">
        <f t="shared" si="1"/>
        <v>0</v>
      </c>
      <c r="BS226">
        <f t="shared" si="1"/>
        <v>0</v>
      </c>
      <c r="BT226">
        <f t="shared" si="1"/>
        <v>0</v>
      </c>
      <c r="BU226">
        <f t="shared" si="1"/>
        <v>0</v>
      </c>
      <c r="BV226">
        <f t="shared" si="1"/>
        <v>0</v>
      </c>
      <c r="BW226">
        <f t="shared" si="1"/>
        <v>0</v>
      </c>
      <c r="BX226">
        <f t="shared" si="1"/>
        <v>0</v>
      </c>
      <c r="BY226">
        <f t="shared" si="1"/>
        <v>0</v>
      </c>
      <c r="BZ226">
        <f t="shared" si="1"/>
        <v>0</v>
      </c>
      <c r="CA226">
        <f t="shared" si="1"/>
        <v>0</v>
      </c>
      <c r="CB226">
        <f t="shared" si="1"/>
        <v>0</v>
      </c>
      <c r="CC226">
        <f t="shared" si="1"/>
        <v>0</v>
      </c>
      <c r="CD226">
        <f t="shared" si="1"/>
        <v>0</v>
      </c>
      <c r="CE226">
        <f t="shared" si="1"/>
        <v>0</v>
      </c>
      <c r="CF226">
        <f t="shared" si="1"/>
        <v>0</v>
      </c>
      <c r="CG226">
        <f t="shared" si="1"/>
        <v>0</v>
      </c>
      <c r="CH226">
        <f t="shared" si="1"/>
        <v>0</v>
      </c>
      <c r="CI226">
        <f t="shared" si="1"/>
        <v>0</v>
      </c>
      <c r="CJ226">
        <f t="shared" si="1"/>
        <v>0</v>
      </c>
      <c r="CK226">
        <f t="shared" si="1"/>
        <v>0</v>
      </c>
      <c r="CL226">
        <f t="shared" si="1"/>
        <v>0</v>
      </c>
      <c r="CM226">
        <f t="shared" si="1"/>
        <v>0</v>
      </c>
      <c r="CN226">
        <f t="shared" si="1"/>
        <v>0</v>
      </c>
      <c r="CO226">
        <f t="shared" si="1"/>
        <v>0</v>
      </c>
      <c r="CP226">
        <f t="shared" si="1"/>
        <v>0</v>
      </c>
      <c r="CQ226">
        <f t="shared" si="1"/>
        <v>0</v>
      </c>
      <c r="CR226">
        <f t="shared" si="1"/>
        <v>0</v>
      </c>
      <c r="CS226">
        <f t="shared" si="1"/>
        <v>0</v>
      </c>
      <c r="CT226">
        <f t="shared" si="1"/>
        <v>0</v>
      </c>
      <c r="CU226">
        <f t="shared" si="1"/>
        <v>0</v>
      </c>
      <c r="CV226">
        <f t="shared" si="1"/>
        <v>0</v>
      </c>
      <c r="CW226">
        <f t="shared" si="1"/>
        <v>0</v>
      </c>
      <c r="CX226">
        <f t="shared" si="1"/>
        <v>0</v>
      </c>
      <c r="CY226">
        <f t="shared" si="1"/>
        <v>0</v>
      </c>
      <c r="CZ226">
        <f t="shared" si="1"/>
        <v>0</v>
      </c>
      <c r="DA226">
        <f t="shared" si="1"/>
        <v>0</v>
      </c>
      <c r="DB226">
        <f t="shared" si="1"/>
        <v>0</v>
      </c>
      <c r="DC226">
        <f t="shared" si="1"/>
        <v>0</v>
      </c>
      <c r="DD226">
        <f t="shared" si="1"/>
        <v>0</v>
      </c>
      <c r="DE226">
        <f t="shared" si="1"/>
        <v>0</v>
      </c>
      <c r="DF226">
        <f t="shared" si="1"/>
        <v>0</v>
      </c>
      <c r="DG226">
        <f t="shared" si="1"/>
        <v>0</v>
      </c>
      <c r="DH226">
        <f t="shared" si="1"/>
        <v>0</v>
      </c>
      <c r="DI226">
        <f t="shared" si="1"/>
        <v>0</v>
      </c>
      <c r="DJ226">
        <f t="shared" si="1"/>
        <v>0</v>
      </c>
      <c r="DK226">
        <f t="shared" si="1"/>
        <v>0</v>
      </c>
      <c r="DL226">
        <f t="shared" si="1"/>
        <v>0</v>
      </c>
      <c r="DM226">
        <f t="shared" si="1"/>
        <v>0</v>
      </c>
      <c r="DN226">
        <f t="shared" si="1"/>
        <v>0</v>
      </c>
      <c r="DO226">
        <f t="shared" si="1"/>
        <v>0</v>
      </c>
      <c r="DP226">
        <f t="shared" si="1"/>
        <v>0</v>
      </c>
      <c r="DQ226">
        <f t="shared" si="1"/>
        <v>0</v>
      </c>
      <c r="DR226">
        <f t="shared" si="1"/>
        <v>0</v>
      </c>
      <c r="DS226">
        <f t="shared" si="1"/>
        <v>0</v>
      </c>
      <c r="DT226">
        <f t="shared" si="1"/>
        <v>0</v>
      </c>
      <c r="DU226">
        <f t="shared" si="1"/>
        <v>0</v>
      </c>
      <c r="DV226">
        <f t="shared" si="1"/>
        <v>0</v>
      </c>
      <c r="DW226">
        <f t="shared" si="1"/>
        <v>0</v>
      </c>
      <c r="DX226">
        <f t="shared" si="1"/>
        <v>0</v>
      </c>
      <c r="DY226">
        <f t="shared" ref="DY226:GJ226" si="2">SUM(DY2:DY225)</f>
        <v>0</v>
      </c>
      <c r="DZ226">
        <f t="shared" si="2"/>
        <v>0</v>
      </c>
      <c r="EA226">
        <f t="shared" si="2"/>
        <v>0</v>
      </c>
      <c r="EB226">
        <f t="shared" si="2"/>
        <v>0</v>
      </c>
      <c r="EC226">
        <f t="shared" si="2"/>
        <v>0</v>
      </c>
      <c r="ED226">
        <f t="shared" si="2"/>
        <v>0</v>
      </c>
      <c r="EE226">
        <f t="shared" si="2"/>
        <v>0</v>
      </c>
      <c r="EF226">
        <f t="shared" si="2"/>
        <v>0</v>
      </c>
      <c r="EG226">
        <f t="shared" si="2"/>
        <v>0</v>
      </c>
      <c r="EH226">
        <f t="shared" si="2"/>
        <v>0</v>
      </c>
      <c r="EI226">
        <f t="shared" si="2"/>
        <v>0</v>
      </c>
      <c r="EJ226">
        <f t="shared" si="2"/>
        <v>0</v>
      </c>
      <c r="EK226">
        <f t="shared" si="2"/>
        <v>0</v>
      </c>
      <c r="EL226">
        <f t="shared" si="2"/>
        <v>0</v>
      </c>
      <c r="EM226">
        <f t="shared" si="2"/>
        <v>0</v>
      </c>
      <c r="EN226">
        <f t="shared" si="2"/>
        <v>0</v>
      </c>
      <c r="EO226">
        <f t="shared" si="2"/>
        <v>0</v>
      </c>
      <c r="EP226">
        <f t="shared" si="2"/>
        <v>0</v>
      </c>
      <c r="EQ226">
        <f t="shared" si="2"/>
        <v>0</v>
      </c>
      <c r="ER226">
        <f t="shared" si="2"/>
        <v>0</v>
      </c>
      <c r="ES226">
        <f t="shared" si="2"/>
        <v>0</v>
      </c>
      <c r="ET226">
        <f t="shared" si="2"/>
        <v>0</v>
      </c>
      <c r="EU226">
        <f t="shared" si="2"/>
        <v>0</v>
      </c>
      <c r="EV226">
        <f t="shared" si="2"/>
        <v>0</v>
      </c>
      <c r="EW226">
        <f t="shared" si="2"/>
        <v>0</v>
      </c>
      <c r="EX226">
        <f t="shared" si="2"/>
        <v>0</v>
      </c>
      <c r="EY226">
        <f t="shared" si="2"/>
        <v>0</v>
      </c>
      <c r="EZ226">
        <f t="shared" si="2"/>
        <v>0</v>
      </c>
      <c r="FA226">
        <f t="shared" si="2"/>
        <v>0</v>
      </c>
      <c r="FB226">
        <f t="shared" si="2"/>
        <v>0</v>
      </c>
      <c r="FC226">
        <f t="shared" si="2"/>
        <v>0</v>
      </c>
      <c r="FD226">
        <f t="shared" si="2"/>
        <v>0</v>
      </c>
      <c r="FE226">
        <f t="shared" si="2"/>
        <v>0</v>
      </c>
      <c r="FF226">
        <f t="shared" si="2"/>
        <v>0</v>
      </c>
      <c r="FG226">
        <f t="shared" si="2"/>
        <v>0</v>
      </c>
      <c r="FH226">
        <f t="shared" si="2"/>
        <v>0</v>
      </c>
      <c r="FI226">
        <f t="shared" si="2"/>
        <v>0</v>
      </c>
      <c r="FJ226">
        <f t="shared" si="2"/>
        <v>0</v>
      </c>
      <c r="FK226">
        <f t="shared" si="2"/>
        <v>0</v>
      </c>
      <c r="FL226">
        <f t="shared" si="2"/>
        <v>0</v>
      </c>
      <c r="FM226">
        <f t="shared" si="2"/>
        <v>0</v>
      </c>
      <c r="FN226">
        <f t="shared" si="2"/>
        <v>0</v>
      </c>
      <c r="FO226">
        <f t="shared" si="2"/>
        <v>0</v>
      </c>
      <c r="FP226">
        <f t="shared" si="2"/>
        <v>0</v>
      </c>
      <c r="FQ226">
        <f t="shared" si="2"/>
        <v>0</v>
      </c>
      <c r="FR226">
        <f t="shared" si="2"/>
        <v>0</v>
      </c>
      <c r="FS226">
        <f t="shared" si="2"/>
        <v>0</v>
      </c>
      <c r="FT226">
        <f t="shared" si="2"/>
        <v>0</v>
      </c>
      <c r="FU226">
        <f t="shared" si="2"/>
        <v>0</v>
      </c>
      <c r="FV226">
        <f t="shared" si="2"/>
        <v>0</v>
      </c>
      <c r="FW226">
        <f t="shared" si="2"/>
        <v>0</v>
      </c>
      <c r="FX226">
        <f t="shared" si="2"/>
        <v>0</v>
      </c>
      <c r="FY226">
        <f t="shared" si="2"/>
        <v>0</v>
      </c>
      <c r="FZ226">
        <f t="shared" si="2"/>
        <v>0</v>
      </c>
      <c r="GA226">
        <f t="shared" si="2"/>
        <v>0</v>
      </c>
      <c r="GB226">
        <f t="shared" si="2"/>
        <v>0</v>
      </c>
      <c r="GC226">
        <f t="shared" si="2"/>
        <v>0</v>
      </c>
      <c r="GD226">
        <f t="shared" si="2"/>
        <v>0</v>
      </c>
      <c r="GE226">
        <f t="shared" si="2"/>
        <v>0</v>
      </c>
      <c r="GF226">
        <f t="shared" si="2"/>
        <v>0</v>
      </c>
      <c r="GG226">
        <f t="shared" si="2"/>
        <v>0</v>
      </c>
      <c r="GH226">
        <f t="shared" si="2"/>
        <v>0</v>
      </c>
      <c r="GI226">
        <f t="shared" si="2"/>
        <v>0</v>
      </c>
      <c r="GJ226">
        <f t="shared" si="2"/>
        <v>0</v>
      </c>
      <c r="GK226">
        <f t="shared" ref="GK226:IV226" si="3">SUM(GK2:GK225)</f>
        <v>0</v>
      </c>
      <c r="GL226">
        <f t="shared" si="3"/>
        <v>0</v>
      </c>
      <c r="GM226">
        <f t="shared" si="3"/>
        <v>0</v>
      </c>
      <c r="GN226">
        <f t="shared" si="3"/>
        <v>0</v>
      </c>
      <c r="GO226">
        <f t="shared" si="3"/>
        <v>0</v>
      </c>
      <c r="GP226">
        <f t="shared" si="3"/>
        <v>0</v>
      </c>
      <c r="GQ226">
        <f t="shared" si="3"/>
        <v>0</v>
      </c>
      <c r="GR226">
        <f t="shared" si="3"/>
        <v>0</v>
      </c>
      <c r="GS226">
        <f t="shared" si="3"/>
        <v>0</v>
      </c>
      <c r="GT226">
        <f t="shared" si="3"/>
        <v>0</v>
      </c>
      <c r="GU226">
        <f t="shared" si="3"/>
        <v>0</v>
      </c>
      <c r="GV226">
        <f t="shared" si="3"/>
        <v>0</v>
      </c>
      <c r="GW226">
        <f t="shared" si="3"/>
        <v>0</v>
      </c>
      <c r="GX226">
        <f t="shared" si="3"/>
        <v>0</v>
      </c>
      <c r="GY226">
        <f t="shared" si="3"/>
        <v>0</v>
      </c>
      <c r="GZ226">
        <f t="shared" si="3"/>
        <v>0</v>
      </c>
      <c r="HA226">
        <f t="shared" si="3"/>
        <v>0</v>
      </c>
      <c r="HB226">
        <f t="shared" si="3"/>
        <v>0</v>
      </c>
      <c r="HC226">
        <f t="shared" si="3"/>
        <v>0</v>
      </c>
      <c r="HD226">
        <f t="shared" si="3"/>
        <v>0</v>
      </c>
      <c r="HE226">
        <f t="shared" si="3"/>
        <v>0</v>
      </c>
      <c r="HF226">
        <f t="shared" si="3"/>
        <v>0</v>
      </c>
      <c r="HG226">
        <f t="shared" si="3"/>
        <v>0</v>
      </c>
      <c r="HH226">
        <f t="shared" si="3"/>
        <v>0</v>
      </c>
      <c r="HI226">
        <f t="shared" si="3"/>
        <v>0</v>
      </c>
      <c r="HJ226">
        <f t="shared" si="3"/>
        <v>0</v>
      </c>
      <c r="HK226">
        <f t="shared" si="3"/>
        <v>0</v>
      </c>
      <c r="HL226">
        <f t="shared" si="3"/>
        <v>0</v>
      </c>
      <c r="HM226">
        <f t="shared" si="3"/>
        <v>0</v>
      </c>
      <c r="HN226">
        <f t="shared" si="3"/>
        <v>0</v>
      </c>
      <c r="HO226">
        <f t="shared" si="3"/>
        <v>0</v>
      </c>
      <c r="HP226">
        <f t="shared" si="3"/>
        <v>0</v>
      </c>
      <c r="HQ226">
        <f t="shared" si="3"/>
        <v>0</v>
      </c>
      <c r="HR226">
        <f t="shared" si="3"/>
        <v>0</v>
      </c>
      <c r="HS226">
        <f t="shared" si="3"/>
        <v>0</v>
      </c>
      <c r="HT226">
        <f t="shared" si="3"/>
        <v>0</v>
      </c>
      <c r="HU226">
        <f t="shared" si="3"/>
        <v>0</v>
      </c>
      <c r="HV226">
        <f t="shared" si="3"/>
        <v>0</v>
      </c>
      <c r="HW226">
        <f t="shared" si="3"/>
        <v>0</v>
      </c>
      <c r="HX226">
        <f t="shared" si="3"/>
        <v>0</v>
      </c>
      <c r="HY226">
        <f t="shared" si="3"/>
        <v>0</v>
      </c>
      <c r="HZ226">
        <f t="shared" si="3"/>
        <v>0</v>
      </c>
      <c r="IA226">
        <f t="shared" si="3"/>
        <v>0</v>
      </c>
      <c r="IB226">
        <f t="shared" si="3"/>
        <v>0</v>
      </c>
      <c r="IC226">
        <f t="shared" si="3"/>
        <v>0</v>
      </c>
      <c r="ID226">
        <f t="shared" si="3"/>
        <v>0</v>
      </c>
      <c r="IE226">
        <f t="shared" si="3"/>
        <v>0</v>
      </c>
      <c r="IF226">
        <f t="shared" si="3"/>
        <v>0</v>
      </c>
      <c r="IG226">
        <f t="shared" si="3"/>
        <v>0</v>
      </c>
      <c r="IH226">
        <f t="shared" si="3"/>
        <v>0</v>
      </c>
      <c r="II226">
        <f t="shared" si="3"/>
        <v>0</v>
      </c>
      <c r="IJ226">
        <f t="shared" si="3"/>
        <v>0</v>
      </c>
      <c r="IK226">
        <f t="shared" si="3"/>
        <v>0</v>
      </c>
      <c r="IL226">
        <f t="shared" si="3"/>
        <v>0</v>
      </c>
      <c r="IM226">
        <f t="shared" si="3"/>
        <v>0</v>
      </c>
      <c r="IN226">
        <f t="shared" si="3"/>
        <v>0</v>
      </c>
      <c r="IO226">
        <f t="shared" si="3"/>
        <v>0</v>
      </c>
      <c r="IP226">
        <f t="shared" si="3"/>
        <v>0</v>
      </c>
      <c r="IQ226">
        <f t="shared" si="3"/>
        <v>0</v>
      </c>
      <c r="IR226">
        <f t="shared" si="3"/>
        <v>0</v>
      </c>
      <c r="IS226">
        <f t="shared" si="3"/>
        <v>0</v>
      </c>
      <c r="IT226">
        <f t="shared" si="3"/>
        <v>0</v>
      </c>
      <c r="IU226">
        <f t="shared" si="3"/>
        <v>0</v>
      </c>
      <c r="IV226">
        <f t="shared" si="3"/>
        <v>0</v>
      </c>
      <c r="IW226">
        <f t="shared" ref="IW226:LH226" si="4">SUM(IW2:IW225)</f>
        <v>0</v>
      </c>
      <c r="IX226">
        <f t="shared" si="4"/>
        <v>0</v>
      </c>
      <c r="IY226">
        <f t="shared" si="4"/>
        <v>0</v>
      </c>
      <c r="IZ226">
        <f t="shared" si="4"/>
        <v>0</v>
      </c>
      <c r="JA226">
        <f t="shared" si="4"/>
        <v>0</v>
      </c>
      <c r="JB226">
        <f t="shared" si="4"/>
        <v>0</v>
      </c>
      <c r="JC226">
        <f t="shared" si="4"/>
        <v>0</v>
      </c>
      <c r="JD226">
        <f t="shared" si="4"/>
        <v>0</v>
      </c>
      <c r="JE226">
        <f t="shared" si="4"/>
        <v>0</v>
      </c>
      <c r="JF226">
        <f t="shared" si="4"/>
        <v>0</v>
      </c>
      <c r="JG226">
        <f t="shared" si="4"/>
        <v>0</v>
      </c>
      <c r="JH226">
        <f t="shared" si="4"/>
        <v>0</v>
      </c>
      <c r="JI226">
        <f t="shared" si="4"/>
        <v>0</v>
      </c>
      <c r="JJ226">
        <f t="shared" si="4"/>
        <v>0</v>
      </c>
      <c r="JK226">
        <f t="shared" si="4"/>
        <v>0</v>
      </c>
      <c r="JL226">
        <f t="shared" si="4"/>
        <v>0</v>
      </c>
      <c r="JM226">
        <f t="shared" si="4"/>
        <v>0</v>
      </c>
      <c r="JN226">
        <f t="shared" si="4"/>
        <v>0</v>
      </c>
      <c r="JO226">
        <f t="shared" si="4"/>
        <v>0</v>
      </c>
      <c r="JP226">
        <f t="shared" si="4"/>
        <v>0</v>
      </c>
      <c r="JQ226">
        <f t="shared" si="4"/>
        <v>0</v>
      </c>
      <c r="JR226">
        <f t="shared" si="4"/>
        <v>0</v>
      </c>
      <c r="JS226">
        <f t="shared" si="4"/>
        <v>0</v>
      </c>
      <c r="JT226">
        <f t="shared" si="4"/>
        <v>0</v>
      </c>
      <c r="JU226">
        <f t="shared" si="4"/>
        <v>0</v>
      </c>
      <c r="JV226">
        <f t="shared" si="4"/>
        <v>0</v>
      </c>
      <c r="JW226">
        <f t="shared" si="4"/>
        <v>0</v>
      </c>
      <c r="JX226">
        <f t="shared" si="4"/>
        <v>0</v>
      </c>
      <c r="JY226">
        <f t="shared" si="4"/>
        <v>0</v>
      </c>
      <c r="JZ226">
        <f t="shared" si="4"/>
        <v>0</v>
      </c>
      <c r="KA226">
        <f t="shared" si="4"/>
        <v>0</v>
      </c>
      <c r="KB226">
        <f t="shared" si="4"/>
        <v>0</v>
      </c>
      <c r="KC226">
        <f t="shared" si="4"/>
        <v>0</v>
      </c>
      <c r="KD226">
        <f t="shared" si="4"/>
        <v>0</v>
      </c>
      <c r="KE226">
        <f t="shared" si="4"/>
        <v>0</v>
      </c>
      <c r="KF226">
        <f t="shared" si="4"/>
        <v>0</v>
      </c>
      <c r="KG226">
        <f t="shared" si="4"/>
        <v>0</v>
      </c>
      <c r="KH226">
        <f t="shared" si="4"/>
        <v>0</v>
      </c>
      <c r="KI226">
        <f t="shared" si="4"/>
        <v>0</v>
      </c>
      <c r="KJ226">
        <f t="shared" si="4"/>
        <v>0</v>
      </c>
      <c r="KK226">
        <f t="shared" si="4"/>
        <v>0</v>
      </c>
      <c r="KL226">
        <f t="shared" si="4"/>
        <v>0</v>
      </c>
      <c r="KM226">
        <f t="shared" si="4"/>
        <v>0</v>
      </c>
      <c r="KN226">
        <f t="shared" si="4"/>
        <v>0</v>
      </c>
      <c r="KO226">
        <f t="shared" si="4"/>
        <v>0</v>
      </c>
      <c r="KP226">
        <f t="shared" si="4"/>
        <v>0</v>
      </c>
      <c r="KQ226">
        <f t="shared" si="4"/>
        <v>0</v>
      </c>
      <c r="KR226">
        <f t="shared" si="4"/>
        <v>0</v>
      </c>
      <c r="KS226">
        <f t="shared" si="4"/>
        <v>0</v>
      </c>
      <c r="KT226">
        <f t="shared" si="4"/>
        <v>0</v>
      </c>
      <c r="KU226">
        <f t="shared" si="4"/>
        <v>0</v>
      </c>
      <c r="KV226">
        <f t="shared" si="4"/>
        <v>0</v>
      </c>
      <c r="KW226">
        <f t="shared" si="4"/>
        <v>0</v>
      </c>
      <c r="KX226">
        <f t="shared" si="4"/>
        <v>0</v>
      </c>
      <c r="KY226">
        <f t="shared" si="4"/>
        <v>0</v>
      </c>
      <c r="KZ226">
        <f t="shared" si="4"/>
        <v>0</v>
      </c>
      <c r="LA226">
        <f t="shared" si="4"/>
        <v>0</v>
      </c>
      <c r="LB226">
        <f t="shared" si="4"/>
        <v>0</v>
      </c>
      <c r="LC226">
        <f t="shared" si="4"/>
        <v>0</v>
      </c>
      <c r="LD226">
        <f t="shared" si="4"/>
        <v>0</v>
      </c>
      <c r="LE226">
        <f t="shared" si="4"/>
        <v>0</v>
      </c>
      <c r="LF226">
        <f t="shared" si="4"/>
        <v>0</v>
      </c>
      <c r="LG226">
        <f t="shared" si="4"/>
        <v>0</v>
      </c>
      <c r="LH226">
        <f t="shared" si="4"/>
        <v>0</v>
      </c>
      <c r="LI226">
        <f t="shared" ref="LI226:NT226" si="5">SUM(LI2:LI225)</f>
        <v>0</v>
      </c>
      <c r="LJ226">
        <f t="shared" si="5"/>
        <v>0</v>
      </c>
      <c r="LK226">
        <f t="shared" si="5"/>
        <v>0</v>
      </c>
      <c r="LL226">
        <f t="shared" si="5"/>
        <v>0</v>
      </c>
      <c r="LM226">
        <f t="shared" si="5"/>
        <v>0</v>
      </c>
      <c r="LN226">
        <f t="shared" si="5"/>
        <v>0</v>
      </c>
      <c r="LO226">
        <f t="shared" si="5"/>
        <v>0</v>
      </c>
      <c r="LP226">
        <f t="shared" si="5"/>
        <v>0</v>
      </c>
      <c r="LQ226">
        <f t="shared" si="5"/>
        <v>0</v>
      </c>
      <c r="LR226">
        <f t="shared" si="5"/>
        <v>0</v>
      </c>
      <c r="LS226">
        <f t="shared" si="5"/>
        <v>0</v>
      </c>
      <c r="LT226">
        <f t="shared" si="5"/>
        <v>0</v>
      </c>
      <c r="LU226">
        <f t="shared" si="5"/>
        <v>0</v>
      </c>
      <c r="LV226">
        <f t="shared" si="5"/>
        <v>0</v>
      </c>
      <c r="LW226">
        <f t="shared" si="5"/>
        <v>0</v>
      </c>
      <c r="LX226">
        <f t="shared" si="5"/>
        <v>0</v>
      </c>
      <c r="LY226">
        <f t="shared" si="5"/>
        <v>0</v>
      </c>
      <c r="LZ226">
        <f t="shared" si="5"/>
        <v>0</v>
      </c>
      <c r="MA226">
        <f t="shared" si="5"/>
        <v>0</v>
      </c>
      <c r="MB226">
        <f t="shared" si="5"/>
        <v>0</v>
      </c>
      <c r="MC226">
        <f t="shared" si="5"/>
        <v>0</v>
      </c>
      <c r="MD226">
        <f t="shared" si="5"/>
        <v>0</v>
      </c>
      <c r="ME226">
        <f t="shared" si="5"/>
        <v>0</v>
      </c>
      <c r="MF226">
        <f t="shared" si="5"/>
        <v>0</v>
      </c>
      <c r="MG226">
        <f t="shared" si="5"/>
        <v>0</v>
      </c>
      <c r="MH226">
        <f t="shared" si="5"/>
        <v>0</v>
      </c>
      <c r="MI226">
        <f t="shared" si="5"/>
        <v>0</v>
      </c>
      <c r="MJ226">
        <f t="shared" si="5"/>
        <v>0</v>
      </c>
      <c r="MK226">
        <f t="shared" si="5"/>
        <v>0</v>
      </c>
      <c r="ML226">
        <f t="shared" si="5"/>
        <v>0</v>
      </c>
      <c r="MM226">
        <f t="shared" si="5"/>
        <v>0</v>
      </c>
      <c r="MN226">
        <f t="shared" si="5"/>
        <v>0</v>
      </c>
      <c r="MO226">
        <f t="shared" si="5"/>
        <v>0</v>
      </c>
      <c r="MP226">
        <f t="shared" si="5"/>
        <v>0</v>
      </c>
      <c r="MQ226">
        <f t="shared" si="5"/>
        <v>0</v>
      </c>
      <c r="MR226">
        <f t="shared" si="5"/>
        <v>0</v>
      </c>
      <c r="MS226">
        <f t="shared" si="5"/>
        <v>0</v>
      </c>
      <c r="MT226">
        <f t="shared" si="5"/>
        <v>0</v>
      </c>
      <c r="MU226">
        <f t="shared" si="5"/>
        <v>0</v>
      </c>
      <c r="MV226">
        <f t="shared" si="5"/>
        <v>0</v>
      </c>
      <c r="MW226">
        <f t="shared" si="5"/>
        <v>0</v>
      </c>
      <c r="MX226">
        <f t="shared" si="5"/>
        <v>0</v>
      </c>
      <c r="MY226">
        <f t="shared" si="5"/>
        <v>0</v>
      </c>
      <c r="MZ226">
        <f t="shared" si="5"/>
        <v>0</v>
      </c>
      <c r="NA226">
        <f t="shared" si="5"/>
        <v>0</v>
      </c>
      <c r="NB226">
        <f t="shared" si="5"/>
        <v>0</v>
      </c>
      <c r="NC226">
        <f t="shared" si="5"/>
        <v>0</v>
      </c>
      <c r="ND226">
        <f t="shared" si="5"/>
        <v>0</v>
      </c>
      <c r="NE226">
        <f t="shared" si="5"/>
        <v>0</v>
      </c>
      <c r="NF226">
        <f t="shared" si="5"/>
        <v>0</v>
      </c>
      <c r="NG226">
        <f t="shared" si="5"/>
        <v>0</v>
      </c>
      <c r="NH226">
        <f t="shared" si="5"/>
        <v>0</v>
      </c>
      <c r="NI226">
        <f t="shared" si="5"/>
        <v>0</v>
      </c>
      <c r="NJ226">
        <f t="shared" si="5"/>
        <v>0</v>
      </c>
      <c r="NK226">
        <f t="shared" si="5"/>
        <v>0</v>
      </c>
      <c r="NL226">
        <f t="shared" si="5"/>
        <v>0</v>
      </c>
      <c r="NM226">
        <f t="shared" si="5"/>
        <v>0</v>
      </c>
      <c r="NN226">
        <f t="shared" si="5"/>
        <v>0</v>
      </c>
      <c r="NO226">
        <f t="shared" si="5"/>
        <v>0</v>
      </c>
      <c r="NP226">
        <f t="shared" si="5"/>
        <v>0</v>
      </c>
      <c r="NQ226">
        <f t="shared" si="5"/>
        <v>0</v>
      </c>
      <c r="NR226">
        <f t="shared" si="5"/>
        <v>0</v>
      </c>
      <c r="NS226">
        <f t="shared" si="5"/>
        <v>0</v>
      </c>
      <c r="NT226">
        <f t="shared" si="5"/>
        <v>0</v>
      </c>
      <c r="NU226">
        <f t="shared" ref="NU226:QF226" si="6">SUM(NU2:NU225)</f>
        <v>0</v>
      </c>
      <c r="NV226">
        <f t="shared" si="6"/>
        <v>0</v>
      </c>
      <c r="NW226">
        <f t="shared" si="6"/>
        <v>0</v>
      </c>
      <c r="NX226">
        <f t="shared" si="6"/>
        <v>0</v>
      </c>
      <c r="NY226">
        <f t="shared" si="6"/>
        <v>0</v>
      </c>
      <c r="NZ226">
        <f t="shared" si="6"/>
        <v>0</v>
      </c>
      <c r="OA226">
        <f t="shared" si="6"/>
        <v>0</v>
      </c>
      <c r="OB226">
        <f t="shared" si="6"/>
        <v>0</v>
      </c>
      <c r="OC226">
        <f t="shared" si="6"/>
        <v>0</v>
      </c>
      <c r="OD226">
        <f t="shared" si="6"/>
        <v>0</v>
      </c>
      <c r="OE226">
        <f t="shared" si="6"/>
        <v>0</v>
      </c>
      <c r="OF226">
        <f t="shared" si="6"/>
        <v>0</v>
      </c>
      <c r="OG226">
        <f t="shared" si="6"/>
        <v>0</v>
      </c>
      <c r="OH226">
        <f t="shared" si="6"/>
        <v>0</v>
      </c>
      <c r="OI226">
        <f t="shared" si="6"/>
        <v>0</v>
      </c>
      <c r="OJ226">
        <f t="shared" si="6"/>
        <v>0</v>
      </c>
      <c r="OK226">
        <f t="shared" si="6"/>
        <v>0</v>
      </c>
      <c r="OL226">
        <f t="shared" si="6"/>
        <v>0</v>
      </c>
      <c r="OM226">
        <f t="shared" si="6"/>
        <v>0</v>
      </c>
      <c r="ON226">
        <f t="shared" si="6"/>
        <v>0</v>
      </c>
      <c r="OO226">
        <f t="shared" si="6"/>
        <v>0</v>
      </c>
      <c r="OP226">
        <f t="shared" si="6"/>
        <v>0</v>
      </c>
      <c r="OQ226">
        <f t="shared" si="6"/>
        <v>0</v>
      </c>
      <c r="OR226">
        <f t="shared" si="6"/>
        <v>0</v>
      </c>
      <c r="OS226">
        <f t="shared" si="6"/>
        <v>0</v>
      </c>
      <c r="OT226">
        <f t="shared" si="6"/>
        <v>0</v>
      </c>
      <c r="OU226">
        <f t="shared" si="6"/>
        <v>0</v>
      </c>
      <c r="OV226">
        <f t="shared" si="6"/>
        <v>0</v>
      </c>
      <c r="OW226">
        <f t="shared" si="6"/>
        <v>0</v>
      </c>
      <c r="OX226">
        <f t="shared" si="6"/>
        <v>0</v>
      </c>
      <c r="OY226">
        <f t="shared" si="6"/>
        <v>0</v>
      </c>
      <c r="OZ226">
        <f t="shared" si="6"/>
        <v>0</v>
      </c>
      <c r="PA226">
        <f t="shared" si="6"/>
        <v>0</v>
      </c>
      <c r="PB226">
        <f t="shared" si="6"/>
        <v>0</v>
      </c>
      <c r="PC226">
        <f t="shared" si="6"/>
        <v>0</v>
      </c>
      <c r="PD226">
        <f t="shared" si="6"/>
        <v>0</v>
      </c>
      <c r="PE226">
        <f t="shared" si="6"/>
        <v>0</v>
      </c>
      <c r="PF226">
        <f t="shared" si="6"/>
        <v>0</v>
      </c>
      <c r="PG226">
        <f t="shared" si="6"/>
        <v>0</v>
      </c>
      <c r="PH226">
        <f t="shared" si="6"/>
        <v>0</v>
      </c>
      <c r="PI226">
        <f t="shared" si="6"/>
        <v>0</v>
      </c>
      <c r="PJ226">
        <f t="shared" si="6"/>
        <v>0</v>
      </c>
      <c r="PK226">
        <f t="shared" si="6"/>
        <v>0</v>
      </c>
      <c r="PL226">
        <f t="shared" si="6"/>
        <v>0</v>
      </c>
      <c r="PM226">
        <f t="shared" si="6"/>
        <v>0</v>
      </c>
      <c r="PN226">
        <f t="shared" si="6"/>
        <v>0</v>
      </c>
      <c r="PO226">
        <f t="shared" si="6"/>
        <v>0</v>
      </c>
      <c r="PP226">
        <f t="shared" si="6"/>
        <v>0</v>
      </c>
      <c r="PQ226">
        <f t="shared" si="6"/>
        <v>0</v>
      </c>
      <c r="PR226">
        <f t="shared" si="6"/>
        <v>0</v>
      </c>
      <c r="PS226">
        <f t="shared" si="6"/>
        <v>0</v>
      </c>
      <c r="PT226">
        <f t="shared" si="6"/>
        <v>0</v>
      </c>
      <c r="PU226">
        <f t="shared" si="6"/>
        <v>0</v>
      </c>
      <c r="PV226">
        <f t="shared" si="6"/>
        <v>0</v>
      </c>
      <c r="PW226">
        <f t="shared" si="6"/>
        <v>0</v>
      </c>
      <c r="PX226">
        <f t="shared" si="6"/>
        <v>0</v>
      </c>
      <c r="PY226">
        <f t="shared" si="6"/>
        <v>0</v>
      </c>
      <c r="PZ226">
        <f t="shared" si="6"/>
        <v>0</v>
      </c>
      <c r="QA226">
        <f t="shared" si="6"/>
        <v>0</v>
      </c>
      <c r="QB226">
        <f t="shared" si="6"/>
        <v>0</v>
      </c>
      <c r="QC226">
        <f t="shared" si="6"/>
        <v>0</v>
      </c>
      <c r="QD226">
        <f t="shared" si="6"/>
        <v>0</v>
      </c>
      <c r="QE226">
        <f t="shared" si="6"/>
        <v>0</v>
      </c>
      <c r="QF226">
        <f t="shared" si="6"/>
        <v>0</v>
      </c>
      <c r="QG226">
        <f t="shared" ref="QG226:SR226" si="7">SUM(QG2:QG225)</f>
        <v>0</v>
      </c>
      <c r="QH226">
        <f t="shared" si="7"/>
        <v>0</v>
      </c>
      <c r="QI226">
        <f t="shared" si="7"/>
        <v>0</v>
      </c>
      <c r="QJ226">
        <f t="shared" si="7"/>
        <v>0</v>
      </c>
      <c r="QK226">
        <f t="shared" si="7"/>
        <v>0</v>
      </c>
      <c r="QL226">
        <f t="shared" si="7"/>
        <v>0</v>
      </c>
      <c r="QM226">
        <f t="shared" si="7"/>
        <v>0</v>
      </c>
      <c r="QN226">
        <f t="shared" si="7"/>
        <v>0</v>
      </c>
      <c r="QO226">
        <f t="shared" si="7"/>
        <v>0</v>
      </c>
      <c r="QP226">
        <f t="shared" si="7"/>
        <v>0</v>
      </c>
      <c r="QQ226">
        <f t="shared" si="7"/>
        <v>0</v>
      </c>
      <c r="QR226">
        <f t="shared" si="7"/>
        <v>0</v>
      </c>
      <c r="QS226">
        <f t="shared" si="7"/>
        <v>0</v>
      </c>
      <c r="QT226">
        <f t="shared" si="7"/>
        <v>0</v>
      </c>
      <c r="QU226">
        <f t="shared" si="7"/>
        <v>0</v>
      </c>
      <c r="QV226">
        <f t="shared" si="7"/>
        <v>0</v>
      </c>
      <c r="QW226">
        <f t="shared" si="7"/>
        <v>0</v>
      </c>
      <c r="QX226">
        <f t="shared" si="7"/>
        <v>0</v>
      </c>
      <c r="QY226">
        <f t="shared" si="7"/>
        <v>0</v>
      </c>
      <c r="QZ226">
        <f t="shared" si="7"/>
        <v>0</v>
      </c>
      <c r="RA226">
        <f t="shared" si="7"/>
        <v>0</v>
      </c>
      <c r="RB226">
        <f t="shared" si="7"/>
        <v>0</v>
      </c>
      <c r="RC226">
        <f t="shared" si="7"/>
        <v>0</v>
      </c>
      <c r="RD226">
        <f t="shared" si="7"/>
        <v>0</v>
      </c>
      <c r="RE226">
        <f t="shared" si="7"/>
        <v>0</v>
      </c>
      <c r="RF226">
        <f t="shared" si="7"/>
        <v>0</v>
      </c>
      <c r="RG226">
        <f t="shared" si="7"/>
        <v>0</v>
      </c>
      <c r="RH226">
        <f t="shared" si="7"/>
        <v>0</v>
      </c>
      <c r="RI226">
        <f t="shared" si="7"/>
        <v>0</v>
      </c>
      <c r="RJ226">
        <f t="shared" si="7"/>
        <v>0</v>
      </c>
      <c r="RK226">
        <f t="shared" si="7"/>
        <v>0</v>
      </c>
      <c r="RL226">
        <f t="shared" si="7"/>
        <v>0</v>
      </c>
      <c r="RM226">
        <f t="shared" si="7"/>
        <v>0</v>
      </c>
      <c r="RN226">
        <f t="shared" si="7"/>
        <v>0</v>
      </c>
      <c r="RO226">
        <f t="shared" si="7"/>
        <v>0</v>
      </c>
      <c r="RP226">
        <f t="shared" si="7"/>
        <v>0</v>
      </c>
      <c r="RQ226">
        <f t="shared" si="7"/>
        <v>0</v>
      </c>
      <c r="RR226">
        <f t="shared" si="7"/>
        <v>0</v>
      </c>
      <c r="RS226">
        <f t="shared" si="7"/>
        <v>0</v>
      </c>
      <c r="RT226">
        <f t="shared" si="7"/>
        <v>0</v>
      </c>
      <c r="RU226">
        <f t="shared" si="7"/>
        <v>0</v>
      </c>
      <c r="RV226">
        <f t="shared" si="7"/>
        <v>0</v>
      </c>
      <c r="RW226">
        <f t="shared" si="7"/>
        <v>0</v>
      </c>
      <c r="RX226">
        <f t="shared" si="7"/>
        <v>0</v>
      </c>
      <c r="RY226">
        <f t="shared" si="7"/>
        <v>0</v>
      </c>
      <c r="RZ226">
        <f t="shared" si="7"/>
        <v>0</v>
      </c>
      <c r="SA226">
        <f t="shared" si="7"/>
        <v>0</v>
      </c>
      <c r="SB226">
        <f t="shared" si="7"/>
        <v>0</v>
      </c>
      <c r="SC226">
        <f t="shared" si="7"/>
        <v>0</v>
      </c>
      <c r="SD226">
        <f t="shared" si="7"/>
        <v>0</v>
      </c>
      <c r="SE226">
        <f t="shared" si="7"/>
        <v>0</v>
      </c>
      <c r="SF226">
        <f t="shared" si="7"/>
        <v>0</v>
      </c>
      <c r="SG226">
        <f t="shared" si="7"/>
        <v>0</v>
      </c>
      <c r="SH226">
        <f t="shared" si="7"/>
        <v>0</v>
      </c>
      <c r="SI226">
        <f t="shared" si="7"/>
        <v>0</v>
      </c>
      <c r="SJ226">
        <f t="shared" si="7"/>
        <v>0</v>
      </c>
      <c r="SK226">
        <f t="shared" si="7"/>
        <v>0</v>
      </c>
      <c r="SL226">
        <f t="shared" si="7"/>
        <v>0</v>
      </c>
      <c r="SM226">
        <f t="shared" si="7"/>
        <v>0</v>
      </c>
      <c r="SN226">
        <f t="shared" si="7"/>
        <v>0</v>
      </c>
      <c r="SO226">
        <f t="shared" si="7"/>
        <v>0</v>
      </c>
      <c r="SP226">
        <f t="shared" si="7"/>
        <v>0</v>
      </c>
      <c r="SQ226">
        <f t="shared" si="7"/>
        <v>0</v>
      </c>
      <c r="SR226">
        <f t="shared" si="7"/>
        <v>0</v>
      </c>
      <c r="SS226">
        <f t="shared" ref="SS226:VD226" si="8">SUM(SS2:SS225)</f>
        <v>0</v>
      </c>
      <c r="ST226">
        <f t="shared" si="8"/>
        <v>0</v>
      </c>
      <c r="SU226">
        <f t="shared" si="8"/>
        <v>0</v>
      </c>
      <c r="SV226">
        <f t="shared" si="8"/>
        <v>0</v>
      </c>
      <c r="SW226">
        <f t="shared" si="8"/>
        <v>0</v>
      </c>
      <c r="SX226">
        <f t="shared" si="8"/>
        <v>0</v>
      </c>
      <c r="SY226">
        <f t="shared" si="8"/>
        <v>0</v>
      </c>
      <c r="SZ226">
        <f t="shared" si="8"/>
        <v>0</v>
      </c>
      <c r="TA226">
        <f t="shared" si="8"/>
        <v>0</v>
      </c>
      <c r="TB226">
        <f t="shared" si="8"/>
        <v>0</v>
      </c>
      <c r="TC226">
        <f t="shared" si="8"/>
        <v>0</v>
      </c>
      <c r="TD226">
        <f t="shared" si="8"/>
        <v>0</v>
      </c>
      <c r="TE226">
        <f t="shared" si="8"/>
        <v>0</v>
      </c>
      <c r="TF226">
        <f t="shared" si="8"/>
        <v>0</v>
      </c>
      <c r="TG226">
        <f t="shared" si="8"/>
        <v>0</v>
      </c>
      <c r="TH226">
        <f t="shared" si="8"/>
        <v>0</v>
      </c>
      <c r="TI226">
        <f t="shared" si="8"/>
        <v>0</v>
      </c>
      <c r="TJ226">
        <f t="shared" si="8"/>
        <v>0</v>
      </c>
      <c r="TK226">
        <f t="shared" si="8"/>
        <v>0</v>
      </c>
      <c r="TL226">
        <f t="shared" si="8"/>
        <v>0</v>
      </c>
      <c r="TM226">
        <f t="shared" si="8"/>
        <v>0</v>
      </c>
      <c r="TN226">
        <f t="shared" si="8"/>
        <v>0</v>
      </c>
      <c r="TO226">
        <f t="shared" si="8"/>
        <v>0</v>
      </c>
      <c r="TP226">
        <f t="shared" si="8"/>
        <v>0</v>
      </c>
      <c r="TQ226">
        <f t="shared" si="8"/>
        <v>0</v>
      </c>
      <c r="TR226">
        <f t="shared" si="8"/>
        <v>0</v>
      </c>
      <c r="TS226">
        <f t="shared" si="8"/>
        <v>0</v>
      </c>
      <c r="TT226">
        <f t="shared" si="8"/>
        <v>0</v>
      </c>
      <c r="TU226">
        <f t="shared" si="8"/>
        <v>0</v>
      </c>
      <c r="TV226">
        <f t="shared" si="8"/>
        <v>0</v>
      </c>
      <c r="TW226">
        <f t="shared" si="8"/>
        <v>0</v>
      </c>
      <c r="TX226">
        <f t="shared" si="8"/>
        <v>0</v>
      </c>
      <c r="TY226">
        <f t="shared" si="8"/>
        <v>0</v>
      </c>
      <c r="TZ226">
        <f t="shared" si="8"/>
        <v>0</v>
      </c>
      <c r="UA226">
        <f t="shared" si="8"/>
        <v>0</v>
      </c>
      <c r="UB226">
        <f t="shared" si="8"/>
        <v>0</v>
      </c>
      <c r="UC226">
        <f t="shared" si="8"/>
        <v>0</v>
      </c>
      <c r="UD226">
        <f t="shared" si="8"/>
        <v>0</v>
      </c>
      <c r="UE226">
        <f t="shared" si="8"/>
        <v>0</v>
      </c>
      <c r="UF226">
        <f t="shared" si="8"/>
        <v>0</v>
      </c>
      <c r="UG226">
        <f t="shared" si="8"/>
        <v>0</v>
      </c>
      <c r="UH226">
        <f t="shared" si="8"/>
        <v>0</v>
      </c>
      <c r="UI226">
        <f t="shared" si="8"/>
        <v>0</v>
      </c>
      <c r="UJ226">
        <f t="shared" si="8"/>
        <v>0</v>
      </c>
      <c r="UK226">
        <f t="shared" si="8"/>
        <v>0</v>
      </c>
      <c r="UL226">
        <f t="shared" si="8"/>
        <v>0</v>
      </c>
      <c r="UM226">
        <f t="shared" si="8"/>
        <v>0</v>
      </c>
      <c r="UN226">
        <f t="shared" si="8"/>
        <v>0</v>
      </c>
      <c r="UO226">
        <f t="shared" si="8"/>
        <v>0</v>
      </c>
      <c r="UP226">
        <f t="shared" si="8"/>
        <v>0</v>
      </c>
      <c r="UQ226">
        <f t="shared" si="8"/>
        <v>0</v>
      </c>
      <c r="UR226">
        <f t="shared" si="8"/>
        <v>0</v>
      </c>
      <c r="US226">
        <f t="shared" si="8"/>
        <v>0</v>
      </c>
      <c r="UT226">
        <f t="shared" si="8"/>
        <v>0</v>
      </c>
      <c r="UU226">
        <f t="shared" si="8"/>
        <v>0</v>
      </c>
      <c r="UV226">
        <f t="shared" si="8"/>
        <v>0</v>
      </c>
      <c r="UW226">
        <f t="shared" si="8"/>
        <v>0</v>
      </c>
      <c r="UX226">
        <f t="shared" si="8"/>
        <v>0</v>
      </c>
      <c r="UY226">
        <f t="shared" si="8"/>
        <v>0</v>
      </c>
      <c r="UZ226">
        <f t="shared" si="8"/>
        <v>0</v>
      </c>
      <c r="VA226">
        <f t="shared" si="8"/>
        <v>0</v>
      </c>
      <c r="VB226">
        <f t="shared" si="8"/>
        <v>0</v>
      </c>
      <c r="VC226">
        <f t="shared" si="8"/>
        <v>0</v>
      </c>
      <c r="VD226">
        <f t="shared" si="8"/>
        <v>0</v>
      </c>
      <c r="VE226">
        <f t="shared" ref="VE226:XP226" si="9">SUM(VE2:VE225)</f>
        <v>0</v>
      </c>
      <c r="VF226">
        <f t="shared" si="9"/>
        <v>0</v>
      </c>
      <c r="VG226">
        <f t="shared" si="9"/>
        <v>0</v>
      </c>
      <c r="VH226">
        <f t="shared" si="9"/>
        <v>0</v>
      </c>
      <c r="VI226">
        <f t="shared" si="9"/>
        <v>0</v>
      </c>
      <c r="VJ226">
        <f t="shared" si="9"/>
        <v>0</v>
      </c>
      <c r="VK226">
        <f t="shared" si="9"/>
        <v>0</v>
      </c>
      <c r="VL226">
        <f t="shared" si="9"/>
        <v>0</v>
      </c>
      <c r="VM226">
        <f t="shared" si="9"/>
        <v>0</v>
      </c>
      <c r="VN226">
        <f t="shared" si="9"/>
        <v>0</v>
      </c>
      <c r="VO226">
        <f t="shared" si="9"/>
        <v>0</v>
      </c>
      <c r="VP226">
        <f t="shared" si="9"/>
        <v>0</v>
      </c>
      <c r="VQ226">
        <f t="shared" si="9"/>
        <v>0</v>
      </c>
      <c r="VR226">
        <f t="shared" si="9"/>
        <v>0</v>
      </c>
      <c r="VS226">
        <f t="shared" si="9"/>
        <v>0</v>
      </c>
      <c r="VT226">
        <f t="shared" si="9"/>
        <v>0</v>
      </c>
      <c r="VU226">
        <f t="shared" si="9"/>
        <v>0</v>
      </c>
      <c r="VV226">
        <f t="shared" si="9"/>
        <v>0</v>
      </c>
      <c r="VW226">
        <f t="shared" si="9"/>
        <v>0</v>
      </c>
      <c r="VX226">
        <f t="shared" si="9"/>
        <v>0</v>
      </c>
      <c r="VY226">
        <f t="shared" si="9"/>
        <v>0</v>
      </c>
      <c r="VZ226">
        <f t="shared" si="9"/>
        <v>0</v>
      </c>
      <c r="WA226">
        <f t="shared" si="9"/>
        <v>0</v>
      </c>
      <c r="WB226">
        <f t="shared" si="9"/>
        <v>0</v>
      </c>
      <c r="WC226">
        <f t="shared" si="9"/>
        <v>0</v>
      </c>
      <c r="WD226">
        <f t="shared" si="9"/>
        <v>0</v>
      </c>
      <c r="WE226">
        <f t="shared" si="9"/>
        <v>0</v>
      </c>
      <c r="WF226">
        <f t="shared" si="9"/>
        <v>0</v>
      </c>
      <c r="WG226">
        <f t="shared" si="9"/>
        <v>0</v>
      </c>
      <c r="WH226">
        <f t="shared" si="9"/>
        <v>0</v>
      </c>
      <c r="WI226">
        <f t="shared" si="9"/>
        <v>0</v>
      </c>
      <c r="WJ226">
        <f t="shared" si="9"/>
        <v>0</v>
      </c>
      <c r="WK226">
        <f t="shared" si="9"/>
        <v>0</v>
      </c>
      <c r="WL226">
        <f t="shared" si="9"/>
        <v>0</v>
      </c>
      <c r="WM226">
        <f t="shared" si="9"/>
        <v>0</v>
      </c>
      <c r="WN226">
        <f t="shared" si="9"/>
        <v>0</v>
      </c>
      <c r="WO226">
        <f t="shared" si="9"/>
        <v>0</v>
      </c>
      <c r="WP226">
        <f t="shared" si="9"/>
        <v>0</v>
      </c>
      <c r="WQ226">
        <f t="shared" si="9"/>
        <v>0</v>
      </c>
      <c r="WR226">
        <f t="shared" si="9"/>
        <v>0</v>
      </c>
      <c r="WS226">
        <f t="shared" si="9"/>
        <v>0</v>
      </c>
      <c r="WT226">
        <f t="shared" si="9"/>
        <v>0</v>
      </c>
      <c r="WU226">
        <f t="shared" si="9"/>
        <v>0</v>
      </c>
      <c r="WV226">
        <f t="shared" si="9"/>
        <v>0</v>
      </c>
      <c r="WW226">
        <f t="shared" si="9"/>
        <v>0</v>
      </c>
      <c r="WX226">
        <f t="shared" si="9"/>
        <v>0</v>
      </c>
      <c r="WY226">
        <f t="shared" si="9"/>
        <v>0</v>
      </c>
      <c r="WZ226">
        <f t="shared" si="9"/>
        <v>0</v>
      </c>
      <c r="XA226">
        <f t="shared" si="9"/>
        <v>0</v>
      </c>
      <c r="XB226">
        <f t="shared" si="9"/>
        <v>0</v>
      </c>
      <c r="XC226">
        <f t="shared" si="9"/>
        <v>0</v>
      </c>
      <c r="XD226">
        <f t="shared" si="9"/>
        <v>0</v>
      </c>
      <c r="XE226">
        <f t="shared" si="9"/>
        <v>0</v>
      </c>
      <c r="XF226">
        <f t="shared" si="9"/>
        <v>0</v>
      </c>
      <c r="XG226">
        <f t="shared" si="9"/>
        <v>0</v>
      </c>
      <c r="XH226">
        <f t="shared" si="9"/>
        <v>0</v>
      </c>
      <c r="XI226">
        <f t="shared" si="9"/>
        <v>0</v>
      </c>
      <c r="XJ226">
        <f t="shared" si="9"/>
        <v>0</v>
      </c>
      <c r="XK226">
        <f t="shared" si="9"/>
        <v>0</v>
      </c>
      <c r="XL226">
        <f t="shared" si="9"/>
        <v>0</v>
      </c>
      <c r="XM226">
        <f t="shared" si="9"/>
        <v>0</v>
      </c>
      <c r="XN226">
        <f t="shared" si="9"/>
        <v>0</v>
      </c>
      <c r="XO226">
        <f t="shared" si="9"/>
        <v>0</v>
      </c>
      <c r="XP226">
        <f t="shared" si="9"/>
        <v>0</v>
      </c>
      <c r="XQ226">
        <f t="shared" ref="XQ226:AAB226" si="10">SUM(XQ2:XQ225)</f>
        <v>0</v>
      </c>
      <c r="XR226">
        <f t="shared" si="10"/>
        <v>0</v>
      </c>
      <c r="XS226">
        <f t="shared" si="10"/>
        <v>0</v>
      </c>
      <c r="XT226">
        <f t="shared" si="10"/>
        <v>0</v>
      </c>
      <c r="XU226">
        <f t="shared" si="10"/>
        <v>0</v>
      </c>
      <c r="XV226">
        <f t="shared" si="10"/>
        <v>0</v>
      </c>
      <c r="XW226">
        <f t="shared" si="10"/>
        <v>0</v>
      </c>
      <c r="XX226">
        <f t="shared" si="10"/>
        <v>0</v>
      </c>
      <c r="XY226">
        <f t="shared" si="10"/>
        <v>0</v>
      </c>
      <c r="XZ226">
        <f t="shared" si="10"/>
        <v>0</v>
      </c>
      <c r="YA226">
        <f t="shared" si="10"/>
        <v>0</v>
      </c>
      <c r="YB226">
        <f t="shared" si="10"/>
        <v>0</v>
      </c>
      <c r="YC226">
        <f t="shared" si="10"/>
        <v>0</v>
      </c>
      <c r="YD226">
        <f t="shared" si="10"/>
        <v>0</v>
      </c>
      <c r="YE226">
        <f t="shared" si="10"/>
        <v>0</v>
      </c>
      <c r="YF226">
        <f t="shared" si="10"/>
        <v>0</v>
      </c>
      <c r="YG226">
        <f t="shared" si="10"/>
        <v>0</v>
      </c>
      <c r="YH226">
        <f t="shared" si="10"/>
        <v>0</v>
      </c>
      <c r="YI226">
        <f t="shared" si="10"/>
        <v>0</v>
      </c>
      <c r="YJ226">
        <f t="shared" si="10"/>
        <v>0</v>
      </c>
      <c r="YK226">
        <f t="shared" si="10"/>
        <v>0</v>
      </c>
      <c r="YL226">
        <f t="shared" si="10"/>
        <v>0</v>
      </c>
      <c r="YM226">
        <f t="shared" si="10"/>
        <v>0</v>
      </c>
      <c r="YN226">
        <f t="shared" si="10"/>
        <v>0</v>
      </c>
      <c r="YO226">
        <f t="shared" si="10"/>
        <v>0</v>
      </c>
      <c r="YP226">
        <f t="shared" si="10"/>
        <v>0</v>
      </c>
      <c r="YQ226">
        <f t="shared" si="10"/>
        <v>0</v>
      </c>
      <c r="YR226">
        <f t="shared" si="10"/>
        <v>0</v>
      </c>
      <c r="YS226">
        <f t="shared" si="10"/>
        <v>0</v>
      </c>
      <c r="YT226">
        <f t="shared" si="10"/>
        <v>0</v>
      </c>
      <c r="YU226">
        <f t="shared" si="10"/>
        <v>0</v>
      </c>
      <c r="YV226">
        <f t="shared" si="10"/>
        <v>0</v>
      </c>
      <c r="YW226">
        <f t="shared" si="10"/>
        <v>0</v>
      </c>
      <c r="YX226">
        <f t="shared" si="10"/>
        <v>0</v>
      </c>
      <c r="YY226">
        <f t="shared" si="10"/>
        <v>0</v>
      </c>
      <c r="YZ226">
        <f t="shared" si="10"/>
        <v>0</v>
      </c>
      <c r="ZA226">
        <f t="shared" si="10"/>
        <v>0</v>
      </c>
      <c r="ZB226">
        <f t="shared" si="10"/>
        <v>0</v>
      </c>
      <c r="ZC226">
        <f t="shared" si="10"/>
        <v>0</v>
      </c>
      <c r="ZD226">
        <f t="shared" si="10"/>
        <v>0</v>
      </c>
      <c r="ZE226">
        <f t="shared" si="10"/>
        <v>0</v>
      </c>
      <c r="ZF226">
        <f t="shared" si="10"/>
        <v>0</v>
      </c>
      <c r="ZG226">
        <f t="shared" si="10"/>
        <v>0</v>
      </c>
      <c r="ZH226">
        <f t="shared" si="10"/>
        <v>0</v>
      </c>
      <c r="ZI226">
        <f t="shared" si="10"/>
        <v>0</v>
      </c>
      <c r="ZJ226">
        <f t="shared" si="10"/>
        <v>0</v>
      </c>
      <c r="ZK226">
        <f t="shared" si="10"/>
        <v>0</v>
      </c>
      <c r="ZL226">
        <f t="shared" si="10"/>
        <v>0</v>
      </c>
      <c r="ZM226">
        <f t="shared" si="10"/>
        <v>0</v>
      </c>
      <c r="ZN226">
        <f t="shared" si="10"/>
        <v>0</v>
      </c>
      <c r="ZO226">
        <f t="shared" si="10"/>
        <v>0</v>
      </c>
      <c r="ZP226">
        <f t="shared" si="10"/>
        <v>0</v>
      </c>
      <c r="ZQ226">
        <f t="shared" si="10"/>
        <v>0</v>
      </c>
      <c r="ZR226">
        <f t="shared" si="10"/>
        <v>0</v>
      </c>
      <c r="ZS226">
        <f t="shared" si="10"/>
        <v>0</v>
      </c>
      <c r="ZT226">
        <f t="shared" si="10"/>
        <v>0</v>
      </c>
      <c r="ZU226">
        <f t="shared" si="10"/>
        <v>0</v>
      </c>
      <c r="ZV226">
        <f t="shared" si="10"/>
        <v>0</v>
      </c>
      <c r="ZW226">
        <f t="shared" si="10"/>
        <v>0</v>
      </c>
      <c r="ZX226">
        <f t="shared" si="10"/>
        <v>0</v>
      </c>
      <c r="ZY226">
        <f t="shared" si="10"/>
        <v>0</v>
      </c>
      <c r="ZZ226">
        <f t="shared" si="10"/>
        <v>0</v>
      </c>
      <c r="AAA226">
        <f t="shared" si="10"/>
        <v>0</v>
      </c>
      <c r="AAB226">
        <f t="shared" si="10"/>
        <v>0</v>
      </c>
      <c r="AAC226">
        <f t="shared" ref="AAC226:ACN226" si="11">SUM(AAC2:AAC225)</f>
        <v>0</v>
      </c>
      <c r="AAD226">
        <f t="shared" si="11"/>
        <v>0</v>
      </c>
      <c r="AAE226">
        <f t="shared" si="11"/>
        <v>0</v>
      </c>
      <c r="AAF226">
        <f t="shared" si="11"/>
        <v>0</v>
      </c>
      <c r="AAG226">
        <f t="shared" si="11"/>
        <v>0</v>
      </c>
      <c r="AAH226">
        <f t="shared" si="11"/>
        <v>0</v>
      </c>
      <c r="AAI226">
        <f t="shared" si="11"/>
        <v>0</v>
      </c>
      <c r="AAJ226">
        <f t="shared" si="11"/>
        <v>0</v>
      </c>
      <c r="AAK226">
        <f t="shared" si="11"/>
        <v>0</v>
      </c>
      <c r="AAL226">
        <f t="shared" si="11"/>
        <v>0</v>
      </c>
      <c r="AAM226">
        <f t="shared" si="11"/>
        <v>0</v>
      </c>
      <c r="AAN226">
        <f t="shared" si="11"/>
        <v>0</v>
      </c>
      <c r="AAO226">
        <f t="shared" si="11"/>
        <v>0</v>
      </c>
      <c r="AAP226">
        <f t="shared" si="11"/>
        <v>0</v>
      </c>
      <c r="AAQ226">
        <f t="shared" si="11"/>
        <v>0</v>
      </c>
      <c r="AAR226">
        <f t="shared" si="11"/>
        <v>0</v>
      </c>
      <c r="AAS226">
        <f t="shared" si="11"/>
        <v>0</v>
      </c>
      <c r="AAT226">
        <f t="shared" si="11"/>
        <v>0</v>
      </c>
      <c r="AAU226">
        <f t="shared" si="11"/>
        <v>0</v>
      </c>
      <c r="AAV226">
        <f t="shared" si="11"/>
        <v>0</v>
      </c>
      <c r="AAW226">
        <f t="shared" si="11"/>
        <v>0</v>
      </c>
      <c r="AAX226">
        <f t="shared" si="11"/>
        <v>0</v>
      </c>
      <c r="AAY226">
        <f t="shared" si="11"/>
        <v>0</v>
      </c>
      <c r="AAZ226">
        <f t="shared" si="11"/>
        <v>0</v>
      </c>
      <c r="ABA226">
        <f t="shared" si="11"/>
        <v>0</v>
      </c>
      <c r="ABB226">
        <f t="shared" si="11"/>
        <v>0</v>
      </c>
      <c r="ABC226">
        <f t="shared" si="11"/>
        <v>0</v>
      </c>
      <c r="ABD226">
        <f t="shared" si="11"/>
        <v>0</v>
      </c>
      <c r="ABE226">
        <f t="shared" si="11"/>
        <v>0</v>
      </c>
      <c r="ABF226">
        <f t="shared" si="11"/>
        <v>0</v>
      </c>
      <c r="ABG226">
        <f t="shared" si="11"/>
        <v>0</v>
      </c>
      <c r="ABH226">
        <f t="shared" si="11"/>
        <v>0</v>
      </c>
      <c r="ABI226">
        <f t="shared" si="11"/>
        <v>0</v>
      </c>
      <c r="ABJ226">
        <f t="shared" si="11"/>
        <v>0</v>
      </c>
      <c r="ABK226">
        <f t="shared" si="11"/>
        <v>0</v>
      </c>
      <c r="ABL226">
        <f t="shared" si="11"/>
        <v>0</v>
      </c>
      <c r="ABM226">
        <f t="shared" si="11"/>
        <v>0</v>
      </c>
      <c r="ABN226">
        <f t="shared" si="11"/>
        <v>0</v>
      </c>
      <c r="ABO226">
        <f t="shared" si="11"/>
        <v>0</v>
      </c>
      <c r="ABP226">
        <f t="shared" si="11"/>
        <v>0</v>
      </c>
      <c r="ABQ226">
        <f t="shared" si="11"/>
        <v>0</v>
      </c>
      <c r="ABR226">
        <f t="shared" si="11"/>
        <v>0</v>
      </c>
      <c r="ABS226">
        <f t="shared" si="11"/>
        <v>0</v>
      </c>
      <c r="ABT226">
        <f t="shared" si="11"/>
        <v>0</v>
      </c>
      <c r="ABU226">
        <f t="shared" si="11"/>
        <v>0</v>
      </c>
      <c r="ABV226">
        <f t="shared" si="11"/>
        <v>0</v>
      </c>
      <c r="ABW226">
        <f t="shared" si="11"/>
        <v>0</v>
      </c>
      <c r="ABX226">
        <f t="shared" si="11"/>
        <v>0</v>
      </c>
      <c r="ABY226">
        <f t="shared" si="11"/>
        <v>0</v>
      </c>
      <c r="ABZ226">
        <f t="shared" si="11"/>
        <v>0</v>
      </c>
      <c r="ACA226">
        <f t="shared" si="11"/>
        <v>0</v>
      </c>
      <c r="ACB226">
        <f t="shared" si="11"/>
        <v>0</v>
      </c>
      <c r="ACC226">
        <f t="shared" si="11"/>
        <v>0</v>
      </c>
      <c r="ACD226">
        <f t="shared" si="11"/>
        <v>0</v>
      </c>
      <c r="ACE226">
        <f t="shared" si="11"/>
        <v>0</v>
      </c>
      <c r="ACF226">
        <f t="shared" si="11"/>
        <v>0</v>
      </c>
      <c r="ACG226">
        <f t="shared" si="11"/>
        <v>0</v>
      </c>
      <c r="ACH226">
        <f t="shared" si="11"/>
        <v>0</v>
      </c>
      <c r="ACI226">
        <f t="shared" si="11"/>
        <v>0</v>
      </c>
      <c r="ACJ226">
        <f t="shared" si="11"/>
        <v>0</v>
      </c>
      <c r="ACK226">
        <f t="shared" si="11"/>
        <v>0</v>
      </c>
      <c r="ACL226">
        <f t="shared" si="11"/>
        <v>0</v>
      </c>
      <c r="ACM226">
        <f t="shared" si="11"/>
        <v>0</v>
      </c>
      <c r="ACN226">
        <f t="shared" si="11"/>
        <v>0</v>
      </c>
      <c r="ACO226">
        <f t="shared" ref="ACO226:AEZ226" si="12">SUM(ACO2:ACO225)</f>
        <v>0</v>
      </c>
      <c r="ACP226">
        <f t="shared" si="12"/>
        <v>0</v>
      </c>
      <c r="ACQ226">
        <f t="shared" si="12"/>
        <v>0</v>
      </c>
      <c r="ACR226">
        <f t="shared" si="12"/>
        <v>0</v>
      </c>
      <c r="ACS226">
        <f t="shared" si="12"/>
        <v>0</v>
      </c>
      <c r="ACT226">
        <f t="shared" si="12"/>
        <v>0</v>
      </c>
      <c r="ACU226">
        <f t="shared" si="12"/>
        <v>0</v>
      </c>
      <c r="ACV226">
        <f t="shared" si="12"/>
        <v>0</v>
      </c>
      <c r="ACW226">
        <f t="shared" si="12"/>
        <v>0</v>
      </c>
      <c r="ACX226">
        <f t="shared" si="12"/>
        <v>0</v>
      </c>
      <c r="ACY226">
        <f t="shared" si="12"/>
        <v>0</v>
      </c>
      <c r="ACZ226">
        <f t="shared" si="12"/>
        <v>0</v>
      </c>
      <c r="ADA226">
        <f t="shared" si="12"/>
        <v>0</v>
      </c>
      <c r="ADB226">
        <f t="shared" si="12"/>
        <v>0</v>
      </c>
      <c r="ADC226">
        <f t="shared" si="12"/>
        <v>0</v>
      </c>
      <c r="ADD226">
        <f t="shared" si="12"/>
        <v>0</v>
      </c>
      <c r="ADE226">
        <f t="shared" si="12"/>
        <v>0</v>
      </c>
      <c r="ADF226">
        <f t="shared" si="12"/>
        <v>0</v>
      </c>
      <c r="ADG226">
        <f t="shared" si="12"/>
        <v>0</v>
      </c>
      <c r="ADH226">
        <f t="shared" si="12"/>
        <v>0</v>
      </c>
      <c r="ADI226">
        <f t="shared" si="12"/>
        <v>0</v>
      </c>
      <c r="ADJ226">
        <f t="shared" si="12"/>
        <v>0</v>
      </c>
      <c r="ADK226">
        <f t="shared" si="12"/>
        <v>0</v>
      </c>
      <c r="ADL226">
        <f t="shared" si="12"/>
        <v>0</v>
      </c>
      <c r="ADM226">
        <f t="shared" si="12"/>
        <v>0</v>
      </c>
      <c r="ADN226">
        <f t="shared" si="12"/>
        <v>0</v>
      </c>
      <c r="ADO226">
        <f t="shared" si="12"/>
        <v>0</v>
      </c>
      <c r="ADP226">
        <f t="shared" si="12"/>
        <v>0</v>
      </c>
      <c r="ADQ226">
        <f t="shared" si="12"/>
        <v>0</v>
      </c>
      <c r="ADR226">
        <f t="shared" si="12"/>
        <v>0</v>
      </c>
      <c r="ADS226">
        <f t="shared" si="12"/>
        <v>0</v>
      </c>
      <c r="ADT226">
        <f t="shared" si="12"/>
        <v>0</v>
      </c>
      <c r="ADU226">
        <f t="shared" si="12"/>
        <v>0</v>
      </c>
      <c r="ADV226">
        <f t="shared" si="12"/>
        <v>0</v>
      </c>
      <c r="ADW226">
        <f t="shared" si="12"/>
        <v>0</v>
      </c>
      <c r="ADX226">
        <f t="shared" si="12"/>
        <v>0</v>
      </c>
      <c r="ADY226">
        <f t="shared" si="12"/>
        <v>0</v>
      </c>
      <c r="ADZ226">
        <f t="shared" si="12"/>
        <v>0</v>
      </c>
      <c r="AEA226">
        <f t="shared" si="12"/>
        <v>0</v>
      </c>
      <c r="AEB226">
        <f t="shared" si="12"/>
        <v>0</v>
      </c>
      <c r="AEC226">
        <f t="shared" si="12"/>
        <v>0</v>
      </c>
      <c r="AED226">
        <f t="shared" si="12"/>
        <v>0</v>
      </c>
      <c r="AEE226">
        <f t="shared" si="12"/>
        <v>0</v>
      </c>
      <c r="AEF226">
        <f t="shared" si="12"/>
        <v>0</v>
      </c>
      <c r="AEG226">
        <f t="shared" si="12"/>
        <v>0</v>
      </c>
      <c r="AEH226">
        <f t="shared" si="12"/>
        <v>0</v>
      </c>
      <c r="AEI226">
        <f t="shared" si="12"/>
        <v>0</v>
      </c>
      <c r="AEJ226">
        <f t="shared" si="12"/>
        <v>0</v>
      </c>
      <c r="AEK226">
        <f t="shared" si="12"/>
        <v>0</v>
      </c>
      <c r="AEL226">
        <f t="shared" si="12"/>
        <v>0</v>
      </c>
      <c r="AEM226">
        <f t="shared" si="12"/>
        <v>0</v>
      </c>
      <c r="AEN226">
        <f t="shared" si="12"/>
        <v>0</v>
      </c>
      <c r="AEO226">
        <f t="shared" si="12"/>
        <v>0</v>
      </c>
      <c r="AEP226">
        <f t="shared" si="12"/>
        <v>0</v>
      </c>
      <c r="AEQ226">
        <f t="shared" si="12"/>
        <v>0</v>
      </c>
      <c r="AER226">
        <f t="shared" si="12"/>
        <v>0</v>
      </c>
      <c r="AES226">
        <f t="shared" si="12"/>
        <v>0</v>
      </c>
      <c r="AET226">
        <f t="shared" si="12"/>
        <v>0</v>
      </c>
      <c r="AEU226">
        <f t="shared" si="12"/>
        <v>0</v>
      </c>
      <c r="AEV226">
        <f t="shared" si="12"/>
        <v>0</v>
      </c>
      <c r="AEW226">
        <f t="shared" si="12"/>
        <v>0</v>
      </c>
      <c r="AEX226">
        <f t="shared" si="12"/>
        <v>0</v>
      </c>
      <c r="AEY226">
        <f t="shared" si="12"/>
        <v>0</v>
      </c>
      <c r="AEZ226">
        <f t="shared" si="12"/>
        <v>0</v>
      </c>
      <c r="AFA226">
        <f t="shared" ref="AFA226:AHL226" si="13">SUM(AFA2:AFA225)</f>
        <v>0</v>
      </c>
      <c r="AFB226">
        <f t="shared" si="13"/>
        <v>0</v>
      </c>
      <c r="AFC226">
        <f t="shared" si="13"/>
        <v>0</v>
      </c>
      <c r="AFD226">
        <f t="shared" si="13"/>
        <v>0</v>
      </c>
      <c r="AFE226">
        <f t="shared" si="13"/>
        <v>0</v>
      </c>
      <c r="AFF226">
        <f t="shared" si="13"/>
        <v>0</v>
      </c>
      <c r="AFG226">
        <f t="shared" si="13"/>
        <v>0</v>
      </c>
      <c r="AFH226">
        <f t="shared" si="13"/>
        <v>0</v>
      </c>
      <c r="AFI226">
        <f t="shared" si="13"/>
        <v>0</v>
      </c>
      <c r="AFJ226">
        <f t="shared" si="13"/>
        <v>0</v>
      </c>
      <c r="AFK226">
        <f t="shared" si="13"/>
        <v>0</v>
      </c>
      <c r="AFL226">
        <f t="shared" si="13"/>
        <v>0</v>
      </c>
      <c r="AFM226">
        <f t="shared" si="13"/>
        <v>0</v>
      </c>
      <c r="AFN226">
        <f t="shared" si="13"/>
        <v>0</v>
      </c>
      <c r="AFO226">
        <f t="shared" si="13"/>
        <v>0</v>
      </c>
      <c r="AFP226">
        <f t="shared" si="13"/>
        <v>0</v>
      </c>
      <c r="AFQ226">
        <f t="shared" si="13"/>
        <v>0</v>
      </c>
      <c r="AFR226">
        <f t="shared" si="13"/>
        <v>0</v>
      </c>
      <c r="AFS226">
        <f t="shared" si="13"/>
        <v>0</v>
      </c>
      <c r="AFT226">
        <f t="shared" si="13"/>
        <v>0</v>
      </c>
      <c r="AFU226">
        <f t="shared" si="13"/>
        <v>0</v>
      </c>
      <c r="AFV226">
        <f t="shared" si="13"/>
        <v>0</v>
      </c>
      <c r="AFW226">
        <f t="shared" si="13"/>
        <v>0</v>
      </c>
      <c r="AFX226">
        <f t="shared" si="13"/>
        <v>0</v>
      </c>
      <c r="AFY226">
        <f t="shared" si="13"/>
        <v>0</v>
      </c>
      <c r="AFZ226">
        <f t="shared" si="13"/>
        <v>0</v>
      </c>
      <c r="AGA226">
        <f t="shared" si="13"/>
        <v>0</v>
      </c>
      <c r="AGB226">
        <f t="shared" si="13"/>
        <v>0</v>
      </c>
      <c r="AGC226">
        <f t="shared" si="13"/>
        <v>0</v>
      </c>
      <c r="AGD226">
        <f t="shared" si="13"/>
        <v>0</v>
      </c>
      <c r="AGE226">
        <f t="shared" si="13"/>
        <v>0</v>
      </c>
      <c r="AGF226">
        <f t="shared" si="13"/>
        <v>0</v>
      </c>
      <c r="AGG226">
        <f t="shared" si="13"/>
        <v>0</v>
      </c>
      <c r="AGH226">
        <f t="shared" si="13"/>
        <v>0</v>
      </c>
      <c r="AGI226">
        <f t="shared" si="13"/>
        <v>0</v>
      </c>
      <c r="AGJ226">
        <f t="shared" si="13"/>
        <v>0</v>
      </c>
      <c r="AGK226">
        <f t="shared" si="13"/>
        <v>0</v>
      </c>
      <c r="AGL226">
        <f t="shared" si="13"/>
        <v>0</v>
      </c>
      <c r="AGM226">
        <f t="shared" si="13"/>
        <v>0</v>
      </c>
      <c r="AGN226">
        <f t="shared" si="13"/>
        <v>0</v>
      </c>
      <c r="AGO226">
        <f t="shared" si="13"/>
        <v>0</v>
      </c>
      <c r="AGP226">
        <f t="shared" si="13"/>
        <v>0</v>
      </c>
      <c r="AGQ226">
        <f t="shared" si="13"/>
        <v>0</v>
      </c>
      <c r="AGR226">
        <f t="shared" si="13"/>
        <v>0</v>
      </c>
      <c r="AGS226">
        <f t="shared" si="13"/>
        <v>0</v>
      </c>
      <c r="AGT226">
        <f t="shared" si="13"/>
        <v>0</v>
      </c>
      <c r="AGU226">
        <f t="shared" si="13"/>
        <v>0</v>
      </c>
      <c r="AGV226">
        <f t="shared" si="13"/>
        <v>0</v>
      </c>
      <c r="AGW226">
        <f t="shared" si="13"/>
        <v>0</v>
      </c>
      <c r="AGX226">
        <f t="shared" si="13"/>
        <v>0</v>
      </c>
      <c r="AGY226">
        <f t="shared" si="13"/>
        <v>0</v>
      </c>
      <c r="AGZ226">
        <f t="shared" si="13"/>
        <v>0</v>
      </c>
      <c r="AHA226">
        <f t="shared" si="13"/>
        <v>0</v>
      </c>
      <c r="AHB226">
        <f t="shared" si="13"/>
        <v>0</v>
      </c>
      <c r="AHC226">
        <f t="shared" si="13"/>
        <v>0</v>
      </c>
      <c r="AHD226">
        <f t="shared" si="13"/>
        <v>0</v>
      </c>
      <c r="AHE226">
        <f t="shared" si="13"/>
        <v>0</v>
      </c>
      <c r="AHF226">
        <f t="shared" si="13"/>
        <v>0</v>
      </c>
      <c r="AHG226">
        <f t="shared" si="13"/>
        <v>0</v>
      </c>
      <c r="AHH226">
        <f t="shared" si="13"/>
        <v>0</v>
      </c>
      <c r="AHI226">
        <f t="shared" si="13"/>
        <v>0</v>
      </c>
      <c r="AHJ226">
        <f t="shared" si="13"/>
        <v>0</v>
      </c>
      <c r="AHK226">
        <f t="shared" si="13"/>
        <v>0</v>
      </c>
      <c r="AHL226">
        <f t="shared" si="13"/>
        <v>0</v>
      </c>
      <c r="AHM226">
        <f t="shared" ref="AHM226:AJX226" si="14">SUM(AHM2:AHM225)</f>
        <v>0</v>
      </c>
      <c r="AHN226">
        <f t="shared" si="14"/>
        <v>0</v>
      </c>
      <c r="AHO226">
        <f t="shared" si="14"/>
        <v>0</v>
      </c>
      <c r="AHP226">
        <f t="shared" si="14"/>
        <v>0</v>
      </c>
      <c r="AHQ226">
        <f t="shared" si="14"/>
        <v>0</v>
      </c>
      <c r="AHR226">
        <f t="shared" si="14"/>
        <v>0</v>
      </c>
      <c r="AHS226">
        <f t="shared" si="14"/>
        <v>0</v>
      </c>
      <c r="AHT226">
        <f t="shared" si="14"/>
        <v>0</v>
      </c>
      <c r="AHU226">
        <f t="shared" si="14"/>
        <v>0</v>
      </c>
      <c r="AHV226">
        <f t="shared" si="14"/>
        <v>0</v>
      </c>
      <c r="AHW226">
        <f t="shared" si="14"/>
        <v>0</v>
      </c>
      <c r="AHX226">
        <f t="shared" si="14"/>
        <v>0</v>
      </c>
      <c r="AHY226">
        <f t="shared" si="14"/>
        <v>0</v>
      </c>
      <c r="AHZ226">
        <f t="shared" si="14"/>
        <v>0</v>
      </c>
      <c r="AIA226">
        <f t="shared" si="14"/>
        <v>0</v>
      </c>
      <c r="AIB226">
        <f t="shared" si="14"/>
        <v>0</v>
      </c>
      <c r="AIC226">
        <f t="shared" si="14"/>
        <v>0</v>
      </c>
      <c r="AID226">
        <f t="shared" si="14"/>
        <v>0</v>
      </c>
      <c r="AIE226">
        <f t="shared" si="14"/>
        <v>0</v>
      </c>
      <c r="AIF226">
        <f t="shared" si="14"/>
        <v>0</v>
      </c>
      <c r="AIG226">
        <f t="shared" si="14"/>
        <v>0</v>
      </c>
      <c r="AIH226">
        <f t="shared" si="14"/>
        <v>0</v>
      </c>
      <c r="AII226">
        <f t="shared" si="14"/>
        <v>0</v>
      </c>
      <c r="AIJ226">
        <f t="shared" si="14"/>
        <v>0</v>
      </c>
      <c r="AIK226">
        <f t="shared" si="14"/>
        <v>0</v>
      </c>
      <c r="AIL226">
        <f t="shared" si="14"/>
        <v>0</v>
      </c>
      <c r="AIM226">
        <f t="shared" si="14"/>
        <v>0</v>
      </c>
      <c r="AIN226">
        <f t="shared" si="14"/>
        <v>0</v>
      </c>
      <c r="AIO226">
        <f t="shared" si="14"/>
        <v>0</v>
      </c>
      <c r="AIP226">
        <f t="shared" si="14"/>
        <v>0</v>
      </c>
      <c r="AIQ226">
        <f t="shared" si="14"/>
        <v>0</v>
      </c>
      <c r="AIR226">
        <f t="shared" si="14"/>
        <v>0</v>
      </c>
      <c r="AIS226">
        <f t="shared" si="14"/>
        <v>0</v>
      </c>
      <c r="AIT226">
        <f t="shared" si="14"/>
        <v>0</v>
      </c>
      <c r="AIU226">
        <f t="shared" si="14"/>
        <v>0</v>
      </c>
      <c r="AIV226">
        <f t="shared" si="14"/>
        <v>0</v>
      </c>
      <c r="AIW226">
        <f t="shared" si="14"/>
        <v>0</v>
      </c>
      <c r="AIX226">
        <f t="shared" si="14"/>
        <v>0</v>
      </c>
      <c r="AIY226">
        <f t="shared" si="14"/>
        <v>0</v>
      </c>
      <c r="AIZ226">
        <f t="shared" si="14"/>
        <v>0</v>
      </c>
      <c r="AJA226">
        <f t="shared" si="14"/>
        <v>0</v>
      </c>
      <c r="AJB226">
        <f t="shared" si="14"/>
        <v>0</v>
      </c>
      <c r="AJC226">
        <f t="shared" si="14"/>
        <v>0</v>
      </c>
      <c r="AJD226">
        <f t="shared" si="14"/>
        <v>0</v>
      </c>
      <c r="AJE226">
        <f t="shared" si="14"/>
        <v>0</v>
      </c>
      <c r="AJF226">
        <f t="shared" si="14"/>
        <v>0</v>
      </c>
      <c r="AJG226">
        <f t="shared" si="14"/>
        <v>0</v>
      </c>
      <c r="AJH226">
        <f t="shared" si="14"/>
        <v>0</v>
      </c>
      <c r="AJI226">
        <f t="shared" si="14"/>
        <v>0</v>
      </c>
      <c r="AJJ226">
        <f t="shared" si="14"/>
        <v>0</v>
      </c>
      <c r="AJK226">
        <f t="shared" si="14"/>
        <v>0</v>
      </c>
      <c r="AJL226">
        <f t="shared" si="14"/>
        <v>0</v>
      </c>
      <c r="AJM226">
        <f t="shared" si="14"/>
        <v>0</v>
      </c>
      <c r="AJN226">
        <f t="shared" si="14"/>
        <v>0</v>
      </c>
      <c r="AJO226">
        <f t="shared" si="14"/>
        <v>0</v>
      </c>
      <c r="AJP226">
        <f t="shared" si="14"/>
        <v>0</v>
      </c>
      <c r="AJQ226">
        <f t="shared" si="14"/>
        <v>0</v>
      </c>
      <c r="AJR226">
        <f t="shared" si="14"/>
        <v>0</v>
      </c>
      <c r="AJS226">
        <f t="shared" si="14"/>
        <v>0</v>
      </c>
      <c r="AJT226">
        <f t="shared" si="14"/>
        <v>0</v>
      </c>
      <c r="AJU226">
        <f t="shared" si="14"/>
        <v>0</v>
      </c>
      <c r="AJV226">
        <f t="shared" si="14"/>
        <v>0</v>
      </c>
      <c r="AJW226">
        <f t="shared" si="14"/>
        <v>0</v>
      </c>
      <c r="AJX226">
        <f t="shared" si="14"/>
        <v>0</v>
      </c>
      <c r="AJY226">
        <f t="shared" ref="AJY226:AMJ226" si="15">SUM(AJY2:AJY225)</f>
        <v>0</v>
      </c>
      <c r="AJZ226">
        <f t="shared" si="15"/>
        <v>0</v>
      </c>
      <c r="AKA226">
        <f t="shared" si="15"/>
        <v>0</v>
      </c>
      <c r="AKB226">
        <f t="shared" si="15"/>
        <v>0</v>
      </c>
      <c r="AKC226">
        <f t="shared" si="15"/>
        <v>0</v>
      </c>
      <c r="AKD226">
        <f t="shared" si="15"/>
        <v>0</v>
      </c>
      <c r="AKE226">
        <f t="shared" si="15"/>
        <v>0</v>
      </c>
      <c r="AKF226">
        <f t="shared" si="15"/>
        <v>0</v>
      </c>
      <c r="AKG226">
        <f t="shared" si="15"/>
        <v>0</v>
      </c>
      <c r="AKH226">
        <f t="shared" si="15"/>
        <v>0</v>
      </c>
      <c r="AKI226">
        <f t="shared" si="15"/>
        <v>0</v>
      </c>
      <c r="AKJ226">
        <f t="shared" si="15"/>
        <v>0</v>
      </c>
      <c r="AKK226">
        <f t="shared" si="15"/>
        <v>0</v>
      </c>
      <c r="AKL226">
        <f t="shared" si="15"/>
        <v>0</v>
      </c>
      <c r="AKM226">
        <f t="shared" si="15"/>
        <v>0</v>
      </c>
      <c r="AKN226">
        <f t="shared" si="15"/>
        <v>0</v>
      </c>
      <c r="AKO226">
        <f t="shared" si="15"/>
        <v>0</v>
      </c>
      <c r="AKP226">
        <f t="shared" si="15"/>
        <v>0</v>
      </c>
      <c r="AKQ226">
        <f t="shared" si="15"/>
        <v>0</v>
      </c>
      <c r="AKR226">
        <f t="shared" si="15"/>
        <v>0</v>
      </c>
      <c r="AKS226">
        <f t="shared" si="15"/>
        <v>0</v>
      </c>
      <c r="AKT226">
        <f t="shared" si="15"/>
        <v>0</v>
      </c>
      <c r="AKU226">
        <f t="shared" si="15"/>
        <v>0</v>
      </c>
      <c r="AKV226">
        <f t="shared" si="15"/>
        <v>0</v>
      </c>
      <c r="AKW226">
        <f t="shared" si="15"/>
        <v>0</v>
      </c>
      <c r="AKX226">
        <f t="shared" si="15"/>
        <v>0</v>
      </c>
      <c r="AKY226">
        <f t="shared" si="15"/>
        <v>0</v>
      </c>
      <c r="AKZ226">
        <f t="shared" si="15"/>
        <v>0</v>
      </c>
      <c r="ALA226">
        <f t="shared" si="15"/>
        <v>0</v>
      </c>
      <c r="ALB226">
        <f t="shared" si="15"/>
        <v>0</v>
      </c>
      <c r="ALC226">
        <f t="shared" si="15"/>
        <v>0</v>
      </c>
      <c r="ALD226">
        <f t="shared" si="15"/>
        <v>0</v>
      </c>
      <c r="ALE226">
        <f t="shared" si="15"/>
        <v>0</v>
      </c>
      <c r="ALF226">
        <f t="shared" si="15"/>
        <v>0</v>
      </c>
      <c r="ALG226">
        <f t="shared" si="15"/>
        <v>0</v>
      </c>
      <c r="ALH226">
        <f t="shared" si="15"/>
        <v>0</v>
      </c>
      <c r="ALI226">
        <f t="shared" si="15"/>
        <v>0</v>
      </c>
      <c r="ALJ226">
        <f t="shared" si="15"/>
        <v>0</v>
      </c>
      <c r="ALK226">
        <f t="shared" si="15"/>
        <v>0</v>
      </c>
      <c r="ALL226">
        <f t="shared" si="15"/>
        <v>0</v>
      </c>
      <c r="ALM226">
        <f t="shared" si="15"/>
        <v>0</v>
      </c>
      <c r="ALN226">
        <f t="shared" si="15"/>
        <v>0</v>
      </c>
      <c r="ALO226">
        <f t="shared" si="15"/>
        <v>0</v>
      </c>
      <c r="ALP226">
        <f t="shared" si="15"/>
        <v>0</v>
      </c>
      <c r="ALQ226">
        <f t="shared" si="15"/>
        <v>0</v>
      </c>
      <c r="ALR226">
        <f t="shared" si="15"/>
        <v>0</v>
      </c>
      <c r="ALS226">
        <f t="shared" si="15"/>
        <v>0</v>
      </c>
      <c r="ALT226">
        <f t="shared" si="15"/>
        <v>0</v>
      </c>
      <c r="ALU226">
        <f t="shared" si="15"/>
        <v>0</v>
      </c>
      <c r="ALV226">
        <f t="shared" si="15"/>
        <v>0</v>
      </c>
      <c r="ALW226">
        <f t="shared" si="15"/>
        <v>0</v>
      </c>
      <c r="ALX226">
        <f t="shared" si="15"/>
        <v>0</v>
      </c>
      <c r="ALY226">
        <f t="shared" si="15"/>
        <v>0</v>
      </c>
      <c r="ALZ226">
        <f t="shared" si="15"/>
        <v>0</v>
      </c>
      <c r="AMA226">
        <f t="shared" si="15"/>
        <v>0</v>
      </c>
      <c r="AMB226">
        <f t="shared" si="15"/>
        <v>0</v>
      </c>
      <c r="AMC226">
        <f t="shared" si="15"/>
        <v>0</v>
      </c>
      <c r="AMD226">
        <f t="shared" si="15"/>
        <v>0</v>
      </c>
      <c r="AME226">
        <f t="shared" si="15"/>
        <v>0</v>
      </c>
      <c r="AMF226">
        <f t="shared" si="15"/>
        <v>0</v>
      </c>
      <c r="AMG226">
        <f t="shared" si="15"/>
        <v>0</v>
      </c>
      <c r="AMH226">
        <f t="shared" si="15"/>
        <v>0</v>
      </c>
      <c r="AMI226">
        <f t="shared" si="15"/>
        <v>0</v>
      </c>
      <c r="AMJ226">
        <f t="shared" si="15"/>
        <v>0</v>
      </c>
      <c r="AMK226">
        <f t="shared" ref="AMK226:AOV226" si="16">SUM(AMK2:AMK225)</f>
        <v>0</v>
      </c>
      <c r="AML226">
        <f t="shared" si="16"/>
        <v>0</v>
      </c>
      <c r="AMM226">
        <f t="shared" si="16"/>
        <v>0</v>
      </c>
      <c r="AMN226">
        <f t="shared" si="16"/>
        <v>0</v>
      </c>
      <c r="AMO226">
        <f t="shared" si="16"/>
        <v>0</v>
      </c>
      <c r="AMP226">
        <f t="shared" si="16"/>
        <v>0</v>
      </c>
      <c r="AMQ226">
        <f t="shared" si="16"/>
        <v>0</v>
      </c>
      <c r="AMR226">
        <f t="shared" si="16"/>
        <v>0</v>
      </c>
      <c r="AMS226">
        <f t="shared" si="16"/>
        <v>0</v>
      </c>
      <c r="AMT226">
        <f t="shared" si="16"/>
        <v>0</v>
      </c>
      <c r="AMU226">
        <f t="shared" si="16"/>
        <v>0</v>
      </c>
      <c r="AMV226">
        <f t="shared" si="16"/>
        <v>0</v>
      </c>
      <c r="AMW226">
        <f t="shared" si="16"/>
        <v>0</v>
      </c>
      <c r="AMX226">
        <f t="shared" si="16"/>
        <v>0</v>
      </c>
      <c r="AMY226">
        <f t="shared" si="16"/>
        <v>0</v>
      </c>
      <c r="AMZ226">
        <f t="shared" si="16"/>
        <v>0</v>
      </c>
      <c r="ANA226">
        <f t="shared" si="16"/>
        <v>0</v>
      </c>
      <c r="ANB226">
        <f t="shared" si="16"/>
        <v>0</v>
      </c>
      <c r="ANC226">
        <f t="shared" si="16"/>
        <v>0</v>
      </c>
      <c r="AND226">
        <f t="shared" si="16"/>
        <v>0</v>
      </c>
      <c r="ANE226">
        <f t="shared" si="16"/>
        <v>0</v>
      </c>
      <c r="ANF226">
        <f t="shared" si="16"/>
        <v>0</v>
      </c>
      <c r="ANG226">
        <f t="shared" si="16"/>
        <v>0</v>
      </c>
      <c r="ANH226">
        <f t="shared" si="16"/>
        <v>0</v>
      </c>
      <c r="ANI226">
        <f t="shared" si="16"/>
        <v>0</v>
      </c>
      <c r="ANJ226">
        <f t="shared" si="16"/>
        <v>0</v>
      </c>
      <c r="ANK226">
        <f t="shared" si="16"/>
        <v>0</v>
      </c>
      <c r="ANL226">
        <f t="shared" si="16"/>
        <v>0</v>
      </c>
      <c r="ANM226">
        <f t="shared" si="16"/>
        <v>0</v>
      </c>
      <c r="ANN226">
        <f t="shared" si="16"/>
        <v>0</v>
      </c>
      <c r="ANO226">
        <f t="shared" si="16"/>
        <v>0</v>
      </c>
      <c r="ANP226">
        <f t="shared" si="16"/>
        <v>0</v>
      </c>
      <c r="ANQ226">
        <f t="shared" si="16"/>
        <v>0</v>
      </c>
      <c r="ANR226">
        <f t="shared" si="16"/>
        <v>0</v>
      </c>
      <c r="ANS226">
        <f t="shared" si="16"/>
        <v>0</v>
      </c>
      <c r="ANT226">
        <f t="shared" si="16"/>
        <v>0</v>
      </c>
      <c r="ANU226">
        <f t="shared" si="16"/>
        <v>0</v>
      </c>
      <c r="ANV226">
        <f t="shared" si="16"/>
        <v>0</v>
      </c>
      <c r="ANW226">
        <f t="shared" si="16"/>
        <v>0</v>
      </c>
      <c r="ANX226">
        <f t="shared" si="16"/>
        <v>0</v>
      </c>
      <c r="ANY226">
        <f t="shared" si="16"/>
        <v>0</v>
      </c>
      <c r="ANZ226">
        <f t="shared" si="16"/>
        <v>0</v>
      </c>
      <c r="AOA226">
        <f t="shared" si="16"/>
        <v>0</v>
      </c>
      <c r="AOB226">
        <f t="shared" si="16"/>
        <v>0</v>
      </c>
      <c r="AOC226">
        <f t="shared" si="16"/>
        <v>0</v>
      </c>
      <c r="AOD226">
        <f t="shared" si="16"/>
        <v>0</v>
      </c>
      <c r="AOE226">
        <f t="shared" si="16"/>
        <v>0</v>
      </c>
      <c r="AOF226">
        <f t="shared" si="16"/>
        <v>0</v>
      </c>
      <c r="AOG226">
        <f t="shared" si="16"/>
        <v>0</v>
      </c>
      <c r="AOH226">
        <f t="shared" si="16"/>
        <v>0</v>
      </c>
      <c r="AOI226">
        <f t="shared" si="16"/>
        <v>0</v>
      </c>
      <c r="AOJ226">
        <f t="shared" si="16"/>
        <v>0</v>
      </c>
      <c r="AOK226">
        <f t="shared" si="16"/>
        <v>0</v>
      </c>
      <c r="AOL226">
        <f t="shared" si="16"/>
        <v>0</v>
      </c>
      <c r="AOM226">
        <f t="shared" si="16"/>
        <v>0</v>
      </c>
      <c r="AON226">
        <f t="shared" si="16"/>
        <v>0</v>
      </c>
      <c r="AOO226">
        <f t="shared" si="16"/>
        <v>0</v>
      </c>
      <c r="AOP226">
        <f t="shared" si="16"/>
        <v>0</v>
      </c>
      <c r="AOQ226">
        <f t="shared" si="16"/>
        <v>0</v>
      </c>
      <c r="AOR226">
        <f t="shared" si="16"/>
        <v>0</v>
      </c>
      <c r="AOS226">
        <f t="shared" si="16"/>
        <v>0</v>
      </c>
      <c r="AOT226">
        <f t="shared" si="16"/>
        <v>0</v>
      </c>
      <c r="AOU226">
        <f t="shared" si="16"/>
        <v>0</v>
      </c>
      <c r="AOV226">
        <f t="shared" si="16"/>
        <v>0</v>
      </c>
      <c r="AOW226">
        <f t="shared" ref="AOW226:ARH226" si="17">SUM(AOW2:AOW225)</f>
        <v>0</v>
      </c>
      <c r="AOX226">
        <f t="shared" si="17"/>
        <v>0</v>
      </c>
      <c r="AOY226">
        <f t="shared" si="17"/>
        <v>0</v>
      </c>
      <c r="AOZ226">
        <f t="shared" si="17"/>
        <v>0</v>
      </c>
      <c r="APA226">
        <f t="shared" si="17"/>
        <v>0</v>
      </c>
      <c r="APB226">
        <f t="shared" si="17"/>
        <v>0</v>
      </c>
      <c r="APC226">
        <f t="shared" si="17"/>
        <v>0</v>
      </c>
      <c r="APD226">
        <f t="shared" si="17"/>
        <v>0</v>
      </c>
      <c r="APE226">
        <f t="shared" si="17"/>
        <v>0</v>
      </c>
      <c r="APF226">
        <f t="shared" si="17"/>
        <v>0</v>
      </c>
      <c r="APG226">
        <f t="shared" si="17"/>
        <v>0</v>
      </c>
      <c r="APH226">
        <f t="shared" si="17"/>
        <v>0</v>
      </c>
      <c r="API226">
        <f t="shared" si="17"/>
        <v>0</v>
      </c>
      <c r="APJ226">
        <f t="shared" si="17"/>
        <v>0</v>
      </c>
      <c r="APK226">
        <f t="shared" si="17"/>
        <v>0</v>
      </c>
      <c r="APL226">
        <f t="shared" si="17"/>
        <v>0</v>
      </c>
      <c r="APM226">
        <f t="shared" si="17"/>
        <v>0</v>
      </c>
      <c r="APN226">
        <f t="shared" si="17"/>
        <v>0</v>
      </c>
      <c r="APO226">
        <f t="shared" si="17"/>
        <v>0</v>
      </c>
      <c r="APP226">
        <f t="shared" si="17"/>
        <v>0</v>
      </c>
      <c r="APQ226">
        <f t="shared" si="17"/>
        <v>0</v>
      </c>
      <c r="APR226">
        <f t="shared" si="17"/>
        <v>0</v>
      </c>
      <c r="APS226">
        <f t="shared" si="17"/>
        <v>0</v>
      </c>
      <c r="APT226">
        <f t="shared" si="17"/>
        <v>0</v>
      </c>
      <c r="APU226">
        <f t="shared" si="17"/>
        <v>0</v>
      </c>
      <c r="APV226">
        <f t="shared" si="17"/>
        <v>0</v>
      </c>
      <c r="APW226">
        <f t="shared" si="17"/>
        <v>0</v>
      </c>
      <c r="APX226">
        <f t="shared" si="17"/>
        <v>0</v>
      </c>
      <c r="APY226">
        <f t="shared" si="17"/>
        <v>0</v>
      </c>
      <c r="APZ226">
        <f t="shared" si="17"/>
        <v>0</v>
      </c>
      <c r="AQA226">
        <f t="shared" si="17"/>
        <v>0</v>
      </c>
      <c r="AQB226">
        <f t="shared" si="17"/>
        <v>0</v>
      </c>
      <c r="AQC226">
        <f t="shared" si="17"/>
        <v>0</v>
      </c>
      <c r="AQD226">
        <f t="shared" si="17"/>
        <v>0</v>
      </c>
      <c r="AQE226">
        <f t="shared" si="17"/>
        <v>0</v>
      </c>
      <c r="AQF226">
        <f t="shared" si="17"/>
        <v>0</v>
      </c>
      <c r="AQG226">
        <f t="shared" si="17"/>
        <v>0</v>
      </c>
      <c r="AQH226">
        <f t="shared" si="17"/>
        <v>0</v>
      </c>
      <c r="AQI226">
        <f t="shared" si="17"/>
        <v>0</v>
      </c>
      <c r="AQJ226">
        <f t="shared" si="17"/>
        <v>0</v>
      </c>
      <c r="AQK226">
        <f t="shared" si="17"/>
        <v>0</v>
      </c>
      <c r="AQL226">
        <f t="shared" si="17"/>
        <v>0</v>
      </c>
      <c r="AQM226">
        <f t="shared" si="17"/>
        <v>0</v>
      </c>
      <c r="AQN226">
        <f t="shared" si="17"/>
        <v>0</v>
      </c>
      <c r="AQO226">
        <f t="shared" si="17"/>
        <v>0</v>
      </c>
      <c r="AQP226">
        <f t="shared" si="17"/>
        <v>0</v>
      </c>
      <c r="AQQ226">
        <f t="shared" si="17"/>
        <v>0</v>
      </c>
      <c r="AQR226">
        <f t="shared" si="17"/>
        <v>0</v>
      </c>
      <c r="AQS226">
        <f t="shared" si="17"/>
        <v>0</v>
      </c>
      <c r="AQT226">
        <f t="shared" si="17"/>
        <v>0</v>
      </c>
      <c r="AQU226">
        <f t="shared" si="17"/>
        <v>0</v>
      </c>
      <c r="AQV226">
        <f t="shared" si="17"/>
        <v>0</v>
      </c>
      <c r="AQW226">
        <f t="shared" si="17"/>
        <v>0</v>
      </c>
      <c r="AQX226">
        <f t="shared" si="17"/>
        <v>0</v>
      </c>
      <c r="AQY226">
        <f t="shared" si="17"/>
        <v>0</v>
      </c>
      <c r="AQZ226">
        <f t="shared" si="17"/>
        <v>0</v>
      </c>
      <c r="ARA226">
        <f t="shared" si="17"/>
        <v>0</v>
      </c>
      <c r="ARB226">
        <f t="shared" si="17"/>
        <v>0</v>
      </c>
      <c r="ARC226">
        <f t="shared" si="17"/>
        <v>0</v>
      </c>
      <c r="ARD226">
        <f t="shared" si="17"/>
        <v>0</v>
      </c>
      <c r="ARE226">
        <f t="shared" si="17"/>
        <v>0</v>
      </c>
      <c r="ARF226">
        <f t="shared" si="17"/>
        <v>0</v>
      </c>
      <c r="ARG226">
        <f t="shared" si="17"/>
        <v>0</v>
      </c>
      <c r="ARH226">
        <f t="shared" si="17"/>
        <v>0</v>
      </c>
      <c r="ARI226">
        <f t="shared" ref="ARI226:ATT226" si="18">SUM(ARI2:ARI225)</f>
        <v>0</v>
      </c>
      <c r="ARJ226">
        <f t="shared" si="18"/>
        <v>0</v>
      </c>
      <c r="ARK226">
        <f t="shared" si="18"/>
        <v>0</v>
      </c>
      <c r="ARL226">
        <f t="shared" si="18"/>
        <v>0</v>
      </c>
      <c r="ARM226">
        <f t="shared" si="18"/>
        <v>0</v>
      </c>
      <c r="ARN226">
        <f t="shared" si="18"/>
        <v>0</v>
      </c>
      <c r="ARO226">
        <f t="shared" si="18"/>
        <v>0</v>
      </c>
      <c r="ARP226">
        <f t="shared" si="18"/>
        <v>0</v>
      </c>
      <c r="ARQ226">
        <f t="shared" si="18"/>
        <v>0</v>
      </c>
      <c r="ARR226">
        <f t="shared" si="18"/>
        <v>0</v>
      </c>
      <c r="ARS226">
        <f t="shared" si="18"/>
        <v>0</v>
      </c>
      <c r="ART226">
        <f t="shared" si="18"/>
        <v>0</v>
      </c>
      <c r="ARU226">
        <f t="shared" si="18"/>
        <v>0</v>
      </c>
      <c r="ARV226">
        <f t="shared" si="18"/>
        <v>0</v>
      </c>
      <c r="ARW226">
        <f t="shared" si="18"/>
        <v>0</v>
      </c>
      <c r="ARX226">
        <f t="shared" si="18"/>
        <v>0</v>
      </c>
      <c r="ARY226">
        <f t="shared" si="18"/>
        <v>0</v>
      </c>
      <c r="ARZ226">
        <f t="shared" si="18"/>
        <v>0</v>
      </c>
      <c r="ASA226">
        <f t="shared" si="18"/>
        <v>0</v>
      </c>
      <c r="ASB226">
        <f t="shared" si="18"/>
        <v>0</v>
      </c>
      <c r="ASC226">
        <f t="shared" si="18"/>
        <v>0</v>
      </c>
      <c r="ASD226">
        <f t="shared" si="18"/>
        <v>0</v>
      </c>
      <c r="ASE226">
        <f t="shared" si="18"/>
        <v>0</v>
      </c>
      <c r="ASF226">
        <f t="shared" si="18"/>
        <v>0</v>
      </c>
      <c r="ASG226">
        <f t="shared" si="18"/>
        <v>0</v>
      </c>
      <c r="ASH226">
        <f t="shared" si="18"/>
        <v>0</v>
      </c>
      <c r="ASI226">
        <f t="shared" si="18"/>
        <v>0</v>
      </c>
      <c r="ASJ226">
        <f t="shared" si="18"/>
        <v>0</v>
      </c>
      <c r="ASK226">
        <f t="shared" si="18"/>
        <v>0</v>
      </c>
      <c r="ASL226">
        <f t="shared" si="18"/>
        <v>0</v>
      </c>
      <c r="ASM226">
        <f t="shared" si="18"/>
        <v>0</v>
      </c>
      <c r="ASN226">
        <f t="shared" si="18"/>
        <v>0</v>
      </c>
      <c r="ASO226">
        <f t="shared" si="18"/>
        <v>0</v>
      </c>
      <c r="ASP226">
        <f t="shared" si="18"/>
        <v>0</v>
      </c>
      <c r="ASQ226">
        <f t="shared" si="18"/>
        <v>0</v>
      </c>
      <c r="ASR226">
        <f t="shared" si="18"/>
        <v>0</v>
      </c>
      <c r="ASS226">
        <f t="shared" si="18"/>
        <v>0</v>
      </c>
      <c r="AST226">
        <f t="shared" si="18"/>
        <v>0</v>
      </c>
      <c r="ASU226">
        <f t="shared" si="18"/>
        <v>0</v>
      </c>
      <c r="ASV226">
        <f t="shared" si="18"/>
        <v>0</v>
      </c>
      <c r="ASW226">
        <f t="shared" si="18"/>
        <v>0</v>
      </c>
      <c r="ASX226">
        <f t="shared" si="18"/>
        <v>0</v>
      </c>
      <c r="ASY226">
        <f t="shared" si="18"/>
        <v>0</v>
      </c>
      <c r="ASZ226">
        <f t="shared" si="18"/>
        <v>0</v>
      </c>
      <c r="ATA226">
        <f t="shared" si="18"/>
        <v>0</v>
      </c>
      <c r="ATB226">
        <f t="shared" si="18"/>
        <v>0</v>
      </c>
      <c r="ATC226">
        <f t="shared" si="18"/>
        <v>0</v>
      </c>
      <c r="ATD226">
        <f t="shared" si="18"/>
        <v>0</v>
      </c>
      <c r="ATE226">
        <f t="shared" si="18"/>
        <v>0</v>
      </c>
      <c r="ATF226">
        <f t="shared" si="18"/>
        <v>0</v>
      </c>
      <c r="ATG226">
        <f t="shared" si="18"/>
        <v>0</v>
      </c>
      <c r="ATH226">
        <f t="shared" si="18"/>
        <v>0</v>
      </c>
      <c r="ATI226">
        <f t="shared" si="18"/>
        <v>0</v>
      </c>
      <c r="ATJ226">
        <f t="shared" si="18"/>
        <v>0</v>
      </c>
      <c r="ATK226">
        <f t="shared" si="18"/>
        <v>0</v>
      </c>
      <c r="ATL226">
        <f t="shared" si="18"/>
        <v>0</v>
      </c>
      <c r="ATM226">
        <f t="shared" si="18"/>
        <v>0</v>
      </c>
      <c r="ATN226">
        <f t="shared" si="18"/>
        <v>0</v>
      </c>
      <c r="ATO226">
        <f t="shared" si="18"/>
        <v>0</v>
      </c>
      <c r="ATP226">
        <f t="shared" si="18"/>
        <v>0</v>
      </c>
      <c r="ATQ226">
        <f t="shared" si="18"/>
        <v>0</v>
      </c>
      <c r="ATR226">
        <f t="shared" si="18"/>
        <v>0</v>
      </c>
      <c r="ATS226">
        <f t="shared" si="18"/>
        <v>0</v>
      </c>
      <c r="ATT226">
        <f t="shared" si="18"/>
        <v>0</v>
      </c>
      <c r="ATU226">
        <f t="shared" ref="ATU226:AWF226" si="19">SUM(ATU2:ATU225)</f>
        <v>0</v>
      </c>
      <c r="ATV226">
        <f t="shared" si="19"/>
        <v>0</v>
      </c>
      <c r="ATW226">
        <f t="shared" si="19"/>
        <v>0</v>
      </c>
      <c r="ATX226">
        <f t="shared" si="19"/>
        <v>0</v>
      </c>
      <c r="ATY226">
        <f t="shared" si="19"/>
        <v>0</v>
      </c>
      <c r="ATZ226">
        <f t="shared" si="19"/>
        <v>0</v>
      </c>
      <c r="AUA226">
        <f t="shared" si="19"/>
        <v>0</v>
      </c>
      <c r="AUB226">
        <f t="shared" si="19"/>
        <v>0</v>
      </c>
      <c r="AUC226">
        <f t="shared" si="19"/>
        <v>0</v>
      </c>
      <c r="AUD226">
        <f t="shared" si="19"/>
        <v>0</v>
      </c>
      <c r="AUE226">
        <f t="shared" si="19"/>
        <v>0</v>
      </c>
      <c r="AUF226">
        <f t="shared" si="19"/>
        <v>0</v>
      </c>
      <c r="AUG226">
        <f t="shared" si="19"/>
        <v>0</v>
      </c>
      <c r="AUH226">
        <f t="shared" si="19"/>
        <v>0</v>
      </c>
      <c r="AUI226">
        <f t="shared" si="19"/>
        <v>0</v>
      </c>
      <c r="AUJ226">
        <f t="shared" si="19"/>
        <v>0</v>
      </c>
      <c r="AUK226">
        <f t="shared" si="19"/>
        <v>0</v>
      </c>
      <c r="AUL226">
        <f t="shared" si="19"/>
        <v>0</v>
      </c>
      <c r="AUM226">
        <f t="shared" si="19"/>
        <v>0</v>
      </c>
      <c r="AUN226">
        <f t="shared" si="19"/>
        <v>0</v>
      </c>
      <c r="AUO226">
        <f t="shared" si="19"/>
        <v>0</v>
      </c>
      <c r="AUP226">
        <f t="shared" si="19"/>
        <v>0</v>
      </c>
      <c r="AUQ226">
        <f t="shared" si="19"/>
        <v>0</v>
      </c>
      <c r="AUR226">
        <f t="shared" si="19"/>
        <v>0</v>
      </c>
      <c r="AUS226">
        <f t="shared" si="19"/>
        <v>0</v>
      </c>
      <c r="AUT226">
        <f t="shared" si="19"/>
        <v>0</v>
      </c>
      <c r="AUU226">
        <f t="shared" si="19"/>
        <v>0</v>
      </c>
      <c r="AUV226">
        <f t="shared" si="19"/>
        <v>0</v>
      </c>
      <c r="AUW226">
        <f t="shared" si="19"/>
        <v>0</v>
      </c>
      <c r="AUX226">
        <f t="shared" si="19"/>
        <v>0</v>
      </c>
      <c r="AUY226">
        <f t="shared" si="19"/>
        <v>0</v>
      </c>
      <c r="AUZ226">
        <f t="shared" si="19"/>
        <v>0</v>
      </c>
      <c r="AVA226">
        <f t="shared" si="19"/>
        <v>0</v>
      </c>
      <c r="AVB226">
        <f t="shared" si="19"/>
        <v>0</v>
      </c>
      <c r="AVC226">
        <f t="shared" si="19"/>
        <v>0</v>
      </c>
      <c r="AVD226">
        <f t="shared" si="19"/>
        <v>0</v>
      </c>
      <c r="AVE226">
        <f t="shared" si="19"/>
        <v>0</v>
      </c>
      <c r="AVF226">
        <f t="shared" si="19"/>
        <v>0</v>
      </c>
      <c r="AVG226">
        <f t="shared" si="19"/>
        <v>0</v>
      </c>
      <c r="AVH226">
        <f t="shared" si="19"/>
        <v>0</v>
      </c>
      <c r="AVI226">
        <f t="shared" si="19"/>
        <v>0</v>
      </c>
      <c r="AVJ226">
        <f t="shared" si="19"/>
        <v>0</v>
      </c>
      <c r="AVK226">
        <f t="shared" si="19"/>
        <v>0</v>
      </c>
      <c r="AVL226">
        <f t="shared" si="19"/>
        <v>0</v>
      </c>
      <c r="AVM226">
        <f t="shared" si="19"/>
        <v>0</v>
      </c>
      <c r="AVN226">
        <f t="shared" si="19"/>
        <v>0</v>
      </c>
      <c r="AVO226">
        <f t="shared" si="19"/>
        <v>0</v>
      </c>
      <c r="AVP226">
        <f t="shared" si="19"/>
        <v>0</v>
      </c>
      <c r="AVQ226">
        <f t="shared" si="19"/>
        <v>0</v>
      </c>
      <c r="AVR226">
        <f t="shared" si="19"/>
        <v>0</v>
      </c>
      <c r="AVS226">
        <f t="shared" si="19"/>
        <v>0</v>
      </c>
      <c r="AVT226">
        <f t="shared" si="19"/>
        <v>0</v>
      </c>
      <c r="AVU226">
        <f t="shared" si="19"/>
        <v>0</v>
      </c>
      <c r="AVV226">
        <f t="shared" si="19"/>
        <v>0</v>
      </c>
      <c r="AVW226">
        <f t="shared" si="19"/>
        <v>0</v>
      </c>
      <c r="AVX226">
        <f t="shared" si="19"/>
        <v>0</v>
      </c>
      <c r="AVY226">
        <f t="shared" si="19"/>
        <v>0</v>
      </c>
      <c r="AVZ226">
        <f t="shared" si="19"/>
        <v>0</v>
      </c>
      <c r="AWA226">
        <f t="shared" si="19"/>
        <v>0</v>
      </c>
      <c r="AWB226">
        <f t="shared" si="19"/>
        <v>0</v>
      </c>
      <c r="AWC226">
        <f t="shared" si="19"/>
        <v>0</v>
      </c>
      <c r="AWD226">
        <f t="shared" si="19"/>
        <v>0</v>
      </c>
      <c r="AWE226">
        <f t="shared" si="19"/>
        <v>0</v>
      </c>
      <c r="AWF226">
        <f t="shared" si="19"/>
        <v>0</v>
      </c>
      <c r="AWG226">
        <f t="shared" ref="AWG226:AYR226" si="20">SUM(AWG2:AWG225)</f>
        <v>0</v>
      </c>
      <c r="AWH226">
        <f t="shared" si="20"/>
        <v>0</v>
      </c>
      <c r="AWI226">
        <f t="shared" si="20"/>
        <v>0</v>
      </c>
      <c r="AWJ226">
        <f t="shared" si="20"/>
        <v>0</v>
      </c>
      <c r="AWK226">
        <f t="shared" si="20"/>
        <v>0</v>
      </c>
      <c r="AWL226">
        <f t="shared" si="20"/>
        <v>0</v>
      </c>
      <c r="AWM226">
        <f t="shared" si="20"/>
        <v>0</v>
      </c>
      <c r="AWN226">
        <f t="shared" si="20"/>
        <v>0</v>
      </c>
      <c r="AWO226">
        <f t="shared" si="20"/>
        <v>0</v>
      </c>
      <c r="AWP226">
        <f t="shared" si="20"/>
        <v>0</v>
      </c>
      <c r="AWQ226">
        <f t="shared" si="20"/>
        <v>0</v>
      </c>
      <c r="AWR226">
        <f t="shared" si="20"/>
        <v>0</v>
      </c>
      <c r="AWS226">
        <f t="shared" si="20"/>
        <v>0</v>
      </c>
      <c r="AWT226">
        <f t="shared" si="20"/>
        <v>0</v>
      </c>
      <c r="AWU226">
        <f t="shared" si="20"/>
        <v>0</v>
      </c>
      <c r="AWV226">
        <f t="shared" si="20"/>
        <v>0</v>
      </c>
      <c r="AWW226">
        <f t="shared" si="20"/>
        <v>0</v>
      </c>
      <c r="AWX226">
        <f t="shared" si="20"/>
        <v>0</v>
      </c>
      <c r="AWY226">
        <f t="shared" si="20"/>
        <v>0</v>
      </c>
      <c r="AWZ226">
        <f t="shared" si="20"/>
        <v>0</v>
      </c>
      <c r="AXA226">
        <f t="shared" si="20"/>
        <v>0</v>
      </c>
      <c r="AXB226">
        <f t="shared" si="20"/>
        <v>0</v>
      </c>
      <c r="AXC226">
        <f t="shared" si="20"/>
        <v>0</v>
      </c>
      <c r="AXD226">
        <f t="shared" si="20"/>
        <v>0</v>
      </c>
      <c r="AXE226">
        <f t="shared" si="20"/>
        <v>0</v>
      </c>
      <c r="AXF226">
        <f t="shared" si="20"/>
        <v>0</v>
      </c>
      <c r="AXG226">
        <f t="shared" si="20"/>
        <v>0</v>
      </c>
      <c r="AXH226">
        <f t="shared" si="20"/>
        <v>0</v>
      </c>
      <c r="AXI226">
        <f t="shared" si="20"/>
        <v>0</v>
      </c>
      <c r="AXJ226">
        <f t="shared" si="20"/>
        <v>0</v>
      </c>
      <c r="AXK226">
        <f t="shared" si="20"/>
        <v>0</v>
      </c>
      <c r="AXL226">
        <f t="shared" si="20"/>
        <v>0</v>
      </c>
      <c r="AXM226">
        <f t="shared" si="20"/>
        <v>0</v>
      </c>
      <c r="AXN226">
        <f t="shared" si="20"/>
        <v>0</v>
      </c>
      <c r="AXO226">
        <f t="shared" si="20"/>
        <v>0</v>
      </c>
      <c r="AXP226">
        <f t="shared" si="20"/>
        <v>0</v>
      </c>
      <c r="AXQ226">
        <f t="shared" si="20"/>
        <v>0</v>
      </c>
      <c r="AXR226">
        <f t="shared" si="20"/>
        <v>0</v>
      </c>
      <c r="AXS226">
        <f t="shared" si="20"/>
        <v>0</v>
      </c>
      <c r="AXT226">
        <f t="shared" si="20"/>
        <v>0</v>
      </c>
      <c r="AXU226">
        <f t="shared" si="20"/>
        <v>0</v>
      </c>
      <c r="AXV226">
        <f t="shared" si="20"/>
        <v>0</v>
      </c>
      <c r="AXW226">
        <f t="shared" si="20"/>
        <v>0</v>
      </c>
      <c r="AXX226">
        <f t="shared" si="20"/>
        <v>0</v>
      </c>
      <c r="AXY226">
        <f t="shared" si="20"/>
        <v>0</v>
      </c>
      <c r="AXZ226">
        <f t="shared" si="20"/>
        <v>0</v>
      </c>
      <c r="AYA226">
        <f t="shared" si="20"/>
        <v>0</v>
      </c>
      <c r="AYB226">
        <f t="shared" si="20"/>
        <v>0</v>
      </c>
      <c r="AYC226">
        <f t="shared" si="20"/>
        <v>0</v>
      </c>
      <c r="AYD226">
        <f t="shared" si="20"/>
        <v>0</v>
      </c>
      <c r="AYE226">
        <f t="shared" si="20"/>
        <v>0</v>
      </c>
      <c r="AYF226">
        <f t="shared" si="20"/>
        <v>0</v>
      </c>
      <c r="AYG226">
        <f t="shared" si="20"/>
        <v>0</v>
      </c>
      <c r="AYH226">
        <f t="shared" si="20"/>
        <v>0</v>
      </c>
      <c r="AYI226">
        <f t="shared" si="20"/>
        <v>0</v>
      </c>
      <c r="AYJ226">
        <f t="shared" si="20"/>
        <v>0</v>
      </c>
      <c r="AYK226">
        <f t="shared" si="20"/>
        <v>0</v>
      </c>
      <c r="AYL226">
        <f t="shared" si="20"/>
        <v>0</v>
      </c>
      <c r="AYM226">
        <f t="shared" si="20"/>
        <v>0</v>
      </c>
      <c r="AYN226">
        <f t="shared" si="20"/>
        <v>0</v>
      </c>
      <c r="AYO226">
        <f t="shared" si="20"/>
        <v>0</v>
      </c>
      <c r="AYP226">
        <f t="shared" si="20"/>
        <v>0</v>
      </c>
      <c r="AYQ226">
        <f t="shared" si="20"/>
        <v>0</v>
      </c>
      <c r="AYR226">
        <f t="shared" si="20"/>
        <v>0</v>
      </c>
      <c r="AYS226">
        <f t="shared" ref="AYS226:BBD226" si="21">SUM(AYS2:AYS225)</f>
        <v>0</v>
      </c>
      <c r="AYT226">
        <f t="shared" si="21"/>
        <v>0</v>
      </c>
      <c r="AYU226">
        <f t="shared" si="21"/>
        <v>0</v>
      </c>
      <c r="AYV226">
        <f t="shared" si="21"/>
        <v>0</v>
      </c>
      <c r="AYW226">
        <f t="shared" si="21"/>
        <v>0</v>
      </c>
      <c r="AYX226">
        <f t="shared" si="21"/>
        <v>0</v>
      </c>
      <c r="AYY226">
        <f t="shared" si="21"/>
        <v>0</v>
      </c>
      <c r="AYZ226">
        <f t="shared" si="21"/>
        <v>0</v>
      </c>
      <c r="AZA226">
        <f t="shared" si="21"/>
        <v>0</v>
      </c>
      <c r="AZB226">
        <f t="shared" si="21"/>
        <v>0</v>
      </c>
      <c r="AZC226">
        <f t="shared" si="21"/>
        <v>0</v>
      </c>
      <c r="AZD226">
        <f t="shared" si="21"/>
        <v>0</v>
      </c>
      <c r="AZE226">
        <f t="shared" si="21"/>
        <v>0</v>
      </c>
      <c r="AZF226">
        <f t="shared" si="21"/>
        <v>0</v>
      </c>
      <c r="AZG226">
        <f t="shared" si="21"/>
        <v>0</v>
      </c>
      <c r="AZH226">
        <f t="shared" si="21"/>
        <v>0</v>
      </c>
      <c r="AZI226">
        <f t="shared" si="21"/>
        <v>0</v>
      </c>
      <c r="AZJ226">
        <f t="shared" si="21"/>
        <v>0</v>
      </c>
      <c r="AZK226">
        <f t="shared" si="21"/>
        <v>0</v>
      </c>
      <c r="AZL226">
        <f t="shared" si="21"/>
        <v>0</v>
      </c>
      <c r="AZM226">
        <f t="shared" si="21"/>
        <v>0</v>
      </c>
      <c r="AZN226">
        <f t="shared" si="21"/>
        <v>0</v>
      </c>
      <c r="AZO226">
        <f t="shared" si="21"/>
        <v>0</v>
      </c>
      <c r="AZP226">
        <f t="shared" si="21"/>
        <v>0</v>
      </c>
      <c r="AZQ226">
        <f t="shared" si="21"/>
        <v>0</v>
      </c>
      <c r="AZR226">
        <f t="shared" si="21"/>
        <v>0</v>
      </c>
      <c r="AZS226">
        <f t="shared" si="21"/>
        <v>0</v>
      </c>
      <c r="AZT226">
        <f t="shared" si="21"/>
        <v>0</v>
      </c>
      <c r="AZU226">
        <f t="shared" si="21"/>
        <v>0</v>
      </c>
      <c r="AZV226">
        <f t="shared" si="21"/>
        <v>0</v>
      </c>
      <c r="AZW226">
        <f t="shared" si="21"/>
        <v>0</v>
      </c>
      <c r="AZX226">
        <f t="shared" si="21"/>
        <v>0</v>
      </c>
      <c r="AZY226">
        <f t="shared" si="21"/>
        <v>0</v>
      </c>
      <c r="AZZ226">
        <f t="shared" si="21"/>
        <v>0</v>
      </c>
      <c r="BAA226">
        <f t="shared" si="21"/>
        <v>0</v>
      </c>
      <c r="BAB226">
        <f t="shared" si="21"/>
        <v>0</v>
      </c>
      <c r="BAC226">
        <f t="shared" si="21"/>
        <v>0</v>
      </c>
      <c r="BAD226">
        <f t="shared" si="21"/>
        <v>0</v>
      </c>
      <c r="BAE226">
        <f t="shared" si="21"/>
        <v>0</v>
      </c>
      <c r="BAF226">
        <f t="shared" si="21"/>
        <v>0</v>
      </c>
      <c r="BAG226">
        <f t="shared" si="21"/>
        <v>0</v>
      </c>
      <c r="BAH226">
        <f t="shared" si="21"/>
        <v>0</v>
      </c>
      <c r="BAI226">
        <f t="shared" si="21"/>
        <v>0</v>
      </c>
      <c r="BAJ226">
        <f t="shared" si="21"/>
        <v>0</v>
      </c>
      <c r="BAK226">
        <f t="shared" si="21"/>
        <v>0</v>
      </c>
      <c r="BAL226">
        <f t="shared" si="21"/>
        <v>0</v>
      </c>
      <c r="BAM226">
        <f t="shared" si="21"/>
        <v>0</v>
      </c>
      <c r="BAN226">
        <f t="shared" si="21"/>
        <v>0</v>
      </c>
      <c r="BAO226">
        <f t="shared" si="21"/>
        <v>0</v>
      </c>
      <c r="BAP226">
        <f t="shared" si="21"/>
        <v>0</v>
      </c>
      <c r="BAQ226">
        <f t="shared" si="21"/>
        <v>0</v>
      </c>
      <c r="BAR226">
        <f t="shared" si="21"/>
        <v>0</v>
      </c>
      <c r="BAS226">
        <f t="shared" si="21"/>
        <v>0</v>
      </c>
      <c r="BAT226">
        <f t="shared" si="21"/>
        <v>0</v>
      </c>
      <c r="BAU226">
        <f t="shared" si="21"/>
        <v>0</v>
      </c>
      <c r="BAV226">
        <f t="shared" si="21"/>
        <v>0</v>
      </c>
      <c r="BAW226">
        <f t="shared" si="21"/>
        <v>0</v>
      </c>
      <c r="BAX226">
        <f t="shared" si="21"/>
        <v>0</v>
      </c>
      <c r="BAY226">
        <f t="shared" si="21"/>
        <v>0</v>
      </c>
      <c r="BAZ226">
        <f t="shared" si="21"/>
        <v>0</v>
      </c>
      <c r="BBA226">
        <f t="shared" si="21"/>
        <v>0</v>
      </c>
      <c r="BBB226">
        <f t="shared" si="21"/>
        <v>0</v>
      </c>
      <c r="BBC226">
        <f t="shared" si="21"/>
        <v>0</v>
      </c>
      <c r="BBD226">
        <f t="shared" si="21"/>
        <v>0</v>
      </c>
      <c r="BBE226">
        <f t="shared" ref="BBE226:BDP226" si="22">SUM(BBE2:BBE225)</f>
        <v>0</v>
      </c>
      <c r="BBF226">
        <f t="shared" si="22"/>
        <v>0</v>
      </c>
      <c r="BBG226">
        <f t="shared" si="22"/>
        <v>0</v>
      </c>
      <c r="BBH226">
        <f t="shared" si="22"/>
        <v>0</v>
      </c>
      <c r="BBI226">
        <f t="shared" si="22"/>
        <v>0</v>
      </c>
      <c r="BBJ226">
        <f t="shared" si="22"/>
        <v>0</v>
      </c>
      <c r="BBK226">
        <f t="shared" si="22"/>
        <v>0</v>
      </c>
      <c r="BBL226">
        <f t="shared" si="22"/>
        <v>0</v>
      </c>
      <c r="BBM226">
        <f t="shared" si="22"/>
        <v>0</v>
      </c>
      <c r="BBN226">
        <f t="shared" si="22"/>
        <v>0</v>
      </c>
      <c r="BBO226">
        <f t="shared" si="22"/>
        <v>0</v>
      </c>
      <c r="BBP226">
        <f t="shared" si="22"/>
        <v>0</v>
      </c>
      <c r="BBQ226">
        <f t="shared" si="22"/>
        <v>0</v>
      </c>
      <c r="BBR226">
        <f t="shared" si="22"/>
        <v>0</v>
      </c>
      <c r="BBS226">
        <f t="shared" si="22"/>
        <v>0</v>
      </c>
      <c r="BBT226">
        <f t="shared" si="22"/>
        <v>0</v>
      </c>
      <c r="BBU226">
        <f t="shared" si="22"/>
        <v>0</v>
      </c>
      <c r="BBV226">
        <f t="shared" si="22"/>
        <v>0</v>
      </c>
      <c r="BBW226">
        <f t="shared" si="22"/>
        <v>0</v>
      </c>
      <c r="BBX226">
        <f t="shared" si="22"/>
        <v>0</v>
      </c>
      <c r="BBY226">
        <f t="shared" si="22"/>
        <v>0</v>
      </c>
      <c r="BBZ226">
        <f t="shared" si="22"/>
        <v>0</v>
      </c>
      <c r="BCA226">
        <f t="shared" si="22"/>
        <v>0</v>
      </c>
      <c r="BCB226">
        <f t="shared" si="22"/>
        <v>0</v>
      </c>
      <c r="BCC226">
        <f t="shared" si="22"/>
        <v>0</v>
      </c>
      <c r="BCD226">
        <f t="shared" si="22"/>
        <v>0</v>
      </c>
      <c r="BCE226">
        <f t="shared" si="22"/>
        <v>0</v>
      </c>
      <c r="BCF226">
        <f t="shared" si="22"/>
        <v>0</v>
      </c>
      <c r="BCG226">
        <f t="shared" si="22"/>
        <v>0</v>
      </c>
      <c r="BCH226">
        <f t="shared" si="22"/>
        <v>0</v>
      </c>
      <c r="BCI226">
        <f t="shared" si="22"/>
        <v>0</v>
      </c>
      <c r="BCJ226">
        <f t="shared" si="22"/>
        <v>0</v>
      </c>
      <c r="BCK226">
        <f t="shared" si="22"/>
        <v>0</v>
      </c>
      <c r="BCL226">
        <f t="shared" si="22"/>
        <v>0</v>
      </c>
      <c r="BCM226">
        <f t="shared" si="22"/>
        <v>0</v>
      </c>
      <c r="BCN226">
        <f t="shared" si="22"/>
        <v>0</v>
      </c>
      <c r="BCO226">
        <f t="shared" si="22"/>
        <v>0</v>
      </c>
      <c r="BCP226">
        <f t="shared" si="22"/>
        <v>0</v>
      </c>
      <c r="BCQ226">
        <f t="shared" si="22"/>
        <v>0</v>
      </c>
      <c r="BCR226">
        <f t="shared" si="22"/>
        <v>0</v>
      </c>
      <c r="BCS226">
        <f t="shared" si="22"/>
        <v>0</v>
      </c>
      <c r="BCT226">
        <f t="shared" si="22"/>
        <v>0</v>
      </c>
      <c r="BCU226">
        <f t="shared" si="22"/>
        <v>0</v>
      </c>
      <c r="BCV226">
        <f t="shared" si="22"/>
        <v>0</v>
      </c>
      <c r="BCW226">
        <f t="shared" si="22"/>
        <v>0</v>
      </c>
      <c r="BCX226">
        <f t="shared" si="22"/>
        <v>0</v>
      </c>
      <c r="BCY226">
        <f t="shared" si="22"/>
        <v>0</v>
      </c>
      <c r="BCZ226">
        <f t="shared" si="22"/>
        <v>0</v>
      </c>
      <c r="BDA226">
        <f t="shared" si="22"/>
        <v>0</v>
      </c>
      <c r="BDB226">
        <f t="shared" si="22"/>
        <v>0</v>
      </c>
      <c r="BDC226">
        <f t="shared" si="22"/>
        <v>0</v>
      </c>
      <c r="BDD226">
        <f t="shared" si="22"/>
        <v>0</v>
      </c>
      <c r="BDE226">
        <f t="shared" si="22"/>
        <v>0</v>
      </c>
      <c r="BDF226">
        <f t="shared" si="22"/>
        <v>0</v>
      </c>
      <c r="BDG226">
        <f t="shared" si="22"/>
        <v>0</v>
      </c>
      <c r="BDH226">
        <f t="shared" si="22"/>
        <v>0</v>
      </c>
      <c r="BDI226">
        <f t="shared" si="22"/>
        <v>0</v>
      </c>
      <c r="BDJ226">
        <f t="shared" si="22"/>
        <v>0</v>
      </c>
      <c r="BDK226">
        <f t="shared" si="22"/>
        <v>0</v>
      </c>
      <c r="BDL226">
        <f t="shared" si="22"/>
        <v>0</v>
      </c>
      <c r="BDM226">
        <f t="shared" si="22"/>
        <v>0</v>
      </c>
      <c r="BDN226">
        <f t="shared" si="22"/>
        <v>0</v>
      </c>
      <c r="BDO226">
        <f t="shared" si="22"/>
        <v>0</v>
      </c>
      <c r="BDP226">
        <f t="shared" si="22"/>
        <v>0</v>
      </c>
      <c r="BDQ226">
        <f t="shared" ref="BDQ226:BGB226" si="23">SUM(BDQ2:BDQ225)</f>
        <v>0</v>
      </c>
      <c r="BDR226">
        <f t="shared" si="23"/>
        <v>0</v>
      </c>
      <c r="BDS226">
        <f t="shared" si="23"/>
        <v>0</v>
      </c>
      <c r="BDT226">
        <f t="shared" si="23"/>
        <v>0</v>
      </c>
      <c r="BDU226">
        <f t="shared" si="23"/>
        <v>0</v>
      </c>
      <c r="BDV226">
        <f t="shared" si="23"/>
        <v>0</v>
      </c>
      <c r="BDW226">
        <f t="shared" si="23"/>
        <v>0</v>
      </c>
      <c r="BDX226">
        <f t="shared" si="23"/>
        <v>0</v>
      </c>
      <c r="BDY226">
        <f t="shared" si="23"/>
        <v>0</v>
      </c>
      <c r="BDZ226">
        <f t="shared" si="23"/>
        <v>0</v>
      </c>
      <c r="BEA226">
        <f t="shared" si="23"/>
        <v>0</v>
      </c>
      <c r="BEB226">
        <f t="shared" si="23"/>
        <v>0</v>
      </c>
      <c r="BEC226">
        <f t="shared" si="23"/>
        <v>0</v>
      </c>
      <c r="BED226">
        <f t="shared" si="23"/>
        <v>0</v>
      </c>
      <c r="BEE226">
        <f t="shared" si="23"/>
        <v>0</v>
      </c>
      <c r="BEF226">
        <f t="shared" si="23"/>
        <v>0</v>
      </c>
      <c r="BEG226">
        <f t="shared" si="23"/>
        <v>0</v>
      </c>
      <c r="BEH226">
        <f t="shared" si="23"/>
        <v>0</v>
      </c>
      <c r="BEI226">
        <f t="shared" si="23"/>
        <v>0</v>
      </c>
      <c r="BEJ226">
        <f t="shared" si="23"/>
        <v>0</v>
      </c>
      <c r="BEK226">
        <f t="shared" si="23"/>
        <v>0</v>
      </c>
      <c r="BEL226">
        <f t="shared" si="23"/>
        <v>0</v>
      </c>
      <c r="BEM226">
        <f t="shared" si="23"/>
        <v>0</v>
      </c>
      <c r="BEN226">
        <f t="shared" si="23"/>
        <v>0</v>
      </c>
      <c r="BEO226">
        <f t="shared" si="23"/>
        <v>0</v>
      </c>
      <c r="BEP226">
        <f t="shared" si="23"/>
        <v>0</v>
      </c>
      <c r="BEQ226">
        <f t="shared" si="23"/>
        <v>0</v>
      </c>
      <c r="BER226">
        <f t="shared" si="23"/>
        <v>0</v>
      </c>
      <c r="BES226">
        <f t="shared" si="23"/>
        <v>0</v>
      </c>
      <c r="BET226">
        <f t="shared" si="23"/>
        <v>0</v>
      </c>
      <c r="BEU226">
        <f t="shared" si="23"/>
        <v>0</v>
      </c>
      <c r="BEV226">
        <f t="shared" si="23"/>
        <v>0</v>
      </c>
      <c r="BEW226">
        <f t="shared" si="23"/>
        <v>0</v>
      </c>
      <c r="BEX226">
        <f t="shared" si="23"/>
        <v>0</v>
      </c>
      <c r="BEY226">
        <f t="shared" si="23"/>
        <v>0</v>
      </c>
      <c r="BEZ226">
        <f t="shared" si="23"/>
        <v>0</v>
      </c>
      <c r="BFA226">
        <f t="shared" si="23"/>
        <v>0</v>
      </c>
      <c r="BFB226">
        <f t="shared" si="23"/>
        <v>0</v>
      </c>
      <c r="BFC226">
        <f t="shared" si="23"/>
        <v>0</v>
      </c>
      <c r="BFD226">
        <f t="shared" si="23"/>
        <v>0</v>
      </c>
      <c r="BFE226">
        <f t="shared" si="23"/>
        <v>0</v>
      </c>
      <c r="BFF226">
        <f t="shared" si="23"/>
        <v>0</v>
      </c>
      <c r="BFG226">
        <f t="shared" si="23"/>
        <v>0</v>
      </c>
      <c r="BFH226">
        <f t="shared" si="23"/>
        <v>0</v>
      </c>
      <c r="BFI226">
        <f t="shared" si="23"/>
        <v>0</v>
      </c>
      <c r="BFJ226">
        <f t="shared" si="23"/>
        <v>0</v>
      </c>
      <c r="BFK226">
        <f t="shared" si="23"/>
        <v>0</v>
      </c>
      <c r="BFL226">
        <f t="shared" si="23"/>
        <v>0</v>
      </c>
      <c r="BFM226">
        <f t="shared" si="23"/>
        <v>0</v>
      </c>
      <c r="BFN226">
        <f t="shared" si="23"/>
        <v>0</v>
      </c>
      <c r="BFO226">
        <f t="shared" si="23"/>
        <v>0</v>
      </c>
      <c r="BFP226">
        <f t="shared" si="23"/>
        <v>0</v>
      </c>
      <c r="BFQ226">
        <f t="shared" si="23"/>
        <v>0</v>
      </c>
      <c r="BFR226">
        <f t="shared" si="23"/>
        <v>0</v>
      </c>
      <c r="BFS226">
        <f t="shared" si="23"/>
        <v>0</v>
      </c>
      <c r="BFT226">
        <f t="shared" si="23"/>
        <v>0</v>
      </c>
      <c r="BFU226">
        <f t="shared" si="23"/>
        <v>0</v>
      </c>
      <c r="BFV226">
        <f t="shared" si="23"/>
        <v>0</v>
      </c>
      <c r="BFW226">
        <f t="shared" si="23"/>
        <v>0</v>
      </c>
      <c r="BFX226">
        <f t="shared" si="23"/>
        <v>0</v>
      </c>
      <c r="BFY226">
        <f t="shared" si="23"/>
        <v>0</v>
      </c>
      <c r="BFZ226">
        <f t="shared" si="23"/>
        <v>0</v>
      </c>
      <c r="BGA226">
        <f t="shared" si="23"/>
        <v>0</v>
      </c>
      <c r="BGB226">
        <f t="shared" si="23"/>
        <v>0</v>
      </c>
      <c r="BGC226">
        <f t="shared" ref="BGC226:BIN226" si="24">SUM(BGC2:BGC225)</f>
        <v>0</v>
      </c>
      <c r="BGD226">
        <f t="shared" si="24"/>
        <v>0</v>
      </c>
      <c r="BGE226">
        <f t="shared" si="24"/>
        <v>0</v>
      </c>
      <c r="BGF226">
        <f t="shared" si="24"/>
        <v>0</v>
      </c>
      <c r="BGG226">
        <f t="shared" si="24"/>
        <v>0</v>
      </c>
      <c r="BGH226">
        <f t="shared" si="24"/>
        <v>0</v>
      </c>
      <c r="BGI226">
        <f t="shared" si="24"/>
        <v>0</v>
      </c>
      <c r="BGJ226">
        <f t="shared" si="24"/>
        <v>0</v>
      </c>
      <c r="BGK226">
        <f t="shared" si="24"/>
        <v>0</v>
      </c>
      <c r="BGL226">
        <f t="shared" si="24"/>
        <v>0</v>
      </c>
      <c r="BGM226">
        <f t="shared" si="24"/>
        <v>0</v>
      </c>
      <c r="BGN226">
        <f t="shared" si="24"/>
        <v>0</v>
      </c>
      <c r="BGO226">
        <f t="shared" si="24"/>
        <v>0</v>
      </c>
      <c r="BGP226">
        <f t="shared" si="24"/>
        <v>0</v>
      </c>
      <c r="BGQ226">
        <f t="shared" si="24"/>
        <v>0</v>
      </c>
      <c r="BGR226">
        <f t="shared" si="24"/>
        <v>0</v>
      </c>
      <c r="BGS226">
        <f t="shared" si="24"/>
        <v>0</v>
      </c>
      <c r="BGT226">
        <f t="shared" si="24"/>
        <v>0</v>
      </c>
      <c r="BGU226">
        <f t="shared" si="24"/>
        <v>0</v>
      </c>
      <c r="BGV226">
        <f t="shared" si="24"/>
        <v>0</v>
      </c>
      <c r="BGW226">
        <f t="shared" si="24"/>
        <v>0</v>
      </c>
      <c r="BGX226">
        <f t="shared" si="24"/>
        <v>0</v>
      </c>
      <c r="BGY226">
        <f t="shared" si="24"/>
        <v>0</v>
      </c>
      <c r="BGZ226">
        <f t="shared" si="24"/>
        <v>0</v>
      </c>
      <c r="BHA226">
        <f t="shared" si="24"/>
        <v>0</v>
      </c>
      <c r="BHB226">
        <f t="shared" si="24"/>
        <v>0</v>
      </c>
      <c r="BHC226">
        <f t="shared" si="24"/>
        <v>0</v>
      </c>
      <c r="BHD226">
        <f t="shared" si="24"/>
        <v>0</v>
      </c>
      <c r="BHE226">
        <f t="shared" si="24"/>
        <v>0</v>
      </c>
      <c r="BHF226">
        <f t="shared" si="24"/>
        <v>0</v>
      </c>
      <c r="BHG226">
        <f t="shared" si="24"/>
        <v>0</v>
      </c>
      <c r="BHH226">
        <f t="shared" si="24"/>
        <v>0</v>
      </c>
      <c r="BHI226">
        <f t="shared" si="24"/>
        <v>0</v>
      </c>
      <c r="BHJ226">
        <f t="shared" si="24"/>
        <v>0</v>
      </c>
      <c r="BHK226">
        <f t="shared" si="24"/>
        <v>0</v>
      </c>
      <c r="BHL226">
        <f t="shared" si="24"/>
        <v>0</v>
      </c>
      <c r="BHM226">
        <f t="shared" si="24"/>
        <v>0</v>
      </c>
      <c r="BHN226">
        <f t="shared" si="24"/>
        <v>0</v>
      </c>
      <c r="BHO226">
        <f t="shared" si="24"/>
        <v>0</v>
      </c>
      <c r="BHP226">
        <f t="shared" si="24"/>
        <v>0</v>
      </c>
      <c r="BHQ226">
        <f t="shared" si="24"/>
        <v>0</v>
      </c>
      <c r="BHR226">
        <f t="shared" si="24"/>
        <v>0</v>
      </c>
      <c r="BHS226">
        <f t="shared" si="24"/>
        <v>0</v>
      </c>
      <c r="BHT226">
        <f t="shared" si="24"/>
        <v>0</v>
      </c>
      <c r="BHU226">
        <f t="shared" si="24"/>
        <v>0</v>
      </c>
      <c r="BHV226">
        <f t="shared" si="24"/>
        <v>0</v>
      </c>
      <c r="BHW226">
        <f t="shared" si="24"/>
        <v>0</v>
      </c>
      <c r="BHX226">
        <f t="shared" si="24"/>
        <v>0</v>
      </c>
      <c r="BHY226">
        <f t="shared" si="24"/>
        <v>0</v>
      </c>
      <c r="BHZ226">
        <f t="shared" si="24"/>
        <v>0</v>
      </c>
      <c r="BIA226">
        <f t="shared" si="24"/>
        <v>0</v>
      </c>
      <c r="BIB226">
        <f t="shared" si="24"/>
        <v>0</v>
      </c>
      <c r="BIC226">
        <f t="shared" si="24"/>
        <v>0</v>
      </c>
      <c r="BID226">
        <f t="shared" si="24"/>
        <v>0</v>
      </c>
      <c r="BIE226">
        <f t="shared" si="24"/>
        <v>0</v>
      </c>
      <c r="BIF226">
        <f t="shared" si="24"/>
        <v>0</v>
      </c>
      <c r="BIG226">
        <f t="shared" si="24"/>
        <v>0</v>
      </c>
      <c r="BIH226">
        <f t="shared" si="24"/>
        <v>0</v>
      </c>
      <c r="BII226">
        <f t="shared" si="24"/>
        <v>0</v>
      </c>
      <c r="BIJ226">
        <f t="shared" si="24"/>
        <v>0</v>
      </c>
      <c r="BIK226">
        <f t="shared" si="24"/>
        <v>0</v>
      </c>
      <c r="BIL226">
        <f t="shared" si="24"/>
        <v>0</v>
      </c>
      <c r="BIM226">
        <f t="shared" si="24"/>
        <v>0</v>
      </c>
      <c r="BIN226">
        <f t="shared" si="24"/>
        <v>0</v>
      </c>
      <c r="BIO226">
        <f t="shared" ref="BIO226:BKZ226" si="25">SUM(BIO2:BIO225)</f>
        <v>0</v>
      </c>
      <c r="BIP226">
        <f t="shared" si="25"/>
        <v>0</v>
      </c>
      <c r="BIQ226">
        <f t="shared" si="25"/>
        <v>0</v>
      </c>
      <c r="BIR226">
        <f t="shared" si="25"/>
        <v>0</v>
      </c>
      <c r="BIS226">
        <f t="shared" si="25"/>
        <v>0</v>
      </c>
      <c r="BIT226">
        <f t="shared" si="25"/>
        <v>0</v>
      </c>
      <c r="BIU226">
        <f t="shared" si="25"/>
        <v>0</v>
      </c>
      <c r="BIV226">
        <f t="shared" si="25"/>
        <v>0</v>
      </c>
      <c r="BIW226">
        <f t="shared" si="25"/>
        <v>0</v>
      </c>
      <c r="BIX226">
        <f t="shared" si="25"/>
        <v>0</v>
      </c>
      <c r="BIY226">
        <f t="shared" si="25"/>
        <v>0</v>
      </c>
      <c r="BIZ226">
        <f t="shared" si="25"/>
        <v>0</v>
      </c>
      <c r="BJA226">
        <f t="shared" si="25"/>
        <v>0</v>
      </c>
      <c r="BJB226">
        <f t="shared" si="25"/>
        <v>0</v>
      </c>
      <c r="BJC226">
        <f t="shared" si="25"/>
        <v>0</v>
      </c>
      <c r="BJD226">
        <f t="shared" si="25"/>
        <v>0</v>
      </c>
      <c r="BJE226">
        <f t="shared" si="25"/>
        <v>0</v>
      </c>
      <c r="BJF226">
        <f t="shared" si="25"/>
        <v>0</v>
      </c>
      <c r="BJG226">
        <f t="shared" si="25"/>
        <v>0</v>
      </c>
      <c r="BJH226">
        <f t="shared" si="25"/>
        <v>0</v>
      </c>
      <c r="BJI226">
        <f t="shared" si="25"/>
        <v>0</v>
      </c>
      <c r="BJJ226">
        <f t="shared" si="25"/>
        <v>0</v>
      </c>
      <c r="BJK226">
        <f t="shared" si="25"/>
        <v>0</v>
      </c>
      <c r="BJL226">
        <f t="shared" si="25"/>
        <v>0</v>
      </c>
      <c r="BJM226">
        <f t="shared" si="25"/>
        <v>0</v>
      </c>
      <c r="BJN226">
        <f t="shared" si="25"/>
        <v>0</v>
      </c>
      <c r="BJO226">
        <f t="shared" si="25"/>
        <v>0</v>
      </c>
      <c r="BJP226">
        <f t="shared" si="25"/>
        <v>0</v>
      </c>
      <c r="BJQ226">
        <f t="shared" si="25"/>
        <v>0</v>
      </c>
      <c r="BJR226">
        <f t="shared" si="25"/>
        <v>0</v>
      </c>
      <c r="BJS226">
        <f t="shared" si="25"/>
        <v>0</v>
      </c>
      <c r="BJT226">
        <f t="shared" si="25"/>
        <v>0</v>
      </c>
      <c r="BJU226">
        <f t="shared" si="25"/>
        <v>0</v>
      </c>
      <c r="BJV226">
        <f t="shared" si="25"/>
        <v>0</v>
      </c>
      <c r="BJW226">
        <f t="shared" si="25"/>
        <v>0</v>
      </c>
      <c r="BJX226">
        <f t="shared" si="25"/>
        <v>0</v>
      </c>
      <c r="BJY226">
        <f t="shared" si="25"/>
        <v>0</v>
      </c>
      <c r="BJZ226">
        <f t="shared" si="25"/>
        <v>0</v>
      </c>
      <c r="BKA226">
        <f t="shared" si="25"/>
        <v>0</v>
      </c>
      <c r="BKB226">
        <f t="shared" si="25"/>
        <v>0</v>
      </c>
      <c r="BKC226">
        <f t="shared" si="25"/>
        <v>0</v>
      </c>
      <c r="BKD226">
        <f t="shared" si="25"/>
        <v>0</v>
      </c>
      <c r="BKE226">
        <f t="shared" si="25"/>
        <v>0</v>
      </c>
      <c r="BKF226">
        <f t="shared" si="25"/>
        <v>0</v>
      </c>
      <c r="BKG226">
        <f t="shared" si="25"/>
        <v>0</v>
      </c>
      <c r="BKH226">
        <f t="shared" si="25"/>
        <v>0</v>
      </c>
      <c r="BKI226">
        <f t="shared" si="25"/>
        <v>0</v>
      </c>
      <c r="BKJ226">
        <f t="shared" si="25"/>
        <v>0</v>
      </c>
      <c r="BKK226">
        <f t="shared" si="25"/>
        <v>0</v>
      </c>
      <c r="BKL226">
        <f t="shared" si="25"/>
        <v>0</v>
      </c>
      <c r="BKM226">
        <f t="shared" si="25"/>
        <v>0</v>
      </c>
      <c r="BKN226">
        <f t="shared" si="25"/>
        <v>0</v>
      </c>
      <c r="BKO226">
        <f t="shared" si="25"/>
        <v>0</v>
      </c>
      <c r="BKP226">
        <f t="shared" si="25"/>
        <v>0</v>
      </c>
      <c r="BKQ226">
        <f t="shared" si="25"/>
        <v>0</v>
      </c>
      <c r="BKR226">
        <f t="shared" si="25"/>
        <v>0</v>
      </c>
      <c r="BKS226">
        <f t="shared" si="25"/>
        <v>0</v>
      </c>
      <c r="BKT226">
        <f t="shared" si="25"/>
        <v>0</v>
      </c>
      <c r="BKU226">
        <f t="shared" si="25"/>
        <v>0</v>
      </c>
      <c r="BKV226">
        <f t="shared" si="25"/>
        <v>0</v>
      </c>
      <c r="BKW226">
        <f t="shared" si="25"/>
        <v>0</v>
      </c>
      <c r="BKX226">
        <f t="shared" si="25"/>
        <v>0</v>
      </c>
      <c r="BKY226">
        <f t="shared" si="25"/>
        <v>0</v>
      </c>
      <c r="BKZ226">
        <f t="shared" si="25"/>
        <v>0</v>
      </c>
      <c r="BLA226">
        <f t="shared" ref="BLA226:BNL226" si="26">SUM(BLA2:BLA225)</f>
        <v>0</v>
      </c>
      <c r="BLB226">
        <f t="shared" si="26"/>
        <v>0</v>
      </c>
      <c r="BLC226">
        <f t="shared" si="26"/>
        <v>0</v>
      </c>
      <c r="BLD226">
        <f t="shared" si="26"/>
        <v>0</v>
      </c>
      <c r="BLE226">
        <f t="shared" si="26"/>
        <v>0</v>
      </c>
      <c r="BLF226">
        <f t="shared" si="26"/>
        <v>0</v>
      </c>
      <c r="BLG226">
        <f t="shared" si="26"/>
        <v>0</v>
      </c>
      <c r="BLH226">
        <f t="shared" si="26"/>
        <v>0</v>
      </c>
      <c r="BLI226">
        <f t="shared" si="26"/>
        <v>0</v>
      </c>
      <c r="BLJ226">
        <f t="shared" si="26"/>
        <v>0</v>
      </c>
      <c r="BLK226">
        <f t="shared" si="26"/>
        <v>0</v>
      </c>
      <c r="BLL226">
        <f t="shared" si="26"/>
        <v>0</v>
      </c>
      <c r="BLM226">
        <f t="shared" si="26"/>
        <v>0</v>
      </c>
      <c r="BLN226">
        <f t="shared" si="26"/>
        <v>0</v>
      </c>
      <c r="BLO226">
        <f t="shared" si="26"/>
        <v>0</v>
      </c>
      <c r="BLP226">
        <f t="shared" si="26"/>
        <v>0</v>
      </c>
      <c r="BLQ226">
        <f t="shared" si="26"/>
        <v>0</v>
      </c>
      <c r="BLR226">
        <f t="shared" si="26"/>
        <v>0</v>
      </c>
      <c r="BLS226">
        <f t="shared" si="26"/>
        <v>0</v>
      </c>
      <c r="BLT226">
        <f t="shared" si="26"/>
        <v>0</v>
      </c>
      <c r="BLU226">
        <f t="shared" si="26"/>
        <v>0</v>
      </c>
      <c r="BLV226">
        <f t="shared" si="26"/>
        <v>0</v>
      </c>
      <c r="BLW226">
        <f t="shared" si="26"/>
        <v>0</v>
      </c>
      <c r="BLX226">
        <f t="shared" si="26"/>
        <v>0</v>
      </c>
      <c r="BLY226">
        <f t="shared" si="26"/>
        <v>0</v>
      </c>
      <c r="BLZ226">
        <f t="shared" si="26"/>
        <v>0</v>
      </c>
      <c r="BMA226">
        <f t="shared" si="26"/>
        <v>0</v>
      </c>
      <c r="BMB226">
        <f t="shared" si="26"/>
        <v>0</v>
      </c>
      <c r="BMC226">
        <f t="shared" si="26"/>
        <v>0</v>
      </c>
      <c r="BMD226">
        <f t="shared" si="26"/>
        <v>0</v>
      </c>
      <c r="BME226">
        <f t="shared" si="26"/>
        <v>0</v>
      </c>
      <c r="BMF226">
        <f t="shared" si="26"/>
        <v>0</v>
      </c>
      <c r="BMG226">
        <f t="shared" si="26"/>
        <v>0</v>
      </c>
      <c r="BMH226">
        <f t="shared" si="26"/>
        <v>0</v>
      </c>
      <c r="BMI226">
        <f t="shared" si="26"/>
        <v>0</v>
      </c>
      <c r="BMJ226">
        <f t="shared" si="26"/>
        <v>0</v>
      </c>
      <c r="BMK226">
        <f t="shared" si="26"/>
        <v>0</v>
      </c>
      <c r="BML226">
        <f t="shared" si="26"/>
        <v>0</v>
      </c>
      <c r="BMM226">
        <f t="shared" si="26"/>
        <v>0</v>
      </c>
      <c r="BMN226">
        <f t="shared" si="26"/>
        <v>0</v>
      </c>
      <c r="BMO226">
        <f t="shared" si="26"/>
        <v>0</v>
      </c>
      <c r="BMP226">
        <f t="shared" si="26"/>
        <v>0</v>
      </c>
      <c r="BMQ226">
        <f t="shared" si="26"/>
        <v>0</v>
      </c>
      <c r="BMR226">
        <f t="shared" si="26"/>
        <v>0</v>
      </c>
      <c r="BMS226">
        <f t="shared" si="26"/>
        <v>0</v>
      </c>
      <c r="BMT226">
        <f t="shared" si="26"/>
        <v>0</v>
      </c>
      <c r="BMU226">
        <f t="shared" si="26"/>
        <v>0</v>
      </c>
      <c r="BMV226">
        <f t="shared" si="26"/>
        <v>0</v>
      </c>
      <c r="BMW226">
        <f t="shared" si="26"/>
        <v>0</v>
      </c>
      <c r="BMX226">
        <f t="shared" si="26"/>
        <v>0</v>
      </c>
      <c r="BMY226">
        <f t="shared" si="26"/>
        <v>0</v>
      </c>
      <c r="BMZ226">
        <f t="shared" si="26"/>
        <v>0</v>
      </c>
      <c r="BNA226">
        <f t="shared" si="26"/>
        <v>0</v>
      </c>
      <c r="BNB226">
        <f t="shared" si="26"/>
        <v>0</v>
      </c>
      <c r="BNC226">
        <f t="shared" si="26"/>
        <v>0</v>
      </c>
      <c r="BND226">
        <f t="shared" si="26"/>
        <v>0</v>
      </c>
      <c r="BNE226">
        <f t="shared" si="26"/>
        <v>0</v>
      </c>
      <c r="BNF226">
        <f t="shared" si="26"/>
        <v>0</v>
      </c>
      <c r="BNG226">
        <f t="shared" si="26"/>
        <v>0</v>
      </c>
      <c r="BNH226">
        <f t="shared" si="26"/>
        <v>0</v>
      </c>
      <c r="BNI226">
        <f t="shared" si="26"/>
        <v>0</v>
      </c>
      <c r="BNJ226">
        <f t="shared" si="26"/>
        <v>0</v>
      </c>
      <c r="BNK226">
        <f t="shared" si="26"/>
        <v>0</v>
      </c>
      <c r="BNL226">
        <f t="shared" si="26"/>
        <v>0</v>
      </c>
      <c r="BNM226">
        <f t="shared" ref="BNM226:BPX226" si="27">SUM(BNM2:BNM225)</f>
        <v>0</v>
      </c>
      <c r="BNN226">
        <f t="shared" si="27"/>
        <v>0</v>
      </c>
      <c r="BNO226">
        <f t="shared" si="27"/>
        <v>0</v>
      </c>
      <c r="BNP226">
        <f t="shared" si="27"/>
        <v>0</v>
      </c>
      <c r="BNQ226">
        <f t="shared" si="27"/>
        <v>0</v>
      </c>
      <c r="BNR226">
        <f t="shared" si="27"/>
        <v>0</v>
      </c>
      <c r="BNS226">
        <f t="shared" si="27"/>
        <v>0</v>
      </c>
      <c r="BNT226">
        <f t="shared" si="27"/>
        <v>0</v>
      </c>
      <c r="BNU226">
        <f t="shared" si="27"/>
        <v>0</v>
      </c>
      <c r="BNV226">
        <f t="shared" si="27"/>
        <v>0</v>
      </c>
      <c r="BNW226">
        <f t="shared" si="27"/>
        <v>0</v>
      </c>
      <c r="BNX226">
        <f t="shared" si="27"/>
        <v>0</v>
      </c>
      <c r="BNY226">
        <f t="shared" si="27"/>
        <v>0</v>
      </c>
      <c r="BNZ226">
        <f t="shared" si="27"/>
        <v>0</v>
      </c>
      <c r="BOA226">
        <f t="shared" si="27"/>
        <v>0</v>
      </c>
      <c r="BOB226">
        <f t="shared" si="27"/>
        <v>0</v>
      </c>
      <c r="BOC226">
        <f t="shared" si="27"/>
        <v>0</v>
      </c>
      <c r="BOD226">
        <f t="shared" si="27"/>
        <v>0</v>
      </c>
      <c r="BOE226">
        <f t="shared" si="27"/>
        <v>0</v>
      </c>
      <c r="BOF226">
        <f t="shared" si="27"/>
        <v>0</v>
      </c>
      <c r="BOG226">
        <f t="shared" si="27"/>
        <v>0</v>
      </c>
      <c r="BOH226">
        <f t="shared" si="27"/>
        <v>0</v>
      </c>
      <c r="BOI226">
        <f t="shared" si="27"/>
        <v>0</v>
      </c>
      <c r="BOJ226">
        <f t="shared" si="27"/>
        <v>0</v>
      </c>
      <c r="BOK226">
        <f t="shared" si="27"/>
        <v>0</v>
      </c>
      <c r="BOL226">
        <f t="shared" si="27"/>
        <v>0</v>
      </c>
      <c r="BOM226">
        <f t="shared" si="27"/>
        <v>0</v>
      </c>
      <c r="BON226">
        <f t="shared" si="27"/>
        <v>0</v>
      </c>
      <c r="BOO226">
        <f t="shared" si="27"/>
        <v>0</v>
      </c>
      <c r="BOP226">
        <f t="shared" si="27"/>
        <v>0</v>
      </c>
      <c r="BOQ226">
        <f t="shared" si="27"/>
        <v>0</v>
      </c>
      <c r="BOR226">
        <f t="shared" si="27"/>
        <v>0</v>
      </c>
      <c r="BOS226">
        <f t="shared" si="27"/>
        <v>0</v>
      </c>
      <c r="BOT226">
        <f t="shared" si="27"/>
        <v>0</v>
      </c>
      <c r="BOU226">
        <f t="shared" si="27"/>
        <v>0</v>
      </c>
      <c r="BOV226">
        <f t="shared" si="27"/>
        <v>0</v>
      </c>
      <c r="BOW226">
        <f t="shared" si="27"/>
        <v>0</v>
      </c>
      <c r="BOX226">
        <f t="shared" si="27"/>
        <v>0</v>
      </c>
      <c r="BOY226">
        <f t="shared" si="27"/>
        <v>0</v>
      </c>
      <c r="BOZ226">
        <f t="shared" si="27"/>
        <v>0</v>
      </c>
      <c r="BPA226">
        <f t="shared" si="27"/>
        <v>0</v>
      </c>
      <c r="BPB226">
        <f t="shared" si="27"/>
        <v>0</v>
      </c>
      <c r="BPC226">
        <f t="shared" si="27"/>
        <v>0</v>
      </c>
      <c r="BPD226">
        <f t="shared" si="27"/>
        <v>0</v>
      </c>
      <c r="BPE226">
        <f t="shared" si="27"/>
        <v>0</v>
      </c>
      <c r="BPF226">
        <f t="shared" si="27"/>
        <v>0</v>
      </c>
      <c r="BPG226">
        <f t="shared" si="27"/>
        <v>0</v>
      </c>
      <c r="BPH226">
        <f t="shared" si="27"/>
        <v>0</v>
      </c>
      <c r="BPI226">
        <f t="shared" si="27"/>
        <v>0</v>
      </c>
      <c r="BPJ226">
        <f t="shared" si="27"/>
        <v>0</v>
      </c>
      <c r="BPK226">
        <f t="shared" si="27"/>
        <v>0</v>
      </c>
      <c r="BPL226">
        <f t="shared" si="27"/>
        <v>0</v>
      </c>
      <c r="BPM226">
        <f t="shared" si="27"/>
        <v>0</v>
      </c>
      <c r="BPN226">
        <f t="shared" si="27"/>
        <v>0</v>
      </c>
      <c r="BPO226">
        <f t="shared" si="27"/>
        <v>0</v>
      </c>
      <c r="BPP226">
        <f t="shared" si="27"/>
        <v>0</v>
      </c>
      <c r="BPQ226">
        <f t="shared" si="27"/>
        <v>0</v>
      </c>
      <c r="BPR226">
        <f t="shared" si="27"/>
        <v>0</v>
      </c>
      <c r="BPS226">
        <f t="shared" si="27"/>
        <v>0</v>
      </c>
      <c r="BPT226">
        <f t="shared" si="27"/>
        <v>0</v>
      </c>
      <c r="BPU226">
        <f t="shared" si="27"/>
        <v>0</v>
      </c>
      <c r="BPV226">
        <f t="shared" si="27"/>
        <v>0</v>
      </c>
      <c r="BPW226">
        <f t="shared" si="27"/>
        <v>0</v>
      </c>
      <c r="BPX226">
        <f t="shared" si="27"/>
        <v>0</v>
      </c>
      <c r="BPY226">
        <f t="shared" ref="BPY226:BSJ226" si="28">SUM(BPY2:BPY225)</f>
        <v>0</v>
      </c>
      <c r="BPZ226">
        <f t="shared" si="28"/>
        <v>0</v>
      </c>
      <c r="BQA226">
        <f t="shared" si="28"/>
        <v>0</v>
      </c>
      <c r="BQB226">
        <f t="shared" si="28"/>
        <v>0</v>
      </c>
      <c r="BQC226">
        <f t="shared" si="28"/>
        <v>0</v>
      </c>
      <c r="BQD226">
        <f t="shared" si="28"/>
        <v>0</v>
      </c>
      <c r="BQE226">
        <f t="shared" si="28"/>
        <v>0</v>
      </c>
      <c r="BQF226">
        <f t="shared" si="28"/>
        <v>0</v>
      </c>
      <c r="BQG226">
        <f t="shared" si="28"/>
        <v>0</v>
      </c>
      <c r="BQH226">
        <f t="shared" si="28"/>
        <v>0</v>
      </c>
      <c r="BQI226">
        <f t="shared" si="28"/>
        <v>0</v>
      </c>
      <c r="BQJ226">
        <f t="shared" si="28"/>
        <v>0</v>
      </c>
      <c r="BQK226">
        <f t="shared" si="28"/>
        <v>0</v>
      </c>
      <c r="BQL226">
        <f t="shared" si="28"/>
        <v>0</v>
      </c>
      <c r="BQM226">
        <f t="shared" si="28"/>
        <v>0</v>
      </c>
      <c r="BQN226">
        <f t="shared" si="28"/>
        <v>0</v>
      </c>
      <c r="BQO226">
        <f t="shared" si="28"/>
        <v>0</v>
      </c>
      <c r="BQP226">
        <f t="shared" si="28"/>
        <v>0</v>
      </c>
      <c r="BQQ226">
        <f t="shared" si="28"/>
        <v>0</v>
      </c>
      <c r="BQR226">
        <f t="shared" si="28"/>
        <v>0</v>
      </c>
      <c r="BQS226">
        <f t="shared" si="28"/>
        <v>0</v>
      </c>
      <c r="BQT226">
        <f t="shared" si="28"/>
        <v>0</v>
      </c>
      <c r="BQU226">
        <f t="shared" si="28"/>
        <v>0</v>
      </c>
      <c r="BQV226">
        <f t="shared" si="28"/>
        <v>0</v>
      </c>
      <c r="BQW226">
        <f t="shared" si="28"/>
        <v>0</v>
      </c>
      <c r="BQX226">
        <f t="shared" si="28"/>
        <v>0</v>
      </c>
      <c r="BQY226">
        <f t="shared" si="28"/>
        <v>0</v>
      </c>
      <c r="BQZ226">
        <f t="shared" si="28"/>
        <v>0</v>
      </c>
      <c r="BRA226">
        <f t="shared" si="28"/>
        <v>0</v>
      </c>
      <c r="BRB226">
        <f t="shared" si="28"/>
        <v>0</v>
      </c>
      <c r="BRC226">
        <f t="shared" si="28"/>
        <v>0</v>
      </c>
      <c r="BRD226">
        <f t="shared" si="28"/>
        <v>0</v>
      </c>
      <c r="BRE226">
        <f t="shared" si="28"/>
        <v>0</v>
      </c>
      <c r="BRF226">
        <f t="shared" si="28"/>
        <v>0</v>
      </c>
      <c r="BRG226">
        <f t="shared" si="28"/>
        <v>0</v>
      </c>
      <c r="BRH226">
        <f t="shared" si="28"/>
        <v>0</v>
      </c>
      <c r="BRI226">
        <f t="shared" si="28"/>
        <v>0</v>
      </c>
      <c r="BRJ226">
        <f t="shared" si="28"/>
        <v>0</v>
      </c>
      <c r="BRK226">
        <f t="shared" si="28"/>
        <v>0</v>
      </c>
      <c r="BRL226">
        <f t="shared" si="28"/>
        <v>0</v>
      </c>
      <c r="BRM226">
        <f t="shared" si="28"/>
        <v>0</v>
      </c>
      <c r="BRN226">
        <f t="shared" si="28"/>
        <v>0</v>
      </c>
      <c r="BRO226">
        <f t="shared" si="28"/>
        <v>0</v>
      </c>
      <c r="BRP226">
        <f t="shared" si="28"/>
        <v>0</v>
      </c>
      <c r="BRQ226">
        <f t="shared" si="28"/>
        <v>0</v>
      </c>
      <c r="BRR226">
        <f t="shared" si="28"/>
        <v>0</v>
      </c>
      <c r="BRS226">
        <f t="shared" si="28"/>
        <v>0</v>
      </c>
      <c r="BRT226">
        <f t="shared" si="28"/>
        <v>0</v>
      </c>
      <c r="BRU226">
        <f t="shared" si="28"/>
        <v>0</v>
      </c>
      <c r="BRV226">
        <f t="shared" si="28"/>
        <v>0</v>
      </c>
      <c r="BRW226">
        <f t="shared" si="28"/>
        <v>0</v>
      </c>
      <c r="BRX226">
        <f t="shared" si="28"/>
        <v>0</v>
      </c>
      <c r="BRY226">
        <f t="shared" si="28"/>
        <v>0</v>
      </c>
      <c r="BRZ226">
        <f t="shared" si="28"/>
        <v>0</v>
      </c>
      <c r="BSA226">
        <f t="shared" si="28"/>
        <v>0</v>
      </c>
      <c r="BSB226">
        <f t="shared" si="28"/>
        <v>0</v>
      </c>
      <c r="BSC226">
        <f t="shared" si="28"/>
        <v>0</v>
      </c>
      <c r="BSD226">
        <f t="shared" si="28"/>
        <v>0</v>
      </c>
      <c r="BSE226">
        <f t="shared" si="28"/>
        <v>0</v>
      </c>
      <c r="BSF226">
        <f t="shared" si="28"/>
        <v>0</v>
      </c>
      <c r="BSG226">
        <f t="shared" si="28"/>
        <v>0</v>
      </c>
      <c r="BSH226">
        <f t="shared" si="28"/>
        <v>0</v>
      </c>
      <c r="BSI226">
        <f t="shared" si="28"/>
        <v>0</v>
      </c>
      <c r="BSJ226">
        <f t="shared" si="28"/>
        <v>0</v>
      </c>
      <c r="BSK226">
        <f t="shared" ref="BSK226:BUV226" si="29">SUM(BSK2:BSK225)</f>
        <v>0</v>
      </c>
      <c r="BSL226">
        <f t="shared" si="29"/>
        <v>0</v>
      </c>
      <c r="BSM226">
        <f t="shared" si="29"/>
        <v>0</v>
      </c>
      <c r="BSN226">
        <f t="shared" si="29"/>
        <v>0</v>
      </c>
      <c r="BSO226">
        <f t="shared" si="29"/>
        <v>0</v>
      </c>
      <c r="BSP226">
        <f t="shared" si="29"/>
        <v>0</v>
      </c>
      <c r="BSQ226">
        <f t="shared" si="29"/>
        <v>0</v>
      </c>
      <c r="BSR226">
        <f t="shared" si="29"/>
        <v>0</v>
      </c>
      <c r="BSS226">
        <f t="shared" si="29"/>
        <v>0</v>
      </c>
      <c r="BST226">
        <f t="shared" si="29"/>
        <v>0</v>
      </c>
      <c r="BSU226">
        <f t="shared" si="29"/>
        <v>0</v>
      </c>
      <c r="BSV226">
        <f t="shared" si="29"/>
        <v>0</v>
      </c>
      <c r="BSW226">
        <f t="shared" si="29"/>
        <v>0</v>
      </c>
      <c r="BSX226">
        <f t="shared" si="29"/>
        <v>0</v>
      </c>
      <c r="BSY226">
        <f t="shared" si="29"/>
        <v>0</v>
      </c>
      <c r="BSZ226">
        <f t="shared" si="29"/>
        <v>0</v>
      </c>
      <c r="BTA226">
        <f t="shared" si="29"/>
        <v>0</v>
      </c>
      <c r="BTB226">
        <f t="shared" si="29"/>
        <v>0</v>
      </c>
      <c r="BTC226">
        <f t="shared" si="29"/>
        <v>0</v>
      </c>
      <c r="BTD226">
        <f t="shared" si="29"/>
        <v>0</v>
      </c>
      <c r="BTE226">
        <f t="shared" si="29"/>
        <v>0</v>
      </c>
      <c r="BTF226">
        <f t="shared" si="29"/>
        <v>0</v>
      </c>
      <c r="BTG226">
        <f t="shared" si="29"/>
        <v>0</v>
      </c>
      <c r="BTH226">
        <f t="shared" si="29"/>
        <v>0</v>
      </c>
      <c r="BTI226">
        <f t="shared" si="29"/>
        <v>0</v>
      </c>
      <c r="BTJ226">
        <f t="shared" si="29"/>
        <v>0</v>
      </c>
      <c r="BTK226">
        <f t="shared" si="29"/>
        <v>0</v>
      </c>
      <c r="BTL226">
        <f t="shared" si="29"/>
        <v>0</v>
      </c>
      <c r="BTM226">
        <f t="shared" si="29"/>
        <v>0</v>
      </c>
      <c r="BTN226">
        <f t="shared" si="29"/>
        <v>0</v>
      </c>
      <c r="BTO226">
        <f t="shared" si="29"/>
        <v>0</v>
      </c>
      <c r="BTP226">
        <f t="shared" si="29"/>
        <v>0</v>
      </c>
      <c r="BTQ226">
        <f t="shared" si="29"/>
        <v>0</v>
      </c>
      <c r="BTR226">
        <f t="shared" si="29"/>
        <v>0</v>
      </c>
      <c r="BTS226">
        <f t="shared" si="29"/>
        <v>0</v>
      </c>
      <c r="BTT226">
        <f t="shared" si="29"/>
        <v>0</v>
      </c>
      <c r="BTU226">
        <f t="shared" si="29"/>
        <v>0</v>
      </c>
      <c r="BTV226">
        <f t="shared" si="29"/>
        <v>0</v>
      </c>
      <c r="BTW226">
        <f t="shared" si="29"/>
        <v>0</v>
      </c>
      <c r="BTX226">
        <f t="shared" si="29"/>
        <v>0</v>
      </c>
      <c r="BTY226">
        <f t="shared" si="29"/>
        <v>0</v>
      </c>
      <c r="BTZ226">
        <f t="shared" si="29"/>
        <v>0</v>
      </c>
      <c r="BUA226">
        <f t="shared" si="29"/>
        <v>0</v>
      </c>
      <c r="BUB226">
        <f t="shared" si="29"/>
        <v>0</v>
      </c>
      <c r="BUC226">
        <f t="shared" si="29"/>
        <v>0</v>
      </c>
      <c r="BUD226">
        <f t="shared" si="29"/>
        <v>0</v>
      </c>
      <c r="BUE226">
        <f t="shared" si="29"/>
        <v>0</v>
      </c>
      <c r="BUF226">
        <f t="shared" si="29"/>
        <v>0</v>
      </c>
      <c r="BUG226">
        <f t="shared" si="29"/>
        <v>0</v>
      </c>
      <c r="BUH226">
        <f t="shared" si="29"/>
        <v>0</v>
      </c>
      <c r="BUI226">
        <f t="shared" si="29"/>
        <v>0</v>
      </c>
      <c r="BUJ226">
        <f t="shared" si="29"/>
        <v>0</v>
      </c>
      <c r="BUK226">
        <f t="shared" si="29"/>
        <v>0</v>
      </c>
      <c r="BUL226">
        <f t="shared" si="29"/>
        <v>0</v>
      </c>
      <c r="BUM226">
        <f t="shared" si="29"/>
        <v>0</v>
      </c>
      <c r="BUN226">
        <f t="shared" si="29"/>
        <v>0</v>
      </c>
      <c r="BUO226">
        <f t="shared" si="29"/>
        <v>0</v>
      </c>
      <c r="BUP226">
        <f t="shared" si="29"/>
        <v>0</v>
      </c>
      <c r="BUQ226">
        <f t="shared" si="29"/>
        <v>0</v>
      </c>
      <c r="BUR226">
        <f t="shared" si="29"/>
        <v>0</v>
      </c>
      <c r="BUS226">
        <f t="shared" si="29"/>
        <v>0</v>
      </c>
      <c r="BUT226">
        <f t="shared" si="29"/>
        <v>0</v>
      </c>
      <c r="BUU226">
        <f t="shared" si="29"/>
        <v>0</v>
      </c>
      <c r="BUV226">
        <f t="shared" si="29"/>
        <v>0</v>
      </c>
      <c r="BUW226">
        <f t="shared" ref="BUW226:BXH226" si="30">SUM(BUW2:BUW225)</f>
        <v>0</v>
      </c>
      <c r="BUX226">
        <f t="shared" si="30"/>
        <v>0</v>
      </c>
      <c r="BUY226">
        <f t="shared" si="30"/>
        <v>0</v>
      </c>
      <c r="BUZ226">
        <f t="shared" si="30"/>
        <v>0</v>
      </c>
      <c r="BVA226">
        <f t="shared" si="30"/>
        <v>0</v>
      </c>
      <c r="BVB226">
        <f t="shared" si="30"/>
        <v>0</v>
      </c>
      <c r="BVC226">
        <f t="shared" si="30"/>
        <v>0</v>
      </c>
      <c r="BVD226">
        <f t="shared" si="30"/>
        <v>0</v>
      </c>
      <c r="BVE226">
        <f t="shared" si="30"/>
        <v>0</v>
      </c>
      <c r="BVF226">
        <f t="shared" si="30"/>
        <v>0</v>
      </c>
      <c r="BVG226">
        <f t="shared" si="30"/>
        <v>0</v>
      </c>
      <c r="BVH226">
        <f t="shared" si="30"/>
        <v>0</v>
      </c>
      <c r="BVI226">
        <f t="shared" si="30"/>
        <v>0</v>
      </c>
      <c r="BVJ226">
        <f t="shared" si="30"/>
        <v>0</v>
      </c>
      <c r="BVK226">
        <f t="shared" si="30"/>
        <v>0</v>
      </c>
      <c r="BVL226">
        <f t="shared" si="30"/>
        <v>0</v>
      </c>
      <c r="BVM226">
        <f t="shared" si="30"/>
        <v>0</v>
      </c>
      <c r="BVN226">
        <f t="shared" si="30"/>
        <v>0</v>
      </c>
      <c r="BVO226">
        <f t="shared" si="30"/>
        <v>0</v>
      </c>
      <c r="BVP226">
        <f t="shared" si="30"/>
        <v>0</v>
      </c>
      <c r="BVQ226">
        <f t="shared" si="30"/>
        <v>0</v>
      </c>
      <c r="BVR226">
        <f t="shared" si="30"/>
        <v>0</v>
      </c>
      <c r="BVS226">
        <f t="shared" si="30"/>
        <v>0</v>
      </c>
      <c r="BVT226">
        <f t="shared" si="30"/>
        <v>0</v>
      </c>
      <c r="BVU226">
        <f t="shared" si="30"/>
        <v>0</v>
      </c>
      <c r="BVV226">
        <f t="shared" si="30"/>
        <v>0</v>
      </c>
      <c r="BVW226">
        <f t="shared" si="30"/>
        <v>0</v>
      </c>
      <c r="BVX226">
        <f t="shared" si="30"/>
        <v>0</v>
      </c>
      <c r="BVY226">
        <f t="shared" si="30"/>
        <v>0</v>
      </c>
      <c r="BVZ226">
        <f t="shared" si="30"/>
        <v>0</v>
      </c>
      <c r="BWA226">
        <f t="shared" si="30"/>
        <v>0</v>
      </c>
      <c r="BWB226">
        <f t="shared" si="30"/>
        <v>0</v>
      </c>
      <c r="BWC226">
        <f t="shared" si="30"/>
        <v>0</v>
      </c>
      <c r="BWD226">
        <f t="shared" si="30"/>
        <v>0</v>
      </c>
      <c r="BWE226">
        <f t="shared" si="30"/>
        <v>0</v>
      </c>
      <c r="BWF226">
        <f t="shared" si="30"/>
        <v>0</v>
      </c>
      <c r="BWG226">
        <f t="shared" si="30"/>
        <v>0</v>
      </c>
      <c r="BWH226">
        <f t="shared" si="30"/>
        <v>0</v>
      </c>
      <c r="BWI226">
        <f t="shared" si="30"/>
        <v>0</v>
      </c>
      <c r="BWJ226">
        <f t="shared" si="30"/>
        <v>0</v>
      </c>
      <c r="BWK226">
        <f t="shared" si="30"/>
        <v>0</v>
      </c>
      <c r="BWL226">
        <f t="shared" si="30"/>
        <v>0</v>
      </c>
      <c r="BWM226">
        <f t="shared" si="30"/>
        <v>0</v>
      </c>
      <c r="BWN226">
        <f t="shared" si="30"/>
        <v>0</v>
      </c>
      <c r="BWO226">
        <f t="shared" si="30"/>
        <v>0</v>
      </c>
      <c r="BWP226">
        <f t="shared" si="30"/>
        <v>0</v>
      </c>
      <c r="BWQ226">
        <f t="shared" si="30"/>
        <v>0</v>
      </c>
      <c r="BWR226">
        <f t="shared" si="30"/>
        <v>0</v>
      </c>
      <c r="BWS226">
        <f t="shared" si="30"/>
        <v>0</v>
      </c>
      <c r="BWT226">
        <f t="shared" si="30"/>
        <v>0</v>
      </c>
      <c r="BWU226">
        <f t="shared" si="30"/>
        <v>0</v>
      </c>
      <c r="BWV226">
        <f t="shared" si="30"/>
        <v>0</v>
      </c>
      <c r="BWW226">
        <f t="shared" si="30"/>
        <v>0</v>
      </c>
      <c r="BWX226">
        <f t="shared" si="30"/>
        <v>0</v>
      </c>
      <c r="BWY226">
        <f t="shared" si="30"/>
        <v>0</v>
      </c>
      <c r="BWZ226">
        <f t="shared" si="30"/>
        <v>0</v>
      </c>
      <c r="BXA226">
        <f t="shared" si="30"/>
        <v>0</v>
      </c>
      <c r="BXB226">
        <f t="shared" si="30"/>
        <v>0</v>
      </c>
      <c r="BXC226">
        <f t="shared" si="30"/>
        <v>0</v>
      </c>
      <c r="BXD226">
        <f t="shared" si="30"/>
        <v>0</v>
      </c>
      <c r="BXE226">
        <f t="shared" si="30"/>
        <v>0</v>
      </c>
      <c r="BXF226">
        <f t="shared" si="30"/>
        <v>0</v>
      </c>
      <c r="BXG226">
        <f t="shared" si="30"/>
        <v>0</v>
      </c>
      <c r="BXH226">
        <f t="shared" si="30"/>
        <v>0</v>
      </c>
      <c r="BXI226">
        <f t="shared" ref="BXI226:BZT226" si="31">SUM(BXI2:BXI225)</f>
        <v>0</v>
      </c>
      <c r="BXJ226">
        <f t="shared" si="31"/>
        <v>0</v>
      </c>
      <c r="BXK226">
        <f t="shared" si="31"/>
        <v>0</v>
      </c>
      <c r="BXL226">
        <f t="shared" si="31"/>
        <v>0</v>
      </c>
      <c r="BXM226">
        <f t="shared" si="31"/>
        <v>0</v>
      </c>
      <c r="BXN226">
        <f t="shared" si="31"/>
        <v>0</v>
      </c>
      <c r="BXO226">
        <f t="shared" si="31"/>
        <v>0</v>
      </c>
      <c r="BXP226">
        <f t="shared" si="31"/>
        <v>0</v>
      </c>
      <c r="BXQ226">
        <f t="shared" si="31"/>
        <v>0</v>
      </c>
      <c r="BXR226">
        <f t="shared" si="31"/>
        <v>0</v>
      </c>
      <c r="BXS226">
        <f t="shared" si="31"/>
        <v>0</v>
      </c>
      <c r="BXT226">
        <f t="shared" si="31"/>
        <v>0</v>
      </c>
      <c r="BXU226">
        <f t="shared" si="31"/>
        <v>0</v>
      </c>
      <c r="BXV226">
        <f t="shared" si="31"/>
        <v>0</v>
      </c>
      <c r="BXW226">
        <f t="shared" si="31"/>
        <v>0</v>
      </c>
      <c r="BXX226">
        <f t="shared" si="31"/>
        <v>0</v>
      </c>
      <c r="BXY226">
        <f t="shared" si="31"/>
        <v>0</v>
      </c>
      <c r="BXZ226">
        <f t="shared" si="31"/>
        <v>0</v>
      </c>
      <c r="BYA226">
        <f t="shared" si="31"/>
        <v>0</v>
      </c>
      <c r="BYB226">
        <f t="shared" si="31"/>
        <v>0</v>
      </c>
      <c r="BYC226">
        <f t="shared" si="31"/>
        <v>0</v>
      </c>
      <c r="BYD226">
        <f t="shared" si="31"/>
        <v>0</v>
      </c>
      <c r="BYE226">
        <f t="shared" si="31"/>
        <v>0</v>
      </c>
      <c r="BYF226">
        <f t="shared" si="31"/>
        <v>0</v>
      </c>
      <c r="BYG226">
        <f t="shared" si="31"/>
        <v>0</v>
      </c>
      <c r="BYH226">
        <f t="shared" si="31"/>
        <v>0</v>
      </c>
      <c r="BYI226">
        <f t="shared" si="31"/>
        <v>0</v>
      </c>
      <c r="BYJ226">
        <f t="shared" si="31"/>
        <v>0</v>
      </c>
      <c r="BYK226">
        <f t="shared" si="31"/>
        <v>0</v>
      </c>
      <c r="BYL226">
        <f t="shared" si="31"/>
        <v>0</v>
      </c>
      <c r="BYM226">
        <f t="shared" si="31"/>
        <v>0</v>
      </c>
      <c r="BYN226">
        <f t="shared" si="31"/>
        <v>0</v>
      </c>
      <c r="BYO226">
        <f t="shared" si="31"/>
        <v>0</v>
      </c>
      <c r="BYP226">
        <f t="shared" si="31"/>
        <v>0</v>
      </c>
      <c r="BYQ226">
        <f t="shared" si="31"/>
        <v>0</v>
      </c>
      <c r="BYR226">
        <f t="shared" si="31"/>
        <v>0</v>
      </c>
      <c r="BYS226">
        <f t="shared" si="31"/>
        <v>0</v>
      </c>
      <c r="BYT226">
        <f t="shared" si="31"/>
        <v>0</v>
      </c>
      <c r="BYU226">
        <f t="shared" si="31"/>
        <v>0</v>
      </c>
      <c r="BYV226">
        <f t="shared" si="31"/>
        <v>0</v>
      </c>
      <c r="BYW226">
        <f t="shared" si="31"/>
        <v>0</v>
      </c>
      <c r="BYX226">
        <f t="shared" si="31"/>
        <v>0</v>
      </c>
      <c r="BYY226">
        <f t="shared" si="31"/>
        <v>0</v>
      </c>
      <c r="BYZ226">
        <f t="shared" si="31"/>
        <v>0</v>
      </c>
      <c r="BZA226">
        <f t="shared" si="31"/>
        <v>0</v>
      </c>
      <c r="BZB226">
        <f t="shared" si="31"/>
        <v>0</v>
      </c>
      <c r="BZC226">
        <f t="shared" si="31"/>
        <v>0</v>
      </c>
      <c r="BZD226">
        <f t="shared" si="31"/>
        <v>0</v>
      </c>
      <c r="BZE226">
        <f t="shared" si="31"/>
        <v>0</v>
      </c>
      <c r="BZF226">
        <f t="shared" si="31"/>
        <v>0</v>
      </c>
      <c r="BZG226">
        <f t="shared" si="31"/>
        <v>0</v>
      </c>
      <c r="BZH226">
        <f t="shared" si="31"/>
        <v>0</v>
      </c>
      <c r="BZI226">
        <f t="shared" si="31"/>
        <v>0</v>
      </c>
      <c r="BZJ226">
        <f t="shared" si="31"/>
        <v>0</v>
      </c>
      <c r="BZK226">
        <f t="shared" si="31"/>
        <v>0</v>
      </c>
      <c r="BZL226">
        <f t="shared" si="31"/>
        <v>0</v>
      </c>
      <c r="BZM226">
        <f t="shared" si="31"/>
        <v>0</v>
      </c>
      <c r="BZN226">
        <f t="shared" si="31"/>
        <v>0</v>
      </c>
      <c r="BZO226">
        <f t="shared" si="31"/>
        <v>0</v>
      </c>
      <c r="BZP226">
        <f t="shared" si="31"/>
        <v>0</v>
      </c>
      <c r="BZQ226">
        <f t="shared" si="31"/>
        <v>0</v>
      </c>
      <c r="BZR226">
        <f t="shared" si="31"/>
        <v>0</v>
      </c>
      <c r="BZS226">
        <f t="shared" si="31"/>
        <v>0</v>
      </c>
      <c r="BZT226">
        <f t="shared" si="31"/>
        <v>0</v>
      </c>
      <c r="BZU226">
        <f t="shared" ref="BZU226:CCF226" si="32">SUM(BZU2:BZU225)</f>
        <v>0</v>
      </c>
      <c r="BZV226">
        <f t="shared" si="32"/>
        <v>0</v>
      </c>
      <c r="BZW226">
        <f t="shared" si="32"/>
        <v>0</v>
      </c>
      <c r="BZX226">
        <f t="shared" si="32"/>
        <v>0</v>
      </c>
      <c r="BZY226">
        <f t="shared" si="32"/>
        <v>0</v>
      </c>
      <c r="BZZ226">
        <f t="shared" si="32"/>
        <v>0</v>
      </c>
      <c r="CAA226">
        <f t="shared" si="32"/>
        <v>0</v>
      </c>
      <c r="CAB226">
        <f t="shared" si="32"/>
        <v>0</v>
      </c>
      <c r="CAC226">
        <f t="shared" si="32"/>
        <v>0</v>
      </c>
      <c r="CAD226">
        <f t="shared" si="32"/>
        <v>0</v>
      </c>
      <c r="CAE226">
        <f t="shared" si="32"/>
        <v>0</v>
      </c>
      <c r="CAF226">
        <f t="shared" si="32"/>
        <v>0</v>
      </c>
      <c r="CAG226">
        <f t="shared" si="32"/>
        <v>0</v>
      </c>
      <c r="CAH226">
        <f t="shared" si="32"/>
        <v>0</v>
      </c>
      <c r="CAI226">
        <f t="shared" si="32"/>
        <v>0</v>
      </c>
      <c r="CAJ226">
        <f t="shared" si="32"/>
        <v>0</v>
      </c>
      <c r="CAK226">
        <f t="shared" si="32"/>
        <v>0</v>
      </c>
      <c r="CAL226">
        <f t="shared" si="32"/>
        <v>0</v>
      </c>
      <c r="CAM226">
        <f t="shared" si="32"/>
        <v>0</v>
      </c>
      <c r="CAN226">
        <f t="shared" si="32"/>
        <v>0</v>
      </c>
      <c r="CAO226">
        <f t="shared" si="32"/>
        <v>0</v>
      </c>
      <c r="CAP226">
        <f t="shared" si="32"/>
        <v>0</v>
      </c>
      <c r="CAQ226">
        <f t="shared" si="32"/>
        <v>0</v>
      </c>
      <c r="CAR226">
        <f t="shared" si="32"/>
        <v>0</v>
      </c>
      <c r="CAS226">
        <f t="shared" si="32"/>
        <v>0</v>
      </c>
      <c r="CAT226">
        <f t="shared" si="32"/>
        <v>0</v>
      </c>
      <c r="CAU226">
        <f t="shared" si="32"/>
        <v>0</v>
      </c>
      <c r="CAV226">
        <f t="shared" si="32"/>
        <v>0</v>
      </c>
      <c r="CAW226">
        <f t="shared" si="32"/>
        <v>0</v>
      </c>
      <c r="CAX226">
        <f t="shared" si="32"/>
        <v>0</v>
      </c>
      <c r="CAY226">
        <f t="shared" si="32"/>
        <v>0</v>
      </c>
      <c r="CAZ226">
        <f t="shared" si="32"/>
        <v>0</v>
      </c>
      <c r="CBA226">
        <f t="shared" si="32"/>
        <v>0</v>
      </c>
      <c r="CBB226">
        <f t="shared" si="32"/>
        <v>0</v>
      </c>
      <c r="CBC226">
        <f t="shared" si="32"/>
        <v>0</v>
      </c>
      <c r="CBD226">
        <f t="shared" si="32"/>
        <v>0</v>
      </c>
      <c r="CBE226">
        <f t="shared" si="32"/>
        <v>0</v>
      </c>
      <c r="CBF226">
        <f t="shared" si="32"/>
        <v>0</v>
      </c>
      <c r="CBG226">
        <f t="shared" si="32"/>
        <v>0</v>
      </c>
      <c r="CBH226">
        <f t="shared" si="32"/>
        <v>0</v>
      </c>
      <c r="CBI226">
        <f t="shared" si="32"/>
        <v>0</v>
      </c>
      <c r="CBJ226">
        <f t="shared" si="32"/>
        <v>0</v>
      </c>
      <c r="CBK226">
        <f t="shared" si="32"/>
        <v>0</v>
      </c>
      <c r="CBL226">
        <f t="shared" si="32"/>
        <v>0</v>
      </c>
      <c r="CBM226">
        <f t="shared" si="32"/>
        <v>0</v>
      </c>
      <c r="CBN226">
        <f t="shared" si="32"/>
        <v>0</v>
      </c>
      <c r="CBO226">
        <f t="shared" si="32"/>
        <v>0</v>
      </c>
      <c r="CBP226">
        <f t="shared" si="32"/>
        <v>0</v>
      </c>
      <c r="CBQ226">
        <f t="shared" si="32"/>
        <v>0</v>
      </c>
      <c r="CBR226">
        <f t="shared" si="32"/>
        <v>0</v>
      </c>
      <c r="CBS226">
        <f t="shared" si="32"/>
        <v>0</v>
      </c>
      <c r="CBT226">
        <f t="shared" si="32"/>
        <v>0</v>
      </c>
      <c r="CBU226">
        <f t="shared" si="32"/>
        <v>0</v>
      </c>
      <c r="CBV226">
        <f t="shared" si="32"/>
        <v>0</v>
      </c>
      <c r="CBW226">
        <f t="shared" si="32"/>
        <v>0</v>
      </c>
      <c r="CBX226">
        <f t="shared" si="32"/>
        <v>0</v>
      </c>
      <c r="CBY226">
        <f t="shared" si="32"/>
        <v>0</v>
      </c>
      <c r="CBZ226">
        <f t="shared" si="32"/>
        <v>0</v>
      </c>
      <c r="CCA226">
        <f t="shared" si="32"/>
        <v>0</v>
      </c>
      <c r="CCB226">
        <f t="shared" si="32"/>
        <v>0</v>
      </c>
      <c r="CCC226">
        <f t="shared" si="32"/>
        <v>0</v>
      </c>
      <c r="CCD226">
        <f t="shared" si="32"/>
        <v>0</v>
      </c>
      <c r="CCE226">
        <f t="shared" si="32"/>
        <v>0</v>
      </c>
      <c r="CCF226">
        <f t="shared" si="32"/>
        <v>0</v>
      </c>
      <c r="CCG226">
        <f t="shared" ref="CCG226:CER226" si="33">SUM(CCG2:CCG225)</f>
        <v>0</v>
      </c>
      <c r="CCH226">
        <f t="shared" si="33"/>
        <v>0</v>
      </c>
      <c r="CCI226">
        <f t="shared" si="33"/>
        <v>0</v>
      </c>
      <c r="CCJ226">
        <f t="shared" si="33"/>
        <v>0</v>
      </c>
      <c r="CCK226">
        <f t="shared" si="33"/>
        <v>0</v>
      </c>
      <c r="CCL226">
        <f t="shared" si="33"/>
        <v>0</v>
      </c>
      <c r="CCM226">
        <f t="shared" si="33"/>
        <v>0</v>
      </c>
      <c r="CCN226">
        <f t="shared" si="33"/>
        <v>0</v>
      </c>
      <c r="CCO226">
        <f t="shared" si="33"/>
        <v>0</v>
      </c>
      <c r="CCP226">
        <f t="shared" si="33"/>
        <v>0</v>
      </c>
      <c r="CCQ226">
        <f t="shared" si="33"/>
        <v>0</v>
      </c>
      <c r="CCR226">
        <f t="shared" si="33"/>
        <v>0</v>
      </c>
      <c r="CCS226">
        <f t="shared" si="33"/>
        <v>0</v>
      </c>
      <c r="CCT226">
        <f t="shared" si="33"/>
        <v>0</v>
      </c>
      <c r="CCU226">
        <f t="shared" si="33"/>
        <v>0</v>
      </c>
      <c r="CCV226">
        <f t="shared" si="33"/>
        <v>0</v>
      </c>
      <c r="CCW226">
        <f t="shared" si="33"/>
        <v>0</v>
      </c>
      <c r="CCX226">
        <f t="shared" si="33"/>
        <v>0</v>
      </c>
      <c r="CCY226">
        <f t="shared" si="33"/>
        <v>0</v>
      </c>
      <c r="CCZ226">
        <f t="shared" si="33"/>
        <v>0</v>
      </c>
      <c r="CDA226">
        <f t="shared" si="33"/>
        <v>0</v>
      </c>
      <c r="CDB226">
        <f t="shared" si="33"/>
        <v>0</v>
      </c>
      <c r="CDC226">
        <f t="shared" si="33"/>
        <v>0</v>
      </c>
      <c r="CDD226">
        <f t="shared" si="33"/>
        <v>0</v>
      </c>
      <c r="CDE226">
        <f t="shared" si="33"/>
        <v>0</v>
      </c>
      <c r="CDF226">
        <f t="shared" si="33"/>
        <v>0</v>
      </c>
      <c r="CDG226">
        <f t="shared" si="33"/>
        <v>0</v>
      </c>
      <c r="CDH226">
        <f t="shared" si="33"/>
        <v>0</v>
      </c>
      <c r="CDI226">
        <f t="shared" si="33"/>
        <v>0</v>
      </c>
      <c r="CDJ226">
        <f t="shared" si="33"/>
        <v>0</v>
      </c>
      <c r="CDK226">
        <f t="shared" si="33"/>
        <v>0</v>
      </c>
      <c r="CDL226">
        <f t="shared" si="33"/>
        <v>0</v>
      </c>
      <c r="CDM226">
        <f t="shared" si="33"/>
        <v>0</v>
      </c>
      <c r="CDN226">
        <f t="shared" si="33"/>
        <v>0</v>
      </c>
      <c r="CDO226">
        <f t="shared" si="33"/>
        <v>0</v>
      </c>
      <c r="CDP226">
        <f t="shared" si="33"/>
        <v>0</v>
      </c>
      <c r="CDQ226">
        <f t="shared" si="33"/>
        <v>0</v>
      </c>
      <c r="CDR226">
        <f t="shared" si="33"/>
        <v>0</v>
      </c>
      <c r="CDS226">
        <f t="shared" si="33"/>
        <v>0</v>
      </c>
      <c r="CDT226">
        <f t="shared" si="33"/>
        <v>0</v>
      </c>
      <c r="CDU226">
        <f t="shared" si="33"/>
        <v>0</v>
      </c>
      <c r="CDV226">
        <f t="shared" si="33"/>
        <v>0</v>
      </c>
      <c r="CDW226">
        <f t="shared" si="33"/>
        <v>0</v>
      </c>
      <c r="CDX226">
        <f t="shared" si="33"/>
        <v>0</v>
      </c>
      <c r="CDY226">
        <f t="shared" si="33"/>
        <v>0</v>
      </c>
      <c r="CDZ226">
        <f t="shared" si="33"/>
        <v>0</v>
      </c>
      <c r="CEA226">
        <f t="shared" si="33"/>
        <v>0</v>
      </c>
      <c r="CEB226">
        <f t="shared" si="33"/>
        <v>0</v>
      </c>
      <c r="CEC226">
        <f t="shared" si="33"/>
        <v>0</v>
      </c>
      <c r="CED226">
        <f t="shared" si="33"/>
        <v>0</v>
      </c>
      <c r="CEE226">
        <f t="shared" si="33"/>
        <v>0</v>
      </c>
      <c r="CEF226">
        <f t="shared" si="33"/>
        <v>0</v>
      </c>
      <c r="CEG226">
        <f t="shared" si="33"/>
        <v>0</v>
      </c>
      <c r="CEH226">
        <f t="shared" si="33"/>
        <v>0</v>
      </c>
      <c r="CEI226">
        <f t="shared" si="33"/>
        <v>0</v>
      </c>
      <c r="CEJ226">
        <f t="shared" si="33"/>
        <v>0</v>
      </c>
      <c r="CEK226">
        <f t="shared" si="33"/>
        <v>0</v>
      </c>
      <c r="CEL226">
        <f t="shared" si="33"/>
        <v>0</v>
      </c>
      <c r="CEM226">
        <f t="shared" si="33"/>
        <v>0</v>
      </c>
      <c r="CEN226">
        <f t="shared" si="33"/>
        <v>0</v>
      </c>
      <c r="CEO226">
        <f t="shared" si="33"/>
        <v>0</v>
      </c>
      <c r="CEP226">
        <f t="shared" si="33"/>
        <v>0</v>
      </c>
      <c r="CEQ226">
        <f t="shared" si="33"/>
        <v>0</v>
      </c>
      <c r="CER226">
        <f t="shared" si="33"/>
        <v>0</v>
      </c>
      <c r="CES226">
        <f t="shared" ref="CES226:CHD226" si="34">SUM(CES2:CES225)</f>
        <v>0</v>
      </c>
      <c r="CET226">
        <f t="shared" si="34"/>
        <v>0</v>
      </c>
      <c r="CEU226">
        <f t="shared" si="34"/>
        <v>0</v>
      </c>
      <c r="CEV226">
        <f t="shared" si="34"/>
        <v>0</v>
      </c>
      <c r="CEW226">
        <f t="shared" si="34"/>
        <v>0</v>
      </c>
      <c r="CEX226">
        <f t="shared" si="34"/>
        <v>0</v>
      </c>
      <c r="CEY226">
        <f t="shared" si="34"/>
        <v>0</v>
      </c>
      <c r="CEZ226">
        <f t="shared" si="34"/>
        <v>0</v>
      </c>
      <c r="CFA226">
        <f t="shared" si="34"/>
        <v>0</v>
      </c>
      <c r="CFB226">
        <f t="shared" si="34"/>
        <v>0</v>
      </c>
      <c r="CFC226">
        <f t="shared" si="34"/>
        <v>0</v>
      </c>
      <c r="CFD226">
        <f t="shared" si="34"/>
        <v>0</v>
      </c>
      <c r="CFE226">
        <f t="shared" si="34"/>
        <v>0</v>
      </c>
      <c r="CFF226">
        <f t="shared" si="34"/>
        <v>0</v>
      </c>
      <c r="CFG226">
        <f t="shared" si="34"/>
        <v>0</v>
      </c>
      <c r="CFH226">
        <f t="shared" si="34"/>
        <v>0</v>
      </c>
      <c r="CFI226">
        <f t="shared" si="34"/>
        <v>0</v>
      </c>
      <c r="CFJ226">
        <f t="shared" si="34"/>
        <v>0</v>
      </c>
      <c r="CFK226">
        <f t="shared" si="34"/>
        <v>0</v>
      </c>
      <c r="CFL226">
        <f t="shared" si="34"/>
        <v>0</v>
      </c>
      <c r="CFM226">
        <f t="shared" si="34"/>
        <v>0</v>
      </c>
      <c r="CFN226">
        <f t="shared" si="34"/>
        <v>0</v>
      </c>
      <c r="CFO226">
        <f t="shared" si="34"/>
        <v>0</v>
      </c>
      <c r="CFP226">
        <f t="shared" si="34"/>
        <v>0</v>
      </c>
      <c r="CFQ226">
        <f t="shared" si="34"/>
        <v>0</v>
      </c>
      <c r="CFR226">
        <f t="shared" si="34"/>
        <v>0</v>
      </c>
      <c r="CFS226">
        <f t="shared" si="34"/>
        <v>0</v>
      </c>
      <c r="CFT226">
        <f t="shared" si="34"/>
        <v>0</v>
      </c>
      <c r="CFU226">
        <f t="shared" si="34"/>
        <v>0</v>
      </c>
      <c r="CFV226">
        <f t="shared" si="34"/>
        <v>0</v>
      </c>
      <c r="CFW226">
        <f t="shared" si="34"/>
        <v>0</v>
      </c>
      <c r="CFX226">
        <f t="shared" si="34"/>
        <v>0</v>
      </c>
      <c r="CFY226">
        <f t="shared" si="34"/>
        <v>0</v>
      </c>
      <c r="CFZ226">
        <f t="shared" si="34"/>
        <v>0</v>
      </c>
      <c r="CGA226">
        <f t="shared" si="34"/>
        <v>0</v>
      </c>
      <c r="CGB226">
        <f t="shared" si="34"/>
        <v>0</v>
      </c>
      <c r="CGC226">
        <f t="shared" si="34"/>
        <v>0</v>
      </c>
      <c r="CGD226">
        <f t="shared" si="34"/>
        <v>0</v>
      </c>
      <c r="CGE226">
        <f t="shared" si="34"/>
        <v>0</v>
      </c>
      <c r="CGF226">
        <f t="shared" si="34"/>
        <v>0</v>
      </c>
      <c r="CGG226">
        <f t="shared" si="34"/>
        <v>0</v>
      </c>
      <c r="CGH226">
        <f t="shared" si="34"/>
        <v>0</v>
      </c>
      <c r="CGI226">
        <f t="shared" si="34"/>
        <v>0</v>
      </c>
      <c r="CGJ226">
        <f t="shared" si="34"/>
        <v>0</v>
      </c>
      <c r="CGK226">
        <f t="shared" si="34"/>
        <v>0</v>
      </c>
      <c r="CGL226">
        <f t="shared" si="34"/>
        <v>0</v>
      </c>
      <c r="CGM226">
        <f t="shared" si="34"/>
        <v>0</v>
      </c>
      <c r="CGN226">
        <f t="shared" si="34"/>
        <v>0</v>
      </c>
      <c r="CGO226">
        <f t="shared" si="34"/>
        <v>0</v>
      </c>
      <c r="CGP226">
        <f t="shared" si="34"/>
        <v>0</v>
      </c>
      <c r="CGQ226">
        <f t="shared" si="34"/>
        <v>0</v>
      </c>
      <c r="CGR226">
        <f t="shared" si="34"/>
        <v>0</v>
      </c>
      <c r="CGS226">
        <f t="shared" si="34"/>
        <v>0</v>
      </c>
      <c r="CGT226">
        <f t="shared" si="34"/>
        <v>0</v>
      </c>
      <c r="CGU226">
        <f t="shared" si="34"/>
        <v>0</v>
      </c>
      <c r="CGV226">
        <f t="shared" si="34"/>
        <v>0</v>
      </c>
      <c r="CGW226">
        <f t="shared" si="34"/>
        <v>0</v>
      </c>
      <c r="CGX226">
        <f t="shared" si="34"/>
        <v>0</v>
      </c>
      <c r="CGY226">
        <f t="shared" si="34"/>
        <v>0</v>
      </c>
      <c r="CGZ226">
        <f t="shared" si="34"/>
        <v>0</v>
      </c>
      <c r="CHA226">
        <f t="shared" si="34"/>
        <v>0</v>
      </c>
      <c r="CHB226">
        <f t="shared" si="34"/>
        <v>0</v>
      </c>
      <c r="CHC226">
        <f t="shared" si="34"/>
        <v>0</v>
      </c>
      <c r="CHD226">
        <f t="shared" si="34"/>
        <v>0</v>
      </c>
      <c r="CHE226">
        <f t="shared" ref="CHE226:CJP226" si="35">SUM(CHE2:CHE225)</f>
        <v>0</v>
      </c>
      <c r="CHF226">
        <f t="shared" si="35"/>
        <v>0</v>
      </c>
      <c r="CHG226">
        <f t="shared" si="35"/>
        <v>0</v>
      </c>
      <c r="CHH226">
        <f t="shared" si="35"/>
        <v>0</v>
      </c>
      <c r="CHI226">
        <f t="shared" si="35"/>
        <v>0</v>
      </c>
      <c r="CHJ226">
        <f t="shared" si="35"/>
        <v>0</v>
      </c>
      <c r="CHK226">
        <f t="shared" si="35"/>
        <v>0</v>
      </c>
      <c r="CHL226">
        <f t="shared" si="35"/>
        <v>0</v>
      </c>
      <c r="CHM226">
        <f t="shared" si="35"/>
        <v>0</v>
      </c>
      <c r="CHN226">
        <f t="shared" si="35"/>
        <v>0</v>
      </c>
      <c r="CHO226">
        <f t="shared" si="35"/>
        <v>0</v>
      </c>
      <c r="CHP226">
        <f t="shared" si="35"/>
        <v>0</v>
      </c>
      <c r="CHQ226">
        <f t="shared" si="35"/>
        <v>0</v>
      </c>
      <c r="CHR226">
        <f t="shared" si="35"/>
        <v>0</v>
      </c>
      <c r="CHS226">
        <f t="shared" si="35"/>
        <v>0</v>
      </c>
      <c r="CHT226">
        <f t="shared" si="35"/>
        <v>0</v>
      </c>
      <c r="CHU226">
        <f t="shared" si="35"/>
        <v>0</v>
      </c>
      <c r="CHV226">
        <f t="shared" si="35"/>
        <v>0</v>
      </c>
      <c r="CHW226">
        <f t="shared" si="35"/>
        <v>0</v>
      </c>
      <c r="CHX226">
        <f t="shared" si="35"/>
        <v>0</v>
      </c>
      <c r="CHY226">
        <f t="shared" si="35"/>
        <v>0</v>
      </c>
      <c r="CHZ226">
        <f t="shared" si="35"/>
        <v>0</v>
      </c>
      <c r="CIA226">
        <f t="shared" si="35"/>
        <v>0</v>
      </c>
      <c r="CIB226">
        <f t="shared" si="35"/>
        <v>0</v>
      </c>
      <c r="CIC226">
        <f t="shared" si="35"/>
        <v>0</v>
      </c>
      <c r="CID226">
        <f t="shared" si="35"/>
        <v>0</v>
      </c>
      <c r="CIE226">
        <f t="shared" si="35"/>
        <v>0</v>
      </c>
      <c r="CIF226">
        <f t="shared" si="35"/>
        <v>0</v>
      </c>
      <c r="CIG226">
        <f t="shared" si="35"/>
        <v>0</v>
      </c>
      <c r="CIH226">
        <f t="shared" si="35"/>
        <v>0</v>
      </c>
      <c r="CII226">
        <f t="shared" si="35"/>
        <v>0</v>
      </c>
      <c r="CIJ226">
        <f t="shared" si="35"/>
        <v>0</v>
      </c>
      <c r="CIK226">
        <f t="shared" si="35"/>
        <v>0</v>
      </c>
      <c r="CIL226">
        <f t="shared" si="35"/>
        <v>0</v>
      </c>
      <c r="CIM226">
        <f t="shared" si="35"/>
        <v>0</v>
      </c>
      <c r="CIN226">
        <f t="shared" si="35"/>
        <v>0</v>
      </c>
      <c r="CIO226">
        <f t="shared" si="35"/>
        <v>0</v>
      </c>
      <c r="CIP226">
        <f t="shared" si="35"/>
        <v>0</v>
      </c>
      <c r="CIQ226">
        <f t="shared" si="35"/>
        <v>0</v>
      </c>
      <c r="CIR226">
        <f t="shared" si="35"/>
        <v>0</v>
      </c>
      <c r="CIS226">
        <f t="shared" si="35"/>
        <v>0</v>
      </c>
      <c r="CIT226">
        <f t="shared" si="35"/>
        <v>0</v>
      </c>
      <c r="CIU226">
        <f t="shared" si="35"/>
        <v>0</v>
      </c>
      <c r="CIV226">
        <f t="shared" si="35"/>
        <v>0</v>
      </c>
      <c r="CIW226">
        <f t="shared" si="35"/>
        <v>0</v>
      </c>
      <c r="CIX226">
        <f t="shared" si="35"/>
        <v>0</v>
      </c>
      <c r="CIY226">
        <f t="shared" si="35"/>
        <v>0</v>
      </c>
      <c r="CIZ226">
        <f t="shared" si="35"/>
        <v>0</v>
      </c>
      <c r="CJA226">
        <f t="shared" si="35"/>
        <v>0</v>
      </c>
      <c r="CJB226">
        <f t="shared" si="35"/>
        <v>0</v>
      </c>
      <c r="CJC226">
        <f t="shared" si="35"/>
        <v>0</v>
      </c>
      <c r="CJD226">
        <f t="shared" si="35"/>
        <v>0</v>
      </c>
      <c r="CJE226">
        <f t="shared" si="35"/>
        <v>0</v>
      </c>
      <c r="CJF226">
        <f t="shared" si="35"/>
        <v>0</v>
      </c>
      <c r="CJG226">
        <f t="shared" si="35"/>
        <v>0</v>
      </c>
      <c r="CJH226">
        <f t="shared" si="35"/>
        <v>0</v>
      </c>
      <c r="CJI226">
        <f t="shared" si="35"/>
        <v>0</v>
      </c>
      <c r="CJJ226">
        <f t="shared" si="35"/>
        <v>0</v>
      </c>
      <c r="CJK226">
        <f t="shared" si="35"/>
        <v>0</v>
      </c>
      <c r="CJL226">
        <f t="shared" si="35"/>
        <v>0</v>
      </c>
      <c r="CJM226">
        <f t="shared" si="35"/>
        <v>0</v>
      </c>
      <c r="CJN226">
        <f t="shared" si="35"/>
        <v>0</v>
      </c>
      <c r="CJO226">
        <f t="shared" si="35"/>
        <v>0</v>
      </c>
      <c r="CJP226">
        <f t="shared" si="35"/>
        <v>0</v>
      </c>
      <c r="CJQ226">
        <f t="shared" ref="CJQ226:CMB226" si="36">SUM(CJQ2:CJQ225)</f>
        <v>0</v>
      </c>
      <c r="CJR226">
        <f t="shared" si="36"/>
        <v>0</v>
      </c>
      <c r="CJS226">
        <f t="shared" si="36"/>
        <v>0</v>
      </c>
      <c r="CJT226">
        <f t="shared" si="36"/>
        <v>0</v>
      </c>
      <c r="CJU226">
        <f t="shared" si="36"/>
        <v>0</v>
      </c>
      <c r="CJV226">
        <f t="shared" si="36"/>
        <v>0</v>
      </c>
      <c r="CJW226">
        <f t="shared" si="36"/>
        <v>0</v>
      </c>
      <c r="CJX226">
        <f t="shared" si="36"/>
        <v>0</v>
      </c>
      <c r="CJY226">
        <f t="shared" si="36"/>
        <v>0</v>
      </c>
      <c r="CJZ226">
        <f t="shared" si="36"/>
        <v>0</v>
      </c>
      <c r="CKA226">
        <f t="shared" si="36"/>
        <v>0</v>
      </c>
      <c r="CKB226">
        <f t="shared" si="36"/>
        <v>0</v>
      </c>
      <c r="CKC226">
        <f t="shared" si="36"/>
        <v>0</v>
      </c>
      <c r="CKD226">
        <f t="shared" si="36"/>
        <v>0</v>
      </c>
      <c r="CKE226">
        <f t="shared" si="36"/>
        <v>0</v>
      </c>
      <c r="CKF226">
        <f t="shared" si="36"/>
        <v>0</v>
      </c>
      <c r="CKG226">
        <f t="shared" si="36"/>
        <v>0</v>
      </c>
      <c r="CKH226">
        <f t="shared" si="36"/>
        <v>0</v>
      </c>
      <c r="CKI226">
        <f t="shared" si="36"/>
        <v>0</v>
      </c>
      <c r="CKJ226">
        <f t="shared" si="36"/>
        <v>0</v>
      </c>
      <c r="CKK226">
        <f t="shared" si="36"/>
        <v>0</v>
      </c>
      <c r="CKL226">
        <f t="shared" si="36"/>
        <v>0</v>
      </c>
      <c r="CKM226">
        <f t="shared" si="36"/>
        <v>0</v>
      </c>
      <c r="CKN226">
        <f t="shared" si="36"/>
        <v>0</v>
      </c>
      <c r="CKO226">
        <f t="shared" si="36"/>
        <v>0</v>
      </c>
      <c r="CKP226">
        <f t="shared" si="36"/>
        <v>0</v>
      </c>
      <c r="CKQ226">
        <f t="shared" si="36"/>
        <v>0</v>
      </c>
      <c r="CKR226">
        <f t="shared" si="36"/>
        <v>0</v>
      </c>
      <c r="CKS226">
        <f t="shared" si="36"/>
        <v>0</v>
      </c>
      <c r="CKT226">
        <f t="shared" si="36"/>
        <v>0</v>
      </c>
      <c r="CKU226">
        <f t="shared" si="36"/>
        <v>0</v>
      </c>
      <c r="CKV226">
        <f t="shared" si="36"/>
        <v>0</v>
      </c>
      <c r="CKW226">
        <f t="shared" si="36"/>
        <v>0</v>
      </c>
      <c r="CKX226">
        <f t="shared" si="36"/>
        <v>0</v>
      </c>
      <c r="CKY226">
        <f t="shared" si="36"/>
        <v>0</v>
      </c>
      <c r="CKZ226">
        <f t="shared" si="36"/>
        <v>0</v>
      </c>
      <c r="CLA226">
        <f t="shared" si="36"/>
        <v>0</v>
      </c>
      <c r="CLB226">
        <f t="shared" si="36"/>
        <v>0</v>
      </c>
      <c r="CLC226">
        <f t="shared" si="36"/>
        <v>0</v>
      </c>
      <c r="CLD226">
        <f t="shared" si="36"/>
        <v>0</v>
      </c>
      <c r="CLE226">
        <f t="shared" si="36"/>
        <v>0</v>
      </c>
      <c r="CLF226">
        <f t="shared" si="36"/>
        <v>0</v>
      </c>
      <c r="CLG226">
        <f t="shared" si="36"/>
        <v>0</v>
      </c>
      <c r="CLH226">
        <f t="shared" si="36"/>
        <v>0</v>
      </c>
      <c r="CLI226">
        <f t="shared" si="36"/>
        <v>0</v>
      </c>
      <c r="CLJ226">
        <f t="shared" si="36"/>
        <v>0</v>
      </c>
      <c r="CLK226">
        <f t="shared" si="36"/>
        <v>0</v>
      </c>
      <c r="CLL226">
        <f t="shared" si="36"/>
        <v>0</v>
      </c>
      <c r="CLM226">
        <f t="shared" si="36"/>
        <v>0</v>
      </c>
      <c r="CLN226">
        <f t="shared" si="36"/>
        <v>0</v>
      </c>
      <c r="CLO226">
        <f t="shared" si="36"/>
        <v>0</v>
      </c>
      <c r="CLP226">
        <f t="shared" si="36"/>
        <v>0</v>
      </c>
      <c r="CLQ226">
        <f t="shared" si="36"/>
        <v>0</v>
      </c>
      <c r="CLR226">
        <f t="shared" si="36"/>
        <v>0</v>
      </c>
      <c r="CLS226">
        <f t="shared" si="36"/>
        <v>0</v>
      </c>
      <c r="CLT226">
        <f t="shared" si="36"/>
        <v>0</v>
      </c>
      <c r="CLU226">
        <f t="shared" si="36"/>
        <v>0</v>
      </c>
      <c r="CLV226">
        <f t="shared" si="36"/>
        <v>0</v>
      </c>
      <c r="CLW226">
        <f t="shared" si="36"/>
        <v>0</v>
      </c>
      <c r="CLX226">
        <f t="shared" si="36"/>
        <v>0</v>
      </c>
      <c r="CLY226">
        <f t="shared" si="36"/>
        <v>0</v>
      </c>
      <c r="CLZ226">
        <f t="shared" si="36"/>
        <v>0</v>
      </c>
      <c r="CMA226">
        <f t="shared" si="36"/>
        <v>0</v>
      </c>
      <c r="CMB226">
        <f t="shared" si="36"/>
        <v>0</v>
      </c>
      <c r="CMC226">
        <f t="shared" ref="CMC226:CON226" si="37">SUM(CMC2:CMC225)</f>
        <v>0</v>
      </c>
      <c r="CMD226">
        <f t="shared" si="37"/>
        <v>0</v>
      </c>
      <c r="CME226">
        <f t="shared" si="37"/>
        <v>0</v>
      </c>
      <c r="CMF226">
        <f t="shared" si="37"/>
        <v>0</v>
      </c>
      <c r="CMG226">
        <f t="shared" si="37"/>
        <v>0</v>
      </c>
      <c r="CMH226">
        <f t="shared" si="37"/>
        <v>0</v>
      </c>
      <c r="CMI226">
        <f t="shared" si="37"/>
        <v>0</v>
      </c>
      <c r="CMJ226">
        <f t="shared" si="37"/>
        <v>0</v>
      </c>
      <c r="CMK226">
        <f t="shared" si="37"/>
        <v>0</v>
      </c>
      <c r="CML226">
        <f t="shared" si="37"/>
        <v>0</v>
      </c>
      <c r="CMM226">
        <f t="shared" si="37"/>
        <v>0</v>
      </c>
      <c r="CMN226">
        <f t="shared" si="37"/>
        <v>0</v>
      </c>
      <c r="CMO226">
        <f t="shared" si="37"/>
        <v>0</v>
      </c>
      <c r="CMP226">
        <f t="shared" si="37"/>
        <v>0</v>
      </c>
      <c r="CMQ226">
        <f t="shared" si="37"/>
        <v>0</v>
      </c>
      <c r="CMR226">
        <f t="shared" si="37"/>
        <v>0</v>
      </c>
      <c r="CMS226">
        <f t="shared" si="37"/>
        <v>0</v>
      </c>
      <c r="CMT226">
        <f t="shared" si="37"/>
        <v>0</v>
      </c>
      <c r="CMU226">
        <f t="shared" si="37"/>
        <v>0</v>
      </c>
      <c r="CMV226">
        <f t="shared" si="37"/>
        <v>0</v>
      </c>
      <c r="CMW226">
        <f t="shared" si="37"/>
        <v>0</v>
      </c>
      <c r="CMX226">
        <f t="shared" si="37"/>
        <v>0</v>
      </c>
      <c r="CMY226">
        <f t="shared" si="37"/>
        <v>0</v>
      </c>
      <c r="CMZ226">
        <f t="shared" si="37"/>
        <v>0</v>
      </c>
      <c r="CNA226">
        <f t="shared" si="37"/>
        <v>0</v>
      </c>
      <c r="CNB226">
        <f t="shared" si="37"/>
        <v>0</v>
      </c>
      <c r="CNC226">
        <f t="shared" si="37"/>
        <v>0</v>
      </c>
      <c r="CND226">
        <f t="shared" si="37"/>
        <v>0</v>
      </c>
      <c r="CNE226">
        <f t="shared" si="37"/>
        <v>0</v>
      </c>
      <c r="CNF226">
        <f t="shared" si="37"/>
        <v>0</v>
      </c>
      <c r="CNG226">
        <f t="shared" si="37"/>
        <v>0</v>
      </c>
      <c r="CNH226">
        <f t="shared" si="37"/>
        <v>0</v>
      </c>
      <c r="CNI226">
        <f t="shared" si="37"/>
        <v>0</v>
      </c>
      <c r="CNJ226">
        <f t="shared" si="37"/>
        <v>0</v>
      </c>
      <c r="CNK226">
        <f t="shared" si="37"/>
        <v>0</v>
      </c>
      <c r="CNL226">
        <f t="shared" si="37"/>
        <v>0</v>
      </c>
      <c r="CNM226">
        <f t="shared" si="37"/>
        <v>0</v>
      </c>
      <c r="CNN226">
        <f t="shared" si="37"/>
        <v>0</v>
      </c>
      <c r="CNO226">
        <f t="shared" si="37"/>
        <v>0</v>
      </c>
      <c r="CNP226">
        <f t="shared" si="37"/>
        <v>0</v>
      </c>
      <c r="CNQ226">
        <f t="shared" si="37"/>
        <v>0</v>
      </c>
      <c r="CNR226">
        <f t="shared" si="37"/>
        <v>0</v>
      </c>
      <c r="CNS226">
        <f t="shared" si="37"/>
        <v>0</v>
      </c>
      <c r="CNT226">
        <f t="shared" si="37"/>
        <v>0</v>
      </c>
      <c r="CNU226">
        <f t="shared" si="37"/>
        <v>0</v>
      </c>
      <c r="CNV226">
        <f t="shared" si="37"/>
        <v>0</v>
      </c>
      <c r="CNW226">
        <f t="shared" si="37"/>
        <v>0</v>
      </c>
      <c r="CNX226">
        <f t="shared" si="37"/>
        <v>0</v>
      </c>
      <c r="CNY226">
        <f t="shared" si="37"/>
        <v>0</v>
      </c>
      <c r="CNZ226">
        <f t="shared" si="37"/>
        <v>0</v>
      </c>
      <c r="COA226">
        <f t="shared" si="37"/>
        <v>0</v>
      </c>
      <c r="COB226">
        <f t="shared" si="37"/>
        <v>0</v>
      </c>
      <c r="COC226">
        <f t="shared" si="37"/>
        <v>0</v>
      </c>
      <c r="COD226">
        <f t="shared" si="37"/>
        <v>0</v>
      </c>
      <c r="COE226">
        <f t="shared" si="37"/>
        <v>0</v>
      </c>
      <c r="COF226">
        <f t="shared" si="37"/>
        <v>0</v>
      </c>
      <c r="COG226">
        <f t="shared" si="37"/>
        <v>0</v>
      </c>
      <c r="COH226">
        <f t="shared" si="37"/>
        <v>0</v>
      </c>
      <c r="COI226">
        <f t="shared" si="37"/>
        <v>0</v>
      </c>
      <c r="COJ226">
        <f t="shared" si="37"/>
        <v>0</v>
      </c>
      <c r="COK226">
        <f t="shared" si="37"/>
        <v>0</v>
      </c>
      <c r="COL226">
        <f t="shared" si="37"/>
        <v>0</v>
      </c>
      <c r="COM226">
        <f t="shared" si="37"/>
        <v>0</v>
      </c>
      <c r="CON226">
        <f t="shared" si="37"/>
        <v>0</v>
      </c>
      <c r="COO226">
        <f t="shared" ref="COO226:CQZ226" si="38">SUM(COO2:COO225)</f>
        <v>0</v>
      </c>
      <c r="COP226">
        <f t="shared" si="38"/>
        <v>0</v>
      </c>
      <c r="COQ226">
        <f t="shared" si="38"/>
        <v>0</v>
      </c>
      <c r="COR226">
        <f t="shared" si="38"/>
        <v>0</v>
      </c>
      <c r="COS226">
        <f t="shared" si="38"/>
        <v>0</v>
      </c>
      <c r="COT226">
        <f t="shared" si="38"/>
        <v>0</v>
      </c>
      <c r="COU226">
        <f t="shared" si="38"/>
        <v>0</v>
      </c>
      <c r="COV226">
        <f t="shared" si="38"/>
        <v>0</v>
      </c>
      <c r="COW226">
        <f t="shared" si="38"/>
        <v>0</v>
      </c>
      <c r="COX226">
        <f t="shared" si="38"/>
        <v>0</v>
      </c>
      <c r="COY226">
        <f t="shared" si="38"/>
        <v>0</v>
      </c>
      <c r="COZ226">
        <f t="shared" si="38"/>
        <v>0</v>
      </c>
      <c r="CPA226">
        <f t="shared" si="38"/>
        <v>0</v>
      </c>
      <c r="CPB226">
        <f t="shared" si="38"/>
        <v>0</v>
      </c>
      <c r="CPC226">
        <f t="shared" si="38"/>
        <v>0</v>
      </c>
      <c r="CPD226">
        <f t="shared" si="38"/>
        <v>0</v>
      </c>
      <c r="CPE226">
        <f t="shared" si="38"/>
        <v>0</v>
      </c>
      <c r="CPF226">
        <f t="shared" si="38"/>
        <v>0</v>
      </c>
      <c r="CPG226">
        <f t="shared" si="38"/>
        <v>0</v>
      </c>
      <c r="CPH226">
        <f t="shared" si="38"/>
        <v>0</v>
      </c>
      <c r="CPI226">
        <f t="shared" si="38"/>
        <v>0</v>
      </c>
      <c r="CPJ226">
        <f t="shared" si="38"/>
        <v>0</v>
      </c>
      <c r="CPK226">
        <f t="shared" si="38"/>
        <v>0</v>
      </c>
      <c r="CPL226">
        <f t="shared" si="38"/>
        <v>0</v>
      </c>
      <c r="CPM226">
        <f t="shared" si="38"/>
        <v>0</v>
      </c>
      <c r="CPN226">
        <f t="shared" si="38"/>
        <v>0</v>
      </c>
      <c r="CPO226">
        <f t="shared" si="38"/>
        <v>0</v>
      </c>
      <c r="CPP226">
        <f t="shared" si="38"/>
        <v>0</v>
      </c>
      <c r="CPQ226">
        <f t="shared" si="38"/>
        <v>0</v>
      </c>
      <c r="CPR226">
        <f t="shared" si="38"/>
        <v>0</v>
      </c>
      <c r="CPS226">
        <f t="shared" si="38"/>
        <v>0</v>
      </c>
      <c r="CPT226">
        <f t="shared" si="38"/>
        <v>0</v>
      </c>
      <c r="CPU226">
        <f t="shared" si="38"/>
        <v>0</v>
      </c>
      <c r="CPV226">
        <f t="shared" si="38"/>
        <v>0</v>
      </c>
      <c r="CPW226">
        <f t="shared" si="38"/>
        <v>0</v>
      </c>
      <c r="CPX226">
        <f t="shared" si="38"/>
        <v>0</v>
      </c>
      <c r="CPY226">
        <f t="shared" si="38"/>
        <v>0</v>
      </c>
      <c r="CPZ226">
        <f t="shared" si="38"/>
        <v>0</v>
      </c>
      <c r="CQA226">
        <f t="shared" si="38"/>
        <v>0</v>
      </c>
      <c r="CQB226">
        <f t="shared" si="38"/>
        <v>0</v>
      </c>
      <c r="CQC226">
        <f t="shared" si="38"/>
        <v>0</v>
      </c>
      <c r="CQD226">
        <f t="shared" si="38"/>
        <v>0</v>
      </c>
      <c r="CQE226">
        <f t="shared" si="38"/>
        <v>0</v>
      </c>
      <c r="CQF226">
        <f t="shared" si="38"/>
        <v>0</v>
      </c>
      <c r="CQG226">
        <f t="shared" si="38"/>
        <v>0</v>
      </c>
      <c r="CQH226">
        <f t="shared" si="38"/>
        <v>0</v>
      </c>
      <c r="CQI226">
        <f t="shared" si="38"/>
        <v>0</v>
      </c>
      <c r="CQJ226">
        <f t="shared" si="38"/>
        <v>0</v>
      </c>
      <c r="CQK226">
        <f t="shared" si="38"/>
        <v>0</v>
      </c>
      <c r="CQL226">
        <f t="shared" si="38"/>
        <v>0</v>
      </c>
      <c r="CQM226">
        <f t="shared" si="38"/>
        <v>0</v>
      </c>
      <c r="CQN226">
        <f t="shared" si="38"/>
        <v>0</v>
      </c>
      <c r="CQO226">
        <f t="shared" si="38"/>
        <v>0</v>
      </c>
      <c r="CQP226">
        <f t="shared" si="38"/>
        <v>0</v>
      </c>
      <c r="CQQ226">
        <f t="shared" si="38"/>
        <v>0</v>
      </c>
      <c r="CQR226">
        <f t="shared" si="38"/>
        <v>0</v>
      </c>
      <c r="CQS226">
        <f t="shared" si="38"/>
        <v>0</v>
      </c>
      <c r="CQT226">
        <f t="shared" si="38"/>
        <v>0</v>
      </c>
      <c r="CQU226">
        <f t="shared" si="38"/>
        <v>0</v>
      </c>
      <c r="CQV226">
        <f t="shared" si="38"/>
        <v>0</v>
      </c>
      <c r="CQW226">
        <f t="shared" si="38"/>
        <v>0</v>
      </c>
      <c r="CQX226">
        <f t="shared" si="38"/>
        <v>0</v>
      </c>
      <c r="CQY226">
        <f t="shared" si="38"/>
        <v>0</v>
      </c>
      <c r="CQZ226">
        <f t="shared" si="38"/>
        <v>0</v>
      </c>
      <c r="CRA226">
        <f t="shared" ref="CRA226:CTL226" si="39">SUM(CRA2:CRA225)</f>
        <v>0</v>
      </c>
      <c r="CRB226">
        <f t="shared" si="39"/>
        <v>0</v>
      </c>
      <c r="CRC226">
        <f t="shared" si="39"/>
        <v>0</v>
      </c>
      <c r="CRD226">
        <f t="shared" si="39"/>
        <v>0</v>
      </c>
      <c r="CRE226">
        <f t="shared" si="39"/>
        <v>0</v>
      </c>
      <c r="CRF226">
        <f t="shared" si="39"/>
        <v>0</v>
      </c>
      <c r="CRG226">
        <f t="shared" si="39"/>
        <v>0</v>
      </c>
      <c r="CRH226">
        <f t="shared" si="39"/>
        <v>0</v>
      </c>
      <c r="CRI226">
        <f t="shared" si="39"/>
        <v>0</v>
      </c>
      <c r="CRJ226">
        <f t="shared" si="39"/>
        <v>0</v>
      </c>
      <c r="CRK226">
        <f t="shared" si="39"/>
        <v>0</v>
      </c>
      <c r="CRL226">
        <f t="shared" si="39"/>
        <v>0</v>
      </c>
      <c r="CRM226">
        <f t="shared" si="39"/>
        <v>0</v>
      </c>
      <c r="CRN226">
        <f t="shared" si="39"/>
        <v>0</v>
      </c>
      <c r="CRO226">
        <f t="shared" si="39"/>
        <v>0</v>
      </c>
      <c r="CRP226">
        <f t="shared" si="39"/>
        <v>0</v>
      </c>
      <c r="CRQ226">
        <f t="shared" si="39"/>
        <v>0</v>
      </c>
      <c r="CRR226">
        <f t="shared" si="39"/>
        <v>0</v>
      </c>
      <c r="CRS226">
        <f t="shared" si="39"/>
        <v>0</v>
      </c>
      <c r="CRT226">
        <f t="shared" si="39"/>
        <v>0</v>
      </c>
      <c r="CRU226">
        <f t="shared" si="39"/>
        <v>0</v>
      </c>
      <c r="CRV226">
        <f t="shared" si="39"/>
        <v>0</v>
      </c>
      <c r="CRW226">
        <f t="shared" si="39"/>
        <v>0</v>
      </c>
      <c r="CRX226">
        <f t="shared" si="39"/>
        <v>0</v>
      </c>
      <c r="CRY226">
        <f t="shared" si="39"/>
        <v>0</v>
      </c>
      <c r="CRZ226">
        <f t="shared" si="39"/>
        <v>0</v>
      </c>
      <c r="CSA226">
        <f t="shared" si="39"/>
        <v>0</v>
      </c>
      <c r="CSB226">
        <f t="shared" si="39"/>
        <v>0</v>
      </c>
      <c r="CSC226">
        <f t="shared" si="39"/>
        <v>0</v>
      </c>
      <c r="CSD226">
        <f t="shared" si="39"/>
        <v>0</v>
      </c>
      <c r="CSE226">
        <f t="shared" si="39"/>
        <v>0</v>
      </c>
      <c r="CSF226">
        <f t="shared" si="39"/>
        <v>0</v>
      </c>
      <c r="CSG226">
        <f t="shared" si="39"/>
        <v>0</v>
      </c>
      <c r="CSH226">
        <f t="shared" si="39"/>
        <v>0</v>
      </c>
      <c r="CSI226">
        <f t="shared" si="39"/>
        <v>0</v>
      </c>
      <c r="CSJ226">
        <f t="shared" si="39"/>
        <v>0</v>
      </c>
      <c r="CSK226">
        <f t="shared" si="39"/>
        <v>0</v>
      </c>
      <c r="CSL226">
        <f t="shared" si="39"/>
        <v>0</v>
      </c>
      <c r="CSM226">
        <f t="shared" si="39"/>
        <v>0</v>
      </c>
      <c r="CSN226">
        <f t="shared" si="39"/>
        <v>0</v>
      </c>
      <c r="CSO226">
        <f t="shared" si="39"/>
        <v>0</v>
      </c>
      <c r="CSP226">
        <f t="shared" si="39"/>
        <v>0</v>
      </c>
      <c r="CSQ226">
        <f t="shared" si="39"/>
        <v>0</v>
      </c>
      <c r="CSR226">
        <f t="shared" si="39"/>
        <v>0</v>
      </c>
      <c r="CSS226">
        <f t="shared" si="39"/>
        <v>0</v>
      </c>
      <c r="CST226">
        <f t="shared" si="39"/>
        <v>0</v>
      </c>
      <c r="CSU226">
        <f t="shared" si="39"/>
        <v>0</v>
      </c>
      <c r="CSV226">
        <f t="shared" si="39"/>
        <v>0</v>
      </c>
      <c r="CSW226">
        <f t="shared" si="39"/>
        <v>0</v>
      </c>
      <c r="CSX226">
        <f t="shared" si="39"/>
        <v>0</v>
      </c>
      <c r="CSY226">
        <f t="shared" si="39"/>
        <v>0</v>
      </c>
      <c r="CSZ226">
        <f t="shared" si="39"/>
        <v>0</v>
      </c>
      <c r="CTA226">
        <f t="shared" si="39"/>
        <v>0</v>
      </c>
      <c r="CTB226">
        <f t="shared" si="39"/>
        <v>0</v>
      </c>
      <c r="CTC226">
        <f t="shared" si="39"/>
        <v>0</v>
      </c>
      <c r="CTD226">
        <f t="shared" si="39"/>
        <v>0</v>
      </c>
      <c r="CTE226">
        <f t="shared" si="39"/>
        <v>0</v>
      </c>
      <c r="CTF226">
        <f t="shared" si="39"/>
        <v>0</v>
      </c>
      <c r="CTG226">
        <f t="shared" si="39"/>
        <v>0</v>
      </c>
      <c r="CTH226">
        <f t="shared" si="39"/>
        <v>0</v>
      </c>
      <c r="CTI226">
        <f t="shared" si="39"/>
        <v>0</v>
      </c>
      <c r="CTJ226">
        <f t="shared" si="39"/>
        <v>0</v>
      </c>
      <c r="CTK226">
        <f t="shared" si="39"/>
        <v>0</v>
      </c>
      <c r="CTL226">
        <f t="shared" si="39"/>
        <v>0</v>
      </c>
      <c r="CTM226">
        <f t="shared" ref="CTM226:CVX226" si="40">SUM(CTM2:CTM225)</f>
        <v>0</v>
      </c>
      <c r="CTN226">
        <f t="shared" si="40"/>
        <v>0</v>
      </c>
      <c r="CTO226">
        <f t="shared" si="40"/>
        <v>0</v>
      </c>
      <c r="CTP226">
        <f t="shared" si="40"/>
        <v>0</v>
      </c>
      <c r="CTQ226">
        <f t="shared" si="40"/>
        <v>0</v>
      </c>
      <c r="CTR226">
        <f t="shared" si="40"/>
        <v>0</v>
      </c>
      <c r="CTS226">
        <f t="shared" si="40"/>
        <v>0</v>
      </c>
      <c r="CTT226">
        <f t="shared" si="40"/>
        <v>0</v>
      </c>
      <c r="CTU226">
        <f t="shared" si="40"/>
        <v>0</v>
      </c>
      <c r="CTV226">
        <f t="shared" si="40"/>
        <v>0</v>
      </c>
      <c r="CTW226">
        <f t="shared" si="40"/>
        <v>0</v>
      </c>
      <c r="CTX226">
        <f t="shared" si="40"/>
        <v>0</v>
      </c>
      <c r="CTY226">
        <f t="shared" si="40"/>
        <v>0</v>
      </c>
      <c r="CTZ226">
        <f t="shared" si="40"/>
        <v>0</v>
      </c>
      <c r="CUA226">
        <f t="shared" si="40"/>
        <v>0</v>
      </c>
      <c r="CUB226">
        <f t="shared" si="40"/>
        <v>0</v>
      </c>
      <c r="CUC226">
        <f t="shared" si="40"/>
        <v>0</v>
      </c>
      <c r="CUD226">
        <f t="shared" si="40"/>
        <v>0</v>
      </c>
      <c r="CUE226">
        <f t="shared" si="40"/>
        <v>0</v>
      </c>
      <c r="CUF226">
        <f t="shared" si="40"/>
        <v>0</v>
      </c>
      <c r="CUG226">
        <f t="shared" si="40"/>
        <v>0</v>
      </c>
      <c r="CUH226">
        <f t="shared" si="40"/>
        <v>0</v>
      </c>
      <c r="CUI226">
        <f t="shared" si="40"/>
        <v>0</v>
      </c>
      <c r="CUJ226">
        <f t="shared" si="40"/>
        <v>0</v>
      </c>
      <c r="CUK226">
        <f t="shared" si="40"/>
        <v>0</v>
      </c>
      <c r="CUL226">
        <f t="shared" si="40"/>
        <v>0</v>
      </c>
      <c r="CUM226">
        <f t="shared" si="40"/>
        <v>0</v>
      </c>
      <c r="CUN226">
        <f t="shared" si="40"/>
        <v>0</v>
      </c>
      <c r="CUO226">
        <f t="shared" si="40"/>
        <v>0</v>
      </c>
      <c r="CUP226">
        <f t="shared" si="40"/>
        <v>0</v>
      </c>
      <c r="CUQ226">
        <f t="shared" si="40"/>
        <v>0</v>
      </c>
      <c r="CUR226">
        <f t="shared" si="40"/>
        <v>0</v>
      </c>
      <c r="CUS226">
        <f t="shared" si="40"/>
        <v>0</v>
      </c>
      <c r="CUT226">
        <f t="shared" si="40"/>
        <v>0</v>
      </c>
      <c r="CUU226">
        <f t="shared" si="40"/>
        <v>0</v>
      </c>
      <c r="CUV226">
        <f t="shared" si="40"/>
        <v>0</v>
      </c>
      <c r="CUW226">
        <f t="shared" si="40"/>
        <v>0</v>
      </c>
      <c r="CUX226">
        <f t="shared" si="40"/>
        <v>0</v>
      </c>
      <c r="CUY226">
        <f t="shared" si="40"/>
        <v>0</v>
      </c>
      <c r="CUZ226">
        <f t="shared" si="40"/>
        <v>0</v>
      </c>
      <c r="CVA226">
        <f t="shared" si="40"/>
        <v>0</v>
      </c>
      <c r="CVB226">
        <f t="shared" si="40"/>
        <v>0</v>
      </c>
      <c r="CVC226">
        <f t="shared" si="40"/>
        <v>0</v>
      </c>
      <c r="CVD226">
        <f t="shared" si="40"/>
        <v>0</v>
      </c>
      <c r="CVE226">
        <f t="shared" si="40"/>
        <v>0</v>
      </c>
      <c r="CVF226">
        <f t="shared" si="40"/>
        <v>0</v>
      </c>
      <c r="CVG226">
        <f t="shared" si="40"/>
        <v>0</v>
      </c>
      <c r="CVH226">
        <f t="shared" si="40"/>
        <v>0</v>
      </c>
      <c r="CVI226">
        <f t="shared" si="40"/>
        <v>0</v>
      </c>
      <c r="CVJ226">
        <f t="shared" si="40"/>
        <v>0</v>
      </c>
      <c r="CVK226">
        <f t="shared" si="40"/>
        <v>0</v>
      </c>
      <c r="CVL226">
        <f t="shared" si="40"/>
        <v>0</v>
      </c>
      <c r="CVM226">
        <f t="shared" si="40"/>
        <v>0</v>
      </c>
      <c r="CVN226">
        <f t="shared" si="40"/>
        <v>0</v>
      </c>
      <c r="CVO226">
        <f t="shared" si="40"/>
        <v>0</v>
      </c>
      <c r="CVP226">
        <f t="shared" si="40"/>
        <v>0</v>
      </c>
      <c r="CVQ226">
        <f t="shared" si="40"/>
        <v>0</v>
      </c>
      <c r="CVR226">
        <f t="shared" si="40"/>
        <v>0</v>
      </c>
      <c r="CVS226">
        <f t="shared" si="40"/>
        <v>0</v>
      </c>
      <c r="CVT226">
        <f t="shared" si="40"/>
        <v>0</v>
      </c>
      <c r="CVU226">
        <f t="shared" si="40"/>
        <v>0</v>
      </c>
      <c r="CVV226">
        <f t="shared" si="40"/>
        <v>0</v>
      </c>
      <c r="CVW226">
        <f t="shared" si="40"/>
        <v>0</v>
      </c>
      <c r="CVX226">
        <f t="shared" si="40"/>
        <v>0</v>
      </c>
      <c r="CVY226">
        <f t="shared" ref="CVY226:CYJ226" si="41">SUM(CVY2:CVY225)</f>
        <v>0</v>
      </c>
      <c r="CVZ226">
        <f t="shared" si="41"/>
        <v>0</v>
      </c>
      <c r="CWA226">
        <f t="shared" si="41"/>
        <v>0</v>
      </c>
      <c r="CWB226">
        <f t="shared" si="41"/>
        <v>0</v>
      </c>
      <c r="CWC226">
        <f t="shared" si="41"/>
        <v>0</v>
      </c>
      <c r="CWD226">
        <f t="shared" si="41"/>
        <v>0</v>
      </c>
      <c r="CWE226">
        <f t="shared" si="41"/>
        <v>0</v>
      </c>
      <c r="CWF226">
        <f t="shared" si="41"/>
        <v>0</v>
      </c>
      <c r="CWG226">
        <f t="shared" si="41"/>
        <v>0</v>
      </c>
      <c r="CWH226">
        <f t="shared" si="41"/>
        <v>0</v>
      </c>
      <c r="CWI226">
        <f t="shared" si="41"/>
        <v>0</v>
      </c>
      <c r="CWJ226">
        <f t="shared" si="41"/>
        <v>0</v>
      </c>
      <c r="CWK226">
        <f t="shared" si="41"/>
        <v>0</v>
      </c>
      <c r="CWL226">
        <f t="shared" si="41"/>
        <v>0</v>
      </c>
      <c r="CWM226">
        <f t="shared" si="41"/>
        <v>0</v>
      </c>
      <c r="CWN226">
        <f t="shared" si="41"/>
        <v>0</v>
      </c>
      <c r="CWO226">
        <f t="shared" si="41"/>
        <v>0</v>
      </c>
      <c r="CWP226">
        <f t="shared" si="41"/>
        <v>0</v>
      </c>
      <c r="CWQ226">
        <f t="shared" si="41"/>
        <v>0</v>
      </c>
      <c r="CWR226">
        <f t="shared" si="41"/>
        <v>0</v>
      </c>
      <c r="CWS226">
        <f t="shared" si="41"/>
        <v>0</v>
      </c>
      <c r="CWT226">
        <f t="shared" si="41"/>
        <v>0</v>
      </c>
      <c r="CWU226">
        <f t="shared" si="41"/>
        <v>0</v>
      </c>
      <c r="CWV226">
        <f t="shared" si="41"/>
        <v>0</v>
      </c>
      <c r="CWW226">
        <f t="shared" si="41"/>
        <v>0</v>
      </c>
      <c r="CWX226">
        <f t="shared" si="41"/>
        <v>0</v>
      </c>
      <c r="CWY226">
        <f t="shared" si="41"/>
        <v>0</v>
      </c>
      <c r="CWZ226">
        <f t="shared" si="41"/>
        <v>0</v>
      </c>
      <c r="CXA226">
        <f t="shared" si="41"/>
        <v>0</v>
      </c>
      <c r="CXB226">
        <f t="shared" si="41"/>
        <v>0</v>
      </c>
      <c r="CXC226">
        <f t="shared" si="41"/>
        <v>0</v>
      </c>
      <c r="CXD226">
        <f t="shared" si="41"/>
        <v>0</v>
      </c>
      <c r="CXE226">
        <f t="shared" si="41"/>
        <v>0</v>
      </c>
      <c r="CXF226">
        <f t="shared" si="41"/>
        <v>0</v>
      </c>
      <c r="CXG226">
        <f t="shared" si="41"/>
        <v>0</v>
      </c>
      <c r="CXH226">
        <f t="shared" si="41"/>
        <v>0</v>
      </c>
      <c r="CXI226">
        <f t="shared" si="41"/>
        <v>0</v>
      </c>
      <c r="CXJ226">
        <f t="shared" si="41"/>
        <v>0</v>
      </c>
      <c r="CXK226">
        <f t="shared" si="41"/>
        <v>0</v>
      </c>
      <c r="CXL226">
        <f t="shared" si="41"/>
        <v>0</v>
      </c>
      <c r="CXM226">
        <f t="shared" si="41"/>
        <v>0</v>
      </c>
      <c r="CXN226">
        <f t="shared" si="41"/>
        <v>0</v>
      </c>
      <c r="CXO226">
        <f t="shared" si="41"/>
        <v>0</v>
      </c>
      <c r="CXP226">
        <f t="shared" si="41"/>
        <v>0</v>
      </c>
      <c r="CXQ226">
        <f t="shared" si="41"/>
        <v>0</v>
      </c>
      <c r="CXR226">
        <f t="shared" si="41"/>
        <v>0</v>
      </c>
      <c r="CXS226">
        <f t="shared" si="41"/>
        <v>0</v>
      </c>
      <c r="CXT226">
        <f t="shared" si="41"/>
        <v>0</v>
      </c>
      <c r="CXU226">
        <f t="shared" si="41"/>
        <v>0</v>
      </c>
      <c r="CXV226">
        <f t="shared" si="41"/>
        <v>0</v>
      </c>
      <c r="CXW226">
        <f t="shared" si="41"/>
        <v>0</v>
      </c>
      <c r="CXX226">
        <f t="shared" si="41"/>
        <v>0</v>
      </c>
      <c r="CXY226">
        <f t="shared" si="41"/>
        <v>0</v>
      </c>
      <c r="CXZ226">
        <f t="shared" si="41"/>
        <v>0</v>
      </c>
      <c r="CYA226">
        <f t="shared" si="41"/>
        <v>0</v>
      </c>
      <c r="CYB226">
        <f t="shared" si="41"/>
        <v>0</v>
      </c>
      <c r="CYC226">
        <f t="shared" si="41"/>
        <v>0</v>
      </c>
      <c r="CYD226">
        <f t="shared" si="41"/>
        <v>0</v>
      </c>
      <c r="CYE226">
        <f t="shared" si="41"/>
        <v>0</v>
      </c>
      <c r="CYF226">
        <f t="shared" si="41"/>
        <v>0</v>
      </c>
      <c r="CYG226">
        <f t="shared" si="41"/>
        <v>0</v>
      </c>
      <c r="CYH226">
        <f t="shared" si="41"/>
        <v>0</v>
      </c>
      <c r="CYI226">
        <f t="shared" si="41"/>
        <v>0</v>
      </c>
      <c r="CYJ226">
        <f t="shared" si="41"/>
        <v>0</v>
      </c>
      <c r="CYK226">
        <f t="shared" ref="CYK226:DAV226" si="42">SUM(CYK2:CYK225)</f>
        <v>0</v>
      </c>
      <c r="CYL226">
        <f t="shared" si="42"/>
        <v>0</v>
      </c>
      <c r="CYM226">
        <f t="shared" si="42"/>
        <v>0</v>
      </c>
      <c r="CYN226">
        <f t="shared" si="42"/>
        <v>0</v>
      </c>
      <c r="CYO226">
        <f t="shared" si="42"/>
        <v>0</v>
      </c>
      <c r="CYP226">
        <f t="shared" si="42"/>
        <v>0</v>
      </c>
      <c r="CYQ226">
        <f t="shared" si="42"/>
        <v>0</v>
      </c>
      <c r="CYR226">
        <f t="shared" si="42"/>
        <v>0</v>
      </c>
      <c r="CYS226">
        <f t="shared" si="42"/>
        <v>0</v>
      </c>
      <c r="CYT226">
        <f t="shared" si="42"/>
        <v>0</v>
      </c>
      <c r="CYU226">
        <f t="shared" si="42"/>
        <v>0</v>
      </c>
      <c r="CYV226">
        <f t="shared" si="42"/>
        <v>0</v>
      </c>
      <c r="CYW226">
        <f t="shared" si="42"/>
        <v>0</v>
      </c>
      <c r="CYX226">
        <f t="shared" si="42"/>
        <v>0</v>
      </c>
      <c r="CYY226">
        <f t="shared" si="42"/>
        <v>0</v>
      </c>
      <c r="CYZ226">
        <f t="shared" si="42"/>
        <v>0</v>
      </c>
      <c r="CZA226">
        <f t="shared" si="42"/>
        <v>0</v>
      </c>
      <c r="CZB226">
        <f t="shared" si="42"/>
        <v>0</v>
      </c>
      <c r="CZC226">
        <f t="shared" si="42"/>
        <v>0</v>
      </c>
      <c r="CZD226">
        <f t="shared" si="42"/>
        <v>0</v>
      </c>
      <c r="CZE226">
        <f t="shared" si="42"/>
        <v>0</v>
      </c>
      <c r="CZF226">
        <f t="shared" si="42"/>
        <v>0</v>
      </c>
      <c r="CZG226">
        <f t="shared" si="42"/>
        <v>0</v>
      </c>
      <c r="CZH226">
        <f t="shared" si="42"/>
        <v>0</v>
      </c>
      <c r="CZI226">
        <f t="shared" si="42"/>
        <v>0</v>
      </c>
      <c r="CZJ226">
        <f t="shared" si="42"/>
        <v>0</v>
      </c>
      <c r="CZK226">
        <f t="shared" si="42"/>
        <v>0</v>
      </c>
      <c r="CZL226">
        <f t="shared" si="42"/>
        <v>0</v>
      </c>
      <c r="CZM226">
        <f t="shared" si="42"/>
        <v>0</v>
      </c>
      <c r="CZN226">
        <f t="shared" si="42"/>
        <v>0</v>
      </c>
      <c r="CZO226">
        <f t="shared" si="42"/>
        <v>0</v>
      </c>
      <c r="CZP226">
        <f t="shared" si="42"/>
        <v>0</v>
      </c>
      <c r="CZQ226">
        <f t="shared" si="42"/>
        <v>0</v>
      </c>
      <c r="CZR226">
        <f t="shared" si="42"/>
        <v>0</v>
      </c>
      <c r="CZS226">
        <f t="shared" si="42"/>
        <v>0</v>
      </c>
      <c r="CZT226">
        <f t="shared" si="42"/>
        <v>0</v>
      </c>
      <c r="CZU226">
        <f t="shared" si="42"/>
        <v>0</v>
      </c>
      <c r="CZV226">
        <f t="shared" si="42"/>
        <v>0</v>
      </c>
      <c r="CZW226">
        <f t="shared" si="42"/>
        <v>0</v>
      </c>
      <c r="CZX226">
        <f t="shared" si="42"/>
        <v>0</v>
      </c>
      <c r="CZY226">
        <f t="shared" si="42"/>
        <v>0</v>
      </c>
      <c r="CZZ226">
        <f t="shared" si="42"/>
        <v>0</v>
      </c>
      <c r="DAA226">
        <f t="shared" si="42"/>
        <v>0</v>
      </c>
      <c r="DAB226">
        <f t="shared" si="42"/>
        <v>0</v>
      </c>
      <c r="DAC226">
        <f t="shared" si="42"/>
        <v>0</v>
      </c>
      <c r="DAD226">
        <f t="shared" si="42"/>
        <v>0</v>
      </c>
      <c r="DAE226">
        <f t="shared" si="42"/>
        <v>0</v>
      </c>
      <c r="DAF226">
        <f t="shared" si="42"/>
        <v>0</v>
      </c>
      <c r="DAG226">
        <f t="shared" si="42"/>
        <v>0</v>
      </c>
      <c r="DAH226">
        <f t="shared" si="42"/>
        <v>0</v>
      </c>
      <c r="DAI226">
        <f t="shared" si="42"/>
        <v>0</v>
      </c>
      <c r="DAJ226">
        <f t="shared" si="42"/>
        <v>0</v>
      </c>
      <c r="DAK226">
        <f t="shared" si="42"/>
        <v>0</v>
      </c>
      <c r="DAL226">
        <f t="shared" si="42"/>
        <v>0</v>
      </c>
      <c r="DAM226">
        <f t="shared" si="42"/>
        <v>0</v>
      </c>
      <c r="DAN226">
        <f t="shared" si="42"/>
        <v>0</v>
      </c>
      <c r="DAO226">
        <f t="shared" si="42"/>
        <v>0</v>
      </c>
      <c r="DAP226">
        <f t="shared" si="42"/>
        <v>0</v>
      </c>
      <c r="DAQ226">
        <f t="shared" si="42"/>
        <v>0</v>
      </c>
      <c r="DAR226">
        <f t="shared" si="42"/>
        <v>0</v>
      </c>
      <c r="DAS226">
        <f t="shared" si="42"/>
        <v>0</v>
      </c>
      <c r="DAT226">
        <f t="shared" si="42"/>
        <v>0</v>
      </c>
      <c r="DAU226">
        <f t="shared" si="42"/>
        <v>0</v>
      </c>
      <c r="DAV226">
        <f t="shared" si="42"/>
        <v>0</v>
      </c>
      <c r="DAW226">
        <f t="shared" ref="DAW226:DDH226" si="43">SUM(DAW2:DAW225)</f>
        <v>0</v>
      </c>
      <c r="DAX226">
        <f t="shared" si="43"/>
        <v>0</v>
      </c>
      <c r="DAY226">
        <f t="shared" si="43"/>
        <v>0</v>
      </c>
      <c r="DAZ226">
        <f t="shared" si="43"/>
        <v>0</v>
      </c>
      <c r="DBA226">
        <f t="shared" si="43"/>
        <v>0</v>
      </c>
      <c r="DBB226">
        <f t="shared" si="43"/>
        <v>0</v>
      </c>
      <c r="DBC226">
        <f t="shared" si="43"/>
        <v>0</v>
      </c>
      <c r="DBD226">
        <f t="shared" si="43"/>
        <v>0</v>
      </c>
      <c r="DBE226">
        <f t="shared" si="43"/>
        <v>0</v>
      </c>
      <c r="DBF226">
        <f t="shared" si="43"/>
        <v>0</v>
      </c>
      <c r="DBG226">
        <f t="shared" si="43"/>
        <v>0</v>
      </c>
      <c r="DBH226">
        <f t="shared" si="43"/>
        <v>0</v>
      </c>
      <c r="DBI226">
        <f t="shared" si="43"/>
        <v>0</v>
      </c>
      <c r="DBJ226">
        <f t="shared" si="43"/>
        <v>0</v>
      </c>
      <c r="DBK226">
        <f t="shared" si="43"/>
        <v>0</v>
      </c>
      <c r="DBL226">
        <f t="shared" si="43"/>
        <v>0</v>
      </c>
      <c r="DBM226">
        <f t="shared" si="43"/>
        <v>0</v>
      </c>
      <c r="DBN226">
        <f t="shared" si="43"/>
        <v>0</v>
      </c>
      <c r="DBO226">
        <f t="shared" si="43"/>
        <v>0</v>
      </c>
      <c r="DBP226">
        <f t="shared" si="43"/>
        <v>0</v>
      </c>
      <c r="DBQ226">
        <f t="shared" si="43"/>
        <v>0</v>
      </c>
      <c r="DBR226">
        <f t="shared" si="43"/>
        <v>0</v>
      </c>
      <c r="DBS226">
        <f t="shared" si="43"/>
        <v>0</v>
      </c>
      <c r="DBT226">
        <f t="shared" si="43"/>
        <v>0</v>
      </c>
      <c r="DBU226">
        <f t="shared" si="43"/>
        <v>0</v>
      </c>
      <c r="DBV226">
        <f t="shared" si="43"/>
        <v>0</v>
      </c>
      <c r="DBW226">
        <f t="shared" si="43"/>
        <v>0</v>
      </c>
      <c r="DBX226">
        <f t="shared" si="43"/>
        <v>0</v>
      </c>
      <c r="DBY226">
        <f t="shared" si="43"/>
        <v>0</v>
      </c>
      <c r="DBZ226">
        <f t="shared" si="43"/>
        <v>0</v>
      </c>
      <c r="DCA226">
        <f t="shared" si="43"/>
        <v>0</v>
      </c>
      <c r="DCB226">
        <f t="shared" si="43"/>
        <v>0</v>
      </c>
      <c r="DCC226">
        <f t="shared" si="43"/>
        <v>0</v>
      </c>
      <c r="DCD226">
        <f t="shared" si="43"/>
        <v>0</v>
      </c>
      <c r="DCE226">
        <f t="shared" si="43"/>
        <v>0</v>
      </c>
      <c r="DCF226">
        <f t="shared" si="43"/>
        <v>0</v>
      </c>
      <c r="DCG226">
        <f t="shared" si="43"/>
        <v>0</v>
      </c>
      <c r="DCH226">
        <f t="shared" si="43"/>
        <v>0</v>
      </c>
      <c r="DCI226">
        <f t="shared" si="43"/>
        <v>0</v>
      </c>
      <c r="DCJ226">
        <f t="shared" si="43"/>
        <v>0</v>
      </c>
      <c r="DCK226">
        <f t="shared" si="43"/>
        <v>0</v>
      </c>
      <c r="DCL226">
        <f t="shared" si="43"/>
        <v>0</v>
      </c>
      <c r="DCM226">
        <f t="shared" si="43"/>
        <v>0</v>
      </c>
      <c r="DCN226">
        <f t="shared" si="43"/>
        <v>0</v>
      </c>
      <c r="DCO226">
        <f t="shared" si="43"/>
        <v>0</v>
      </c>
      <c r="DCP226">
        <f t="shared" si="43"/>
        <v>0</v>
      </c>
      <c r="DCQ226">
        <f t="shared" si="43"/>
        <v>0</v>
      </c>
      <c r="DCR226">
        <f t="shared" si="43"/>
        <v>0</v>
      </c>
      <c r="DCS226">
        <f t="shared" si="43"/>
        <v>0</v>
      </c>
      <c r="DCT226">
        <f t="shared" si="43"/>
        <v>0</v>
      </c>
      <c r="DCU226">
        <f t="shared" si="43"/>
        <v>0</v>
      </c>
      <c r="DCV226">
        <f t="shared" si="43"/>
        <v>0</v>
      </c>
      <c r="DCW226">
        <f t="shared" si="43"/>
        <v>0</v>
      </c>
      <c r="DCX226">
        <f t="shared" si="43"/>
        <v>0</v>
      </c>
      <c r="DCY226">
        <f t="shared" si="43"/>
        <v>0</v>
      </c>
      <c r="DCZ226">
        <f t="shared" si="43"/>
        <v>0</v>
      </c>
      <c r="DDA226">
        <f t="shared" si="43"/>
        <v>0</v>
      </c>
      <c r="DDB226">
        <f t="shared" si="43"/>
        <v>0</v>
      </c>
      <c r="DDC226">
        <f t="shared" si="43"/>
        <v>0</v>
      </c>
      <c r="DDD226">
        <f t="shared" si="43"/>
        <v>0</v>
      </c>
      <c r="DDE226">
        <f t="shared" si="43"/>
        <v>0</v>
      </c>
      <c r="DDF226">
        <f t="shared" si="43"/>
        <v>0</v>
      </c>
      <c r="DDG226">
        <f t="shared" si="43"/>
        <v>0</v>
      </c>
      <c r="DDH226">
        <f t="shared" si="43"/>
        <v>0</v>
      </c>
      <c r="DDI226">
        <f t="shared" ref="DDI226:DFT226" si="44">SUM(DDI2:DDI225)</f>
        <v>0</v>
      </c>
      <c r="DDJ226">
        <f t="shared" si="44"/>
        <v>0</v>
      </c>
      <c r="DDK226">
        <f t="shared" si="44"/>
        <v>0</v>
      </c>
      <c r="DDL226">
        <f t="shared" si="44"/>
        <v>0</v>
      </c>
      <c r="DDM226">
        <f t="shared" si="44"/>
        <v>0</v>
      </c>
      <c r="DDN226">
        <f t="shared" si="44"/>
        <v>0</v>
      </c>
      <c r="DDO226">
        <f t="shared" si="44"/>
        <v>0</v>
      </c>
      <c r="DDP226">
        <f t="shared" si="44"/>
        <v>0</v>
      </c>
      <c r="DDQ226">
        <f t="shared" si="44"/>
        <v>0</v>
      </c>
      <c r="DDR226">
        <f t="shared" si="44"/>
        <v>0</v>
      </c>
      <c r="DDS226">
        <f t="shared" si="44"/>
        <v>0</v>
      </c>
      <c r="DDT226">
        <f t="shared" si="44"/>
        <v>0</v>
      </c>
      <c r="DDU226">
        <f t="shared" si="44"/>
        <v>0</v>
      </c>
      <c r="DDV226">
        <f t="shared" si="44"/>
        <v>0</v>
      </c>
      <c r="DDW226">
        <f t="shared" si="44"/>
        <v>0</v>
      </c>
      <c r="DDX226">
        <f t="shared" si="44"/>
        <v>0</v>
      </c>
      <c r="DDY226">
        <f t="shared" si="44"/>
        <v>0</v>
      </c>
      <c r="DDZ226">
        <f t="shared" si="44"/>
        <v>0</v>
      </c>
      <c r="DEA226">
        <f t="shared" si="44"/>
        <v>0</v>
      </c>
      <c r="DEB226">
        <f t="shared" si="44"/>
        <v>0</v>
      </c>
      <c r="DEC226">
        <f t="shared" si="44"/>
        <v>0</v>
      </c>
      <c r="DED226">
        <f t="shared" si="44"/>
        <v>0</v>
      </c>
      <c r="DEE226">
        <f t="shared" si="44"/>
        <v>0</v>
      </c>
      <c r="DEF226">
        <f t="shared" si="44"/>
        <v>0</v>
      </c>
      <c r="DEG226">
        <f t="shared" si="44"/>
        <v>0</v>
      </c>
      <c r="DEH226">
        <f t="shared" si="44"/>
        <v>0</v>
      </c>
      <c r="DEI226">
        <f t="shared" si="44"/>
        <v>0</v>
      </c>
      <c r="DEJ226">
        <f t="shared" si="44"/>
        <v>0</v>
      </c>
      <c r="DEK226">
        <f t="shared" si="44"/>
        <v>0</v>
      </c>
      <c r="DEL226">
        <f t="shared" si="44"/>
        <v>0</v>
      </c>
      <c r="DEM226">
        <f t="shared" si="44"/>
        <v>0</v>
      </c>
      <c r="DEN226">
        <f t="shared" si="44"/>
        <v>0</v>
      </c>
      <c r="DEO226">
        <f t="shared" si="44"/>
        <v>0</v>
      </c>
      <c r="DEP226">
        <f t="shared" si="44"/>
        <v>0</v>
      </c>
      <c r="DEQ226">
        <f t="shared" si="44"/>
        <v>0</v>
      </c>
      <c r="DER226">
        <f t="shared" si="44"/>
        <v>0</v>
      </c>
      <c r="DES226">
        <f t="shared" si="44"/>
        <v>0</v>
      </c>
      <c r="DET226">
        <f t="shared" si="44"/>
        <v>0</v>
      </c>
      <c r="DEU226">
        <f t="shared" si="44"/>
        <v>0</v>
      </c>
      <c r="DEV226">
        <f t="shared" si="44"/>
        <v>0</v>
      </c>
      <c r="DEW226">
        <f t="shared" si="44"/>
        <v>0</v>
      </c>
      <c r="DEX226">
        <f t="shared" si="44"/>
        <v>0</v>
      </c>
      <c r="DEY226">
        <f t="shared" si="44"/>
        <v>0</v>
      </c>
      <c r="DEZ226">
        <f t="shared" si="44"/>
        <v>0</v>
      </c>
      <c r="DFA226">
        <f t="shared" si="44"/>
        <v>0</v>
      </c>
      <c r="DFB226">
        <f t="shared" si="44"/>
        <v>0</v>
      </c>
      <c r="DFC226">
        <f t="shared" si="44"/>
        <v>0</v>
      </c>
      <c r="DFD226">
        <f t="shared" si="44"/>
        <v>0</v>
      </c>
      <c r="DFE226">
        <f t="shared" si="44"/>
        <v>0</v>
      </c>
      <c r="DFF226">
        <f t="shared" si="44"/>
        <v>0</v>
      </c>
      <c r="DFG226">
        <f t="shared" si="44"/>
        <v>0</v>
      </c>
      <c r="DFH226">
        <f t="shared" si="44"/>
        <v>0</v>
      </c>
      <c r="DFI226">
        <f t="shared" si="44"/>
        <v>0</v>
      </c>
      <c r="DFJ226">
        <f t="shared" si="44"/>
        <v>0</v>
      </c>
      <c r="DFK226">
        <f t="shared" si="44"/>
        <v>0</v>
      </c>
      <c r="DFL226">
        <f t="shared" si="44"/>
        <v>0</v>
      </c>
      <c r="DFM226">
        <f t="shared" si="44"/>
        <v>0</v>
      </c>
      <c r="DFN226">
        <f t="shared" si="44"/>
        <v>0</v>
      </c>
      <c r="DFO226">
        <f t="shared" si="44"/>
        <v>0</v>
      </c>
      <c r="DFP226">
        <f t="shared" si="44"/>
        <v>0</v>
      </c>
      <c r="DFQ226">
        <f t="shared" si="44"/>
        <v>0</v>
      </c>
      <c r="DFR226">
        <f t="shared" si="44"/>
        <v>0</v>
      </c>
      <c r="DFS226">
        <f t="shared" si="44"/>
        <v>0</v>
      </c>
      <c r="DFT226">
        <f t="shared" si="44"/>
        <v>0</v>
      </c>
      <c r="DFU226">
        <f t="shared" ref="DFU226:DIF226" si="45">SUM(DFU2:DFU225)</f>
        <v>0</v>
      </c>
      <c r="DFV226">
        <f t="shared" si="45"/>
        <v>0</v>
      </c>
      <c r="DFW226">
        <f t="shared" si="45"/>
        <v>0</v>
      </c>
      <c r="DFX226">
        <f t="shared" si="45"/>
        <v>0</v>
      </c>
      <c r="DFY226">
        <f t="shared" si="45"/>
        <v>0</v>
      </c>
      <c r="DFZ226">
        <f t="shared" si="45"/>
        <v>0</v>
      </c>
      <c r="DGA226">
        <f t="shared" si="45"/>
        <v>0</v>
      </c>
      <c r="DGB226">
        <f t="shared" si="45"/>
        <v>0</v>
      </c>
      <c r="DGC226">
        <f t="shared" si="45"/>
        <v>0</v>
      </c>
      <c r="DGD226">
        <f t="shared" si="45"/>
        <v>0</v>
      </c>
      <c r="DGE226">
        <f t="shared" si="45"/>
        <v>0</v>
      </c>
      <c r="DGF226">
        <f t="shared" si="45"/>
        <v>0</v>
      </c>
      <c r="DGG226">
        <f t="shared" si="45"/>
        <v>0</v>
      </c>
      <c r="DGH226">
        <f t="shared" si="45"/>
        <v>0</v>
      </c>
      <c r="DGI226">
        <f t="shared" si="45"/>
        <v>0</v>
      </c>
      <c r="DGJ226">
        <f t="shared" si="45"/>
        <v>0</v>
      </c>
      <c r="DGK226">
        <f t="shared" si="45"/>
        <v>0</v>
      </c>
      <c r="DGL226">
        <f t="shared" si="45"/>
        <v>0</v>
      </c>
      <c r="DGM226">
        <f t="shared" si="45"/>
        <v>0</v>
      </c>
      <c r="DGN226">
        <f t="shared" si="45"/>
        <v>0</v>
      </c>
      <c r="DGO226">
        <f t="shared" si="45"/>
        <v>0</v>
      </c>
      <c r="DGP226">
        <f t="shared" si="45"/>
        <v>0</v>
      </c>
      <c r="DGQ226">
        <f t="shared" si="45"/>
        <v>0</v>
      </c>
      <c r="DGR226">
        <f t="shared" si="45"/>
        <v>0</v>
      </c>
      <c r="DGS226">
        <f t="shared" si="45"/>
        <v>0</v>
      </c>
      <c r="DGT226">
        <f t="shared" si="45"/>
        <v>0</v>
      </c>
      <c r="DGU226">
        <f t="shared" si="45"/>
        <v>0</v>
      </c>
      <c r="DGV226">
        <f t="shared" si="45"/>
        <v>0</v>
      </c>
      <c r="DGW226">
        <f t="shared" si="45"/>
        <v>0</v>
      </c>
      <c r="DGX226">
        <f t="shared" si="45"/>
        <v>0</v>
      </c>
      <c r="DGY226">
        <f t="shared" si="45"/>
        <v>0</v>
      </c>
      <c r="DGZ226">
        <f t="shared" si="45"/>
        <v>0</v>
      </c>
      <c r="DHA226">
        <f t="shared" si="45"/>
        <v>0</v>
      </c>
      <c r="DHB226">
        <f t="shared" si="45"/>
        <v>0</v>
      </c>
      <c r="DHC226">
        <f t="shared" si="45"/>
        <v>0</v>
      </c>
      <c r="DHD226">
        <f t="shared" si="45"/>
        <v>0</v>
      </c>
      <c r="DHE226">
        <f t="shared" si="45"/>
        <v>0</v>
      </c>
      <c r="DHF226">
        <f t="shared" si="45"/>
        <v>0</v>
      </c>
      <c r="DHG226">
        <f t="shared" si="45"/>
        <v>0</v>
      </c>
      <c r="DHH226">
        <f t="shared" si="45"/>
        <v>0</v>
      </c>
      <c r="DHI226">
        <f t="shared" si="45"/>
        <v>0</v>
      </c>
      <c r="DHJ226">
        <f t="shared" si="45"/>
        <v>0</v>
      </c>
      <c r="DHK226">
        <f t="shared" si="45"/>
        <v>0</v>
      </c>
      <c r="DHL226">
        <f t="shared" si="45"/>
        <v>0</v>
      </c>
      <c r="DHM226">
        <f t="shared" si="45"/>
        <v>0</v>
      </c>
      <c r="DHN226">
        <f t="shared" si="45"/>
        <v>0</v>
      </c>
      <c r="DHO226">
        <f t="shared" si="45"/>
        <v>0</v>
      </c>
      <c r="DHP226">
        <f t="shared" si="45"/>
        <v>0</v>
      </c>
      <c r="DHQ226">
        <f t="shared" si="45"/>
        <v>0</v>
      </c>
      <c r="DHR226">
        <f t="shared" si="45"/>
        <v>0</v>
      </c>
      <c r="DHS226">
        <f t="shared" si="45"/>
        <v>0</v>
      </c>
      <c r="DHT226">
        <f t="shared" si="45"/>
        <v>0</v>
      </c>
      <c r="DHU226">
        <f t="shared" si="45"/>
        <v>0</v>
      </c>
      <c r="DHV226">
        <f t="shared" si="45"/>
        <v>0</v>
      </c>
      <c r="DHW226">
        <f t="shared" si="45"/>
        <v>0</v>
      </c>
      <c r="DHX226">
        <f t="shared" si="45"/>
        <v>0</v>
      </c>
      <c r="DHY226">
        <f t="shared" si="45"/>
        <v>0</v>
      </c>
      <c r="DHZ226">
        <f t="shared" si="45"/>
        <v>0</v>
      </c>
      <c r="DIA226">
        <f t="shared" si="45"/>
        <v>0</v>
      </c>
      <c r="DIB226">
        <f t="shared" si="45"/>
        <v>0</v>
      </c>
      <c r="DIC226">
        <f t="shared" si="45"/>
        <v>0</v>
      </c>
      <c r="DID226">
        <f t="shared" si="45"/>
        <v>0</v>
      </c>
      <c r="DIE226">
        <f t="shared" si="45"/>
        <v>0</v>
      </c>
      <c r="DIF226">
        <f t="shared" si="45"/>
        <v>0</v>
      </c>
      <c r="DIG226">
        <f t="shared" ref="DIG226:DKR226" si="46">SUM(DIG2:DIG225)</f>
        <v>0</v>
      </c>
      <c r="DIH226">
        <f t="shared" si="46"/>
        <v>0</v>
      </c>
      <c r="DII226">
        <f t="shared" si="46"/>
        <v>0</v>
      </c>
      <c r="DIJ226">
        <f t="shared" si="46"/>
        <v>0</v>
      </c>
      <c r="DIK226">
        <f t="shared" si="46"/>
        <v>0</v>
      </c>
      <c r="DIL226">
        <f t="shared" si="46"/>
        <v>0</v>
      </c>
      <c r="DIM226">
        <f t="shared" si="46"/>
        <v>0</v>
      </c>
      <c r="DIN226">
        <f t="shared" si="46"/>
        <v>0</v>
      </c>
      <c r="DIO226">
        <f t="shared" si="46"/>
        <v>0</v>
      </c>
      <c r="DIP226">
        <f t="shared" si="46"/>
        <v>0</v>
      </c>
      <c r="DIQ226">
        <f t="shared" si="46"/>
        <v>0</v>
      </c>
      <c r="DIR226">
        <f t="shared" si="46"/>
        <v>0</v>
      </c>
      <c r="DIS226">
        <f t="shared" si="46"/>
        <v>0</v>
      </c>
      <c r="DIT226">
        <f t="shared" si="46"/>
        <v>0</v>
      </c>
      <c r="DIU226">
        <f t="shared" si="46"/>
        <v>0</v>
      </c>
      <c r="DIV226">
        <f t="shared" si="46"/>
        <v>0</v>
      </c>
      <c r="DIW226">
        <f t="shared" si="46"/>
        <v>0</v>
      </c>
      <c r="DIX226">
        <f t="shared" si="46"/>
        <v>0</v>
      </c>
      <c r="DIY226">
        <f t="shared" si="46"/>
        <v>0</v>
      </c>
      <c r="DIZ226">
        <f t="shared" si="46"/>
        <v>0</v>
      </c>
      <c r="DJA226">
        <f t="shared" si="46"/>
        <v>0</v>
      </c>
      <c r="DJB226">
        <f t="shared" si="46"/>
        <v>0</v>
      </c>
      <c r="DJC226">
        <f t="shared" si="46"/>
        <v>0</v>
      </c>
      <c r="DJD226">
        <f t="shared" si="46"/>
        <v>0</v>
      </c>
      <c r="DJE226">
        <f t="shared" si="46"/>
        <v>0</v>
      </c>
      <c r="DJF226">
        <f t="shared" si="46"/>
        <v>0</v>
      </c>
      <c r="DJG226">
        <f t="shared" si="46"/>
        <v>0</v>
      </c>
      <c r="DJH226">
        <f t="shared" si="46"/>
        <v>0</v>
      </c>
      <c r="DJI226">
        <f t="shared" si="46"/>
        <v>0</v>
      </c>
      <c r="DJJ226">
        <f t="shared" si="46"/>
        <v>0</v>
      </c>
      <c r="DJK226">
        <f t="shared" si="46"/>
        <v>0</v>
      </c>
      <c r="DJL226">
        <f t="shared" si="46"/>
        <v>0</v>
      </c>
      <c r="DJM226">
        <f t="shared" si="46"/>
        <v>0</v>
      </c>
      <c r="DJN226">
        <f t="shared" si="46"/>
        <v>0</v>
      </c>
      <c r="DJO226">
        <f t="shared" si="46"/>
        <v>0</v>
      </c>
      <c r="DJP226">
        <f t="shared" si="46"/>
        <v>0</v>
      </c>
      <c r="DJQ226">
        <f t="shared" si="46"/>
        <v>0</v>
      </c>
      <c r="DJR226">
        <f t="shared" si="46"/>
        <v>0</v>
      </c>
      <c r="DJS226">
        <f t="shared" si="46"/>
        <v>0</v>
      </c>
      <c r="DJT226">
        <f t="shared" si="46"/>
        <v>0</v>
      </c>
      <c r="DJU226">
        <f t="shared" si="46"/>
        <v>0</v>
      </c>
      <c r="DJV226">
        <f t="shared" si="46"/>
        <v>0</v>
      </c>
      <c r="DJW226">
        <f t="shared" si="46"/>
        <v>0</v>
      </c>
      <c r="DJX226">
        <f t="shared" si="46"/>
        <v>0</v>
      </c>
      <c r="DJY226">
        <f t="shared" si="46"/>
        <v>0</v>
      </c>
      <c r="DJZ226">
        <f t="shared" si="46"/>
        <v>0</v>
      </c>
      <c r="DKA226">
        <f t="shared" si="46"/>
        <v>0</v>
      </c>
      <c r="DKB226">
        <f t="shared" si="46"/>
        <v>0</v>
      </c>
      <c r="DKC226">
        <f t="shared" si="46"/>
        <v>0</v>
      </c>
      <c r="DKD226">
        <f t="shared" si="46"/>
        <v>0</v>
      </c>
      <c r="DKE226">
        <f t="shared" si="46"/>
        <v>0</v>
      </c>
      <c r="DKF226">
        <f t="shared" si="46"/>
        <v>0</v>
      </c>
      <c r="DKG226">
        <f t="shared" si="46"/>
        <v>0</v>
      </c>
      <c r="DKH226">
        <f t="shared" si="46"/>
        <v>0</v>
      </c>
      <c r="DKI226">
        <f t="shared" si="46"/>
        <v>0</v>
      </c>
      <c r="DKJ226">
        <f t="shared" si="46"/>
        <v>0</v>
      </c>
      <c r="DKK226">
        <f t="shared" si="46"/>
        <v>0</v>
      </c>
      <c r="DKL226">
        <f t="shared" si="46"/>
        <v>0</v>
      </c>
      <c r="DKM226">
        <f t="shared" si="46"/>
        <v>0</v>
      </c>
      <c r="DKN226">
        <f t="shared" si="46"/>
        <v>0</v>
      </c>
      <c r="DKO226">
        <f t="shared" si="46"/>
        <v>0</v>
      </c>
      <c r="DKP226">
        <f t="shared" si="46"/>
        <v>0</v>
      </c>
      <c r="DKQ226">
        <f t="shared" si="46"/>
        <v>0</v>
      </c>
      <c r="DKR226">
        <f t="shared" si="46"/>
        <v>0</v>
      </c>
      <c r="DKS226">
        <f t="shared" ref="DKS226:DND226" si="47">SUM(DKS2:DKS225)</f>
        <v>0</v>
      </c>
      <c r="DKT226">
        <f t="shared" si="47"/>
        <v>0</v>
      </c>
      <c r="DKU226">
        <f t="shared" si="47"/>
        <v>0</v>
      </c>
      <c r="DKV226">
        <f t="shared" si="47"/>
        <v>0</v>
      </c>
      <c r="DKW226">
        <f t="shared" si="47"/>
        <v>0</v>
      </c>
      <c r="DKX226">
        <f t="shared" si="47"/>
        <v>0</v>
      </c>
      <c r="DKY226">
        <f t="shared" si="47"/>
        <v>0</v>
      </c>
      <c r="DKZ226">
        <f t="shared" si="47"/>
        <v>0</v>
      </c>
      <c r="DLA226">
        <f t="shared" si="47"/>
        <v>0</v>
      </c>
      <c r="DLB226">
        <f t="shared" si="47"/>
        <v>0</v>
      </c>
      <c r="DLC226">
        <f t="shared" si="47"/>
        <v>0</v>
      </c>
      <c r="DLD226">
        <f t="shared" si="47"/>
        <v>0</v>
      </c>
      <c r="DLE226">
        <f t="shared" si="47"/>
        <v>0</v>
      </c>
      <c r="DLF226">
        <f t="shared" si="47"/>
        <v>0</v>
      </c>
      <c r="DLG226">
        <f t="shared" si="47"/>
        <v>0</v>
      </c>
      <c r="DLH226">
        <f t="shared" si="47"/>
        <v>0</v>
      </c>
      <c r="DLI226">
        <f t="shared" si="47"/>
        <v>0</v>
      </c>
      <c r="DLJ226">
        <f t="shared" si="47"/>
        <v>0</v>
      </c>
      <c r="DLK226">
        <f t="shared" si="47"/>
        <v>0</v>
      </c>
      <c r="DLL226">
        <f t="shared" si="47"/>
        <v>0</v>
      </c>
      <c r="DLM226">
        <f t="shared" si="47"/>
        <v>0</v>
      </c>
      <c r="DLN226">
        <f t="shared" si="47"/>
        <v>0</v>
      </c>
      <c r="DLO226">
        <f t="shared" si="47"/>
        <v>0</v>
      </c>
      <c r="DLP226">
        <f t="shared" si="47"/>
        <v>0</v>
      </c>
      <c r="DLQ226">
        <f t="shared" si="47"/>
        <v>0</v>
      </c>
      <c r="DLR226">
        <f t="shared" si="47"/>
        <v>0</v>
      </c>
      <c r="DLS226">
        <f t="shared" si="47"/>
        <v>0</v>
      </c>
      <c r="DLT226">
        <f t="shared" si="47"/>
        <v>0</v>
      </c>
      <c r="DLU226">
        <f t="shared" si="47"/>
        <v>0</v>
      </c>
      <c r="DLV226">
        <f t="shared" si="47"/>
        <v>0</v>
      </c>
      <c r="DLW226">
        <f t="shared" si="47"/>
        <v>0</v>
      </c>
      <c r="DLX226">
        <f t="shared" si="47"/>
        <v>0</v>
      </c>
      <c r="DLY226">
        <f t="shared" si="47"/>
        <v>0</v>
      </c>
      <c r="DLZ226">
        <f t="shared" si="47"/>
        <v>0</v>
      </c>
      <c r="DMA226">
        <f t="shared" si="47"/>
        <v>0</v>
      </c>
      <c r="DMB226">
        <f t="shared" si="47"/>
        <v>0</v>
      </c>
      <c r="DMC226">
        <f t="shared" si="47"/>
        <v>0</v>
      </c>
      <c r="DMD226">
        <f t="shared" si="47"/>
        <v>0</v>
      </c>
      <c r="DME226">
        <f t="shared" si="47"/>
        <v>0</v>
      </c>
      <c r="DMF226">
        <f t="shared" si="47"/>
        <v>0</v>
      </c>
      <c r="DMG226">
        <f t="shared" si="47"/>
        <v>0</v>
      </c>
      <c r="DMH226">
        <f t="shared" si="47"/>
        <v>0</v>
      </c>
      <c r="DMI226">
        <f t="shared" si="47"/>
        <v>0</v>
      </c>
      <c r="DMJ226">
        <f t="shared" si="47"/>
        <v>0</v>
      </c>
      <c r="DMK226">
        <f t="shared" si="47"/>
        <v>0</v>
      </c>
      <c r="DML226">
        <f t="shared" si="47"/>
        <v>0</v>
      </c>
      <c r="DMM226">
        <f t="shared" si="47"/>
        <v>0</v>
      </c>
      <c r="DMN226">
        <f t="shared" si="47"/>
        <v>0</v>
      </c>
      <c r="DMO226">
        <f t="shared" si="47"/>
        <v>0</v>
      </c>
      <c r="DMP226">
        <f t="shared" si="47"/>
        <v>0</v>
      </c>
      <c r="DMQ226">
        <f t="shared" si="47"/>
        <v>0</v>
      </c>
      <c r="DMR226">
        <f t="shared" si="47"/>
        <v>0</v>
      </c>
      <c r="DMS226">
        <f t="shared" si="47"/>
        <v>0</v>
      </c>
      <c r="DMT226">
        <f t="shared" si="47"/>
        <v>0</v>
      </c>
      <c r="DMU226">
        <f t="shared" si="47"/>
        <v>0</v>
      </c>
      <c r="DMV226">
        <f t="shared" si="47"/>
        <v>0</v>
      </c>
      <c r="DMW226">
        <f t="shared" si="47"/>
        <v>0</v>
      </c>
      <c r="DMX226">
        <f t="shared" si="47"/>
        <v>0</v>
      </c>
      <c r="DMY226">
        <f t="shared" si="47"/>
        <v>0</v>
      </c>
      <c r="DMZ226">
        <f t="shared" si="47"/>
        <v>0</v>
      </c>
      <c r="DNA226">
        <f t="shared" si="47"/>
        <v>0</v>
      </c>
      <c r="DNB226">
        <f t="shared" si="47"/>
        <v>0</v>
      </c>
      <c r="DNC226">
        <f t="shared" si="47"/>
        <v>0</v>
      </c>
      <c r="DND226">
        <f t="shared" si="47"/>
        <v>0</v>
      </c>
      <c r="DNE226">
        <f t="shared" ref="DNE226:DPP226" si="48">SUM(DNE2:DNE225)</f>
        <v>0</v>
      </c>
      <c r="DNF226">
        <f t="shared" si="48"/>
        <v>0</v>
      </c>
      <c r="DNG226">
        <f t="shared" si="48"/>
        <v>0</v>
      </c>
      <c r="DNH226">
        <f t="shared" si="48"/>
        <v>0</v>
      </c>
      <c r="DNI226">
        <f t="shared" si="48"/>
        <v>0</v>
      </c>
      <c r="DNJ226">
        <f t="shared" si="48"/>
        <v>0</v>
      </c>
      <c r="DNK226">
        <f t="shared" si="48"/>
        <v>0</v>
      </c>
      <c r="DNL226">
        <f t="shared" si="48"/>
        <v>0</v>
      </c>
      <c r="DNM226">
        <f t="shared" si="48"/>
        <v>0</v>
      </c>
      <c r="DNN226">
        <f t="shared" si="48"/>
        <v>0</v>
      </c>
      <c r="DNO226">
        <f t="shared" si="48"/>
        <v>0</v>
      </c>
      <c r="DNP226">
        <f t="shared" si="48"/>
        <v>0</v>
      </c>
      <c r="DNQ226">
        <f t="shared" si="48"/>
        <v>0</v>
      </c>
      <c r="DNR226">
        <f t="shared" si="48"/>
        <v>0</v>
      </c>
      <c r="DNS226">
        <f t="shared" si="48"/>
        <v>0</v>
      </c>
      <c r="DNT226">
        <f t="shared" si="48"/>
        <v>0</v>
      </c>
      <c r="DNU226">
        <f t="shared" si="48"/>
        <v>0</v>
      </c>
      <c r="DNV226">
        <f t="shared" si="48"/>
        <v>0</v>
      </c>
      <c r="DNW226">
        <f t="shared" si="48"/>
        <v>0</v>
      </c>
      <c r="DNX226">
        <f t="shared" si="48"/>
        <v>0</v>
      </c>
      <c r="DNY226">
        <f t="shared" si="48"/>
        <v>0</v>
      </c>
      <c r="DNZ226">
        <f t="shared" si="48"/>
        <v>0</v>
      </c>
      <c r="DOA226">
        <f t="shared" si="48"/>
        <v>0</v>
      </c>
      <c r="DOB226">
        <f t="shared" si="48"/>
        <v>0</v>
      </c>
      <c r="DOC226">
        <f t="shared" si="48"/>
        <v>0</v>
      </c>
      <c r="DOD226">
        <f t="shared" si="48"/>
        <v>0</v>
      </c>
      <c r="DOE226">
        <f t="shared" si="48"/>
        <v>0</v>
      </c>
      <c r="DOF226">
        <f t="shared" si="48"/>
        <v>0</v>
      </c>
      <c r="DOG226">
        <f t="shared" si="48"/>
        <v>0</v>
      </c>
      <c r="DOH226">
        <f t="shared" si="48"/>
        <v>0</v>
      </c>
      <c r="DOI226">
        <f t="shared" si="48"/>
        <v>0</v>
      </c>
      <c r="DOJ226">
        <f t="shared" si="48"/>
        <v>0</v>
      </c>
      <c r="DOK226">
        <f t="shared" si="48"/>
        <v>0</v>
      </c>
      <c r="DOL226">
        <f t="shared" si="48"/>
        <v>0</v>
      </c>
      <c r="DOM226">
        <f t="shared" si="48"/>
        <v>0</v>
      </c>
      <c r="DON226">
        <f t="shared" si="48"/>
        <v>0</v>
      </c>
      <c r="DOO226">
        <f t="shared" si="48"/>
        <v>0</v>
      </c>
      <c r="DOP226">
        <f t="shared" si="48"/>
        <v>0</v>
      </c>
      <c r="DOQ226">
        <f t="shared" si="48"/>
        <v>0</v>
      </c>
      <c r="DOR226">
        <f t="shared" si="48"/>
        <v>0</v>
      </c>
      <c r="DOS226">
        <f t="shared" si="48"/>
        <v>0</v>
      </c>
      <c r="DOT226">
        <f t="shared" si="48"/>
        <v>0</v>
      </c>
      <c r="DOU226">
        <f t="shared" si="48"/>
        <v>0</v>
      </c>
      <c r="DOV226">
        <f t="shared" si="48"/>
        <v>0</v>
      </c>
      <c r="DOW226">
        <f t="shared" si="48"/>
        <v>0</v>
      </c>
      <c r="DOX226">
        <f t="shared" si="48"/>
        <v>0</v>
      </c>
      <c r="DOY226">
        <f t="shared" si="48"/>
        <v>0</v>
      </c>
      <c r="DOZ226">
        <f t="shared" si="48"/>
        <v>0</v>
      </c>
      <c r="DPA226">
        <f t="shared" si="48"/>
        <v>0</v>
      </c>
      <c r="DPB226">
        <f t="shared" si="48"/>
        <v>0</v>
      </c>
      <c r="DPC226">
        <f t="shared" si="48"/>
        <v>0</v>
      </c>
      <c r="DPD226">
        <f t="shared" si="48"/>
        <v>0</v>
      </c>
      <c r="DPE226">
        <f t="shared" si="48"/>
        <v>0</v>
      </c>
      <c r="DPF226">
        <f t="shared" si="48"/>
        <v>0</v>
      </c>
      <c r="DPG226">
        <f t="shared" si="48"/>
        <v>0</v>
      </c>
      <c r="DPH226">
        <f t="shared" si="48"/>
        <v>0</v>
      </c>
      <c r="DPI226">
        <f t="shared" si="48"/>
        <v>0</v>
      </c>
      <c r="DPJ226">
        <f t="shared" si="48"/>
        <v>0</v>
      </c>
      <c r="DPK226">
        <f t="shared" si="48"/>
        <v>0</v>
      </c>
      <c r="DPL226">
        <f t="shared" si="48"/>
        <v>0</v>
      </c>
      <c r="DPM226">
        <f t="shared" si="48"/>
        <v>0</v>
      </c>
      <c r="DPN226">
        <f t="shared" si="48"/>
        <v>0</v>
      </c>
      <c r="DPO226">
        <f t="shared" si="48"/>
        <v>0</v>
      </c>
      <c r="DPP226">
        <f t="shared" si="48"/>
        <v>0</v>
      </c>
      <c r="DPQ226">
        <f t="shared" ref="DPQ226:DSB226" si="49">SUM(DPQ2:DPQ225)</f>
        <v>0</v>
      </c>
      <c r="DPR226">
        <f t="shared" si="49"/>
        <v>0</v>
      </c>
      <c r="DPS226">
        <f t="shared" si="49"/>
        <v>0</v>
      </c>
      <c r="DPT226">
        <f t="shared" si="49"/>
        <v>0</v>
      </c>
      <c r="DPU226">
        <f t="shared" si="49"/>
        <v>0</v>
      </c>
      <c r="DPV226">
        <f t="shared" si="49"/>
        <v>0</v>
      </c>
      <c r="DPW226">
        <f t="shared" si="49"/>
        <v>0</v>
      </c>
      <c r="DPX226">
        <f t="shared" si="49"/>
        <v>0</v>
      </c>
      <c r="DPY226">
        <f t="shared" si="49"/>
        <v>0</v>
      </c>
      <c r="DPZ226">
        <f t="shared" si="49"/>
        <v>0</v>
      </c>
      <c r="DQA226">
        <f t="shared" si="49"/>
        <v>0</v>
      </c>
      <c r="DQB226">
        <f t="shared" si="49"/>
        <v>0</v>
      </c>
      <c r="DQC226">
        <f t="shared" si="49"/>
        <v>0</v>
      </c>
      <c r="DQD226">
        <f t="shared" si="49"/>
        <v>0</v>
      </c>
      <c r="DQE226">
        <f t="shared" si="49"/>
        <v>0</v>
      </c>
      <c r="DQF226">
        <f t="shared" si="49"/>
        <v>0</v>
      </c>
      <c r="DQG226">
        <f t="shared" si="49"/>
        <v>0</v>
      </c>
      <c r="DQH226">
        <f t="shared" si="49"/>
        <v>0</v>
      </c>
      <c r="DQI226">
        <f t="shared" si="49"/>
        <v>0</v>
      </c>
      <c r="DQJ226">
        <f t="shared" si="49"/>
        <v>0</v>
      </c>
      <c r="DQK226">
        <f t="shared" si="49"/>
        <v>0</v>
      </c>
      <c r="DQL226">
        <f t="shared" si="49"/>
        <v>0</v>
      </c>
      <c r="DQM226">
        <f t="shared" si="49"/>
        <v>0</v>
      </c>
      <c r="DQN226">
        <f t="shared" si="49"/>
        <v>0</v>
      </c>
      <c r="DQO226">
        <f t="shared" si="49"/>
        <v>0</v>
      </c>
      <c r="DQP226">
        <f t="shared" si="49"/>
        <v>0</v>
      </c>
      <c r="DQQ226">
        <f t="shared" si="49"/>
        <v>0</v>
      </c>
      <c r="DQR226">
        <f t="shared" si="49"/>
        <v>0</v>
      </c>
      <c r="DQS226">
        <f t="shared" si="49"/>
        <v>0</v>
      </c>
      <c r="DQT226">
        <f t="shared" si="49"/>
        <v>0</v>
      </c>
      <c r="DQU226">
        <f t="shared" si="49"/>
        <v>0</v>
      </c>
      <c r="DQV226">
        <f t="shared" si="49"/>
        <v>0</v>
      </c>
      <c r="DQW226">
        <f t="shared" si="49"/>
        <v>0</v>
      </c>
      <c r="DQX226">
        <f t="shared" si="49"/>
        <v>0</v>
      </c>
      <c r="DQY226">
        <f t="shared" si="49"/>
        <v>0</v>
      </c>
      <c r="DQZ226">
        <f t="shared" si="49"/>
        <v>0</v>
      </c>
      <c r="DRA226">
        <f t="shared" si="49"/>
        <v>0</v>
      </c>
      <c r="DRB226">
        <f t="shared" si="49"/>
        <v>0</v>
      </c>
      <c r="DRC226">
        <f t="shared" si="49"/>
        <v>0</v>
      </c>
      <c r="DRD226">
        <f t="shared" si="49"/>
        <v>0</v>
      </c>
      <c r="DRE226">
        <f t="shared" si="49"/>
        <v>0</v>
      </c>
      <c r="DRF226">
        <f t="shared" si="49"/>
        <v>0</v>
      </c>
      <c r="DRG226">
        <f t="shared" si="49"/>
        <v>0</v>
      </c>
      <c r="DRH226">
        <f t="shared" si="49"/>
        <v>0</v>
      </c>
      <c r="DRI226">
        <f t="shared" si="49"/>
        <v>0</v>
      </c>
      <c r="DRJ226">
        <f t="shared" si="49"/>
        <v>0</v>
      </c>
      <c r="DRK226">
        <f t="shared" si="49"/>
        <v>0</v>
      </c>
      <c r="DRL226">
        <f t="shared" si="49"/>
        <v>0</v>
      </c>
      <c r="DRM226">
        <f t="shared" si="49"/>
        <v>0</v>
      </c>
      <c r="DRN226">
        <f t="shared" si="49"/>
        <v>0</v>
      </c>
      <c r="DRO226">
        <f t="shared" si="49"/>
        <v>0</v>
      </c>
      <c r="DRP226">
        <f t="shared" si="49"/>
        <v>0</v>
      </c>
      <c r="DRQ226">
        <f t="shared" si="49"/>
        <v>0</v>
      </c>
      <c r="DRR226">
        <f t="shared" si="49"/>
        <v>0</v>
      </c>
      <c r="DRS226">
        <f t="shared" si="49"/>
        <v>0</v>
      </c>
      <c r="DRT226">
        <f t="shared" si="49"/>
        <v>0</v>
      </c>
      <c r="DRU226">
        <f t="shared" si="49"/>
        <v>0</v>
      </c>
      <c r="DRV226">
        <f t="shared" si="49"/>
        <v>0</v>
      </c>
      <c r="DRW226">
        <f t="shared" si="49"/>
        <v>0</v>
      </c>
      <c r="DRX226">
        <f t="shared" si="49"/>
        <v>0</v>
      </c>
      <c r="DRY226">
        <f t="shared" si="49"/>
        <v>0</v>
      </c>
      <c r="DRZ226">
        <f t="shared" si="49"/>
        <v>0</v>
      </c>
      <c r="DSA226">
        <f t="shared" si="49"/>
        <v>0</v>
      </c>
      <c r="DSB226">
        <f t="shared" si="49"/>
        <v>0</v>
      </c>
      <c r="DSC226">
        <f t="shared" ref="DSC226:DUN226" si="50">SUM(DSC2:DSC225)</f>
        <v>0</v>
      </c>
      <c r="DSD226">
        <f t="shared" si="50"/>
        <v>0</v>
      </c>
      <c r="DSE226">
        <f t="shared" si="50"/>
        <v>0</v>
      </c>
      <c r="DSF226">
        <f t="shared" si="50"/>
        <v>0</v>
      </c>
      <c r="DSG226">
        <f t="shared" si="50"/>
        <v>0</v>
      </c>
      <c r="DSH226">
        <f t="shared" si="50"/>
        <v>0</v>
      </c>
      <c r="DSI226">
        <f t="shared" si="50"/>
        <v>0</v>
      </c>
      <c r="DSJ226">
        <f t="shared" si="50"/>
        <v>0</v>
      </c>
      <c r="DSK226">
        <f t="shared" si="50"/>
        <v>0</v>
      </c>
      <c r="DSL226">
        <f t="shared" si="50"/>
        <v>0</v>
      </c>
      <c r="DSM226">
        <f t="shared" si="50"/>
        <v>0</v>
      </c>
      <c r="DSN226">
        <f t="shared" si="50"/>
        <v>0</v>
      </c>
      <c r="DSO226">
        <f t="shared" si="50"/>
        <v>0</v>
      </c>
      <c r="DSP226">
        <f t="shared" si="50"/>
        <v>0</v>
      </c>
      <c r="DSQ226">
        <f t="shared" si="50"/>
        <v>0</v>
      </c>
      <c r="DSR226">
        <f t="shared" si="50"/>
        <v>0</v>
      </c>
      <c r="DSS226">
        <f t="shared" si="50"/>
        <v>0</v>
      </c>
      <c r="DST226">
        <f t="shared" si="50"/>
        <v>0</v>
      </c>
      <c r="DSU226">
        <f t="shared" si="50"/>
        <v>0</v>
      </c>
      <c r="DSV226">
        <f t="shared" si="50"/>
        <v>0</v>
      </c>
      <c r="DSW226">
        <f t="shared" si="50"/>
        <v>0</v>
      </c>
      <c r="DSX226">
        <f t="shared" si="50"/>
        <v>0</v>
      </c>
      <c r="DSY226">
        <f t="shared" si="50"/>
        <v>0</v>
      </c>
      <c r="DSZ226">
        <f t="shared" si="50"/>
        <v>0</v>
      </c>
      <c r="DTA226">
        <f t="shared" si="50"/>
        <v>0</v>
      </c>
      <c r="DTB226">
        <f t="shared" si="50"/>
        <v>0</v>
      </c>
      <c r="DTC226">
        <f t="shared" si="50"/>
        <v>0</v>
      </c>
      <c r="DTD226">
        <f t="shared" si="50"/>
        <v>0</v>
      </c>
      <c r="DTE226">
        <f t="shared" si="50"/>
        <v>0</v>
      </c>
      <c r="DTF226">
        <f t="shared" si="50"/>
        <v>0</v>
      </c>
      <c r="DTG226">
        <f t="shared" si="50"/>
        <v>0</v>
      </c>
      <c r="DTH226">
        <f t="shared" si="50"/>
        <v>0</v>
      </c>
      <c r="DTI226">
        <f t="shared" si="50"/>
        <v>0</v>
      </c>
      <c r="DTJ226">
        <f t="shared" si="50"/>
        <v>0</v>
      </c>
      <c r="DTK226">
        <f t="shared" si="50"/>
        <v>0</v>
      </c>
      <c r="DTL226">
        <f t="shared" si="50"/>
        <v>0</v>
      </c>
      <c r="DTM226">
        <f t="shared" si="50"/>
        <v>0</v>
      </c>
      <c r="DTN226">
        <f t="shared" si="50"/>
        <v>0</v>
      </c>
      <c r="DTO226">
        <f t="shared" si="50"/>
        <v>0</v>
      </c>
      <c r="DTP226">
        <f t="shared" si="50"/>
        <v>0</v>
      </c>
      <c r="DTQ226">
        <f t="shared" si="50"/>
        <v>0</v>
      </c>
      <c r="DTR226">
        <f t="shared" si="50"/>
        <v>0</v>
      </c>
      <c r="DTS226">
        <f t="shared" si="50"/>
        <v>0</v>
      </c>
      <c r="DTT226">
        <f t="shared" si="50"/>
        <v>0</v>
      </c>
      <c r="DTU226">
        <f t="shared" si="50"/>
        <v>0</v>
      </c>
      <c r="DTV226">
        <f t="shared" si="50"/>
        <v>0</v>
      </c>
      <c r="DTW226">
        <f t="shared" si="50"/>
        <v>0</v>
      </c>
      <c r="DTX226">
        <f t="shared" si="50"/>
        <v>0</v>
      </c>
      <c r="DTY226">
        <f t="shared" si="50"/>
        <v>0</v>
      </c>
      <c r="DTZ226">
        <f t="shared" si="50"/>
        <v>0</v>
      </c>
      <c r="DUA226">
        <f t="shared" si="50"/>
        <v>0</v>
      </c>
      <c r="DUB226">
        <f t="shared" si="50"/>
        <v>0</v>
      </c>
      <c r="DUC226">
        <f t="shared" si="50"/>
        <v>0</v>
      </c>
      <c r="DUD226">
        <f t="shared" si="50"/>
        <v>0</v>
      </c>
      <c r="DUE226">
        <f t="shared" si="50"/>
        <v>0</v>
      </c>
      <c r="DUF226">
        <f t="shared" si="50"/>
        <v>0</v>
      </c>
      <c r="DUG226">
        <f t="shared" si="50"/>
        <v>0</v>
      </c>
      <c r="DUH226">
        <f t="shared" si="50"/>
        <v>0</v>
      </c>
      <c r="DUI226">
        <f t="shared" si="50"/>
        <v>0</v>
      </c>
      <c r="DUJ226">
        <f t="shared" si="50"/>
        <v>0</v>
      </c>
      <c r="DUK226">
        <f t="shared" si="50"/>
        <v>0</v>
      </c>
      <c r="DUL226">
        <f t="shared" si="50"/>
        <v>0</v>
      </c>
      <c r="DUM226">
        <f t="shared" si="50"/>
        <v>0</v>
      </c>
      <c r="DUN226">
        <f t="shared" si="50"/>
        <v>0</v>
      </c>
      <c r="DUO226">
        <f t="shared" ref="DUO226:DWZ226" si="51">SUM(DUO2:DUO225)</f>
        <v>0</v>
      </c>
      <c r="DUP226">
        <f t="shared" si="51"/>
        <v>0</v>
      </c>
      <c r="DUQ226">
        <f t="shared" si="51"/>
        <v>0</v>
      </c>
      <c r="DUR226">
        <f t="shared" si="51"/>
        <v>0</v>
      </c>
      <c r="DUS226">
        <f t="shared" si="51"/>
        <v>0</v>
      </c>
      <c r="DUT226">
        <f t="shared" si="51"/>
        <v>0</v>
      </c>
      <c r="DUU226">
        <f t="shared" si="51"/>
        <v>0</v>
      </c>
      <c r="DUV226">
        <f t="shared" si="51"/>
        <v>0</v>
      </c>
      <c r="DUW226">
        <f t="shared" si="51"/>
        <v>0</v>
      </c>
      <c r="DUX226">
        <f t="shared" si="51"/>
        <v>0</v>
      </c>
      <c r="DUY226">
        <f t="shared" si="51"/>
        <v>0</v>
      </c>
      <c r="DUZ226">
        <f t="shared" si="51"/>
        <v>0</v>
      </c>
      <c r="DVA226">
        <f t="shared" si="51"/>
        <v>0</v>
      </c>
      <c r="DVB226">
        <f t="shared" si="51"/>
        <v>0</v>
      </c>
      <c r="DVC226">
        <f t="shared" si="51"/>
        <v>0</v>
      </c>
      <c r="DVD226">
        <f t="shared" si="51"/>
        <v>0</v>
      </c>
      <c r="DVE226">
        <f t="shared" si="51"/>
        <v>0</v>
      </c>
      <c r="DVF226">
        <f t="shared" si="51"/>
        <v>0</v>
      </c>
      <c r="DVG226">
        <f t="shared" si="51"/>
        <v>0</v>
      </c>
      <c r="DVH226">
        <f t="shared" si="51"/>
        <v>0</v>
      </c>
      <c r="DVI226">
        <f t="shared" si="51"/>
        <v>0</v>
      </c>
      <c r="DVJ226">
        <f t="shared" si="51"/>
        <v>0</v>
      </c>
      <c r="DVK226">
        <f t="shared" si="51"/>
        <v>0</v>
      </c>
      <c r="DVL226">
        <f t="shared" si="51"/>
        <v>0</v>
      </c>
      <c r="DVM226">
        <f t="shared" si="51"/>
        <v>0</v>
      </c>
      <c r="DVN226">
        <f t="shared" si="51"/>
        <v>0</v>
      </c>
      <c r="DVO226">
        <f t="shared" si="51"/>
        <v>0</v>
      </c>
      <c r="DVP226">
        <f t="shared" si="51"/>
        <v>0</v>
      </c>
      <c r="DVQ226">
        <f t="shared" si="51"/>
        <v>0</v>
      </c>
      <c r="DVR226">
        <f t="shared" si="51"/>
        <v>0</v>
      </c>
      <c r="DVS226">
        <f t="shared" si="51"/>
        <v>0</v>
      </c>
      <c r="DVT226">
        <f t="shared" si="51"/>
        <v>0</v>
      </c>
      <c r="DVU226">
        <f t="shared" si="51"/>
        <v>0</v>
      </c>
      <c r="DVV226">
        <f t="shared" si="51"/>
        <v>0</v>
      </c>
      <c r="DVW226">
        <f t="shared" si="51"/>
        <v>0</v>
      </c>
      <c r="DVX226">
        <f t="shared" si="51"/>
        <v>0</v>
      </c>
      <c r="DVY226">
        <f t="shared" si="51"/>
        <v>0</v>
      </c>
      <c r="DVZ226">
        <f t="shared" si="51"/>
        <v>0</v>
      </c>
      <c r="DWA226">
        <f t="shared" si="51"/>
        <v>0</v>
      </c>
      <c r="DWB226">
        <f t="shared" si="51"/>
        <v>0</v>
      </c>
      <c r="DWC226">
        <f t="shared" si="51"/>
        <v>0</v>
      </c>
      <c r="DWD226">
        <f t="shared" si="51"/>
        <v>0</v>
      </c>
      <c r="DWE226">
        <f t="shared" si="51"/>
        <v>0</v>
      </c>
      <c r="DWF226">
        <f t="shared" si="51"/>
        <v>0</v>
      </c>
      <c r="DWG226">
        <f t="shared" si="51"/>
        <v>0</v>
      </c>
      <c r="DWH226">
        <f t="shared" si="51"/>
        <v>0</v>
      </c>
      <c r="DWI226">
        <f t="shared" si="51"/>
        <v>0</v>
      </c>
      <c r="DWJ226">
        <f t="shared" si="51"/>
        <v>0</v>
      </c>
      <c r="DWK226">
        <f t="shared" si="51"/>
        <v>0</v>
      </c>
      <c r="DWL226">
        <f t="shared" si="51"/>
        <v>0</v>
      </c>
      <c r="DWM226">
        <f t="shared" si="51"/>
        <v>0</v>
      </c>
      <c r="DWN226">
        <f t="shared" si="51"/>
        <v>0</v>
      </c>
      <c r="DWO226">
        <f t="shared" si="51"/>
        <v>0</v>
      </c>
      <c r="DWP226">
        <f t="shared" si="51"/>
        <v>0</v>
      </c>
      <c r="DWQ226">
        <f t="shared" si="51"/>
        <v>0</v>
      </c>
      <c r="DWR226">
        <f t="shared" si="51"/>
        <v>0</v>
      </c>
      <c r="DWS226">
        <f t="shared" si="51"/>
        <v>0</v>
      </c>
      <c r="DWT226">
        <f t="shared" si="51"/>
        <v>0</v>
      </c>
      <c r="DWU226">
        <f t="shared" si="51"/>
        <v>0</v>
      </c>
      <c r="DWV226">
        <f t="shared" si="51"/>
        <v>0</v>
      </c>
      <c r="DWW226">
        <f t="shared" si="51"/>
        <v>0</v>
      </c>
      <c r="DWX226">
        <f t="shared" si="51"/>
        <v>0</v>
      </c>
      <c r="DWY226">
        <f t="shared" si="51"/>
        <v>0</v>
      </c>
      <c r="DWZ226">
        <f t="shared" si="51"/>
        <v>0</v>
      </c>
      <c r="DXA226">
        <f t="shared" ref="DXA226:DZL226" si="52">SUM(DXA2:DXA225)</f>
        <v>0</v>
      </c>
      <c r="DXB226">
        <f t="shared" si="52"/>
        <v>0</v>
      </c>
      <c r="DXC226">
        <f t="shared" si="52"/>
        <v>0</v>
      </c>
      <c r="DXD226">
        <f t="shared" si="52"/>
        <v>0</v>
      </c>
      <c r="DXE226">
        <f t="shared" si="52"/>
        <v>0</v>
      </c>
      <c r="DXF226">
        <f t="shared" si="52"/>
        <v>0</v>
      </c>
      <c r="DXG226">
        <f t="shared" si="52"/>
        <v>0</v>
      </c>
      <c r="DXH226">
        <f t="shared" si="52"/>
        <v>0</v>
      </c>
      <c r="DXI226">
        <f t="shared" si="52"/>
        <v>0</v>
      </c>
      <c r="DXJ226">
        <f t="shared" si="52"/>
        <v>0</v>
      </c>
      <c r="DXK226">
        <f t="shared" si="52"/>
        <v>0</v>
      </c>
      <c r="DXL226">
        <f t="shared" si="52"/>
        <v>0</v>
      </c>
      <c r="DXM226">
        <f t="shared" si="52"/>
        <v>0</v>
      </c>
      <c r="DXN226">
        <f t="shared" si="52"/>
        <v>0</v>
      </c>
      <c r="DXO226">
        <f t="shared" si="52"/>
        <v>0</v>
      </c>
      <c r="DXP226">
        <f t="shared" si="52"/>
        <v>0</v>
      </c>
      <c r="DXQ226">
        <f t="shared" si="52"/>
        <v>0</v>
      </c>
      <c r="DXR226">
        <f t="shared" si="52"/>
        <v>0</v>
      </c>
      <c r="DXS226">
        <f t="shared" si="52"/>
        <v>0</v>
      </c>
      <c r="DXT226">
        <f t="shared" si="52"/>
        <v>0</v>
      </c>
      <c r="DXU226">
        <f t="shared" si="52"/>
        <v>0</v>
      </c>
      <c r="DXV226">
        <f t="shared" si="52"/>
        <v>0</v>
      </c>
      <c r="DXW226">
        <f t="shared" si="52"/>
        <v>0</v>
      </c>
      <c r="DXX226">
        <f t="shared" si="52"/>
        <v>0</v>
      </c>
      <c r="DXY226">
        <f t="shared" si="52"/>
        <v>0</v>
      </c>
      <c r="DXZ226">
        <f t="shared" si="52"/>
        <v>0</v>
      </c>
      <c r="DYA226">
        <f t="shared" si="52"/>
        <v>0</v>
      </c>
      <c r="DYB226">
        <f t="shared" si="52"/>
        <v>0</v>
      </c>
      <c r="DYC226">
        <f t="shared" si="52"/>
        <v>0</v>
      </c>
      <c r="DYD226">
        <f t="shared" si="52"/>
        <v>0</v>
      </c>
      <c r="DYE226">
        <f t="shared" si="52"/>
        <v>0</v>
      </c>
      <c r="DYF226">
        <f t="shared" si="52"/>
        <v>0</v>
      </c>
      <c r="DYG226">
        <f t="shared" si="52"/>
        <v>0</v>
      </c>
      <c r="DYH226">
        <f t="shared" si="52"/>
        <v>0</v>
      </c>
      <c r="DYI226">
        <f t="shared" si="52"/>
        <v>0</v>
      </c>
      <c r="DYJ226">
        <f t="shared" si="52"/>
        <v>0</v>
      </c>
      <c r="DYK226">
        <f t="shared" si="52"/>
        <v>0</v>
      </c>
      <c r="DYL226">
        <f t="shared" si="52"/>
        <v>0</v>
      </c>
      <c r="DYM226">
        <f t="shared" si="52"/>
        <v>0</v>
      </c>
      <c r="DYN226">
        <f t="shared" si="52"/>
        <v>0</v>
      </c>
      <c r="DYO226">
        <f t="shared" si="52"/>
        <v>0</v>
      </c>
      <c r="DYP226">
        <f t="shared" si="52"/>
        <v>0</v>
      </c>
      <c r="DYQ226">
        <f t="shared" si="52"/>
        <v>0</v>
      </c>
      <c r="DYR226">
        <f t="shared" si="52"/>
        <v>0</v>
      </c>
      <c r="DYS226">
        <f t="shared" si="52"/>
        <v>0</v>
      </c>
      <c r="DYT226">
        <f t="shared" si="52"/>
        <v>0</v>
      </c>
      <c r="DYU226">
        <f t="shared" si="52"/>
        <v>0</v>
      </c>
      <c r="DYV226">
        <f t="shared" si="52"/>
        <v>0</v>
      </c>
      <c r="DYW226">
        <f t="shared" si="52"/>
        <v>0</v>
      </c>
      <c r="DYX226">
        <f t="shared" si="52"/>
        <v>0</v>
      </c>
      <c r="DYY226">
        <f t="shared" si="52"/>
        <v>0</v>
      </c>
      <c r="DYZ226">
        <f t="shared" si="52"/>
        <v>0</v>
      </c>
      <c r="DZA226">
        <f t="shared" si="52"/>
        <v>0</v>
      </c>
      <c r="DZB226">
        <f t="shared" si="52"/>
        <v>0</v>
      </c>
      <c r="DZC226">
        <f t="shared" si="52"/>
        <v>0</v>
      </c>
      <c r="DZD226">
        <f t="shared" si="52"/>
        <v>0</v>
      </c>
      <c r="DZE226">
        <f t="shared" si="52"/>
        <v>0</v>
      </c>
      <c r="DZF226">
        <f t="shared" si="52"/>
        <v>0</v>
      </c>
      <c r="DZG226">
        <f t="shared" si="52"/>
        <v>0</v>
      </c>
      <c r="DZH226">
        <f t="shared" si="52"/>
        <v>0</v>
      </c>
      <c r="DZI226">
        <f t="shared" si="52"/>
        <v>0</v>
      </c>
      <c r="DZJ226">
        <f t="shared" si="52"/>
        <v>0</v>
      </c>
      <c r="DZK226">
        <f t="shared" si="52"/>
        <v>0</v>
      </c>
      <c r="DZL226">
        <f t="shared" si="52"/>
        <v>0</v>
      </c>
      <c r="DZM226">
        <f t="shared" ref="DZM226:EBX226" si="53">SUM(DZM2:DZM225)</f>
        <v>0</v>
      </c>
      <c r="DZN226">
        <f t="shared" si="53"/>
        <v>0</v>
      </c>
      <c r="DZO226">
        <f t="shared" si="53"/>
        <v>0</v>
      </c>
      <c r="DZP226">
        <f t="shared" si="53"/>
        <v>0</v>
      </c>
      <c r="DZQ226">
        <f t="shared" si="53"/>
        <v>0</v>
      </c>
      <c r="DZR226">
        <f t="shared" si="53"/>
        <v>0</v>
      </c>
      <c r="DZS226">
        <f t="shared" si="53"/>
        <v>0</v>
      </c>
      <c r="DZT226">
        <f t="shared" si="53"/>
        <v>0</v>
      </c>
      <c r="DZU226">
        <f t="shared" si="53"/>
        <v>0</v>
      </c>
      <c r="DZV226">
        <f t="shared" si="53"/>
        <v>0</v>
      </c>
      <c r="DZW226">
        <f t="shared" si="53"/>
        <v>0</v>
      </c>
      <c r="DZX226">
        <f t="shared" si="53"/>
        <v>0</v>
      </c>
      <c r="DZY226">
        <f t="shared" si="53"/>
        <v>0</v>
      </c>
      <c r="DZZ226">
        <f t="shared" si="53"/>
        <v>0</v>
      </c>
      <c r="EAA226">
        <f t="shared" si="53"/>
        <v>0</v>
      </c>
      <c r="EAB226">
        <f t="shared" si="53"/>
        <v>0</v>
      </c>
      <c r="EAC226">
        <f t="shared" si="53"/>
        <v>0</v>
      </c>
      <c r="EAD226">
        <f t="shared" si="53"/>
        <v>0</v>
      </c>
      <c r="EAE226">
        <f t="shared" si="53"/>
        <v>0</v>
      </c>
      <c r="EAF226">
        <f t="shared" si="53"/>
        <v>0</v>
      </c>
      <c r="EAG226">
        <f t="shared" si="53"/>
        <v>0</v>
      </c>
      <c r="EAH226">
        <f t="shared" si="53"/>
        <v>0</v>
      </c>
      <c r="EAI226">
        <f t="shared" si="53"/>
        <v>0</v>
      </c>
      <c r="EAJ226">
        <f t="shared" si="53"/>
        <v>0</v>
      </c>
      <c r="EAK226">
        <f t="shared" si="53"/>
        <v>0</v>
      </c>
      <c r="EAL226">
        <f t="shared" si="53"/>
        <v>0</v>
      </c>
      <c r="EAM226">
        <f t="shared" si="53"/>
        <v>0</v>
      </c>
      <c r="EAN226">
        <f t="shared" si="53"/>
        <v>0</v>
      </c>
      <c r="EAO226">
        <f t="shared" si="53"/>
        <v>0</v>
      </c>
      <c r="EAP226">
        <f t="shared" si="53"/>
        <v>0</v>
      </c>
      <c r="EAQ226">
        <f t="shared" si="53"/>
        <v>0</v>
      </c>
      <c r="EAR226">
        <f t="shared" si="53"/>
        <v>0</v>
      </c>
      <c r="EAS226">
        <f t="shared" si="53"/>
        <v>0</v>
      </c>
      <c r="EAT226">
        <f t="shared" si="53"/>
        <v>0</v>
      </c>
      <c r="EAU226">
        <f t="shared" si="53"/>
        <v>0</v>
      </c>
      <c r="EAV226">
        <f t="shared" si="53"/>
        <v>0</v>
      </c>
      <c r="EAW226">
        <f t="shared" si="53"/>
        <v>0</v>
      </c>
      <c r="EAX226">
        <f t="shared" si="53"/>
        <v>0</v>
      </c>
      <c r="EAY226">
        <f t="shared" si="53"/>
        <v>0</v>
      </c>
      <c r="EAZ226">
        <f t="shared" si="53"/>
        <v>0</v>
      </c>
      <c r="EBA226">
        <f t="shared" si="53"/>
        <v>0</v>
      </c>
      <c r="EBB226">
        <f t="shared" si="53"/>
        <v>0</v>
      </c>
      <c r="EBC226">
        <f t="shared" si="53"/>
        <v>0</v>
      </c>
      <c r="EBD226">
        <f t="shared" si="53"/>
        <v>0</v>
      </c>
      <c r="EBE226">
        <f t="shared" si="53"/>
        <v>0</v>
      </c>
      <c r="EBF226">
        <f t="shared" si="53"/>
        <v>0</v>
      </c>
      <c r="EBG226">
        <f t="shared" si="53"/>
        <v>0</v>
      </c>
      <c r="EBH226">
        <f t="shared" si="53"/>
        <v>0</v>
      </c>
      <c r="EBI226">
        <f t="shared" si="53"/>
        <v>0</v>
      </c>
      <c r="EBJ226">
        <f t="shared" si="53"/>
        <v>0</v>
      </c>
      <c r="EBK226">
        <f t="shared" si="53"/>
        <v>0</v>
      </c>
      <c r="EBL226">
        <f t="shared" si="53"/>
        <v>0</v>
      </c>
      <c r="EBM226">
        <f t="shared" si="53"/>
        <v>0</v>
      </c>
      <c r="EBN226">
        <f t="shared" si="53"/>
        <v>0</v>
      </c>
      <c r="EBO226">
        <f t="shared" si="53"/>
        <v>0</v>
      </c>
      <c r="EBP226">
        <f t="shared" si="53"/>
        <v>0</v>
      </c>
      <c r="EBQ226">
        <f t="shared" si="53"/>
        <v>0</v>
      </c>
      <c r="EBR226">
        <f t="shared" si="53"/>
        <v>0</v>
      </c>
      <c r="EBS226">
        <f t="shared" si="53"/>
        <v>0</v>
      </c>
      <c r="EBT226">
        <f t="shared" si="53"/>
        <v>0</v>
      </c>
      <c r="EBU226">
        <f t="shared" si="53"/>
        <v>0</v>
      </c>
      <c r="EBV226">
        <f t="shared" si="53"/>
        <v>0</v>
      </c>
      <c r="EBW226">
        <f t="shared" si="53"/>
        <v>0</v>
      </c>
      <c r="EBX226">
        <f t="shared" si="53"/>
        <v>0</v>
      </c>
      <c r="EBY226">
        <f t="shared" ref="EBY226:EEJ226" si="54">SUM(EBY2:EBY225)</f>
        <v>0</v>
      </c>
      <c r="EBZ226">
        <f t="shared" si="54"/>
        <v>0</v>
      </c>
      <c r="ECA226">
        <f t="shared" si="54"/>
        <v>0</v>
      </c>
      <c r="ECB226">
        <f t="shared" si="54"/>
        <v>0</v>
      </c>
      <c r="ECC226">
        <f t="shared" si="54"/>
        <v>0</v>
      </c>
      <c r="ECD226">
        <f t="shared" si="54"/>
        <v>0</v>
      </c>
      <c r="ECE226">
        <f t="shared" si="54"/>
        <v>0</v>
      </c>
      <c r="ECF226">
        <f t="shared" si="54"/>
        <v>0</v>
      </c>
      <c r="ECG226">
        <f t="shared" si="54"/>
        <v>0</v>
      </c>
      <c r="ECH226">
        <f t="shared" si="54"/>
        <v>0</v>
      </c>
      <c r="ECI226">
        <f t="shared" si="54"/>
        <v>0</v>
      </c>
      <c r="ECJ226">
        <f t="shared" si="54"/>
        <v>0</v>
      </c>
      <c r="ECK226">
        <f t="shared" si="54"/>
        <v>0</v>
      </c>
      <c r="ECL226">
        <f t="shared" si="54"/>
        <v>0</v>
      </c>
      <c r="ECM226">
        <f t="shared" si="54"/>
        <v>0</v>
      </c>
      <c r="ECN226">
        <f t="shared" si="54"/>
        <v>0</v>
      </c>
      <c r="ECO226">
        <f t="shared" si="54"/>
        <v>0</v>
      </c>
      <c r="ECP226">
        <f t="shared" si="54"/>
        <v>0</v>
      </c>
      <c r="ECQ226">
        <f t="shared" si="54"/>
        <v>0</v>
      </c>
      <c r="ECR226">
        <f t="shared" si="54"/>
        <v>0</v>
      </c>
      <c r="ECS226">
        <f t="shared" si="54"/>
        <v>0</v>
      </c>
      <c r="ECT226">
        <f t="shared" si="54"/>
        <v>0</v>
      </c>
      <c r="ECU226">
        <f t="shared" si="54"/>
        <v>0</v>
      </c>
      <c r="ECV226">
        <f t="shared" si="54"/>
        <v>0</v>
      </c>
      <c r="ECW226">
        <f t="shared" si="54"/>
        <v>0</v>
      </c>
      <c r="ECX226">
        <f t="shared" si="54"/>
        <v>0</v>
      </c>
      <c r="ECY226">
        <f t="shared" si="54"/>
        <v>0</v>
      </c>
      <c r="ECZ226">
        <f t="shared" si="54"/>
        <v>0</v>
      </c>
      <c r="EDA226">
        <f t="shared" si="54"/>
        <v>0</v>
      </c>
      <c r="EDB226">
        <f t="shared" si="54"/>
        <v>0</v>
      </c>
      <c r="EDC226">
        <f t="shared" si="54"/>
        <v>0</v>
      </c>
      <c r="EDD226">
        <f t="shared" si="54"/>
        <v>0</v>
      </c>
      <c r="EDE226">
        <f t="shared" si="54"/>
        <v>0</v>
      </c>
      <c r="EDF226">
        <f t="shared" si="54"/>
        <v>0</v>
      </c>
      <c r="EDG226">
        <f t="shared" si="54"/>
        <v>0</v>
      </c>
      <c r="EDH226">
        <f t="shared" si="54"/>
        <v>0</v>
      </c>
      <c r="EDI226">
        <f t="shared" si="54"/>
        <v>0</v>
      </c>
      <c r="EDJ226">
        <f t="shared" si="54"/>
        <v>0</v>
      </c>
      <c r="EDK226">
        <f t="shared" si="54"/>
        <v>0</v>
      </c>
      <c r="EDL226">
        <f t="shared" si="54"/>
        <v>0</v>
      </c>
      <c r="EDM226">
        <f t="shared" si="54"/>
        <v>0</v>
      </c>
      <c r="EDN226">
        <f t="shared" si="54"/>
        <v>0</v>
      </c>
      <c r="EDO226">
        <f t="shared" si="54"/>
        <v>0</v>
      </c>
      <c r="EDP226">
        <f t="shared" si="54"/>
        <v>0</v>
      </c>
      <c r="EDQ226">
        <f t="shared" si="54"/>
        <v>0</v>
      </c>
      <c r="EDR226">
        <f t="shared" si="54"/>
        <v>0</v>
      </c>
      <c r="EDS226">
        <f t="shared" si="54"/>
        <v>0</v>
      </c>
      <c r="EDT226">
        <f t="shared" si="54"/>
        <v>0</v>
      </c>
      <c r="EDU226">
        <f t="shared" si="54"/>
        <v>0</v>
      </c>
      <c r="EDV226">
        <f t="shared" si="54"/>
        <v>0</v>
      </c>
      <c r="EDW226">
        <f t="shared" si="54"/>
        <v>0</v>
      </c>
      <c r="EDX226">
        <f t="shared" si="54"/>
        <v>0</v>
      </c>
      <c r="EDY226">
        <f t="shared" si="54"/>
        <v>0</v>
      </c>
      <c r="EDZ226">
        <f t="shared" si="54"/>
        <v>0</v>
      </c>
      <c r="EEA226">
        <f t="shared" si="54"/>
        <v>0</v>
      </c>
      <c r="EEB226">
        <f t="shared" si="54"/>
        <v>0</v>
      </c>
      <c r="EEC226">
        <f t="shared" si="54"/>
        <v>0</v>
      </c>
      <c r="EED226">
        <f t="shared" si="54"/>
        <v>0</v>
      </c>
      <c r="EEE226">
        <f t="shared" si="54"/>
        <v>0</v>
      </c>
      <c r="EEF226">
        <f t="shared" si="54"/>
        <v>0</v>
      </c>
      <c r="EEG226">
        <f t="shared" si="54"/>
        <v>0</v>
      </c>
      <c r="EEH226">
        <f t="shared" si="54"/>
        <v>0</v>
      </c>
      <c r="EEI226">
        <f t="shared" si="54"/>
        <v>0</v>
      </c>
      <c r="EEJ226">
        <f t="shared" si="54"/>
        <v>0</v>
      </c>
      <c r="EEK226">
        <f t="shared" ref="EEK226:EGV226" si="55">SUM(EEK2:EEK225)</f>
        <v>0</v>
      </c>
      <c r="EEL226">
        <f t="shared" si="55"/>
        <v>0</v>
      </c>
      <c r="EEM226">
        <f t="shared" si="55"/>
        <v>0</v>
      </c>
      <c r="EEN226">
        <f t="shared" si="55"/>
        <v>0</v>
      </c>
      <c r="EEO226">
        <f t="shared" si="55"/>
        <v>0</v>
      </c>
      <c r="EEP226">
        <f t="shared" si="55"/>
        <v>0</v>
      </c>
      <c r="EEQ226">
        <f t="shared" si="55"/>
        <v>0</v>
      </c>
      <c r="EER226">
        <f t="shared" si="55"/>
        <v>0</v>
      </c>
      <c r="EES226">
        <f t="shared" si="55"/>
        <v>0</v>
      </c>
      <c r="EET226">
        <f t="shared" si="55"/>
        <v>0</v>
      </c>
      <c r="EEU226">
        <f t="shared" si="55"/>
        <v>0</v>
      </c>
      <c r="EEV226">
        <f t="shared" si="55"/>
        <v>0</v>
      </c>
      <c r="EEW226">
        <f t="shared" si="55"/>
        <v>0</v>
      </c>
      <c r="EEX226">
        <f t="shared" si="55"/>
        <v>0</v>
      </c>
      <c r="EEY226">
        <f t="shared" si="55"/>
        <v>0</v>
      </c>
      <c r="EEZ226">
        <f t="shared" si="55"/>
        <v>0</v>
      </c>
      <c r="EFA226">
        <f t="shared" si="55"/>
        <v>0</v>
      </c>
      <c r="EFB226">
        <f t="shared" si="55"/>
        <v>0</v>
      </c>
      <c r="EFC226">
        <f t="shared" si="55"/>
        <v>0</v>
      </c>
      <c r="EFD226">
        <f t="shared" si="55"/>
        <v>0</v>
      </c>
      <c r="EFE226">
        <f t="shared" si="55"/>
        <v>0</v>
      </c>
      <c r="EFF226">
        <f t="shared" si="55"/>
        <v>0</v>
      </c>
      <c r="EFG226">
        <f t="shared" si="55"/>
        <v>0</v>
      </c>
      <c r="EFH226">
        <f t="shared" si="55"/>
        <v>0</v>
      </c>
      <c r="EFI226">
        <f t="shared" si="55"/>
        <v>0</v>
      </c>
      <c r="EFJ226">
        <f t="shared" si="55"/>
        <v>0</v>
      </c>
      <c r="EFK226">
        <f t="shared" si="55"/>
        <v>0</v>
      </c>
      <c r="EFL226">
        <f t="shared" si="55"/>
        <v>0</v>
      </c>
      <c r="EFM226">
        <f t="shared" si="55"/>
        <v>0</v>
      </c>
      <c r="EFN226">
        <f t="shared" si="55"/>
        <v>0</v>
      </c>
      <c r="EFO226">
        <f t="shared" si="55"/>
        <v>0</v>
      </c>
      <c r="EFP226">
        <f t="shared" si="55"/>
        <v>0</v>
      </c>
      <c r="EFQ226">
        <f t="shared" si="55"/>
        <v>0</v>
      </c>
      <c r="EFR226">
        <f t="shared" si="55"/>
        <v>0</v>
      </c>
      <c r="EFS226">
        <f t="shared" si="55"/>
        <v>0</v>
      </c>
      <c r="EFT226">
        <f t="shared" si="55"/>
        <v>0</v>
      </c>
      <c r="EFU226">
        <f t="shared" si="55"/>
        <v>0</v>
      </c>
      <c r="EFV226">
        <f t="shared" si="55"/>
        <v>0</v>
      </c>
      <c r="EFW226">
        <f t="shared" si="55"/>
        <v>0</v>
      </c>
      <c r="EFX226">
        <f t="shared" si="55"/>
        <v>0</v>
      </c>
      <c r="EFY226">
        <f t="shared" si="55"/>
        <v>0</v>
      </c>
      <c r="EFZ226">
        <f t="shared" si="55"/>
        <v>0</v>
      </c>
      <c r="EGA226">
        <f t="shared" si="55"/>
        <v>0</v>
      </c>
      <c r="EGB226">
        <f t="shared" si="55"/>
        <v>0</v>
      </c>
      <c r="EGC226">
        <f t="shared" si="55"/>
        <v>0</v>
      </c>
      <c r="EGD226">
        <f t="shared" si="55"/>
        <v>0</v>
      </c>
      <c r="EGE226">
        <f t="shared" si="55"/>
        <v>0</v>
      </c>
      <c r="EGF226">
        <f t="shared" si="55"/>
        <v>0</v>
      </c>
      <c r="EGG226">
        <f t="shared" si="55"/>
        <v>0</v>
      </c>
      <c r="EGH226">
        <f t="shared" si="55"/>
        <v>0</v>
      </c>
      <c r="EGI226">
        <f t="shared" si="55"/>
        <v>0</v>
      </c>
      <c r="EGJ226">
        <f t="shared" si="55"/>
        <v>0</v>
      </c>
      <c r="EGK226">
        <f t="shared" si="55"/>
        <v>0</v>
      </c>
      <c r="EGL226">
        <f t="shared" si="55"/>
        <v>0</v>
      </c>
      <c r="EGM226">
        <f t="shared" si="55"/>
        <v>0</v>
      </c>
      <c r="EGN226">
        <f t="shared" si="55"/>
        <v>0</v>
      </c>
      <c r="EGO226">
        <f t="shared" si="55"/>
        <v>0</v>
      </c>
      <c r="EGP226">
        <f t="shared" si="55"/>
        <v>0</v>
      </c>
      <c r="EGQ226">
        <f t="shared" si="55"/>
        <v>0</v>
      </c>
      <c r="EGR226">
        <f t="shared" si="55"/>
        <v>0</v>
      </c>
      <c r="EGS226">
        <f t="shared" si="55"/>
        <v>0</v>
      </c>
      <c r="EGT226">
        <f t="shared" si="55"/>
        <v>0</v>
      </c>
      <c r="EGU226">
        <f t="shared" si="55"/>
        <v>0</v>
      </c>
      <c r="EGV226">
        <f t="shared" si="55"/>
        <v>0</v>
      </c>
      <c r="EGW226">
        <f t="shared" ref="EGW226:EJH226" si="56">SUM(EGW2:EGW225)</f>
        <v>0</v>
      </c>
      <c r="EGX226">
        <f t="shared" si="56"/>
        <v>0</v>
      </c>
      <c r="EGY226">
        <f t="shared" si="56"/>
        <v>0</v>
      </c>
      <c r="EGZ226">
        <f t="shared" si="56"/>
        <v>0</v>
      </c>
      <c r="EHA226">
        <f t="shared" si="56"/>
        <v>0</v>
      </c>
      <c r="EHB226">
        <f t="shared" si="56"/>
        <v>0</v>
      </c>
      <c r="EHC226">
        <f t="shared" si="56"/>
        <v>0</v>
      </c>
      <c r="EHD226">
        <f t="shared" si="56"/>
        <v>0</v>
      </c>
      <c r="EHE226">
        <f t="shared" si="56"/>
        <v>0</v>
      </c>
      <c r="EHF226">
        <f t="shared" si="56"/>
        <v>0</v>
      </c>
      <c r="EHG226">
        <f t="shared" si="56"/>
        <v>0</v>
      </c>
      <c r="EHH226">
        <f t="shared" si="56"/>
        <v>0</v>
      </c>
      <c r="EHI226">
        <f t="shared" si="56"/>
        <v>0</v>
      </c>
      <c r="EHJ226">
        <f t="shared" si="56"/>
        <v>0</v>
      </c>
      <c r="EHK226">
        <f t="shared" si="56"/>
        <v>0</v>
      </c>
      <c r="EHL226">
        <f t="shared" si="56"/>
        <v>0</v>
      </c>
      <c r="EHM226">
        <f t="shared" si="56"/>
        <v>0</v>
      </c>
      <c r="EHN226">
        <f t="shared" si="56"/>
        <v>0</v>
      </c>
      <c r="EHO226">
        <f t="shared" si="56"/>
        <v>0</v>
      </c>
      <c r="EHP226">
        <f t="shared" si="56"/>
        <v>0</v>
      </c>
      <c r="EHQ226">
        <f t="shared" si="56"/>
        <v>0</v>
      </c>
      <c r="EHR226">
        <f t="shared" si="56"/>
        <v>0</v>
      </c>
      <c r="EHS226">
        <f t="shared" si="56"/>
        <v>0</v>
      </c>
      <c r="EHT226">
        <f t="shared" si="56"/>
        <v>0</v>
      </c>
      <c r="EHU226">
        <f t="shared" si="56"/>
        <v>0</v>
      </c>
      <c r="EHV226">
        <f t="shared" si="56"/>
        <v>0</v>
      </c>
      <c r="EHW226">
        <f t="shared" si="56"/>
        <v>0</v>
      </c>
      <c r="EHX226">
        <f t="shared" si="56"/>
        <v>0</v>
      </c>
      <c r="EHY226">
        <f t="shared" si="56"/>
        <v>0</v>
      </c>
      <c r="EHZ226">
        <f t="shared" si="56"/>
        <v>0</v>
      </c>
      <c r="EIA226">
        <f t="shared" si="56"/>
        <v>0</v>
      </c>
      <c r="EIB226">
        <f t="shared" si="56"/>
        <v>0</v>
      </c>
      <c r="EIC226">
        <f t="shared" si="56"/>
        <v>0</v>
      </c>
      <c r="EID226">
        <f t="shared" si="56"/>
        <v>0</v>
      </c>
      <c r="EIE226">
        <f t="shared" si="56"/>
        <v>0</v>
      </c>
      <c r="EIF226">
        <f t="shared" si="56"/>
        <v>0</v>
      </c>
      <c r="EIG226">
        <f t="shared" si="56"/>
        <v>0</v>
      </c>
      <c r="EIH226">
        <f t="shared" si="56"/>
        <v>0</v>
      </c>
      <c r="EII226">
        <f t="shared" si="56"/>
        <v>0</v>
      </c>
      <c r="EIJ226">
        <f t="shared" si="56"/>
        <v>0</v>
      </c>
      <c r="EIK226">
        <f t="shared" si="56"/>
        <v>0</v>
      </c>
      <c r="EIL226">
        <f t="shared" si="56"/>
        <v>0</v>
      </c>
      <c r="EIM226">
        <f t="shared" si="56"/>
        <v>0</v>
      </c>
      <c r="EIN226">
        <f t="shared" si="56"/>
        <v>0</v>
      </c>
      <c r="EIO226">
        <f t="shared" si="56"/>
        <v>0</v>
      </c>
      <c r="EIP226">
        <f t="shared" si="56"/>
        <v>0</v>
      </c>
      <c r="EIQ226">
        <f t="shared" si="56"/>
        <v>0</v>
      </c>
      <c r="EIR226">
        <f t="shared" si="56"/>
        <v>0</v>
      </c>
      <c r="EIS226">
        <f t="shared" si="56"/>
        <v>0</v>
      </c>
      <c r="EIT226">
        <f t="shared" si="56"/>
        <v>0</v>
      </c>
      <c r="EIU226">
        <f t="shared" si="56"/>
        <v>0</v>
      </c>
      <c r="EIV226">
        <f t="shared" si="56"/>
        <v>0</v>
      </c>
      <c r="EIW226">
        <f t="shared" si="56"/>
        <v>0</v>
      </c>
      <c r="EIX226">
        <f t="shared" si="56"/>
        <v>0</v>
      </c>
      <c r="EIY226">
        <f t="shared" si="56"/>
        <v>0</v>
      </c>
      <c r="EIZ226">
        <f t="shared" si="56"/>
        <v>0</v>
      </c>
      <c r="EJA226">
        <f t="shared" si="56"/>
        <v>0</v>
      </c>
      <c r="EJB226">
        <f t="shared" si="56"/>
        <v>0</v>
      </c>
      <c r="EJC226">
        <f t="shared" si="56"/>
        <v>0</v>
      </c>
      <c r="EJD226">
        <f t="shared" si="56"/>
        <v>0</v>
      </c>
      <c r="EJE226">
        <f t="shared" si="56"/>
        <v>0</v>
      </c>
      <c r="EJF226">
        <f t="shared" si="56"/>
        <v>0</v>
      </c>
      <c r="EJG226">
        <f t="shared" si="56"/>
        <v>0</v>
      </c>
      <c r="EJH226">
        <f t="shared" si="56"/>
        <v>0</v>
      </c>
      <c r="EJI226">
        <f t="shared" ref="EJI226:ELT226" si="57">SUM(EJI2:EJI225)</f>
        <v>0</v>
      </c>
      <c r="EJJ226">
        <f t="shared" si="57"/>
        <v>0</v>
      </c>
      <c r="EJK226">
        <f t="shared" si="57"/>
        <v>0</v>
      </c>
      <c r="EJL226">
        <f t="shared" si="57"/>
        <v>0</v>
      </c>
      <c r="EJM226">
        <f t="shared" si="57"/>
        <v>0</v>
      </c>
      <c r="EJN226">
        <f t="shared" si="57"/>
        <v>0</v>
      </c>
      <c r="EJO226">
        <f t="shared" si="57"/>
        <v>0</v>
      </c>
      <c r="EJP226">
        <f t="shared" si="57"/>
        <v>0</v>
      </c>
      <c r="EJQ226">
        <f t="shared" si="57"/>
        <v>0</v>
      </c>
      <c r="EJR226">
        <f t="shared" si="57"/>
        <v>0</v>
      </c>
      <c r="EJS226">
        <f t="shared" si="57"/>
        <v>0</v>
      </c>
      <c r="EJT226">
        <f t="shared" si="57"/>
        <v>0</v>
      </c>
      <c r="EJU226">
        <f t="shared" si="57"/>
        <v>0</v>
      </c>
      <c r="EJV226">
        <f t="shared" si="57"/>
        <v>0</v>
      </c>
      <c r="EJW226">
        <f t="shared" si="57"/>
        <v>0</v>
      </c>
      <c r="EJX226">
        <f t="shared" si="57"/>
        <v>0</v>
      </c>
      <c r="EJY226">
        <f t="shared" si="57"/>
        <v>0</v>
      </c>
      <c r="EJZ226">
        <f t="shared" si="57"/>
        <v>0</v>
      </c>
      <c r="EKA226">
        <f t="shared" si="57"/>
        <v>0</v>
      </c>
      <c r="EKB226">
        <f t="shared" si="57"/>
        <v>0</v>
      </c>
      <c r="EKC226">
        <f t="shared" si="57"/>
        <v>0</v>
      </c>
      <c r="EKD226">
        <f t="shared" si="57"/>
        <v>0</v>
      </c>
      <c r="EKE226">
        <f t="shared" si="57"/>
        <v>0</v>
      </c>
      <c r="EKF226">
        <f t="shared" si="57"/>
        <v>0</v>
      </c>
      <c r="EKG226">
        <f t="shared" si="57"/>
        <v>0</v>
      </c>
      <c r="EKH226">
        <f t="shared" si="57"/>
        <v>0</v>
      </c>
      <c r="EKI226">
        <f t="shared" si="57"/>
        <v>0</v>
      </c>
      <c r="EKJ226">
        <f t="shared" si="57"/>
        <v>0</v>
      </c>
      <c r="EKK226">
        <f t="shared" si="57"/>
        <v>0</v>
      </c>
      <c r="EKL226">
        <f t="shared" si="57"/>
        <v>0</v>
      </c>
      <c r="EKM226">
        <f t="shared" si="57"/>
        <v>0</v>
      </c>
      <c r="EKN226">
        <f t="shared" si="57"/>
        <v>0</v>
      </c>
      <c r="EKO226">
        <f t="shared" si="57"/>
        <v>0</v>
      </c>
      <c r="EKP226">
        <f t="shared" si="57"/>
        <v>0</v>
      </c>
      <c r="EKQ226">
        <f t="shared" si="57"/>
        <v>0</v>
      </c>
      <c r="EKR226">
        <f t="shared" si="57"/>
        <v>0</v>
      </c>
      <c r="EKS226">
        <f t="shared" si="57"/>
        <v>0</v>
      </c>
      <c r="EKT226">
        <f t="shared" si="57"/>
        <v>0</v>
      </c>
      <c r="EKU226">
        <f t="shared" si="57"/>
        <v>0</v>
      </c>
      <c r="EKV226">
        <f t="shared" si="57"/>
        <v>0</v>
      </c>
      <c r="EKW226">
        <f t="shared" si="57"/>
        <v>0</v>
      </c>
      <c r="EKX226">
        <f t="shared" si="57"/>
        <v>0</v>
      </c>
      <c r="EKY226">
        <f t="shared" si="57"/>
        <v>0</v>
      </c>
      <c r="EKZ226">
        <f t="shared" si="57"/>
        <v>0</v>
      </c>
      <c r="ELA226">
        <f t="shared" si="57"/>
        <v>0</v>
      </c>
      <c r="ELB226">
        <f t="shared" si="57"/>
        <v>0</v>
      </c>
      <c r="ELC226">
        <f t="shared" si="57"/>
        <v>0</v>
      </c>
      <c r="ELD226">
        <f t="shared" si="57"/>
        <v>0</v>
      </c>
      <c r="ELE226">
        <f t="shared" si="57"/>
        <v>0</v>
      </c>
      <c r="ELF226">
        <f t="shared" si="57"/>
        <v>0</v>
      </c>
      <c r="ELG226">
        <f t="shared" si="57"/>
        <v>0</v>
      </c>
      <c r="ELH226">
        <f t="shared" si="57"/>
        <v>0</v>
      </c>
      <c r="ELI226">
        <f t="shared" si="57"/>
        <v>0</v>
      </c>
      <c r="ELJ226">
        <f t="shared" si="57"/>
        <v>0</v>
      </c>
      <c r="ELK226">
        <f t="shared" si="57"/>
        <v>0</v>
      </c>
      <c r="ELL226">
        <f t="shared" si="57"/>
        <v>0</v>
      </c>
      <c r="ELM226">
        <f t="shared" si="57"/>
        <v>0</v>
      </c>
      <c r="ELN226">
        <f t="shared" si="57"/>
        <v>0</v>
      </c>
      <c r="ELO226">
        <f t="shared" si="57"/>
        <v>0</v>
      </c>
      <c r="ELP226">
        <f t="shared" si="57"/>
        <v>0</v>
      </c>
      <c r="ELQ226">
        <f t="shared" si="57"/>
        <v>0</v>
      </c>
      <c r="ELR226">
        <f t="shared" si="57"/>
        <v>0</v>
      </c>
      <c r="ELS226">
        <f t="shared" si="57"/>
        <v>0</v>
      </c>
      <c r="ELT226">
        <f t="shared" si="57"/>
        <v>0</v>
      </c>
      <c r="ELU226">
        <f t="shared" ref="ELU226:EOF226" si="58">SUM(ELU2:ELU225)</f>
        <v>0</v>
      </c>
      <c r="ELV226">
        <f t="shared" si="58"/>
        <v>0</v>
      </c>
      <c r="ELW226">
        <f t="shared" si="58"/>
        <v>0</v>
      </c>
      <c r="ELX226">
        <f t="shared" si="58"/>
        <v>0</v>
      </c>
      <c r="ELY226">
        <f t="shared" si="58"/>
        <v>0</v>
      </c>
      <c r="ELZ226">
        <f t="shared" si="58"/>
        <v>0</v>
      </c>
      <c r="EMA226">
        <f t="shared" si="58"/>
        <v>0</v>
      </c>
      <c r="EMB226">
        <f t="shared" si="58"/>
        <v>0</v>
      </c>
      <c r="EMC226">
        <f t="shared" si="58"/>
        <v>0</v>
      </c>
      <c r="EMD226">
        <f t="shared" si="58"/>
        <v>0</v>
      </c>
      <c r="EME226">
        <f t="shared" si="58"/>
        <v>0</v>
      </c>
      <c r="EMF226">
        <f t="shared" si="58"/>
        <v>0</v>
      </c>
      <c r="EMG226">
        <f t="shared" si="58"/>
        <v>0</v>
      </c>
      <c r="EMH226">
        <f t="shared" si="58"/>
        <v>0</v>
      </c>
      <c r="EMI226">
        <f t="shared" si="58"/>
        <v>0</v>
      </c>
      <c r="EMJ226">
        <f t="shared" si="58"/>
        <v>0</v>
      </c>
      <c r="EMK226">
        <f t="shared" si="58"/>
        <v>0</v>
      </c>
      <c r="EML226">
        <f t="shared" si="58"/>
        <v>0</v>
      </c>
      <c r="EMM226">
        <f t="shared" si="58"/>
        <v>0</v>
      </c>
      <c r="EMN226">
        <f t="shared" si="58"/>
        <v>0</v>
      </c>
      <c r="EMO226">
        <f t="shared" si="58"/>
        <v>0</v>
      </c>
      <c r="EMP226">
        <f t="shared" si="58"/>
        <v>0</v>
      </c>
      <c r="EMQ226">
        <f t="shared" si="58"/>
        <v>0</v>
      </c>
      <c r="EMR226">
        <f t="shared" si="58"/>
        <v>0</v>
      </c>
      <c r="EMS226">
        <f t="shared" si="58"/>
        <v>0</v>
      </c>
      <c r="EMT226">
        <f t="shared" si="58"/>
        <v>0</v>
      </c>
      <c r="EMU226">
        <f t="shared" si="58"/>
        <v>0</v>
      </c>
      <c r="EMV226">
        <f t="shared" si="58"/>
        <v>0</v>
      </c>
      <c r="EMW226">
        <f t="shared" si="58"/>
        <v>0</v>
      </c>
      <c r="EMX226">
        <f t="shared" si="58"/>
        <v>0</v>
      </c>
      <c r="EMY226">
        <f t="shared" si="58"/>
        <v>0</v>
      </c>
      <c r="EMZ226">
        <f t="shared" si="58"/>
        <v>0</v>
      </c>
      <c r="ENA226">
        <f t="shared" si="58"/>
        <v>0</v>
      </c>
      <c r="ENB226">
        <f t="shared" si="58"/>
        <v>0</v>
      </c>
      <c r="ENC226">
        <f t="shared" si="58"/>
        <v>0</v>
      </c>
      <c r="END226">
        <f t="shared" si="58"/>
        <v>0</v>
      </c>
      <c r="ENE226">
        <f t="shared" si="58"/>
        <v>0</v>
      </c>
      <c r="ENF226">
        <f t="shared" si="58"/>
        <v>0</v>
      </c>
      <c r="ENG226">
        <f t="shared" si="58"/>
        <v>0</v>
      </c>
      <c r="ENH226">
        <f t="shared" si="58"/>
        <v>0</v>
      </c>
      <c r="ENI226">
        <f t="shared" si="58"/>
        <v>0</v>
      </c>
      <c r="ENJ226">
        <f t="shared" si="58"/>
        <v>0</v>
      </c>
      <c r="ENK226">
        <f t="shared" si="58"/>
        <v>0</v>
      </c>
      <c r="ENL226">
        <f t="shared" si="58"/>
        <v>0</v>
      </c>
      <c r="ENM226">
        <f t="shared" si="58"/>
        <v>0</v>
      </c>
      <c r="ENN226">
        <f t="shared" si="58"/>
        <v>0</v>
      </c>
      <c r="ENO226">
        <f t="shared" si="58"/>
        <v>0</v>
      </c>
      <c r="ENP226">
        <f t="shared" si="58"/>
        <v>0</v>
      </c>
      <c r="ENQ226">
        <f t="shared" si="58"/>
        <v>0</v>
      </c>
      <c r="ENR226">
        <f t="shared" si="58"/>
        <v>0</v>
      </c>
      <c r="ENS226">
        <f t="shared" si="58"/>
        <v>0</v>
      </c>
      <c r="ENT226">
        <f t="shared" si="58"/>
        <v>0</v>
      </c>
      <c r="ENU226">
        <f t="shared" si="58"/>
        <v>0</v>
      </c>
      <c r="ENV226">
        <f t="shared" si="58"/>
        <v>0</v>
      </c>
      <c r="ENW226">
        <f t="shared" si="58"/>
        <v>0</v>
      </c>
      <c r="ENX226">
        <f t="shared" si="58"/>
        <v>0</v>
      </c>
      <c r="ENY226">
        <f t="shared" si="58"/>
        <v>0</v>
      </c>
      <c r="ENZ226">
        <f t="shared" si="58"/>
        <v>0</v>
      </c>
      <c r="EOA226">
        <f t="shared" si="58"/>
        <v>0</v>
      </c>
      <c r="EOB226">
        <f t="shared" si="58"/>
        <v>0</v>
      </c>
      <c r="EOC226">
        <f t="shared" si="58"/>
        <v>0</v>
      </c>
      <c r="EOD226">
        <f t="shared" si="58"/>
        <v>0</v>
      </c>
      <c r="EOE226">
        <f t="shared" si="58"/>
        <v>0</v>
      </c>
      <c r="EOF226">
        <f t="shared" si="58"/>
        <v>0</v>
      </c>
      <c r="EOG226">
        <f t="shared" ref="EOG226:EQR226" si="59">SUM(EOG2:EOG225)</f>
        <v>0</v>
      </c>
      <c r="EOH226">
        <f t="shared" si="59"/>
        <v>0</v>
      </c>
      <c r="EOI226">
        <f t="shared" si="59"/>
        <v>0</v>
      </c>
      <c r="EOJ226">
        <f t="shared" si="59"/>
        <v>0</v>
      </c>
      <c r="EOK226">
        <f t="shared" si="59"/>
        <v>0</v>
      </c>
      <c r="EOL226">
        <f t="shared" si="59"/>
        <v>0</v>
      </c>
      <c r="EOM226">
        <f t="shared" si="59"/>
        <v>0</v>
      </c>
      <c r="EON226">
        <f t="shared" si="59"/>
        <v>0</v>
      </c>
      <c r="EOO226">
        <f t="shared" si="59"/>
        <v>0</v>
      </c>
      <c r="EOP226">
        <f t="shared" si="59"/>
        <v>0</v>
      </c>
      <c r="EOQ226">
        <f t="shared" si="59"/>
        <v>0</v>
      </c>
      <c r="EOR226">
        <f t="shared" si="59"/>
        <v>0</v>
      </c>
      <c r="EOS226">
        <f t="shared" si="59"/>
        <v>0</v>
      </c>
      <c r="EOT226">
        <f t="shared" si="59"/>
        <v>0</v>
      </c>
      <c r="EOU226">
        <f t="shared" si="59"/>
        <v>0</v>
      </c>
      <c r="EOV226">
        <f t="shared" si="59"/>
        <v>0</v>
      </c>
      <c r="EOW226">
        <f t="shared" si="59"/>
        <v>0</v>
      </c>
      <c r="EOX226">
        <f t="shared" si="59"/>
        <v>0</v>
      </c>
      <c r="EOY226">
        <f t="shared" si="59"/>
        <v>0</v>
      </c>
      <c r="EOZ226">
        <f t="shared" si="59"/>
        <v>0</v>
      </c>
      <c r="EPA226">
        <f t="shared" si="59"/>
        <v>0</v>
      </c>
      <c r="EPB226">
        <f t="shared" si="59"/>
        <v>0</v>
      </c>
      <c r="EPC226">
        <f t="shared" si="59"/>
        <v>0</v>
      </c>
      <c r="EPD226">
        <f t="shared" si="59"/>
        <v>0</v>
      </c>
      <c r="EPE226">
        <f t="shared" si="59"/>
        <v>0</v>
      </c>
      <c r="EPF226">
        <f t="shared" si="59"/>
        <v>0</v>
      </c>
      <c r="EPG226">
        <f t="shared" si="59"/>
        <v>0</v>
      </c>
      <c r="EPH226">
        <f t="shared" si="59"/>
        <v>0</v>
      </c>
      <c r="EPI226">
        <f t="shared" si="59"/>
        <v>0</v>
      </c>
      <c r="EPJ226">
        <f t="shared" si="59"/>
        <v>0</v>
      </c>
      <c r="EPK226">
        <f t="shared" si="59"/>
        <v>0</v>
      </c>
      <c r="EPL226">
        <f t="shared" si="59"/>
        <v>0</v>
      </c>
      <c r="EPM226">
        <f t="shared" si="59"/>
        <v>0</v>
      </c>
      <c r="EPN226">
        <f t="shared" si="59"/>
        <v>0</v>
      </c>
      <c r="EPO226">
        <f t="shared" si="59"/>
        <v>0</v>
      </c>
      <c r="EPP226">
        <f t="shared" si="59"/>
        <v>0</v>
      </c>
      <c r="EPQ226">
        <f t="shared" si="59"/>
        <v>0</v>
      </c>
      <c r="EPR226">
        <f t="shared" si="59"/>
        <v>0</v>
      </c>
      <c r="EPS226">
        <f t="shared" si="59"/>
        <v>0</v>
      </c>
      <c r="EPT226">
        <f t="shared" si="59"/>
        <v>0</v>
      </c>
      <c r="EPU226">
        <f t="shared" si="59"/>
        <v>0</v>
      </c>
      <c r="EPV226">
        <f t="shared" si="59"/>
        <v>0</v>
      </c>
      <c r="EPW226">
        <f t="shared" si="59"/>
        <v>0</v>
      </c>
      <c r="EPX226">
        <f t="shared" si="59"/>
        <v>0</v>
      </c>
      <c r="EPY226">
        <f t="shared" si="59"/>
        <v>0</v>
      </c>
      <c r="EPZ226">
        <f t="shared" si="59"/>
        <v>0</v>
      </c>
      <c r="EQA226">
        <f t="shared" si="59"/>
        <v>0</v>
      </c>
      <c r="EQB226">
        <f t="shared" si="59"/>
        <v>0</v>
      </c>
      <c r="EQC226">
        <f t="shared" si="59"/>
        <v>0</v>
      </c>
      <c r="EQD226">
        <f t="shared" si="59"/>
        <v>0</v>
      </c>
      <c r="EQE226">
        <f t="shared" si="59"/>
        <v>0</v>
      </c>
      <c r="EQF226">
        <f t="shared" si="59"/>
        <v>0</v>
      </c>
      <c r="EQG226">
        <f t="shared" si="59"/>
        <v>0</v>
      </c>
      <c r="EQH226">
        <f t="shared" si="59"/>
        <v>0</v>
      </c>
      <c r="EQI226">
        <f t="shared" si="59"/>
        <v>0</v>
      </c>
      <c r="EQJ226">
        <f t="shared" si="59"/>
        <v>0</v>
      </c>
      <c r="EQK226">
        <f t="shared" si="59"/>
        <v>0</v>
      </c>
      <c r="EQL226">
        <f t="shared" si="59"/>
        <v>0</v>
      </c>
      <c r="EQM226">
        <f t="shared" si="59"/>
        <v>0</v>
      </c>
      <c r="EQN226">
        <f t="shared" si="59"/>
        <v>0</v>
      </c>
      <c r="EQO226">
        <f t="shared" si="59"/>
        <v>0</v>
      </c>
      <c r="EQP226">
        <f t="shared" si="59"/>
        <v>0</v>
      </c>
      <c r="EQQ226">
        <f t="shared" si="59"/>
        <v>0</v>
      </c>
      <c r="EQR226">
        <f t="shared" si="59"/>
        <v>0</v>
      </c>
      <c r="EQS226">
        <f t="shared" ref="EQS226:ETD226" si="60">SUM(EQS2:EQS225)</f>
        <v>0</v>
      </c>
      <c r="EQT226">
        <f t="shared" si="60"/>
        <v>0</v>
      </c>
      <c r="EQU226">
        <f t="shared" si="60"/>
        <v>0</v>
      </c>
      <c r="EQV226">
        <f t="shared" si="60"/>
        <v>0</v>
      </c>
      <c r="EQW226">
        <f t="shared" si="60"/>
        <v>0</v>
      </c>
      <c r="EQX226">
        <f t="shared" si="60"/>
        <v>0</v>
      </c>
      <c r="EQY226">
        <f t="shared" si="60"/>
        <v>0</v>
      </c>
      <c r="EQZ226">
        <f t="shared" si="60"/>
        <v>0</v>
      </c>
      <c r="ERA226">
        <f t="shared" si="60"/>
        <v>0</v>
      </c>
      <c r="ERB226">
        <f t="shared" si="60"/>
        <v>0</v>
      </c>
      <c r="ERC226">
        <f t="shared" si="60"/>
        <v>0</v>
      </c>
      <c r="ERD226">
        <f t="shared" si="60"/>
        <v>0</v>
      </c>
      <c r="ERE226">
        <f t="shared" si="60"/>
        <v>0</v>
      </c>
      <c r="ERF226">
        <f t="shared" si="60"/>
        <v>0</v>
      </c>
      <c r="ERG226">
        <f t="shared" si="60"/>
        <v>0</v>
      </c>
      <c r="ERH226">
        <f t="shared" si="60"/>
        <v>0</v>
      </c>
      <c r="ERI226">
        <f t="shared" si="60"/>
        <v>0</v>
      </c>
      <c r="ERJ226">
        <f t="shared" si="60"/>
        <v>0</v>
      </c>
      <c r="ERK226">
        <f t="shared" si="60"/>
        <v>0</v>
      </c>
      <c r="ERL226">
        <f t="shared" si="60"/>
        <v>0</v>
      </c>
      <c r="ERM226">
        <f t="shared" si="60"/>
        <v>0</v>
      </c>
      <c r="ERN226">
        <f t="shared" si="60"/>
        <v>0</v>
      </c>
      <c r="ERO226">
        <f t="shared" si="60"/>
        <v>0</v>
      </c>
      <c r="ERP226">
        <f t="shared" si="60"/>
        <v>0</v>
      </c>
      <c r="ERQ226">
        <f t="shared" si="60"/>
        <v>0</v>
      </c>
      <c r="ERR226">
        <f t="shared" si="60"/>
        <v>0</v>
      </c>
      <c r="ERS226">
        <f t="shared" si="60"/>
        <v>0</v>
      </c>
      <c r="ERT226">
        <f t="shared" si="60"/>
        <v>0</v>
      </c>
      <c r="ERU226">
        <f t="shared" si="60"/>
        <v>0</v>
      </c>
      <c r="ERV226">
        <f t="shared" si="60"/>
        <v>0</v>
      </c>
      <c r="ERW226">
        <f t="shared" si="60"/>
        <v>0</v>
      </c>
      <c r="ERX226">
        <f t="shared" si="60"/>
        <v>0</v>
      </c>
      <c r="ERY226">
        <f t="shared" si="60"/>
        <v>0</v>
      </c>
      <c r="ERZ226">
        <f t="shared" si="60"/>
        <v>0</v>
      </c>
      <c r="ESA226">
        <f t="shared" si="60"/>
        <v>0</v>
      </c>
      <c r="ESB226">
        <f t="shared" si="60"/>
        <v>0</v>
      </c>
      <c r="ESC226">
        <f t="shared" si="60"/>
        <v>0</v>
      </c>
      <c r="ESD226">
        <f t="shared" si="60"/>
        <v>0</v>
      </c>
      <c r="ESE226">
        <f t="shared" si="60"/>
        <v>0</v>
      </c>
      <c r="ESF226">
        <f t="shared" si="60"/>
        <v>0</v>
      </c>
      <c r="ESG226">
        <f t="shared" si="60"/>
        <v>0</v>
      </c>
      <c r="ESH226">
        <f t="shared" si="60"/>
        <v>0</v>
      </c>
      <c r="ESI226">
        <f t="shared" si="60"/>
        <v>0</v>
      </c>
      <c r="ESJ226">
        <f t="shared" si="60"/>
        <v>0</v>
      </c>
      <c r="ESK226">
        <f t="shared" si="60"/>
        <v>0</v>
      </c>
      <c r="ESL226">
        <f t="shared" si="60"/>
        <v>0</v>
      </c>
      <c r="ESM226">
        <f t="shared" si="60"/>
        <v>0</v>
      </c>
      <c r="ESN226">
        <f t="shared" si="60"/>
        <v>0</v>
      </c>
      <c r="ESO226">
        <f t="shared" si="60"/>
        <v>0</v>
      </c>
      <c r="ESP226">
        <f t="shared" si="60"/>
        <v>0</v>
      </c>
      <c r="ESQ226">
        <f t="shared" si="60"/>
        <v>0</v>
      </c>
      <c r="ESR226">
        <f t="shared" si="60"/>
        <v>0</v>
      </c>
      <c r="ESS226">
        <f t="shared" si="60"/>
        <v>0</v>
      </c>
      <c r="EST226">
        <f t="shared" si="60"/>
        <v>0</v>
      </c>
      <c r="ESU226">
        <f t="shared" si="60"/>
        <v>0</v>
      </c>
      <c r="ESV226">
        <f t="shared" si="60"/>
        <v>0</v>
      </c>
      <c r="ESW226">
        <f t="shared" si="60"/>
        <v>0</v>
      </c>
      <c r="ESX226">
        <f t="shared" si="60"/>
        <v>0</v>
      </c>
      <c r="ESY226">
        <f t="shared" si="60"/>
        <v>0</v>
      </c>
      <c r="ESZ226">
        <f t="shared" si="60"/>
        <v>0</v>
      </c>
      <c r="ETA226">
        <f t="shared" si="60"/>
        <v>0</v>
      </c>
      <c r="ETB226">
        <f t="shared" si="60"/>
        <v>0</v>
      </c>
      <c r="ETC226">
        <f t="shared" si="60"/>
        <v>0</v>
      </c>
      <c r="ETD226">
        <f t="shared" si="60"/>
        <v>0</v>
      </c>
      <c r="ETE226">
        <f t="shared" ref="ETE226:EVP226" si="61">SUM(ETE2:ETE225)</f>
        <v>0</v>
      </c>
      <c r="ETF226">
        <f t="shared" si="61"/>
        <v>0</v>
      </c>
      <c r="ETG226">
        <f t="shared" si="61"/>
        <v>0</v>
      </c>
      <c r="ETH226">
        <f t="shared" si="61"/>
        <v>0</v>
      </c>
      <c r="ETI226">
        <f t="shared" si="61"/>
        <v>0</v>
      </c>
      <c r="ETJ226">
        <f t="shared" si="61"/>
        <v>0</v>
      </c>
      <c r="ETK226">
        <f t="shared" si="61"/>
        <v>0</v>
      </c>
      <c r="ETL226">
        <f t="shared" si="61"/>
        <v>0</v>
      </c>
      <c r="ETM226">
        <f t="shared" si="61"/>
        <v>0</v>
      </c>
      <c r="ETN226">
        <f t="shared" si="61"/>
        <v>0</v>
      </c>
      <c r="ETO226">
        <f t="shared" si="61"/>
        <v>0</v>
      </c>
      <c r="ETP226">
        <f t="shared" si="61"/>
        <v>0</v>
      </c>
      <c r="ETQ226">
        <f t="shared" si="61"/>
        <v>0</v>
      </c>
      <c r="ETR226">
        <f t="shared" si="61"/>
        <v>0</v>
      </c>
      <c r="ETS226">
        <f t="shared" si="61"/>
        <v>0</v>
      </c>
      <c r="ETT226">
        <f t="shared" si="61"/>
        <v>0</v>
      </c>
      <c r="ETU226">
        <f t="shared" si="61"/>
        <v>0</v>
      </c>
      <c r="ETV226">
        <f t="shared" si="61"/>
        <v>0</v>
      </c>
      <c r="ETW226">
        <f t="shared" si="61"/>
        <v>0</v>
      </c>
      <c r="ETX226">
        <f t="shared" si="61"/>
        <v>0</v>
      </c>
      <c r="ETY226">
        <f t="shared" si="61"/>
        <v>0</v>
      </c>
      <c r="ETZ226">
        <f t="shared" si="61"/>
        <v>0</v>
      </c>
      <c r="EUA226">
        <f t="shared" si="61"/>
        <v>0</v>
      </c>
      <c r="EUB226">
        <f t="shared" si="61"/>
        <v>0</v>
      </c>
      <c r="EUC226">
        <f t="shared" si="61"/>
        <v>0</v>
      </c>
      <c r="EUD226">
        <f t="shared" si="61"/>
        <v>0</v>
      </c>
      <c r="EUE226">
        <f t="shared" si="61"/>
        <v>0</v>
      </c>
      <c r="EUF226">
        <f t="shared" si="61"/>
        <v>0</v>
      </c>
      <c r="EUG226">
        <f t="shared" si="61"/>
        <v>0</v>
      </c>
      <c r="EUH226">
        <f t="shared" si="61"/>
        <v>0</v>
      </c>
      <c r="EUI226">
        <f t="shared" si="61"/>
        <v>0</v>
      </c>
      <c r="EUJ226">
        <f t="shared" si="61"/>
        <v>0</v>
      </c>
      <c r="EUK226">
        <f t="shared" si="61"/>
        <v>0</v>
      </c>
      <c r="EUL226">
        <f t="shared" si="61"/>
        <v>0</v>
      </c>
      <c r="EUM226">
        <f t="shared" si="61"/>
        <v>0</v>
      </c>
      <c r="EUN226">
        <f t="shared" si="61"/>
        <v>0</v>
      </c>
      <c r="EUO226">
        <f t="shared" si="61"/>
        <v>0</v>
      </c>
      <c r="EUP226">
        <f t="shared" si="61"/>
        <v>0</v>
      </c>
      <c r="EUQ226">
        <f t="shared" si="61"/>
        <v>0</v>
      </c>
      <c r="EUR226">
        <f t="shared" si="61"/>
        <v>0</v>
      </c>
      <c r="EUS226">
        <f t="shared" si="61"/>
        <v>0</v>
      </c>
      <c r="EUT226">
        <f t="shared" si="61"/>
        <v>0</v>
      </c>
      <c r="EUU226">
        <f t="shared" si="61"/>
        <v>0</v>
      </c>
      <c r="EUV226">
        <f t="shared" si="61"/>
        <v>0</v>
      </c>
      <c r="EUW226">
        <f t="shared" si="61"/>
        <v>0</v>
      </c>
      <c r="EUX226">
        <f t="shared" si="61"/>
        <v>0</v>
      </c>
      <c r="EUY226">
        <f t="shared" si="61"/>
        <v>0</v>
      </c>
      <c r="EUZ226">
        <f t="shared" si="61"/>
        <v>0</v>
      </c>
      <c r="EVA226">
        <f t="shared" si="61"/>
        <v>0</v>
      </c>
      <c r="EVB226">
        <f t="shared" si="61"/>
        <v>0</v>
      </c>
      <c r="EVC226">
        <f t="shared" si="61"/>
        <v>0</v>
      </c>
      <c r="EVD226">
        <f t="shared" si="61"/>
        <v>0</v>
      </c>
      <c r="EVE226">
        <f t="shared" si="61"/>
        <v>0</v>
      </c>
      <c r="EVF226">
        <f t="shared" si="61"/>
        <v>0</v>
      </c>
      <c r="EVG226">
        <f t="shared" si="61"/>
        <v>0</v>
      </c>
      <c r="EVH226">
        <f t="shared" si="61"/>
        <v>0</v>
      </c>
      <c r="EVI226">
        <f t="shared" si="61"/>
        <v>0</v>
      </c>
      <c r="EVJ226">
        <f t="shared" si="61"/>
        <v>0</v>
      </c>
      <c r="EVK226">
        <f t="shared" si="61"/>
        <v>0</v>
      </c>
      <c r="EVL226">
        <f t="shared" si="61"/>
        <v>0</v>
      </c>
      <c r="EVM226">
        <f t="shared" si="61"/>
        <v>0</v>
      </c>
      <c r="EVN226">
        <f t="shared" si="61"/>
        <v>0</v>
      </c>
      <c r="EVO226">
        <f t="shared" si="61"/>
        <v>0</v>
      </c>
      <c r="EVP226">
        <f t="shared" si="61"/>
        <v>0</v>
      </c>
      <c r="EVQ226">
        <f t="shared" ref="EVQ226:EYB226" si="62">SUM(EVQ2:EVQ225)</f>
        <v>0</v>
      </c>
      <c r="EVR226">
        <f t="shared" si="62"/>
        <v>0</v>
      </c>
      <c r="EVS226">
        <f t="shared" si="62"/>
        <v>0</v>
      </c>
      <c r="EVT226">
        <f t="shared" si="62"/>
        <v>0</v>
      </c>
      <c r="EVU226">
        <f t="shared" si="62"/>
        <v>0</v>
      </c>
      <c r="EVV226">
        <f t="shared" si="62"/>
        <v>0</v>
      </c>
      <c r="EVW226">
        <f t="shared" si="62"/>
        <v>0</v>
      </c>
      <c r="EVX226">
        <f t="shared" si="62"/>
        <v>0</v>
      </c>
      <c r="EVY226">
        <f t="shared" si="62"/>
        <v>0</v>
      </c>
      <c r="EVZ226">
        <f t="shared" si="62"/>
        <v>0</v>
      </c>
      <c r="EWA226">
        <f t="shared" si="62"/>
        <v>0</v>
      </c>
      <c r="EWB226">
        <f t="shared" si="62"/>
        <v>0</v>
      </c>
      <c r="EWC226">
        <f t="shared" si="62"/>
        <v>0</v>
      </c>
      <c r="EWD226">
        <f t="shared" si="62"/>
        <v>0</v>
      </c>
      <c r="EWE226">
        <f t="shared" si="62"/>
        <v>0</v>
      </c>
      <c r="EWF226">
        <f t="shared" si="62"/>
        <v>0</v>
      </c>
      <c r="EWG226">
        <f t="shared" si="62"/>
        <v>0</v>
      </c>
      <c r="EWH226">
        <f t="shared" si="62"/>
        <v>0</v>
      </c>
      <c r="EWI226">
        <f t="shared" si="62"/>
        <v>0</v>
      </c>
      <c r="EWJ226">
        <f t="shared" si="62"/>
        <v>0</v>
      </c>
      <c r="EWK226">
        <f t="shared" si="62"/>
        <v>0</v>
      </c>
      <c r="EWL226">
        <f t="shared" si="62"/>
        <v>0</v>
      </c>
      <c r="EWM226">
        <f t="shared" si="62"/>
        <v>0</v>
      </c>
      <c r="EWN226">
        <f t="shared" si="62"/>
        <v>0</v>
      </c>
      <c r="EWO226">
        <f t="shared" si="62"/>
        <v>0</v>
      </c>
      <c r="EWP226">
        <f t="shared" si="62"/>
        <v>0</v>
      </c>
      <c r="EWQ226">
        <f t="shared" si="62"/>
        <v>0</v>
      </c>
      <c r="EWR226">
        <f t="shared" si="62"/>
        <v>0</v>
      </c>
      <c r="EWS226">
        <f t="shared" si="62"/>
        <v>0</v>
      </c>
      <c r="EWT226">
        <f t="shared" si="62"/>
        <v>0</v>
      </c>
      <c r="EWU226">
        <f t="shared" si="62"/>
        <v>0</v>
      </c>
      <c r="EWV226">
        <f t="shared" si="62"/>
        <v>0</v>
      </c>
      <c r="EWW226">
        <f t="shared" si="62"/>
        <v>0</v>
      </c>
      <c r="EWX226">
        <f t="shared" si="62"/>
        <v>0</v>
      </c>
      <c r="EWY226">
        <f t="shared" si="62"/>
        <v>0</v>
      </c>
      <c r="EWZ226">
        <f t="shared" si="62"/>
        <v>0</v>
      </c>
      <c r="EXA226">
        <f t="shared" si="62"/>
        <v>0</v>
      </c>
      <c r="EXB226">
        <f t="shared" si="62"/>
        <v>0</v>
      </c>
      <c r="EXC226">
        <f t="shared" si="62"/>
        <v>0</v>
      </c>
      <c r="EXD226">
        <f t="shared" si="62"/>
        <v>0</v>
      </c>
      <c r="EXE226">
        <f t="shared" si="62"/>
        <v>0</v>
      </c>
      <c r="EXF226">
        <f t="shared" si="62"/>
        <v>0</v>
      </c>
      <c r="EXG226">
        <f t="shared" si="62"/>
        <v>0</v>
      </c>
      <c r="EXH226">
        <f t="shared" si="62"/>
        <v>0</v>
      </c>
      <c r="EXI226">
        <f t="shared" si="62"/>
        <v>0</v>
      </c>
      <c r="EXJ226">
        <f t="shared" si="62"/>
        <v>0</v>
      </c>
      <c r="EXK226">
        <f t="shared" si="62"/>
        <v>0</v>
      </c>
      <c r="EXL226">
        <f t="shared" si="62"/>
        <v>0</v>
      </c>
      <c r="EXM226">
        <f t="shared" si="62"/>
        <v>0</v>
      </c>
      <c r="EXN226">
        <f t="shared" si="62"/>
        <v>0</v>
      </c>
      <c r="EXO226">
        <f t="shared" si="62"/>
        <v>0</v>
      </c>
      <c r="EXP226">
        <f t="shared" si="62"/>
        <v>0</v>
      </c>
      <c r="EXQ226">
        <f t="shared" si="62"/>
        <v>0</v>
      </c>
      <c r="EXR226">
        <f t="shared" si="62"/>
        <v>0</v>
      </c>
      <c r="EXS226">
        <f t="shared" si="62"/>
        <v>0</v>
      </c>
      <c r="EXT226">
        <f t="shared" si="62"/>
        <v>0</v>
      </c>
      <c r="EXU226">
        <f t="shared" si="62"/>
        <v>0</v>
      </c>
      <c r="EXV226">
        <f t="shared" si="62"/>
        <v>0</v>
      </c>
      <c r="EXW226">
        <f t="shared" si="62"/>
        <v>0</v>
      </c>
      <c r="EXX226">
        <f t="shared" si="62"/>
        <v>0</v>
      </c>
      <c r="EXY226">
        <f t="shared" si="62"/>
        <v>0</v>
      </c>
      <c r="EXZ226">
        <f t="shared" si="62"/>
        <v>0</v>
      </c>
      <c r="EYA226">
        <f t="shared" si="62"/>
        <v>0</v>
      </c>
      <c r="EYB226">
        <f t="shared" si="62"/>
        <v>0</v>
      </c>
      <c r="EYC226">
        <f t="shared" ref="EYC226:FAN226" si="63">SUM(EYC2:EYC225)</f>
        <v>0</v>
      </c>
      <c r="EYD226">
        <f t="shared" si="63"/>
        <v>0</v>
      </c>
      <c r="EYE226">
        <f t="shared" si="63"/>
        <v>0</v>
      </c>
      <c r="EYF226">
        <f t="shared" si="63"/>
        <v>0</v>
      </c>
      <c r="EYG226">
        <f t="shared" si="63"/>
        <v>0</v>
      </c>
      <c r="EYH226">
        <f t="shared" si="63"/>
        <v>0</v>
      </c>
      <c r="EYI226">
        <f t="shared" si="63"/>
        <v>0</v>
      </c>
      <c r="EYJ226">
        <f t="shared" si="63"/>
        <v>0</v>
      </c>
      <c r="EYK226">
        <f t="shared" si="63"/>
        <v>0</v>
      </c>
      <c r="EYL226">
        <f t="shared" si="63"/>
        <v>0</v>
      </c>
      <c r="EYM226">
        <f t="shared" si="63"/>
        <v>0</v>
      </c>
      <c r="EYN226">
        <f t="shared" si="63"/>
        <v>0</v>
      </c>
      <c r="EYO226">
        <f t="shared" si="63"/>
        <v>0</v>
      </c>
      <c r="EYP226">
        <f t="shared" si="63"/>
        <v>0</v>
      </c>
      <c r="EYQ226">
        <f t="shared" si="63"/>
        <v>0</v>
      </c>
      <c r="EYR226">
        <f t="shared" si="63"/>
        <v>0</v>
      </c>
      <c r="EYS226">
        <f t="shared" si="63"/>
        <v>0</v>
      </c>
      <c r="EYT226">
        <f t="shared" si="63"/>
        <v>0</v>
      </c>
      <c r="EYU226">
        <f t="shared" si="63"/>
        <v>0</v>
      </c>
      <c r="EYV226">
        <f t="shared" si="63"/>
        <v>0</v>
      </c>
      <c r="EYW226">
        <f t="shared" si="63"/>
        <v>0</v>
      </c>
      <c r="EYX226">
        <f t="shared" si="63"/>
        <v>0</v>
      </c>
      <c r="EYY226">
        <f t="shared" si="63"/>
        <v>0</v>
      </c>
      <c r="EYZ226">
        <f t="shared" si="63"/>
        <v>0</v>
      </c>
      <c r="EZA226">
        <f t="shared" si="63"/>
        <v>0</v>
      </c>
      <c r="EZB226">
        <f t="shared" si="63"/>
        <v>0</v>
      </c>
      <c r="EZC226">
        <f t="shared" si="63"/>
        <v>0</v>
      </c>
      <c r="EZD226">
        <f t="shared" si="63"/>
        <v>0</v>
      </c>
      <c r="EZE226">
        <f t="shared" si="63"/>
        <v>0</v>
      </c>
      <c r="EZF226">
        <f t="shared" si="63"/>
        <v>0</v>
      </c>
      <c r="EZG226">
        <f t="shared" si="63"/>
        <v>0</v>
      </c>
      <c r="EZH226">
        <f t="shared" si="63"/>
        <v>0</v>
      </c>
      <c r="EZI226">
        <f t="shared" si="63"/>
        <v>0</v>
      </c>
      <c r="EZJ226">
        <f t="shared" si="63"/>
        <v>0</v>
      </c>
      <c r="EZK226">
        <f t="shared" si="63"/>
        <v>0</v>
      </c>
      <c r="EZL226">
        <f t="shared" si="63"/>
        <v>0</v>
      </c>
      <c r="EZM226">
        <f t="shared" si="63"/>
        <v>0</v>
      </c>
      <c r="EZN226">
        <f t="shared" si="63"/>
        <v>0</v>
      </c>
      <c r="EZO226">
        <f t="shared" si="63"/>
        <v>0</v>
      </c>
      <c r="EZP226">
        <f t="shared" si="63"/>
        <v>0</v>
      </c>
      <c r="EZQ226">
        <f t="shared" si="63"/>
        <v>0</v>
      </c>
      <c r="EZR226">
        <f t="shared" si="63"/>
        <v>0</v>
      </c>
      <c r="EZS226">
        <f t="shared" si="63"/>
        <v>0</v>
      </c>
      <c r="EZT226">
        <f t="shared" si="63"/>
        <v>0</v>
      </c>
      <c r="EZU226">
        <f t="shared" si="63"/>
        <v>0</v>
      </c>
      <c r="EZV226">
        <f t="shared" si="63"/>
        <v>0</v>
      </c>
      <c r="EZW226">
        <f t="shared" si="63"/>
        <v>0</v>
      </c>
      <c r="EZX226">
        <f t="shared" si="63"/>
        <v>0</v>
      </c>
      <c r="EZY226">
        <f t="shared" si="63"/>
        <v>0</v>
      </c>
      <c r="EZZ226">
        <f t="shared" si="63"/>
        <v>0</v>
      </c>
      <c r="FAA226">
        <f t="shared" si="63"/>
        <v>0</v>
      </c>
      <c r="FAB226">
        <f t="shared" si="63"/>
        <v>0</v>
      </c>
      <c r="FAC226">
        <f t="shared" si="63"/>
        <v>0</v>
      </c>
      <c r="FAD226">
        <f t="shared" si="63"/>
        <v>0</v>
      </c>
      <c r="FAE226">
        <f t="shared" si="63"/>
        <v>0</v>
      </c>
      <c r="FAF226">
        <f t="shared" si="63"/>
        <v>0</v>
      </c>
      <c r="FAG226">
        <f t="shared" si="63"/>
        <v>0</v>
      </c>
      <c r="FAH226">
        <f t="shared" si="63"/>
        <v>0</v>
      </c>
      <c r="FAI226">
        <f t="shared" si="63"/>
        <v>0</v>
      </c>
      <c r="FAJ226">
        <f t="shared" si="63"/>
        <v>0</v>
      </c>
      <c r="FAK226">
        <f t="shared" si="63"/>
        <v>0</v>
      </c>
      <c r="FAL226">
        <f t="shared" si="63"/>
        <v>0</v>
      </c>
      <c r="FAM226">
        <f t="shared" si="63"/>
        <v>0</v>
      </c>
      <c r="FAN226">
        <f t="shared" si="63"/>
        <v>0</v>
      </c>
      <c r="FAO226">
        <f t="shared" ref="FAO226:FCZ226" si="64">SUM(FAO2:FAO225)</f>
        <v>0</v>
      </c>
      <c r="FAP226">
        <f t="shared" si="64"/>
        <v>0</v>
      </c>
      <c r="FAQ226">
        <f t="shared" si="64"/>
        <v>0</v>
      </c>
      <c r="FAR226">
        <f t="shared" si="64"/>
        <v>0</v>
      </c>
      <c r="FAS226">
        <f t="shared" si="64"/>
        <v>0</v>
      </c>
      <c r="FAT226">
        <f t="shared" si="64"/>
        <v>0</v>
      </c>
      <c r="FAU226">
        <f t="shared" si="64"/>
        <v>0</v>
      </c>
      <c r="FAV226">
        <f t="shared" si="64"/>
        <v>0</v>
      </c>
      <c r="FAW226">
        <f t="shared" si="64"/>
        <v>0</v>
      </c>
      <c r="FAX226">
        <f t="shared" si="64"/>
        <v>0</v>
      </c>
      <c r="FAY226">
        <f t="shared" si="64"/>
        <v>0</v>
      </c>
      <c r="FAZ226">
        <f t="shared" si="64"/>
        <v>0</v>
      </c>
      <c r="FBA226">
        <f t="shared" si="64"/>
        <v>0</v>
      </c>
      <c r="FBB226">
        <f t="shared" si="64"/>
        <v>0</v>
      </c>
      <c r="FBC226">
        <f t="shared" si="64"/>
        <v>0</v>
      </c>
      <c r="FBD226">
        <f t="shared" si="64"/>
        <v>0</v>
      </c>
      <c r="FBE226">
        <f t="shared" si="64"/>
        <v>0</v>
      </c>
      <c r="FBF226">
        <f t="shared" si="64"/>
        <v>0</v>
      </c>
      <c r="FBG226">
        <f t="shared" si="64"/>
        <v>0</v>
      </c>
      <c r="FBH226">
        <f t="shared" si="64"/>
        <v>0</v>
      </c>
      <c r="FBI226">
        <f t="shared" si="64"/>
        <v>0</v>
      </c>
      <c r="FBJ226">
        <f t="shared" si="64"/>
        <v>0</v>
      </c>
      <c r="FBK226">
        <f t="shared" si="64"/>
        <v>0</v>
      </c>
      <c r="FBL226">
        <f t="shared" si="64"/>
        <v>0</v>
      </c>
      <c r="FBM226">
        <f t="shared" si="64"/>
        <v>0</v>
      </c>
      <c r="FBN226">
        <f t="shared" si="64"/>
        <v>0</v>
      </c>
      <c r="FBO226">
        <f t="shared" si="64"/>
        <v>0</v>
      </c>
      <c r="FBP226">
        <f t="shared" si="64"/>
        <v>0</v>
      </c>
      <c r="FBQ226">
        <f t="shared" si="64"/>
        <v>0</v>
      </c>
      <c r="FBR226">
        <f t="shared" si="64"/>
        <v>0</v>
      </c>
      <c r="FBS226">
        <f t="shared" si="64"/>
        <v>0</v>
      </c>
      <c r="FBT226">
        <f t="shared" si="64"/>
        <v>0</v>
      </c>
      <c r="FBU226">
        <f t="shared" si="64"/>
        <v>0</v>
      </c>
      <c r="FBV226">
        <f t="shared" si="64"/>
        <v>0</v>
      </c>
      <c r="FBW226">
        <f t="shared" si="64"/>
        <v>0</v>
      </c>
      <c r="FBX226">
        <f t="shared" si="64"/>
        <v>0</v>
      </c>
      <c r="FBY226">
        <f t="shared" si="64"/>
        <v>0</v>
      </c>
      <c r="FBZ226">
        <f t="shared" si="64"/>
        <v>0</v>
      </c>
      <c r="FCA226">
        <f t="shared" si="64"/>
        <v>0</v>
      </c>
      <c r="FCB226">
        <f t="shared" si="64"/>
        <v>0</v>
      </c>
      <c r="FCC226">
        <f t="shared" si="64"/>
        <v>0</v>
      </c>
      <c r="FCD226">
        <f t="shared" si="64"/>
        <v>0</v>
      </c>
      <c r="FCE226">
        <f t="shared" si="64"/>
        <v>0</v>
      </c>
      <c r="FCF226">
        <f t="shared" si="64"/>
        <v>0</v>
      </c>
      <c r="FCG226">
        <f t="shared" si="64"/>
        <v>0</v>
      </c>
      <c r="FCH226">
        <f t="shared" si="64"/>
        <v>0</v>
      </c>
      <c r="FCI226">
        <f t="shared" si="64"/>
        <v>0</v>
      </c>
      <c r="FCJ226">
        <f t="shared" si="64"/>
        <v>0</v>
      </c>
      <c r="FCK226">
        <f t="shared" si="64"/>
        <v>0</v>
      </c>
      <c r="FCL226">
        <f t="shared" si="64"/>
        <v>0</v>
      </c>
      <c r="FCM226">
        <f t="shared" si="64"/>
        <v>0</v>
      </c>
      <c r="FCN226">
        <f t="shared" si="64"/>
        <v>0</v>
      </c>
      <c r="FCO226">
        <f t="shared" si="64"/>
        <v>0</v>
      </c>
      <c r="FCP226">
        <f t="shared" si="64"/>
        <v>0</v>
      </c>
      <c r="FCQ226">
        <f t="shared" si="64"/>
        <v>0</v>
      </c>
      <c r="FCR226">
        <f t="shared" si="64"/>
        <v>0</v>
      </c>
      <c r="FCS226">
        <f t="shared" si="64"/>
        <v>0</v>
      </c>
      <c r="FCT226">
        <f t="shared" si="64"/>
        <v>0</v>
      </c>
      <c r="FCU226">
        <f t="shared" si="64"/>
        <v>0</v>
      </c>
      <c r="FCV226">
        <f t="shared" si="64"/>
        <v>0</v>
      </c>
      <c r="FCW226">
        <f t="shared" si="64"/>
        <v>0</v>
      </c>
      <c r="FCX226">
        <f t="shared" si="64"/>
        <v>0</v>
      </c>
      <c r="FCY226">
        <f t="shared" si="64"/>
        <v>0</v>
      </c>
      <c r="FCZ226">
        <f t="shared" si="64"/>
        <v>0</v>
      </c>
      <c r="FDA226">
        <f t="shared" ref="FDA226:FFL226" si="65">SUM(FDA2:FDA225)</f>
        <v>0</v>
      </c>
      <c r="FDB226">
        <f t="shared" si="65"/>
        <v>0</v>
      </c>
      <c r="FDC226">
        <f t="shared" si="65"/>
        <v>0</v>
      </c>
      <c r="FDD226">
        <f t="shared" si="65"/>
        <v>0</v>
      </c>
      <c r="FDE226">
        <f t="shared" si="65"/>
        <v>0</v>
      </c>
      <c r="FDF226">
        <f t="shared" si="65"/>
        <v>0</v>
      </c>
      <c r="FDG226">
        <f t="shared" si="65"/>
        <v>0</v>
      </c>
      <c r="FDH226">
        <f t="shared" si="65"/>
        <v>0</v>
      </c>
      <c r="FDI226">
        <f t="shared" si="65"/>
        <v>0</v>
      </c>
      <c r="FDJ226">
        <f t="shared" si="65"/>
        <v>0</v>
      </c>
      <c r="FDK226">
        <f t="shared" si="65"/>
        <v>0</v>
      </c>
      <c r="FDL226">
        <f t="shared" si="65"/>
        <v>0</v>
      </c>
      <c r="FDM226">
        <f t="shared" si="65"/>
        <v>0</v>
      </c>
      <c r="FDN226">
        <f t="shared" si="65"/>
        <v>0</v>
      </c>
      <c r="FDO226">
        <f t="shared" si="65"/>
        <v>0</v>
      </c>
      <c r="FDP226">
        <f t="shared" si="65"/>
        <v>0</v>
      </c>
      <c r="FDQ226">
        <f t="shared" si="65"/>
        <v>0</v>
      </c>
      <c r="FDR226">
        <f t="shared" si="65"/>
        <v>0</v>
      </c>
      <c r="FDS226">
        <f t="shared" si="65"/>
        <v>0</v>
      </c>
      <c r="FDT226">
        <f t="shared" si="65"/>
        <v>0</v>
      </c>
      <c r="FDU226">
        <f t="shared" si="65"/>
        <v>0</v>
      </c>
      <c r="FDV226">
        <f t="shared" si="65"/>
        <v>0</v>
      </c>
      <c r="FDW226">
        <f t="shared" si="65"/>
        <v>0</v>
      </c>
      <c r="FDX226">
        <f t="shared" si="65"/>
        <v>0</v>
      </c>
      <c r="FDY226">
        <f t="shared" si="65"/>
        <v>0</v>
      </c>
      <c r="FDZ226">
        <f t="shared" si="65"/>
        <v>0</v>
      </c>
      <c r="FEA226">
        <f t="shared" si="65"/>
        <v>0</v>
      </c>
      <c r="FEB226">
        <f t="shared" si="65"/>
        <v>0</v>
      </c>
      <c r="FEC226">
        <f t="shared" si="65"/>
        <v>0</v>
      </c>
      <c r="FED226">
        <f t="shared" si="65"/>
        <v>0</v>
      </c>
      <c r="FEE226">
        <f t="shared" si="65"/>
        <v>0</v>
      </c>
      <c r="FEF226">
        <f t="shared" si="65"/>
        <v>0</v>
      </c>
      <c r="FEG226">
        <f t="shared" si="65"/>
        <v>0</v>
      </c>
      <c r="FEH226">
        <f t="shared" si="65"/>
        <v>0</v>
      </c>
      <c r="FEI226">
        <f t="shared" si="65"/>
        <v>0</v>
      </c>
      <c r="FEJ226">
        <f t="shared" si="65"/>
        <v>0</v>
      </c>
      <c r="FEK226">
        <f t="shared" si="65"/>
        <v>0</v>
      </c>
      <c r="FEL226">
        <f t="shared" si="65"/>
        <v>0</v>
      </c>
      <c r="FEM226">
        <f t="shared" si="65"/>
        <v>0</v>
      </c>
      <c r="FEN226">
        <f t="shared" si="65"/>
        <v>0</v>
      </c>
      <c r="FEO226">
        <f t="shared" si="65"/>
        <v>0</v>
      </c>
      <c r="FEP226">
        <f t="shared" si="65"/>
        <v>0</v>
      </c>
      <c r="FEQ226">
        <f t="shared" si="65"/>
        <v>0</v>
      </c>
      <c r="FER226">
        <f t="shared" si="65"/>
        <v>0</v>
      </c>
      <c r="FES226">
        <f t="shared" si="65"/>
        <v>0</v>
      </c>
      <c r="FET226">
        <f t="shared" si="65"/>
        <v>0</v>
      </c>
      <c r="FEU226">
        <f t="shared" si="65"/>
        <v>0</v>
      </c>
      <c r="FEV226">
        <f t="shared" si="65"/>
        <v>0</v>
      </c>
      <c r="FEW226">
        <f t="shared" si="65"/>
        <v>0</v>
      </c>
      <c r="FEX226">
        <f t="shared" si="65"/>
        <v>0</v>
      </c>
      <c r="FEY226">
        <f t="shared" si="65"/>
        <v>0</v>
      </c>
      <c r="FEZ226">
        <f t="shared" si="65"/>
        <v>0</v>
      </c>
      <c r="FFA226">
        <f t="shared" si="65"/>
        <v>0</v>
      </c>
      <c r="FFB226">
        <f t="shared" si="65"/>
        <v>0</v>
      </c>
      <c r="FFC226">
        <f t="shared" si="65"/>
        <v>0</v>
      </c>
      <c r="FFD226">
        <f t="shared" si="65"/>
        <v>0</v>
      </c>
      <c r="FFE226">
        <f t="shared" si="65"/>
        <v>0</v>
      </c>
      <c r="FFF226">
        <f t="shared" si="65"/>
        <v>0</v>
      </c>
      <c r="FFG226">
        <f t="shared" si="65"/>
        <v>0</v>
      </c>
      <c r="FFH226">
        <f t="shared" si="65"/>
        <v>0</v>
      </c>
      <c r="FFI226">
        <f t="shared" si="65"/>
        <v>0</v>
      </c>
      <c r="FFJ226">
        <f t="shared" si="65"/>
        <v>0</v>
      </c>
      <c r="FFK226">
        <f t="shared" si="65"/>
        <v>0</v>
      </c>
      <c r="FFL226">
        <f t="shared" si="65"/>
        <v>0</v>
      </c>
      <c r="FFM226">
        <f t="shared" ref="FFM226:FHX226" si="66">SUM(FFM2:FFM225)</f>
        <v>0</v>
      </c>
      <c r="FFN226">
        <f t="shared" si="66"/>
        <v>0</v>
      </c>
      <c r="FFO226">
        <f t="shared" si="66"/>
        <v>0</v>
      </c>
      <c r="FFP226">
        <f t="shared" si="66"/>
        <v>0</v>
      </c>
      <c r="FFQ226">
        <f t="shared" si="66"/>
        <v>0</v>
      </c>
      <c r="FFR226">
        <f t="shared" si="66"/>
        <v>0</v>
      </c>
      <c r="FFS226">
        <f t="shared" si="66"/>
        <v>0</v>
      </c>
      <c r="FFT226">
        <f t="shared" si="66"/>
        <v>0</v>
      </c>
      <c r="FFU226">
        <f t="shared" si="66"/>
        <v>0</v>
      </c>
      <c r="FFV226">
        <f t="shared" si="66"/>
        <v>0</v>
      </c>
      <c r="FFW226">
        <f t="shared" si="66"/>
        <v>0</v>
      </c>
      <c r="FFX226">
        <f t="shared" si="66"/>
        <v>0</v>
      </c>
      <c r="FFY226">
        <f t="shared" si="66"/>
        <v>0</v>
      </c>
      <c r="FFZ226">
        <f t="shared" si="66"/>
        <v>0</v>
      </c>
      <c r="FGA226">
        <f t="shared" si="66"/>
        <v>0</v>
      </c>
      <c r="FGB226">
        <f t="shared" si="66"/>
        <v>0</v>
      </c>
      <c r="FGC226">
        <f t="shared" si="66"/>
        <v>0</v>
      </c>
      <c r="FGD226">
        <f t="shared" si="66"/>
        <v>0</v>
      </c>
      <c r="FGE226">
        <f t="shared" si="66"/>
        <v>0</v>
      </c>
      <c r="FGF226">
        <f t="shared" si="66"/>
        <v>0</v>
      </c>
      <c r="FGG226">
        <f t="shared" si="66"/>
        <v>0</v>
      </c>
      <c r="FGH226">
        <f t="shared" si="66"/>
        <v>0</v>
      </c>
      <c r="FGI226">
        <f t="shared" si="66"/>
        <v>0</v>
      </c>
      <c r="FGJ226">
        <f t="shared" si="66"/>
        <v>0</v>
      </c>
      <c r="FGK226">
        <f t="shared" si="66"/>
        <v>0</v>
      </c>
      <c r="FGL226">
        <f t="shared" si="66"/>
        <v>0</v>
      </c>
      <c r="FGM226">
        <f t="shared" si="66"/>
        <v>0</v>
      </c>
      <c r="FGN226">
        <f t="shared" si="66"/>
        <v>0</v>
      </c>
      <c r="FGO226">
        <f t="shared" si="66"/>
        <v>0</v>
      </c>
      <c r="FGP226">
        <f t="shared" si="66"/>
        <v>0</v>
      </c>
      <c r="FGQ226">
        <f t="shared" si="66"/>
        <v>0</v>
      </c>
      <c r="FGR226">
        <f t="shared" si="66"/>
        <v>0</v>
      </c>
      <c r="FGS226">
        <f t="shared" si="66"/>
        <v>0</v>
      </c>
      <c r="FGT226">
        <f t="shared" si="66"/>
        <v>0</v>
      </c>
      <c r="FGU226">
        <f t="shared" si="66"/>
        <v>0</v>
      </c>
      <c r="FGV226">
        <f t="shared" si="66"/>
        <v>0</v>
      </c>
      <c r="FGW226">
        <f t="shared" si="66"/>
        <v>0</v>
      </c>
      <c r="FGX226">
        <f t="shared" si="66"/>
        <v>0</v>
      </c>
      <c r="FGY226">
        <f t="shared" si="66"/>
        <v>0</v>
      </c>
      <c r="FGZ226">
        <f t="shared" si="66"/>
        <v>0</v>
      </c>
      <c r="FHA226">
        <f t="shared" si="66"/>
        <v>0</v>
      </c>
      <c r="FHB226">
        <f t="shared" si="66"/>
        <v>0</v>
      </c>
      <c r="FHC226">
        <f t="shared" si="66"/>
        <v>0</v>
      </c>
      <c r="FHD226">
        <f t="shared" si="66"/>
        <v>0</v>
      </c>
      <c r="FHE226">
        <f t="shared" si="66"/>
        <v>0</v>
      </c>
      <c r="FHF226">
        <f t="shared" si="66"/>
        <v>0</v>
      </c>
      <c r="FHG226">
        <f t="shared" si="66"/>
        <v>0</v>
      </c>
      <c r="FHH226">
        <f t="shared" si="66"/>
        <v>0</v>
      </c>
      <c r="FHI226">
        <f t="shared" si="66"/>
        <v>0</v>
      </c>
      <c r="FHJ226">
        <f t="shared" si="66"/>
        <v>0</v>
      </c>
      <c r="FHK226">
        <f t="shared" si="66"/>
        <v>0</v>
      </c>
      <c r="FHL226">
        <f t="shared" si="66"/>
        <v>0</v>
      </c>
      <c r="FHM226">
        <f t="shared" si="66"/>
        <v>0</v>
      </c>
      <c r="FHN226">
        <f t="shared" si="66"/>
        <v>0</v>
      </c>
      <c r="FHO226">
        <f t="shared" si="66"/>
        <v>0</v>
      </c>
      <c r="FHP226">
        <f t="shared" si="66"/>
        <v>0</v>
      </c>
      <c r="FHQ226">
        <f t="shared" si="66"/>
        <v>0</v>
      </c>
      <c r="FHR226">
        <f t="shared" si="66"/>
        <v>0</v>
      </c>
      <c r="FHS226">
        <f t="shared" si="66"/>
        <v>0</v>
      </c>
      <c r="FHT226">
        <f t="shared" si="66"/>
        <v>0</v>
      </c>
      <c r="FHU226">
        <f t="shared" si="66"/>
        <v>0</v>
      </c>
      <c r="FHV226">
        <f t="shared" si="66"/>
        <v>0</v>
      </c>
      <c r="FHW226">
        <f t="shared" si="66"/>
        <v>0</v>
      </c>
      <c r="FHX226">
        <f t="shared" si="66"/>
        <v>0</v>
      </c>
      <c r="FHY226">
        <f t="shared" ref="FHY226:FKJ226" si="67">SUM(FHY2:FHY225)</f>
        <v>0</v>
      </c>
      <c r="FHZ226">
        <f t="shared" si="67"/>
        <v>0</v>
      </c>
      <c r="FIA226">
        <f t="shared" si="67"/>
        <v>0</v>
      </c>
      <c r="FIB226">
        <f t="shared" si="67"/>
        <v>0</v>
      </c>
      <c r="FIC226">
        <f t="shared" si="67"/>
        <v>0</v>
      </c>
      <c r="FID226">
        <f t="shared" si="67"/>
        <v>0</v>
      </c>
      <c r="FIE226">
        <f t="shared" si="67"/>
        <v>0</v>
      </c>
      <c r="FIF226">
        <f t="shared" si="67"/>
        <v>0</v>
      </c>
      <c r="FIG226">
        <f t="shared" si="67"/>
        <v>0</v>
      </c>
      <c r="FIH226">
        <f t="shared" si="67"/>
        <v>0</v>
      </c>
      <c r="FII226">
        <f t="shared" si="67"/>
        <v>0</v>
      </c>
      <c r="FIJ226">
        <f t="shared" si="67"/>
        <v>0</v>
      </c>
      <c r="FIK226">
        <f t="shared" si="67"/>
        <v>0</v>
      </c>
      <c r="FIL226">
        <f t="shared" si="67"/>
        <v>0</v>
      </c>
      <c r="FIM226">
        <f t="shared" si="67"/>
        <v>0</v>
      </c>
      <c r="FIN226">
        <f t="shared" si="67"/>
        <v>0</v>
      </c>
      <c r="FIO226">
        <f t="shared" si="67"/>
        <v>0</v>
      </c>
      <c r="FIP226">
        <f t="shared" si="67"/>
        <v>0</v>
      </c>
      <c r="FIQ226">
        <f t="shared" si="67"/>
        <v>0</v>
      </c>
      <c r="FIR226">
        <f t="shared" si="67"/>
        <v>0</v>
      </c>
      <c r="FIS226">
        <f t="shared" si="67"/>
        <v>0</v>
      </c>
      <c r="FIT226">
        <f t="shared" si="67"/>
        <v>0</v>
      </c>
      <c r="FIU226">
        <f t="shared" si="67"/>
        <v>0</v>
      </c>
      <c r="FIV226">
        <f t="shared" si="67"/>
        <v>0</v>
      </c>
      <c r="FIW226">
        <f t="shared" si="67"/>
        <v>0</v>
      </c>
      <c r="FIX226">
        <f t="shared" si="67"/>
        <v>0</v>
      </c>
      <c r="FIY226">
        <f t="shared" si="67"/>
        <v>0</v>
      </c>
      <c r="FIZ226">
        <f t="shared" si="67"/>
        <v>0</v>
      </c>
      <c r="FJA226">
        <f t="shared" si="67"/>
        <v>0</v>
      </c>
      <c r="FJB226">
        <f t="shared" si="67"/>
        <v>0</v>
      </c>
      <c r="FJC226">
        <f t="shared" si="67"/>
        <v>0</v>
      </c>
      <c r="FJD226">
        <f t="shared" si="67"/>
        <v>0</v>
      </c>
      <c r="FJE226">
        <f t="shared" si="67"/>
        <v>0</v>
      </c>
      <c r="FJF226">
        <f t="shared" si="67"/>
        <v>0</v>
      </c>
      <c r="FJG226">
        <f t="shared" si="67"/>
        <v>0</v>
      </c>
      <c r="FJH226">
        <f t="shared" si="67"/>
        <v>0</v>
      </c>
      <c r="FJI226">
        <f t="shared" si="67"/>
        <v>0</v>
      </c>
      <c r="FJJ226">
        <f t="shared" si="67"/>
        <v>0</v>
      </c>
      <c r="FJK226">
        <f t="shared" si="67"/>
        <v>0</v>
      </c>
      <c r="FJL226">
        <f t="shared" si="67"/>
        <v>0</v>
      </c>
      <c r="FJM226">
        <f t="shared" si="67"/>
        <v>0</v>
      </c>
      <c r="FJN226">
        <f t="shared" si="67"/>
        <v>0</v>
      </c>
      <c r="FJO226">
        <f t="shared" si="67"/>
        <v>0</v>
      </c>
      <c r="FJP226">
        <f t="shared" si="67"/>
        <v>0</v>
      </c>
      <c r="FJQ226">
        <f t="shared" si="67"/>
        <v>0</v>
      </c>
      <c r="FJR226">
        <f t="shared" si="67"/>
        <v>0</v>
      </c>
      <c r="FJS226">
        <f t="shared" si="67"/>
        <v>0</v>
      </c>
      <c r="FJT226">
        <f t="shared" si="67"/>
        <v>0</v>
      </c>
      <c r="FJU226">
        <f t="shared" si="67"/>
        <v>0</v>
      </c>
      <c r="FJV226">
        <f t="shared" si="67"/>
        <v>0</v>
      </c>
      <c r="FJW226">
        <f t="shared" si="67"/>
        <v>0</v>
      </c>
      <c r="FJX226">
        <f t="shared" si="67"/>
        <v>0</v>
      </c>
      <c r="FJY226">
        <f t="shared" si="67"/>
        <v>0</v>
      </c>
      <c r="FJZ226">
        <f t="shared" si="67"/>
        <v>0</v>
      </c>
      <c r="FKA226">
        <f t="shared" si="67"/>
        <v>0</v>
      </c>
      <c r="FKB226">
        <f t="shared" si="67"/>
        <v>0</v>
      </c>
      <c r="FKC226">
        <f t="shared" si="67"/>
        <v>0</v>
      </c>
      <c r="FKD226">
        <f t="shared" si="67"/>
        <v>0</v>
      </c>
      <c r="FKE226">
        <f t="shared" si="67"/>
        <v>0</v>
      </c>
      <c r="FKF226">
        <f t="shared" si="67"/>
        <v>0</v>
      </c>
      <c r="FKG226">
        <f t="shared" si="67"/>
        <v>0</v>
      </c>
      <c r="FKH226">
        <f t="shared" si="67"/>
        <v>0</v>
      </c>
      <c r="FKI226">
        <f t="shared" si="67"/>
        <v>0</v>
      </c>
      <c r="FKJ226">
        <f t="shared" si="67"/>
        <v>0</v>
      </c>
      <c r="FKK226">
        <f t="shared" ref="FKK226:FMV226" si="68">SUM(FKK2:FKK225)</f>
        <v>0</v>
      </c>
      <c r="FKL226">
        <f t="shared" si="68"/>
        <v>0</v>
      </c>
      <c r="FKM226">
        <f t="shared" si="68"/>
        <v>0</v>
      </c>
      <c r="FKN226">
        <f t="shared" si="68"/>
        <v>0</v>
      </c>
      <c r="FKO226">
        <f t="shared" si="68"/>
        <v>0</v>
      </c>
      <c r="FKP226">
        <f t="shared" si="68"/>
        <v>0</v>
      </c>
      <c r="FKQ226">
        <f t="shared" si="68"/>
        <v>0</v>
      </c>
      <c r="FKR226">
        <f t="shared" si="68"/>
        <v>0</v>
      </c>
      <c r="FKS226">
        <f t="shared" si="68"/>
        <v>0</v>
      </c>
      <c r="FKT226">
        <f t="shared" si="68"/>
        <v>0</v>
      </c>
      <c r="FKU226">
        <f t="shared" si="68"/>
        <v>0</v>
      </c>
      <c r="FKV226">
        <f t="shared" si="68"/>
        <v>0</v>
      </c>
      <c r="FKW226">
        <f t="shared" si="68"/>
        <v>0</v>
      </c>
      <c r="FKX226">
        <f t="shared" si="68"/>
        <v>0</v>
      </c>
      <c r="FKY226">
        <f t="shared" si="68"/>
        <v>0</v>
      </c>
      <c r="FKZ226">
        <f t="shared" si="68"/>
        <v>0</v>
      </c>
      <c r="FLA226">
        <f t="shared" si="68"/>
        <v>0</v>
      </c>
      <c r="FLB226">
        <f t="shared" si="68"/>
        <v>0</v>
      </c>
      <c r="FLC226">
        <f t="shared" si="68"/>
        <v>0</v>
      </c>
      <c r="FLD226">
        <f t="shared" si="68"/>
        <v>0</v>
      </c>
      <c r="FLE226">
        <f t="shared" si="68"/>
        <v>0</v>
      </c>
      <c r="FLF226">
        <f t="shared" si="68"/>
        <v>0</v>
      </c>
      <c r="FLG226">
        <f t="shared" si="68"/>
        <v>0</v>
      </c>
      <c r="FLH226">
        <f t="shared" si="68"/>
        <v>0</v>
      </c>
      <c r="FLI226">
        <f t="shared" si="68"/>
        <v>0</v>
      </c>
      <c r="FLJ226">
        <f t="shared" si="68"/>
        <v>0</v>
      </c>
      <c r="FLK226">
        <f t="shared" si="68"/>
        <v>0</v>
      </c>
      <c r="FLL226">
        <f t="shared" si="68"/>
        <v>0</v>
      </c>
      <c r="FLM226">
        <f t="shared" si="68"/>
        <v>0</v>
      </c>
      <c r="FLN226">
        <f t="shared" si="68"/>
        <v>0</v>
      </c>
      <c r="FLO226">
        <f t="shared" si="68"/>
        <v>0</v>
      </c>
      <c r="FLP226">
        <f t="shared" si="68"/>
        <v>0</v>
      </c>
      <c r="FLQ226">
        <f t="shared" si="68"/>
        <v>0</v>
      </c>
      <c r="FLR226">
        <f t="shared" si="68"/>
        <v>0</v>
      </c>
      <c r="FLS226">
        <f t="shared" si="68"/>
        <v>0</v>
      </c>
      <c r="FLT226">
        <f t="shared" si="68"/>
        <v>0</v>
      </c>
      <c r="FLU226">
        <f t="shared" si="68"/>
        <v>0</v>
      </c>
      <c r="FLV226">
        <f t="shared" si="68"/>
        <v>0</v>
      </c>
      <c r="FLW226">
        <f t="shared" si="68"/>
        <v>0</v>
      </c>
      <c r="FLX226">
        <f t="shared" si="68"/>
        <v>0</v>
      </c>
      <c r="FLY226">
        <f t="shared" si="68"/>
        <v>0</v>
      </c>
      <c r="FLZ226">
        <f t="shared" si="68"/>
        <v>0</v>
      </c>
      <c r="FMA226">
        <f t="shared" si="68"/>
        <v>0</v>
      </c>
      <c r="FMB226">
        <f t="shared" si="68"/>
        <v>0</v>
      </c>
      <c r="FMC226">
        <f t="shared" si="68"/>
        <v>0</v>
      </c>
      <c r="FMD226">
        <f t="shared" si="68"/>
        <v>0</v>
      </c>
      <c r="FME226">
        <f t="shared" si="68"/>
        <v>0</v>
      </c>
      <c r="FMF226">
        <f t="shared" si="68"/>
        <v>0</v>
      </c>
      <c r="FMG226">
        <f t="shared" si="68"/>
        <v>0</v>
      </c>
      <c r="FMH226">
        <f t="shared" si="68"/>
        <v>0</v>
      </c>
      <c r="FMI226">
        <f t="shared" si="68"/>
        <v>0</v>
      </c>
      <c r="FMJ226">
        <f t="shared" si="68"/>
        <v>0</v>
      </c>
      <c r="FMK226">
        <f t="shared" si="68"/>
        <v>0</v>
      </c>
      <c r="FML226">
        <f t="shared" si="68"/>
        <v>0</v>
      </c>
      <c r="FMM226">
        <f t="shared" si="68"/>
        <v>0</v>
      </c>
      <c r="FMN226">
        <f t="shared" si="68"/>
        <v>0</v>
      </c>
      <c r="FMO226">
        <f t="shared" si="68"/>
        <v>0</v>
      </c>
      <c r="FMP226">
        <f t="shared" si="68"/>
        <v>0</v>
      </c>
      <c r="FMQ226">
        <f t="shared" si="68"/>
        <v>0</v>
      </c>
      <c r="FMR226">
        <f t="shared" si="68"/>
        <v>0</v>
      </c>
      <c r="FMS226">
        <f t="shared" si="68"/>
        <v>0</v>
      </c>
      <c r="FMT226">
        <f t="shared" si="68"/>
        <v>0</v>
      </c>
      <c r="FMU226">
        <f t="shared" si="68"/>
        <v>0</v>
      </c>
      <c r="FMV226">
        <f t="shared" si="68"/>
        <v>0</v>
      </c>
      <c r="FMW226">
        <f t="shared" ref="FMW226:FPH226" si="69">SUM(FMW2:FMW225)</f>
        <v>0</v>
      </c>
      <c r="FMX226">
        <f t="shared" si="69"/>
        <v>0</v>
      </c>
      <c r="FMY226">
        <f t="shared" si="69"/>
        <v>0</v>
      </c>
      <c r="FMZ226">
        <f t="shared" si="69"/>
        <v>0</v>
      </c>
      <c r="FNA226">
        <f t="shared" si="69"/>
        <v>0</v>
      </c>
      <c r="FNB226">
        <f t="shared" si="69"/>
        <v>0</v>
      </c>
      <c r="FNC226">
        <f t="shared" si="69"/>
        <v>0</v>
      </c>
      <c r="FND226">
        <f t="shared" si="69"/>
        <v>0</v>
      </c>
      <c r="FNE226">
        <f t="shared" si="69"/>
        <v>0</v>
      </c>
      <c r="FNF226">
        <f t="shared" si="69"/>
        <v>0</v>
      </c>
      <c r="FNG226">
        <f t="shared" si="69"/>
        <v>0</v>
      </c>
      <c r="FNH226">
        <f t="shared" si="69"/>
        <v>0</v>
      </c>
      <c r="FNI226">
        <f t="shared" si="69"/>
        <v>0</v>
      </c>
      <c r="FNJ226">
        <f t="shared" si="69"/>
        <v>0</v>
      </c>
      <c r="FNK226">
        <f t="shared" si="69"/>
        <v>0</v>
      </c>
      <c r="FNL226">
        <f t="shared" si="69"/>
        <v>0</v>
      </c>
      <c r="FNM226">
        <f t="shared" si="69"/>
        <v>0</v>
      </c>
      <c r="FNN226">
        <f t="shared" si="69"/>
        <v>0</v>
      </c>
      <c r="FNO226">
        <f t="shared" si="69"/>
        <v>0</v>
      </c>
      <c r="FNP226">
        <f t="shared" si="69"/>
        <v>0</v>
      </c>
      <c r="FNQ226">
        <f t="shared" si="69"/>
        <v>0</v>
      </c>
      <c r="FNR226">
        <f t="shared" si="69"/>
        <v>0</v>
      </c>
      <c r="FNS226">
        <f t="shared" si="69"/>
        <v>0</v>
      </c>
      <c r="FNT226">
        <f t="shared" si="69"/>
        <v>0</v>
      </c>
      <c r="FNU226">
        <f t="shared" si="69"/>
        <v>0</v>
      </c>
      <c r="FNV226">
        <f t="shared" si="69"/>
        <v>0</v>
      </c>
      <c r="FNW226">
        <f t="shared" si="69"/>
        <v>0</v>
      </c>
      <c r="FNX226">
        <f t="shared" si="69"/>
        <v>0</v>
      </c>
      <c r="FNY226">
        <f t="shared" si="69"/>
        <v>0</v>
      </c>
      <c r="FNZ226">
        <f t="shared" si="69"/>
        <v>0</v>
      </c>
      <c r="FOA226">
        <f t="shared" si="69"/>
        <v>0</v>
      </c>
      <c r="FOB226">
        <f t="shared" si="69"/>
        <v>0</v>
      </c>
      <c r="FOC226">
        <f t="shared" si="69"/>
        <v>0</v>
      </c>
      <c r="FOD226">
        <f t="shared" si="69"/>
        <v>0</v>
      </c>
      <c r="FOE226">
        <f t="shared" si="69"/>
        <v>0</v>
      </c>
      <c r="FOF226">
        <f t="shared" si="69"/>
        <v>0</v>
      </c>
      <c r="FOG226">
        <f t="shared" si="69"/>
        <v>0</v>
      </c>
      <c r="FOH226">
        <f t="shared" si="69"/>
        <v>0</v>
      </c>
      <c r="FOI226">
        <f t="shared" si="69"/>
        <v>0</v>
      </c>
      <c r="FOJ226">
        <f t="shared" si="69"/>
        <v>0</v>
      </c>
      <c r="FOK226">
        <f t="shared" si="69"/>
        <v>0</v>
      </c>
      <c r="FOL226">
        <f t="shared" si="69"/>
        <v>0</v>
      </c>
      <c r="FOM226">
        <f t="shared" si="69"/>
        <v>0</v>
      </c>
      <c r="FON226">
        <f t="shared" si="69"/>
        <v>0</v>
      </c>
      <c r="FOO226">
        <f t="shared" si="69"/>
        <v>0</v>
      </c>
      <c r="FOP226">
        <f t="shared" si="69"/>
        <v>0</v>
      </c>
      <c r="FOQ226">
        <f t="shared" si="69"/>
        <v>0</v>
      </c>
      <c r="FOR226">
        <f t="shared" si="69"/>
        <v>0</v>
      </c>
      <c r="FOS226">
        <f t="shared" si="69"/>
        <v>0</v>
      </c>
      <c r="FOT226">
        <f t="shared" si="69"/>
        <v>0</v>
      </c>
      <c r="FOU226">
        <f t="shared" si="69"/>
        <v>0</v>
      </c>
      <c r="FOV226">
        <f t="shared" si="69"/>
        <v>0</v>
      </c>
      <c r="FOW226">
        <f t="shared" si="69"/>
        <v>0</v>
      </c>
      <c r="FOX226">
        <f t="shared" si="69"/>
        <v>0</v>
      </c>
      <c r="FOY226">
        <f t="shared" si="69"/>
        <v>0</v>
      </c>
      <c r="FOZ226">
        <f t="shared" si="69"/>
        <v>0</v>
      </c>
      <c r="FPA226">
        <f t="shared" si="69"/>
        <v>0</v>
      </c>
      <c r="FPB226">
        <f t="shared" si="69"/>
        <v>0</v>
      </c>
      <c r="FPC226">
        <f t="shared" si="69"/>
        <v>0</v>
      </c>
      <c r="FPD226">
        <f t="shared" si="69"/>
        <v>0</v>
      </c>
      <c r="FPE226">
        <f t="shared" si="69"/>
        <v>0</v>
      </c>
      <c r="FPF226">
        <f t="shared" si="69"/>
        <v>0</v>
      </c>
      <c r="FPG226">
        <f t="shared" si="69"/>
        <v>0</v>
      </c>
      <c r="FPH226">
        <f t="shared" si="69"/>
        <v>0</v>
      </c>
      <c r="FPI226">
        <f t="shared" ref="FPI226:FRT226" si="70">SUM(FPI2:FPI225)</f>
        <v>0</v>
      </c>
      <c r="FPJ226">
        <f t="shared" si="70"/>
        <v>0</v>
      </c>
      <c r="FPK226">
        <f t="shared" si="70"/>
        <v>0</v>
      </c>
      <c r="FPL226">
        <f t="shared" si="70"/>
        <v>0</v>
      </c>
      <c r="FPM226">
        <f t="shared" si="70"/>
        <v>0</v>
      </c>
      <c r="FPN226">
        <f t="shared" si="70"/>
        <v>0</v>
      </c>
      <c r="FPO226">
        <f t="shared" si="70"/>
        <v>0</v>
      </c>
      <c r="FPP226">
        <f t="shared" si="70"/>
        <v>0</v>
      </c>
      <c r="FPQ226">
        <f t="shared" si="70"/>
        <v>0</v>
      </c>
      <c r="FPR226">
        <f t="shared" si="70"/>
        <v>0</v>
      </c>
      <c r="FPS226">
        <f t="shared" si="70"/>
        <v>0</v>
      </c>
      <c r="FPT226">
        <f t="shared" si="70"/>
        <v>0</v>
      </c>
      <c r="FPU226">
        <f t="shared" si="70"/>
        <v>0</v>
      </c>
      <c r="FPV226">
        <f t="shared" si="70"/>
        <v>0</v>
      </c>
      <c r="FPW226">
        <f t="shared" si="70"/>
        <v>0</v>
      </c>
      <c r="FPX226">
        <f t="shared" si="70"/>
        <v>0</v>
      </c>
      <c r="FPY226">
        <f t="shared" si="70"/>
        <v>0</v>
      </c>
      <c r="FPZ226">
        <f t="shared" si="70"/>
        <v>0</v>
      </c>
      <c r="FQA226">
        <f t="shared" si="70"/>
        <v>0</v>
      </c>
      <c r="FQB226">
        <f t="shared" si="70"/>
        <v>0</v>
      </c>
      <c r="FQC226">
        <f t="shared" si="70"/>
        <v>0</v>
      </c>
      <c r="FQD226">
        <f t="shared" si="70"/>
        <v>0</v>
      </c>
      <c r="FQE226">
        <f t="shared" si="70"/>
        <v>0</v>
      </c>
      <c r="FQF226">
        <f t="shared" si="70"/>
        <v>0</v>
      </c>
      <c r="FQG226">
        <f t="shared" si="70"/>
        <v>0</v>
      </c>
      <c r="FQH226">
        <f t="shared" si="70"/>
        <v>0</v>
      </c>
      <c r="FQI226">
        <f t="shared" si="70"/>
        <v>0</v>
      </c>
      <c r="FQJ226">
        <f t="shared" si="70"/>
        <v>0</v>
      </c>
      <c r="FQK226">
        <f t="shared" si="70"/>
        <v>0</v>
      </c>
      <c r="FQL226">
        <f t="shared" si="70"/>
        <v>0</v>
      </c>
      <c r="FQM226">
        <f t="shared" si="70"/>
        <v>0</v>
      </c>
      <c r="FQN226">
        <f t="shared" si="70"/>
        <v>0</v>
      </c>
      <c r="FQO226">
        <f t="shared" si="70"/>
        <v>0</v>
      </c>
      <c r="FQP226">
        <f t="shared" si="70"/>
        <v>0</v>
      </c>
      <c r="FQQ226">
        <f t="shared" si="70"/>
        <v>0</v>
      </c>
      <c r="FQR226">
        <f t="shared" si="70"/>
        <v>0</v>
      </c>
      <c r="FQS226">
        <f t="shared" si="70"/>
        <v>0</v>
      </c>
      <c r="FQT226">
        <f t="shared" si="70"/>
        <v>0</v>
      </c>
      <c r="FQU226">
        <f t="shared" si="70"/>
        <v>0</v>
      </c>
      <c r="FQV226">
        <f t="shared" si="70"/>
        <v>0</v>
      </c>
      <c r="FQW226">
        <f t="shared" si="70"/>
        <v>0</v>
      </c>
      <c r="FQX226">
        <f t="shared" si="70"/>
        <v>0</v>
      </c>
      <c r="FQY226">
        <f t="shared" si="70"/>
        <v>0</v>
      </c>
      <c r="FQZ226">
        <f t="shared" si="70"/>
        <v>0</v>
      </c>
      <c r="FRA226">
        <f t="shared" si="70"/>
        <v>0</v>
      </c>
      <c r="FRB226">
        <f t="shared" si="70"/>
        <v>0</v>
      </c>
      <c r="FRC226">
        <f t="shared" si="70"/>
        <v>0</v>
      </c>
      <c r="FRD226">
        <f t="shared" si="70"/>
        <v>0</v>
      </c>
      <c r="FRE226">
        <f t="shared" si="70"/>
        <v>0</v>
      </c>
      <c r="FRF226">
        <f t="shared" si="70"/>
        <v>0</v>
      </c>
      <c r="FRG226">
        <f t="shared" si="70"/>
        <v>0</v>
      </c>
      <c r="FRH226">
        <f t="shared" si="70"/>
        <v>0</v>
      </c>
      <c r="FRI226">
        <f t="shared" si="70"/>
        <v>0</v>
      </c>
      <c r="FRJ226">
        <f t="shared" si="70"/>
        <v>0</v>
      </c>
      <c r="FRK226">
        <f t="shared" si="70"/>
        <v>0</v>
      </c>
      <c r="FRL226">
        <f t="shared" si="70"/>
        <v>0</v>
      </c>
      <c r="FRM226">
        <f t="shared" si="70"/>
        <v>0</v>
      </c>
      <c r="FRN226">
        <f t="shared" si="70"/>
        <v>0</v>
      </c>
      <c r="FRO226">
        <f t="shared" si="70"/>
        <v>0</v>
      </c>
      <c r="FRP226">
        <f t="shared" si="70"/>
        <v>0</v>
      </c>
      <c r="FRQ226">
        <f t="shared" si="70"/>
        <v>0</v>
      </c>
      <c r="FRR226">
        <f t="shared" si="70"/>
        <v>0</v>
      </c>
      <c r="FRS226">
        <f t="shared" si="70"/>
        <v>0</v>
      </c>
      <c r="FRT226">
        <f t="shared" si="70"/>
        <v>0</v>
      </c>
      <c r="FRU226">
        <f t="shared" ref="FRU226:FUF226" si="71">SUM(FRU2:FRU225)</f>
        <v>0</v>
      </c>
      <c r="FRV226">
        <f t="shared" si="71"/>
        <v>0</v>
      </c>
      <c r="FRW226">
        <f t="shared" si="71"/>
        <v>0</v>
      </c>
      <c r="FRX226">
        <f t="shared" si="71"/>
        <v>0</v>
      </c>
      <c r="FRY226">
        <f t="shared" si="71"/>
        <v>0</v>
      </c>
      <c r="FRZ226">
        <f t="shared" si="71"/>
        <v>0</v>
      </c>
      <c r="FSA226">
        <f t="shared" si="71"/>
        <v>0</v>
      </c>
      <c r="FSB226">
        <f t="shared" si="71"/>
        <v>0</v>
      </c>
      <c r="FSC226">
        <f t="shared" si="71"/>
        <v>0</v>
      </c>
      <c r="FSD226">
        <f t="shared" si="71"/>
        <v>0</v>
      </c>
      <c r="FSE226">
        <f t="shared" si="71"/>
        <v>0</v>
      </c>
      <c r="FSF226">
        <f t="shared" si="71"/>
        <v>0</v>
      </c>
      <c r="FSG226">
        <f t="shared" si="71"/>
        <v>0</v>
      </c>
      <c r="FSH226">
        <f t="shared" si="71"/>
        <v>0</v>
      </c>
      <c r="FSI226">
        <f t="shared" si="71"/>
        <v>0</v>
      </c>
      <c r="FSJ226">
        <f t="shared" si="71"/>
        <v>0</v>
      </c>
      <c r="FSK226">
        <f t="shared" si="71"/>
        <v>0</v>
      </c>
      <c r="FSL226">
        <f t="shared" si="71"/>
        <v>0</v>
      </c>
      <c r="FSM226">
        <f t="shared" si="71"/>
        <v>0</v>
      </c>
      <c r="FSN226">
        <f t="shared" si="71"/>
        <v>0</v>
      </c>
      <c r="FSO226">
        <f t="shared" si="71"/>
        <v>0</v>
      </c>
      <c r="FSP226">
        <f t="shared" si="71"/>
        <v>0</v>
      </c>
      <c r="FSQ226">
        <f t="shared" si="71"/>
        <v>0</v>
      </c>
      <c r="FSR226">
        <f t="shared" si="71"/>
        <v>0</v>
      </c>
      <c r="FSS226">
        <f t="shared" si="71"/>
        <v>0</v>
      </c>
      <c r="FST226">
        <f t="shared" si="71"/>
        <v>0</v>
      </c>
      <c r="FSU226">
        <f t="shared" si="71"/>
        <v>0</v>
      </c>
      <c r="FSV226">
        <f t="shared" si="71"/>
        <v>0</v>
      </c>
      <c r="FSW226">
        <f t="shared" si="71"/>
        <v>0</v>
      </c>
      <c r="FSX226">
        <f t="shared" si="71"/>
        <v>0</v>
      </c>
      <c r="FSY226">
        <f t="shared" si="71"/>
        <v>0</v>
      </c>
      <c r="FSZ226">
        <f t="shared" si="71"/>
        <v>0</v>
      </c>
      <c r="FTA226">
        <f t="shared" si="71"/>
        <v>0</v>
      </c>
      <c r="FTB226">
        <f t="shared" si="71"/>
        <v>0</v>
      </c>
      <c r="FTC226">
        <f t="shared" si="71"/>
        <v>0</v>
      </c>
      <c r="FTD226">
        <f t="shared" si="71"/>
        <v>0</v>
      </c>
      <c r="FTE226">
        <f t="shared" si="71"/>
        <v>0</v>
      </c>
      <c r="FTF226">
        <f t="shared" si="71"/>
        <v>0</v>
      </c>
      <c r="FTG226">
        <f t="shared" si="71"/>
        <v>0</v>
      </c>
      <c r="FTH226">
        <f t="shared" si="71"/>
        <v>0</v>
      </c>
      <c r="FTI226">
        <f t="shared" si="71"/>
        <v>0</v>
      </c>
      <c r="FTJ226">
        <f t="shared" si="71"/>
        <v>0</v>
      </c>
      <c r="FTK226">
        <f t="shared" si="71"/>
        <v>0</v>
      </c>
      <c r="FTL226">
        <f t="shared" si="71"/>
        <v>0</v>
      </c>
      <c r="FTM226">
        <f t="shared" si="71"/>
        <v>0</v>
      </c>
      <c r="FTN226">
        <f t="shared" si="71"/>
        <v>0</v>
      </c>
      <c r="FTO226">
        <f t="shared" si="71"/>
        <v>0</v>
      </c>
      <c r="FTP226">
        <f t="shared" si="71"/>
        <v>0</v>
      </c>
      <c r="FTQ226">
        <f t="shared" si="71"/>
        <v>0</v>
      </c>
      <c r="FTR226">
        <f t="shared" si="71"/>
        <v>0</v>
      </c>
      <c r="FTS226">
        <f t="shared" si="71"/>
        <v>0</v>
      </c>
      <c r="FTT226">
        <f t="shared" si="71"/>
        <v>0</v>
      </c>
      <c r="FTU226">
        <f t="shared" si="71"/>
        <v>0</v>
      </c>
      <c r="FTV226">
        <f t="shared" si="71"/>
        <v>0</v>
      </c>
      <c r="FTW226">
        <f t="shared" si="71"/>
        <v>0</v>
      </c>
      <c r="FTX226">
        <f t="shared" si="71"/>
        <v>0</v>
      </c>
      <c r="FTY226">
        <f t="shared" si="71"/>
        <v>0</v>
      </c>
      <c r="FTZ226">
        <f t="shared" si="71"/>
        <v>0</v>
      </c>
      <c r="FUA226">
        <f t="shared" si="71"/>
        <v>0</v>
      </c>
      <c r="FUB226">
        <f t="shared" si="71"/>
        <v>0</v>
      </c>
      <c r="FUC226">
        <f t="shared" si="71"/>
        <v>0</v>
      </c>
      <c r="FUD226">
        <f t="shared" si="71"/>
        <v>0</v>
      </c>
      <c r="FUE226">
        <f t="shared" si="71"/>
        <v>0</v>
      </c>
      <c r="FUF226">
        <f t="shared" si="71"/>
        <v>0</v>
      </c>
      <c r="FUG226">
        <f t="shared" ref="FUG226:FWR226" si="72">SUM(FUG2:FUG225)</f>
        <v>0</v>
      </c>
      <c r="FUH226">
        <f t="shared" si="72"/>
        <v>0</v>
      </c>
      <c r="FUI226">
        <f t="shared" si="72"/>
        <v>0</v>
      </c>
      <c r="FUJ226">
        <f t="shared" si="72"/>
        <v>0</v>
      </c>
      <c r="FUK226">
        <f t="shared" si="72"/>
        <v>0</v>
      </c>
      <c r="FUL226">
        <f t="shared" si="72"/>
        <v>0</v>
      </c>
      <c r="FUM226">
        <f t="shared" si="72"/>
        <v>0</v>
      </c>
      <c r="FUN226">
        <f t="shared" si="72"/>
        <v>0</v>
      </c>
      <c r="FUO226">
        <f t="shared" si="72"/>
        <v>0</v>
      </c>
      <c r="FUP226">
        <f t="shared" si="72"/>
        <v>0</v>
      </c>
      <c r="FUQ226">
        <f t="shared" si="72"/>
        <v>0</v>
      </c>
      <c r="FUR226">
        <f t="shared" si="72"/>
        <v>0</v>
      </c>
      <c r="FUS226">
        <f t="shared" si="72"/>
        <v>0</v>
      </c>
      <c r="FUT226">
        <f t="shared" si="72"/>
        <v>0</v>
      </c>
      <c r="FUU226">
        <f t="shared" si="72"/>
        <v>0</v>
      </c>
      <c r="FUV226">
        <f t="shared" si="72"/>
        <v>0</v>
      </c>
      <c r="FUW226">
        <f t="shared" si="72"/>
        <v>0</v>
      </c>
      <c r="FUX226">
        <f t="shared" si="72"/>
        <v>0</v>
      </c>
      <c r="FUY226">
        <f t="shared" si="72"/>
        <v>0</v>
      </c>
      <c r="FUZ226">
        <f t="shared" si="72"/>
        <v>0</v>
      </c>
      <c r="FVA226">
        <f t="shared" si="72"/>
        <v>0</v>
      </c>
      <c r="FVB226">
        <f t="shared" si="72"/>
        <v>0</v>
      </c>
      <c r="FVC226">
        <f t="shared" si="72"/>
        <v>0</v>
      </c>
      <c r="FVD226">
        <f t="shared" si="72"/>
        <v>0</v>
      </c>
      <c r="FVE226">
        <f t="shared" si="72"/>
        <v>0</v>
      </c>
      <c r="FVF226">
        <f t="shared" si="72"/>
        <v>0</v>
      </c>
      <c r="FVG226">
        <f t="shared" si="72"/>
        <v>0</v>
      </c>
      <c r="FVH226">
        <f t="shared" si="72"/>
        <v>0</v>
      </c>
      <c r="FVI226">
        <f t="shared" si="72"/>
        <v>0</v>
      </c>
      <c r="FVJ226">
        <f t="shared" si="72"/>
        <v>0</v>
      </c>
      <c r="FVK226">
        <f t="shared" si="72"/>
        <v>0</v>
      </c>
      <c r="FVL226">
        <f t="shared" si="72"/>
        <v>0</v>
      </c>
      <c r="FVM226">
        <f t="shared" si="72"/>
        <v>0</v>
      </c>
      <c r="FVN226">
        <f t="shared" si="72"/>
        <v>0</v>
      </c>
      <c r="FVO226">
        <f t="shared" si="72"/>
        <v>0</v>
      </c>
      <c r="FVP226">
        <f t="shared" si="72"/>
        <v>0</v>
      </c>
      <c r="FVQ226">
        <f t="shared" si="72"/>
        <v>0</v>
      </c>
      <c r="FVR226">
        <f t="shared" si="72"/>
        <v>0</v>
      </c>
      <c r="FVS226">
        <f t="shared" si="72"/>
        <v>0</v>
      </c>
      <c r="FVT226">
        <f t="shared" si="72"/>
        <v>0</v>
      </c>
      <c r="FVU226">
        <f t="shared" si="72"/>
        <v>0</v>
      </c>
      <c r="FVV226">
        <f t="shared" si="72"/>
        <v>0</v>
      </c>
      <c r="FVW226">
        <f t="shared" si="72"/>
        <v>0</v>
      </c>
      <c r="FVX226">
        <f t="shared" si="72"/>
        <v>0</v>
      </c>
      <c r="FVY226">
        <f t="shared" si="72"/>
        <v>0</v>
      </c>
      <c r="FVZ226">
        <f t="shared" si="72"/>
        <v>0</v>
      </c>
      <c r="FWA226">
        <f t="shared" si="72"/>
        <v>0</v>
      </c>
      <c r="FWB226">
        <f t="shared" si="72"/>
        <v>0</v>
      </c>
      <c r="FWC226">
        <f t="shared" si="72"/>
        <v>0</v>
      </c>
      <c r="FWD226">
        <f t="shared" si="72"/>
        <v>0</v>
      </c>
      <c r="FWE226">
        <f t="shared" si="72"/>
        <v>0</v>
      </c>
      <c r="FWF226">
        <f t="shared" si="72"/>
        <v>0</v>
      </c>
      <c r="FWG226">
        <f t="shared" si="72"/>
        <v>0</v>
      </c>
      <c r="FWH226">
        <f t="shared" si="72"/>
        <v>0</v>
      </c>
      <c r="FWI226">
        <f t="shared" si="72"/>
        <v>0</v>
      </c>
      <c r="FWJ226">
        <f t="shared" si="72"/>
        <v>0</v>
      </c>
      <c r="FWK226">
        <f t="shared" si="72"/>
        <v>0</v>
      </c>
      <c r="FWL226">
        <f t="shared" si="72"/>
        <v>0</v>
      </c>
      <c r="FWM226">
        <f t="shared" si="72"/>
        <v>0</v>
      </c>
      <c r="FWN226">
        <f t="shared" si="72"/>
        <v>0</v>
      </c>
      <c r="FWO226">
        <f t="shared" si="72"/>
        <v>0</v>
      </c>
      <c r="FWP226">
        <f t="shared" si="72"/>
        <v>0</v>
      </c>
      <c r="FWQ226">
        <f t="shared" si="72"/>
        <v>0</v>
      </c>
      <c r="FWR226">
        <f t="shared" si="72"/>
        <v>0</v>
      </c>
      <c r="FWS226">
        <f t="shared" ref="FWS226:FZD226" si="73">SUM(FWS2:FWS225)</f>
        <v>0</v>
      </c>
      <c r="FWT226">
        <f t="shared" si="73"/>
        <v>0</v>
      </c>
      <c r="FWU226">
        <f t="shared" si="73"/>
        <v>0</v>
      </c>
      <c r="FWV226">
        <f t="shared" si="73"/>
        <v>0</v>
      </c>
      <c r="FWW226">
        <f t="shared" si="73"/>
        <v>0</v>
      </c>
      <c r="FWX226">
        <f t="shared" si="73"/>
        <v>0</v>
      </c>
      <c r="FWY226">
        <f t="shared" si="73"/>
        <v>0</v>
      </c>
      <c r="FWZ226">
        <f t="shared" si="73"/>
        <v>0</v>
      </c>
      <c r="FXA226">
        <f t="shared" si="73"/>
        <v>0</v>
      </c>
      <c r="FXB226">
        <f t="shared" si="73"/>
        <v>0</v>
      </c>
      <c r="FXC226">
        <f t="shared" si="73"/>
        <v>0</v>
      </c>
      <c r="FXD226">
        <f t="shared" si="73"/>
        <v>0</v>
      </c>
      <c r="FXE226">
        <f t="shared" si="73"/>
        <v>0</v>
      </c>
      <c r="FXF226">
        <f t="shared" si="73"/>
        <v>0</v>
      </c>
      <c r="FXG226">
        <f t="shared" si="73"/>
        <v>0</v>
      </c>
      <c r="FXH226">
        <f t="shared" si="73"/>
        <v>0</v>
      </c>
      <c r="FXI226">
        <f t="shared" si="73"/>
        <v>0</v>
      </c>
      <c r="FXJ226">
        <f t="shared" si="73"/>
        <v>0</v>
      </c>
      <c r="FXK226">
        <f t="shared" si="73"/>
        <v>0</v>
      </c>
      <c r="FXL226">
        <f t="shared" si="73"/>
        <v>0</v>
      </c>
      <c r="FXM226">
        <f t="shared" si="73"/>
        <v>0</v>
      </c>
      <c r="FXN226">
        <f t="shared" si="73"/>
        <v>0</v>
      </c>
      <c r="FXO226">
        <f t="shared" si="73"/>
        <v>0</v>
      </c>
      <c r="FXP226">
        <f t="shared" si="73"/>
        <v>0</v>
      </c>
      <c r="FXQ226">
        <f t="shared" si="73"/>
        <v>0</v>
      </c>
      <c r="FXR226">
        <f t="shared" si="73"/>
        <v>0</v>
      </c>
      <c r="FXS226">
        <f t="shared" si="73"/>
        <v>0</v>
      </c>
      <c r="FXT226">
        <f t="shared" si="73"/>
        <v>0</v>
      </c>
      <c r="FXU226">
        <f t="shared" si="73"/>
        <v>0</v>
      </c>
      <c r="FXV226">
        <f t="shared" si="73"/>
        <v>0</v>
      </c>
      <c r="FXW226">
        <f t="shared" si="73"/>
        <v>0</v>
      </c>
      <c r="FXX226">
        <f t="shared" si="73"/>
        <v>0</v>
      </c>
      <c r="FXY226">
        <f t="shared" si="73"/>
        <v>0</v>
      </c>
      <c r="FXZ226">
        <f t="shared" si="73"/>
        <v>0</v>
      </c>
      <c r="FYA226">
        <f t="shared" si="73"/>
        <v>0</v>
      </c>
      <c r="FYB226">
        <f t="shared" si="73"/>
        <v>0</v>
      </c>
      <c r="FYC226">
        <f t="shared" si="73"/>
        <v>0</v>
      </c>
      <c r="FYD226">
        <f t="shared" si="73"/>
        <v>0</v>
      </c>
      <c r="FYE226">
        <f t="shared" si="73"/>
        <v>0</v>
      </c>
      <c r="FYF226">
        <f t="shared" si="73"/>
        <v>0</v>
      </c>
      <c r="FYG226">
        <f t="shared" si="73"/>
        <v>0</v>
      </c>
      <c r="FYH226">
        <f t="shared" si="73"/>
        <v>0</v>
      </c>
      <c r="FYI226">
        <f t="shared" si="73"/>
        <v>0</v>
      </c>
      <c r="FYJ226">
        <f t="shared" si="73"/>
        <v>0</v>
      </c>
      <c r="FYK226">
        <f t="shared" si="73"/>
        <v>0</v>
      </c>
      <c r="FYL226">
        <f t="shared" si="73"/>
        <v>0</v>
      </c>
      <c r="FYM226">
        <f t="shared" si="73"/>
        <v>0</v>
      </c>
      <c r="FYN226">
        <f t="shared" si="73"/>
        <v>0</v>
      </c>
      <c r="FYO226">
        <f t="shared" si="73"/>
        <v>0</v>
      </c>
      <c r="FYP226">
        <f t="shared" si="73"/>
        <v>0</v>
      </c>
      <c r="FYQ226">
        <f t="shared" si="73"/>
        <v>0</v>
      </c>
      <c r="FYR226">
        <f t="shared" si="73"/>
        <v>0</v>
      </c>
      <c r="FYS226">
        <f t="shared" si="73"/>
        <v>0</v>
      </c>
      <c r="FYT226">
        <f t="shared" si="73"/>
        <v>0</v>
      </c>
      <c r="FYU226">
        <f t="shared" si="73"/>
        <v>0</v>
      </c>
      <c r="FYV226">
        <f t="shared" si="73"/>
        <v>0</v>
      </c>
      <c r="FYW226">
        <f t="shared" si="73"/>
        <v>0</v>
      </c>
      <c r="FYX226">
        <f t="shared" si="73"/>
        <v>0</v>
      </c>
      <c r="FYY226">
        <f t="shared" si="73"/>
        <v>0</v>
      </c>
      <c r="FYZ226">
        <f t="shared" si="73"/>
        <v>0</v>
      </c>
      <c r="FZA226">
        <f t="shared" si="73"/>
        <v>0</v>
      </c>
      <c r="FZB226">
        <f t="shared" si="73"/>
        <v>0</v>
      </c>
      <c r="FZC226">
        <f t="shared" si="73"/>
        <v>0</v>
      </c>
      <c r="FZD226">
        <f t="shared" si="73"/>
        <v>0</v>
      </c>
      <c r="FZE226">
        <f t="shared" ref="FZE226:GBP226" si="74">SUM(FZE2:FZE225)</f>
        <v>0</v>
      </c>
      <c r="FZF226">
        <f t="shared" si="74"/>
        <v>0</v>
      </c>
      <c r="FZG226">
        <f t="shared" si="74"/>
        <v>0</v>
      </c>
      <c r="FZH226">
        <f t="shared" si="74"/>
        <v>0</v>
      </c>
      <c r="FZI226">
        <f t="shared" si="74"/>
        <v>0</v>
      </c>
      <c r="FZJ226">
        <f t="shared" si="74"/>
        <v>0</v>
      </c>
      <c r="FZK226">
        <f t="shared" si="74"/>
        <v>0</v>
      </c>
      <c r="FZL226">
        <f t="shared" si="74"/>
        <v>0</v>
      </c>
      <c r="FZM226">
        <f t="shared" si="74"/>
        <v>0</v>
      </c>
      <c r="FZN226">
        <f t="shared" si="74"/>
        <v>0</v>
      </c>
      <c r="FZO226">
        <f t="shared" si="74"/>
        <v>0</v>
      </c>
      <c r="FZP226">
        <f t="shared" si="74"/>
        <v>0</v>
      </c>
      <c r="FZQ226">
        <f t="shared" si="74"/>
        <v>0</v>
      </c>
      <c r="FZR226">
        <f t="shared" si="74"/>
        <v>0</v>
      </c>
      <c r="FZS226">
        <f t="shared" si="74"/>
        <v>0</v>
      </c>
      <c r="FZT226">
        <f t="shared" si="74"/>
        <v>0</v>
      </c>
      <c r="FZU226">
        <f t="shared" si="74"/>
        <v>0</v>
      </c>
      <c r="FZV226">
        <f t="shared" si="74"/>
        <v>0</v>
      </c>
      <c r="FZW226">
        <f t="shared" si="74"/>
        <v>0</v>
      </c>
      <c r="FZX226">
        <f t="shared" si="74"/>
        <v>0</v>
      </c>
      <c r="FZY226">
        <f t="shared" si="74"/>
        <v>0</v>
      </c>
      <c r="FZZ226">
        <f t="shared" si="74"/>
        <v>0</v>
      </c>
      <c r="GAA226">
        <f t="shared" si="74"/>
        <v>0</v>
      </c>
      <c r="GAB226">
        <f t="shared" si="74"/>
        <v>0</v>
      </c>
      <c r="GAC226">
        <f t="shared" si="74"/>
        <v>0</v>
      </c>
      <c r="GAD226">
        <f t="shared" si="74"/>
        <v>0</v>
      </c>
      <c r="GAE226">
        <f t="shared" si="74"/>
        <v>0</v>
      </c>
      <c r="GAF226">
        <f t="shared" si="74"/>
        <v>0</v>
      </c>
      <c r="GAG226">
        <f t="shared" si="74"/>
        <v>0</v>
      </c>
      <c r="GAH226">
        <f t="shared" si="74"/>
        <v>0</v>
      </c>
      <c r="GAI226">
        <f t="shared" si="74"/>
        <v>0</v>
      </c>
      <c r="GAJ226">
        <f t="shared" si="74"/>
        <v>0</v>
      </c>
      <c r="GAK226">
        <f t="shared" si="74"/>
        <v>0</v>
      </c>
      <c r="GAL226">
        <f t="shared" si="74"/>
        <v>0</v>
      </c>
      <c r="GAM226">
        <f t="shared" si="74"/>
        <v>0</v>
      </c>
      <c r="GAN226">
        <f t="shared" si="74"/>
        <v>0</v>
      </c>
      <c r="GAO226">
        <f t="shared" si="74"/>
        <v>0</v>
      </c>
      <c r="GAP226">
        <f t="shared" si="74"/>
        <v>0</v>
      </c>
      <c r="GAQ226">
        <f t="shared" si="74"/>
        <v>0</v>
      </c>
      <c r="GAR226">
        <f t="shared" si="74"/>
        <v>0</v>
      </c>
      <c r="GAS226">
        <f t="shared" si="74"/>
        <v>0</v>
      </c>
      <c r="GAT226">
        <f t="shared" si="74"/>
        <v>0</v>
      </c>
      <c r="GAU226">
        <f t="shared" si="74"/>
        <v>0</v>
      </c>
      <c r="GAV226">
        <f t="shared" si="74"/>
        <v>0</v>
      </c>
      <c r="GAW226">
        <f t="shared" si="74"/>
        <v>0</v>
      </c>
      <c r="GAX226">
        <f t="shared" si="74"/>
        <v>0</v>
      </c>
      <c r="GAY226">
        <f t="shared" si="74"/>
        <v>0</v>
      </c>
      <c r="GAZ226">
        <f t="shared" si="74"/>
        <v>0</v>
      </c>
      <c r="GBA226">
        <f t="shared" si="74"/>
        <v>0</v>
      </c>
      <c r="GBB226">
        <f t="shared" si="74"/>
        <v>0</v>
      </c>
      <c r="GBC226">
        <f t="shared" si="74"/>
        <v>0</v>
      </c>
      <c r="GBD226">
        <f t="shared" si="74"/>
        <v>0</v>
      </c>
      <c r="GBE226">
        <f t="shared" si="74"/>
        <v>0</v>
      </c>
      <c r="GBF226">
        <f t="shared" si="74"/>
        <v>0</v>
      </c>
      <c r="GBG226">
        <f t="shared" si="74"/>
        <v>0</v>
      </c>
      <c r="GBH226">
        <f t="shared" si="74"/>
        <v>0</v>
      </c>
      <c r="GBI226">
        <f t="shared" si="74"/>
        <v>0</v>
      </c>
      <c r="GBJ226">
        <f t="shared" si="74"/>
        <v>0</v>
      </c>
      <c r="GBK226">
        <f t="shared" si="74"/>
        <v>0</v>
      </c>
      <c r="GBL226">
        <f t="shared" si="74"/>
        <v>0</v>
      </c>
      <c r="GBM226">
        <f t="shared" si="74"/>
        <v>0</v>
      </c>
      <c r="GBN226">
        <f t="shared" si="74"/>
        <v>0</v>
      </c>
      <c r="GBO226">
        <f t="shared" si="74"/>
        <v>0</v>
      </c>
      <c r="GBP226">
        <f t="shared" si="74"/>
        <v>0</v>
      </c>
      <c r="GBQ226">
        <f t="shared" ref="GBQ226:GEB226" si="75">SUM(GBQ2:GBQ225)</f>
        <v>0</v>
      </c>
      <c r="GBR226">
        <f t="shared" si="75"/>
        <v>0</v>
      </c>
      <c r="GBS226">
        <f t="shared" si="75"/>
        <v>0</v>
      </c>
      <c r="GBT226">
        <f t="shared" si="75"/>
        <v>0</v>
      </c>
      <c r="GBU226">
        <f t="shared" si="75"/>
        <v>0</v>
      </c>
      <c r="GBV226">
        <f t="shared" si="75"/>
        <v>0</v>
      </c>
      <c r="GBW226">
        <f t="shared" si="75"/>
        <v>0</v>
      </c>
      <c r="GBX226">
        <f t="shared" si="75"/>
        <v>0</v>
      </c>
      <c r="GBY226">
        <f t="shared" si="75"/>
        <v>0</v>
      </c>
      <c r="GBZ226">
        <f t="shared" si="75"/>
        <v>0</v>
      </c>
      <c r="GCA226">
        <f t="shared" si="75"/>
        <v>0</v>
      </c>
      <c r="GCB226">
        <f t="shared" si="75"/>
        <v>0</v>
      </c>
      <c r="GCC226">
        <f t="shared" si="75"/>
        <v>0</v>
      </c>
      <c r="GCD226">
        <f t="shared" si="75"/>
        <v>0</v>
      </c>
      <c r="GCE226">
        <f t="shared" si="75"/>
        <v>0</v>
      </c>
      <c r="GCF226">
        <f t="shared" si="75"/>
        <v>0</v>
      </c>
      <c r="GCG226">
        <f t="shared" si="75"/>
        <v>0</v>
      </c>
      <c r="GCH226">
        <f t="shared" si="75"/>
        <v>0</v>
      </c>
      <c r="GCI226">
        <f t="shared" si="75"/>
        <v>0</v>
      </c>
      <c r="GCJ226">
        <f t="shared" si="75"/>
        <v>0</v>
      </c>
      <c r="GCK226">
        <f t="shared" si="75"/>
        <v>0</v>
      </c>
      <c r="GCL226">
        <f t="shared" si="75"/>
        <v>0</v>
      </c>
      <c r="GCM226">
        <f t="shared" si="75"/>
        <v>0</v>
      </c>
      <c r="GCN226">
        <f t="shared" si="75"/>
        <v>0</v>
      </c>
      <c r="GCO226">
        <f t="shared" si="75"/>
        <v>0</v>
      </c>
      <c r="GCP226">
        <f t="shared" si="75"/>
        <v>0</v>
      </c>
      <c r="GCQ226">
        <f t="shared" si="75"/>
        <v>0</v>
      </c>
      <c r="GCR226">
        <f t="shared" si="75"/>
        <v>0</v>
      </c>
      <c r="GCS226">
        <f t="shared" si="75"/>
        <v>0</v>
      </c>
      <c r="GCT226">
        <f t="shared" si="75"/>
        <v>0</v>
      </c>
      <c r="GCU226">
        <f t="shared" si="75"/>
        <v>0</v>
      </c>
      <c r="GCV226">
        <f t="shared" si="75"/>
        <v>0</v>
      </c>
      <c r="GCW226">
        <f t="shared" si="75"/>
        <v>0</v>
      </c>
      <c r="GCX226">
        <f t="shared" si="75"/>
        <v>0</v>
      </c>
      <c r="GCY226">
        <f t="shared" si="75"/>
        <v>0</v>
      </c>
      <c r="GCZ226">
        <f t="shared" si="75"/>
        <v>0</v>
      </c>
      <c r="GDA226">
        <f t="shared" si="75"/>
        <v>0</v>
      </c>
      <c r="GDB226">
        <f t="shared" si="75"/>
        <v>0</v>
      </c>
      <c r="GDC226">
        <f t="shared" si="75"/>
        <v>0</v>
      </c>
      <c r="GDD226">
        <f t="shared" si="75"/>
        <v>0</v>
      </c>
      <c r="GDE226">
        <f t="shared" si="75"/>
        <v>0</v>
      </c>
      <c r="GDF226">
        <f t="shared" si="75"/>
        <v>0</v>
      </c>
      <c r="GDG226">
        <f t="shared" si="75"/>
        <v>0</v>
      </c>
      <c r="GDH226">
        <f t="shared" si="75"/>
        <v>0</v>
      </c>
      <c r="GDI226">
        <f t="shared" si="75"/>
        <v>0</v>
      </c>
      <c r="GDJ226">
        <f t="shared" si="75"/>
        <v>0</v>
      </c>
      <c r="GDK226">
        <f t="shared" si="75"/>
        <v>0</v>
      </c>
      <c r="GDL226">
        <f t="shared" si="75"/>
        <v>0</v>
      </c>
      <c r="GDM226">
        <f t="shared" si="75"/>
        <v>0</v>
      </c>
      <c r="GDN226">
        <f t="shared" si="75"/>
        <v>0</v>
      </c>
      <c r="GDO226">
        <f t="shared" si="75"/>
        <v>0</v>
      </c>
      <c r="GDP226">
        <f t="shared" si="75"/>
        <v>0</v>
      </c>
      <c r="GDQ226">
        <f t="shared" si="75"/>
        <v>0</v>
      </c>
      <c r="GDR226">
        <f t="shared" si="75"/>
        <v>0</v>
      </c>
      <c r="GDS226">
        <f t="shared" si="75"/>
        <v>0</v>
      </c>
      <c r="GDT226">
        <f t="shared" si="75"/>
        <v>0</v>
      </c>
      <c r="GDU226">
        <f t="shared" si="75"/>
        <v>0</v>
      </c>
      <c r="GDV226">
        <f t="shared" si="75"/>
        <v>0</v>
      </c>
      <c r="GDW226">
        <f t="shared" si="75"/>
        <v>0</v>
      </c>
      <c r="GDX226">
        <f t="shared" si="75"/>
        <v>0</v>
      </c>
      <c r="GDY226">
        <f t="shared" si="75"/>
        <v>0</v>
      </c>
      <c r="GDZ226">
        <f t="shared" si="75"/>
        <v>0</v>
      </c>
      <c r="GEA226">
        <f t="shared" si="75"/>
        <v>0</v>
      </c>
      <c r="GEB226">
        <f t="shared" si="75"/>
        <v>0</v>
      </c>
      <c r="GEC226">
        <f t="shared" ref="GEC226:GGN226" si="76">SUM(GEC2:GEC225)</f>
        <v>0</v>
      </c>
      <c r="GED226">
        <f t="shared" si="76"/>
        <v>0</v>
      </c>
      <c r="GEE226">
        <f t="shared" si="76"/>
        <v>0</v>
      </c>
      <c r="GEF226">
        <f t="shared" si="76"/>
        <v>0</v>
      </c>
      <c r="GEG226">
        <f t="shared" si="76"/>
        <v>0</v>
      </c>
      <c r="GEH226">
        <f t="shared" si="76"/>
        <v>0</v>
      </c>
      <c r="GEI226">
        <f t="shared" si="76"/>
        <v>0</v>
      </c>
      <c r="GEJ226">
        <f t="shared" si="76"/>
        <v>0</v>
      </c>
      <c r="GEK226">
        <f t="shared" si="76"/>
        <v>0</v>
      </c>
      <c r="GEL226">
        <f t="shared" si="76"/>
        <v>0</v>
      </c>
      <c r="GEM226">
        <f t="shared" si="76"/>
        <v>0</v>
      </c>
      <c r="GEN226">
        <f t="shared" si="76"/>
        <v>0</v>
      </c>
      <c r="GEO226">
        <f t="shared" si="76"/>
        <v>0</v>
      </c>
      <c r="GEP226">
        <f t="shared" si="76"/>
        <v>0</v>
      </c>
      <c r="GEQ226">
        <f t="shared" si="76"/>
        <v>0</v>
      </c>
      <c r="GER226">
        <f t="shared" si="76"/>
        <v>0</v>
      </c>
      <c r="GES226">
        <f t="shared" si="76"/>
        <v>0</v>
      </c>
      <c r="GET226">
        <f t="shared" si="76"/>
        <v>0</v>
      </c>
      <c r="GEU226">
        <f t="shared" si="76"/>
        <v>0</v>
      </c>
      <c r="GEV226">
        <f t="shared" si="76"/>
        <v>0</v>
      </c>
      <c r="GEW226">
        <f t="shared" si="76"/>
        <v>0</v>
      </c>
      <c r="GEX226">
        <f t="shared" si="76"/>
        <v>0</v>
      </c>
      <c r="GEY226">
        <f t="shared" si="76"/>
        <v>0</v>
      </c>
      <c r="GEZ226">
        <f t="shared" si="76"/>
        <v>0</v>
      </c>
      <c r="GFA226">
        <f t="shared" si="76"/>
        <v>0</v>
      </c>
      <c r="GFB226">
        <f t="shared" si="76"/>
        <v>0</v>
      </c>
      <c r="GFC226">
        <f t="shared" si="76"/>
        <v>0</v>
      </c>
      <c r="GFD226">
        <f t="shared" si="76"/>
        <v>0</v>
      </c>
      <c r="GFE226">
        <f t="shared" si="76"/>
        <v>0</v>
      </c>
      <c r="GFF226">
        <f t="shared" si="76"/>
        <v>0</v>
      </c>
      <c r="GFG226">
        <f t="shared" si="76"/>
        <v>0</v>
      </c>
      <c r="GFH226">
        <f t="shared" si="76"/>
        <v>0</v>
      </c>
      <c r="GFI226">
        <f t="shared" si="76"/>
        <v>0</v>
      </c>
      <c r="GFJ226">
        <f t="shared" si="76"/>
        <v>0</v>
      </c>
      <c r="GFK226">
        <f t="shared" si="76"/>
        <v>0</v>
      </c>
      <c r="GFL226">
        <f t="shared" si="76"/>
        <v>0</v>
      </c>
      <c r="GFM226">
        <f t="shared" si="76"/>
        <v>0</v>
      </c>
      <c r="GFN226">
        <f t="shared" si="76"/>
        <v>0</v>
      </c>
      <c r="GFO226">
        <f t="shared" si="76"/>
        <v>0</v>
      </c>
      <c r="GFP226">
        <f t="shared" si="76"/>
        <v>0</v>
      </c>
      <c r="GFQ226">
        <f t="shared" si="76"/>
        <v>0</v>
      </c>
      <c r="GFR226">
        <f t="shared" si="76"/>
        <v>0</v>
      </c>
      <c r="GFS226">
        <f t="shared" si="76"/>
        <v>0</v>
      </c>
      <c r="GFT226">
        <f t="shared" si="76"/>
        <v>0</v>
      </c>
      <c r="GFU226">
        <f t="shared" si="76"/>
        <v>0</v>
      </c>
      <c r="GFV226">
        <f t="shared" si="76"/>
        <v>0</v>
      </c>
      <c r="GFW226">
        <f t="shared" si="76"/>
        <v>0</v>
      </c>
      <c r="GFX226">
        <f t="shared" si="76"/>
        <v>0</v>
      </c>
      <c r="GFY226">
        <f t="shared" si="76"/>
        <v>0</v>
      </c>
      <c r="GFZ226">
        <f t="shared" si="76"/>
        <v>0</v>
      </c>
      <c r="GGA226">
        <f t="shared" si="76"/>
        <v>0</v>
      </c>
      <c r="GGB226">
        <f t="shared" si="76"/>
        <v>0</v>
      </c>
      <c r="GGC226">
        <f t="shared" si="76"/>
        <v>0</v>
      </c>
      <c r="GGD226">
        <f t="shared" si="76"/>
        <v>0</v>
      </c>
      <c r="GGE226">
        <f t="shared" si="76"/>
        <v>0</v>
      </c>
      <c r="GGF226">
        <f t="shared" si="76"/>
        <v>0</v>
      </c>
      <c r="GGG226">
        <f t="shared" si="76"/>
        <v>0</v>
      </c>
      <c r="GGH226">
        <f t="shared" si="76"/>
        <v>0</v>
      </c>
      <c r="GGI226">
        <f t="shared" si="76"/>
        <v>0</v>
      </c>
      <c r="GGJ226">
        <f t="shared" si="76"/>
        <v>0</v>
      </c>
      <c r="GGK226">
        <f t="shared" si="76"/>
        <v>0</v>
      </c>
      <c r="GGL226">
        <f t="shared" si="76"/>
        <v>0</v>
      </c>
      <c r="GGM226">
        <f t="shared" si="76"/>
        <v>0</v>
      </c>
      <c r="GGN226">
        <f t="shared" si="76"/>
        <v>0</v>
      </c>
      <c r="GGO226">
        <f t="shared" ref="GGO226:GIZ226" si="77">SUM(GGO2:GGO225)</f>
        <v>0</v>
      </c>
      <c r="GGP226">
        <f t="shared" si="77"/>
        <v>0</v>
      </c>
      <c r="GGQ226">
        <f t="shared" si="77"/>
        <v>0</v>
      </c>
      <c r="GGR226">
        <f t="shared" si="77"/>
        <v>0</v>
      </c>
      <c r="GGS226">
        <f t="shared" si="77"/>
        <v>0</v>
      </c>
      <c r="GGT226">
        <f t="shared" si="77"/>
        <v>0</v>
      </c>
      <c r="GGU226">
        <f t="shared" si="77"/>
        <v>0</v>
      </c>
      <c r="GGV226">
        <f t="shared" si="77"/>
        <v>0</v>
      </c>
      <c r="GGW226">
        <f t="shared" si="77"/>
        <v>0</v>
      </c>
      <c r="GGX226">
        <f t="shared" si="77"/>
        <v>0</v>
      </c>
      <c r="GGY226">
        <f t="shared" si="77"/>
        <v>0</v>
      </c>
      <c r="GGZ226">
        <f t="shared" si="77"/>
        <v>0</v>
      </c>
      <c r="GHA226">
        <f t="shared" si="77"/>
        <v>0</v>
      </c>
      <c r="GHB226">
        <f t="shared" si="77"/>
        <v>0</v>
      </c>
      <c r="GHC226">
        <f t="shared" si="77"/>
        <v>0</v>
      </c>
      <c r="GHD226">
        <f t="shared" si="77"/>
        <v>0</v>
      </c>
      <c r="GHE226">
        <f t="shared" si="77"/>
        <v>0</v>
      </c>
      <c r="GHF226">
        <f t="shared" si="77"/>
        <v>0</v>
      </c>
      <c r="GHG226">
        <f t="shared" si="77"/>
        <v>0</v>
      </c>
      <c r="GHH226">
        <f t="shared" si="77"/>
        <v>0</v>
      </c>
      <c r="GHI226">
        <f t="shared" si="77"/>
        <v>0</v>
      </c>
      <c r="GHJ226">
        <f t="shared" si="77"/>
        <v>0</v>
      </c>
      <c r="GHK226">
        <f t="shared" si="77"/>
        <v>0</v>
      </c>
      <c r="GHL226">
        <f t="shared" si="77"/>
        <v>0</v>
      </c>
      <c r="GHM226">
        <f t="shared" si="77"/>
        <v>0</v>
      </c>
      <c r="GHN226">
        <f t="shared" si="77"/>
        <v>0</v>
      </c>
      <c r="GHO226">
        <f t="shared" si="77"/>
        <v>0</v>
      </c>
      <c r="GHP226">
        <f t="shared" si="77"/>
        <v>0</v>
      </c>
      <c r="GHQ226">
        <f t="shared" si="77"/>
        <v>0</v>
      </c>
      <c r="GHR226">
        <f t="shared" si="77"/>
        <v>0</v>
      </c>
      <c r="GHS226">
        <f t="shared" si="77"/>
        <v>0</v>
      </c>
      <c r="GHT226">
        <f t="shared" si="77"/>
        <v>0</v>
      </c>
      <c r="GHU226">
        <f t="shared" si="77"/>
        <v>0</v>
      </c>
      <c r="GHV226">
        <f t="shared" si="77"/>
        <v>0</v>
      </c>
      <c r="GHW226">
        <f t="shared" si="77"/>
        <v>0</v>
      </c>
      <c r="GHX226">
        <f t="shared" si="77"/>
        <v>0</v>
      </c>
      <c r="GHY226">
        <f t="shared" si="77"/>
        <v>0</v>
      </c>
      <c r="GHZ226">
        <f t="shared" si="77"/>
        <v>0</v>
      </c>
      <c r="GIA226">
        <f t="shared" si="77"/>
        <v>0</v>
      </c>
      <c r="GIB226">
        <f t="shared" si="77"/>
        <v>0</v>
      </c>
      <c r="GIC226">
        <f t="shared" si="77"/>
        <v>0</v>
      </c>
      <c r="GID226">
        <f t="shared" si="77"/>
        <v>0</v>
      </c>
      <c r="GIE226">
        <f t="shared" si="77"/>
        <v>0</v>
      </c>
      <c r="GIF226">
        <f t="shared" si="77"/>
        <v>0</v>
      </c>
      <c r="GIG226">
        <f t="shared" si="77"/>
        <v>0</v>
      </c>
      <c r="GIH226">
        <f t="shared" si="77"/>
        <v>0</v>
      </c>
      <c r="GII226">
        <f t="shared" si="77"/>
        <v>0</v>
      </c>
      <c r="GIJ226">
        <f t="shared" si="77"/>
        <v>0</v>
      </c>
      <c r="GIK226">
        <f t="shared" si="77"/>
        <v>0</v>
      </c>
      <c r="GIL226">
        <f t="shared" si="77"/>
        <v>0</v>
      </c>
      <c r="GIM226">
        <f t="shared" si="77"/>
        <v>0</v>
      </c>
      <c r="GIN226">
        <f t="shared" si="77"/>
        <v>0</v>
      </c>
      <c r="GIO226">
        <f t="shared" si="77"/>
        <v>0</v>
      </c>
      <c r="GIP226">
        <f t="shared" si="77"/>
        <v>0</v>
      </c>
      <c r="GIQ226">
        <f t="shared" si="77"/>
        <v>0</v>
      </c>
      <c r="GIR226">
        <f t="shared" si="77"/>
        <v>0</v>
      </c>
      <c r="GIS226">
        <f t="shared" si="77"/>
        <v>0</v>
      </c>
      <c r="GIT226">
        <f t="shared" si="77"/>
        <v>0</v>
      </c>
      <c r="GIU226">
        <f t="shared" si="77"/>
        <v>0</v>
      </c>
      <c r="GIV226">
        <f t="shared" si="77"/>
        <v>0</v>
      </c>
      <c r="GIW226">
        <f t="shared" si="77"/>
        <v>0</v>
      </c>
      <c r="GIX226">
        <f t="shared" si="77"/>
        <v>0</v>
      </c>
      <c r="GIY226">
        <f t="shared" si="77"/>
        <v>0</v>
      </c>
      <c r="GIZ226">
        <f t="shared" si="77"/>
        <v>0</v>
      </c>
      <c r="GJA226">
        <f t="shared" ref="GJA226:GLL226" si="78">SUM(GJA2:GJA225)</f>
        <v>0</v>
      </c>
      <c r="GJB226">
        <f t="shared" si="78"/>
        <v>0</v>
      </c>
      <c r="GJC226">
        <f t="shared" si="78"/>
        <v>0</v>
      </c>
      <c r="GJD226">
        <f t="shared" si="78"/>
        <v>0</v>
      </c>
      <c r="GJE226">
        <f t="shared" si="78"/>
        <v>0</v>
      </c>
      <c r="GJF226">
        <f t="shared" si="78"/>
        <v>0</v>
      </c>
      <c r="GJG226">
        <f t="shared" si="78"/>
        <v>0</v>
      </c>
      <c r="GJH226">
        <f t="shared" si="78"/>
        <v>0</v>
      </c>
      <c r="GJI226">
        <f t="shared" si="78"/>
        <v>0</v>
      </c>
      <c r="GJJ226">
        <f t="shared" si="78"/>
        <v>0</v>
      </c>
      <c r="GJK226">
        <f t="shared" si="78"/>
        <v>0</v>
      </c>
      <c r="GJL226">
        <f t="shared" si="78"/>
        <v>0</v>
      </c>
      <c r="GJM226">
        <f t="shared" si="78"/>
        <v>0</v>
      </c>
      <c r="GJN226">
        <f t="shared" si="78"/>
        <v>0</v>
      </c>
      <c r="GJO226">
        <f t="shared" si="78"/>
        <v>0</v>
      </c>
      <c r="GJP226">
        <f t="shared" si="78"/>
        <v>0</v>
      </c>
      <c r="GJQ226">
        <f t="shared" si="78"/>
        <v>0</v>
      </c>
      <c r="GJR226">
        <f t="shared" si="78"/>
        <v>0</v>
      </c>
      <c r="GJS226">
        <f t="shared" si="78"/>
        <v>0</v>
      </c>
      <c r="GJT226">
        <f t="shared" si="78"/>
        <v>0</v>
      </c>
      <c r="GJU226">
        <f t="shared" si="78"/>
        <v>0</v>
      </c>
      <c r="GJV226">
        <f t="shared" si="78"/>
        <v>0</v>
      </c>
      <c r="GJW226">
        <f t="shared" si="78"/>
        <v>0</v>
      </c>
      <c r="GJX226">
        <f t="shared" si="78"/>
        <v>0</v>
      </c>
      <c r="GJY226">
        <f t="shared" si="78"/>
        <v>0</v>
      </c>
      <c r="GJZ226">
        <f t="shared" si="78"/>
        <v>0</v>
      </c>
      <c r="GKA226">
        <f t="shared" si="78"/>
        <v>0</v>
      </c>
      <c r="GKB226">
        <f t="shared" si="78"/>
        <v>0</v>
      </c>
      <c r="GKC226">
        <f t="shared" si="78"/>
        <v>0</v>
      </c>
      <c r="GKD226">
        <f t="shared" si="78"/>
        <v>0</v>
      </c>
      <c r="GKE226">
        <f t="shared" si="78"/>
        <v>0</v>
      </c>
      <c r="GKF226">
        <f t="shared" si="78"/>
        <v>0</v>
      </c>
      <c r="GKG226">
        <f t="shared" si="78"/>
        <v>0</v>
      </c>
      <c r="GKH226">
        <f t="shared" si="78"/>
        <v>0</v>
      </c>
      <c r="GKI226">
        <f t="shared" si="78"/>
        <v>0</v>
      </c>
      <c r="GKJ226">
        <f t="shared" si="78"/>
        <v>0</v>
      </c>
      <c r="GKK226">
        <f t="shared" si="78"/>
        <v>0</v>
      </c>
      <c r="GKL226">
        <f t="shared" si="78"/>
        <v>0</v>
      </c>
      <c r="GKM226">
        <f t="shared" si="78"/>
        <v>0</v>
      </c>
      <c r="GKN226">
        <f t="shared" si="78"/>
        <v>0</v>
      </c>
      <c r="GKO226">
        <f t="shared" si="78"/>
        <v>0</v>
      </c>
      <c r="GKP226">
        <f t="shared" si="78"/>
        <v>0</v>
      </c>
      <c r="GKQ226">
        <f t="shared" si="78"/>
        <v>0</v>
      </c>
      <c r="GKR226">
        <f t="shared" si="78"/>
        <v>0</v>
      </c>
      <c r="GKS226">
        <f t="shared" si="78"/>
        <v>0</v>
      </c>
      <c r="GKT226">
        <f t="shared" si="78"/>
        <v>0</v>
      </c>
      <c r="GKU226">
        <f t="shared" si="78"/>
        <v>0</v>
      </c>
      <c r="GKV226">
        <f t="shared" si="78"/>
        <v>0</v>
      </c>
      <c r="GKW226">
        <f t="shared" si="78"/>
        <v>0</v>
      </c>
      <c r="GKX226">
        <f t="shared" si="78"/>
        <v>0</v>
      </c>
      <c r="GKY226">
        <f t="shared" si="78"/>
        <v>0</v>
      </c>
      <c r="GKZ226">
        <f t="shared" si="78"/>
        <v>0</v>
      </c>
      <c r="GLA226">
        <f t="shared" si="78"/>
        <v>0</v>
      </c>
      <c r="GLB226">
        <f t="shared" si="78"/>
        <v>0</v>
      </c>
      <c r="GLC226">
        <f t="shared" si="78"/>
        <v>0</v>
      </c>
      <c r="GLD226">
        <f t="shared" si="78"/>
        <v>0</v>
      </c>
      <c r="GLE226">
        <f t="shared" si="78"/>
        <v>0</v>
      </c>
      <c r="GLF226">
        <f t="shared" si="78"/>
        <v>0</v>
      </c>
      <c r="GLG226">
        <f t="shared" si="78"/>
        <v>0</v>
      </c>
      <c r="GLH226">
        <f t="shared" si="78"/>
        <v>0</v>
      </c>
      <c r="GLI226">
        <f t="shared" si="78"/>
        <v>0</v>
      </c>
      <c r="GLJ226">
        <f t="shared" si="78"/>
        <v>0</v>
      </c>
      <c r="GLK226">
        <f t="shared" si="78"/>
        <v>0</v>
      </c>
      <c r="GLL226">
        <f t="shared" si="78"/>
        <v>0</v>
      </c>
      <c r="GLM226">
        <f t="shared" ref="GLM226:GNX226" si="79">SUM(GLM2:GLM225)</f>
        <v>0</v>
      </c>
      <c r="GLN226">
        <f t="shared" si="79"/>
        <v>0</v>
      </c>
      <c r="GLO226">
        <f t="shared" si="79"/>
        <v>0</v>
      </c>
      <c r="GLP226">
        <f t="shared" si="79"/>
        <v>0</v>
      </c>
      <c r="GLQ226">
        <f t="shared" si="79"/>
        <v>0</v>
      </c>
      <c r="GLR226">
        <f t="shared" si="79"/>
        <v>0</v>
      </c>
      <c r="GLS226">
        <f t="shared" si="79"/>
        <v>0</v>
      </c>
      <c r="GLT226">
        <f t="shared" si="79"/>
        <v>0</v>
      </c>
      <c r="GLU226">
        <f t="shared" si="79"/>
        <v>0</v>
      </c>
      <c r="GLV226">
        <f t="shared" si="79"/>
        <v>0</v>
      </c>
      <c r="GLW226">
        <f t="shared" si="79"/>
        <v>0</v>
      </c>
      <c r="GLX226">
        <f t="shared" si="79"/>
        <v>0</v>
      </c>
      <c r="GLY226">
        <f t="shared" si="79"/>
        <v>0</v>
      </c>
      <c r="GLZ226">
        <f t="shared" si="79"/>
        <v>0</v>
      </c>
      <c r="GMA226">
        <f t="shared" si="79"/>
        <v>0</v>
      </c>
      <c r="GMB226">
        <f t="shared" si="79"/>
        <v>0</v>
      </c>
      <c r="GMC226">
        <f t="shared" si="79"/>
        <v>0</v>
      </c>
      <c r="GMD226">
        <f t="shared" si="79"/>
        <v>0</v>
      </c>
      <c r="GME226">
        <f t="shared" si="79"/>
        <v>0</v>
      </c>
      <c r="GMF226">
        <f t="shared" si="79"/>
        <v>0</v>
      </c>
      <c r="GMG226">
        <f t="shared" si="79"/>
        <v>0</v>
      </c>
      <c r="GMH226">
        <f t="shared" si="79"/>
        <v>0</v>
      </c>
      <c r="GMI226">
        <f t="shared" si="79"/>
        <v>0</v>
      </c>
      <c r="GMJ226">
        <f t="shared" si="79"/>
        <v>0</v>
      </c>
      <c r="GMK226">
        <f t="shared" si="79"/>
        <v>0</v>
      </c>
      <c r="GML226">
        <f t="shared" si="79"/>
        <v>0</v>
      </c>
      <c r="GMM226">
        <f t="shared" si="79"/>
        <v>0</v>
      </c>
      <c r="GMN226">
        <f t="shared" si="79"/>
        <v>0</v>
      </c>
      <c r="GMO226">
        <f t="shared" si="79"/>
        <v>0</v>
      </c>
      <c r="GMP226">
        <f t="shared" si="79"/>
        <v>0</v>
      </c>
      <c r="GMQ226">
        <f t="shared" si="79"/>
        <v>0</v>
      </c>
      <c r="GMR226">
        <f t="shared" si="79"/>
        <v>0</v>
      </c>
      <c r="GMS226">
        <f t="shared" si="79"/>
        <v>0</v>
      </c>
      <c r="GMT226">
        <f t="shared" si="79"/>
        <v>0</v>
      </c>
      <c r="GMU226">
        <f t="shared" si="79"/>
        <v>0</v>
      </c>
      <c r="GMV226">
        <f t="shared" si="79"/>
        <v>0</v>
      </c>
      <c r="GMW226">
        <f t="shared" si="79"/>
        <v>0</v>
      </c>
      <c r="GMX226">
        <f t="shared" si="79"/>
        <v>0</v>
      </c>
      <c r="GMY226">
        <f t="shared" si="79"/>
        <v>0</v>
      </c>
      <c r="GMZ226">
        <f t="shared" si="79"/>
        <v>0</v>
      </c>
      <c r="GNA226">
        <f t="shared" si="79"/>
        <v>0</v>
      </c>
      <c r="GNB226">
        <f t="shared" si="79"/>
        <v>0</v>
      </c>
      <c r="GNC226">
        <f t="shared" si="79"/>
        <v>0</v>
      </c>
      <c r="GND226">
        <f t="shared" si="79"/>
        <v>0</v>
      </c>
      <c r="GNE226">
        <f t="shared" si="79"/>
        <v>0</v>
      </c>
      <c r="GNF226">
        <f t="shared" si="79"/>
        <v>0</v>
      </c>
      <c r="GNG226">
        <f t="shared" si="79"/>
        <v>0</v>
      </c>
      <c r="GNH226">
        <f t="shared" si="79"/>
        <v>0</v>
      </c>
      <c r="GNI226">
        <f t="shared" si="79"/>
        <v>0</v>
      </c>
      <c r="GNJ226">
        <f t="shared" si="79"/>
        <v>0</v>
      </c>
      <c r="GNK226">
        <f t="shared" si="79"/>
        <v>0</v>
      </c>
      <c r="GNL226">
        <f t="shared" si="79"/>
        <v>0</v>
      </c>
      <c r="GNM226">
        <f t="shared" si="79"/>
        <v>0</v>
      </c>
      <c r="GNN226">
        <f t="shared" si="79"/>
        <v>0</v>
      </c>
      <c r="GNO226">
        <f t="shared" si="79"/>
        <v>0</v>
      </c>
      <c r="GNP226">
        <f t="shared" si="79"/>
        <v>0</v>
      </c>
      <c r="GNQ226">
        <f t="shared" si="79"/>
        <v>0</v>
      </c>
      <c r="GNR226">
        <f t="shared" si="79"/>
        <v>0</v>
      </c>
      <c r="GNS226">
        <f t="shared" si="79"/>
        <v>0</v>
      </c>
      <c r="GNT226">
        <f t="shared" si="79"/>
        <v>0</v>
      </c>
      <c r="GNU226">
        <f t="shared" si="79"/>
        <v>0</v>
      </c>
      <c r="GNV226">
        <f t="shared" si="79"/>
        <v>0</v>
      </c>
      <c r="GNW226">
        <f t="shared" si="79"/>
        <v>0</v>
      </c>
      <c r="GNX226">
        <f t="shared" si="79"/>
        <v>0</v>
      </c>
      <c r="GNY226">
        <f t="shared" ref="GNY226:GQJ226" si="80">SUM(GNY2:GNY225)</f>
        <v>0</v>
      </c>
      <c r="GNZ226">
        <f t="shared" si="80"/>
        <v>0</v>
      </c>
      <c r="GOA226">
        <f t="shared" si="80"/>
        <v>0</v>
      </c>
      <c r="GOB226">
        <f t="shared" si="80"/>
        <v>0</v>
      </c>
      <c r="GOC226">
        <f t="shared" si="80"/>
        <v>0</v>
      </c>
      <c r="GOD226">
        <f t="shared" si="80"/>
        <v>0</v>
      </c>
      <c r="GOE226">
        <f t="shared" si="80"/>
        <v>0</v>
      </c>
      <c r="GOF226">
        <f t="shared" si="80"/>
        <v>0</v>
      </c>
      <c r="GOG226">
        <f t="shared" si="80"/>
        <v>0</v>
      </c>
      <c r="GOH226">
        <f t="shared" si="80"/>
        <v>0</v>
      </c>
      <c r="GOI226">
        <f t="shared" si="80"/>
        <v>0</v>
      </c>
      <c r="GOJ226">
        <f t="shared" si="80"/>
        <v>0</v>
      </c>
      <c r="GOK226">
        <f t="shared" si="80"/>
        <v>0</v>
      </c>
      <c r="GOL226">
        <f t="shared" si="80"/>
        <v>0</v>
      </c>
      <c r="GOM226">
        <f t="shared" si="80"/>
        <v>0</v>
      </c>
      <c r="GON226">
        <f t="shared" si="80"/>
        <v>0</v>
      </c>
      <c r="GOO226">
        <f t="shared" si="80"/>
        <v>0</v>
      </c>
      <c r="GOP226">
        <f t="shared" si="80"/>
        <v>0</v>
      </c>
      <c r="GOQ226">
        <f t="shared" si="80"/>
        <v>0</v>
      </c>
      <c r="GOR226">
        <f t="shared" si="80"/>
        <v>0</v>
      </c>
      <c r="GOS226">
        <f t="shared" si="80"/>
        <v>0</v>
      </c>
      <c r="GOT226">
        <f t="shared" si="80"/>
        <v>0</v>
      </c>
      <c r="GOU226">
        <f t="shared" si="80"/>
        <v>0</v>
      </c>
      <c r="GOV226">
        <f t="shared" si="80"/>
        <v>0</v>
      </c>
      <c r="GOW226">
        <f t="shared" si="80"/>
        <v>0</v>
      </c>
      <c r="GOX226">
        <f t="shared" si="80"/>
        <v>0</v>
      </c>
      <c r="GOY226">
        <f t="shared" si="80"/>
        <v>0</v>
      </c>
      <c r="GOZ226">
        <f t="shared" si="80"/>
        <v>0</v>
      </c>
      <c r="GPA226">
        <f t="shared" si="80"/>
        <v>0</v>
      </c>
      <c r="GPB226">
        <f t="shared" si="80"/>
        <v>0</v>
      </c>
      <c r="GPC226">
        <f t="shared" si="80"/>
        <v>0</v>
      </c>
      <c r="GPD226">
        <f t="shared" si="80"/>
        <v>0</v>
      </c>
      <c r="GPE226">
        <f t="shared" si="80"/>
        <v>0</v>
      </c>
      <c r="GPF226">
        <f t="shared" si="80"/>
        <v>0</v>
      </c>
      <c r="GPG226">
        <f t="shared" si="80"/>
        <v>0</v>
      </c>
      <c r="GPH226">
        <f t="shared" si="80"/>
        <v>0</v>
      </c>
      <c r="GPI226">
        <f t="shared" si="80"/>
        <v>0</v>
      </c>
      <c r="GPJ226">
        <f t="shared" si="80"/>
        <v>0</v>
      </c>
      <c r="GPK226">
        <f t="shared" si="80"/>
        <v>0</v>
      </c>
      <c r="GPL226">
        <f t="shared" si="80"/>
        <v>0</v>
      </c>
      <c r="GPM226">
        <f t="shared" si="80"/>
        <v>0</v>
      </c>
      <c r="GPN226">
        <f t="shared" si="80"/>
        <v>0</v>
      </c>
      <c r="GPO226">
        <f t="shared" si="80"/>
        <v>0</v>
      </c>
      <c r="GPP226">
        <f t="shared" si="80"/>
        <v>0</v>
      </c>
      <c r="GPQ226">
        <f t="shared" si="80"/>
        <v>0</v>
      </c>
      <c r="GPR226">
        <f t="shared" si="80"/>
        <v>0</v>
      </c>
      <c r="GPS226">
        <f t="shared" si="80"/>
        <v>0</v>
      </c>
      <c r="GPT226">
        <f t="shared" si="80"/>
        <v>0</v>
      </c>
      <c r="GPU226">
        <f t="shared" si="80"/>
        <v>0</v>
      </c>
      <c r="GPV226">
        <f t="shared" si="80"/>
        <v>0</v>
      </c>
      <c r="GPW226">
        <f t="shared" si="80"/>
        <v>0</v>
      </c>
      <c r="GPX226">
        <f t="shared" si="80"/>
        <v>0</v>
      </c>
      <c r="GPY226">
        <f t="shared" si="80"/>
        <v>0</v>
      </c>
      <c r="GPZ226">
        <f t="shared" si="80"/>
        <v>0</v>
      </c>
      <c r="GQA226">
        <f t="shared" si="80"/>
        <v>0</v>
      </c>
      <c r="GQB226">
        <f t="shared" si="80"/>
        <v>0</v>
      </c>
      <c r="GQC226">
        <f t="shared" si="80"/>
        <v>0</v>
      </c>
      <c r="GQD226">
        <f t="shared" si="80"/>
        <v>0</v>
      </c>
      <c r="GQE226">
        <f t="shared" si="80"/>
        <v>0</v>
      </c>
      <c r="GQF226">
        <f t="shared" si="80"/>
        <v>0</v>
      </c>
      <c r="GQG226">
        <f t="shared" si="80"/>
        <v>0</v>
      </c>
      <c r="GQH226">
        <f t="shared" si="80"/>
        <v>0</v>
      </c>
      <c r="GQI226">
        <f t="shared" si="80"/>
        <v>0</v>
      </c>
      <c r="GQJ226">
        <f t="shared" si="80"/>
        <v>0</v>
      </c>
      <c r="GQK226">
        <f t="shared" ref="GQK226:GSV226" si="81">SUM(GQK2:GQK225)</f>
        <v>0</v>
      </c>
      <c r="GQL226">
        <f t="shared" si="81"/>
        <v>0</v>
      </c>
      <c r="GQM226">
        <f t="shared" si="81"/>
        <v>0</v>
      </c>
      <c r="GQN226">
        <f t="shared" si="81"/>
        <v>0</v>
      </c>
      <c r="GQO226">
        <f t="shared" si="81"/>
        <v>0</v>
      </c>
      <c r="GQP226">
        <f t="shared" si="81"/>
        <v>0</v>
      </c>
      <c r="GQQ226">
        <f t="shared" si="81"/>
        <v>0</v>
      </c>
      <c r="GQR226">
        <f t="shared" si="81"/>
        <v>0</v>
      </c>
      <c r="GQS226">
        <f t="shared" si="81"/>
        <v>0</v>
      </c>
      <c r="GQT226">
        <f t="shared" si="81"/>
        <v>0</v>
      </c>
      <c r="GQU226">
        <f t="shared" si="81"/>
        <v>0</v>
      </c>
      <c r="GQV226">
        <f t="shared" si="81"/>
        <v>0</v>
      </c>
      <c r="GQW226">
        <f t="shared" si="81"/>
        <v>0</v>
      </c>
      <c r="GQX226">
        <f t="shared" si="81"/>
        <v>0</v>
      </c>
      <c r="GQY226">
        <f t="shared" si="81"/>
        <v>0</v>
      </c>
      <c r="GQZ226">
        <f t="shared" si="81"/>
        <v>0</v>
      </c>
      <c r="GRA226">
        <f t="shared" si="81"/>
        <v>0</v>
      </c>
      <c r="GRB226">
        <f t="shared" si="81"/>
        <v>0</v>
      </c>
      <c r="GRC226">
        <f t="shared" si="81"/>
        <v>0</v>
      </c>
      <c r="GRD226">
        <f t="shared" si="81"/>
        <v>0</v>
      </c>
      <c r="GRE226">
        <f t="shared" si="81"/>
        <v>0</v>
      </c>
      <c r="GRF226">
        <f t="shared" si="81"/>
        <v>0</v>
      </c>
      <c r="GRG226">
        <f t="shared" si="81"/>
        <v>0</v>
      </c>
      <c r="GRH226">
        <f t="shared" si="81"/>
        <v>0</v>
      </c>
      <c r="GRI226">
        <f t="shared" si="81"/>
        <v>0</v>
      </c>
      <c r="GRJ226">
        <f t="shared" si="81"/>
        <v>0</v>
      </c>
      <c r="GRK226">
        <f t="shared" si="81"/>
        <v>0</v>
      </c>
      <c r="GRL226">
        <f t="shared" si="81"/>
        <v>0</v>
      </c>
      <c r="GRM226">
        <f t="shared" si="81"/>
        <v>0</v>
      </c>
      <c r="GRN226">
        <f t="shared" si="81"/>
        <v>0</v>
      </c>
      <c r="GRO226">
        <f t="shared" si="81"/>
        <v>0</v>
      </c>
      <c r="GRP226">
        <f t="shared" si="81"/>
        <v>0</v>
      </c>
      <c r="GRQ226">
        <f t="shared" si="81"/>
        <v>0</v>
      </c>
      <c r="GRR226">
        <f t="shared" si="81"/>
        <v>0</v>
      </c>
      <c r="GRS226">
        <f t="shared" si="81"/>
        <v>0</v>
      </c>
      <c r="GRT226">
        <f t="shared" si="81"/>
        <v>0</v>
      </c>
      <c r="GRU226">
        <f t="shared" si="81"/>
        <v>0</v>
      </c>
      <c r="GRV226">
        <f t="shared" si="81"/>
        <v>0</v>
      </c>
      <c r="GRW226">
        <f t="shared" si="81"/>
        <v>0</v>
      </c>
      <c r="GRX226">
        <f t="shared" si="81"/>
        <v>0</v>
      </c>
      <c r="GRY226">
        <f t="shared" si="81"/>
        <v>0</v>
      </c>
      <c r="GRZ226">
        <f t="shared" si="81"/>
        <v>0</v>
      </c>
      <c r="GSA226">
        <f t="shared" si="81"/>
        <v>0</v>
      </c>
      <c r="GSB226">
        <f t="shared" si="81"/>
        <v>0</v>
      </c>
      <c r="GSC226">
        <f t="shared" si="81"/>
        <v>0</v>
      </c>
      <c r="GSD226">
        <f t="shared" si="81"/>
        <v>0</v>
      </c>
      <c r="GSE226">
        <f t="shared" si="81"/>
        <v>0</v>
      </c>
      <c r="GSF226">
        <f t="shared" si="81"/>
        <v>0</v>
      </c>
      <c r="GSG226">
        <f t="shared" si="81"/>
        <v>0</v>
      </c>
      <c r="GSH226">
        <f t="shared" si="81"/>
        <v>0</v>
      </c>
      <c r="GSI226">
        <f t="shared" si="81"/>
        <v>0</v>
      </c>
      <c r="GSJ226">
        <f t="shared" si="81"/>
        <v>0</v>
      </c>
      <c r="GSK226">
        <f t="shared" si="81"/>
        <v>0</v>
      </c>
      <c r="GSL226">
        <f t="shared" si="81"/>
        <v>0</v>
      </c>
      <c r="GSM226">
        <f t="shared" si="81"/>
        <v>0</v>
      </c>
      <c r="GSN226">
        <f t="shared" si="81"/>
        <v>0</v>
      </c>
      <c r="GSO226">
        <f t="shared" si="81"/>
        <v>0</v>
      </c>
      <c r="GSP226">
        <f t="shared" si="81"/>
        <v>0</v>
      </c>
      <c r="GSQ226">
        <f t="shared" si="81"/>
        <v>0</v>
      </c>
      <c r="GSR226">
        <f t="shared" si="81"/>
        <v>0</v>
      </c>
      <c r="GSS226">
        <f t="shared" si="81"/>
        <v>0</v>
      </c>
      <c r="GST226">
        <f t="shared" si="81"/>
        <v>0</v>
      </c>
      <c r="GSU226">
        <f t="shared" si="81"/>
        <v>0</v>
      </c>
      <c r="GSV226">
        <f t="shared" si="81"/>
        <v>0</v>
      </c>
      <c r="GSW226">
        <f t="shared" ref="GSW226:GVH226" si="82">SUM(GSW2:GSW225)</f>
        <v>0</v>
      </c>
      <c r="GSX226">
        <f t="shared" si="82"/>
        <v>0</v>
      </c>
      <c r="GSY226">
        <f t="shared" si="82"/>
        <v>0</v>
      </c>
      <c r="GSZ226">
        <f t="shared" si="82"/>
        <v>0</v>
      </c>
      <c r="GTA226">
        <f t="shared" si="82"/>
        <v>0</v>
      </c>
      <c r="GTB226">
        <f t="shared" si="82"/>
        <v>0</v>
      </c>
      <c r="GTC226">
        <f t="shared" si="82"/>
        <v>0</v>
      </c>
      <c r="GTD226">
        <f t="shared" si="82"/>
        <v>0</v>
      </c>
      <c r="GTE226">
        <f t="shared" si="82"/>
        <v>0</v>
      </c>
      <c r="GTF226">
        <f t="shared" si="82"/>
        <v>0</v>
      </c>
      <c r="GTG226">
        <f t="shared" si="82"/>
        <v>0</v>
      </c>
      <c r="GTH226">
        <f t="shared" si="82"/>
        <v>0</v>
      </c>
      <c r="GTI226">
        <f t="shared" si="82"/>
        <v>0</v>
      </c>
      <c r="GTJ226">
        <f t="shared" si="82"/>
        <v>0</v>
      </c>
      <c r="GTK226">
        <f t="shared" si="82"/>
        <v>0</v>
      </c>
      <c r="GTL226">
        <f t="shared" si="82"/>
        <v>0</v>
      </c>
      <c r="GTM226">
        <f t="shared" si="82"/>
        <v>0</v>
      </c>
      <c r="GTN226">
        <f t="shared" si="82"/>
        <v>0</v>
      </c>
      <c r="GTO226">
        <f t="shared" si="82"/>
        <v>0</v>
      </c>
      <c r="GTP226">
        <f t="shared" si="82"/>
        <v>0</v>
      </c>
      <c r="GTQ226">
        <f t="shared" si="82"/>
        <v>0</v>
      </c>
      <c r="GTR226">
        <f t="shared" si="82"/>
        <v>0</v>
      </c>
      <c r="GTS226">
        <f t="shared" si="82"/>
        <v>0</v>
      </c>
      <c r="GTT226">
        <f t="shared" si="82"/>
        <v>0</v>
      </c>
      <c r="GTU226">
        <f t="shared" si="82"/>
        <v>0</v>
      </c>
      <c r="GTV226">
        <f t="shared" si="82"/>
        <v>0</v>
      </c>
      <c r="GTW226">
        <f t="shared" si="82"/>
        <v>0</v>
      </c>
      <c r="GTX226">
        <f t="shared" si="82"/>
        <v>0</v>
      </c>
      <c r="GTY226">
        <f t="shared" si="82"/>
        <v>0</v>
      </c>
      <c r="GTZ226">
        <f t="shared" si="82"/>
        <v>0</v>
      </c>
      <c r="GUA226">
        <f t="shared" si="82"/>
        <v>0</v>
      </c>
      <c r="GUB226">
        <f t="shared" si="82"/>
        <v>0</v>
      </c>
      <c r="GUC226">
        <f t="shared" si="82"/>
        <v>0</v>
      </c>
      <c r="GUD226">
        <f t="shared" si="82"/>
        <v>0</v>
      </c>
      <c r="GUE226">
        <f t="shared" si="82"/>
        <v>0</v>
      </c>
      <c r="GUF226">
        <f t="shared" si="82"/>
        <v>0</v>
      </c>
      <c r="GUG226">
        <f t="shared" si="82"/>
        <v>0</v>
      </c>
      <c r="GUH226">
        <f t="shared" si="82"/>
        <v>0</v>
      </c>
      <c r="GUI226">
        <f t="shared" si="82"/>
        <v>0</v>
      </c>
      <c r="GUJ226">
        <f t="shared" si="82"/>
        <v>0</v>
      </c>
      <c r="GUK226">
        <f t="shared" si="82"/>
        <v>0</v>
      </c>
      <c r="GUL226">
        <f t="shared" si="82"/>
        <v>0</v>
      </c>
      <c r="GUM226">
        <f t="shared" si="82"/>
        <v>0</v>
      </c>
      <c r="GUN226">
        <f t="shared" si="82"/>
        <v>0</v>
      </c>
      <c r="GUO226">
        <f t="shared" si="82"/>
        <v>0</v>
      </c>
      <c r="GUP226">
        <f t="shared" si="82"/>
        <v>0</v>
      </c>
      <c r="GUQ226">
        <f t="shared" si="82"/>
        <v>0</v>
      </c>
      <c r="GUR226">
        <f t="shared" si="82"/>
        <v>0</v>
      </c>
      <c r="GUS226">
        <f t="shared" si="82"/>
        <v>0</v>
      </c>
      <c r="GUT226">
        <f t="shared" si="82"/>
        <v>0</v>
      </c>
      <c r="GUU226">
        <f t="shared" si="82"/>
        <v>0</v>
      </c>
      <c r="GUV226">
        <f t="shared" si="82"/>
        <v>0</v>
      </c>
      <c r="GUW226">
        <f t="shared" si="82"/>
        <v>0</v>
      </c>
      <c r="GUX226">
        <f t="shared" si="82"/>
        <v>0</v>
      </c>
      <c r="GUY226">
        <f t="shared" si="82"/>
        <v>0</v>
      </c>
      <c r="GUZ226">
        <f t="shared" si="82"/>
        <v>0</v>
      </c>
      <c r="GVA226">
        <f t="shared" si="82"/>
        <v>0</v>
      </c>
      <c r="GVB226">
        <f t="shared" si="82"/>
        <v>0</v>
      </c>
      <c r="GVC226">
        <f t="shared" si="82"/>
        <v>0</v>
      </c>
      <c r="GVD226">
        <f t="shared" si="82"/>
        <v>0</v>
      </c>
      <c r="GVE226">
        <f t="shared" si="82"/>
        <v>0</v>
      </c>
      <c r="GVF226">
        <f t="shared" si="82"/>
        <v>0</v>
      </c>
      <c r="GVG226">
        <f t="shared" si="82"/>
        <v>0</v>
      </c>
      <c r="GVH226">
        <f t="shared" si="82"/>
        <v>0</v>
      </c>
      <c r="GVI226">
        <f t="shared" ref="GVI226:GXT226" si="83">SUM(GVI2:GVI225)</f>
        <v>0</v>
      </c>
      <c r="GVJ226">
        <f t="shared" si="83"/>
        <v>0</v>
      </c>
      <c r="GVK226">
        <f t="shared" si="83"/>
        <v>0</v>
      </c>
      <c r="GVL226">
        <f t="shared" si="83"/>
        <v>0</v>
      </c>
      <c r="GVM226">
        <f t="shared" si="83"/>
        <v>0</v>
      </c>
      <c r="GVN226">
        <f t="shared" si="83"/>
        <v>0</v>
      </c>
      <c r="GVO226">
        <f t="shared" si="83"/>
        <v>0</v>
      </c>
      <c r="GVP226">
        <f t="shared" si="83"/>
        <v>0</v>
      </c>
      <c r="GVQ226">
        <f t="shared" si="83"/>
        <v>0</v>
      </c>
      <c r="GVR226">
        <f t="shared" si="83"/>
        <v>0</v>
      </c>
      <c r="GVS226">
        <f t="shared" si="83"/>
        <v>0</v>
      </c>
      <c r="GVT226">
        <f t="shared" si="83"/>
        <v>0</v>
      </c>
      <c r="GVU226">
        <f t="shared" si="83"/>
        <v>0</v>
      </c>
      <c r="GVV226">
        <f t="shared" si="83"/>
        <v>0</v>
      </c>
      <c r="GVW226">
        <f t="shared" si="83"/>
        <v>0</v>
      </c>
      <c r="GVX226">
        <f t="shared" si="83"/>
        <v>0</v>
      </c>
      <c r="GVY226">
        <f t="shared" si="83"/>
        <v>0</v>
      </c>
      <c r="GVZ226">
        <f t="shared" si="83"/>
        <v>0</v>
      </c>
      <c r="GWA226">
        <f t="shared" si="83"/>
        <v>0</v>
      </c>
      <c r="GWB226">
        <f t="shared" si="83"/>
        <v>0</v>
      </c>
      <c r="GWC226">
        <f t="shared" si="83"/>
        <v>0</v>
      </c>
      <c r="GWD226">
        <f t="shared" si="83"/>
        <v>0</v>
      </c>
      <c r="GWE226">
        <f t="shared" si="83"/>
        <v>0</v>
      </c>
      <c r="GWF226">
        <f t="shared" si="83"/>
        <v>0</v>
      </c>
      <c r="GWG226">
        <f t="shared" si="83"/>
        <v>0</v>
      </c>
      <c r="GWH226">
        <f t="shared" si="83"/>
        <v>0</v>
      </c>
      <c r="GWI226">
        <f t="shared" si="83"/>
        <v>0</v>
      </c>
      <c r="GWJ226">
        <f t="shared" si="83"/>
        <v>0</v>
      </c>
      <c r="GWK226">
        <f t="shared" si="83"/>
        <v>0</v>
      </c>
      <c r="GWL226">
        <f t="shared" si="83"/>
        <v>0</v>
      </c>
      <c r="GWM226">
        <f t="shared" si="83"/>
        <v>0</v>
      </c>
      <c r="GWN226">
        <f t="shared" si="83"/>
        <v>0</v>
      </c>
      <c r="GWO226">
        <f t="shared" si="83"/>
        <v>0</v>
      </c>
      <c r="GWP226">
        <f t="shared" si="83"/>
        <v>0</v>
      </c>
      <c r="GWQ226">
        <f t="shared" si="83"/>
        <v>0</v>
      </c>
      <c r="GWR226">
        <f t="shared" si="83"/>
        <v>0</v>
      </c>
      <c r="GWS226">
        <f t="shared" si="83"/>
        <v>0</v>
      </c>
      <c r="GWT226">
        <f t="shared" si="83"/>
        <v>0</v>
      </c>
      <c r="GWU226">
        <f t="shared" si="83"/>
        <v>0</v>
      </c>
      <c r="GWV226">
        <f t="shared" si="83"/>
        <v>0</v>
      </c>
      <c r="GWW226">
        <f t="shared" si="83"/>
        <v>0</v>
      </c>
      <c r="GWX226">
        <f t="shared" si="83"/>
        <v>0</v>
      </c>
      <c r="GWY226">
        <f t="shared" si="83"/>
        <v>0</v>
      </c>
      <c r="GWZ226">
        <f t="shared" si="83"/>
        <v>0</v>
      </c>
      <c r="GXA226">
        <f t="shared" si="83"/>
        <v>0</v>
      </c>
      <c r="GXB226">
        <f t="shared" si="83"/>
        <v>0</v>
      </c>
      <c r="GXC226">
        <f t="shared" si="83"/>
        <v>0</v>
      </c>
      <c r="GXD226">
        <f t="shared" si="83"/>
        <v>0</v>
      </c>
      <c r="GXE226">
        <f t="shared" si="83"/>
        <v>0</v>
      </c>
      <c r="GXF226">
        <f t="shared" si="83"/>
        <v>0</v>
      </c>
      <c r="GXG226">
        <f t="shared" si="83"/>
        <v>0</v>
      </c>
      <c r="GXH226">
        <f t="shared" si="83"/>
        <v>0</v>
      </c>
      <c r="GXI226">
        <f t="shared" si="83"/>
        <v>0</v>
      </c>
      <c r="GXJ226">
        <f t="shared" si="83"/>
        <v>0</v>
      </c>
      <c r="GXK226">
        <f t="shared" si="83"/>
        <v>0</v>
      </c>
      <c r="GXL226">
        <f t="shared" si="83"/>
        <v>0</v>
      </c>
      <c r="GXM226">
        <f t="shared" si="83"/>
        <v>0</v>
      </c>
      <c r="GXN226">
        <f t="shared" si="83"/>
        <v>0</v>
      </c>
      <c r="GXO226">
        <f t="shared" si="83"/>
        <v>0</v>
      </c>
      <c r="GXP226">
        <f t="shared" si="83"/>
        <v>0</v>
      </c>
      <c r="GXQ226">
        <f t="shared" si="83"/>
        <v>0</v>
      </c>
      <c r="GXR226">
        <f t="shared" si="83"/>
        <v>0</v>
      </c>
      <c r="GXS226">
        <f t="shared" si="83"/>
        <v>0</v>
      </c>
      <c r="GXT226">
        <f t="shared" si="83"/>
        <v>0</v>
      </c>
      <c r="GXU226">
        <f t="shared" ref="GXU226:HAF226" si="84">SUM(GXU2:GXU225)</f>
        <v>0</v>
      </c>
      <c r="GXV226">
        <f t="shared" si="84"/>
        <v>0</v>
      </c>
      <c r="GXW226">
        <f t="shared" si="84"/>
        <v>0</v>
      </c>
      <c r="GXX226">
        <f t="shared" si="84"/>
        <v>0</v>
      </c>
      <c r="GXY226">
        <f t="shared" si="84"/>
        <v>0</v>
      </c>
      <c r="GXZ226">
        <f t="shared" si="84"/>
        <v>0</v>
      </c>
      <c r="GYA226">
        <f t="shared" si="84"/>
        <v>0</v>
      </c>
      <c r="GYB226">
        <f t="shared" si="84"/>
        <v>0</v>
      </c>
      <c r="GYC226">
        <f t="shared" si="84"/>
        <v>0</v>
      </c>
      <c r="GYD226">
        <f t="shared" si="84"/>
        <v>0</v>
      </c>
      <c r="GYE226">
        <f t="shared" si="84"/>
        <v>0</v>
      </c>
      <c r="GYF226">
        <f t="shared" si="84"/>
        <v>0</v>
      </c>
      <c r="GYG226">
        <f t="shared" si="84"/>
        <v>0</v>
      </c>
      <c r="GYH226">
        <f t="shared" si="84"/>
        <v>0</v>
      </c>
      <c r="GYI226">
        <f t="shared" si="84"/>
        <v>0</v>
      </c>
      <c r="GYJ226">
        <f t="shared" si="84"/>
        <v>0</v>
      </c>
      <c r="GYK226">
        <f t="shared" si="84"/>
        <v>0</v>
      </c>
      <c r="GYL226">
        <f t="shared" si="84"/>
        <v>0</v>
      </c>
      <c r="GYM226">
        <f t="shared" si="84"/>
        <v>0</v>
      </c>
      <c r="GYN226">
        <f t="shared" si="84"/>
        <v>0</v>
      </c>
      <c r="GYO226">
        <f t="shared" si="84"/>
        <v>0</v>
      </c>
      <c r="GYP226">
        <f t="shared" si="84"/>
        <v>0</v>
      </c>
      <c r="GYQ226">
        <f t="shared" si="84"/>
        <v>0</v>
      </c>
      <c r="GYR226">
        <f t="shared" si="84"/>
        <v>0</v>
      </c>
      <c r="GYS226">
        <f t="shared" si="84"/>
        <v>0</v>
      </c>
      <c r="GYT226">
        <f t="shared" si="84"/>
        <v>0</v>
      </c>
      <c r="GYU226">
        <f t="shared" si="84"/>
        <v>0</v>
      </c>
      <c r="GYV226">
        <f t="shared" si="84"/>
        <v>0</v>
      </c>
      <c r="GYW226">
        <f t="shared" si="84"/>
        <v>0</v>
      </c>
      <c r="GYX226">
        <f t="shared" si="84"/>
        <v>0</v>
      </c>
      <c r="GYY226">
        <f t="shared" si="84"/>
        <v>0</v>
      </c>
      <c r="GYZ226">
        <f t="shared" si="84"/>
        <v>0</v>
      </c>
      <c r="GZA226">
        <f t="shared" si="84"/>
        <v>0</v>
      </c>
      <c r="GZB226">
        <f t="shared" si="84"/>
        <v>0</v>
      </c>
      <c r="GZC226">
        <f t="shared" si="84"/>
        <v>0</v>
      </c>
      <c r="GZD226">
        <f t="shared" si="84"/>
        <v>0</v>
      </c>
      <c r="GZE226">
        <f t="shared" si="84"/>
        <v>0</v>
      </c>
      <c r="GZF226">
        <f t="shared" si="84"/>
        <v>0</v>
      </c>
      <c r="GZG226">
        <f t="shared" si="84"/>
        <v>0</v>
      </c>
      <c r="GZH226">
        <f t="shared" si="84"/>
        <v>0</v>
      </c>
      <c r="GZI226">
        <f t="shared" si="84"/>
        <v>0</v>
      </c>
      <c r="GZJ226">
        <f t="shared" si="84"/>
        <v>0</v>
      </c>
      <c r="GZK226">
        <f t="shared" si="84"/>
        <v>0</v>
      </c>
      <c r="GZL226">
        <f t="shared" si="84"/>
        <v>0</v>
      </c>
      <c r="GZM226">
        <f t="shared" si="84"/>
        <v>0</v>
      </c>
      <c r="GZN226">
        <f t="shared" si="84"/>
        <v>0</v>
      </c>
      <c r="GZO226">
        <f t="shared" si="84"/>
        <v>0</v>
      </c>
      <c r="GZP226">
        <f t="shared" si="84"/>
        <v>0</v>
      </c>
      <c r="GZQ226">
        <f t="shared" si="84"/>
        <v>0</v>
      </c>
      <c r="GZR226">
        <f t="shared" si="84"/>
        <v>0</v>
      </c>
      <c r="GZS226">
        <f t="shared" si="84"/>
        <v>0</v>
      </c>
      <c r="GZT226">
        <f t="shared" si="84"/>
        <v>0</v>
      </c>
      <c r="GZU226">
        <f t="shared" si="84"/>
        <v>0</v>
      </c>
      <c r="GZV226">
        <f t="shared" si="84"/>
        <v>0</v>
      </c>
      <c r="GZW226">
        <f t="shared" si="84"/>
        <v>0</v>
      </c>
      <c r="GZX226">
        <f t="shared" si="84"/>
        <v>0</v>
      </c>
      <c r="GZY226">
        <f t="shared" si="84"/>
        <v>0</v>
      </c>
      <c r="GZZ226">
        <f t="shared" si="84"/>
        <v>0</v>
      </c>
      <c r="HAA226">
        <f t="shared" si="84"/>
        <v>0</v>
      </c>
      <c r="HAB226">
        <f t="shared" si="84"/>
        <v>0</v>
      </c>
      <c r="HAC226">
        <f t="shared" si="84"/>
        <v>0</v>
      </c>
      <c r="HAD226">
        <f t="shared" si="84"/>
        <v>0</v>
      </c>
      <c r="HAE226">
        <f t="shared" si="84"/>
        <v>0</v>
      </c>
      <c r="HAF226">
        <f t="shared" si="84"/>
        <v>0</v>
      </c>
      <c r="HAG226">
        <f t="shared" ref="HAG226:HCR226" si="85">SUM(HAG2:HAG225)</f>
        <v>0</v>
      </c>
      <c r="HAH226">
        <f t="shared" si="85"/>
        <v>0</v>
      </c>
      <c r="HAI226">
        <f t="shared" si="85"/>
        <v>0</v>
      </c>
      <c r="HAJ226">
        <f t="shared" si="85"/>
        <v>0</v>
      </c>
      <c r="HAK226">
        <f t="shared" si="85"/>
        <v>0</v>
      </c>
      <c r="HAL226">
        <f t="shared" si="85"/>
        <v>0</v>
      </c>
      <c r="HAM226">
        <f t="shared" si="85"/>
        <v>0</v>
      </c>
      <c r="HAN226">
        <f t="shared" si="85"/>
        <v>0</v>
      </c>
      <c r="HAO226">
        <f t="shared" si="85"/>
        <v>0</v>
      </c>
      <c r="HAP226">
        <f t="shared" si="85"/>
        <v>0</v>
      </c>
      <c r="HAQ226">
        <f t="shared" si="85"/>
        <v>0</v>
      </c>
      <c r="HAR226">
        <f t="shared" si="85"/>
        <v>0</v>
      </c>
      <c r="HAS226">
        <f t="shared" si="85"/>
        <v>0</v>
      </c>
      <c r="HAT226">
        <f t="shared" si="85"/>
        <v>0</v>
      </c>
      <c r="HAU226">
        <f t="shared" si="85"/>
        <v>0</v>
      </c>
      <c r="HAV226">
        <f t="shared" si="85"/>
        <v>0</v>
      </c>
      <c r="HAW226">
        <f t="shared" si="85"/>
        <v>0</v>
      </c>
      <c r="HAX226">
        <f t="shared" si="85"/>
        <v>0</v>
      </c>
      <c r="HAY226">
        <f t="shared" si="85"/>
        <v>0</v>
      </c>
      <c r="HAZ226">
        <f t="shared" si="85"/>
        <v>0</v>
      </c>
      <c r="HBA226">
        <f t="shared" si="85"/>
        <v>0</v>
      </c>
      <c r="HBB226">
        <f t="shared" si="85"/>
        <v>0</v>
      </c>
      <c r="HBC226">
        <f t="shared" si="85"/>
        <v>0</v>
      </c>
      <c r="HBD226">
        <f t="shared" si="85"/>
        <v>0</v>
      </c>
      <c r="HBE226">
        <f t="shared" si="85"/>
        <v>0</v>
      </c>
      <c r="HBF226">
        <f t="shared" si="85"/>
        <v>0</v>
      </c>
      <c r="HBG226">
        <f t="shared" si="85"/>
        <v>0</v>
      </c>
      <c r="HBH226">
        <f t="shared" si="85"/>
        <v>0</v>
      </c>
      <c r="HBI226">
        <f t="shared" si="85"/>
        <v>0</v>
      </c>
      <c r="HBJ226">
        <f t="shared" si="85"/>
        <v>0</v>
      </c>
      <c r="HBK226">
        <f t="shared" si="85"/>
        <v>0</v>
      </c>
      <c r="HBL226">
        <f t="shared" si="85"/>
        <v>0</v>
      </c>
      <c r="HBM226">
        <f t="shared" si="85"/>
        <v>0</v>
      </c>
      <c r="HBN226">
        <f t="shared" si="85"/>
        <v>0</v>
      </c>
      <c r="HBO226">
        <f t="shared" si="85"/>
        <v>0</v>
      </c>
      <c r="HBP226">
        <f t="shared" si="85"/>
        <v>0</v>
      </c>
      <c r="HBQ226">
        <f t="shared" si="85"/>
        <v>0</v>
      </c>
      <c r="HBR226">
        <f t="shared" si="85"/>
        <v>0</v>
      </c>
      <c r="HBS226">
        <f t="shared" si="85"/>
        <v>0</v>
      </c>
      <c r="HBT226">
        <f t="shared" si="85"/>
        <v>0</v>
      </c>
      <c r="HBU226">
        <f t="shared" si="85"/>
        <v>0</v>
      </c>
      <c r="HBV226">
        <f t="shared" si="85"/>
        <v>0</v>
      </c>
      <c r="HBW226">
        <f t="shared" si="85"/>
        <v>0</v>
      </c>
      <c r="HBX226">
        <f t="shared" si="85"/>
        <v>0</v>
      </c>
      <c r="HBY226">
        <f t="shared" si="85"/>
        <v>0</v>
      </c>
      <c r="HBZ226">
        <f t="shared" si="85"/>
        <v>0</v>
      </c>
      <c r="HCA226">
        <f t="shared" si="85"/>
        <v>0</v>
      </c>
      <c r="HCB226">
        <f t="shared" si="85"/>
        <v>0</v>
      </c>
      <c r="HCC226">
        <f t="shared" si="85"/>
        <v>0</v>
      </c>
      <c r="HCD226">
        <f t="shared" si="85"/>
        <v>0</v>
      </c>
      <c r="HCE226">
        <f t="shared" si="85"/>
        <v>0</v>
      </c>
      <c r="HCF226">
        <f t="shared" si="85"/>
        <v>0</v>
      </c>
      <c r="HCG226">
        <f t="shared" si="85"/>
        <v>0</v>
      </c>
      <c r="HCH226">
        <f t="shared" si="85"/>
        <v>0</v>
      </c>
      <c r="HCI226">
        <f t="shared" si="85"/>
        <v>0</v>
      </c>
      <c r="HCJ226">
        <f t="shared" si="85"/>
        <v>0</v>
      </c>
      <c r="HCK226">
        <f t="shared" si="85"/>
        <v>0</v>
      </c>
      <c r="HCL226">
        <f t="shared" si="85"/>
        <v>0</v>
      </c>
      <c r="HCM226">
        <f t="shared" si="85"/>
        <v>0</v>
      </c>
      <c r="HCN226">
        <f t="shared" si="85"/>
        <v>0</v>
      </c>
      <c r="HCO226">
        <f t="shared" si="85"/>
        <v>0</v>
      </c>
      <c r="HCP226">
        <f t="shared" si="85"/>
        <v>0</v>
      </c>
      <c r="HCQ226">
        <f t="shared" si="85"/>
        <v>0</v>
      </c>
      <c r="HCR226">
        <f t="shared" si="85"/>
        <v>0</v>
      </c>
      <c r="HCS226">
        <f t="shared" ref="HCS226:HFD226" si="86">SUM(HCS2:HCS225)</f>
        <v>0</v>
      </c>
      <c r="HCT226">
        <f t="shared" si="86"/>
        <v>0</v>
      </c>
      <c r="HCU226">
        <f t="shared" si="86"/>
        <v>0</v>
      </c>
      <c r="HCV226">
        <f t="shared" si="86"/>
        <v>0</v>
      </c>
      <c r="HCW226">
        <f t="shared" si="86"/>
        <v>0</v>
      </c>
      <c r="HCX226">
        <f t="shared" si="86"/>
        <v>0</v>
      </c>
      <c r="HCY226">
        <f t="shared" si="86"/>
        <v>0</v>
      </c>
      <c r="HCZ226">
        <f t="shared" si="86"/>
        <v>0</v>
      </c>
      <c r="HDA226">
        <f t="shared" si="86"/>
        <v>0</v>
      </c>
      <c r="HDB226">
        <f t="shared" si="86"/>
        <v>0</v>
      </c>
      <c r="HDC226">
        <f t="shared" si="86"/>
        <v>0</v>
      </c>
      <c r="HDD226">
        <f t="shared" si="86"/>
        <v>0</v>
      </c>
      <c r="HDE226">
        <f t="shared" si="86"/>
        <v>0</v>
      </c>
      <c r="HDF226">
        <f t="shared" si="86"/>
        <v>0</v>
      </c>
      <c r="HDG226">
        <f t="shared" si="86"/>
        <v>0</v>
      </c>
      <c r="HDH226">
        <f t="shared" si="86"/>
        <v>0</v>
      </c>
      <c r="HDI226">
        <f t="shared" si="86"/>
        <v>0</v>
      </c>
      <c r="HDJ226">
        <f t="shared" si="86"/>
        <v>0</v>
      </c>
      <c r="HDK226">
        <f t="shared" si="86"/>
        <v>0</v>
      </c>
      <c r="HDL226">
        <f t="shared" si="86"/>
        <v>0</v>
      </c>
      <c r="HDM226">
        <f t="shared" si="86"/>
        <v>0</v>
      </c>
      <c r="HDN226">
        <f t="shared" si="86"/>
        <v>0</v>
      </c>
      <c r="HDO226">
        <f t="shared" si="86"/>
        <v>0</v>
      </c>
      <c r="HDP226">
        <f t="shared" si="86"/>
        <v>0</v>
      </c>
      <c r="HDQ226">
        <f t="shared" si="86"/>
        <v>0</v>
      </c>
      <c r="HDR226">
        <f t="shared" si="86"/>
        <v>0</v>
      </c>
      <c r="HDS226">
        <f t="shared" si="86"/>
        <v>0</v>
      </c>
      <c r="HDT226">
        <f t="shared" si="86"/>
        <v>0</v>
      </c>
      <c r="HDU226">
        <f t="shared" si="86"/>
        <v>0</v>
      </c>
      <c r="HDV226">
        <f t="shared" si="86"/>
        <v>0</v>
      </c>
      <c r="HDW226">
        <f t="shared" si="86"/>
        <v>0</v>
      </c>
      <c r="HDX226">
        <f t="shared" si="86"/>
        <v>0</v>
      </c>
      <c r="HDY226">
        <f t="shared" si="86"/>
        <v>0</v>
      </c>
      <c r="HDZ226">
        <f t="shared" si="86"/>
        <v>0</v>
      </c>
      <c r="HEA226">
        <f t="shared" si="86"/>
        <v>0</v>
      </c>
      <c r="HEB226">
        <f t="shared" si="86"/>
        <v>0</v>
      </c>
      <c r="HEC226">
        <f t="shared" si="86"/>
        <v>0</v>
      </c>
      <c r="HED226">
        <f t="shared" si="86"/>
        <v>0</v>
      </c>
      <c r="HEE226">
        <f t="shared" si="86"/>
        <v>0</v>
      </c>
      <c r="HEF226">
        <f t="shared" si="86"/>
        <v>0</v>
      </c>
      <c r="HEG226">
        <f t="shared" si="86"/>
        <v>0</v>
      </c>
      <c r="HEH226">
        <f t="shared" si="86"/>
        <v>0</v>
      </c>
      <c r="HEI226">
        <f t="shared" si="86"/>
        <v>0</v>
      </c>
      <c r="HEJ226">
        <f t="shared" si="86"/>
        <v>0</v>
      </c>
      <c r="HEK226">
        <f t="shared" si="86"/>
        <v>0</v>
      </c>
      <c r="HEL226">
        <f t="shared" si="86"/>
        <v>0</v>
      </c>
      <c r="HEM226">
        <f t="shared" si="86"/>
        <v>0</v>
      </c>
      <c r="HEN226">
        <f t="shared" si="86"/>
        <v>0</v>
      </c>
      <c r="HEO226">
        <f t="shared" si="86"/>
        <v>0</v>
      </c>
      <c r="HEP226">
        <f t="shared" si="86"/>
        <v>0</v>
      </c>
      <c r="HEQ226">
        <f t="shared" si="86"/>
        <v>0</v>
      </c>
      <c r="HER226">
        <f t="shared" si="86"/>
        <v>0</v>
      </c>
      <c r="HES226">
        <f t="shared" si="86"/>
        <v>0</v>
      </c>
      <c r="HET226">
        <f t="shared" si="86"/>
        <v>0</v>
      </c>
      <c r="HEU226">
        <f t="shared" si="86"/>
        <v>0</v>
      </c>
      <c r="HEV226">
        <f t="shared" si="86"/>
        <v>0</v>
      </c>
      <c r="HEW226">
        <f t="shared" si="86"/>
        <v>0</v>
      </c>
      <c r="HEX226">
        <f t="shared" si="86"/>
        <v>0</v>
      </c>
      <c r="HEY226">
        <f t="shared" si="86"/>
        <v>0</v>
      </c>
      <c r="HEZ226">
        <f t="shared" si="86"/>
        <v>0</v>
      </c>
      <c r="HFA226">
        <f t="shared" si="86"/>
        <v>0</v>
      </c>
      <c r="HFB226">
        <f t="shared" si="86"/>
        <v>0</v>
      </c>
      <c r="HFC226">
        <f t="shared" si="86"/>
        <v>0</v>
      </c>
      <c r="HFD226">
        <f t="shared" si="86"/>
        <v>0</v>
      </c>
      <c r="HFE226">
        <f t="shared" ref="HFE226:HHP226" si="87">SUM(HFE2:HFE225)</f>
        <v>0</v>
      </c>
      <c r="HFF226">
        <f t="shared" si="87"/>
        <v>0</v>
      </c>
      <c r="HFG226">
        <f t="shared" si="87"/>
        <v>0</v>
      </c>
      <c r="HFH226">
        <f t="shared" si="87"/>
        <v>0</v>
      </c>
      <c r="HFI226">
        <f t="shared" si="87"/>
        <v>0</v>
      </c>
      <c r="HFJ226">
        <f t="shared" si="87"/>
        <v>0</v>
      </c>
      <c r="HFK226">
        <f t="shared" si="87"/>
        <v>0</v>
      </c>
      <c r="HFL226">
        <f t="shared" si="87"/>
        <v>0</v>
      </c>
      <c r="HFM226">
        <f t="shared" si="87"/>
        <v>0</v>
      </c>
      <c r="HFN226">
        <f t="shared" si="87"/>
        <v>0</v>
      </c>
      <c r="HFO226">
        <f t="shared" si="87"/>
        <v>0</v>
      </c>
      <c r="HFP226">
        <f t="shared" si="87"/>
        <v>0</v>
      </c>
      <c r="HFQ226">
        <f t="shared" si="87"/>
        <v>0</v>
      </c>
      <c r="HFR226">
        <f t="shared" si="87"/>
        <v>0</v>
      </c>
      <c r="HFS226">
        <f t="shared" si="87"/>
        <v>0</v>
      </c>
      <c r="HFT226">
        <f t="shared" si="87"/>
        <v>0</v>
      </c>
      <c r="HFU226">
        <f t="shared" si="87"/>
        <v>0</v>
      </c>
      <c r="HFV226">
        <f t="shared" si="87"/>
        <v>0</v>
      </c>
      <c r="HFW226">
        <f t="shared" si="87"/>
        <v>0</v>
      </c>
      <c r="HFX226">
        <f t="shared" si="87"/>
        <v>0</v>
      </c>
      <c r="HFY226">
        <f t="shared" si="87"/>
        <v>0</v>
      </c>
      <c r="HFZ226">
        <f t="shared" si="87"/>
        <v>0</v>
      </c>
      <c r="HGA226">
        <f t="shared" si="87"/>
        <v>0</v>
      </c>
      <c r="HGB226">
        <f t="shared" si="87"/>
        <v>0</v>
      </c>
      <c r="HGC226">
        <f t="shared" si="87"/>
        <v>0</v>
      </c>
      <c r="HGD226">
        <f t="shared" si="87"/>
        <v>0</v>
      </c>
      <c r="HGE226">
        <f t="shared" si="87"/>
        <v>0</v>
      </c>
      <c r="HGF226">
        <f t="shared" si="87"/>
        <v>0</v>
      </c>
      <c r="HGG226">
        <f t="shared" si="87"/>
        <v>0</v>
      </c>
      <c r="HGH226">
        <f t="shared" si="87"/>
        <v>0</v>
      </c>
      <c r="HGI226">
        <f t="shared" si="87"/>
        <v>0</v>
      </c>
      <c r="HGJ226">
        <f t="shared" si="87"/>
        <v>0</v>
      </c>
      <c r="HGK226">
        <f t="shared" si="87"/>
        <v>0</v>
      </c>
      <c r="HGL226">
        <f t="shared" si="87"/>
        <v>0</v>
      </c>
      <c r="HGM226">
        <f t="shared" si="87"/>
        <v>0</v>
      </c>
      <c r="HGN226">
        <f t="shared" si="87"/>
        <v>0</v>
      </c>
      <c r="HGO226">
        <f t="shared" si="87"/>
        <v>0</v>
      </c>
      <c r="HGP226">
        <f t="shared" si="87"/>
        <v>0</v>
      </c>
      <c r="HGQ226">
        <f t="shared" si="87"/>
        <v>0</v>
      </c>
      <c r="HGR226">
        <f t="shared" si="87"/>
        <v>0</v>
      </c>
      <c r="HGS226">
        <f t="shared" si="87"/>
        <v>0</v>
      </c>
      <c r="HGT226">
        <f t="shared" si="87"/>
        <v>0</v>
      </c>
      <c r="HGU226">
        <f t="shared" si="87"/>
        <v>0</v>
      </c>
      <c r="HGV226">
        <f t="shared" si="87"/>
        <v>0</v>
      </c>
      <c r="HGW226">
        <f t="shared" si="87"/>
        <v>0</v>
      </c>
      <c r="HGX226">
        <f t="shared" si="87"/>
        <v>0</v>
      </c>
      <c r="HGY226">
        <f t="shared" si="87"/>
        <v>0</v>
      </c>
      <c r="HGZ226">
        <f t="shared" si="87"/>
        <v>0</v>
      </c>
      <c r="HHA226">
        <f t="shared" si="87"/>
        <v>0</v>
      </c>
      <c r="HHB226">
        <f t="shared" si="87"/>
        <v>0</v>
      </c>
      <c r="HHC226">
        <f t="shared" si="87"/>
        <v>0</v>
      </c>
      <c r="HHD226">
        <f t="shared" si="87"/>
        <v>0</v>
      </c>
      <c r="HHE226">
        <f t="shared" si="87"/>
        <v>0</v>
      </c>
      <c r="HHF226">
        <f t="shared" si="87"/>
        <v>0</v>
      </c>
      <c r="HHG226">
        <f t="shared" si="87"/>
        <v>0</v>
      </c>
      <c r="HHH226">
        <f t="shared" si="87"/>
        <v>0</v>
      </c>
      <c r="HHI226">
        <f t="shared" si="87"/>
        <v>0</v>
      </c>
      <c r="HHJ226">
        <f t="shared" si="87"/>
        <v>0</v>
      </c>
      <c r="HHK226">
        <f t="shared" si="87"/>
        <v>0</v>
      </c>
      <c r="HHL226">
        <f t="shared" si="87"/>
        <v>0</v>
      </c>
      <c r="HHM226">
        <f t="shared" si="87"/>
        <v>0</v>
      </c>
      <c r="HHN226">
        <f t="shared" si="87"/>
        <v>0</v>
      </c>
      <c r="HHO226">
        <f t="shared" si="87"/>
        <v>0</v>
      </c>
      <c r="HHP226">
        <f t="shared" si="87"/>
        <v>0</v>
      </c>
      <c r="HHQ226">
        <f t="shared" ref="HHQ226:HKB226" si="88">SUM(HHQ2:HHQ225)</f>
        <v>0</v>
      </c>
      <c r="HHR226">
        <f t="shared" si="88"/>
        <v>0</v>
      </c>
      <c r="HHS226">
        <f t="shared" si="88"/>
        <v>0</v>
      </c>
      <c r="HHT226">
        <f t="shared" si="88"/>
        <v>0</v>
      </c>
      <c r="HHU226">
        <f t="shared" si="88"/>
        <v>0</v>
      </c>
      <c r="HHV226">
        <f t="shared" si="88"/>
        <v>0</v>
      </c>
      <c r="HHW226">
        <f t="shared" si="88"/>
        <v>0</v>
      </c>
      <c r="HHX226">
        <f t="shared" si="88"/>
        <v>0</v>
      </c>
      <c r="HHY226">
        <f t="shared" si="88"/>
        <v>0</v>
      </c>
      <c r="HHZ226">
        <f t="shared" si="88"/>
        <v>0</v>
      </c>
      <c r="HIA226">
        <f t="shared" si="88"/>
        <v>0</v>
      </c>
      <c r="HIB226">
        <f t="shared" si="88"/>
        <v>0</v>
      </c>
      <c r="HIC226">
        <f t="shared" si="88"/>
        <v>0</v>
      </c>
      <c r="HID226">
        <f t="shared" si="88"/>
        <v>0</v>
      </c>
      <c r="HIE226">
        <f t="shared" si="88"/>
        <v>0</v>
      </c>
      <c r="HIF226">
        <f t="shared" si="88"/>
        <v>0</v>
      </c>
      <c r="HIG226">
        <f t="shared" si="88"/>
        <v>0</v>
      </c>
      <c r="HIH226">
        <f t="shared" si="88"/>
        <v>0</v>
      </c>
      <c r="HII226">
        <f t="shared" si="88"/>
        <v>0</v>
      </c>
      <c r="HIJ226">
        <f t="shared" si="88"/>
        <v>0</v>
      </c>
      <c r="HIK226">
        <f t="shared" si="88"/>
        <v>0</v>
      </c>
      <c r="HIL226">
        <f t="shared" si="88"/>
        <v>0</v>
      </c>
      <c r="HIM226">
        <f t="shared" si="88"/>
        <v>0</v>
      </c>
      <c r="HIN226">
        <f t="shared" si="88"/>
        <v>0</v>
      </c>
      <c r="HIO226">
        <f t="shared" si="88"/>
        <v>0</v>
      </c>
      <c r="HIP226">
        <f t="shared" si="88"/>
        <v>0</v>
      </c>
      <c r="HIQ226">
        <f t="shared" si="88"/>
        <v>0</v>
      </c>
      <c r="HIR226">
        <f t="shared" si="88"/>
        <v>0</v>
      </c>
      <c r="HIS226">
        <f t="shared" si="88"/>
        <v>0</v>
      </c>
      <c r="HIT226">
        <f t="shared" si="88"/>
        <v>0</v>
      </c>
      <c r="HIU226">
        <f t="shared" si="88"/>
        <v>0</v>
      </c>
      <c r="HIV226">
        <f t="shared" si="88"/>
        <v>0</v>
      </c>
      <c r="HIW226">
        <f t="shared" si="88"/>
        <v>0</v>
      </c>
      <c r="HIX226">
        <f t="shared" si="88"/>
        <v>0</v>
      </c>
      <c r="HIY226">
        <f t="shared" si="88"/>
        <v>0</v>
      </c>
      <c r="HIZ226">
        <f t="shared" si="88"/>
        <v>0</v>
      </c>
      <c r="HJA226">
        <f t="shared" si="88"/>
        <v>0</v>
      </c>
      <c r="HJB226">
        <f t="shared" si="88"/>
        <v>0</v>
      </c>
      <c r="HJC226">
        <f t="shared" si="88"/>
        <v>0</v>
      </c>
      <c r="HJD226">
        <f t="shared" si="88"/>
        <v>0</v>
      </c>
      <c r="HJE226">
        <f t="shared" si="88"/>
        <v>0</v>
      </c>
      <c r="HJF226">
        <f t="shared" si="88"/>
        <v>0</v>
      </c>
      <c r="HJG226">
        <f t="shared" si="88"/>
        <v>0</v>
      </c>
      <c r="HJH226">
        <f t="shared" si="88"/>
        <v>0</v>
      </c>
      <c r="HJI226">
        <f t="shared" si="88"/>
        <v>0</v>
      </c>
      <c r="HJJ226">
        <f t="shared" si="88"/>
        <v>0</v>
      </c>
      <c r="HJK226">
        <f t="shared" si="88"/>
        <v>0</v>
      </c>
      <c r="HJL226">
        <f t="shared" si="88"/>
        <v>0</v>
      </c>
      <c r="HJM226">
        <f t="shared" si="88"/>
        <v>0</v>
      </c>
      <c r="HJN226">
        <f t="shared" si="88"/>
        <v>0</v>
      </c>
      <c r="HJO226">
        <f t="shared" si="88"/>
        <v>0</v>
      </c>
      <c r="HJP226">
        <f t="shared" si="88"/>
        <v>0</v>
      </c>
      <c r="HJQ226">
        <f t="shared" si="88"/>
        <v>0</v>
      </c>
      <c r="HJR226">
        <f t="shared" si="88"/>
        <v>0</v>
      </c>
      <c r="HJS226">
        <f t="shared" si="88"/>
        <v>0</v>
      </c>
      <c r="HJT226">
        <f t="shared" si="88"/>
        <v>0</v>
      </c>
      <c r="HJU226">
        <f t="shared" si="88"/>
        <v>0</v>
      </c>
      <c r="HJV226">
        <f t="shared" si="88"/>
        <v>0</v>
      </c>
      <c r="HJW226">
        <f t="shared" si="88"/>
        <v>0</v>
      </c>
      <c r="HJX226">
        <f t="shared" si="88"/>
        <v>0</v>
      </c>
      <c r="HJY226">
        <f t="shared" si="88"/>
        <v>0</v>
      </c>
      <c r="HJZ226">
        <f t="shared" si="88"/>
        <v>0</v>
      </c>
      <c r="HKA226">
        <f t="shared" si="88"/>
        <v>0</v>
      </c>
      <c r="HKB226">
        <f t="shared" si="88"/>
        <v>0</v>
      </c>
      <c r="HKC226">
        <f t="shared" ref="HKC226:HMN226" si="89">SUM(HKC2:HKC225)</f>
        <v>0</v>
      </c>
      <c r="HKD226">
        <f t="shared" si="89"/>
        <v>0</v>
      </c>
      <c r="HKE226">
        <f t="shared" si="89"/>
        <v>0</v>
      </c>
      <c r="HKF226">
        <f t="shared" si="89"/>
        <v>0</v>
      </c>
      <c r="HKG226">
        <f t="shared" si="89"/>
        <v>0</v>
      </c>
      <c r="HKH226">
        <f t="shared" si="89"/>
        <v>0</v>
      </c>
      <c r="HKI226">
        <f t="shared" si="89"/>
        <v>0</v>
      </c>
      <c r="HKJ226">
        <f t="shared" si="89"/>
        <v>0</v>
      </c>
      <c r="HKK226">
        <f t="shared" si="89"/>
        <v>0</v>
      </c>
      <c r="HKL226">
        <f t="shared" si="89"/>
        <v>0</v>
      </c>
      <c r="HKM226">
        <f t="shared" si="89"/>
        <v>0</v>
      </c>
      <c r="HKN226">
        <f t="shared" si="89"/>
        <v>0</v>
      </c>
      <c r="HKO226">
        <f t="shared" si="89"/>
        <v>0</v>
      </c>
      <c r="HKP226">
        <f t="shared" si="89"/>
        <v>0</v>
      </c>
      <c r="HKQ226">
        <f t="shared" si="89"/>
        <v>0</v>
      </c>
      <c r="HKR226">
        <f t="shared" si="89"/>
        <v>0</v>
      </c>
      <c r="HKS226">
        <f t="shared" si="89"/>
        <v>0</v>
      </c>
      <c r="HKT226">
        <f t="shared" si="89"/>
        <v>0</v>
      </c>
      <c r="HKU226">
        <f t="shared" si="89"/>
        <v>0</v>
      </c>
      <c r="HKV226">
        <f t="shared" si="89"/>
        <v>0</v>
      </c>
      <c r="HKW226">
        <f t="shared" si="89"/>
        <v>0</v>
      </c>
      <c r="HKX226">
        <f t="shared" si="89"/>
        <v>0</v>
      </c>
      <c r="HKY226">
        <f t="shared" si="89"/>
        <v>0</v>
      </c>
      <c r="HKZ226">
        <f t="shared" si="89"/>
        <v>0</v>
      </c>
      <c r="HLA226">
        <f t="shared" si="89"/>
        <v>0</v>
      </c>
      <c r="HLB226">
        <f t="shared" si="89"/>
        <v>0</v>
      </c>
      <c r="HLC226">
        <f t="shared" si="89"/>
        <v>0</v>
      </c>
      <c r="HLD226">
        <f t="shared" si="89"/>
        <v>0</v>
      </c>
      <c r="HLE226">
        <f t="shared" si="89"/>
        <v>0</v>
      </c>
      <c r="HLF226">
        <f t="shared" si="89"/>
        <v>0</v>
      </c>
      <c r="HLG226">
        <f t="shared" si="89"/>
        <v>0</v>
      </c>
      <c r="HLH226">
        <f t="shared" si="89"/>
        <v>0</v>
      </c>
      <c r="HLI226">
        <f t="shared" si="89"/>
        <v>0</v>
      </c>
      <c r="HLJ226">
        <f t="shared" si="89"/>
        <v>0</v>
      </c>
      <c r="HLK226">
        <f t="shared" si="89"/>
        <v>0</v>
      </c>
      <c r="HLL226">
        <f t="shared" si="89"/>
        <v>0</v>
      </c>
      <c r="HLM226">
        <f t="shared" si="89"/>
        <v>0</v>
      </c>
      <c r="HLN226">
        <f t="shared" si="89"/>
        <v>0</v>
      </c>
      <c r="HLO226">
        <f t="shared" si="89"/>
        <v>0</v>
      </c>
      <c r="HLP226">
        <f t="shared" si="89"/>
        <v>0</v>
      </c>
      <c r="HLQ226">
        <f t="shared" si="89"/>
        <v>0</v>
      </c>
      <c r="HLR226">
        <f t="shared" si="89"/>
        <v>0</v>
      </c>
      <c r="HLS226">
        <f t="shared" si="89"/>
        <v>0</v>
      </c>
      <c r="HLT226">
        <f t="shared" si="89"/>
        <v>0</v>
      </c>
      <c r="HLU226">
        <f t="shared" si="89"/>
        <v>0</v>
      </c>
      <c r="HLV226">
        <f t="shared" si="89"/>
        <v>0</v>
      </c>
      <c r="HLW226">
        <f t="shared" si="89"/>
        <v>0</v>
      </c>
      <c r="HLX226">
        <f t="shared" si="89"/>
        <v>0</v>
      </c>
      <c r="HLY226">
        <f t="shared" si="89"/>
        <v>0</v>
      </c>
      <c r="HLZ226">
        <f t="shared" si="89"/>
        <v>0</v>
      </c>
      <c r="HMA226">
        <f t="shared" si="89"/>
        <v>0</v>
      </c>
      <c r="HMB226">
        <f t="shared" si="89"/>
        <v>0</v>
      </c>
      <c r="HMC226">
        <f t="shared" si="89"/>
        <v>0</v>
      </c>
      <c r="HMD226">
        <f t="shared" si="89"/>
        <v>0</v>
      </c>
      <c r="HME226">
        <f t="shared" si="89"/>
        <v>0</v>
      </c>
      <c r="HMF226">
        <f t="shared" si="89"/>
        <v>0</v>
      </c>
      <c r="HMG226">
        <f t="shared" si="89"/>
        <v>0</v>
      </c>
      <c r="HMH226">
        <f t="shared" si="89"/>
        <v>0</v>
      </c>
      <c r="HMI226">
        <f t="shared" si="89"/>
        <v>0</v>
      </c>
      <c r="HMJ226">
        <f t="shared" si="89"/>
        <v>0</v>
      </c>
      <c r="HMK226">
        <f t="shared" si="89"/>
        <v>0</v>
      </c>
      <c r="HML226">
        <f t="shared" si="89"/>
        <v>0</v>
      </c>
      <c r="HMM226">
        <f t="shared" si="89"/>
        <v>0</v>
      </c>
      <c r="HMN226">
        <f t="shared" si="89"/>
        <v>0</v>
      </c>
      <c r="HMO226">
        <f t="shared" ref="HMO226:HOZ226" si="90">SUM(HMO2:HMO225)</f>
        <v>0</v>
      </c>
      <c r="HMP226">
        <f t="shared" si="90"/>
        <v>0</v>
      </c>
      <c r="HMQ226">
        <f t="shared" si="90"/>
        <v>0</v>
      </c>
      <c r="HMR226">
        <f t="shared" si="90"/>
        <v>0</v>
      </c>
      <c r="HMS226">
        <f t="shared" si="90"/>
        <v>0</v>
      </c>
      <c r="HMT226">
        <f t="shared" si="90"/>
        <v>0</v>
      </c>
      <c r="HMU226">
        <f t="shared" si="90"/>
        <v>0</v>
      </c>
      <c r="HMV226">
        <f t="shared" si="90"/>
        <v>0</v>
      </c>
      <c r="HMW226">
        <f t="shared" si="90"/>
        <v>0</v>
      </c>
      <c r="HMX226">
        <f t="shared" si="90"/>
        <v>0</v>
      </c>
      <c r="HMY226">
        <f t="shared" si="90"/>
        <v>0</v>
      </c>
      <c r="HMZ226">
        <f t="shared" si="90"/>
        <v>0</v>
      </c>
      <c r="HNA226">
        <f t="shared" si="90"/>
        <v>0</v>
      </c>
      <c r="HNB226">
        <f t="shared" si="90"/>
        <v>0</v>
      </c>
      <c r="HNC226">
        <f t="shared" si="90"/>
        <v>0</v>
      </c>
      <c r="HND226">
        <f t="shared" si="90"/>
        <v>0</v>
      </c>
      <c r="HNE226">
        <f t="shared" si="90"/>
        <v>0</v>
      </c>
      <c r="HNF226">
        <f t="shared" si="90"/>
        <v>0</v>
      </c>
      <c r="HNG226">
        <f t="shared" si="90"/>
        <v>0</v>
      </c>
      <c r="HNH226">
        <f t="shared" si="90"/>
        <v>0</v>
      </c>
      <c r="HNI226">
        <f t="shared" si="90"/>
        <v>0</v>
      </c>
      <c r="HNJ226">
        <f t="shared" si="90"/>
        <v>0</v>
      </c>
      <c r="HNK226">
        <f t="shared" si="90"/>
        <v>0</v>
      </c>
      <c r="HNL226">
        <f t="shared" si="90"/>
        <v>0</v>
      </c>
      <c r="HNM226">
        <f t="shared" si="90"/>
        <v>0</v>
      </c>
      <c r="HNN226">
        <f t="shared" si="90"/>
        <v>0</v>
      </c>
      <c r="HNO226">
        <f t="shared" si="90"/>
        <v>0</v>
      </c>
      <c r="HNP226">
        <f t="shared" si="90"/>
        <v>0</v>
      </c>
      <c r="HNQ226">
        <f t="shared" si="90"/>
        <v>0</v>
      </c>
      <c r="HNR226">
        <f t="shared" si="90"/>
        <v>0</v>
      </c>
      <c r="HNS226">
        <f t="shared" si="90"/>
        <v>0</v>
      </c>
      <c r="HNT226">
        <f t="shared" si="90"/>
        <v>0</v>
      </c>
      <c r="HNU226">
        <f t="shared" si="90"/>
        <v>0</v>
      </c>
      <c r="HNV226">
        <f t="shared" si="90"/>
        <v>0</v>
      </c>
      <c r="HNW226">
        <f t="shared" si="90"/>
        <v>0</v>
      </c>
      <c r="HNX226">
        <f t="shared" si="90"/>
        <v>0</v>
      </c>
      <c r="HNY226">
        <f t="shared" si="90"/>
        <v>0</v>
      </c>
      <c r="HNZ226">
        <f t="shared" si="90"/>
        <v>0</v>
      </c>
      <c r="HOA226">
        <f t="shared" si="90"/>
        <v>0</v>
      </c>
      <c r="HOB226">
        <f t="shared" si="90"/>
        <v>0</v>
      </c>
      <c r="HOC226">
        <f t="shared" si="90"/>
        <v>0</v>
      </c>
      <c r="HOD226">
        <f t="shared" si="90"/>
        <v>0</v>
      </c>
      <c r="HOE226">
        <f t="shared" si="90"/>
        <v>0</v>
      </c>
      <c r="HOF226">
        <f t="shared" si="90"/>
        <v>0</v>
      </c>
      <c r="HOG226">
        <f t="shared" si="90"/>
        <v>0</v>
      </c>
      <c r="HOH226">
        <f t="shared" si="90"/>
        <v>0</v>
      </c>
      <c r="HOI226">
        <f t="shared" si="90"/>
        <v>0</v>
      </c>
      <c r="HOJ226">
        <f t="shared" si="90"/>
        <v>0</v>
      </c>
      <c r="HOK226">
        <f t="shared" si="90"/>
        <v>0</v>
      </c>
      <c r="HOL226">
        <f t="shared" si="90"/>
        <v>0</v>
      </c>
      <c r="HOM226">
        <f t="shared" si="90"/>
        <v>0</v>
      </c>
      <c r="HON226">
        <f t="shared" si="90"/>
        <v>0</v>
      </c>
      <c r="HOO226">
        <f t="shared" si="90"/>
        <v>0</v>
      </c>
      <c r="HOP226">
        <f t="shared" si="90"/>
        <v>0</v>
      </c>
      <c r="HOQ226">
        <f t="shared" si="90"/>
        <v>0</v>
      </c>
      <c r="HOR226">
        <f t="shared" si="90"/>
        <v>0</v>
      </c>
      <c r="HOS226">
        <f t="shared" si="90"/>
        <v>0</v>
      </c>
      <c r="HOT226">
        <f t="shared" si="90"/>
        <v>0</v>
      </c>
      <c r="HOU226">
        <f t="shared" si="90"/>
        <v>0</v>
      </c>
      <c r="HOV226">
        <f t="shared" si="90"/>
        <v>0</v>
      </c>
      <c r="HOW226">
        <f t="shared" si="90"/>
        <v>0</v>
      </c>
      <c r="HOX226">
        <f t="shared" si="90"/>
        <v>0</v>
      </c>
      <c r="HOY226">
        <f t="shared" si="90"/>
        <v>0</v>
      </c>
      <c r="HOZ226">
        <f t="shared" si="90"/>
        <v>0</v>
      </c>
      <c r="HPA226">
        <f t="shared" ref="HPA226:HRL226" si="91">SUM(HPA2:HPA225)</f>
        <v>0</v>
      </c>
      <c r="HPB226">
        <f t="shared" si="91"/>
        <v>0</v>
      </c>
      <c r="HPC226">
        <f t="shared" si="91"/>
        <v>0</v>
      </c>
      <c r="HPD226">
        <f t="shared" si="91"/>
        <v>0</v>
      </c>
      <c r="HPE226">
        <f t="shared" si="91"/>
        <v>0</v>
      </c>
      <c r="HPF226">
        <f t="shared" si="91"/>
        <v>0</v>
      </c>
      <c r="HPG226">
        <f t="shared" si="91"/>
        <v>0</v>
      </c>
      <c r="HPH226">
        <f t="shared" si="91"/>
        <v>0</v>
      </c>
      <c r="HPI226">
        <f t="shared" si="91"/>
        <v>0</v>
      </c>
      <c r="HPJ226">
        <f t="shared" si="91"/>
        <v>0</v>
      </c>
      <c r="HPK226">
        <f t="shared" si="91"/>
        <v>0</v>
      </c>
      <c r="HPL226">
        <f t="shared" si="91"/>
        <v>0</v>
      </c>
      <c r="HPM226">
        <f t="shared" si="91"/>
        <v>0</v>
      </c>
      <c r="HPN226">
        <f t="shared" si="91"/>
        <v>0</v>
      </c>
      <c r="HPO226">
        <f t="shared" si="91"/>
        <v>0</v>
      </c>
      <c r="HPP226">
        <f t="shared" si="91"/>
        <v>0</v>
      </c>
      <c r="HPQ226">
        <f t="shared" si="91"/>
        <v>0</v>
      </c>
      <c r="HPR226">
        <f t="shared" si="91"/>
        <v>0</v>
      </c>
      <c r="HPS226">
        <f t="shared" si="91"/>
        <v>0</v>
      </c>
      <c r="HPT226">
        <f t="shared" si="91"/>
        <v>0</v>
      </c>
      <c r="HPU226">
        <f t="shared" si="91"/>
        <v>0</v>
      </c>
      <c r="HPV226">
        <f t="shared" si="91"/>
        <v>0</v>
      </c>
      <c r="HPW226">
        <f t="shared" si="91"/>
        <v>0</v>
      </c>
      <c r="HPX226">
        <f t="shared" si="91"/>
        <v>0</v>
      </c>
      <c r="HPY226">
        <f t="shared" si="91"/>
        <v>0</v>
      </c>
      <c r="HPZ226">
        <f t="shared" si="91"/>
        <v>0</v>
      </c>
      <c r="HQA226">
        <f t="shared" si="91"/>
        <v>0</v>
      </c>
      <c r="HQB226">
        <f t="shared" si="91"/>
        <v>0</v>
      </c>
      <c r="HQC226">
        <f t="shared" si="91"/>
        <v>0</v>
      </c>
      <c r="HQD226">
        <f t="shared" si="91"/>
        <v>0</v>
      </c>
      <c r="HQE226">
        <f t="shared" si="91"/>
        <v>0</v>
      </c>
      <c r="HQF226">
        <f t="shared" si="91"/>
        <v>0</v>
      </c>
      <c r="HQG226">
        <f t="shared" si="91"/>
        <v>0</v>
      </c>
      <c r="HQH226">
        <f t="shared" si="91"/>
        <v>0</v>
      </c>
      <c r="HQI226">
        <f t="shared" si="91"/>
        <v>0</v>
      </c>
      <c r="HQJ226">
        <f t="shared" si="91"/>
        <v>0</v>
      </c>
      <c r="HQK226">
        <f t="shared" si="91"/>
        <v>0</v>
      </c>
      <c r="HQL226">
        <f t="shared" si="91"/>
        <v>0</v>
      </c>
      <c r="HQM226">
        <f t="shared" si="91"/>
        <v>0</v>
      </c>
      <c r="HQN226">
        <f t="shared" si="91"/>
        <v>0</v>
      </c>
      <c r="HQO226">
        <f t="shared" si="91"/>
        <v>0</v>
      </c>
      <c r="HQP226">
        <f t="shared" si="91"/>
        <v>0</v>
      </c>
      <c r="HQQ226">
        <f t="shared" si="91"/>
        <v>0</v>
      </c>
      <c r="HQR226">
        <f t="shared" si="91"/>
        <v>0</v>
      </c>
      <c r="HQS226">
        <f t="shared" si="91"/>
        <v>0</v>
      </c>
      <c r="HQT226">
        <f t="shared" si="91"/>
        <v>0</v>
      </c>
      <c r="HQU226">
        <f t="shared" si="91"/>
        <v>0</v>
      </c>
      <c r="HQV226">
        <f t="shared" si="91"/>
        <v>0</v>
      </c>
      <c r="HQW226">
        <f t="shared" si="91"/>
        <v>0</v>
      </c>
      <c r="HQX226">
        <f t="shared" si="91"/>
        <v>0</v>
      </c>
      <c r="HQY226">
        <f t="shared" si="91"/>
        <v>0</v>
      </c>
      <c r="HQZ226">
        <f t="shared" si="91"/>
        <v>0</v>
      </c>
      <c r="HRA226">
        <f t="shared" si="91"/>
        <v>0</v>
      </c>
      <c r="HRB226">
        <f t="shared" si="91"/>
        <v>0</v>
      </c>
      <c r="HRC226">
        <f t="shared" si="91"/>
        <v>0</v>
      </c>
      <c r="HRD226">
        <f t="shared" si="91"/>
        <v>0</v>
      </c>
      <c r="HRE226">
        <f t="shared" si="91"/>
        <v>0</v>
      </c>
      <c r="HRF226">
        <f t="shared" si="91"/>
        <v>0</v>
      </c>
      <c r="HRG226">
        <f t="shared" si="91"/>
        <v>0</v>
      </c>
      <c r="HRH226">
        <f t="shared" si="91"/>
        <v>0</v>
      </c>
      <c r="HRI226">
        <f t="shared" si="91"/>
        <v>0</v>
      </c>
      <c r="HRJ226">
        <f t="shared" si="91"/>
        <v>0</v>
      </c>
      <c r="HRK226">
        <f t="shared" si="91"/>
        <v>0</v>
      </c>
      <c r="HRL226">
        <f t="shared" si="91"/>
        <v>0</v>
      </c>
      <c r="HRM226">
        <f t="shared" ref="HRM226:HTX226" si="92">SUM(HRM2:HRM225)</f>
        <v>0</v>
      </c>
      <c r="HRN226">
        <f t="shared" si="92"/>
        <v>0</v>
      </c>
      <c r="HRO226">
        <f t="shared" si="92"/>
        <v>0</v>
      </c>
      <c r="HRP226">
        <f t="shared" si="92"/>
        <v>0</v>
      </c>
      <c r="HRQ226">
        <f t="shared" si="92"/>
        <v>0</v>
      </c>
      <c r="HRR226">
        <f t="shared" si="92"/>
        <v>0</v>
      </c>
      <c r="HRS226">
        <f t="shared" si="92"/>
        <v>0</v>
      </c>
      <c r="HRT226">
        <f t="shared" si="92"/>
        <v>0</v>
      </c>
      <c r="HRU226">
        <f t="shared" si="92"/>
        <v>0</v>
      </c>
      <c r="HRV226">
        <f t="shared" si="92"/>
        <v>0</v>
      </c>
      <c r="HRW226">
        <f t="shared" si="92"/>
        <v>0</v>
      </c>
      <c r="HRX226">
        <f t="shared" si="92"/>
        <v>0</v>
      </c>
      <c r="HRY226">
        <f t="shared" si="92"/>
        <v>0</v>
      </c>
      <c r="HRZ226">
        <f t="shared" si="92"/>
        <v>0</v>
      </c>
      <c r="HSA226">
        <f t="shared" si="92"/>
        <v>0</v>
      </c>
      <c r="HSB226">
        <f t="shared" si="92"/>
        <v>0</v>
      </c>
      <c r="HSC226">
        <f t="shared" si="92"/>
        <v>0</v>
      </c>
      <c r="HSD226">
        <f t="shared" si="92"/>
        <v>0</v>
      </c>
      <c r="HSE226">
        <f t="shared" si="92"/>
        <v>0</v>
      </c>
      <c r="HSF226">
        <f t="shared" si="92"/>
        <v>0</v>
      </c>
      <c r="HSG226">
        <f t="shared" si="92"/>
        <v>0</v>
      </c>
      <c r="HSH226">
        <f t="shared" si="92"/>
        <v>0</v>
      </c>
      <c r="HSI226">
        <f t="shared" si="92"/>
        <v>0</v>
      </c>
      <c r="HSJ226">
        <f t="shared" si="92"/>
        <v>0</v>
      </c>
      <c r="HSK226">
        <f t="shared" si="92"/>
        <v>0</v>
      </c>
      <c r="HSL226">
        <f t="shared" si="92"/>
        <v>0</v>
      </c>
      <c r="HSM226">
        <f t="shared" si="92"/>
        <v>0</v>
      </c>
      <c r="HSN226">
        <f t="shared" si="92"/>
        <v>0</v>
      </c>
      <c r="HSO226">
        <f t="shared" si="92"/>
        <v>0</v>
      </c>
      <c r="HSP226">
        <f t="shared" si="92"/>
        <v>0</v>
      </c>
      <c r="HSQ226">
        <f t="shared" si="92"/>
        <v>0</v>
      </c>
      <c r="HSR226">
        <f t="shared" si="92"/>
        <v>0</v>
      </c>
      <c r="HSS226">
        <f t="shared" si="92"/>
        <v>0</v>
      </c>
      <c r="HST226">
        <f t="shared" si="92"/>
        <v>0</v>
      </c>
      <c r="HSU226">
        <f t="shared" si="92"/>
        <v>0</v>
      </c>
      <c r="HSV226">
        <f t="shared" si="92"/>
        <v>0</v>
      </c>
      <c r="HSW226">
        <f t="shared" si="92"/>
        <v>0</v>
      </c>
      <c r="HSX226">
        <f t="shared" si="92"/>
        <v>0</v>
      </c>
      <c r="HSY226">
        <f t="shared" si="92"/>
        <v>0</v>
      </c>
      <c r="HSZ226">
        <f t="shared" si="92"/>
        <v>0</v>
      </c>
      <c r="HTA226">
        <f t="shared" si="92"/>
        <v>0</v>
      </c>
      <c r="HTB226">
        <f t="shared" si="92"/>
        <v>0</v>
      </c>
      <c r="HTC226">
        <f t="shared" si="92"/>
        <v>0</v>
      </c>
      <c r="HTD226">
        <f t="shared" si="92"/>
        <v>0</v>
      </c>
      <c r="HTE226">
        <f t="shared" si="92"/>
        <v>0</v>
      </c>
      <c r="HTF226">
        <f t="shared" si="92"/>
        <v>0</v>
      </c>
      <c r="HTG226">
        <f t="shared" si="92"/>
        <v>0</v>
      </c>
      <c r="HTH226">
        <f t="shared" si="92"/>
        <v>0</v>
      </c>
      <c r="HTI226">
        <f t="shared" si="92"/>
        <v>0</v>
      </c>
      <c r="HTJ226">
        <f t="shared" si="92"/>
        <v>0</v>
      </c>
      <c r="HTK226">
        <f t="shared" si="92"/>
        <v>0</v>
      </c>
      <c r="HTL226">
        <f t="shared" si="92"/>
        <v>0</v>
      </c>
      <c r="HTM226">
        <f t="shared" si="92"/>
        <v>0</v>
      </c>
      <c r="HTN226">
        <f t="shared" si="92"/>
        <v>0</v>
      </c>
      <c r="HTO226">
        <f t="shared" si="92"/>
        <v>0</v>
      </c>
      <c r="HTP226">
        <f t="shared" si="92"/>
        <v>0</v>
      </c>
      <c r="HTQ226">
        <f t="shared" si="92"/>
        <v>0</v>
      </c>
      <c r="HTR226">
        <f t="shared" si="92"/>
        <v>0</v>
      </c>
      <c r="HTS226">
        <f t="shared" si="92"/>
        <v>0</v>
      </c>
      <c r="HTT226">
        <f t="shared" si="92"/>
        <v>0</v>
      </c>
      <c r="HTU226">
        <f t="shared" si="92"/>
        <v>0</v>
      </c>
      <c r="HTV226">
        <f t="shared" si="92"/>
        <v>0</v>
      </c>
      <c r="HTW226">
        <f t="shared" si="92"/>
        <v>0</v>
      </c>
      <c r="HTX226">
        <f t="shared" si="92"/>
        <v>0</v>
      </c>
      <c r="HTY226">
        <f t="shared" ref="HTY226:HWJ226" si="93">SUM(HTY2:HTY225)</f>
        <v>0</v>
      </c>
      <c r="HTZ226">
        <f t="shared" si="93"/>
        <v>0</v>
      </c>
      <c r="HUA226">
        <f t="shared" si="93"/>
        <v>0</v>
      </c>
      <c r="HUB226">
        <f t="shared" si="93"/>
        <v>0</v>
      </c>
      <c r="HUC226">
        <f t="shared" si="93"/>
        <v>0</v>
      </c>
      <c r="HUD226">
        <f t="shared" si="93"/>
        <v>0</v>
      </c>
      <c r="HUE226">
        <f t="shared" si="93"/>
        <v>0</v>
      </c>
      <c r="HUF226">
        <f t="shared" si="93"/>
        <v>0</v>
      </c>
      <c r="HUG226">
        <f t="shared" si="93"/>
        <v>0</v>
      </c>
      <c r="HUH226">
        <f t="shared" si="93"/>
        <v>0</v>
      </c>
      <c r="HUI226">
        <f t="shared" si="93"/>
        <v>0</v>
      </c>
      <c r="HUJ226">
        <f t="shared" si="93"/>
        <v>0</v>
      </c>
      <c r="HUK226">
        <f t="shared" si="93"/>
        <v>0</v>
      </c>
      <c r="HUL226">
        <f t="shared" si="93"/>
        <v>0</v>
      </c>
      <c r="HUM226">
        <f t="shared" si="93"/>
        <v>0</v>
      </c>
      <c r="HUN226">
        <f t="shared" si="93"/>
        <v>0</v>
      </c>
      <c r="HUO226">
        <f t="shared" si="93"/>
        <v>0</v>
      </c>
      <c r="HUP226">
        <f t="shared" si="93"/>
        <v>0</v>
      </c>
      <c r="HUQ226">
        <f t="shared" si="93"/>
        <v>0</v>
      </c>
      <c r="HUR226">
        <f t="shared" si="93"/>
        <v>0</v>
      </c>
      <c r="HUS226">
        <f t="shared" si="93"/>
        <v>0</v>
      </c>
      <c r="HUT226">
        <f t="shared" si="93"/>
        <v>0</v>
      </c>
      <c r="HUU226">
        <f t="shared" si="93"/>
        <v>0</v>
      </c>
      <c r="HUV226">
        <f t="shared" si="93"/>
        <v>0</v>
      </c>
      <c r="HUW226">
        <f t="shared" si="93"/>
        <v>0</v>
      </c>
      <c r="HUX226">
        <f t="shared" si="93"/>
        <v>0</v>
      </c>
      <c r="HUY226">
        <f t="shared" si="93"/>
        <v>0</v>
      </c>
      <c r="HUZ226">
        <f t="shared" si="93"/>
        <v>0</v>
      </c>
      <c r="HVA226">
        <f t="shared" si="93"/>
        <v>0</v>
      </c>
      <c r="HVB226">
        <f t="shared" si="93"/>
        <v>0</v>
      </c>
      <c r="HVC226">
        <f t="shared" si="93"/>
        <v>0</v>
      </c>
      <c r="HVD226">
        <f t="shared" si="93"/>
        <v>0</v>
      </c>
      <c r="HVE226">
        <f t="shared" si="93"/>
        <v>0</v>
      </c>
      <c r="HVF226">
        <f t="shared" si="93"/>
        <v>0</v>
      </c>
      <c r="HVG226">
        <f t="shared" si="93"/>
        <v>0</v>
      </c>
      <c r="HVH226">
        <f t="shared" si="93"/>
        <v>0</v>
      </c>
      <c r="HVI226">
        <f t="shared" si="93"/>
        <v>0</v>
      </c>
      <c r="HVJ226">
        <f t="shared" si="93"/>
        <v>0</v>
      </c>
      <c r="HVK226">
        <f t="shared" si="93"/>
        <v>0</v>
      </c>
      <c r="HVL226">
        <f t="shared" si="93"/>
        <v>0</v>
      </c>
      <c r="HVM226">
        <f t="shared" si="93"/>
        <v>0</v>
      </c>
      <c r="HVN226">
        <f t="shared" si="93"/>
        <v>0</v>
      </c>
      <c r="HVO226">
        <f t="shared" si="93"/>
        <v>0</v>
      </c>
      <c r="HVP226">
        <f t="shared" si="93"/>
        <v>0</v>
      </c>
      <c r="HVQ226">
        <f t="shared" si="93"/>
        <v>0</v>
      </c>
      <c r="HVR226">
        <f t="shared" si="93"/>
        <v>0</v>
      </c>
      <c r="HVS226">
        <f t="shared" si="93"/>
        <v>0</v>
      </c>
      <c r="HVT226">
        <f t="shared" si="93"/>
        <v>0</v>
      </c>
      <c r="HVU226">
        <f t="shared" si="93"/>
        <v>0</v>
      </c>
      <c r="HVV226">
        <f t="shared" si="93"/>
        <v>0</v>
      </c>
      <c r="HVW226">
        <f t="shared" si="93"/>
        <v>0</v>
      </c>
      <c r="HVX226">
        <f t="shared" si="93"/>
        <v>0</v>
      </c>
      <c r="HVY226">
        <f t="shared" si="93"/>
        <v>0</v>
      </c>
      <c r="HVZ226">
        <f t="shared" si="93"/>
        <v>0</v>
      </c>
      <c r="HWA226">
        <f t="shared" si="93"/>
        <v>0</v>
      </c>
      <c r="HWB226">
        <f t="shared" si="93"/>
        <v>0</v>
      </c>
      <c r="HWC226">
        <f t="shared" si="93"/>
        <v>0</v>
      </c>
      <c r="HWD226">
        <f t="shared" si="93"/>
        <v>0</v>
      </c>
      <c r="HWE226">
        <f t="shared" si="93"/>
        <v>0</v>
      </c>
      <c r="HWF226">
        <f t="shared" si="93"/>
        <v>0</v>
      </c>
      <c r="HWG226">
        <f t="shared" si="93"/>
        <v>0</v>
      </c>
      <c r="HWH226">
        <f t="shared" si="93"/>
        <v>0</v>
      </c>
      <c r="HWI226">
        <f t="shared" si="93"/>
        <v>0</v>
      </c>
      <c r="HWJ226">
        <f t="shared" si="93"/>
        <v>0</v>
      </c>
      <c r="HWK226">
        <f t="shared" ref="HWK226:HYV226" si="94">SUM(HWK2:HWK225)</f>
        <v>0</v>
      </c>
      <c r="HWL226">
        <f t="shared" si="94"/>
        <v>0</v>
      </c>
      <c r="HWM226">
        <f t="shared" si="94"/>
        <v>0</v>
      </c>
      <c r="HWN226">
        <f t="shared" si="94"/>
        <v>0</v>
      </c>
      <c r="HWO226">
        <f t="shared" si="94"/>
        <v>0</v>
      </c>
      <c r="HWP226">
        <f t="shared" si="94"/>
        <v>0</v>
      </c>
      <c r="HWQ226">
        <f t="shared" si="94"/>
        <v>0</v>
      </c>
      <c r="HWR226">
        <f t="shared" si="94"/>
        <v>0</v>
      </c>
      <c r="HWS226">
        <f t="shared" si="94"/>
        <v>0</v>
      </c>
      <c r="HWT226">
        <f t="shared" si="94"/>
        <v>0</v>
      </c>
      <c r="HWU226">
        <f t="shared" si="94"/>
        <v>0</v>
      </c>
      <c r="HWV226">
        <f t="shared" si="94"/>
        <v>0</v>
      </c>
      <c r="HWW226">
        <f t="shared" si="94"/>
        <v>0</v>
      </c>
      <c r="HWX226">
        <f t="shared" si="94"/>
        <v>0</v>
      </c>
      <c r="HWY226">
        <f t="shared" si="94"/>
        <v>0</v>
      </c>
      <c r="HWZ226">
        <f t="shared" si="94"/>
        <v>0</v>
      </c>
      <c r="HXA226">
        <f t="shared" si="94"/>
        <v>0</v>
      </c>
      <c r="HXB226">
        <f t="shared" si="94"/>
        <v>0</v>
      </c>
      <c r="HXC226">
        <f t="shared" si="94"/>
        <v>0</v>
      </c>
      <c r="HXD226">
        <f t="shared" si="94"/>
        <v>0</v>
      </c>
      <c r="HXE226">
        <f t="shared" si="94"/>
        <v>0</v>
      </c>
      <c r="HXF226">
        <f t="shared" si="94"/>
        <v>0</v>
      </c>
      <c r="HXG226">
        <f t="shared" si="94"/>
        <v>0</v>
      </c>
      <c r="HXH226">
        <f t="shared" si="94"/>
        <v>0</v>
      </c>
      <c r="HXI226">
        <f t="shared" si="94"/>
        <v>0</v>
      </c>
      <c r="HXJ226">
        <f t="shared" si="94"/>
        <v>0</v>
      </c>
      <c r="HXK226">
        <f t="shared" si="94"/>
        <v>0</v>
      </c>
      <c r="HXL226">
        <f t="shared" si="94"/>
        <v>0</v>
      </c>
      <c r="HXM226">
        <f t="shared" si="94"/>
        <v>0</v>
      </c>
      <c r="HXN226">
        <f t="shared" si="94"/>
        <v>0</v>
      </c>
      <c r="HXO226">
        <f t="shared" si="94"/>
        <v>0</v>
      </c>
      <c r="HXP226">
        <f t="shared" si="94"/>
        <v>0</v>
      </c>
      <c r="HXQ226">
        <f t="shared" si="94"/>
        <v>0</v>
      </c>
      <c r="HXR226">
        <f t="shared" si="94"/>
        <v>0</v>
      </c>
      <c r="HXS226">
        <f t="shared" si="94"/>
        <v>0</v>
      </c>
      <c r="HXT226">
        <f t="shared" si="94"/>
        <v>0</v>
      </c>
      <c r="HXU226">
        <f t="shared" si="94"/>
        <v>0</v>
      </c>
      <c r="HXV226">
        <f t="shared" si="94"/>
        <v>0</v>
      </c>
      <c r="HXW226">
        <f t="shared" si="94"/>
        <v>0</v>
      </c>
      <c r="HXX226">
        <f t="shared" si="94"/>
        <v>0</v>
      </c>
      <c r="HXY226">
        <f t="shared" si="94"/>
        <v>0</v>
      </c>
      <c r="HXZ226">
        <f t="shared" si="94"/>
        <v>0</v>
      </c>
      <c r="HYA226">
        <f t="shared" si="94"/>
        <v>0</v>
      </c>
      <c r="HYB226">
        <f t="shared" si="94"/>
        <v>0</v>
      </c>
      <c r="HYC226">
        <f t="shared" si="94"/>
        <v>0</v>
      </c>
      <c r="HYD226">
        <f t="shared" si="94"/>
        <v>0</v>
      </c>
      <c r="HYE226">
        <f t="shared" si="94"/>
        <v>0</v>
      </c>
      <c r="HYF226">
        <f t="shared" si="94"/>
        <v>0</v>
      </c>
      <c r="HYG226">
        <f t="shared" si="94"/>
        <v>0</v>
      </c>
      <c r="HYH226">
        <f t="shared" si="94"/>
        <v>0</v>
      </c>
      <c r="HYI226">
        <f t="shared" si="94"/>
        <v>0</v>
      </c>
      <c r="HYJ226">
        <f t="shared" si="94"/>
        <v>0</v>
      </c>
      <c r="HYK226">
        <f t="shared" si="94"/>
        <v>0</v>
      </c>
      <c r="HYL226">
        <f t="shared" si="94"/>
        <v>0</v>
      </c>
      <c r="HYM226">
        <f t="shared" si="94"/>
        <v>0</v>
      </c>
      <c r="HYN226">
        <f t="shared" si="94"/>
        <v>0</v>
      </c>
      <c r="HYO226">
        <f t="shared" si="94"/>
        <v>0</v>
      </c>
      <c r="HYP226">
        <f t="shared" si="94"/>
        <v>0</v>
      </c>
      <c r="HYQ226">
        <f t="shared" si="94"/>
        <v>0</v>
      </c>
      <c r="HYR226">
        <f t="shared" si="94"/>
        <v>0</v>
      </c>
      <c r="HYS226">
        <f t="shared" si="94"/>
        <v>0</v>
      </c>
      <c r="HYT226">
        <f t="shared" si="94"/>
        <v>0</v>
      </c>
      <c r="HYU226">
        <f t="shared" si="94"/>
        <v>0</v>
      </c>
      <c r="HYV226">
        <f t="shared" si="94"/>
        <v>0</v>
      </c>
      <c r="HYW226">
        <f t="shared" ref="HYW226:IBH226" si="95">SUM(HYW2:HYW225)</f>
        <v>0</v>
      </c>
      <c r="HYX226">
        <f t="shared" si="95"/>
        <v>0</v>
      </c>
      <c r="HYY226">
        <f t="shared" si="95"/>
        <v>0</v>
      </c>
      <c r="HYZ226">
        <f t="shared" si="95"/>
        <v>0</v>
      </c>
      <c r="HZA226">
        <f t="shared" si="95"/>
        <v>0</v>
      </c>
      <c r="HZB226">
        <f t="shared" si="95"/>
        <v>0</v>
      </c>
      <c r="HZC226">
        <f t="shared" si="95"/>
        <v>0</v>
      </c>
      <c r="HZD226">
        <f t="shared" si="95"/>
        <v>0</v>
      </c>
      <c r="HZE226">
        <f t="shared" si="95"/>
        <v>0</v>
      </c>
      <c r="HZF226">
        <f t="shared" si="95"/>
        <v>0</v>
      </c>
      <c r="HZG226">
        <f t="shared" si="95"/>
        <v>0</v>
      </c>
      <c r="HZH226">
        <f t="shared" si="95"/>
        <v>0</v>
      </c>
      <c r="HZI226">
        <f t="shared" si="95"/>
        <v>0</v>
      </c>
      <c r="HZJ226">
        <f t="shared" si="95"/>
        <v>0</v>
      </c>
      <c r="HZK226">
        <f t="shared" si="95"/>
        <v>0</v>
      </c>
      <c r="HZL226">
        <f t="shared" si="95"/>
        <v>0</v>
      </c>
      <c r="HZM226">
        <f t="shared" si="95"/>
        <v>0</v>
      </c>
      <c r="HZN226">
        <f t="shared" si="95"/>
        <v>0</v>
      </c>
      <c r="HZO226">
        <f t="shared" si="95"/>
        <v>0</v>
      </c>
      <c r="HZP226">
        <f t="shared" si="95"/>
        <v>0</v>
      </c>
      <c r="HZQ226">
        <f t="shared" si="95"/>
        <v>0</v>
      </c>
      <c r="HZR226">
        <f t="shared" si="95"/>
        <v>0</v>
      </c>
      <c r="HZS226">
        <f t="shared" si="95"/>
        <v>0</v>
      </c>
      <c r="HZT226">
        <f t="shared" si="95"/>
        <v>0</v>
      </c>
      <c r="HZU226">
        <f t="shared" si="95"/>
        <v>0</v>
      </c>
      <c r="HZV226">
        <f t="shared" si="95"/>
        <v>0</v>
      </c>
      <c r="HZW226">
        <f t="shared" si="95"/>
        <v>0</v>
      </c>
      <c r="HZX226">
        <f t="shared" si="95"/>
        <v>0</v>
      </c>
      <c r="HZY226">
        <f t="shared" si="95"/>
        <v>0</v>
      </c>
      <c r="HZZ226">
        <f t="shared" si="95"/>
        <v>0</v>
      </c>
      <c r="IAA226">
        <f t="shared" si="95"/>
        <v>0</v>
      </c>
      <c r="IAB226">
        <f t="shared" si="95"/>
        <v>0</v>
      </c>
      <c r="IAC226">
        <f t="shared" si="95"/>
        <v>0</v>
      </c>
      <c r="IAD226">
        <f t="shared" si="95"/>
        <v>0</v>
      </c>
      <c r="IAE226">
        <f t="shared" si="95"/>
        <v>0</v>
      </c>
      <c r="IAF226">
        <f t="shared" si="95"/>
        <v>0</v>
      </c>
      <c r="IAG226">
        <f t="shared" si="95"/>
        <v>0</v>
      </c>
      <c r="IAH226">
        <f t="shared" si="95"/>
        <v>0</v>
      </c>
      <c r="IAI226">
        <f t="shared" si="95"/>
        <v>0</v>
      </c>
      <c r="IAJ226">
        <f t="shared" si="95"/>
        <v>0</v>
      </c>
      <c r="IAK226">
        <f t="shared" si="95"/>
        <v>0</v>
      </c>
      <c r="IAL226">
        <f t="shared" si="95"/>
        <v>0</v>
      </c>
      <c r="IAM226">
        <f t="shared" si="95"/>
        <v>0</v>
      </c>
      <c r="IAN226">
        <f t="shared" si="95"/>
        <v>0</v>
      </c>
      <c r="IAO226">
        <f t="shared" si="95"/>
        <v>0</v>
      </c>
      <c r="IAP226">
        <f t="shared" si="95"/>
        <v>0</v>
      </c>
      <c r="IAQ226">
        <f t="shared" si="95"/>
        <v>0</v>
      </c>
      <c r="IAR226">
        <f t="shared" si="95"/>
        <v>0</v>
      </c>
      <c r="IAS226">
        <f t="shared" si="95"/>
        <v>0</v>
      </c>
      <c r="IAT226">
        <f t="shared" si="95"/>
        <v>0</v>
      </c>
      <c r="IAU226">
        <f t="shared" si="95"/>
        <v>0</v>
      </c>
      <c r="IAV226">
        <f t="shared" si="95"/>
        <v>0</v>
      </c>
      <c r="IAW226">
        <f t="shared" si="95"/>
        <v>0</v>
      </c>
      <c r="IAX226">
        <f t="shared" si="95"/>
        <v>0</v>
      </c>
      <c r="IAY226">
        <f t="shared" si="95"/>
        <v>0</v>
      </c>
      <c r="IAZ226">
        <f t="shared" si="95"/>
        <v>0</v>
      </c>
      <c r="IBA226">
        <f t="shared" si="95"/>
        <v>0</v>
      </c>
      <c r="IBB226">
        <f t="shared" si="95"/>
        <v>0</v>
      </c>
      <c r="IBC226">
        <f t="shared" si="95"/>
        <v>0</v>
      </c>
      <c r="IBD226">
        <f t="shared" si="95"/>
        <v>0</v>
      </c>
      <c r="IBE226">
        <f t="shared" si="95"/>
        <v>0</v>
      </c>
      <c r="IBF226">
        <f t="shared" si="95"/>
        <v>0</v>
      </c>
      <c r="IBG226">
        <f t="shared" si="95"/>
        <v>0</v>
      </c>
      <c r="IBH226">
        <f t="shared" si="95"/>
        <v>0</v>
      </c>
      <c r="IBI226">
        <f t="shared" ref="IBI226:IDT226" si="96">SUM(IBI2:IBI225)</f>
        <v>0</v>
      </c>
      <c r="IBJ226">
        <f t="shared" si="96"/>
        <v>0</v>
      </c>
      <c r="IBK226">
        <f t="shared" si="96"/>
        <v>0</v>
      </c>
      <c r="IBL226">
        <f t="shared" si="96"/>
        <v>0</v>
      </c>
      <c r="IBM226">
        <f t="shared" si="96"/>
        <v>0</v>
      </c>
      <c r="IBN226">
        <f t="shared" si="96"/>
        <v>0</v>
      </c>
      <c r="IBO226">
        <f t="shared" si="96"/>
        <v>0</v>
      </c>
      <c r="IBP226">
        <f t="shared" si="96"/>
        <v>0</v>
      </c>
      <c r="IBQ226">
        <f t="shared" si="96"/>
        <v>0</v>
      </c>
      <c r="IBR226">
        <f t="shared" si="96"/>
        <v>0</v>
      </c>
      <c r="IBS226">
        <f t="shared" si="96"/>
        <v>0</v>
      </c>
      <c r="IBT226">
        <f t="shared" si="96"/>
        <v>0</v>
      </c>
      <c r="IBU226">
        <f t="shared" si="96"/>
        <v>0</v>
      </c>
      <c r="IBV226">
        <f t="shared" si="96"/>
        <v>0</v>
      </c>
      <c r="IBW226">
        <f t="shared" si="96"/>
        <v>0</v>
      </c>
      <c r="IBX226">
        <f t="shared" si="96"/>
        <v>0</v>
      </c>
      <c r="IBY226">
        <f t="shared" si="96"/>
        <v>0</v>
      </c>
      <c r="IBZ226">
        <f t="shared" si="96"/>
        <v>0</v>
      </c>
      <c r="ICA226">
        <f t="shared" si="96"/>
        <v>0</v>
      </c>
      <c r="ICB226">
        <f t="shared" si="96"/>
        <v>0</v>
      </c>
      <c r="ICC226">
        <f t="shared" si="96"/>
        <v>0</v>
      </c>
      <c r="ICD226">
        <f t="shared" si="96"/>
        <v>0</v>
      </c>
      <c r="ICE226">
        <f t="shared" si="96"/>
        <v>0</v>
      </c>
      <c r="ICF226">
        <f t="shared" si="96"/>
        <v>0</v>
      </c>
      <c r="ICG226">
        <f t="shared" si="96"/>
        <v>0</v>
      </c>
      <c r="ICH226">
        <f t="shared" si="96"/>
        <v>0</v>
      </c>
      <c r="ICI226">
        <f t="shared" si="96"/>
        <v>0</v>
      </c>
      <c r="ICJ226">
        <f t="shared" si="96"/>
        <v>0</v>
      </c>
      <c r="ICK226">
        <f t="shared" si="96"/>
        <v>0</v>
      </c>
      <c r="ICL226">
        <f t="shared" si="96"/>
        <v>0</v>
      </c>
      <c r="ICM226">
        <f t="shared" si="96"/>
        <v>0</v>
      </c>
      <c r="ICN226">
        <f t="shared" si="96"/>
        <v>0</v>
      </c>
      <c r="ICO226">
        <f t="shared" si="96"/>
        <v>0</v>
      </c>
      <c r="ICP226">
        <f t="shared" si="96"/>
        <v>0</v>
      </c>
      <c r="ICQ226">
        <f t="shared" si="96"/>
        <v>0</v>
      </c>
      <c r="ICR226">
        <f t="shared" si="96"/>
        <v>0</v>
      </c>
      <c r="ICS226">
        <f t="shared" si="96"/>
        <v>0</v>
      </c>
      <c r="ICT226">
        <f t="shared" si="96"/>
        <v>0</v>
      </c>
      <c r="ICU226">
        <f t="shared" si="96"/>
        <v>0</v>
      </c>
      <c r="ICV226">
        <f t="shared" si="96"/>
        <v>0</v>
      </c>
      <c r="ICW226">
        <f t="shared" si="96"/>
        <v>0</v>
      </c>
      <c r="ICX226">
        <f t="shared" si="96"/>
        <v>0</v>
      </c>
      <c r="ICY226">
        <f t="shared" si="96"/>
        <v>0</v>
      </c>
      <c r="ICZ226">
        <f t="shared" si="96"/>
        <v>0</v>
      </c>
      <c r="IDA226">
        <f t="shared" si="96"/>
        <v>0</v>
      </c>
      <c r="IDB226">
        <f t="shared" si="96"/>
        <v>0</v>
      </c>
      <c r="IDC226">
        <f t="shared" si="96"/>
        <v>0</v>
      </c>
      <c r="IDD226">
        <f t="shared" si="96"/>
        <v>0</v>
      </c>
      <c r="IDE226">
        <f t="shared" si="96"/>
        <v>0</v>
      </c>
      <c r="IDF226">
        <f t="shared" si="96"/>
        <v>0</v>
      </c>
      <c r="IDG226">
        <f t="shared" si="96"/>
        <v>0</v>
      </c>
      <c r="IDH226">
        <f t="shared" si="96"/>
        <v>0</v>
      </c>
      <c r="IDI226">
        <f t="shared" si="96"/>
        <v>0</v>
      </c>
      <c r="IDJ226">
        <f t="shared" si="96"/>
        <v>0</v>
      </c>
      <c r="IDK226">
        <f t="shared" si="96"/>
        <v>0</v>
      </c>
      <c r="IDL226">
        <f t="shared" si="96"/>
        <v>0</v>
      </c>
      <c r="IDM226">
        <f t="shared" si="96"/>
        <v>0</v>
      </c>
      <c r="IDN226">
        <f t="shared" si="96"/>
        <v>0</v>
      </c>
      <c r="IDO226">
        <f t="shared" si="96"/>
        <v>0</v>
      </c>
      <c r="IDP226">
        <f t="shared" si="96"/>
        <v>0</v>
      </c>
      <c r="IDQ226">
        <f t="shared" si="96"/>
        <v>0</v>
      </c>
      <c r="IDR226">
        <f t="shared" si="96"/>
        <v>0</v>
      </c>
      <c r="IDS226">
        <f t="shared" si="96"/>
        <v>0</v>
      </c>
      <c r="IDT226">
        <f t="shared" si="96"/>
        <v>0</v>
      </c>
      <c r="IDU226">
        <f t="shared" ref="IDU226:IGF226" si="97">SUM(IDU2:IDU225)</f>
        <v>0</v>
      </c>
      <c r="IDV226">
        <f t="shared" si="97"/>
        <v>0</v>
      </c>
      <c r="IDW226">
        <f t="shared" si="97"/>
        <v>0</v>
      </c>
      <c r="IDX226">
        <f t="shared" si="97"/>
        <v>0</v>
      </c>
      <c r="IDY226">
        <f t="shared" si="97"/>
        <v>0</v>
      </c>
      <c r="IDZ226">
        <f t="shared" si="97"/>
        <v>0</v>
      </c>
      <c r="IEA226">
        <f t="shared" si="97"/>
        <v>0</v>
      </c>
      <c r="IEB226">
        <f t="shared" si="97"/>
        <v>0</v>
      </c>
      <c r="IEC226">
        <f t="shared" si="97"/>
        <v>0</v>
      </c>
      <c r="IED226">
        <f t="shared" si="97"/>
        <v>0</v>
      </c>
      <c r="IEE226">
        <f t="shared" si="97"/>
        <v>0</v>
      </c>
      <c r="IEF226">
        <f t="shared" si="97"/>
        <v>0</v>
      </c>
      <c r="IEG226">
        <f t="shared" si="97"/>
        <v>0</v>
      </c>
      <c r="IEH226">
        <f t="shared" si="97"/>
        <v>0</v>
      </c>
      <c r="IEI226">
        <f t="shared" si="97"/>
        <v>0</v>
      </c>
      <c r="IEJ226">
        <f t="shared" si="97"/>
        <v>0</v>
      </c>
      <c r="IEK226">
        <f t="shared" si="97"/>
        <v>0</v>
      </c>
      <c r="IEL226">
        <f t="shared" si="97"/>
        <v>0</v>
      </c>
      <c r="IEM226">
        <f t="shared" si="97"/>
        <v>0</v>
      </c>
      <c r="IEN226">
        <f t="shared" si="97"/>
        <v>0</v>
      </c>
      <c r="IEO226">
        <f t="shared" si="97"/>
        <v>0</v>
      </c>
      <c r="IEP226">
        <f t="shared" si="97"/>
        <v>0</v>
      </c>
      <c r="IEQ226">
        <f t="shared" si="97"/>
        <v>0</v>
      </c>
      <c r="IER226">
        <f t="shared" si="97"/>
        <v>0</v>
      </c>
      <c r="IES226">
        <f t="shared" si="97"/>
        <v>0</v>
      </c>
      <c r="IET226">
        <f t="shared" si="97"/>
        <v>0</v>
      </c>
      <c r="IEU226">
        <f t="shared" si="97"/>
        <v>0</v>
      </c>
      <c r="IEV226">
        <f t="shared" si="97"/>
        <v>0</v>
      </c>
      <c r="IEW226">
        <f t="shared" si="97"/>
        <v>0</v>
      </c>
      <c r="IEX226">
        <f t="shared" si="97"/>
        <v>0</v>
      </c>
      <c r="IEY226">
        <f t="shared" si="97"/>
        <v>0</v>
      </c>
      <c r="IEZ226">
        <f t="shared" si="97"/>
        <v>0</v>
      </c>
      <c r="IFA226">
        <f t="shared" si="97"/>
        <v>0</v>
      </c>
      <c r="IFB226">
        <f t="shared" si="97"/>
        <v>0</v>
      </c>
      <c r="IFC226">
        <f t="shared" si="97"/>
        <v>0</v>
      </c>
      <c r="IFD226">
        <f t="shared" si="97"/>
        <v>0</v>
      </c>
      <c r="IFE226">
        <f t="shared" si="97"/>
        <v>0</v>
      </c>
      <c r="IFF226">
        <f t="shared" si="97"/>
        <v>0</v>
      </c>
      <c r="IFG226">
        <f t="shared" si="97"/>
        <v>0</v>
      </c>
      <c r="IFH226">
        <f t="shared" si="97"/>
        <v>0</v>
      </c>
      <c r="IFI226">
        <f t="shared" si="97"/>
        <v>0</v>
      </c>
      <c r="IFJ226">
        <f t="shared" si="97"/>
        <v>0</v>
      </c>
      <c r="IFK226">
        <f t="shared" si="97"/>
        <v>0</v>
      </c>
      <c r="IFL226">
        <f t="shared" si="97"/>
        <v>0</v>
      </c>
      <c r="IFM226">
        <f t="shared" si="97"/>
        <v>0</v>
      </c>
      <c r="IFN226">
        <f t="shared" si="97"/>
        <v>0</v>
      </c>
      <c r="IFO226">
        <f t="shared" si="97"/>
        <v>0</v>
      </c>
      <c r="IFP226">
        <f t="shared" si="97"/>
        <v>0</v>
      </c>
      <c r="IFQ226">
        <f t="shared" si="97"/>
        <v>0</v>
      </c>
      <c r="IFR226">
        <f t="shared" si="97"/>
        <v>0</v>
      </c>
      <c r="IFS226">
        <f t="shared" si="97"/>
        <v>0</v>
      </c>
      <c r="IFT226">
        <f t="shared" si="97"/>
        <v>0</v>
      </c>
      <c r="IFU226">
        <f t="shared" si="97"/>
        <v>0</v>
      </c>
      <c r="IFV226">
        <f t="shared" si="97"/>
        <v>0</v>
      </c>
      <c r="IFW226">
        <f t="shared" si="97"/>
        <v>0</v>
      </c>
      <c r="IFX226">
        <f t="shared" si="97"/>
        <v>0</v>
      </c>
      <c r="IFY226">
        <f t="shared" si="97"/>
        <v>0</v>
      </c>
      <c r="IFZ226">
        <f t="shared" si="97"/>
        <v>0</v>
      </c>
      <c r="IGA226">
        <f t="shared" si="97"/>
        <v>0</v>
      </c>
      <c r="IGB226">
        <f t="shared" si="97"/>
        <v>0</v>
      </c>
      <c r="IGC226">
        <f t="shared" si="97"/>
        <v>0</v>
      </c>
      <c r="IGD226">
        <f t="shared" si="97"/>
        <v>0</v>
      </c>
      <c r="IGE226">
        <f t="shared" si="97"/>
        <v>0</v>
      </c>
      <c r="IGF226">
        <f t="shared" si="97"/>
        <v>0</v>
      </c>
      <c r="IGG226">
        <f t="shared" ref="IGG226:IIR226" si="98">SUM(IGG2:IGG225)</f>
        <v>0</v>
      </c>
      <c r="IGH226">
        <f t="shared" si="98"/>
        <v>0</v>
      </c>
      <c r="IGI226">
        <f t="shared" si="98"/>
        <v>0</v>
      </c>
      <c r="IGJ226">
        <f t="shared" si="98"/>
        <v>0</v>
      </c>
      <c r="IGK226">
        <f t="shared" si="98"/>
        <v>0</v>
      </c>
      <c r="IGL226">
        <f t="shared" si="98"/>
        <v>0</v>
      </c>
      <c r="IGM226">
        <f t="shared" si="98"/>
        <v>0</v>
      </c>
      <c r="IGN226">
        <f t="shared" si="98"/>
        <v>0</v>
      </c>
      <c r="IGO226">
        <f t="shared" si="98"/>
        <v>0</v>
      </c>
      <c r="IGP226">
        <f t="shared" si="98"/>
        <v>0</v>
      </c>
      <c r="IGQ226">
        <f t="shared" si="98"/>
        <v>0</v>
      </c>
      <c r="IGR226">
        <f t="shared" si="98"/>
        <v>0</v>
      </c>
      <c r="IGS226">
        <f t="shared" si="98"/>
        <v>0</v>
      </c>
      <c r="IGT226">
        <f t="shared" si="98"/>
        <v>0</v>
      </c>
      <c r="IGU226">
        <f t="shared" si="98"/>
        <v>0</v>
      </c>
      <c r="IGV226">
        <f t="shared" si="98"/>
        <v>0</v>
      </c>
      <c r="IGW226">
        <f t="shared" si="98"/>
        <v>0</v>
      </c>
      <c r="IGX226">
        <f t="shared" si="98"/>
        <v>0</v>
      </c>
      <c r="IGY226">
        <f t="shared" si="98"/>
        <v>0</v>
      </c>
      <c r="IGZ226">
        <f t="shared" si="98"/>
        <v>0</v>
      </c>
      <c r="IHA226">
        <f t="shared" si="98"/>
        <v>0</v>
      </c>
      <c r="IHB226">
        <f t="shared" si="98"/>
        <v>0</v>
      </c>
      <c r="IHC226">
        <f t="shared" si="98"/>
        <v>0</v>
      </c>
      <c r="IHD226">
        <f t="shared" si="98"/>
        <v>0</v>
      </c>
      <c r="IHE226">
        <f t="shared" si="98"/>
        <v>0</v>
      </c>
      <c r="IHF226">
        <f t="shared" si="98"/>
        <v>0</v>
      </c>
      <c r="IHG226">
        <f t="shared" si="98"/>
        <v>0</v>
      </c>
      <c r="IHH226">
        <f t="shared" si="98"/>
        <v>0</v>
      </c>
      <c r="IHI226">
        <f t="shared" si="98"/>
        <v>0</v>
      </c>
      <c r="IHJ226">
        <f t="shared" si="98"/>
        <v>0</v>
      </c>
      <c r="IHK226">
        <f t="shared" si="98"/>
        <v>0</v>
      </c>
      <c r="IHL226">
        <f t="shared" si="98"/>
        <v>0</v>
      </c>
      <c r="IHM226">
        <f t="shared" si="98"/>
        <v>0</v>
      </c>
      <c r="IHN226">
        <f t="shared" si="98"/>
        <v>0</v>
      </c>
      <c r="IHO226">
        <f t="shared" si="98"/>
        <v>0</v>
      </c>
      <c r="IHP226">
        <f t="shared" si="98"/>
        <v>0</v>
      </c>
      <c r="IHQ226">
        <f t="shared" si="98"/>
        <v>0</v>
      </c>
      <c r="IHR226">
        <f t="shared" si="98"/>
        <v>0</v>
      </c>
      <c r="IHS226">
        <f t="shared" si="98"/>
        <v>0</v>
      </c>
      <c r="IHT226">
        <f t="shared" si="98"/>
        <v>0</v>
      </c>
      <c r="IHU226">
        <f t="shared" si="98"/>
        <v>0</v>
      </c>
      <c r="IHV226">
        <f t="shared" si="98"/>
        <v>0</v>
      </c>
      <c r="IHW226">
        <f t="shared" si="98"/>
        <v>0</v>
      </c>
      <c r="IHX226">
        <f t="shared" si="98"/>
        <v>0</v>
      </c>
      <c r="IHY226">
        <f t="shared" si="98"/>
        <v>0</v>
      </c>
      <c r="IHZ226">
        <f t="shared" si="98"/>
        <v>0</v>
      </c>
      <c r="IIA226">
        <f t="shared" si="98"/>
        <v>0</v>
      </c>
      <c r="IIB226">
        <f t="shared" si="98"/>
        <v>0</v>
      </c>
      <c r="IIC226">
        <f t="shared" si="98"/>
        <v>0</v>
      </c>
      <c r="IID226">
        <f t="shared" si="98"/>
        <v>0</v>
      </c>
      <c r="IIE226">
        <f t="shared" si="98"/>
        <v>0</v>
      </c>
      <c r="IIF226">
        <f t="shared" si="98"/>
        <v>0</v>
      </c>
      <c r="IIG226">
        <f t="shared" si="98"/>
        <v>0</v>
      </c>
      <c r="IIH226">
        <f t="shared" si="98"/>
        <v>0</v>
      </c>
      <c r="III226">
        <f t="shared" si="98"/>
        <v>0</v>
      </c>
      <c r="IIJ226">
        <f t="shared" si="98"/>
        <v>0</v>
      </c>
      <c r="IIK226">
        <f t="shared" si="98"/>
        <v>0</v>
      </c>
      <c r="IIL226">
        <f t="shared" si="98"/>
        <v>0</v>
      </c>
      <c r="IIM226">
        <f t="shared" si="98"/>
        <v>0</v>
      </c>
      <c r="IIN226">
        <f t="shared" si="98"/>
        <v>0</v>
      </c>
      <c r="IIO226">
        <f t="shared" si="98"/>
        <v>0</v>
      </c>
      <c r="IIP226">
        <f t="shared" si="98"/>
        <v>0</v>
      </c>
      <c r="IIQ226">
        <f t="shared" si="98"/>
        <v>0</v>
      </c>
      <c r="IIR226">
        <f t="shared" si="98"/>
        <v>0</v>
      </c>
      <c r="IIS226">
        <f t="shared" ref="IIS226:ILD226" si="99">SUM(IIS2:IIS225)</f>
        <v>0</v>
      </c>
      <c r="IIT226">
        <f t="shared" si="99"/>
        <v>0</v>
      </c>
      <c r="IIU226">
        <f t="shared" si="99"/>
        <v>0</v>
      </c>
      <c r="IIV226">
        <f t="shared" si="99"/>
        <v>0</v>
      </c>
      <c r="IIW226">
        <f t="shared" si="99"/>
        <v>0</v>
      </c>
      <c r="IIX226">
        <f t="shared" si="99"/>
        <v>0</v>
      </c>
      <c r="IIY226">
        <f t="shared" si="99"/>
        <v>0</v>
      </c>
      <c r="IIZ226">
        <f t="shared" si="99"/>
        <v>0</v>
      </c>
      <c r="IJA226">
        <f t="shared" si="99"/>
        <v>0</v>
      </c>
      <c r="IJB226">
        <f t="shared" si="99"/>
        <v>0</v>
      </c>
      <c r="IJC226">
        <f t="shared" si="99"/>
        <v>0</v>
      </c>
      <c r="IJD226">
        <f t="shared" si="99"/>
        <v>0</v>
      </c>
      <c r="IJE226">
        <f t="shared" si="99"/>
        <v>0</v>
      </c>
      <c r="IJF226">
        <f t="shared" si="99"/>
        <v>0</v>
      </c>
      <c r="IJG226">
        <f t="shared" si="99"/>
        <v>0</v>
      </c>
      <c r="IJH226">
        <f t="shared" si="99"/>
        <v>0</v>
      </c>
      <c r="IJI226">
        <f t="shared" si="99"/>
        <v>0</v>
      </c>
      <c r="IJJ226">
        <f t="shared" si="99"/>
        <v>0</v>
      </c>
      <c r="IJK226">
        <f t="shared" si="99"/>
        <v>0</v>
      </c>
      <c r="IJL226">
        <f t="shared" si="99"/>
        <v>0</v>
      </c>
      <c r="IJM226">
        <f t="shared" si="99"/>
        <v>0</v>
      </c>
      <c r="IJN226">
        <f t="shared" si="99"/>
        <v>0</v>
      </c>
      <c r="IJO226">
        <f t="shared" si="99"/>
        <v>0</v>
      </c>
      <c r="IJP226">
        <f t="shared" si="99"/>
        <v>0</v>
      </c>
      <c r="IJQ226">
        <f t="shared" si="99"/>
        <v>0</v>
      </c>
      <c r="IJR226">
        <f t="shared" si="99"/>
        <v>0</v>
      </c>
      <c r="IJS226">
        <f t="shared" si="99"/>
        <v>0</v>
      </c>
      <c r="IJT226">
        <f t="shared" si="99"/>
        <v>0</v>
      </c>
      <c r="IJU226">
        <f t="shared" si="99"/>
        <v>0</v>
      </c>
      <c r="IJV226">
        <f t="shared" si="99"/>
        <v>0</v>
      </c>
      <c r="IJW226">
        <f t="shared" si="99"/>
        <v>0</v>
      </c>
      <c r="IJX226">
        <f t="shared" si="99"/>
        <v>0</v>
      </c>
      <c r="IJY226">
        <f t="shared" si="99"/>
        <v>0</v>
      </c>
      <c r="IJZ226">
        <f t="shared" si="99"/>
        <v>0</v>
      </c>
      <c r="IKA226">
        <f t="shared" si="99"/>
        <v>0</v>
      </c>
      <c r="IKB226">
        <f t="shared" si="99"/>
        <v>0</v>
      </c>
      <c r="IKC226">
        <f t="shared" si="99"/>
        <v>0</v>
      </c>
      <c r="IKD226">
        <f t="shared" si="99"/>
        <v>0</v>
      </c>
      <c r="IKE226">
        <f t="shared" si="99"/>
        <v>0</v>
      </c>
      <c r="IKF226">
        <f t="shared" si="99"/>
        <v>0</v>
      </c>
      <c r="IKG226">
        <f t="shared" si="99"/>
        <v>0</v>
      </c>
      <c r="IKH226">
        <f t="shared" si="99"/>
        <v>0</v>
      </c>
      <c r="IKI226">
        <f t="shared" si="99"/>
        <v>0</v>
      </c>
      <c r="IKJ226">
        <f t="shared" si="99"/>
        <v>0</v>
      </c>
      <c r="IKK226">
        <f t="shared" si="99"/>
        <v>0</v>
      </c>
      <c r="IKL226">
        <f t="shared" si="99"/>
        <v>0</v>
      </c>
      <c r="IKM226">
        <f t="shared" si="99"/>
        <v>0</v>
      </c>
      <c r="IKN226">
        <f t="shared" si="99"/>
        <v>0</v>
      </c>
      <c r="IKO226">
        <f t="shared" si="99"/>
        <v>0</v>
      </c>
      <c r="IKP226">
        <f t="shared" si="99"/>
        <v>0</v>
      </c>
      <c r="IKQ226">
        <f t="shared" si="99"/>
        <v>0</v>
      </c>
      <c r="IKR226">
        <f t="shared" si="99"/>
        <v>0</v>
      </c>
      <c r="IKS226">
        <f t="shared" si="99"/>
        <v>0</v>
      </c>
      <c r="IKT226">
        <f t="shared" si="99"/>
        <v>0</v>
      </c>
      <c r="IKU226">
        <f t="shared" si="99"/>
        <v>0</v>
      </c>
      <c r="IKV226">
        <f t="shared" si="99"/>
        <v>0</v>
      </c>
      <c r="IKW226">
        <f t="shared" si="99"/>
        <v>0</v>
      </c>
      <c r="IKX226">
        <f t="shared" si="99"/>
        <v>0</v>
      </c>
      <c r="IKY226">
        <f t="shared" si="99"/>
        <v>0</v>
      </c>
      <c r="IKZ226">
        <f t="shared" si="99"/>
        <v>0</v>
      </c>
      <c r="ILA226">
        <f t="shared" si="99"/>
        <v>0</v>
      </c>
      <c r="ILB226">
        <f t="shared" si="99"/>
        <v>0</v>
      </c>
      <c r="ILC226">
        <f t="shared" si="99"/>
        <v>0</v>
      </c>
      <c r="ILD226">
        <f t="shared" si="99"/>
        <v>0</v>
      </c>
      <c r="ILE226">
        <f t="shared" ref="ILE226:INP226" si="100">SUM(ILE2:ILE225)</f>
        <v>0</v>
      </c>
      <c r="ILF226">
        <f t="shared" si="100"/>
        <v>0</v>
      </c>
      <c r="ILG226">
        <f t="shared" si="100"/>
        <v>0</v>
      </c>
      <c r="ILH226">
        <f t="shared" si="100"/>
        <v>0</v>
      </c>
      <c r="ILI226">
        <f t="shared" si="100"/>
        <v>0</v>
      </c>
      <c r="ILJ226">
        <f t="shared" si="100"/>
        <v>0</v>
      </c>
      <c r="ILK226">
        <f t="shared" si="100"/>
        <v>0</v>
      </c>
      <c r="ILL226">
        <f t="shared" si="100"/>
        <v>0</v>
      </c>
      <c r="ILM226">
        <f t="shared" si="100"/>
        <v>0</v>
      </c>
      <c r="ILN226">
        <f t="shared" si="100"/>
        <v>0</v>
      </c>
      <c r="ILO226">
        <f t="shared" si="100"/>
        <v>0</v>
      </c>
      <c r="ILP226">
        <f t="shared" si="100"/>
        <v>0</v>
      </c>
      <c r="ILQ226">
        <f t="shared" si="100"/>
        <v>0</v>
      </c>
      <c r="ILR226">
        <f t="shared" si="100"/>
        <v>0</v>
      </c>
      <c r="ILS226">
        <f t="shared" si="100"/>
        <v>0</v>
      </c>
      <c r="ILT226">
        <f t="shared" si="100"/>
        <v>0</v>
      </c>
      <c r="ILU226">
        <f t="shared" si="100"/>
        <v>0</v>
      </c>
      <c r="ILV226">
        <f t="shared" si="100"/>
        <v>0</v>
      </c>
      <c r="ILW226">
        <f t="shared" si="100"/>
        <v>0</v>
      </c>
      <c r="ILX226">
        <f t="shared" si="100"/>
        <v>0</v>
      </c>
      <c r="ILY226">
        <f t="shared" si="100"/>
        <v>0</v>
      </c>
      <c r="ILZ226">
        <f t="shared" si="100"/>
        <v>0</v>
      </c>
      <c r="IMA226">
        <f t="shared" si="100"/>
        <v>0</v>
      </c>
      <c r="IMB226">
        <f t="shared" si="100"/>
        <v>0</v>
      </c>
      <c r="IMC226">
        <f t="shared" si="100"/>
        <v>0</v>
      </c>
      <c r="IMD226">
        <f t="shared" si="100"/>
        <v>0</v>
      </c>
      <c r="IME226">
        <f t="shared" si="100"/>
        <v>0</v>
      </c>
      <c r="IMF226">
        <f t="shared" si="100"/>
        <v>0</v>
      </c>
      <c r="IMG226">
        <f t="shared" si="100"/>
        <v>0</v>
      </c>
      <c r="IMH226">
        <f t="shared" si="100"/>
        <v>0</v>
      </c>
      <c r="IMI226">
        <f t="shared" si="100"/>
        <v>0</v>
      </c>
      <c r="IMJ226">
        <f t="shared" si="100"/>
        <v>0</v>
      </c>
      <c r="IMK226">
        <f t="shared" si="100"/>
        <v>0</v>
      </c>
      <c r="IML226">
        <f t="shared" si="100"/>
        <v>0</v>
      </c>
      <c r="IMM226">
        <f t="shared" si="100"/>
        <v>0</v>
      </c>
      <c r="IMN226">
        <f t="shared" si="100"/>
        <v>0</v>
      </c>
      <c r="IMO226">
        <f t="shared" si="100"/>
        <v>0</v>
      </c>
      <c r="IMP226">
        <f t="shared" si="100"/>
        <v>0</v>
      </c>
      <c r="IMQ226">
        <f t="shared" si="100"/>
        <v>0</v>
      </c>
      <c r="IMR226">
        <f t="shared" si="100"/>
        <v>0</v>
      </c>
      <c r="IMS226">
        <f t="shared" si="100"/>
        <v>0</v>
      </c>
      <c r="IMT226">
        <f t="shared" si="100"/>
        <v>0</v>
      </c>
      <c r="IMU226">
        <f t="shared" si="100"/>
        <v>0</v>
      </c>
      <c r="IMV226">
        <f t="shared" si="100"/>
        <v>0</v>
      </c>
      <c r="IMW226">
        <f t="shared" si="100"/>
        <v>0</v>
      </c>
      <c r="IMX226">
        <f t="shared" si="100"/>
        <v>0</v>
      </c>
      <c r="IMY226">
        <f t="shared" si="100"/>
        <v>0</v>
      </c>
      <c r="IMZ226">
        <f t="shared" si="100"/>
        <v>0</v>
      </c>
      <c r="INA226">
        <f t="shared" si="100"/>
        <v>0</v>
      </c>
      <c r="INB226">
        <f t="shared" si="100"/>
        <v>0</v>
      </c>
      <c r="INC226">
        <f t="shared" si="100"/>
        <v>0</v>
      </c>
      <c r="IND226">
        <f t="shared" si="100"/>
        <v>0</v>
      </c>
      <c r="INE226">
        <f t="shared" si="100"/>
        <v>0</v>
      </c>
      <c r="INF226">
        <f t="shared" si="100"/>
        <v>0</v>
      </c>
      <c r="ING226">
        <f t="shared" si="100"/>
        <v>0</v>
      </c>
      <c r="INH226">
        <f t="shared" si="100"/>
        <v>0</v>
      </c>
      <c r="INI226">
        <f t="shared" si="100"/>
        <v>0</v>
      </c>
      <c r="INJ226">
        <f t="shared" si="100"/>
        <v>0</v>
      </c>
      <c r="INK226">
        <f t="shared" si="100"/>
        <v>0</v>
      </c>
      <c r="INL226">
        <f t="shared" si="100"/>
        <v>0</v>
      </c>
      <c r="INM226">
        <f t="shared" si="100"/>
        <v>0</v>
      </c>
      <c r="INN226">
        <f t="shared" si="100"/>
        <v>0</v>
      </c>
      <c r="INO226">
        <f t="shared" si="100"/>
        <v>0</v>
      </c>
      <c r="INP226">
        <f t="shared" si="100"/>
        <v>0</v>
      </c>
      <c r="INQ226">
        <f t="shared" ref="INQ226:IQB226" si="101">SUM(INQ2:INQ225)</f>
        <v>0</v>
      </c>
      <c r="INR226">
        <f t="shared" si="101"/>
        <v>0</v>
      </c>
      <c r="INS226">
        <f t="shared" si="101"/>
        <v>0</v>
      </c>
      <c r="INT226">
        <f t="shared" si="101"/>
        <v>0</v>
      </c>
      <c r="INU226">
        <f t="shared" si="101"/>
        <v>0</v>
      </c>
      <c r="INV226">
        <f t="shared" si="101"/>
        <v>0</v>
      </c>
      <c r="INW226">
        <f t="shared" si="101"/>
        <v>0</v>
      </c>
      <c r="INX226">
        <f t="shared" si="101"/>
        <v>0</v>
      </c>
      <c r="INY226">
        <f t="shared" si="101"/>
        <v>0</v>
      </c>
      <c r="INZ226">
        <f t="shared" si="101"/>
        <v>0</v>
      </c>
      <c r="IOA226">
        <f t="shared" si="101"/>
        <v>0</v>
      </c>
      <c r="IOB226">
        <f t="shared" si="101"/>
        <v>0</v>
      </c>
      <c r="IOC226">
        <f t="shared" si="101"/>
        <v>0</v>
      </c>
      <c r="IOD226">
        <f t="shared" si="101"/>
        <v>0</v>
      </c>
      <c r="IOE226">
        <f t="shared" si="101"/>
        <v>0</v>
      </c>
      <c r="IOF226">
        <f t="shared" si="101"/>
        <v>0</v>
      </c>
      <c r="IOG226">
        <f t="shared" si="101"/>
        <v>0</v>
      </c>
      <c r="IOH226">
        <f t="shared" si="101"/>
        <v>0</v>
      </c>
      <c r="IOI226">
        <f t="shared" si="101"/>
        <v>0</v>
      </c>
      <c r="IOJ226">
        <f t="shared" si="101"/>
        <v>0</v>
      </c>
      <c r="IOK226">
        <f t="shared" si="101"/>
        <v>0</v>
      </c>
      <c r="IOL226">
        <f t="shared" si="101"/>
        <v>0</v>
      </c>
      <c r="IOM226">
        <f t="shared" si="101"/>
        <v>0</v>
      </c>
      <c r="ION226">
        <f t="shared" si="101"/>
        <v>0</v>
      </c>
      <c r="IOO226">
        <f t="shared" si="101"/>
        <v>0</v>
      </c>
      <c r="IOP226">
        <f t="shared" si="101"/>
        <v>0</v>
      </c>
      <c r="IOQ226">
        <f t="shared" si="101"/>
        <v>0</v>
      </c>
      <c r="IOR226">
        <f t="shared" si="101"/>
        <v>0</v>
      </c>
      <c r="IOS226">
        <f t="shared" si="101"/>
        <v>0</v>
      </c>
      <c r="IOT226">
        <f t="shared" si="101"/>
        <v>0</v>
      </c>
      <c r="IOU226">
        <f t="shared" si="101"/>
        <v>0</v>
      </c>
      <c r="IOV226">
        <f t="shared" si="101"/>
        <v>0</v>
      </c>
      <c r="IOW226">
        <f t="shared" si="101"/>
        <v>0</v>
      </c>
      <c r="IOX226">
        <f t="shared" si="101"/>
        <v>0</v>
      </c>
      <c r="IOY226">
        <f t="shared" si="101"/>
        <v>0</v>
      </c>
      <c r="IOZ226">
        <f t="shared" si="101"/>
        <v>0</v>
      </c>
      <c r="IPA226">
        <f t="shared" si="101"/>
        <v>0</v>
      </c>
      <c r="IPB226">
        <f t="shared" si="101"/>
        <v>0</v>
      </c>
      <c r="IPC226">
        <f t="shared" si="101"/>
        <v>0</v>
      </c>
      <c r="IPD226">
        <f t="shared" si="101"/>
        <v>0</v>
      </c>
      <c r="IPE226">
        <f t="shared" si="101"/>
        <v>0</v>
      </c>
      <c r="IPF226">
        <f t="shared" si="101"/>
        <v>0</v>
      </c>
      <c r="IPG226">
        <f t="shared" si="101"/>
        <v>0</v>
      </c>
      <c r="IPH226">
        <f t="shared" si="101"/>
        <v>0</v>
      </c>
      <c r="IPI226">
        <f t="shared" si="101"/>
        <v>0</v>
      </c>
      <c r="IPJ226">
        <f t="shared" si="101"/>
        <v>0</v>
      </c>
      <c r="IPK226">
        <f t="shared" si="101"/>
        <v>0</v>
      </c>
      <c r="IPL226">
        <f t="shared" si="101"/>
        <v>0</v>
      </c>
      <c r="IPM226">
        <f t="shared" si="101"/>
        <v>0</v>
      </c>
      <c r="IPN226">
        <f t="shared" si="101"/>
        <v>0</v>
      </c>
      <c r="IPO226">
        <f t="shared" si="101"/>
        <v>0</v>
      </c>
      <c r="IPP226">
        <f t="shared" si="101"/>
        <v>0</v>
      </c>
      <c r="IPQ226">
        <f t="shared" si="101"/>
        <v>0</v>
      </c>
      <c r="IPR226">
        <f t="shared" si="101"/>
        <v>0</v>
      </c>
      <c r="IPS226">
        <f t="shared" si="101"/>
        <v>0</v>
      </c>
      <c r="IPT226">
        <f t="shared" si="101"/>
        <v>0</v>
      </c>
      <c r="IPU226">
        <f t="shared" si="101"/>
        <v>0</v>
      </c>
      <c r="IPV226">
        <f t="shared" si="101"/>
        <v>0</v>
      </c>
      <c r="IPW226">
        <f t="shared" si="101"/>
        <v>0</v>
      </c>
      <c r="IPX226">
        <f t="shared" si="101"/>
        <v>0</v>
      </c>
      <c r="IPY226">
        <f t="shared" si="101"/>
        <v>0</v>
      </c>
      <c r="IPZ226">
        <f t="shared" si="101"/>
        <v>0</v>
      </c>
      <c r="IQA226">
        <f t="shared" si="101"/>
        <v>0</v>
      </c>
      <c r="IQB226">
        <f t="shared" si="101"/>
        <v>0</v>
      </c>
      <c r="IQC226">
        <f t="shared" ref="IQC226:ISN226" si="102">SUM(IQC2:IQC225)</f>
        <v>0</v>
      </c>
      <c r="IQD226">
        <f t="shared" si="102"/>
        <v>0</v>
      </c>
      <c r="IQE226">
        <f t="shared" si="102"/>
        <v>0</v>
      </c>
      <c r="IQF226">
        <f t="shared" si="102"/>
        <v>0</v>
      </c>
      <c r="IQG226">
        <f t="shared" si="102"/>
        <v>0</v>
      </c>
      <c r="IQH226">
        <f t="shared" si="102"/>
        <v>0</v>
      </c>
      <c r="IQI226">
        <f t="shared" si="102"/>
        <v>0</v>
      </c>
      <c r="IQJ226">
        <f t="shared" si="102"/>
        <v>0</v>
      </c>
      <c r="IQK226">
        <f t="shared" si="102"/>
        <v>0</v>
      </c>
      <c r="IQL226">
        <f t="shared" si="102"/>
        <v>0</v>
      </c>
      <c r="IQM226">
        <f t="shared" si="102"/>
        <v>0</v>
      </c>
      <c r="IQN226">
        <f t="shared" si="102"/>
        <v>0</v>
      </c>
      <c r="IQO226">
        <f t="shared" si="102"/>
        <v>0</v>
      </c>
      <c r="IQP226">
        <f t="shared" si="102"/>
        <v>0</v>
      </c>
      <c r="IQQ226">
        <f t="shared" si="102"/>
        <v>0</v>
      </c>
      <c r="IQR226">
        <f t="shared" si="102"/>
        <v>0</v>
      </c>
      <c r="IQS226">
        <f t="shared" si="102"/>
        <v>0</v>
      </c>
      <c r="IQT226">
        <f t="shared" si="102"/>
        <v>0</v>
      </c>
      <c r="IQU226">
        <f t="shared" si="102"/>
        <v>0</v>
      </c>
      <c r="IQV226">
        <f t="shared" si="102"/>
        <v>0</v>
      </c>
      <c r="IQW226">
        <f t="shared" si="102"/>
        <v>0</v>
      </c>
      <c r="IQX226">
        <f t="shared" si="102"/>
        <v>0</v>
      </c>
      <c r="IQY226">
        <f t="shared" si="102"/>
        <v>0</v>
      </c>
      <c r="IQZ226">
        <f t="shared" si="102"/>
        <v>0</v>
      </c>
      <c r="IRA226">
        <f t="shared" si="102"/>
        <v>0</v>
      </c>
      <c r="IRB226">
        <f t="shared" si="102"/>
        <v>0</v>
      </c>
      <c r="IRC226">
        <f t="shared" si="102"/>
        <v>0</v>
      </c>
      <c r="IRD226">
        <f t="shared" si="102"/>
        <v>0</v>
      </c>
      <c r="IRE226">
        <f t="shared" si="102"/>
        <v>0</v>
      </c>
      <c r="IRF226">
        <f t="shared" si="102"/>
        <v>0</v>
      </c>
      <c r="IRG226">
        <f t="shared" si="102"/>
        <v>0</v>
      </c>
      <c r="IRH226">
        <f t="shared" si="102"/>
        <v>0</v>
      </c>
      <c r="IRI226">
        <f t="shared" si="102"/>
        <v>0</v>
      </c>
      <c r="IRJ226">
        <f t="shared" si="102"/>
        <v>0</v>
      </c>
      <c r="IRK226">
        <f t="shared" si="102"/>
        <v>0</v>
      </c>
      <c r="IRL226">
        <f t="shared" si="102"/>
        <v>0</v>
      </c>
      <c r="IRM226">
        <f t="shared" si="102"/>
        <v>0</v>
      </c>
      <c r="IRN226">
        <f t="shared" si="102"/>
        <v>0</v>
      </c>
      <c r="IRO226">
        <f t="shared" si="102"/>
        <v>0</v>
      </c>
      <c r="IRP226">
        <f t="shared" si="102"/>
        <v>0</v>
      </c>
      <c r="IRQ226">
        <f t="shared" si="102"/>
        <v>0</v>
      </c>
      <c r="IRR226">
        <f t="shared" si="102"/>
        <v>0</v>
      </c>
      <c r="IRS226">
        <f t="shared" si="102"/>
        <v>0</v>
      </c>
      <c r="IRT226">
        <f t="shared" si="102"/>
        <v>0</v>
      </c>
      <c r="IRU226">
        <f t="shared" si="102"/>
        <v>0</v>
      </c>
      <c r="IRV226">
        <f t="shared" si="102"/>
        <v>0</v>
      </c>
      <c r="IRW226">
        <f t="shared" si="102"/>
        <v>0</v>
      </c>
      <c r="IRX226">
        <f t="shared" si="102"/>
        <v>0</v>
      </c>
      <c r="IRY226">
        <f t="shared" si="102"/>
        <v>0</v>
      </c>
      <c r="IRZ226">
        <f t="shared" si="102"/>
        <v>0</v>
      </c>
      <c r="ISA226">
        <f t="shared" si="102"/>
        <v>0</v>
      </c>
      <c r="ISB226">
        <f t="shared" si="102"/>
        <v>0</v>
      </c>
      <c r="ISC226">
        <f t="shared" si="102"/>
        <v>0</v>
      </c>
      <c r="ISD226">
        <f t="shared" si="102"/>
        <v>0</v>
      </c>
      <c r="ISE226">
        <f t="shared" si="102"/>
        <v>0</v>
      </c>
      <c r="ISF226">
        <f t="shared" si="102"/>
        <v>0</v>
      </c>
      <c r="ISG226">
        <f t="shared" si="102"/>
        <v>0</v>
      </c>
      <c r="ISH226">
        <f t="shared" si="102"/>
        <v>0</v>
      </c>
      <c r="ISI226">
        <f t="shared" si="102"/>
        <v>0</v>
      </c>
      <c r="ISJ226">
        <f t="shared" si="102"/>
        <v>0</v>
      </c>
      <c r="ISK226">
        <f t="shared" si="102"/>
        <v>0</v>
      </c>
      <c r="ISL226">
        <f t="shared" si="102"/>
        <v>0</v>
      </c>
      <c r="ISM226">
        <f t="shared" si="102"/>
        <v>0</v>
      </c>
      <c r="ISN226">
        <f t="shared" si="102"/>
        <v>0</v>
      </c>
      <c r="ISO226">
        <f t="shared" ref="ISO226:IUZ226" si="103">SUM(ISO2:ISO225)</f>
        <v>0</v>
      </c>
      <c r="ISP226">
        <f t="shared" si="103"/>
        <v>0</v>
      </c>
      <c r="ISQ226">
        <f t="shared" si="103"/>
        <v>0</v>
      </c>
      <c r="ISR226">
        <f t="shared" si="103"/>
        <v>0</v>
      </c>
      <c r="ISS226">
        <f t="shared" si="103"/>
        <v>0</v>
      </c>
      <c r="IST226">
        <f t="shared" si="103"/>
        <v>0</v>
      </c>
      <c r="ISU226">
        <f t="shared" si="103"/>
        <v>0</v>
      </c>
      <c r="ISV226">
        <f t="shared" si="103"/>
        <v>0</v>
      </c>
      <c r="ISW226">
        <f t="shared" si="103"/>
        <v>0</v>
      </c>
      <c r="ISX226">
        <f t="shared" si="103"/>
        <v>0</v>
      </c>
      <c r="ISY226">
        <f t="shared" si="103"/>
        <v>0</v>
      </c>
      <c r="ISZ226">
        <f t="shared" si="103"/>
        <v>0</v>
      </c>
      <c r="ITA226">
        <f t="shared" si="103"/>
        <v>0</v>
      </c>
      <c r="ITB226">
        <f t="shared" si="103"/>
        <v>0</v>
      </c>
      <c r="ITC226">
        <f t="shared" si="103"/>
        <v>0</v>
      </c>
      <c r="ITD226">
        <f t="shared" si="103"/>
        <v>0</v>
      </c>
      <c r="ITE226">
        <f t="shared" si="103"/>
        <v>0</v>
      </c>
      <c r="ITF226">
        <f t="shared" si="103"/>
        <v>0</v>
      </c>
      <c r="ITG226">
        <f t="shared" si="103"/>
        <v>0</v>
      </c>
      <c r="ITH226">
        <f t="shared" si="103"/>
        <v>0</v>
      </c>
      <c r="ITI226">
        <f t="shared" si="103"/>
        <v>0</v>
      </c>
      <c r="ITJ226">
        <f t="shared" si="103"/>
        <v>0</v>
      </c>
      <c r="ITK226">
        <f t="shared" si="103"/>
        <v>0</v>
      </c>
      <c r="ITL226">
        <f t="shared" si="103"/>
        <v>0</v>
      </c>
      <c r="ITM226">
        <f t="shared" si="103"/>
        <v>0</v>
      </c>
      <c r="ITN226">
        <f t="shared" si="103"/>
        <v>0</v>
      </c>
      <c r="ITO226">
        <f t="shared" si="103"/>
        <v>0</v>
      </c>
      <c r="ITP226">
        <f t="shared" si="103"/>
        <v>0</v>
      </c>
      <c r="ITQ226">
        <f t="shared" si="103"/>
        <v>0</v>
      </c>
      <c r="ITR226">
        <f t="shared" si="103"/>
        <v>0</v>
      </c>
      <c r="ITS226">
        <f t="shared" si="103"/>
        <v>0</v>
      </c>
      <c r="ITT226">
        <f t="shared" si="103"/>
        <v>0</v>
      </c>
      <c r="ITU226">
        <f t="shared" si="103"/>
        <v>0</v>
      </c>
      <c r="ITV226">
        <f t="shared" si="103"/>
        <v>0</v>
      </c>
      <c r="ITW226">
        <f t="shared" si="103"/>
        <v>0</v>
      </c>
      <c r="ITX226">
        <f t="shared" si="103"/>
        <v>0</v>
      </c>
      <c r="ITY226">
        <f t="shared" si="103"/>
        <v>0</v>
      </c>
      <c r="ITZ226">
        <f t="shared" si="103"/>
        <v>0</v>
      </c>
      <c r="IUA226">
        <f t="shared" si="103"/>
        <v>0</v>
      </c>
      <c r="IUB226">
        <f t="shared" si="103"/>
        <v>0</v>
      </c>
      <c r="IUC226">
        <f t="shared" si="103"/>
        <v>0</v>
      </c>
      <c r="IUD226">
        <f t="shared" si="103"/>
        <v>0</v>
      </c>
      <c r="IUE226">
        <f t="shared" si="103"/>
        <v>0</v>
      </c>
      <c r="IUF226">
        <f t="shared" si="103"/>
        <v>0</v>
      </c>
      <c r="IUG226">
        <f t="shared" si="103"/>
        <v>0</v>
      </c>
      <c r="IUH226">
        <f t="shared" si="103"/>
        <v>0</v>
      </c>
      <c r="IUI226">
        <f t="shared" si="103"/>
        <v>0</v>
      </c>
      <c r="IUJ226">
        <f t="shared" si="103"/>
        <v>0</v>
      </c>
      <c r="IUK226">
        <f t="shared" si="103"/>
        <v>0</v>
      </c>
      <c r="IUL226">
        <f t="shared" si="103"/>
        <v>0</v>
      </c>
      <c r="IUM226">
        <f t="shared" si="103"/>
        <v>0</v>
      </c>
      <c r="IUN226">
        <f t="shared" si="103"/>
        <v>0</v>
      </c>
      <c r="IUO226">
        <f t="shared" si="103"/>
        <v>0</v>
      </c>
      <c r="IUP226">
        <f t="shared" si="103"/>
        <v>0</v>
      </c>
      <c r="IUQ226">
        <f t="shared" si="103"/>
        <v>0</v>
      </c>
      <c r="IUR226">
        <f t="shared" si="103"/>
        <v>0</v>
      </c>
      <c r="IUS226">
        <f t="shared" si="103"/>
        <v>0</v>
      </c>
      <c r="IUT226">
        <f t="shared" si="103"/>
        <v>0</v>
      </c>
      <c r="IUU226">
        <f t="shared" si="103"/>
        <v>0</v>
      </c>
      <c r="IUV226">
        <f t="shared" si="103"/>
        <v>0</v>
      </c>
      <c r="IUW226">
        <f t="shared" si="103"/>
        <v>0</v>
      </c>
      <c r="IUX226">
        <f t="shared" si="103"/>
        <v>0</v>
      </c>
      <c r="IUY226">
        <f t="shared" si="103"/>
        <v>0</v>
      </c>
      <c r="IUZ226">
        <f t="shared" si="103"/>
        <v>0</v>
      </c>
      <c r="IVA226">
        <f t="shared" ref="IVA226:IXL226" si="104">SUM(IVA2:IVA225)</f>
        <v>0</v>
      </c>
      <c r="IVB226">
        <f t="shared" si="104"/>
        <v>0</v>
      </c>
      <c r="IVC226">
        <f t="shared" si="104"/>
        <v>0</v>
      </c>
      <c r="IVD226">
        <f t="shared" si="104"/>
        <v>0</v>
      </c>
      <c r="IVE226">
        <f t="shared" si="104"/>
        <v>0</v>
      </c>
      <c r="IVF226">
        <f t="shared" si="104"/>
        <v>0</v>
      </c>
      <c r="IVG226">
        <f t="shared" si="104"/>
        <v>0</v>
      </c>
      <c r="IVH226">
        <f t="shared" si="104"/>
        <v>0</v>
      </c>
      <c r="IVI226">
        <f t="shared" si="104"/>
        <v>0</v>
      </c>
      <c r="IVJ226">
        <f t="shared" si="104"/>
        <v>0</v>
      </c>
      <c r="IVK226">
        <f t="shared" si="104"/>
        <v>0</v>
      </c>
      <c r="IVL226">
        <f t="shared" si="104"/>
        <v>0</v>
      </c>
      <c r="IVM226">
        <f t="shared" si="104"/>
        <v>0</v>
      </c>
      <c r="IVN226">
        <f t="shared" si="104"/>
        <v>0</v>
      </c>
      <c r="IVO226">
        <f t="shared" si="104"/>
        <v>0</v>
      </c>
      <c r="IVP226">
        <f t="shared" si="104"/>
        <v>0</v>
      </c>
      <c r="IVQ226">
        <f t="shared" si="104"/>
        <v>0</v>
      </c>
      <c r="IVR226">
        <f t="shared" si="104"/>
        <v>0</v>
      </c>
      <c r="IVS226">
        <f t="shared" si="104"/>
        <v>0</v>
      </c>
      <c r="IVT226">
        <f t="shared" si="104"/>
        <v>0</v>
      </c>
      <c r="IVU226">
        <f t="shared" si="104"/>
        <v>0</v>
      </c>
      <c r="IVV226">
        <f t="shared" si="104"/>
        <v>0</v>
      </c>
      <c r="IVW226">
        <f t="shared" si="104"/>
        <v>0</v>
      </c>
      <c r="IVX226">
        <f t="shared" si="104"/>
        <v>0</v>
      </c>
      <c r="IVY226">
        <f t="shared" si="104"/>
        <v>0</v>
      </c>
      <c r="IVZ226">
        <f t="shared" si="104"/>
        <v>0</v>
      </c>
      <c r="IWA226">
        <f t="shared" si="104"/>
        <v>0</v>
      </c>
      <c r="IWB226">
        <f t="shared" si="104"/>
        <v>0</v>
      </c>
      <c r="IWC226">
        <f t="shared" si="104"/>
        <v>0</v>
      </c>
      <c r="IWD226">
        <f t="shared" si="104"/>
        <v>0</v>
      </c>
      <c r="IWE226">
        <f t="shared" si="104"/>
        <v>0</v>
      </c>
      <c r="IWF226">
        <f t="shared" si="104"/>
        <v>0</v>
      </c>
      <c r="IWG226">
        <f t="shared" si="104"/>
        <v>0</v>
      </c>
      <c r="IWH226">
        <f t="shared" si="104"/>
        <v>0</v>
      </c>
      <c r="IWI226">
        <f t="shared" si="104"/>
        <v>0</v>
      </c>
      <c r="IWJ226">
        <f t="shared" si="104"/>
        <v>0</v>
      </c>
      <c r="IWK226">
        <f t="shared" si="104"/>
        <v>0</v>
      </c>
      <c r="IWL226">
        <f t="shared" si="104"/>
        <v>0</v>
      </c>
      <c r="IWM226">
        <f t="shared" si="104"/>
        <v>0</v>
      </c>
      <c r="IWN226">
        <f t="shared" si="104"/>
        <v>0</v>
      </c>
      <c r="IWO226">
        <f t="shared" si="104"/>
        <v>0</v>
      </c>
      <c r="IWP226">
        <f t="shared" si="104"/>
        <v>0</v>
      </c>
      <c r="IWQ226">
        <f t="shared" si="104"/>
        <v>0</v>
      </c>
      <c r="IWR226">
        <f t="shared" si="104"/>
        <v>0</v>
      </c>
      <c r="IWS226">
        <f t="shared" si="104"/>
        <v>0</v>
      </c>
      <c r="IWT226">
        <f t="shared" si="104"/>
        <v>0</v>
      </c>
      <c r="IWU226">
        <f t="shared" si="104"/>
        <v>0</v>
      </c>
      <c r="IWV226">
        <f t="shared" si="104"/>
        <v>0</v>
      </c>
      <c r="IWW226">
        <f t="shared" si="104"/>
        <v>0</v>
      </c>
      <c r="IWX226">
        <f t="shared" si="104"/>
        <v>0</v>
      </c>
      <c r="IWY226">
        <f t="shared" si="104"/>
        <v>0</v>
      </c>
      <c r="IWZ226">
        <f t="shared" si="104"/>
        <v>0</v>
      </c>
      <c r="IXA226">
        <f t="shared" si="104"/>
        <v>0</v>
      </c>
      <c r="IXB226">
        <f t="shared" si="104"/>
        <v>0</v>
      </c>
      <c r="IXC226">
        <f t="shared" si="104"/>
        <v>0</v>
      </c>
      <c r="IXD226">
        <f t="shared" si="104"/>
        <v>0</v>
      </c>
      <c r="IXE226">
        <f t="shared" si="104"/>
        <v>0</v>
      </c>
      <c r="IXF226">
        <f t="shared" si="104"/>
        <v>0</v>
      </c>
      <c r="IXG226">
        <f t="shared" si="104"/>
        <v>0</v>
      </c>
      <c r="IXH226">
        <f t="shared" si="104"/>
        <v>0</v>
      </c>
      <c r="IXI226">
        <f t="shared" si="104"/>
        <v>0</v>
      </c>
      <c r="IXJ226">
        <f t="shared" si="104"/>
        <v>0</v>
      </c>
      <c r="IXK226">
        <f t="shared" si="104"/>
        <v>0</v>
      </c>
      <c r="IXL226">
        <f t="shared" si="104"/>
        <v>0</v>
      </c>
      <c r="IXM226">
        <f t="shared" ref="IXM226:IZX226" si="105">SUM(IXM2:IXM225)</f>
        <v>0</v>
      </c>
      <c r="IXN226">
        <f t="shared" si="105"/>
        <v>0</v>
      </c>
      <c r="IXO226">
        <f t="shared" si="105"/>
        <v>0</v>
      </c>
      <c r="IXP226">
        <f t="shared" si="105"/>
        <v>0</v>
      </c>
      <c r="IXQ226">
        <f t="shared" si="105"/>
        <v>0</v>
      </c>
      <c r="IXR226">
        <f t="shared" si="105"/>
        <v>0</v>
      </c>
      <c r="IXS226">
        <f t="shared" si="105"/>
        <v>0</v>
      </c>
      <c r="IXT226">
        <f t="shared" si="105"/>
        <v>0</v>
      </c>
      <c r="IXU226">
        <f t="shared" si="105"/>
        <v>0</v>
      </c>
      <c r="IXV226">
        <f t="shared" si="105"/>
        <v>0</v>
      </c>
      <c r="IXW226">
        <f t="shared" si="105"/>
        <v>0</v>
      </c>
      <c r="IXX226">
        <f t="shared" si="105"/>
        <v>0</v>
      </c>
      <c r="IXY226">
        <f t="shared" si="105"/>
        <v>0</v>
      </c>
      <c r="IXZ226">
        <f t="shared" si="105"/>
        <v>0</v>
      </c>
      <c r="IYA226">
        <f t="shared" si="105"/>
        <v>0</v>
      </c>
      <c r="IYB226">
        <f t="shared" si="105"/>
        <v>0</v>
      </c>
      <c r="IYC226">
        <f t="shared" si="105"/>
        <v>0</v>
      </c>
      <c r="IYD226">
        <f t="shared" si="105"/>
        <v>0</v>
      </c>
      <c r="IYE226">
        <f t="shared" si="105"/>
        <v>0</v>
      </c>
      <c r="IYF226">
        <f t="shared" si="105"/>
        <v>0</v>
      </c>
      <c r="IYG226">
        <f t="shared" si="105"/>
        <v>0</v>
      </c>
      <c r="IYH226">
        <f t="shared" si="105"/>
        <v>0</v>
      </c>
      <c r="IYI226">
        <f t="shared" si="105"/>
        <v>0</v>
      </c>
      <c r="IYJ226">
        <f t="shared" si="105"/>
        <v>0</v>
      </c>
      <c r="IYK226">
        <f t="shared" si="105"/>
        <v>0</v>
      </c>
      <c r="IYL226">
        <f t="shared" si="105"/>
        <v>0</v>
      </c>
      <c r="IYM226">
        <f t="shared" si="105"/>
        <v>0</v>
      </c>
      <c r="IYN226">
        <f t="shared" si="105"/>
        <v>0</v>
      </c>
      <c r="IYO226">
        <f t="shared" si="105"/>
        <v>0</v>
      </c>
      <c r="IYP226">
        <f t="shared" si="105"/>
        <v>0</v>
      </c>
      <c r="IYQ226">
        <f t="shared" si="105"/>
        <v>0</v>
      </c>
      <c r="IYR226">
        <f t="shared" si="105"/>
        <v>0</v>
      </c>
      <c r="IYS226">
        <f t="shared" si="105"/>
        <v>0</v>
      </c>
      <c r="IYT226">
        <f t="shared" si="105"/>
        <v>0</v>
      </c>
      <c r="IYU226">
        <f t="shared" si="105"/>
        <v>0</v>
      </c>
      <c r="IYV226">
        <f t="shared" si="105"/>
        <v>0</v>
      </c>
      <c r="IYW226">
        <f t="shared" si="105"/>
        <v>0</v>
      </c>
      <c r="IYX226">
        <f t="shared" si="105"/>
        <v>0</v>
      </c>
      <c r="IYY226">
        <f t="shared" si="105"/>
        <v>0</v>
      </c>
      <c r="IYZ226">
        <f t="shared" si="105"/>
        <v>0</v>
      </c>
      <c r="IZA226">
        <f t="shared" si="105"/>
        <v>0</v>
      </c>
      <c r="IZB226">
        <f t="shared" si="105"/>
        <v>0</v>
      </c>
      <c r="IZC226">
        <f t="shared" si="105"/>
        <v>0</v>
      </c>
      <c r="IZD226">
        <f t="shared" si="105"/>
        <v>0</v>
      </c>
      <c r="IZE226">
        <f t="shared" si="105"/>
        <v>0</v>
      </c>
      <c r="IZF226">
        <f t="shared" si="105"/>
        <v>0</v>
      </c>
      <c r="IZG226">
        <f t="shared" si="105"/>
        <v>0</v>
      </c>
      <c r="IZH226">
        <f t="shared" si="105"/>
        <v>0</v>
      </c>
      <c r="IZI226">
        <f t="shared" si="105"/>
        <v>0</v>
      </c>
      <c r="IZJ226">
        <f t="shared" si="105"/>
        <v>0</v>
      </c>
      <c r="IZK226">
        <f t="shared" si="105"/>
        <v>0</v>
      </c>
      <c r="IZL226">
        <f t="shared" si="105"/>
        <v>0</v>
      </c>
      <c r="IZM226">
        <f t="shared" si="105"/>
        <v>0</v>
      </c>
      <c r="IZN226">
        <f t="shared" si="105"/>
        <v>0</v>
      </c>
      <c r="IZO226">
        <f t="shared" si="105"/>
        <v>0</v>
      </c>
      <c r="IZP226">
        <f t="shared" si="105"/>
        <v>0</v>
      </c>
      <c r="IZQ226">
        <f t="shared" si="105"/>
        <v>0</v>
      </c>
      <c r="IZR226">
        <f t="shared" si="105"/>
        <v>0</v>
      </c>
      <c r="IZS226">
        <f t="shared" si="105"/>
        <v>0</v>
      </c>
      <c r="IZT226">
        <f t="shared" si="105"/>
        <v>0</v>
      </c>
      <c r="IZU226">
        <f t="shared" si="105"/>
        <v>0</v>
      </c>
      <c r="IZV226">
        <f t="shared" si="105"/>
        <v>0</v>
      </c>
      <c r="IZW226">
        <f t="shared" si="105"/>
        <v>0</v>
      </c>
      <c r="IZX226">
        <f t="shared" si="105"/>
        <v>0</v>
      </c>
      <c r="IZY226">
        <f t="shared" ref="IZY226:JCJ226" si="106">SUM(IZY2:IZY225)</f>
        <v>0</v>
      </c>
      <c r="IZZ226">
        <f t="shared" si="106"/>
        <v>0</v>
      </c>
      <c r="JAA226">
        <f t="shared" si="106"/>
        <v>0</v>
      </c>
      <c r="JAB226">
        <f t="shared" si="106"/>
        <v>0</v>
      </c>
      <c r="JAC226">
        <f t="shared" si="106"/>
        <v>0</v>
      </c>
      <c r="JAD226">
        <f t="shared" si="106"/>
        <v>0</v>
      </c>
      <c r="JAE226">
        <f t="shared" si="106"/>
        <v>0</v>
      </c>
      <c r="JAF226">
        <f t="shared" si="106"/>
        <v>0</v>
      </c>
      <c r="JAG226">
        <f t="shared" si="106"/>
        <v>0</v>
      </c>
      <c r="JAH226">
        <f t="shared" si="106"/>
        <v>0</v>
      </c>
      <c r="JAI226">
        <f t="shared" si="106"/>
        <v>0</v>
      </c>
      <c r="JAJ226">
        <f t="shared" si="106"/>
        <v>0</v>
      </c>
      <c r="JAK226">
        <f t="shared" si="106"/>
        <v>0</v>
      </c>
      <c r="JAL226">
        <f t="shared" si="106"/>
        <v>0</v>
      </c>
      <c r="JAM226">
        <f t="shared" si="106"/>
        <v>0</v>
      </c>
      <c r="JAN226">
        <f t="shared" si="106"/>
        <v>0</v>
      </c>
      <c r="JAO226">
        <f t="shared" si="106"/>
        <v>0</v>
      </c>
      <c r="JAP226">
        <f t="shared" si="106"/>
        <v>0</v>
      </c>
      <c r="JAQ226">
        <f t="shared" si="106"/>
        <v>0</v>
      </c>
      <c r="JAR226">
        <f t="shared" si="106"/>
        <v>0</v>
      </c>
      <c r="JAS226">
        <f t="shared" si="106"/>
        <v>0</v>
      </c>
      <c r="JAT226">
        <f t="shared" si="106"/>
        <v>0</v>
      </c>
      <c r="JAU226">
        <f t="shared" si="106"/>
        <v>0</v>
      </c>
      <c r="JAV226">
        <f t="shared" si="106"/>
        <v>0</v>
      </c>
      <c r="JAW226">
        <f t="shared" si="106"/>
        <v>0</v>
      </c>
      <c r="JAX226">
        <f t="shared" si="106"/>
        <v>0</v>
      </c>
      <c r="JAY226">
        <f t="shared" si="106"/>
        <v>0</v>
      </c>
      <c r="JAZ226">
        <f t="shared" si="106"/>
        <v>0</v>
      </c>
      <c r="JBA226">
        <f t="shared" si="106"/>
        <v>0</v>
      </c>
      <c r="JBB226">
        <f t="shared" si="106"/>
        <v>0</v>
      </c>
      <c r="JBC226">
        <f t="shared" si="106"/>
        <v>0</v>
      </c>
      <c r="JBD226">
        <f t="shared" si="106"/>
        <v>0</v>
      </c>
      <c r="JBE226">
        <f t="shared" si="106"/>
        <v>0</v>
      </c>
      <c r="JBF226">
        <f t="shared" si="106"/>
        <v>0</v>
      </c>
      <c r="JBG226">
        <f t="shared" si="106"/>
        <v>0</v>
      </c>
      <c r="JBH226">
        <f t="shared" si="106"/>
        <v>0</v>
      </c>
      <c r="JBI226">
        <f t="shared" si="106"/>
        <v>0</v>
      </c>
      <c r="JBJ226">
        <f t="shared" si="106"/>
        <v>0</v>
      </c>
      <c r="JBK226">
        <f t="shared" si="106"/>
        <v>0</v>
      </c>
      <c r="JBL226">
        <f t="shared" si="106"/>
        <v>0</v>
      </c>
      <c r="JBM226">
        <f t="shared" si="106"/>
        <v>0</v>
      </c>
      <c r="JBN226">
        <f t="shared" si="106"/>
        <v>0</v>
      </c>
      <c r="JBO226">
        <f t="shared" si="106"/>
        <v>0</v>
      </c>
      <c r="JBP226">
        <f t="shared" si="106"/>
        <v>0</v>
      </c>
      <c r="JBQ226">
        <f t="shared" si="106"/>
        <v>0</v>
      </c>
      <c r="JBR226">
        <f t="shared" si="106"/>
        <v>0</v>
      </c>
      <c r="JBS226">
        <f t="shared" si="106"/>
        <v>0</v>
      </c>
      <c r="JBT226">
        <f t="shared" si="106"/>
        <v>0</v>
      </c>
      <c r="JBU226">
        <f t="shared" si="106"/>
        <v>0</v>
      </c>
      <c r="JBV226">
        <f t="shared" si="106"/>
        <v>0</v>
      </c>
      <c r="JBW226">
        <f t="shared" si="106"/>
        <v>0</v>
      </c>
      <c r="JBX226">
        <f t="shared" si="106"/>
        <v>0</v>
      </c>
      <c r="JBY226">
        <f t="shared" si="106"/>
        <v>0</v>
      </c>
      <c r="JBZ226">
        <f t="shared" si="106"/>
        <v>0</v>
      </c>
      <c r="JCA226">
        <f t="shared" si="106"/>
        <v>0</v>
      </c>
      <c r="JCB226">
        <f t="shared" si="106"/>
        <v>0</v>
      </c>
      <c r="JCC226">
        <f t="shared" si="106"/>
        <v>0</v>
      </c>
      <c r="JCD226">
        <f t="shared" si="106"/>
        <v>0</v>
      </c>
      <c r="JCE226">
        <f t="shared" si="106"/>
        <v>0</v>
      </c>
      <c r="JCF226">
        <f t="shared" si="106"/>
        <v>0</v>
      </c>
      <c r="JCG226">
        <f t="shared" si="106"/>
        <v>0</v>
      </c>
      <c r="JCH226">
        <f t="shared" si="106"/>
        <v>0</v>
      </c>
      <c r="JCI226">
        <f t="shared" si="106"/>
        <v>0</v>
      </c>
      <c r="JCJ226">
        <f t="shared" si="106"/>
        <v>0</v>
      </c>
      <c r="JCK226">
        <f t="shared" ref="JCK226:JEV226" si="107">SUM(JCK2:JCK225)</f>
        <v>0</v>
      </c>
      <c r="JCL226">
        <f t="shared" si="107"/>
        <v>0</v>
      </c>
      <c r="JCM226">
        <f t="shared" si="107"/>
        <v>0</v>
      </c>
      <c r="JCN226">
        <f t="shared" si="107"/>
        <v>0</v>
      </c>
      <c r="JCO226">
        <f t="shared" si="107"/>
        <v>0</v>
      </c>
      <c r="JCP226">
        <f t="shared" si="107"/>
        <v>0</v>
      </c>
      <c r="JCQ226">
        <f t="shared" si="107"/>
        <v>0</v>
      </c>
      <c r="JCR226">
        <f t="shared" si="107"/>
        <v>0</v>
      </c>
      <c r="JCS226">
        <f t="shared" si="107"/>
        <v>0</v>
      </c>
      <c r="JCT226">
        <f t="shared" si="107"/>
        <v>0</v>
      </c>
      <c r="JCU226">
        <f t="shared" si="107"/>
        <v>0</v>
      </c>
      <c r="JCV226">
        <f t="shared" si="107"/>
        <v>0</v>
      </c>
      <c r="JCW226">
        <f t="shared" si="107"/>
        <v>0</v>
      </c>
      <c r="JCX226">
        <f t="shared" si="107"/>
        <v>0</v>
      </c>
      <c r="JCY226">
        <f t="shared" si="107"/>
        <v>0</v>
      </c>
      <c r="JCZ226">
        <f t="shared" si="107"/>
        <v>0</v>
      </c>
      <c r="JDA226">
        <f t="shared" si="107"/>
        <v>0</v>
      </c>
      <c r="JDB226">
        <f t="shared" si="107"/>
        <v>0</v>
      </c>
      <c r="JDC226">
        <f t="shared" si="107"/>
        <v>0</v>
      </c>
      <c r="JDD226">
        <f t="shared" si="107"/>
        <v>0</v>
      </c>
      <c r="JDE226">
        <f t="shared" si="107"/>
        <v>0</v>
      </c>
      <c r="JDF226">
        <f t="shared" si="107"/>
        <v>0</v>
      </c>
      <c r="JDG226">
        <f t="shared" si="107"/>
        <v>0</v>
      </c>
      <c r="JDH226">
        <f t="shared" si="107"/>
        <v>0</v>
      </c>
      <c r="JDI226">
        <f t="shared" si="107"/>
        <v>0</v>
      </c>
      <c r="JDJ226">
        <f t="shared" si="107"/>
        <v>0</v>
      </c>
      <c r="JDK226">
        <f t="shared" si="107"/>
        <v>0</v>
      </c>
      <c r="JDL226">
        <f t="shared" si="107"/>
        <v>0</v>
      </c>
      <c r="JDM226">
        <f t="shared" si="107"/>
        <v>0</v>
      </c>
      <c r="JDN226">
        <f t="shared" si="107"/>
        <v>0</v>
      </c>
      <c r="JDO226">
        <f t="shared" si="107"/>
        <v>0</v>
      </c>
      <c r="JDP226">
        <f t="shared" si="107"/>
        <v>0</v>
      </c>
      <c r="JDQ226">
        <f t="shared" si="107"/>
        <v>0</v>
      </c>
      <c r="JDR226">
        <f t="shared" si="107"/>
        <v>0</v>
      </c>
      <c r="JDS226">
        <f t="shared" si="107"/>
        <v>0</v>
      </c>
      <c r="JDT226">
        <f t="shared" si="107"/>
        <v>0</v>
      </c>
      <c r="JDU226">
        <f t="shared" si="107"/>
        <v>0</v>
      </c>
      <c r="JDV226">
        <f t="shared" si="107"/>
        <v>0</v>
      </c>
      <c r="JDW226">
        <f t="shared" si="107"/>
        <v>0</v>
      </c>
      <c r="JDX226">
        <f t="shared" si="107"/>
        <v>0</v>
      </c>
      <c r="JDY226">
        <f t="shared" si="107"/>
        <v>0</v>
      </c>
      <c r="JDZ226">
        <f t="shared" si="107"/>
        <v>0</v>
      </c>
      <c r="JEA226">
        <f t="shared" si="107"/>
        <v>0</v>
      </c>
      <c r="JEB226">
        <f t="shared" si="107"/>
        <v>0</v>
      </c>
      <c r="JEC226">
        <f t="shared" si="107"/>
        <v>0</v>
      </c>
      <c r="JED226">
        <f t="shared" si="107"/>
        <v>0</v>
      </c>
      <c r="JEE226">
        <f t="shared" si="107"/>
        <v>0</v>
      </c>
      <c r="JEF226">
        <f t="shared" si="107"/>
        <v>0</v>
      </c>
      <c r="JEG226">
        <f t="shared" si="107"/>
        <v>0</v>
      </c>
      <c r="JEH226">
        <f t="shared" si="107"/>
        <v>0</v>
      </c>
      <c r="JEI226">
        <f t="shared" si="107"/>
        <v>0</v>
      </c>
      <c r="JEJ226">
        <f t="shared" si="107"/>
        <v>0</v>
      </c>
      <c r="JEK226">
        <f t="shared" si="107"/>
        <v>0</v>
      </c>
      <c r="JEL226">
        <f t="shared" si="107"/>
        <v>0</v>
      </c>
      <c r="JEM226">
        <f t="shared" si="107"/>
        <v>0</v>
      </c>
      <c r="JEN226">
        <f t="shared" si="107"/>
        <v>0</v>
      </c>
      <c r="JEO226">
        <f t="shared" si="107"/>
        <v>0</v>
      </c>
      <c r="JEP226">
        <f t="shared" si="107"/>
        <v>0</v>
      </c>
      <c r="JEQ226">
        <f t="shared" si="107"/>
        <v>0</v>
      </c>
      <c r="JER226">
        <f t="shared" si="107"/>
        <v>0</v>
      </c>
      <c r="JES226">
        <f t="shared" si="107"/>
        <v>0</v>
      </c>
      <c r="JET226">
        <f t="shared" si="107"/>
        <v>0</v>
      </c>
      <c r="JEU226">
        <f t="shared" si="107"/>
        <v>0</v>
      </c>
      <c r="JEV226">
        <f t="shared" si="107"/>
        <v>0</v>
      </c>
      <c r="JEW226">
        <f t="shared" ref="JEW226:JHH226" si="108">SUM(JEW2:JEW225)</f>
        <v>0</v>
      </c>
      <c r="JEX226">
        <f t="shared" si="108"/>
        <v>0</v>
      </c>
      <c r="JEY226">
        <f t="shared" si="108"/>
        <v>0</v>
      </c>
      <c r="JEZ226">
        <f t="shared" si="108"/>
        <v>0</v>
      </c>
      <c r="JFA226">
        <f t="shared" si="108"/>
        <v>0</v>
      </c>
      <c r="JFB226">
        <f t="shared" si="108"/>
        <v>0</v>
      </c>
      <c r="JFC226">
        <f t="shared" si="108"/>
        <v>0</v>
      </c>
      <c r="JFD226">
        <f t="shared" si="108"/>
        <v>0</v>
      </c>
      <c r="JFE226">
        <f t="shared" si="108"/>
        <v>0</v>
      </c>
      <c r="JFF226">
        <f t="shared" si="108"/>
        <v>0</v>
      </c>
      <c r="JFG226">
        <f t="shared" si="108"/>
        <v>0</v>
      </c>
      <c r="JFH226">
        <f t="shared" si="108"/>
        <v>0</v>
      </c>
      <c r="JFI226">
        <f t="shared" si="108"/>
        <v>0</v>
      </c>
      <c r="JFJ226">
        <f t="shared" si="108"/>
        <v>0</v>
      </c>
      <c r="JFK226">
        <f t="shared" si="108"/>
        <v>0</v>
      </c>
      <c r="JFL226">
        <f t="shared" si="108"/>
        <v>0</v>
      </c>
      <c r="JFM226">
        <f t="shared" si="108"/>
        <v>0</v>
      </c>
      <c r="JFN226">
        <f t="shared" si="108"/>
        <v>0</v>
      </c>
      <c r="JFO226">
        <f t="shared" si="108"/>
        <v>0</v>
      </c>
      <c r="JFP226">
        <f t="shared" si="108"/>
        <v>0</v>
      </c>
      <c r="JFQ226">
        <f t="shared" si="108"/>
        <v>0</v>
      </c>
      <c r="JFR226">
        <f t="shared" si="108"/>
        <v>0</v>
      </c>
      <c r="JFS226">
        <f t="shared" si="108"/>
        <v>0</v>
      </c>
      <c r="JFT226">
        <f t="shared" si="108"/>
        <v>0</v>
      </c>
      <c r="JFU226">
        <f t="shared" si="108"/>
        <v>0</v>
      </c>
      <c r="JFV226">
        <f t="shared" si="108"/>
        <v>0</v>
      </c>
      <c r="JFW226">
        <f t="shared" si="108"/>
        <v>0</v>
      </c>
      <c r="JFX226">
        <f t="shared" si="108"/>
        <v>0</v>
      </c>
      <c r="JFY226">
        <f t="shared" si="108"/>
        <v>0</v>
      </c>
      <c r="JFZ226">
        <f t="shared" si="108"/>
        <v>0</v>
      </c>
      <c r="JGA226">
        <f t="shared" si="108"/>
        <v>0</v>
      </c>
      <c r="JGB226">
        <f t="shared" si="108"/>
        <v>0</v>
      </c>
      <c r="JGC226">
        <f t="shared" si="108"/>
        <v>0</v>
      </c>
      <c r="JGD226">
        <f t="shared" si="108"/>
        <v>0</v>
      </c>
      <c r="JGE226">
        <f t="shared" si="108"/>
        <v>0</v>
      </c>
      <c r="JGF226">
        <f t="shared" si="108"/>
        <v>0</v>
      </c>
      <c r="JGG226">
        <f t="shared" si="108"/>
        <v>0</v>
      </c>
      <c r="JGH226">
        <f t="shared" si="108"/>
        <v>0</v>
      </c>
      <c r="JGI226">
        <f t="shared" si="108"/>
        <v>0</v>
      </c>
      <c r="JGJ226">
        <f t="shared" si="108"/>
        <v>0</v>
      </c>
      <c r="JGK226">
        <f t="shared" si="108"/>
        <v>0</v>
      </c>
      <c r="JGL226">
        <f t="shared" si="108"/>
        <v>0</v>
      </c>
      <c r="JGM226">
        <f t="shared" si="108"/>
        <v>0</v>
      </c>
      <c r="JGN226">
        <f t="shared" si="108"/>
        <v>0</v>
      </c>
      <c r="JGO226">
        <f t="shared" si="108"/>
        <v>0</v>
      </c>
      <c r="JGP226">
        <f t="shared" si="108"/>
        <v>0</v>
      </c>
      <c r="JGQ226">
        <f t="shared" si="108"/>
        <v>0</v>
      </c>
      <c r="JGR226">
        <f t="shared" si="108"/>
        <v>0</v>
      </c>
      <c r="JGS226">
        <f t="shared" si="108"/>
        <v>0</v>
      </c>
      <c r="JGT226">
        <f t="shared" si="108"/>
        <v>0</v>
      </c>
      <c r="JGU226">
        <f t="shared" si="108"/>
        <v>0</v>
      </c>
      <c r="JGV226">
        <f t="shared" si="108"/>
        <v>0</v>
      </c>
      <c r="JGW226">
        <f t="shared" si="108"/>
        <v>0</v>
      </c>
      <c r="JGX226">
        <f t="shared" si="108"/>
        <v>0</v>
      </c>
      <c r="JGY226">
        <f t="shared" si="108"/>
        <v>0</v>
      </c>
      <c r="JGZ226">
        <f t="shared" si="108"/>
        <v>0</v>
      </c>
      <c r="JHA226">
        <f t="shared" si="108"/>
        <v>0</v>
      </c>
      <c r="JHB226">
        <f t="shared" si="108"/>
        <v>0</v>
      </c>
      <c r="JHC226">
        <f t="shared" si="108"/>
        <v>0</v>
      </c>
      <c r="JHD226">
        <f t="shared" si="108"/>
        <v>0</v>
      </c>
      <c r="JHE226">
        <f t="shared" si="108"/>
        <v>0</v>
      </c>
      <c r="JHF226">
        <f t="shared" si="108"/>
        <v>0</v>
      </c>
      <c r="JHG226">
        <f t="shared" si="108"/>
        <v>0</v>
      </c>
      <c r="JHH226">
        <f t="shared" si="108"/>
        <v>0</v>
      </c>
      <c r="JHI226">
        <f t="shared" ref="JHI226:JJT226" si="109">SUM(JHI2:JHI225)</f>
        <v>0</v>
      </c>
      <c r="JHJ226">
        <f t="shared" si="109"/>
        <v>0</v>
      </c>
      <c r="JHK226">
        <f t="shared" si="109"/>
        <v>0</v>
      </c>
      <c r="JHL226">
        <f t="shared" si="109"/>
        <v>0</v>
      </c>
      <c r="JHM226">
        <f t="shared" si="109"/>
        <v>0</v>
      </c>
      <c r="JHN226">
        <f t="shared" si="109"/>
        <v>0</v>
      </c>
      <c r="JHO226">
        <f t="shared" si="109"/>
        <v>0</v>
      </c>
      <c r="JHP226">
        <f t="shared" si="109"/>
        <v>0</v>
      </c>
      <c r="JHQ226">
        <f t="shared" si="109"/>
        <v>0</v>
      </c>
      <c r="JHR226">
        <f t="shared" si="109"/>
        <v>0</v>
      </c>
      <c r="JHS226">
        <f t="shared" si="109"/>
        <v>0</v>
      </c>
      <c r="JHT226">
        <f t="shared" si="109"/>
        <v>0</v>
      </c>
      <c r="JHU226">
        <f t="shared" si="109"/>
        <v>0</v>
      </c>
      <c r="JHV226">
        <f t="shared" si="109"/>
        <v>0</v>
      </c>
      <c r="JHW226">
        <f t="shared" si="109"/>
        <v>0</v>
      </c>
      <c r="JHX226">
        <f t="shared" si="109"/>
        <v>0</v>
      </c>
      <c r="JHY226">
        <f t="shared" si="109"/>
        <v>0</v>
      </c>
      <c r="JHZ226">
        <f t="shared" si="109"/>
        <v>0</v>
      </c>
      <c r="JIA226">
        <f t="shared" si="109"/>
        <v>0</v>
      </c>
      <c r="JIB226">
        <f t="shared" si="109"/>
        <v>0</v>
      </c>
      <c r="JIC226">
        <f t="shared" si="109"/>
        <v>0</v>
      </c>
      <c r="JID226">
        <f t="shared" si="109"/>
        <v>0</v>
      </c>
      <c r="JIE226">
        <f t="shared" si="109"/>
        <v>0</v>
      </c>
      <c r="JIF226">
        <f t="shared" si="109"/>
        <v>0</v>
      </c>
      <c r="JIG226">
        <f t="shared" si="109"/>
        <v>0</v>
      </c>
      <c r="JIH226">
        <f t="shared" si="109"/>
        <v>0</v>
      </c>
      <c r="JII226">
        <f t="shared" si="109"/>
        <v>0</v>
      </c>
      <c r="JIJ226">
        <f t="shared" si="109"/>
        <v>0</v>
      </c>
      <c r="JIK226">
        <f t="shared" si="109"/>
        <v>0</v>
      </c>
      <c r="JIL226">
        <f t="shared" si="109"/>
        <v>0</v>
      </c>
      <c r="JIM226">
        <f t="shared" si="109"/>
        <v>0</v>
      </c>
      <c r="JIN226">
        <f t="shared" si="109"/>
        <v>0</v>
      </c>
      <c r="JIO226">
        <f t="shared" si="109"/>
        <v>0</v>
      </c>
      <c r="JIP226">
        <f t="shared" si="109"/>
        <v>0</v>
      </c>
      <c r="JIQ226">
        <f t="shared" si="109"/>
        <v>0</v>
      </c>
      <c r="JIR226">
        <f t="shared" si="109"/>
        <v>0</v>
      </c>
      <c r="JIS226">
        <f t="shared" si="109"/>
        <v>0</v>
      </c>
      <c r="JIT226">
        <f t="shared" si="109"/>
        <v>0</v>
      </c>
      <c r="JIU226">
        <f t="shared" si="109"/>
        <v>0</v>
      </c>
      <c r="JIV226">
        <f t="shared" si="109"/>
        <v>0</v>
      </c>
      <c r="JIW226">
        <f t="shared" si="109"/>
        <v>0</v>
      </c>
      <c r="JIX226">
        <f t="shared" si="109"/>
        <v>0</v>
      </c>
      <c r="JIY226">
        <f t="shared" si="109"/>
        <v>0</v>
      </c>
      <c r="JIZ226">
        <f t="shared" si="109"/>
        <v>0</v>
      </c>
      <c r="JJA226">
        <f t="shared" si="109"/>
        <v>0</v>
      </c>
      <c r="JJB226">
        <f t="shared" si="109"/>
        <v>0</v>
      </c>
      <c r="JJC226">
        <f t="shared" si="109"/>
        <v>0</v>
      </c>
      <c r="JJD226">
        <f t="shared" si="109"/>
        <v>0</v>
      </c>
      <c r="JJE226">
        <f t="shared" si="109"/>
        <v>0</v>
      </c>
      <c r="JJF226">
        <f t="shared" si="109"/>
        <v>0</v>
      </c>
      <c r="JJG226">
        <f t="shared" si="109"/>
        <v>0</v>
      </c>
      <c r="JJH226">
        <f t="shared" si="109"/>
        <v>0</v>
      </c>
      <c r="JJI226">
        <f t="shared" si="109"/>
        <v>0</v>
      </c>
      <c r="JJJ226">
        <f t="shared" si="109"/>
        <v>0</v>
      </c>
      <c r="JJK226">
        <f t="shared" si="109"/>
        <v>0</v>
      </c>
      <c r="JJL226">
        <f t="shared" si="109"/>
        <v>0</v>
      </c>
      <c r="JJM226">
        <f t="shared" si="109"/>
        <v>0</v>
      </c>
      <c r="JJN226">
        <f t="shared" si="109"/>
        <v>0</v>
      </c>
      <c r="JJO226">
        <f t="shared" si="109"/>
        <v>0</v>
      </c>
      <c r="JJP226">
        <f t="shared" si="109"/>
        <v>0</v>
      </c>
      <c r="JJQ226">
        <f t="shared" si="109"/>
        <v>0</v>
      </c>
      <c r="JJR226">
        <f t="shared" si="109"/>
        <v>0</v>
      </c>
      <c r="JJS226">
        <f t="shared" si="109"/>
        <v>0</v>
      </c>
      <c r="JJT226">
        <f t="shared" si="109"/>
        <v>0</v>
      </c>
      <c r="JJU226">
        <f t="shared" ref="JJU226:JMF226" si="110">SUM(JJU2:JJU225)</f>
        <v>0</v>
      </c>
      <c r="JJV226">
        <f t="shared" si="110"/>
        <v>0</v>
      </c>
      <c r="JJW226">
        <f t="shared" si="110"/>
        <v>0</v>
      </c>
      <c r="JJX226">
        <f t="shared" si="110"/>
        <v>0</v>
      </c>
      <c r="JJY226">
        <f t="shared" si="110"/>
        <v>0</v>
      </c>
      <c r="JJZ226">
        <f t="shared" si="110"/>
        <v>0</v>
      </c>
      <c r="JKA226">
        <f t="shared" si="110"/>
        <v>0</v>
      </c>
      <c r="JKB226">
        <f t="shared" si="110"/>
        <v>0</v>
      </c>
      <c r="JKC226">
        <f t="shared" si="110"/>
        <v>0</v>
      </c>
      <c r="JKD226">
        <f t="shared" si="110"/>
        <v>0</v>
      </c>
      <c r="JKE226">
        <f t="shared" si="110"/>
        <v>0</v>
      </c>
      <c r="JKF226">
        <f t="shared" si="110"/>
        <v>0</v>
      </c>
      <c r="JKG226">
        <f t="shared" si="110"/>
        <v>0</v>
      </c>
      <c r="JKH226">
        <f t="shared" si="110"/>
        <v>0</v>
      </c>
      <c r="JKI226">
        <f t="shared" si="110"/>
        <v>0</v>
      </c>
      <c r="JKJ226">
        <f t="shared" si="110"/>
        <v>0</v>
      </c>
      <c r="JKK226">
        <f t="shared" si="110"/>
        <v>0</v>
      </c>
      <c r="JKL226">
        <f t="shared" si="110"/>
        <v>0</v>
      </c>
      <c r="JKM226">
        <f t="shared" si="110"/>
        <v>0</v>
      </c>
      <c r="JKN226">
        <f t="shared" si="110"/>
        <v>0</v>
      </c>
      <c r="JKO226">
        <f t="shared" si="110"/>
        <v>0</v>
      </c>
      <c r="JKP226">
        <f t="shared" si="110"/>
        <v>0</v>
      </c>
      <c r="JKQ226">
        <f t="shared" si="110"/>
        <v>0</v>
      </c>
      <c r="JKR226">
        <f t="shared" si="110"/>
        <v>0</v>
      </c>
      <c r="JKS226">
        <f t="shared" si="110"/>
        <v>0</v>
      </c>
      <c r="JKT226">
        <f t="shared" si="110"/>
        <v>0</v>
      </c>
      <c r="JKU226">
        <f t="shared" si="110"/>
        <v>0</v>
      </c>
      <c r="JKV226">
        <f t="shared" si="110"/>
        <v>0</v>
      </c>
      <c r="JKW226">
        <f t="shared" si="110"/>
        <v>0</v>
      </c>
      <c r="JKX226">
        <f t="shared" si="110"/>
        <v>0</v>
      </c>
      <c r="JKY226">
        <f t="shared" si="110"/>
        <v>0</v>
      </c>
      <c r="JKZ226">
        <f t="shared" si="110"/>
        <v>0</v>
      </c>
      <c r="JLA226">
        <f t="shared" si="110"/>
        <v>0</v>
      </c>
      <c r="JLB226">
        <f t="shared" si="110"/>
        <v>0</v>
      </c>
      <c r="JLC226">
        <f t="shared" si="110"/>
        <v>0</v>
      </c>
      <c r="JLD226">
        <f t="shared" si="110"/>
        <v>0</v>
      </c>
      <c r="JLE226">
        <f t="shared" si="110"/>
        <v>0</v>
      </c>
      <c r="JLF226">
        <f t="shared" si="110"/>
        <v>0</v>
      </c>
      <c r="JLG226">
        <f t="shared" si="110"/>
        <v>0</v>
      </c>
      <c r="JLH226">
        <f t="shared" si="110"/>
        <v>0</v>
      </c>
      <c r="JLI226">
        <f t="shared" si="110"/>
        <v>0</v>
      </c>
      <c r="JLJ226">
        <f t="shared" si="110"/>
        <v>0</v>
      </c>
      <c r="JLK226">
        <f t="shared" si="110"/>
        <v>0</v>
      </c>
      <c r="JLL226">
        <f t="shared" si="110"/>
        <v>0</v>
      </c>
      <c r="JLM226">
        <f t="shared" si="110"/>
        <v>0</v>
      </c>
      <c r="JLN226">
        <f t="shared" si="110"/>
        <v>0</v>
      </c>
      <c r="JLO226">
        <f t="shared" si="110"/>
        <v>0</v>
      </c>
      <c r="JLP226">
        <f t="shared" si="110"/>
        <v>0</v>
      </c>
      <c r="JLQ226">
        <f t="shared" si="110"/>
        <v>0</v>
      </c>
      <c r="JLR226">
        <f t="shared" si="110"/>
        <v>0</v>
      </c>
      <c r="JLS226">
        <f t="shared" si="110"/>
        <v>0</v>
      </c>
      <c r="JLT226">
        <f t="shared" si="110"/>
        <v>0</v>
      </c>
      <c r="JLU226">
        <f t="shared" si="110"/>
        <v>0</v>
      </c>
      <c r="JLV226">
        <f t="shared" si="110"/>
        <v>0</v>
      </c>
      <c r="JLW226">
        <f t="shared" si="110"/>
        <v>0</v>
      </c>
      <c r="JLX226">
        <f t="shared" si="110"/>
        <v>0</v>
      </c>
      <c r="JLY226">
        <f t="shared" si="110"/>
        <v>0</v>
      </c>
      <c r="JLZ226">
        <f t="shared" si="110"/>
        <v>0</v>
      </c>
      <c r="JMA226">
        <f t="shared" si="110"/>
        <v>0</v>
      </c>
      <c r="JMB226">
        <f t="shared" si="110"/>
        <v>0</v>
      </c>
      <c r="JMC226">
        <f t="shared" si="110"/>
        <v>0</v>
      </c>
      <c r="JMD226">
        <f t="shared" si="110"/>
        <v>0</v>
      </c>
      <c r="JME226">
        <f t="shared" si="110"/>
        <v>0</v>
      </c>
      <c r="JMF226">
        <f t="shared" si="110"/>
        <v>0</v>
      </c>
      <c r="JMG226">
        <f t="shared" ref="JMG226:JOR226" si="111">SUM(JMG2:JMG225)</f>
        <v>0</v>
      </c>
      <c r="JMH226">
        <f t="shared" si="111"/>
        <v>0</v>
      </c>
      <c r="JMI226">
        <f t="shared" si="111"/>
        <v>0</v>
      </c>
      <c r="JMJ226">
        <f t="shared" si="111"/>
        <v>0</v>
      </c>
      <c r="JMK226">
        <f t="shared" si="111"/>
        <v>0</v>
      </c>
      <c r="JML226">
        <f t="shared" si="111"/>
        <v>0</v>
      </c>
      <c r="JMM226">
        <f t="shared" si="111"/>
        <v>0</v>
      </c>
      <c r="JMN226">
        <f t="shared" si="111"/>
        <v>0</v>
      </c>
      <c r="JMO226">
        <f t="shared" si="111"/>
        <v>0</v>
      </c>
      <c r="JMP226">
        <f t="shared" si="111"/>
        <v>0</v>
      </c>
      <c r="JMQ226">
        <f t="shared" si="111"/>
        <v>0</v>
      </c>
      <c r="JMR226">
        <f t="shared" si="111"/>
        <v>0</v>
      </c>
      <c r="JMS226">
        <f t="shared" si="111"/>
        <v>0</v>
      </c>
      <c r="JMT226">
        <f t="shared" si="111"/>
        <v>0</v>
      </c>
      <c r="JMU226">
        <f t="shared" si="111"/>
        <v>0</v>
      </c>
      <c r="JMV226">
        <f t="shared" si="111"/>
        <v>0</v>
      </c>
      <c r="JMW226">
        <f t="shared" si="111"/>
        <v>0</v>
      </c>
      <c r="JMX226">
        <f t="shared" si="111"/>
        <v>0</v>
      </c>
      <c r="JMY226">
        <f t="shared" si="111"/>
        <v>0</v>
      </c>
      <c r="JMZ226">
        <f t="shared" si="111"/>
        <v>0</v>
      </c>
      <c r="JNA226">
        <f t="shared" si="111"/>
        <v>0</v>
      </c>
      <c r="JNB226">
        <f t="shared" si="111"/>
        <v>0</v>
      </c>
      <c r="JNC226">
        <f t="shared" si="111"/>
        <v>0</v>
      </c>
      <c r="JND226">
        <f t="shared" si="111"/>
        <v>0</v>
      </c>
      <c r="JNE226">
        <f t="shared" si="111"/>
        <v>0</v>
      </c>
      <c r="JNF226">
        <f t="shared" si="111"/>
        <v>0</v>
      </c>
      <c r="JNG226">
        <f t="shared" si="111"/>
        <v>0</v>
      </c>
      <c r="JNH226">
        <f t="shared" si="111"/>
        <v>0</v>
      </c>
      <c r="JNI226">
        <f t="shared" si="111"/>
        <v>0</v>
      </c>
      <c r="JNJ226">
        <f t="shared" si="111"/>
        <v>0</v>
      </c>
      <c r="JNK226">
        <f t="shared" si="111"/>
        <v>0</v>
      </c>
      <c r="JNL226">
        <f t="shared" si="111"/>
        <v>0</v>
      </c>
      <c r="JNM226">
        <f t="shared" si="111"/>
        <v>0</v>
      </c>
      <c r="JNN226">
        <f t="shared" si="111"/>
        <v>0</v>
      </c>
      <c r="JNO226">
        <f t="shared" si="111"/>
        <v>0</v>
      </c>
      <c r="JNP226">
        <f t="shared" si="111"/>
        <v>0</v>
      </c>
      <c r="JNQ226">
        <f t="shared" si="111"/>
        <v>0</v>
      </c>
      <c r="JNR226">
        <f t="shared" si="111"/>
        <v>0</v>
      </c>
      <c r="JNS226">
        <f t="shared" si="111"/>
        <v>0</v>
      </c>
      <c r="JNT226">
        <f t="shared" si="111"/>
        <v>0</v>
      </c>
      <c r="JNU226">
        <f t="shared" si="111"/>
        <v>0</v>
      </c>
      <c r="JNV226">
        <f t="shared" si="111"/>
        <v>0</v>
      </c>
      <c r="JNW226">
        <f t="shared" si="111"/>
        <v>0</v>
      </c>
      <c r="JNX226">
        <f t="shared" si="111"/>
        <v>0</v>
      </c>
      <c r="JNY226">
        <f t="shared" si="111"/>
        <v>0</v>
      </c>
      <c r="JNZ226">
        <f t="shared" si="111"/>
        <v>0</v>
      </c>
      <c r="JOA226">
        <f t="shared" si="111"/>
        <v>0</v>
      </c>
      <c r="JOB226">
        <f t="shared" si="111"/>
        <v>0</v>
      </c>
      <c r="JOC226">
        <f t="shared" si="111"/>
        <v>0</v>
      </c>
      <c r="JOD226">
        <f t="shared" si="111"/>
        <v>0</v>
      </c>
      <c r="JOE226">
        <f t="shared" si="111"/>
        <v>0</v>
      </c>
      <c r="JOF226">
        <f t="shared" si="111"/>
        <v>0</v>
      </c>
      <c r="JOG226">
        <f t="shared" si="111"/>
        <v>0</v>
      </c>
      <c r="JOH226">
        <f t="shared" si="111"/>
        <v>0</v>
      </c>
      <c r="JOI226">
        <f t="shared" si="111"/>
        <v>0</v>
      </c>
      <c r="JOJ226">
        <f t="shared" si="111"/>
        <v>0</v>
      </c>
      <c r="JOK226">
        <f t="shared" si="111"/>
        <v>0</v>
      </c>
      <c r="JOL226">
        <f t="shared" si="111"/>
        <v>0</v>
      </c>
      <c r="JOM226">
        <f t="shared" si="111"/>
        <v>0</v>
      </c>
      <c r="JON226">
        <f t="shared" si="111"/>
        <v>0</v>
      </c>
      <c r="JOO226">
        <f t="shared" si="111"/>
        <v>0</v>
      </c>
      <c r="JOP226">
        <f t="shared" si="111"/>
        <v>0</v>
      </c>
      <c r="JOQ226">
        <f t="shared" si="111"/>
        <v>0</v>
      </c>
      <c r="JOR226">
        <f t="shared" si="111"/>
        <v>0</v>
      </c>
      <c r="JOS226">
        <f t="shared" ref="JOS226:JRD226" si="112">SUM(JOS2:JOS225)</f>
        <v>0</v>
      </c>
      <c r="JOT226">
        <f t="shared" si="112"/>
        <v>0</v>
      </c>
      <c r="JOU226">
        <f t="shared" si="112"/>
        <v>0</v>
      </c>
      <c r="JOV226">
        <f t="shared" si="112"/>
        <v>0</v>
      </c>
      <c r="JOW226">
        <f t="shared" si="112"/>
        <v>0</v>
      </c>
      <c r="JOX226">
        <f t="shared" si="112"/>
        <v>0</v>
      </c>
      <c r="JOY226">
        <f t="shared" si="112"/>
        <v>0</v>
      </c>
      <c r="JOZ226">
        <f t="shared" si="112"/>
        <v>0</v>
      </c>
      <c r="JPA226">
        <f t="shared" si="112"/>
        <v>0</v>
      </c>
      <c r="JPB226">
        <f t="shared" si="112"/>
        <v>0</v>
      </c>
      <c r="JPC226">
        <f t="shared" si="112"/>
        <v>0</v>
      </c>
      <c r="JPD226">
        <f t="shared" si="112"/>
        <v>0</v>
      </c>
      <c r="JPE226">
        <f t="shared" si="112"/>
        <v>0</v>
      </c>
      <c r="JPF226">
        <f t="shared" si="112"/>
        <v>0</v>
      </c>
      <c r="JPG226">
        <f t="shared" si="112"/>
        <v>0</v>
      </c>
      <c r="JPH226">
        <f t="shared" si="112"/>
        <v>0</v>
      </c>
      <c r="JPI226">
        <f t="shared" si="112"/>
        <v>0</v>
      </c>
      <c r="JPJ226">
        <f t="shared" si="112"/>
        <v>0</v>
      </c>
      <c r="JPK226">
        <f t="shared" si="112"/>
        <v>0</v>
      </c>
      <c r="JPL226">
        <f t="shared" si="112"/>
        <v>0</v>
      </c>
      <c r="JPM226">
        <f t="shared" si="112"/>
        <v>0</v>
      </c>
      <c r="JPN226">
        <f t="shared" si="112"/>
        <v>0</v>
      </c>
      <c r="JPO226">
        <f t="shared" si="112"/>
        <v>0</v>
      </c>
      <c r="JPP226">
        <f t="shared" si="112"/>
        <v>0</v>
      </c>
      <c r="JPQ226">
        <f t="shared" si="112"/>
        <v>0</v>
      </c>
      <c r="JPR226">
        <f t="shared" si="112"/>
        <v>0</v>
      </c>
      <c r="JPS226">
        <f t="shared" si="112"/>
        <v>0</v>
      </c>
      <c r="JPT226">
        <f t="shared" si="112"/>
        <v>0</v>
      </c>
      <c r="JPU226">
        <f t="shared" si="112"/>
        <v>0</v>
      </c>
      <c r="JPV226">
        <f t="shared" si="112"/>
        <v>0</v>
      </c>
      <c r="JPW226">
        <f t="shared" si="112"/>
        <v>0</v>
      </c>
      <c r="JPX226">
        <f t="shared" si="112"/>
        <v>0</v>
      </c>
      <c r="JPY226">
        <f t="shared" si="112"/>
        <v>0</v>
      </c>
      <c r="JPZ226">
        <f t="shared" si="112"/>
        <v>0</v>
      </c>
      <c r="JQA226">
        <f t="shared" si="112"/>
        <v>0</v>
      </c>
      <c r="JQB226">
        <f t="shared" si="112"/>
        <v>0</v>
      </c>
      <c r="JQC226">
        <f t="shared" si="112"/>
        <v>0</v>
      </c>
      <c r="JQD226">
        <f t="shared" si="112"/>
        <v>0</v>
      </c>
      <c r="JQE226">
        <f t="shared" si="112"/>
        <v>0</v>
      </c>
      <c r="JQF226">
        <f t="shared" si="112"/>
        <v>0</v>
      </c>
      <c r="JQG226">
        <f t="shared" si="112"/>
        <v>0</v>
      </c>
      <c r="JQH226">
        <f t="shared" si="112"/>
        <v>0</v>
      </c>
      <c r="JQI226">
        <f t="shared" si="112"/>
        <v>0</v>
      </c>
      <c r="JQJ226">
        <f t="shared" si="112"/>
        <v>0</v>
      </c>
      <c r="JQK226">
        <f t="shared" si="112"/>
        <v>0</v>
      </c>
      <c r="JQL226">
        <f t="shared" si="112"/>
        <v>0</v>
      </c>
      <c r="JQM226">
        <f t="shared" si="112"/>
        <v>0</v>
      </c>
      <c r="JQN226">
        <f t="shared" si="112"/>
        <v>0</v>
      </c>
      <c r="JQO226">
        <f t="shared" si="112"/>
        <v>0</v>
      </c>
      <c r="JQP226">
        <f t="shared" si="112"/>
        <v>0</v>
      </c>
      <c r="JQQ226">
        <f t="shared" si="112"/>
        <v>0</v>
      </c>
      <c r="JQR226">
        <f t="shared" si="112"/>
        <v>0</v>
      </c>
      <c r="JQS226">
        <f t="shared" si="112"/>
        <v>0</v>
      </c>
      <c r="JQT226">
        <f t="shared" si="112"/>
        <v>0</v>
      </c>
      <c r="JQU226">
        <f t="shared" si="112"/>
        <v>0</v>
      </c>
      <c r="JQV226">
        <f t="shared" si="112"/>
        <v>0</v>
      </c>
      <c r="JQW226">
        <f t="shared" si="112"/>
        <v>0</v>
      </c>
      <c r="JQX226">
        <f t="shared" si="112"/>
        <v>0</v>
      </c>
      <c r="JQY226">
        <f t="shared" si="112"/>
        <v>0</v>
      </c>
      <c r="JQZ226">
        <f t="shared" si="112"/>
        <v>0</v>
      </c>
      <c r="JRA226">
        <f t="shared" si="112"/>
        <v>0</v>
      </c>
      <c r="JRB226">
        <f t="shared" si="112"/>
        <v>0</v>
      </c>
      <c r="JRC226">
        <f t="shared" si="112"/>
        <v>0</v>
      </c>
      <c r="JRD226">
        <f t="shared" si="112"/>
        <v>0</v>
      </c>
      <c r="JRE226">
        <f t="shared" ref="JRE226:JTP226" si="113">SUM(JRE2:JRE225)</f>
        <v>0</v>
      </c>
      <c r="JRF226">
        <f t="shared" si="113"/>
        <v>0</v>
      </c>
      <c r="JRG226">
        <f t="shared" si="113"/>
        <v>0</v>
      </c>
      <c r="JRH226">
        <f t="shared" si="113"/>
        <v>0</v>
      </c>
      <c r="JRI226">
        <f t="shared" si="113"/>
        <v>0</v>
      </c>
      <c r="JRJ226">
        <f t="shared" si="113"/>
        <v>0</v>
      </c>
      <c r="JRK226">
        <f t="shared" si="113"/>
        <v>0</v>
      </c>
      <c r="JRL226">
        <f t="shared" si="113"/>
        <v>0</v>
      </c>
      <c r="JRM226">
        <f t="shared" si="113"/>
        <v>0</v>
      </c>
      <c r="JRN226">
        <f t="shared" si="113"/>
        <v>0</v>
      </c>
      <c r="JRO226">
        <f t="shared" si="113"/>
        <v>0</v>
      </c>
      <c r="JRP226">
        <f t="shared" si="113"/>
        <v>0</v>
      </c>
      <c r="JRQ226">
        <f t="shared" si="113"/>
        <v>0</v>
      </c>
      <c r="JRR226">
        <f t="shared" si="113"/>
        <v>0</v>
      </c>
      <c r="JRS226">
        <f t="shared" si="113"/>
        <v>0</v>
      </c>
      <c r="JRT226">
        <f t="shared" si="113"/>
        <v>0</v>
      </c>
      <c r="JRU226">
        <f t="shared" si="113"/>
        <v>0</v>
      </c>
      <c r="JRV226">
        <f t="shared" si="113"/>
        <v>0</v>
      </c>
      <c r="JRW226">
        <f t="shared" si="113"/>
        <v>0</v>
      </c>
      <c r="JRX226">
        <f t="shared" si="113"/>
        <v>0</v>
      </c>
      <c r="JRY226">
        <f t="shared" si="113"/>
        <v>0</v>
      </c>
      <c r="JRZ226">
        <f t="shared" si="113"/>
        <v>0</v>
      </c>
      <c r="JSA226">
        <f t="shared" si="113"/>
        <v>0</v>
      </c>
      <c r="JSB226">
        <f t="shared" si="113"/>
        <v>0</v>
      </c>
      <c r="JSC226">
        <f t="shared" si="113"/>
        <v>0</v>
      </c>
      <c r="JSD226">
        <f t="shared" si="113"/>
        <v>0</v>
      </c>
      <c r="JSE226">
        <f t="shared" si="113"/>
        <v>0</v>
      </c>
      <c r="JSF226">
        <f t="shared" si="113"/>
        <v>0</v>
      </c>
      <c r="JSG226">
        <f t="shared" si="113"/>
        <v>0</v>
      </c>
      <c r="JSH226">
        <f t="shared" si="113"/>
        <v>0</v>
      </c>
      <c r="JSI226">
        <f t="shared" si="113"/>
        <v>0</v>
      </c>
      <c r="JSJ226">
        <f t="shared" si="113"/>
        <v>0</v>
      </c>
      <c r="JSK226">
        <f t="shared" si="113"/>
        <v>0</v>
      </c>
      <c r="JSL226">
        <f t="shared" si="113"/>
        <v>0</v>
      </c>
      <c r="JSM226">
        <f t="shared" si="113"/>
        <v>0</v>
      </c>
      <c r="JSN226">
        <f t="shared" si="113"/>
        <v>0</v>
      </c>
      <c r="JSO226">
        <f t="shared" si="113"/>
        <v>0</v>
      </c>
      <c r="JSP226">
        <f t="shared" si="113"/>
        <v>0</v>
      </c>
      <c r="JSQ226">
        <f t="shared" si="113"/>
        <v>0</v>
      </c>
      <c r="JSR226">
        <f t="shared" si="113"/>
        <v>0</v>
      </c>
      <c r="JSS226">
        <f t="shared" si="113"/>
        <v>0</v>
      </c>
      <c r="JST226">
        <f t="shared" si="113"/>
        <v>0</v>
      </c>
      <c r="JSU226">
        <f t="shared" si="113"/>
        <v>0</v>
      </c>
      <c r="JSV226">
        <f t="shared" si="113"/>
        <v>0</v>
      </c>
      <c r="JSW226">
        <f t="shared" si="113"/>
        <v>0</v>
      </c>
      <c r="JSX226">
        <f t="shared" si="113"/>
        <v>0</v>
      </c>
      <c r="JSY226">
        <f t="shared" si="113"/>
        <v>0</v>
      </c>
      <c r="JSZ226">
        <f t="shared" si="113"/>
        <v>0</v>
      </c>
      <c r="JTA226">
        <f t="shared" si="113"/>
        <v>0</v>
      </c>
      <c r="JTB226">
        <f t="shared" si="113"/>
        <v>0</v>
      </c>
      <c r="JTC226">
        <f t="shared" si="113"/>
        <v>0</v>
      </c>
      <c r="JTD226">
        <f t="shared" si="113"/>
        <v>0</v>
      </c>
      <c r="JTE226">
        <f t="shared" si="113"/>
        <v>0</v>
      </c>
      <c r="JTF226">
        <f t="shared" si="113"/>
        <v>0</v>
      </c>
      <c r="JTG226">
        <f t="shared" si="113"/>
        <v>0</v>
      </c>
      <c r="JTH226">
        <f t="shared" si="113"/>
        <v>0</v>
      </c>
      <c r="JTI226">
        <f t="shared" si="113"/>
        <v>0</v>
      </c>
      <c r="JTJ226">
        <f t="shared" si="113"/>
        <v>0</v>
      </c>
      <c r="JTK226">
        <f t="shared" si="113"/>
        <v>0</v>
      </c>
      <c r="JTL226">
        <f t="shared" si="113"/>
        <v>0</v>
      </c>
      <c r="JTM226">
        <f t="shared" si="113"/>
        <v>0</v>
      </c>
      <c r="JTN226">
        <f t="shared" si="113"/>
        <v>0</v>
      </c>
      <c r="JTO226">
        <f t="shared" si="113"/>
        <v>0</v>
      </c>
      <c r="JTP226">
        <f t="shared" si="113"/>
        <v>0</v>
      </c>
      <c r="JTQ226">
        <f t="shared" ref="JTQ226:JWB226" si="114">SUM(JTQ2:JTQ225)</f>
        <v>0</v>
      </c>
      <c r="JTR226">
        <f t="shared" si="114"/>
        <v>0</v>
      </c>
      <c r="JTS226">
        <f t="shared" si="114"/>
        <v>0</v>
      </c>
      <c r="JTT226">
        <f t="shared" si="114"/>
        <v>0</v>
      </c>
      <c r="JTU226">
        <f t="shared" si="114"/>
        <v>0</v>
      </c>
      <c r="JTV226">
        <f t="shared" si="114"/>
        <v>0</v>
      </c>
      <c r="JTW226">
        <f t="shared" si="114"/>
        <v>0</v>
      </c>
      <c r="JTX226">
        <f t="shared" si="114"/>
        <v>0</v>
      </c>
      <c r="JTY226">
        <f t="shared" si="114"/>
        <v>0</v>
      </c>
      <c r="JTZ226">
        <f t="shared" si="114"/>
        <v>0</v>
      </c>
      <c r="JUA226">
        <f t="shared" si="114"/>
        <v>0</v>
      </c>
      <c r="JUB226">
        <f t="shared" si="114"/>
        <v>0</v>
      </c>
      <c r="JUC226">
        <f t="shared" si="114"/>
        <v>0</v>
      </c>
      <c r="JUD226">
        <f t="shared" si="114"/>
        <v>0</v>
      </c>
      <c r="JUE226">
        <f t="shared" si="114"/>
        <v>0</v>
      </c>
      <c r="JUF226">
        <f t="shared" si="114"/>
        <v>0</v>
      </c>
      <c r="JUG226">
        <f t="shared" si="114"/>
        <v>0</v>
      </c>
      <c r="JUH226">
        <f t="shared" si="114"/>
        <v>0</v>
      </c>
      <c r="JUI226">
        <f t="shared" si="114"/>
        <v>0</v>
      </c>
      <c r="JUJ226">
        <f t="shared" si="114"/>
        <v>0</v>
      </c>
      <c r="JUK226">
        <f t="shared" si="114"/>
        <v>0</v>
      </c>
      <c r="JUL226">
        <f t="shared" si="114"/>
        <v>0</v>
      </c>
      <c r="JUM226">
        <f t="shared" si="114"/>
        <v>0</v>
      </c>
      <c r="JUN226">
        <f t="shared" si="114"/>
        <v>0</v>
      </c>
      <c r="JUO226">
        <f t="shared" si="114"/>
        <v>0</v>
      </c>
      <c r="JUP226">
        <f t="shared" si="114"/>
        <v>0</v>
      </c>
      <c r="JUQ226">
        <f t="shared" si="114"/>
        <v>0</v>
      </c>
      <c r="JUR226">
        <f t="shared" si="114"/>
        <v>0</v>
      </c>
      <c r="JUS226">
        <f t="shared" si="114"/>
        <v>0</v>
      </c>
      <c r="JUT226">
        <f t="shared" si="114"/>
        <v>0</v>
      </c>
      <c r="JUU226">
        <f t="shared" si="114"/>
        <v>0</v>
      </c>
      <c r="JUV226">
        <f t="shared" si="114"/>
        <v>0</v>
      </c>
      <c r="JUW226">
        <f t="shared" si="114"/>
        <v>0</v>
      </c>
      <c r="JUX226">
        <f t="shared" si="114"/>
        <v>0</v>
      </c>
      <c r="JUY226">
        <f t="shared" si="114"/>
        <v>0</v>
      </c>
      <c r="JUZ226">
        <f t="shared" si="114"/>
        <v>0</v>
      </c>
      <c r="JVA226">
        <f t="shared" si="114"/>
        <v>0</v>
      </c>
      <c r="JVB226">
        <f t="shared" si="114"/>
        <v>0</v>
      </c>
      <c r="JVC226">
        <f t="shared" si="114"/>
        <v>0</v>
      </c>
      <c r="JVD226">
        <f t="shared" si="114"/>
        <v>0</v>
      </c>
      <c r="JVE226">
        <f t="shared" si="114"/>
        <v>0</v>
      </c>
      <c r="JVF226">
        <f t="shared" si="114"/>
        <v>0</v>
      </c>
      <c r="JVG226">
        <f t="shared" si="114"/>
        <v>0</v>
      </c>
      <c r="JVH226">
        <f t="shared" si="114"/>
        <v>0</v>
      </c>
      <c r="JVI226">
        <f t="shared" si="114"/>
        <v>0</v>
      </c>
      <c r="JVJ226">
        <f t="shared" si="114"/>
        <v>0</v>
      </c>
      <c r="JVK226">
        <f t="shared" si="114"/>
        <v>0</v>
      </c>
      <c r="JVL226">
        <f t="shared" si="114"/>
        <v>0</v>
      </c>
      <c r="JVM226">
        <f t="shared" si="114"/>
        <v>0</v>
      </c>
      <c r="JVN226">
        <f t="shared" si="114"/>
        <v>0</v>
      </c>
      <c r="JVO226">
        <f t="shared" si="114"/>
        <v>0</v>
      </c>
      <c r="JVP226">
        <f t="shared" si="114"/>
        <v>0</v>
      </c>
      <c r="JVQ226">
        <f t="shared" si="114"/>
        <v>0</v>
      </c>
      <c r="JVR226">
        <f t="shared" si="114"/>
        <v>0</v>
      </c>
      <c r="JVS226">
        <f t="shared" si="114"/>
        <v>0</v>
      </c>
      <c r="JVT226">
        <f t="shared" si="114"/>
        <v>0</v>
      </c>
      <c r="JVU226">
        <f t="shared" si="114"/>
        <v>0</v>
      </c>
      <c r="JVV226">
        <f t="shared" si="114"/>
        <v>0</v>
      </c>
      <c r="JVW226">
        <f t="shared" si="114"/>
        <v>0</v>
      </c>
      <c r="JVX226">
        <f t="shared" si="114"/>
        <v>0</v>
      </c>
      <c r="JVY226">
        <f t="shared" si="114"/>
        <v>0</v>
      </c>
      <c r="JVZ226">
        <f t="shared" si="114"/>
        <v>0</v>
      </c>
      <c r="JWA226">
        <f t="shared" si="114"/>
        <v>0</v>
      </c>
      <c r="JWB226">
        <f t="shared" si="114"/>
        <v>0</v>
      </c>
      <c r="JWC226">
        <f t="shared" ref="JWC226:JYN226" si="115">SUM(JWC2:JWC225)</f>
        <v>0</v>
      </c>
      <c r="JWD226">
        <f t="shared" si="115"/>
        <v>0</v>
      </c>
      <c r="JWE226">
        <f t="shared" si="115"/>
        <v>0</v>
      </c>
      <c r="JWF226">
        <f t="shared" si="115"/>
        <v>0</v>
      </c>
      <c r="JWG226">
        <f t="shared" si="115"/>
        <v>0</v>
      </c>
      <c r="JWH226">
        <f t="shared" si="115"/>
        <v>0</v>
      </c>
      <c r="JWI226">
        <f t="shared" si="115"/>
        <v>0</v>
      </c>
      <c r="JWJ226">
        <f t="shared" si="115"/>
        <v>0</v>
      </c>
      <c r="JWK226">
        <f t="shared" si="115"/>
        <v>0</v>
      </c>
      <c r="JWL226">
        <f t="shared" si="115"/>
        <v>0</v>
      </c>
      <c r="JWM226">
        <f t="shared" si="115"/>
        <v>0</v>
      </c>
      <c r="JWN226">
        <f t="shared" si="115"/>
        <v>0</v>
      </c>
      <c r="JWO226">
        <f t="shared" si="115"/>
        <v>0</v>
      </c>
      <c r="JWP226">
        <f t="shared" si="115"/>
        <v>0</v>
      </c>
      <c r="JWQ226">
        <f t="shared" si="115"/>
        <v>0</v>
      </c>
      <c r="JWR226">
        <f t="shared" si="115"/>
        <v>0</v>
      </c>
      <c r="JWS226">
        <f t="shared" si="115"/>
        <v>0</v>
      </c>
      <c r="JWT226">
        <f t="shared" si="115"/>
        <v>0</v>
      </c>
      <c r="JWU226">
        <f t="shared" si="115"/>
        <v>0</v>
      </c>
      <c r="JWV226">
        <f t="shared" si="115"/>
        <v>0</v>
      </c>
      <c r="JWW226">
        <f t="shared" si="115"/>
        <v>0</v>
      </c>
      <c r="JWX226">
        <f t="shared" si="115"/>
        <v>0</v>
      </c>
      <c r="JWY226">
        <f t="shared" si="115"/>
        <v>0</v>
      </c>
      <c r="JWZ226">
        <f t="shared" si="115"/>
        <v>0</v>
      </c>
      <c r="JXA226">
        <f t="shared" si="115"/>
        <v>0</v>
      </c>
      <c r="JXB226">
        <f t="shared" si="115"/>
        <v>0</v>
      </c>
      <c r="JXC226">
        <f t="shared" si="115"/>
        <v>0</v>
      </c>
      <c r="JXD226">
        <f t="shared" si="115"/>
        <v>0</v>
      </c>
      <c r="JXE226">
        <f t="shared" si="115"/>
        <v>0</v>
      </c>
      <c r="JXF226">
        <f t="shared" si="115"/>
        <v>0</v>
      </c>
      <c r="JXG226">
        <f t="shared" si="115"/>
        <v>0</v>
      </c>
      <c r="JXH226">
        <f t="shared" si="115"/>
        <v>0</v>
      </c>
      <c r="JXI226">
        <f t="shared" si="115"/>
        <v>0</v>
      </c>
      <c r="JXJ226">
        <f t="shared" si="115"/>
        <v>0</v>
      </c>
      <c r="JXK226">
        <f t="shared" si="115"/>
        <v>0</v>
      </c>
      <c r="JXL226">
        <f t="shared" si="115"/>
        <v>0</v>
      </c>
      <c r="JXM226">
        <f t="shared" si="115"/>
        <v>0</v>
      </c>
      <c r="JXN226">
        <f t="shared" si="115"/>
        <v>0</v>
      </c>
      <c r="JXO226">
        <f t="shared" si="115"/>
        <v>0</v>
      </c>
      <c r="JXP226">
        <f t="shared" si="115"/>
        <v>0</v>
      </c>
      <c r="JXQ226">
        <f t="shared" si="115"/>
        <v>0</v>
      </c>
      <c r="JXR226">
        <f t="shared" si="115"/>
        <v>0</v>
      </c>
      <c r="JXS226">
        <f t="shared" si="115"/>
        <v>0</v>
      </c>
      <c r="JXT226">
        <f t="shared" si="115"/>
        <v>0</v>
      </c>
      <c r="JXU226">
        <f t="shared" si="115"/>
        <v>0</v>
      </c>
      <c r="JXV226">
        <f t="shared" si="115"/>
        <v>0</v>
      </c>
      <c r="JXW226">
        <f t="shared" si="115"/>
        <v>0</v>
      </c>
      <c r="JXX226">
        <f t="shared" si="115"/>
        <v>0</v>
      </c>
      <c r="JXY226">
        <f t="shared" si="115"/>
        <v>0</v>
      </c>
      <c r="JXZ226">
        <f t="shared" si="115"/>
        <v>0</v>
      </c>
      <c r="JYA226">
        <f t="shared" si="115"/>
        <v>0</v>
      </c>
      <c r="JYB226">
        <f t="shared" si="115"/>
        <v>0</v>
      </c>
      <c r="JYC226">
        <f t="shared" si="115"/>
        <v>0</v>
      </c>
      <c r="JYD226">
        <f t="shared" si="115"/>
        <v>0</v>
      </c>
      <c r="JYE226">
        <f t="shared" si="115"/>
        <v>0</v>
      </c>
      <c r="JYF226">
        <f t="shared" si="115"/>
        <v>0</v>
      </c>
      <c r="JYG226">
        <f t="shared" si="115"/>
        <v>0</v>
      </c>
      <c r="JYH226">
        <f t="shared" si="115"/>
        <v>0</v>
      </c>
      <c r="JYI226">
        <f t="shared" si="115"/>
        <v>0</v>
      </c>
      <c r="JYJ226">
        <f t="shared" si="115"/>
        <v>0</v>
      </c>
      <c r="JYK226">
        <f t="shared" si="115"/>
        <v>0</v>
      </c>
      <c r="JYL226">
        <f t="shared" si="115"/>
        <v>0</v>
      </c>
      <c r="JYM226">
        <f t="shared" si="115"/>
        <v>0</v>
      </c>
      <c r="JYN226">
        <f t="shared" si="115"/>
        <v>0</v>
      </c>
      <c r="JYO226">
        <f t="shared" ref="JYO226:KAZ226" si="116">SUM(JYO2:JYO225)</f>
        <v>0</v>
      </c>
      <c r="JYP226">
        <f t="shared" si="116"/>
        <v>0</v>
      </c>
      <c r="JYQ226">
        <f t="shared" si="116"/>
        <v>0</v>
      </c>
      <c r="JYR226">
        <f t="shared" si="116"/>
        <v>0</v>
      </c>
      <c r="JYS226">
        <f t="shared" si="116"/>
        <v>0</v>
      </c>
      <c r="JYT226">
        <f t="shared" si="116"/>
        <v>0</v>
      </c>
      <c r="JYU226">
        <f t="shared" si="116"/>
        <v>0</v>
      </c>
      <c r="JYV226">
        <f t="shared" si="116"/>
        <v>0</v>
      </c>
      <c r="JYW226">
        <f t="shared" si="116"/>
        <v>0</v>
      </c>
      <c r="JYX226">
        <f t="shared" si="116"/>
        <v>0</v>
      </c>
      <c r="JYY226">
        <f t="shared" si="116"/>
        <v>0</v>
      </c>
      <c r="JYZ226">
        <f t="shared" si="116"/>
        <v>0</v>
      </c>
      <c r="JZA226">
        <f t="shared" si="116"/>
        <v>0</v>
      </c>
      <c r="JZB226">
        <f t="shared" si="116"/>
        <v>0</v>
      </c>
      <c r="JZC226">
        <f t="shared" si="116"/>
        <v>0</v>
      </c>
      <c r="JZD226">
        <f t="shared" si="116"/>
        <v>0</v>
      </c>
      <c r="JZE226">
        <f t="shared" si="116"/>
        <v>0</v>
      </c>
      <c r="JZF226">
        <f t="shared" si="116"/>
        <v>0</v>
      </c>
      <c r="JZG226">
        <f t="shared" si="116"/>
        <v>0</v>
      </c>
      <c r="JZH226">
        <f t="shared" si="116"/>
        <v>0</v>
      </c>
      <c r="JZI226">
        <f t="shared" si="116"/>
        <v>0</v>
      </c>
      <c r="JZJ226">
        <f t="shared" si="116"/>
        <v>0</v>
      </c>
      <c r="JZK226">
        <f t="shared" si="116"/>
        <v>0</v>
      </c>
      <c r="JZL226">
        <f t="shared" si="116"/>
        <v>0</v>
      </c>
      <c r="JZM226">
        <f t="shared" si="116"/>
        <v>0</v>
      </c>
      <c r="JZN226">
        <f t="shared" si="116"/>
        <v>0</v>
      </c>
      <c r="JZO226">
        <f t="shared" si="116"/>
        <v>0</v>
      </c>
      <c r="JZP226">
        <f t="shared" si="116"/>
        <v>0</v>
      </c>
      <c r="JZQ226">
        <f t="shared" si="116"/>
        <v>0</v>
      </c>
      <c r="JZR226">
        <f t="shared" si="116"/>
        <v>0</v>
      </c>
      <c r="JZS226">
        <f t="shared" si="116"/>
        <v>0</v>
      </c>
      <c r="JZT226">
        <f t="shared" si="116"/>
        <v>0</v>
      </c>
      <c r="JZU226">
        <f t="shared" si="116"/>
        <v>0</v>
      </c>
      <c r="JZV226">
        <f t="shared" si="116"/>
        <v>0</v>
      </c>
      <c r="JZW226">
        <f t="shared" si="116"/>
        <v>0</v>
      </c>
      <c r="JZX226">
        <f t="shared" si="116"/>
        <v>0</v>
      </c>
      <c r="JZY226">
        <f t="shared" si="116"/>
        <v>0</v>
      </c>
      <c r="JZZ226">
        <f t="shared" si="116"/>
        <v>0</v>
      </c>
      <c r="KAA226">
        <f t="shared" si="116"/>
        <v>0</v>
      </c>
      <c r="KAB226">
        <f t="shared" si="116"/>
        <v>0</v>
      </c>
      <c r="KAC226">
        <f t="shared" si="116"/>
        <v>0</v>
      </c>
      <c r="KAD226">
        <f t="shared" si="116"/>
        <v>0</v>
      </c>
      <c r="KAE226">
        <f t="shared" si="116"/>
        <v>0</v>
      </c>
      <c r="KAF226">
        <f t="shared" si="116"/>
        <v>0</v>
      </c>
      <c r="KAG226">
        <f t="shared" si="116"/>
        <v>0</v>
      </c>
      <c r="KAH226">
        <f t="shared" si="116"/>
        <v>0</v>
      </c>
      <c r="KAI226">
        <f t="shared" si="116"/>
        <v>0</v>
      </c>
      <c r="KAJ226">
        <f t="shared" si="116"/>
        <v>0</v>
      </c>
      <c r="KAK226">
        <f t="shared" si="116"/>
        <v>0</v>
      </c>
      <c r="KAL226">
        <f t="shared" si="116"/>
        <v>0</v>
      </c>
      <c r="KAM226">
        <f t="shared" si="116"/>
        <v>0</v>
      </c>
      <c r="KAN226">
        <f t="shared" si="116"/>
        <v>0</v>
      </c>
      <c r="KAO226">
        <f t="shared" si="116"/>
        <v>0</v>
      </c>
      <c r="KAP226">
        <f t="shared" si="116"/>
        <v>0</v>
      </c>
      <c r="KAQ226">
        <f t="shared" si="116"/>
        <v>0</v>
      </c>
      <c r="KAR226">
        <f t="shared" si="116"/>
        <v>0</v>
      </c>
      <c r="KAS226">
        <f t="shared" si="116"/>
        <v>0</v>
      </c>
      <c r="KAT226">
        <f t="shared" si="116"/>
        <v>0</v>
      </c>
      <c r="KAU226">
        <f t="shared" si="116"/>
        <v>0</v>
      </c>
      <c r="KAV226">
        <f t="shared" si="116"/>
        <v>0</v>
      </c>
      <c r="KAW226">
        <f t="shared" si="116"/>
        <v>0</v>
      </c>
      <c r="KAX226">
        <f t="shared" si="116"/>
        <v>0</v>
      </c>
      <c r="KAY226">
        <f t="shared" si="116"/>
        <v>0</v>
      </c>
      <c r="KAZ226">
        <f t="shared" si="116"/>
        <v>0</v>
      </c>
      <c r="KBA226">
        <f t="shared" ref="KBA226:KDL226" si="117">SUM(KBA2:KBA225)</f>
        <v>0</v>
      </c>
      <c r="KBB226">
        <f t="shared" si="117"/>
        <v>0</v>
      </c>
      <c r="KBC226">
        <f t="shared" si="117"/>
        <v>0</v>
      </c>
      <c r="KBD226">
        <f t="shared" si="117"/>
        <v>0</v>
      </c>
      <c r="KBE226">
        <f t="shared" si="117"/>
        <v>0</v>
      </c>
      <c r="KBF226">
        <f t="shared" si="117"/>
        <v>0</v>
      </c>
      <c r="KBG226">
        <f t="shared" si="117"/>
        <v>0</v>
      </c>
      <c r="KBH226">
        <f t="shared" si="117"/>
        <v>0</v>
      </c>
      <c r="KBI226">
        <f t="shared" si="117"/>
        <v>0</v>
      </c>
      <c r="KBJ226">
        <f t="shared" si="117"/>
        <v>0</v>
      </c>
      <c r="KBK226">
        <f t="shared" si="117"/>
        <v>0</v>
      </c>
      <c r="KBL226">
        <f t="shared" si="117"/>
        <v>0</v>
      </c>
      <c r="KBM226">
        <f t="shared" si="117"/>
        <v>0</v>
      </c>
      <c r="KBN226">
        <f t="shared" si="117"/>
        <v>0</v>
      </c>
      <c r="KBO226">
        <f t="shared" si="117"/>
        <v>0</v>
      </c>
      <c r="KBP226">
        <f t="shared" si="117"/>
        <v>0</v>
      </c>
      <c r="KBQ226">
        <f t="shared" si="117"/>
        <v>0</v>
      </c>
      <c r="KBR226">
        <f t="shared" si="117"/>
        <v>0</v>
      </c>
      <c r="KBS226">
        <f t="shared" si="117"/>
        <v>0</v>
      </c>
      <c r="KBT226">
        <f t="shared" si="117"/>
        <v>0</v>
      </c>
      <c r="KBU226">
        <f t="shared" si="117"/>
        <v>0</v>
      </c>
      <c r="KBV226">
        <f t="shared" si="117"/>
        <v>0</v>
      </c>
      <c r="KBW226">
        <f t="shared" si="117"/>
        <v>0</v>
      </c>
      <c r="KBX226">
        <f t="shared" si="117"/>
        <v>0</v>
      </c>
      <c r="KBY226">
        <f t="shared" si="117"/>
        <v>0</v>
      </c>
      <c r="KBZ226">
        <f t="shared" si="117"/>
        <v>0</v>
      </c>
      <c r="KCA226">
        <f t="shared" si="117"/>
        <v>0</v>
      </c>
      <c r="KCB226">
        <f t="shared" si="117"/>
        <v>0</v>
      </c>
      <c r="KCC226">
        <f t="shared" si="117"/>
        <v>0</v>
      </c>
      <c r="KCD226">
        <f t="shared" si="117"/>
        <v>0</v>
      </c>
      <c r="KCE226">
        <f t="shared" si="117"/>
        <v>0</v>
      </c>
      <c r="KCF226">
        <f t="shared" si="117"/>
        <v>0</v>
      </c>
      <c r="KCG226">
        <f t="shared" si="117"/>
        <v>0</v>
      </c>
      <c r="KCH226">
        <f t="shared" si="117"/>
        <v>0</v>
      </c>
      <c r="KCI226">
        <f t="shared" si="117"/>
        <v>0</v>
      </c>
      <c r="KCJ226">
        <f t="shared" si="117"/>
        <v>0</v>
      </c>
      <c r="KCK226">
        <f t="shared" si="117"/>
        <v>0</v>
      </c>
      <c r="KCL226">
        <f t="shared" si="117"/>
        <v>0</v>
      </c>
      <c r="KCM226">
        <f t="shared" si="117"/>
        <v>0</v>
      </c>
      <c r="KCN226">
        <f t="shared" si="117"/>
        <v>0</v>
      </c>
      <c r="KCO226">
        <f t="shared" si="117"/>
        <v>0</v>
      </c>
      <c r="KCP226">
        <f t="shared" si="117"/>
        <v>0</v>
      </c>
      <c r="KCQ226">
        <f t="shared" si="117"/>
        <v>0</v>
      </c>
      <c r="KCR226">
        <f t="shared" si="117"/>
        <v>0</v>
      </c>
      <c r="KCS226">
        <f t="shared" si="117"/>
        <v>0</v>
      </c>
      <c r="KCT226">
        <f t="shared" si="117"/>
        <v>0</v>
      </c>
      <c r="KCU226">
        <f t="shared" si="117"/>
        <v>0</v>
      </c>
      <c r="KCV226">
        <f t="shared" si="117"/>
        <v>0</v>
      </c>
      <c r="KCW226">
        <f t="shared" si="117"/>
        <v>0</v>
      </c>
      <c r="KCX226">
        <f t="shared" si="117"/>
        <v>0</v>
      </c>
      <c r="KCY226">
        <f t="shared" si="117"/>
        <v>0</v>
      </c>
      <c r="KCZ226">
        <f t="shared" si="117"/>
        <v>0</v>
      </c>
      <c r="KDA226">
        <f t="shared" si="117"/>
        <v>0</v>
      </c>
      <c r="KDB226">
        <f t="shared" si="117"/>
        <v>0</v>
      </c>
      <c r="KDC226">
        <f t="shared" si="117"/>
        <v>0</v>
      </c>
      <c r="KDD226">
        <f t="shared" si="117"/>
        <v>0</v>
      </c>
      <c r="KDE226">
        <f t="shared" si="117"/>
        <v>0</v>
      </c>
      <c r="KDF226">
        <f t="shared" si="117"/>
        <v>0</v>
      </c>
      <c r="KDG226">
        <f t="shared" si="117"/>
        <v>0</v>
      </c>
      <c r="KDH226">
        <f t="shared" si="117"/>
        <v>0</v>
      </c>
      <c r="KDI226">
        <f t="shared" si="117"/>
        <v>0</v>
      </c>
      <c r="KDJ226">
        <f t="shared" si="117"/>
        <v>0</v>
      </c>
      <c r="KDK226">
        <f t="shared" si="117"/>
        <v>0</v>
      </c>
      <c r="KDL226">
        <f t="shared" si="117"/>
        <v>0</v>
      </c>
      <c r="KDM226">
        <f t="shared" ref="KDM226:KFX226" si="118">SUM(KDM2:KDM225)</f>
        <v>0</v>
      </c>
      <c r="KDN226">
        <f t="shared" si="118"/>
        <v>0</v>
      </c>
      <c r="KDO226">
        <f t="shared" si="118"/>
        <v>0</v>
      </c>
      <c r="KDP226">
        <f t="shared" si="118"/>
        <v>0</v>
      </c>
      <c r="KDQ226">
        <f t="shared" si="118"/>
        <v>0</v>
      </c>
      <c r="KDR226">
        <f t="shared" si="118"/>
        <v>0</v>
      </c>
      <c r="KDS226">
        <f t="shared" si="118"/>
        <v>0</v>
      </c>
      <c r="KDT226">
        <f t="shared" si="118"/>
        <v>0</v>
      </c>
      <c r="KDU226">
        <f t="shared" si="118"/>
        <v>0</v>
      </c>
      <c r="KDV226">
        <f t="shared" si="118"/>
        <v>0</v>
      </c>
      <c r="KDW226">
        <f t="shared" si="118"/>
        <v>0</v>
      </c>
      <c r="KDX226">
        <f t="shared" si="118"/>
        <v>0</v>
      </c>
      <c r="KDY226">
        <f t="shared" si="118"/>
        <v>0</v>
      </c>
      <c r="KDZ226">
        <f t="shared" si="118"/>
        <v>0</v>
      </c>
      <c r="KEA226">
        <f t="shared" si="118"/>
        <v>0</v>
      </c>
      <c r="KEB226">
        <f t="shared" si="118"/>
        <v>0</v>
      </c>
      <c r="KEC226">
        <f t="shared" si="118"/>
        <v>0</v>
      </c>
      <c r="KED226">
        <f t="shared" si="118"/>
        <v>0</v>
      </c>
      <c r="KEE226">
        <f t="shared" si="118"/>
        <v>0</v>
      </c>
      <c r="KEF226">
        <f t="shared" si="118"/>
        <v>0</v>
      </c>
      <c r="KEG226">
        <f t="shared" si="118"/>
        <v>0</v>
      </c>
      <c r="KEH226">
        <f t="shared" si="118"/>
        <v>0</v>
      </c>
      <c r="KEI226">
        <f t="shared" si="118"/>
        <v>0</v>
      </c>
      <c r="KEJ226">
        <f t="shared" si="118"/>
        <v>0</v>
      </c>
      <c r="KEK226">
        <f t="shared" si="118"/>
        <v>0</v>
      </c>
      <c r="KEL226">
        <f t="shared" si="118"/>
        <v>0</v>
      </c>
      <c r="KEM226">
        <f t="shared" si="118"/>
        <v>0</v>
      </c>
      <c r="KEN226">
        <f t="shared" si="118"/>
        <v>0</v>
      </c>
      <c r="KEO226">
        <f t="shared" si="118"/>
        <v>0</v>
      </c>
      <c r="KEP226">
        <f t="shared" si="118"/>
        <v>0</v>
      </c>
      <c r="KEQ226">
        <f t="shared" si="118"/>
        <v>0</v>
      </c>
      <c r="KER226">
        <f t="shared" si="118"/>
        <v>0</v>
      </c>
      <c r="KES226">
        <f t="shared" si="118"/>
        <v>0</v>
      </c>
      <c r="KET226">
        <f t="shared" si="118"/>
        <v>0</v>
      </c>
      <c r="KEU226">
        <f t="shared" si="118"/>
        <v>0</v>
      </c>
      <c r="KEV226">
        <f t="shared" si="118"/>
        <v>0</v>
      </c>
      <c r="KEW226">
        <f t="shared" si="118"/>
        <v>0</v>
      </c>
      <c r="KEX226">
        <f t="shared" si="118"/>
        <v>0</v>
      </c>
      <c r="KEY226">
        <f t="shared" si="118"/>
        <v>0</v>
      </c>
      <c r="KEZ226">
        <f t="shared" si="118"/>
        <v>0</v>
      </c>
      <c r="KFA226">
        <f t="shared" si="118"/>
        <v>0</v>
      </c>
      <c r="KFB226">
        <f t="shared" si="118"/>
        <v>0</v>
      </c>
      <c r="KFC226">
        <f t="shared" si="118"/>
        <v>0</v>
      </c>
      <c r="KFD226">
        <f t="shared" si="118"/>
        <v>0</v>
      </c>
      <c r="KFE226">
        <f t="shared" si="118"/>
        <v>0</v>
      </c>
      <c r="KFF226">
        <f t="shared" si="118"/>
        <v>0</v>
      </c>
      <c r="KFG226">
        <f t="shared" si="118"/>
        <v>0</v>
      </c>
      <c r="KFH226">
        <f t="shared" si="118"/>
        <v>0</v>
      </c>
      <c r="KFI226">
        <f t="shared" si="118"/>
        <v>0</v>
      </c>
      <c r="KFJ226">
        <f t="shared" si="118"/>
        <v>0</v>
      </c>
      <c r="KFK226">
        <f t="shared" si="118"/>
        <v>0</v>
      </c>
      <c r="KFL226">
        <f t="shared" si="118"/>
        <v>0</v>
      </c>
      <c r="KFM226">
        <f t="shared" si="118"/>
        <v>0</v>
      </c>
      <c r="KFN226">
        <f t="shared" si="118"/>
        <v>0</v>
      </c>
      <c r="KFO226">
        <f t="shared" si="118"/>
        <v>0</v>
      </c>
      <c r="KFP226">
        <f t="shared" si="118"/>
        <v>0</v>
      </c>
      <c r="KFQ226">
        <f t="shared" si="118"/>
        <v>0</v>
      </c>
      <c r="KFR226">
        <f t="shared" si="118"/>
        <v>0</v>
      </c>
      <c r="KFS226">
        <f t="shared" si="118"/>
        <v>0</v>
      </c>
      <c r="KFT226">
        <f t="shared" si="118"/>
        <v>0</v>
      </c>
      <c r="KFU226">
        <f t="shared" si="118"/>
        <v>0</v>
      </c>
      <c r="KFV226">
        <f t="shared" si="118"/>
        <v>0</v>
      </c>
      <c r="KFW226">
        <f t="shared" si="118"/>
        <v>0</v>
      </c>
      <c r="KFX226">
        <f t="shared" si="118"/>
        <v>0</v>
      </c>
      <c r="KFY226">
        <f t="shared" ref="KFY226:KIJ226" si="119">SUM(KFY2:KFY225)</f>
        <v>0</v>
      </c>
      <c r="KFZ226">
        <f t="shared" si="119"/>
        <v>0</v>
      </c>
      <c r="KGA226">
        <f t="shared" si="119"/>
        <v>0</v>
      </c>
      <c r="KGB226">
        <f t="shared" si="119"/>
        <v>0</v>
      </c>
      <c r="KGC226">
        <f t="shared" si="119"/>
        <v>0</v>
      </c>
      <c r="KGD226">
        <f t="shared" si="119"/>
        <v>0</v>
      </c>
      <c r="KGE226">
        <f t="shared" si="119"/>
        <v>0</v>
      </c>
      <c r="KGF226">
        <f t="shared" si="119"/>
        <v>0</v>
      </c>
      <c r="KGG226">
        <f t="shared" si="119"/>
        <v>0</v>
      </c>
      <c r="KGH226">
        <f t="shared" si="119"/>
        <v>0</v>
      </c>
      <c r="KGI226">
        <f t="shared" si="119"/>
        <v>0</v>
      </c>
      <c r="KGJ226">
        <f t="shared" si="119"/>
        <v>0</v>
      </c>
      <c r="KGK226">
        <f t="shared" si="119"/>
        <v>0</v>
      </c>
      <c r="KGL226">
        <f t="shared" si="119"/>
        <v>0</v>
      </c>
      <c r="KGM226">
        <f t="shared" si="119"/>
        <v>0</v>
      </c>
      <c r="KGN226">
        <f t="shared" si="119"/>
        <v>0</v>
      </c>
      <c r="KGO226">
        <f t="shared" si="119"/>
        <v>0</v>
      </c>
      <c r="KGP226">
        <f t="shared" si="119"/>
        <v>0</v>
      </c>
      <c r="KGQ226">
        <f t="shared" si="119"/>
        <v>0</v>
      </c>
      <c r="KGR226">
        <f t="shared" si="119"/>
        <v>0</v>
      </c>
      <c r="KGS226">
        <f t="shared" si="119"/>
        <v>0</v>
      </c>
      <c r="KGT226">
        <f t="shared" si="119"/>
        <v>0</v>
      </c>
      <c r="KGU226">
        <f t="shared" si="119"/>
        <v>0</v>
      </c>
      <c r="KGV226">
        <f t="shared" si="119"/>
        <v>0</v>
      </c>
      <c r="KGW226">
        <f t="shared" si="119"/>
        <v>0</v>
      </c>
      <c r="KGX226">
        <f t="shared" si="119"/>
        <v>0</v>
      </c>
      <c r="KGY226">
        <f t="shared" si="119"/>
        <v>0</v>
      </c>
      <c r="KGZ226">
        <f t="shared" si="119"/>
        <v>0</v>
      </c>
      <c r="KHA226">
        <f t="shared" si="119"/>
        <v>0</v>
      </c>
      <c r="KHB226">
        <f t="shared" si="119"/>
        <v>0</v>
      </c>
      <c r="KHC226">
        <f t="shared" si="119"/>
        <v>0</v>
      </c>
      <c r="KHD226">
        <f t="shared" si="119"/>
        <v>0</v>
      </c>
      <c r="KHE226">
        <f t="shared" si="119"/>
        <v>0</v>
      </c>
      <c r="KHF226">
        <f t="shared" si="119"/>
        <v>0</v>
      </c>
      <c r="KHG226">
        <f t="shared" si="119"/>
        <v>0</v>
      </c>
      <c r="KHH226">
        <f t="shared" si="119"/>
        <v>0</v>
      </c>
      <c r="KHI226">
        <f t="shared" si="119"/>
        <v>0</v>
      </c>
      <c r="KHJ226">
        <f t="shared" si="119"/>
        <v>0</v>
      </c>
      <c r="KHK226">
        <f t="shared" si="119"/>
        <v>0</v>
      </c>
      <c r="KHL226">
        <f t="shared" si="119"/>
        <v>0</v>
      </c>
      <c r="KHM226">
        <f t="shared" si="119"/>
        <v>0</v>
      </c>
      <c r="KHN226">
        <f t="shared" si="119"/>
        <v>0</v>
      </c>
      <c r="KHO226">
        <f t="shared" si="119"/>
        <v>0</v>
      </c>
      <c r="KHP226">
        <f t="shared" si="119"/>
        <v>0</v>
      </c>
      <c r="KHQ226">
        <f t="shared" si="119"/>
        <v>0</v>
      </c>
      <c r="KHR226">
        <f t="shared" si="119"/>
        <v>0</v>
      </c>
      <c r="KHS226">
        <f t="shared" si="119"/>
        <v>0</v>
      </c>
      <c r="KHT226">
        <f t="shared" si="119"/>
        <v>0</v>
      </c>
      <c r="KHU226">
        <f t="shared" si="119"/>
        <v>0</v>
      </c>
      <c r="KHV226">
        <f t="shared" si="119"/>
        <v>0</v>
      </c>
      <c r="KHW226">
        <f t="shared" si="119"/>
        <v>0</v>
      </c>
      <c r="KHX226">
        <f t="shared" si="119"/>
        <v>0</v>
      </c>
      <c r="KHY226">
        <f t="shared" si="119"/>
        <v>0</v>
      </c>
      <c r="KHZ226">
        <f t="shared" si="119"/>
        <v>0</v>
      </c>
      <c r="KIA226">
        <f t="shared" si="119"/>
        <v>0</v>
      </c>
      <c r="KIB226">
        <f t="shared" si="119"/>
        <v>0</v>
      </c>
      <c r="KIC226">
        <f t="shared" si="119"/>
        <v>0</v>
      </c>
      <c r="KID226">
        <f t="shared" si="119"/>
        <v>0</v>
      </c>
      <c r="KIE226">
        <f t="shared" si="119"/>
        <v>0</v>
      </c>
      <c r="KIF226">
        <f t="shared" si="119"/>
        <v>0</v>
      </c>
      <c r="KIG226">
        <f t="shared" si="119"/>
        <v>0</v>
      </c>
      <c r="KIH226">
        <f t="shared" si="119"/>
        <v>0</v>
      </c>
      <c r="KII226">
        <f t="shared" si="119"/>
        <v>0</v>
      </c>
      <c r="KIJ226">
        <f t="shared" si="119"/>
        <v>0</v>
      </c>
      <c r="KIK226">
        <f t="shared" ref="KIK226:KKV226" si="120">SUM(KIK2:KIK225)</f>
        <v>0</v>
      </c>
      <c r="KIL226">
        <f t="shared" si="120"/>
        <v>0</v>
      </c>
      <c r="KIM226">
        <f t="shared" si="120"/>
        <v>0</v>
      </c>
      <c r="KIN226">
        <f t="shared" si="120"/>
        <v>0</v>
      </c>
      <c r="KIO226">
        <f t="shared" si="120"/>
        <v>0</v>
      </c>
      <c r="KIP226">
        <f t="shared" si="120"/>
        <v>0</v>
      </c>
      <c r="KIQ226">
        <f t="shared" si="120"/>
        <v>0</v>
      </c>
      <c r="KIR226">
        <f t="shared" si="120"/>
        <v>0</v>
      </c>
      <c r="KIS226">
        <f t="shared" si="120"/>
        <v>0</v>
      </c>
      <c r="KIT226">
        <f t="shared" si="120"/>
        <v>0</v>
      </c>
      <c r="KIU226">
        <f t="shared" si="120"/>
        <v>0</v>
      </c>
      <c r="KIV226">
        <f t="shared" si="120"/>
        <v>0</v>
      </c>
      <c r="KIW226">
        <f t="shared" si="120"/>
        <v>0</v>
      </c>
      <c r="KIX226">
        <f t="shared" si="120"/>
        <v>0</v>
      </c>
      <c r="KIY226">
        <f t="shared" si="120"/>
        <v>0</v>
      </c>
      <c r="KIZ226">
        <f t="shared" si="120"/>
        <v>0</v>
      </c>
      <c r="KJA226">
        <f t="shared" si="120"/>
        <v>0</v>
      </c>
      <c r="KJB226">
        <f t="shared" si="120"/>
        <v>0</v>
      </c>
      <c r="KJC226">
        <f t="shared" si="120"/>
        <v>0</v>
      </c>
      <c r="KJD226">
        <f t="shared" si="120"/>
        <v>0</v>
      </c>
      <c r="KJE226">
        <f t="shared" si="120"/>
        <v>0</v>
      </c>
      <c r="KJF226">
        <f t="shared" si="120"/>
        <v>0</v>
      </c>
      <c r="KJG226">
        <f t="shared" si="120"/>
        <v>0</v>
      </c>
      <c r="KJH226">
        <f t="shared" si="120"/>
        <v>0</v>
      </c>
      <c r="KJI226">
        <f t="shared" si="120"/>
        <v>0</v>
      </c>
      <c r="KJJ226">
        <f t="shared" si="120"/>
        <v>0</v>
      </c>
      <c r="KJK226">
        <f t="shared" si="120"/>
        <v>0</v>
      </c>
      <c r="KJL226">
        <f t="shared" si="120"/>
        <v>0</v>
      </c>
      <c r="KJM226">
        <f t="shared" si="120"/>
        <v>0</v>
      </c>
      <c r="KJN226">
        <f t="shared" si="120"/>
        <v>0</v>
      </c>
      <c r="KJO226">
        <f t="shared" si="120"/>
        <v>0</v>
      </c>
      <c r="KJP226">
        <f t="shared" si="120"/>
        <v>0</v>
      </c>
      <c r="KJQ226">
        <f t="shared" si="120"/>
        <v>0</v>
      </c>
      <c r="KJR226">
        <f t="shared" si="120"/>
        <v>0</v>
      </c>
      <c r="KJS226">
        <f t="shared" si="120"/>
        <v>0</v>
      </c>
      <c r="KJT226">
        <f t="shared" si="120"/>
        <v>0</v>
      </c>
      <c r="KJU226">
        <f t="shared" si="120"/>
        <v>0</v>
      </c>
      <c r="KJV226">
        <f t="shared" si="120"/>
        <v>0</v>
      </c>
      <c r="KJW226">
        <f t="shared" si="120"/>
        <v>0</v>
      </c>
      <c r="KJX226">
        <f t="shared" si="120"/>
        <v>0</v>
      </c>
      <c r="KJY226">
        <f t="shared" si="120"/>
        <v>0</v>
      </c>
      <c r="KJZ226">
        <f t="shared" si="120"/>
        <v>0</v>
      </c>
      <c r="KKA226">
        <f t="shared" si="120"/>
        <v>0</v>
      </c>
      <c r="KKB226">
        <f t="shared" si="120"/>
        <v>0</v>
      </c>
      <c r="KKC226">
        <f t="shared" si="120"/>
        <v>0</v>
      </c>
      <c r="KKD226">
        <f t="shared" si="120"/>
        <v>0</v>
      </c>
      <c r="KKE226">
        <f t="shared" si="120"/>
        <v>0</v>
      </c>
      <c r="KKF226">
        <f t="shared" si="120"/>
        <v>0</v>
      </c>
      <c r="KKG226">
        <f t="shared" si="120"/>
        <v>0</v>
      </c>
      <c r="KKH226">
        <f t="shared" si="120"/>
        <v>0</v>
      </c>
      <c r="KKI226">
        <f t="shared" si="120"/>
        <v>0</v>
      </c>
      <c r="KKJ226">
        <f t="shared" si="120"/>
        <v>0</v>
      </c>
      <c r="KKK226">
        <f t="shared" si="120"/>
        <v>0</v>
      </c>
      <c r="KKL226">
        <f t="shared" si="120"/>
        <v>0</v>
      </c>
      <c r="KKM226">
        <f t="shared" si="120"/>
        <v>0</v>
      </c>
      <c r="KKN226">
        <f t="shared" si="120"/>
        <v>0</v>
      </c>
      <c r="KKO226">
        <f t="shared" si="120"/>
        <v>0</v>
      </c>
      <c r="KKP226">
        <f t="shared" si="120"/>
        <v>0</v>
      </c>
      <c r="KKQ226">
        <f t="shared" si="120"/>
        <v>0</v>
      </c>
      <c r="KKR226">
        <f t="shared" si="120"/>
        <v>0</v>
      </c>
      <c r="KKS226">
        <f t="shared" si="120"/>
        <v>0</v>
      </c>
      <c r="KKT226">
        <f t="shared" si="120"/>
        <v>0</v>
      </c>
      <c r="KKU226">
        <f t="shared" si="120"/>
        <v>0</v>
      </c>
      <c r="KKV226">
        <f t="shared" si="120"/>
        <v>0</v>
      </c>
      <c r="KKW226">
        <f t="shared" ref="KKW226:KNH226" si="121">SUM(KKW2:KKW225)</f>
        <v>0</v>
      </c>
      <c r="KKX226">
        <f t="shared" si="121"/>
        <v>0</v>
      </c>
      <c r="KKY226">
        <f t="shared" si="121"/>
        <v>0</v>
      </c>
      <c r="KKZ226">
        <f t="shared" si="121"/>
        <v>0</v>
      </c>
      <c r="KLA226">
        <f t="shared" si="121"/>
        <v>0</v>
      </c>
      <c r="KLB226">
        <f t="shared" si="121"/>
        <v>0</v>
      </c>
      <c r="KLC226">
        <f t="shared" si="121"/>
        <v>0</v>
      </c>
      <c r="KLD226">
        <f t="shared" si="121"/>
        <v>0</v>
      </c>
      <c r="KLE226">
        <f t="shared" si="121"/>
        <v>0</v>
      </c>
      <c r="KLF226">
        <f t="shared" si="121"/>
        <v>0</v>
      </c>
      <c r="KLG226">
        <f t="shared" si="121"/>
        <v>0</v>
      </c>
      <c r="KLH226">
        <f t="shared" si="121"/>
        <v>0</v>
      </c>
      <c r="KLI226">
        <f t="shared" si="121"/>
        <v>0</v>
      </c>
      <c r="KLJ226">
        <f t="shared" si="121"/>
        <v>0</v>
      </c>
      <c r="KLK226">
        <f t="shared" si="121"/>
        <v>0</v>
      </c>
      <c r="KLL226">
        <f t="shared" si="121"/>
        <v>0</v>
      </c>
      <c r="KLM226">
        <f t="shared" si="121"/>
        <v>0</v>
      </c>
      <c r="KLN226">
        <f t="shared" si="121"/>
        <v>0</v>
      </c>
      <c r="KLO226">
        <f t="shared" si="121"/>
        <v>0</v>
      </c>
      <c r="KLP226">
        <f t="shared" si="121"/>
        <v>0</v>
      </c>
      <c r="KLQ226">
        <f t="shared" si="121"/>
        <v>0</v>
      </c>
      <c r="KLR226">
        <f t="shared" si="121"/>
        <v>0</v>
      </c>
      <c r="KLS226">
        <f t="shared" si="121"/>
        <v>0</v>
      </c>
      <c r="KLT226">
        <f t="shared" si="121"/>
        <v>0</v>
      </c>
      <c r="KLU226">
        <f t="shared" si="121"/>
        <v>0</v>
      </c>
      <c r="KLV226">
        <f t="shared" si="121"/>
        <v>0</v>
      </c>
      <c r="KLW226">
        <f t="shared" si="121"/>
        <v>0</v>
      </c>
      <c r="KLX226">
        <f t="shared" si="121"/>
        <v>0</v>
      </c>
      <c r="KLY226">
        <f t="shared" si="121"/>
        <v>0</v>
      </c>
      <c r="KLZ226">
        <f t="shared" si="121"/>
        <v>0</v>
      </c>
      <c r="KMA226">
        <f t="shared" si="121"/>
        <v>0</v>
      </c>
      <c r="KMB226">
        <f t="shared" si="121"/>
        <v>0</v>
      </c>
      <c r="KMC226">
        <f t="shared" si="121"/>
        <v>0</v>
      </c>
      <c r="KMD226">
        <f t="shared" si="121"/>
        <v>0</v>
      </c>
      <c r="KME226">
        <f t="shared" si="121"/>
        <v>0</v>
      </c>
      <c r="KMF226">
        <f t="shared" si="121"/>
        <v>0</v>
      </c>
      <c r="KMG226">
        <f t="shared" si="121"/>
        <v>0</v>
      </c>
      <c r="KMH226">
        <f t="shared" si="121"/>
        <v>0</v>
      </c>
      <c r="KMI226">
        <f t="shared" si="121"/>
        <v>0</v>
      </c>
      <c r="KMJ226">
        <f t="shared" si="121"/>
        <v>0</v>
      </c>
      <c r="KMK226">
        <f t="shared" si="121"/>
        <v>0</v>
      </c>
      <c r="KML226">
        <f t="shared" si="121"/>
        <v>0</v>
      </c>
      <c r="KMM226">
        <f t="shared" si="121"/>
        <v>0</v>
      </c>
      <c r="KMN226">
        <f t="shared" si="121"/>
        <v>0</v>
      </c>
      <c r="KMO226">
        <f t="shared" si="121"/>
        <v>0</v>
      </c>
      <c r="KMP226">
        <f t="shared" si="121"/>
        <v>0</v>
      </c>
      <c r="KMQ226">
        <f t="shared" si="121"/>
        <v>0</v>
      </c>
      <c r="KMR226">
        <f t="shared" si="121"/>
        <v>0</v>
      </c>
      <c r="KMS226">
        <f t="shared" si="121"/>
        <v>0</v>
      </c>
      <c r="KMT226">
        <f t="shared" si="121"/>
        <v>0</v>
      </c>
      <c r="KMU226">
        <f t="shared" si="121"/>
        <v>0</v>
      </c>
      <c r="KMV226">
        <f t="shared" si="121"/>
        <v>0</v>
      </c>
      <c r="KMW226">
        <f t="shared" si="121"/>
        <v>0</v>
      </c>
      <c r="KMX226">
        <f t="shared" si="121"/>
        <v>0</v>
      </c>
      <c r="KMY226">
        <f t="shared" si="121"/>
        <v>0</v>
      </c>
      <c r="KMZ226">
        <f t="shared" si="121"/>
        <v>0</v>
      </c>
      <c r="KNA226">
        <f t="shared" si="121"/>
        <v>0</v>
      </c>
      <c r="KNB226">
        <f t="shared" si="121"/>
        <v>0</v>
      </c>
      <c r="KNC226">
        <f t="shared" si="121"/>
        <v>0</v>
      </c>
      <c r="KND226">
        <f t="shared" si="121"/>
        <v>0</v>
      </c>
      <c r="KNE226">
        <f t="shared" si="121"/>
        <v>0</v>
      </c>
      <c r="KNF226">
        <f t="shared" si="121"/>
        <v>0</v>
      </c>
      <c r="KNG226">
        <f t="shared" si="121"/>
        <v>0</v>
      </c>
      <c r="KNH226">
        <f t="shared" si="121"/>
        <v>0</v>
      </c>
      <c r="KNI226">
        <f t="shared" ref="KNI226:KPT226" si="122">SUM(KNI2:KNI225)</f>
        <v>0</v>
      </c>
      <c r="KNJ226">
        <f t="shared" si="122"/>
        <v>0</v>
      </c>
      <c r="KNK226">
        <f t="shared" si="122"/>
        <v>0</v>
      </c>
      <c r="KNL226">
        <f t="shared" si="122"/>
        <v>0</v>
      </c>
      <c r="KNM226">
        <f t="shared" si="122"/>
        <v>0</v>
      </c>
      <c r="KNN226">
        <f t="shared" si="122"/>
        <v>0</v>
      </c>
      <c r="KNO226">
        <f t="shared" si="122"/>
        <v>0</v>
      </c>
      <c r="KNP226">
        <f t="shared" si="122"/>
        <v>0</v>
      </c>
      <c r="KNQ226">
        <f t="shared" si="122"/>
        <v>0</v>
      </c>
      <c r="KNR226">
        <f t="shared" si="122"/>
        <v>0</v>
      </c>
      <c r="KNS226">
        <f t="shared" si="122"/>
        <v>0</v>
      </c>
      <c r="KNT226">
        <f t="shared" si="122"/>
        <v>0</v>
      </c>
      <c r="KNU226">
        <f t="shared" si="122"/>
        <v>0</v>
      </c>
      <c r="KNV226">
        <f t="shared" si="122"/>
        <v>0</v>
      </c>
      <c r="KNW226">
        <f t="shared" si="122"/>
        <v>0</v>
      </c>
      <c r="KNX226">
        <f t="shared" si="122"/>
        <v>0</v>
      </c>
      <c r="KNY226">
        <f t="shared" si="122"/>
        <v>0</v>
      </c>
      <c r="KNZ226">
        <f t="shared" si="122"/>
        <v>0</v>
      </c>
      <c r="KOA226">
        <f t="shared" si="122"/>
        <v>0</v>
      </c>
      <c r="KOB226">
        <f t="shared" si="122"/>
        <v>0</v>
      </c>
      <c r="KOC226">
        <f t="shared" si="122"/>
        <v>0</v>
      </c>
      <c r="KOD226">
        <f t="shared" si="122"/>
        <v>0</v>
      </c>
      <c r="KOE226">
        <f t="shared" si="122"/>
        <v>0</v>
      </c>
      <c r="KOF226">
        <f t="shared" si="122"/>
        <v>0</v>
      </c>
      <c r="KOG226">
        <f t="shared" si="122"/>
        <v>0</v>
      </c>
      <c r="KOH226">
        <f t="shared" si="122"/>
        <v>0</v>
      </c>
      <c r="KOI226">
        <f t="shared" si="122"/>
        <v>0</v>
      </c>
      <c r="KOJ226">
        <f t="shared" si="122"/>
        <v>0</v>
      </c>
      <c r="KOK226">
        <f t="shared" si="122"/>
        <v>0</v>
      </c>
      <c r="KOL226">
        <f t="shared" si="122"/>
        <v>0</v>
      </c>
      <c r="KOM226">
        <f t="shared" si="122"/>
        <v>0</v>
      </c>
      <c r="KON226">
        <f t="shared" si="122"/>
        <v>0</v>
      </c>
      <c r="KOO226">
        <f t="shared" si="122"/>
        <v>0</v>
      </c>
      <c r="KOP226">
        <f t="shared" si="122"/>
        <v>0</v>
      </c>
      <c r="KOQ226">
        <f t="shared" si="122"/>
        <v>0</v>
      </c>
      <c r="KOR226">
        <f t="shared" si="122"/>
        <v>0</v>
      </c>
      <c r="KOS226">
        <f t="shared" si="122"/>
        <v>0</v>
      </c>
      <c r="KOT226">
        <f t="shared" si="122"/>
        <v>0</v>
      </c>
      <c r="KOU226">
        <f t="shared" si="122"/>
        <v>0</v>
      </c>
      <c r="KOV226">
        <f t="shared" si="122"/>
        <v>0</v>
      </c>
      <c r="KOW226">
        <f t="shared" si="122"/>
        <v>0</v>
      </c>
      <c r="KOX226">
        <f t="shared" si="122"/>
        <v>0</v>
      </c>
      <c r="KOY226">
        <f t="shared" si="122"/>
        <v>0</v>
      </c>
      <c r="KOZ226">
        <f t="shared" si="122"/>
        <v>0</v>
      </c>
      <c r="KPA226">
        <f t="shared" si="122"/>
        <v>0</v>
      </c>
      <c r="KPB226">
        <f t="shared" si="122"/>
        <v>0</v>
      </c>
      <c r="KPC226">
        <f t="shared" si="122"/>
        <v>0</v>
      </c>
      <c r="KPD226">
        <f t="shared" si="122"/>
        <v>0</v>
      </c>
      <c r="KPE226">
        <f t="shared" si="122"/>
        <v>0</v>
      </c>
      <c r="KPF226">
        <f t="shared" si="122"/>
        <v>0</v>
      </c>
      <c r="KPG226">
        <f t="shared" si="122"/>
        <v>0</v>
      </c>
      <c r="KPH226">
        <f t="shared" si="122"/>
        <v>0</v>
      </c>
      <c r="KPI226">
        <f t="shared" si="122"/>
        <v>0</v>
      </c>
      <c r="KPJ226">
        <f t="shared" si="122"/>
        <v>0</v>
      </c>
      <c r="KPK226">
        <f t="shared" si="122"/>
        <v>0</v>
      </c>
      <c r="KPL226">
        <f t="shared" si="122"/>
        <v>0</v>
      </c>
      <c r="KPM226">
        <f t="shared" si="122"/>
        <v>0</v>
      </c>
      <c r="KPN226">
        <f t="shared" si="122"/>
        <v>0</v>
      </c>
      <c r="KPO226">
        <f t="shared" si="122"/>
        <v>0</v>
      </c>
      <c r="KPP226">
        <f t="shared" si="122"/>
        <v>0</v>
      </c>
      <c r="KPQ226">
        <f t="shared" si="122"/>
        <v>0</v>
      </c>
      <c r="KPR226">
        <f t="shared" si="122"/>
        <v>0</v>
      </c>
      <c r="KPS226">
        <f t="shared" si="122"/>
        <v>0</v>
      </c>
      <c r="KPT226">
        <f t="shared" si="122"/>
        <v>0</v>
      </c>
      <c r="KPU226">
        <f t="shared" ref="KPU226:KSF226" si="123">SUM(KPU2:KPU225)</f>
        <v>0</v>
      </c>
      <c r="KPV226">
        <f t="shared" si="123"/>
        <v>0</v>
      </c>
      <c r="KPW226">
        <f t="shared" si="123"/>
        <v>0</v>
      </c>
      <c r="KPX226">
        <f t="shared" si="123"/>
        <v>0</v>
      </c>
      <c r="KPY226">
        <f t="shared" si="123"/>
        <v>0</v>
      </c>
      <c r="KPZ226">
        <f t="shared" si="123"/>
        <v>0</v>
      </c>
      <c r="KQA226">
        <f t="shared" si="123"/>
        <v>0</v>
      </c>
      <c r="KQB226">
        <f t="shared" si="123"/>
        <v>0</v>
      </c>
      <c r="KQC226">
        <f t="shared" si="123"/>
        <v>0</v>
      </c>
      <c r="KQD226">
        <f t="shared" si="123"/>
        <v>0</v>
      </c>
      <c r="KQE226">
        <f t="shared" si="123"/>
        <v>0</v>
      </c>
      <c r="KQF226">
        <f t="shared" si="123"/>
        <v>0</v>
      </c>
      <c r="KQG226">
        <f t="shared" si="123"/>
        <v>0</v>
      </c>
      <c r="KQH226">
        <f t="shared" si="123"/>
        <v>0</v>
      </c>
      <c r="KQI226">
        <f t="shared" si="123"/>
        <v>0</v>
      </c>
      <c r="KQJ226">
        <f t="shared" si="123"/>
        <v>0</v>
      </c>
      <c r="KQK226">
        <f t="shared" si="123"/>
        <v>0</v>
      </c>
      <c r="KQL226">
        <f t="shared" si="123"/>
        <v>0</v>
      </c>
      <c r="KQM226">
        <f t="shared" si="123"/>
        <v>0</v>
      </c>
      <c r="KQN226">
        <f t="shared" si="123"/>
        <v>0</v>
      </c>
      <c r="KQO226">
        <f t="shared" si="123"/>
        <v>0</v>
      </c>
      <c r="KQP226">
        <f t="shared" si="123"/>
        <v>0</v>
      </c>
      <c r="KQQ226">
        <f t="shared" si="123"/>
        <v>0</v>
      </c>
      <c r="KQR226">
        <f t="shared" si="123"/>
        <v>0</v>
      </c>
      <c r="KQS226">
        <f t="shared" si="123"/>
        <v>0</v>
      </c>
      <c r="KQT226">
        <f t="shared" si="123"/>
        <v>0</v>
      </c>
      <c r="KQU226">
        <f t="shared" si="123"/>
        <v>0</v>
      </c>
      <c r="KQV226">
        <f t="shared" si="123"/>
        <v>0</v>
      </c>
      <c r="KQW226">
        <f t="shared" si="123"/>
        <v>0</v>
      </c>
      <c r="KQX226">
        <f t="shared" si="123"/>
        <v>0</v>
      </c>
      <c r="KQY226">
        <f t="shared" si="123"/>
        <v>0</v>
      </c>
      <c r="KQZ226">
        <f t="shared" si="123"/>
        <v>0</v>
      </c>
      <c r="KRA226">
        <f t="shared" si="123"/>
        <v>0</v>
      </c>
      <c r="KRB226">
        <f t="shared" si="123"/>
        <v>0</v>
      </c>
      <c r="KRC226">
        <f t="shared" si="123"/>
        <v>0</v>
      </c>
      <c r="KRD226">
        <f t="shared" si="123"/>
        <v>0</v>
      </c>
      <c r="KRE226">
        <f t="shared" si="123"/>
        <v>0</v>
      </c>
      <c r="KRF226">
        <f t="shared" si="123"/>
        <v>0</v>
      </c>
      <c r="KRG226">
        <f t="shared" si="123"/>
        <v>0</v>
      </c>
      <c r="KRH226">
        <f t="shared" si="123"/>
        <v>0</v>
      </c>
      <c r="KRI226">
        <f t="shared" si="123"/>
        <v>0</v>
      </c>
      <c r="KRJ226">
        <f t="shared" si="123"/>
        <v>0</v>
      </c>
      <c r="KRK226">
        <f t="shared" si="123"/>
        <v>0</v>
      </c>
      <c r="KRL226">
        <f t="shared" si="123"/>
        <v>0</v>
      </c>
      <c r="KRM226">
        <f t="shared" si="123"/>
        <v>0</v>
      </c>
      <c r="KRN226">
        <f t="shared" si="123"/>
        <v>0</v>
      </c>
      <c r="KRO226">
        <f t="shared" si="123"/>
        <v>0</v>
      </c>
      <c r="KRP226">
        <f t="shared" si="123"/>
        <v>0</v>
      </c>
      <c r="KRQ226">
        <f t="shared" si="123"/>
        <v>0</v>
      </c>
      <c r="KRR226">
        <f t="shared" si="123"/>
        <v>0</v>
      </c>
      <c r="KRS226">
        <f t="shared" si="123"/>
        <v>0</v>
      </c>
      <c r="KRT226">
        <f t="shared" si="123"/>
        <v>0</v>
      </c>
      <c r="KRU226">
        <f t="shared" si="123"/>
        <v>0</v>
      </c>
      <c r="KRV226">
        <f t="shared" si="123"/>
        <v>0</v>
      </c>
      <c r="KRW226">
        <f t="shared" si="123"/>
        <v>0</v>
      </c>
      <c r="KRX226">
        <f t="shared" si="123"/>
        <v>0</v>
      </c>
      <c r="KRY226">
        <f t="shared" si="123"/>
        <v>0</v>
      </c>
      <c r="KRZ226">
        <f t="shared" si="123"/>
        <v>0</v>
      </c>
      <c r="KSA226">
        <f t="shared" si="123"/>
        <v>0</v>
      </c>
      <c r="KSB226">
        <f t="shared" si="123"/>
        <v>0</v>
      </c>
      <c r="KSC226">
        <f t="shared" si="123"/>
        <v>0</v>
      </c>
      <c r="KSD226">
        <f t="shared" si="123"/>
        <v>0</v>
      </c>
      <c r="KSE226">
        <f t="shared" si="123"/>
        <v>0</v>
      </c>
      <c r="KSF226">
        <f t="shared" si="123"/>
        <v>0</v>
      </c>
      <c r="KSG226">
        <f t="shared" ref="KSG226:KUR226" si="124">SUM(KSG2:KSG225)</f>
        <v>0</v>
      </c>
      <c r="KSH226">
        <f t="shared" si="124"/>
        <v>0</v>
      </c>
      <c r="KSI226">
        <f t="shared" si="124"/>
        <v>0</v>
      </c>
      <c r="KSJ226">
        <f t="shared" si="124"/>
        <v>0</v>
      </c>
      <c r="KSK226">
        <f t="shared" si="124"/>
        <v>0</v>
      </c>
      <c r="KSL226">
        <f t="shared" si="124"/>
        <v>0</v>
      </c>
      <c r="KSM226">
        <f t="shared" si="124"/>
        <v>0</v>
      </c>
      <c r="KSN226">
        <f t="shared" si="124"/>
        <v>0</v>
      </c>
      <c r="KSO226">
        <f t="shared" si="124"/>
        <v>0</v>
      </c>
      <c r="KSP226">
        <f t="shared" si="124"/>
        <v>0</v>
      </c>
      <c r="KSQ226">
        <f t="shared" si="124"/>
        <v>0</v>
      </c>
      <c r="KSR226">
        <f t="shared" si="124"/>
        <v>0</v>
      </c>
      <c r="KSS226">
        <f t="shared" si="124"/>
        <v>0</v>
      </c>
      <c r="KST226">
        <f t="shared" si="124"/>
        <v>0</v>
      </c>
      <c r="KSU226">
        <f t="shared" si="124"/>
        <v>0</v>
      </c>
      <c r="KSV226">
        <f t="shared" si="124"/>
        <v>0</v>
      </c>
      <c r="KSW226">
        <f t="shared" si="124"/>
        <v>0</v>
      </c>
      <c r="KSX226">
        <f t="shared" si="124"/>
        <v>0</v>
      </c>
      <c r="KSY226">
        <f t="shared" si="124"/>
        <v>0</v>
      </c>
      <c r="KSZ226">
        <f t="shared" si="124"/>
        <v>0</v>
      </c>
      <c r="KTA226">
        <f t="shared" si="124"/>
        <v>0</v>
      </c>
      <c r="KTB226">
        <f t="shared" si="124"/>
        <v>0</v>
      </c>
      <c r="KTC226">
        <f t="shared" si="124"/>
        <v>0</v>
      </c>
      <c r="KTD226">
        <f t="shared" si="124"/>
        <v>0</v>
      </c>
      <c r="KTE226">
        <f t="shared" si="124"/>
        <v>0</v>
      </c>
      <c r="KTF226">
        <f t="shared" si="124"/>
        <v>0</v>
      </c>
      <c r="KTG226">
        <f t="shared" si="124"/>
        <v>0</v>
      </c>
      <c r="KTH226">
        <f t="shared" si="124"/>
        <v>0</v>
      </c>
      <c r="KTI226">
        <f t="shared" si="124"/>
        <v>0</v>
      </c>
      <c r="KTJ226">
        <f t="shared" si="124"/>
        <v>0</v>
      </c>
      <c r="KTK226">
        <f t="shared" si="124"/>
        <v>0</v>
      </c>
      <c r="KTL226">
        <f t="shared" si="124"/>
        <v>0</v>
      </c>
      <c r="KTM226">
        <f t="shared" si="124"/>
        <v>0</v>
      </c>
      <c r="KTN226">
        <f t="shared" si="124"/>
        <v>0</v>
      </c>
      <c r="KTO226">
        <f t="shared" si="124"/>
        <v>0</v>
      </c>
      <c r="KTP226">
        <f t="shared" si="124"/>
        <v>0</v>
      </c>
      <c r="KTQ226">
        <f t="shared" si="124"/>
        <v>0</v>
      </c>
      <c r="KTR226">
        <f t="shared" si="124"/>
        <v>0</v>
      </c>
      <c r="KTS226">
        <f t="shared" si="124"/>
        <v>0</v>
      </c>
      <c r="KTT226">
        <f t="shared" si="124"/>
        <v>0</v>
      </c>
      <c r="KTU226">
        <f t="shared" si="124"/>
        <v>0</v>
      </c>
      <c r="KTV226">
        <f t="shared" si="124"/>
        <v>0</v>
      </c>
      <c r="KTW226">
        <f t="shared" si="124"/>
        <v>0</v>
      </c>
      <c r="KTX226">
        <f t="shared" si="124"/>
        <v>0</v>
      </c>
      <c r="KTY226">
        <f t="shared" si="124"/>
        <v>0</v>
      </c>
      <c r="KTZ226">
        <f t="shared" si="124"/>
        <v>0</v>
      </c>
      <c r="KUA226">
        <f t="shared" si="124"/>
        <v>0</v>
      </c>
      <c r="KUB226">
        <f t="shared" si="124"/>
        <v>0</v>
      </c>
      <c r="KUC226">
        <f t="shared" si="124"/>
        <v>0</v>
      </c>
      <c r="KUD226">
        <f t="shared" si="124"/>
        <v>0</v>
      </c>
      <c r="KUE226">
        <f t="shared" si="124"/>
        <v>0</v>
      </c>
      <c r="KUF226">
        <f t="shared" si="124"/>
        <v>0</v>
      </c>
      <c r="KUG226">
        <f t="shared" si="124"/>
        <v>0</v>
      </c>
      <c r="KUH226">
        <f t="shared" si="124"/>
        <v>0</v>
      </c>
      <c r="KUI226">
        <f t="shared" si="124"/>
        <v>0</v>
      </c>
      <c r="KUJ226">
        <f t="shared" si="124"/>
        <v>0</v>
      </c>
      <c r="KUK226">
        <f t="shared" si="124"/>
        <v>0</v>
      </c>
      <c r="KUL226">
        <f t="shared" si="124"/>
        <v>0</v>
      </c>
      <c r="KUM226">
        <f t="shared" si="124"/>
        <v>0</v>
      </c>
      <c r="KUN226">
        <f t="shared" si="124"/>
        <v>0</v>
      </c>
      <c r="KUO226">
        <f t="shared" si="124"/>
        <v>0</v>
      </c>
      <c r="KUP226">
        <f t="shared" si="124"/>
        <v>0</v>
      </c>
      <c r="KUQ226">
        <f t="shared" si="124"/>
        <v>0</v>
      </c>
      <c r="KUR226">
        <f t="shared" si="124"/>
        <v>0</v>
      </c>
      <c r="KUS226">
        <f t="shared" ref="KUS226:KXD226" si="125">SUM(KUS2:KUS225)</f>
        <v>0</v>
      </c>
      <c r="KUT226">
        <f t="shared" si="125"/>
        <v>0</v>
      </c>
      <c r="KUU226">
        <f t="shared" si="125"/>
        <v>0</v>
      </c>
      <c r="KUV226">
        <f t="shared" si="125"/>
        <v>0</v>
      </c>
      <c r="KUW226">
        <f t="shared" si="125"/>
        <v>0</v>
      </c>
      <c r="KUX226">
        <f t="shared" si="125"/>
        <v>0</v>
      </c>
      <c r="KUY226">
        <f t="shared" si="125"/>
        <v>0</v>
      </c>
      <c r="KUZ226">
        <f t="shared" si="125"/>
        <v>0</v>
      </c>
      <c r="KVA226">
        <f t="shared" si="125"/>
        <v>0</v>
      </c>
      <c r="KVB226">
        <f t="shared" si="125"/>
        <v>0</v>
      </c>
      <c r="KVC226">
        <f t="shared" si="125"/>
        <v>0</v>
      </c>
      <c r="KVD226">
        <f t="shared" si="125"/>
        <v>0</v>
      </c>
      <c r="KVE226">
        <f t="shared" si="125"/>
        <v>0</v>
      </c>
      <c r="KVF226">
        <f t="shared" si="125"/>
        <v>0</v>
      </c>
      <c r="KVG226">
        <f t="shared" si="125"/>
        <v>0</v>
      </c>
      <c r="KVH226">
        <f t="shared" si="125"/>
        <v>0</v>
      </c>
      <c r="KVI226">
        <f t="shared" si="125"/>
        <v>0</v>
      </c>
      <c r="KVJ226">
        <f t="shared" si="125"/>
        <v>0</v>
      </c>
      <c r="KVK226">
        <f t="shared" si="125"/>
        <v>0</v>
      </c>
      <c r="KVL226">
        <f t="shared" si="125"/>
        <v>0</v>
      </c>
      <c r="KVM226">
        <f t="shared" si="125"/>
        <v>0</v>
      </c>
      <c r="KVN226">
        <f t="shared" si="125"/>
        <v>0</v>
      </c>
      <c r="KVO226">
        <f t="shared" si="125"/>
        <v>0</v>
      </c>
      <c r="KVP226">
        <f t="shared" si="125"/>
        <v>0</v>
      </c>
      <c r="KVQ226">
        <f t="shared" si="125"/>
        <v>0</v>
      </c>
      <c r="KVR226">
        <f t="shared" si="125"/>
        <v>0</v>
      </c>
      <c r="KVS226">
        <f t="shared" si="125"/>
        <v>0</v>
      </c>
      <c r="KVT226">
        <f t="shared" si="125"/>
        <v>0</v>
      </c>
      <c r="KVU226">
        <f t="shared" si="125"/>
        <v>0</v>
      </c>
      <c r="KVV226">
        <f t="shared" si="125"/>
        <v>0</v>
      </c>
      <c r="KVW226">
        <f t="shared" si="125"/>
        <v>0</v>
      </c>
      <c r="KVX226">
        <f t="shared" si="125"/>
        <v>0</v>
      </c>
      <c r="KVY226">
        <f t="shared" si="125"/>
        <v>0</v>
      </c>
      <c r="KVZ226">
        <f t="shared" si="125"/>
        <v>0</v>
      </c>
      <c r="KWA226">
        <f t="shared" si="125"/>
        <v>0</v>
      </c>
      <c r="KWB226">
        <f t="shared" si="125"/>
        <v>0</v>
      </c>
      <c r="KWC226">
        <f t="shared" si="125"/>
        <v>0</v>
      </c>
      <c r="KWD226">
        <f t="shared" si="125"/>
        <v>0</v>
      </c>
      <c r="KWE226">
        <f t="shared" si="125"/>
        <v>0</v>
      </c>
      <c r="KWF226">
        <f t="shared" si="125"/>
        <v>0</v>
      </c>
      <c r="KWG226">
        <f t="shared" si="125"/>
        <v>0</v>
      </c>
      <c r="KWH226">
        <f t="shared" si="125"/>
        <v>0</v>
      </c>
      <c r="KWI226">
        <f t="shared" si="125"/>
        <v>0</v>
      </c>
      <c r="KWJ226">
        <f t="shared" si="125"/>
        <v>0</v>
      </c>
      <c r="KWK226">
        <f t="shared" si="125"/>
        <v>0</v>
      </c>
      <c r="KWL226">
        <f t="shared" si="125"/>
        <v>0</v>
      </c>
      <c r="KWM226">
        <f t="shared" si="125"/>
        <v>0</v>
      </c>
      <c r="KWN226">
        <f t="shared" si="125"/>
        <v>0</v>
      </c>
      <c r="KWO226">
        <f t="shared" si="125"/>
        <v>0</v>
      </c>
      <c r="KWP226">
        <f t="shared" si="125"/>
        <v>0</v>
      </c>
      <c r="KWQ226">
        <f t="shared" si="125"/>
        <v>0</v>
      </c>
      <c r="KWR226">
        <f t="shared" si="125"/>
        <v>0</v>
      </c>
      <c r="KWS226">
        <f t="shared" si="125"/>
        <v>0</v>
      </c>
      <c r="KWT226">
        <f t="shared" si="125"/>
        <v>0</v>
      </c>
      <c r="KWU226">
        <f t="shared" si="125"/>
        <v>0</v>
      </c>
      <c r="KWV226">
        <f t="shared" si="125"/>
        <v>0</v>
      </c>
      <c r="KWW226">
        <f t="shared" si="125"/>
        <v>0</v>
      </c>
      <c r="KWX226">
        <f t="shared" si="125"/>
        <v>0</v>
      </c>
      <c r="KWY226">
        <f t="shared" si="125"/>
        <v>0</v>
      </c>
      <c r="KWZ226">
        <f t="shared" si="125"/>
        <v>0</v>
      </c>
      <c r="KXA226">
        <f t="shared" si="125"/>
        <v>0</v>
      </c>
      <c r="KXB226">
        <f t="shared" si="125"/>
        <v>0</v>
      </c>
      <c r="KXC226">
        <f t="shared" si="125"/>
        <v>0</v>
      </c>
      <c r="KXD226">
        <f t="shared" si="125"/>
        <v>0</v>
      </c>
      <c r="KXE226">
        <f t="shared" ref="KXE226:KZP226" si="126">SUM(KXE2:KXE225)</f>
        <v>0</v>
      </c>
      <c r="KXF226">
        <f t="shared" si="126"/>
        <v>0</v>
      </c>
      <c r="KXG226">
        <f t="shared" si="126"/>
        <v>0</v>
      </c>
      <c r="KXH226">
        <f t="shared" si="126"/>
        <v>0</v>
      </c>
      <c r="KXI226">
        <f t="shared" si="126"/>
        <v>0</v>
      </c>
      <c r="KXJ226">
        <f t="shared" si="126"/>
        <v>0</v>
      </c>
      <c r="KXK226">
        <f t="shared" si="126"/>
        <v>0</v>
      </c>
      <c r="KXL226">
        <f t="shared" si="126"/>
        <v>0</v>
      </c>
      <c r="KXM226">
        <f t="shared" si="126"/>
        <v>0</v>
      </c>
      <c r="KXN226">
        <f t="shared" si="126"/>
        <v>0</v>
      </c>
      <c r="KXO226">
        <f t="shared" si="126"/>
        <v>0</v>
      </c>
      <c r="KXP226">
        <f t="shared" si="126"/>
        <v>0</v>
      </c>
      <c r="KXQ226">
        <f t="shared" si="126"/>
        <v>0</v>
      </c>
      <c r="KXR226">
        <f t="shared" si="126"/>
        <v>0</v>
      </c>
      <c r="KXS226">
        <f t="shared" si="126"/>
        <v>0</v>
      </c>
      <c r="KXT226">
        <f t="shared" si="126"/>
        <v>0</v>
      </c>
      <c r="KXU226">
        <f t="shared" si="126"/>
        <v>0</v>
      </c>
      <c r="KXV226">
        <f t="shared" si="126"/>
        <v>0</v>
      </c>
      <c r="KXW226">
        <f t="shared" si="126"/>
        <v>0</v>
      </c>
      <c r="KXX226">
        <f t="shared" si="126"/>
        <v>0</v>
      </c>
      <c r="KXY226">
        <f t="shared" si="126"/>
        <v>0</v>
      </c>
      <c r="KXZ226">
        <f t="shared" si="126"/>
        <v>0</v>
      </c>
      <c r="KYA226">
        <f t="shared" si="126"/>
        <v>0</v>
      </c>
      <c r="KYB226">
        <f t="shared" si="126"/>
        <v>0</v>
      </c>
      <c r="KYC226">
        <f t="shared" si="126"/>
        <v>0</v>
      </c>
      <c r="KYD226">
        <f t="shared" si="126"/>
        <v>0</v>
      </c>
      <c r="KYE226">
        <f t="shared" si="126"/>
        <v>0</v>
      </c>
      <c r="KYF226">
        <f t="shared" si="126"/>
        <v>0</v>
      </c>
      <c r="KYG226">
        <f t="shared" si="126"/>
        <v>0</v>
      </c>
      <c r="KYH226">
        <f t="shared" si="126"/>
        <v>0</v>
      </c>
      <c r="KYI226">
        <f t="shared" si="126"/>
        <v>0</v>
      </c>
      <c r="KYJ226">
        <f t="shared" si="126"/>
        <v>0</v>
      </c>
      <c r="KYK226">
        <f t="shared" si="126"/>
        <v>0</v>
      </c>
      <c r="KYL226">
        <f t="shared" si="126"/>
        <v>0</v>
      </c>
      <c r="KYM226">
        <f t="shared" si="126"/>
        <v>0</v>
      </c>
      <c r="KYN226">
        <f t="shared" si="126"/>
        <v>0</v>
      </c>
      <c r="KYO226">
        <f t="shared" si="126"/>
        <v>0</v>
      </c>
      <c r="KYP226">
        <f t="shared" si="126"/>
        <v>0</v>
      </c>
      <c r="KYQ226">
        <f t="shared" si="126"/>
        <v>0</v>
      </c>
      <c r="KYR226">
        <f t="shared" si="126"/>
        <v>0</v>
      </c>
      <c r="KYS226">
        <f t="shared" si="126"/>
        <v>0</v>
      </c>
      <c r="KYT226">
        <f t="shared" si="126"/>
        <v>0</v>
      </c>
      <c r="KYU226">
        <f t="shared" si="126"/>
        <v>0</v>
      </c>
      <c r="KYV226">
        <f t="shared" si="126"/>
        <v>0</v>
      </c>
      <c r="KYW226">
        <f t="shared" si="126"/>
        <v>0</v>
      </c>
      <c r="KYX226">
        <f t="shared" si="126"/>
        <v>0</v>
      </c>
      <c r="KYY226">
        <f t="shared" si="126"/>
        <v>0</v>
      </c>
      <c r="KYZ226">
        <f t="shared" si="126"/>
        <v>0</v>
      </c>
      <c r="KZA226">
        <f t="shared" si="126"/>
        <v>0</v>
      </c>
      <c r="KZB226">
        <f t="shared" si="126"/>
        <v>0</v>
      </c>
      <c r="KZC226">
        <f t="shared" si="126"/>
        <v>0</v>
      </c>
      <c r="KZD226">
        <f t="shared" si="126"/>
        <v>0</v>
      </c>
      <c r="KZE226">
        <f t="shared" si="126"/>
        <v>0</v>
      </c>
      <c r="KZF226">
        <f t="shared" si="126"/>
        <v>0</v>
      </c>
      <c r="KZG226">
        <f t="shared" si="126"/>
        <v>0</v>
      </c>
      <c r="KZH226">
        <f t="shared" si="126"/>
        <v>0</v>
      </c>
      <c r="KZI226">
        <f t="shared" si="126"/>
        <v>0</v>
      </c>
      <c r="KZJ226">
        <f t="shared" si="126"/>
        <v>0</v>
      </c>
      <c r="KZK226">
        <f t="shared" si="126"/>
        <v>0</v>
      </c>
      <c r="KZL226">
        <f t="shared" si="126"/>
        <v>0</v>
      </c>
      <c r="KZM226">
        <f t="shared" si="126"/>
        <v>0</v>
      </c>
      <c r="KZN226">
        <f t="shared" si="126"/>
        <v>0</v>
      </c>
      <c r="KZO226">
        <f t="shared" si="126"/>
        <v>0</v>
      </c>
      <c r="KZP226">
        <f t="shared" si="126"/>
        <v>0</v>
      </c>
      <c r="KZQ226">
        <f t="shared" ref="KZQ226:LCB226" si="127">SUM(KZQ2:KZQ225)</f>
        <v>0</v>
      </c>
      <c r="KZR226">
        <f t="shared" si="127"/>
        <v>0</v>
      </c>
      <c r="KZS226">
        <f t="shared" si="127"/>
        <v>0</v>
      </c>
      <c r="KZT226">
        <f t="shared" si="127"/>
        <v>0</v>
      </c>
      <c r="KZU226">
        <f t="shared" si="127"/>
        <v>0</v>
      </c>
      <c r="KZV226">
        <f t="shared" si="127"/>
        <v>0</v>
      </c>
      <c r="KZW226">
        <f t="shared" si="127"/>
        <v>0</v>
      </c>
      <c r="KZX226">
        <f t="shared" si="127"/>
        <v>0</v>
      </c>
      <c r="KZY226">
        <f t="shared" si="127"/>
        <v>0</v>
      </c>
      <c r="KZZ226">
        <f t="shared" si="127"/>
        <v>0</v>
      </c>
      <c r="LAA226">
        <f t="shared" si="127"/>
        <v>0</v>
      </c>
      <c r="LAB226">
        <f t="shared" si="127"/>
        <v>0</v>
      </c>
      <c r="LAC226">
        <f t="shared" si="127"/>
        <v>0</v>
      </c>
      <c r="LAD226">
        <f t="shared" si="127"/>
        <v>0</v>
      </c>
      <c r="LAE226">
        <f t="shared" si="127"/>
        <v>0</v>
      </c>
      <c r="LAF226">
        <f t="shared" si="127"/>
        <v>0</v>
      </c>
      <c r="LAG226">
        <f t="shared" si="127"/>
        <v>0</v>
      </c>
      <c r="LAH226">
        <f t="shared" si="127"/>
        <v>0</v>
      </c>
      <c r="LAI226">
        <f t="shared" si="127"/>
        <v>0</v>
      </c>
      <c r="LAJ226">
        <f t="shared" si="127"/>
        <v>0</v>
      </c>
      <c r="LAK226">
        <f t="shared" si="127"/>
        <v>0</v>
      </c>
      <c r="LAL226">
        <f t="shared" si="127"/>
        <v>0</v>
      </c>
      <c r="LAM226">
        <f t="shared" si="127"/>
        <v>0</v>
      </c>
      <c r="LAN226">
        <f t="shared" si="127"/>
        <v>0</v>
      </c>
      <c r="LAO226">
        <f t="shared" si="127"/>
        <v>0</v>
      </c>
      <c r="LAP226">
        <f t="shared" si="127"/>
        <v>0</v>
      </c>
      <c r="LAQ226">
        <f t="shared" si="127"/>
        <v>0</v>
      </c>
      <c r="LAR226">
        <f t="shared" si="127"/>
        <v>0</v>
      </c>
      <c r="LAS226">
        <f t="shared" si="127"/>
        <v>0</v>
      </c>
      <c r="LAT226">
        <f t="shared" si="127"/>
        <v>0</v>
      </c>
      <c r="LAU226">
        <f t="shared" si="127"/>
        <v>0</v>
      </c>
      <c r="LAV226">
        <f t="shared" si="127"/>
        <v>0</v>
      </c>
      <c r="LAW226">
        <f t="shared" si="127"/>
        <v>0</v>
      </c>
      <c r="LAX226">
        <f t="shared" si="127"/>
        <v>0</v>
      </c>
      <c r="LAY226">
        <f t="shared" si="127"/>
        <v>0</v>
      </c>
      <c r="LAZ226">
        <f t="shared" si="127"/>
        <v>0</v>
      </c>
      <c r="LBA226">
        <f t="shared" si="127"/>
        <v>0</v>
      </c>
      <c r="LBB226">
        <f t="shared" si="127"/>
        <v>0</v>
      </c>
      <c r="LBC226">
        <f t="shared" si="127"/>
        <v>0</v>
      </c>
      <c r="LBD226">
        <f t="shared" si="127"/>
        <v>0</v>
      </c>
      <c r="LBE226">
        <f t="shared" si="127"/>
        <v>0</v>
      </c>
      <c r="LBF226">
        <f t="shared" si="127"/>
        <v>0</v>
      </c>
      <c r="LBG226">
        <f t="shared" si="127"/>
        <v>0</v>
      </c>
      <c r="LBH226">
        <f t="shared" si="127"/>
        <v>0</v>
      </c>
      <c r="LBI226">
        <f t="shared" si="127"/>
        <v>0</v>
      </c>
      <c r="LBJ226">
        <f t="shared" si="127"/>
        <v>0</v>
      </c>
      <c r="LBK226">
        <f t="shared" si="127"/>
        <v>0</v>
      </c>
      <c r="LBL226">
        <f t="shared" si="127"/>
        <v>0</v>
      </c>
      <c r="LBM226">
        <f t="shared" si="127"/>
        <v>0</v>
      </c>
      <c r="LBN226">
        <f t="shared" si="127"/>
        <v>0</v>
      </c>
      <c r="LBO226">
        <f t="shared" si="127"/>
        <v>0</v>
      </c>
      <c r="LBP226">
        <f t="shared" si="127"/>
        <v>0</v>
      </c>
      <c r="LBQ226">
        <f t="shared" si="127"/>
        <v>0</v>
      </c>
      <c r="LBR226">
        <f t="shared" si="127"/>
        <v>0</v>
      </c>
      <c r="LBS226">
        <f t="shared" si="127"/>
        <v>0</v>
      </c>
      <c r="LBT226">
        <f t="shared" si="127"/>
        <v>0</v>
      </c>
      <c r="LBU226">
        <f t="shared" si="127"/>
        <v>0</v>
      </c>
      <c r="LBV226">
        <f t="shared" si="127"/>
        <v>0</v>
      </c>
      <c r="LBW226">
        <f t="shared" si="127"/>
        <v>0</v>
      </c>
      <c r="LBX226">
        <f t="shared" si="127"/>
        <v>0</v>
      </c>
      <c r="LBY226">
        <f t="shared" si="127"/>
        <v>0</v>
      </c>
      <c r="LBZ226">
        <f t="shared" si="127"/>
        <v>0</v>
      </c>
      <c r="LCA226">
        <f t="shared" si="127"/>
        <v>0</v>
      </c>
      <c r="LCB226">
        <f t="shared" si="127"/>
        <v>0</v>
      </c>
      <c r="LCC226">
        <f t="shared" ref="LCC226:LEN226" si="128">SUM(LCC2:LCC225)</f>
        <v>0</v>
      </c>
      <c r="LCD226">
        <f t="shared" si="128"/>
        <v>0</v>
      </c>
      <c r="LCE226">
        <f t="shared" si="128"/>
        <v>0</v>
      </c>
      <c r="LCF226">
        <f t="shared" si="128"/>
        <v>0</v>
      </c>
      <c r="LCG226">
        <f t="shared" si="128"/>
        <v>0</v>
      </c>
      <c r="LCH226">
        <f t="shared" si="128"/>
        <v>0</v>
      </c>
      <c r="LCI226">
        <f t="shared" si="128"/>
        <v>0</v>
      </c>
      <c r="LCJ226">
        <f t="shared" si="128"/>
        <v>0</v>
      </c>
      <c r="LCK226">
        <f t="shared" si="128"/>
        <v>0</v>
      </c>
      <c r="LCL226">
        <f t="shared" si="128"/>
        <v>0</v>
      </c>
      <c r="LCM226">
        <f t="shared" si="128"/>
        <v>0</v>
      </c>
      <c r="LCN226">
        <f t="shared" si="128"/>
        <v>0</v>
      </c>
      <c r="LCO226">
        <f t="shared" si="128"/>
        <v>0</v>
      </c>
      <c r="LCP226">
        <f t="shared" si="128"/>
        <v>0</v>
      </c>
      <c r="LCQ226">
        <f t="shared" si="128"/>
        <v>0</v>
      </c>
      <c r="LCR226">
        <f t="shared" si="128"/>
        <v>0</v>
      </c>
      <c r="LCS226">
        <f t="shared" si="128"/>
        <v>0</v>
      </c>
      <c r="LCT226">
        <f t="shared" si="128"/>
        <v>0</v>
      </c>
      <c r="LCU226">
        <f t="shared" si="128"/>
        <v>0</v>
      </c>
      <c r="LCV226">
        <f t="shared" si="128"/>
        <v>0</v>
      </c>
      <c r="LCW226">
        <f t="shared" si="128"/>
        <v>0</v>
      </c>
      <c r="LCX226">
        <f t="shared" si="128"/>
        <v>0</v>
      </c>
      <c r="LCY226">
        <f t="shared" si="128"/>
        <v>0</v>
      </c>
      <c r="LCZ226">
        <f t="shared" si="128"/>
        <v>0</v>
      </c>
      <c r="LDA226">
        <f t="shared" si="128"/>
        <v>0</v>
      </c>
      <c r="LDB226">
        <f t="shared" si="128"/>
        <v>0</v>
      </c>
      <c r="LDC226">
        <f t="shared" si="128"/>
        <v>0</v>
      </c>
      <c r="LDD226">
        <f t="shared" si="128"/>
        <v>0</v>
      </c>
      <c r="LDE226">
        <f t="shared" si="128"/>
        <v>0</v>
      </c>
      <c r="LDF226">
        <f t="shared" si="128"/>
        <v>0</v>
      </c>
      <c r="LDG226">
        <f t="shared" si="128"/>
        <v>0</v>
      </c>
      <c r="LDH226">
        <f t="shared" si="128"/>
        <v>0</v>
      </c>
      <c r="LDI226">
        <f t="shared" si="128"/>
        <v>0</v>
      </c>
      <c r="LDJ226">
        <f t="shared" si="128"/>
        <v>0</v>
      </c>
      <c r="LDK226">
        <f t="shared" si="128"/>
        <v>0</v>
      </c>
      <c r="LDL226">
        <f t="shared" si="128"/>
        <v>0</v>
      </c>
      <c r="LDM226">
        <f t="shared" si="128"/>
        <v>0</v>
      </c>
      <c r="LDN226">
        <f t="shared" si="128"/>
        <v>0</v>
      </c>
      <c r="LDO226">
        <f t="shared" si="128"/>
        <v>0</v>
      </c>
      <c r="LDP226">
        <f t="shared" si="128"/>
        <v>0</v>
      </c>
      <c r="LDQ226">
        <f t="shared" si="128"/>
        <v>0</v>
      </c>
      <c r="LDR226">
        <f t="shared" si="128"/>
        <v>0</v>
      </c>
      <c r="LDS226">
        <f t="shared" si="128"/>
        <v>0</v>
      </c>
      <c r="LDT226">
        <f t="shared" si="128"/>
        <v>0</v>
      </c>
      <c r="LDU226">
        <f t="shared" si="128"/>
        <v>0</v>
      </c>
      <c r="LDV226">
        <f t="shared" si="128"/>
        <v>0</v>
      </c>
      <c r="LDW226">
        <f t="shared" si="128"/>
        <v>0</v>
      </c>
      <c r="LDX226">
        <f t="shared" si="128"/>
        <v>0</v>
      </c>
      <c r="LDY226">
        <f t="shared" si="128"/>
        <v>0</v>
      </c>
      <c r="LDZ226">
        <f t="shared" si="128"/>
        <v>0</v>
      </c>
      <c r="LEA226">
        <f t="shared" si="128"/>
        <v>0</v>
      </c>
      <c r="LEB226">
        <f t="shared" si="128"/>
        <v>0</v>
      </c>
      <c r="LEC226">
        <f t="shared" si="128"/>
        <v>0</v>
      </c>
      <c r="LED226">
        <f t="shared" si="128"/>
        <v>0</v>
      </c>
      <c r="LEE226">
        <f t="shared" si="128"/>
        <v>0</v>
      </c>
      <c r="LEF226">
        <f t="shared" si="128"/>
        <v>0</v>
      </c>
      <c r="LEG226">
        <f t="shared" si="128"/>
        <v>0</v>
      </c>
      <c r="LEH226">
        <f t="shared" si="128"/>
        <v>0</v>
      </c>
      <c r="LEI226">
        <f t="shared" si="128"/>
        <v>0</v>
      </c>
      <c r="LEJ226">
        <f t="shared" si="128"/>
        <v>0</v>
      </c>
      <c r="LEK226">
        <f t="shared" si="128"/>
        <v>0</v>
      </c>
      <c r="LEL226">
        <f t="shared" si="128"/>
        <v>0</v>
      </c>
      <c r="LEM226">
        <f t="shared" si="128"/>
        <v>0</v>
      </c>
      <c r="LEN226">
        <f t="shared" si="128"/>
        <v>0</v>
      </c>
      <c r="LEO226">
        <f t="shared" ref="LEO226:LGZ226" si="129">SUM(LEO2:LEO225)</f>
        <v>0</v>
      </c>
      <c r="LEP226">
        <f t="shared" si="129"/>
        <v>0</v>
      </c>
      <c r="LEQ226">
        <f t="shared" si="129"/>
        <v>0</v>
      </c>
      <c r="LER226">
        <f t="shared" si="129"/>
        <v>0</v>
      </c>
      <c r="LES226">
        <f t="shared" si="129"/>
        <v>0</v>
      </c>
      <c r="LET226">
        <f t="shared" si="129"/>
        <v>0</v>
      </c>
      <c r="LEU226">
        <f t="shared" si="129"/>
        <v>0</v>
      </c>
      <c r="LEV226">
        <f t="shared" si="129"/>
        <v>0</v>
      </c>
      <c r="LEW226">
        <f t="shared" si="129"/>
        <v>0</v>
      </c>
      <c r="LEX226">
        <f t="shared" si="129"/>
        <v>0</v>
      </c>
      <c r="LEY226">
        <f t="shared" si="129"/>
        <v>0</v>
      </c>
      <c r="LEZ226">
        <f t="shared" si="129"/>
        <v>0</v>
      </c>
      <c r="LFA226">
        <f t="shared" si="129"/>
        <v>0</v>
      </c>
      <c r="LFB226">
        <f t="shared" si="129"/>
        <v>0</v>
      </c>
      <c r="LFC226">
        <f t="shared" si="129"/>
        <v>0</v>
      </c>
      <c r="LFD226">
        <f t="shared" si="129"/>
        <v>0</v>
      </c>
      <c r="LFE226">
        <f t="shared" si="129"/>
        <v>0</v>
      </c>
      <c r="LFF226">
        <f t="shared" si="129"/>
        <v>0</v>
      </c>
      <c r="LFG226">
        <f t="shared" si="129"/>
        <v>0</v>
      </c>
      <c r="LFH226">
        <f t="shared" si="129"/>
        <v>0</v>
      </c>
      <c r="LFI226">
        <f t="shared" si="129"/>
        <v>0</v>
      </c>
      <c r="LFJ226">
        <f t="shared" si="129"/>
        <v>0</v>
      </c>
      <c r="LFK226">
        <f t="shared" si="129"/>
        <v>0</v>
      </c>
      <c r="LFL226">
        <f t="shared" si="129"/>
        <v>0</v>
      </c>
      <c r="LFM226">
        <f t="shared" si="129"/>
        <v>0</v>
      </c>
      <c r="LFN226">
        <f t="shared" si="129"/>
        <v>0</v>
      </c>
      <c r="LFO226">
        <f t="shared" si="129"/>
        <v>0</v>
      </c>
      <c r="LFP226">
        <f t="shared" si="129"/>
        <v>0</v>
      </c>
      <c r="LFQ226">
        <f t="shared" si="129"/>
        <v>0</v>
      </c>
      <c r="LFR226">
        <f t="shared" si="129"/>
        <v>0</v>
      </c>
      <c r="LFS226">
        <f t="shared" si="129"/>
        <v>0</v>
      </c>
      <c r="LFT226">
        <f t="shared" si="129"/>
        <v>0</v>
      </c>
      <c r="LFU226">
        <f t="shared" si="129"/>
        <v>0</v>
      </c>
      <c r="LFV226">
        <f t="shared" si="129"/>
        <v>0</v>
      </c>
      <c r="LFW226">
        <f t="shared" si="129"/>
        <v>0</v>
      </c>
      <c r="LFX226">
        <f t="shared" si="129"/>
        <v>0</v>
      </c>
      <c r="LFY226">
        <f t="shared" si="129"/>
        <v>0</v>
      </c>
      <c r="LFZ226">
        <f t="shared" si="129"/>
        <v>0</v>
      </c>
      <c r="LGA226">
        <f t="shared" si="129"/>
        <v>0</v>
      </c>
      <c r="LGB226">
        <f t="shared" si="129"/>
        <v>0</v>
      </c>
      <c r="LGC226">
        <f t="shared" si="129"/>
        <v>0</v>
      </c>
      <c r="LGD226">
        <f t="shared" si="129"/>
        <v>0</v>
      </c>
      <c r="LGE226">
        <f t="shared" si="129"/>
        <v>0</v>
      </c>
      <c r="LGF226">
        <f t="shared" si="129"/>
        <v>0</v>
      </c>
      <c r="LGG226">
        <f t="shared" si="129"/>
        <v>0</v>
      </c>
      <c r="LGH226">
        <f t="shared" si="129"/>
        <v>0</v>
      </c>
      <c r="LGI226">
        <f t="shared" si="129"/>
        <v>0</v>
      </c>
      <c r="LGJ226">
        <f t="shared" si="129"/>
        <v>0</v>
      </c>
      <c r="LGK226">
        <f t="shared" si="129"/>
        <v>0</v>
      </c>
      <c r="LGL226">
        <f t="shared" si="129"/>
        <v>0</v>
      </c>
      <c r="LGM226">
        <f t="shared" si="129"/>
        <v>0</v>
      </c>
      <c r="LGN226">
        <f t="shared" si="129"/>
        <v>0</v>
      </c>
      <c r="LGO226">
        <f t="shared" si="129"/>
        <v>0</v>
      </c>
      <c r="LGP226">
        <f t="shared" si="129"/>
        <v>0</v>
      </c>
      <c r="LGQ226">
        <f t="shared" si="129"/>
        <v>0</v>
      </c>
      <c r="LGR226">
        <f t="shared" si="129"/>
        <v>0</v>
      </c>
      <c r="LGS226">
        <f t="shared" si="129"/>
        <v>0</v>
      </c>
      <c r="LGT226">
        <f t="shared" si="129"/>
        <v>0</v>
      </c>
      <c r="LGU226">
        <f t="shared" si="129"/>
        <v>0</v>
      </c>
      <c r="LGV226">
        <f t="shared" si="129"/>
        <v>0</v>
      </c>
      <c r="LGW226">
        <f t="shared" si="129"/>
        <v>0</v>
      </c>
      <c r="LGX226">
        <f t="shared" si="129"/>
        <v>0</v>
      </c>
      <c r="LGY226">
        <f t="shared" si="129"/>
        <v>0</v>
      </c>
      <c r="LGZ226">
        <f t="shared" si="129"/>
        <v>0</v>
      </c>
      <c r="LHA226">
        <f t="shared" ref="LHA226:LJL226" si="130">SUM(LHA2:LHA225)</f>
        <v>0</v>
      </c>
      <c r="LHB226">
        <f t="shared" si="130"/>
        <v>0</v>
      </c>
      <c r="LHC226">
        <f t="shared" si="130"/>
        <v>0</v>
      </c>
      <c r="LHD226">
        <f t="shared" si="130"/>
        <v>0</v>
      </c>
      <c r="LHE226">
        <f t="shared" si="130"/>
        <v>0</v>
      </c>
      <c r="LHF226">
        <f t="shared" si="130"/>
        <v>0</v>
      </c>
      <c r="LHG226">
        <f t="shared" si="130"/>
        <v>0</v>
      </c>
      <c r="LHH226">
        <f t="shared" si="130"/>
        <v>0</v>
      </c>
      <c r="LHI226">
        <f t="shared" si="130"/>
        <v>0</v>
      </c>
      <c r="LHJ226">
        <f t="shared" si="130"/>
        <v>0</v>
      </c>
      <c r="LHK226">
        <f t="shared" si="130"/>
        <v>0</v>
      </c>
      <c r="LHL226">
        <f t="shared" si="130"/>
        <v>0</v>
      </c>
      <c r="LHM226">
        <f t="shared" si="130"/>
        <v>0</v>
      </c>
      <c r="LHN226">
        <f t="shared" si="130"/>
        <v>0</v>
      </c>
      <c r="LHO226">
        <f t="shared" si="130"/>
        <v>0</v>
      </c>
      <c r="LHP226">
        <f t="shared" si="130"/>
        <v>0</v>
      </c>
      <c r="LHQ226">
        <f t="shared" si="130"/>
        <v>0</v>
      </c>
      <c r="LHR226">
        <f t="shared" si="130"/>
        <v>0</v>
      </c>
      <c r="LHS226">
        <f t="shared" si="130"/>
        <v>0</v>
      </c>
      <c r="LHT226">
        <f t="shared" si="130"/>
        <v>0</v>
      </c>
      <c r="LHU226">
        <f t="shared" si="130"/>
        <v>0</v>
      </c>
      <c r="LHV226">
        <f t="shared" si="130"/>
        <v>0</v>
      </c>
      <c r="LHW226">
        <f t="shared" si="130"/>
        <v>0</v>
      </c>
      <c r="LHX226">
        <f t="shared" si="130"/>
        <v>0</v>
      </c>
      <c r="LHY226">
        <f t="shared" si="130"/>
        <v>0</v>
      </c>
      <c r="LHZ226">
        <f t="shared" si="130"/>
        <v>0</v>
      </c>
      <c r="LIA226">
        <f t="shared" si="130"/>
        <v>0</v>
      </c>
      <c r="LIB226">
        <f t="shared" si="130"/>
        <v>0</v>
      </c>
      <c r="LIC226">
        <f t="shared" si="130"/>
        <v>0</v>
      </c>
      <c r="LID226">
        <f t="shared" si="130"/>
        <v>0</v>
      </c>
      <c r="LIE226">
        <f t="shared" si="130"/>
        <v>0</v>
      </c>
      <c r="LIF226">
        <f t="shared" si="130"/>
        <v>0</v>
      </c>
      <c r="LIG226">
        <f t="shared" si="130"/>
        <v>0</v>
      </c>
      <c r="LIH226">
        <f t="shared" si="130"/>
        <v>0</v>
      </c>
      <c r="LII226">
        <f t="shared" si="130"/>
        <v>0</v>
      </c>
      <c r="LIJ226">
        <f t="shared" si="130"/>
        <v>0</v>
      </c>
      <c r="LIK226">
        <f t="shared" si="130"/>
        <v>0</v>
      </c>
      <c r="LIL226">
        <f t="shared" si="130"/>
        <v>0</v>
      </c>
      <c r="LIM226">
        <f t="shared" si="130"/>
        <v>0</v>
      </c>
      <c r="LIN226">
        <f t="shared" si="130"/>
        <v>0</v>
      </c>
      <c r="LIO226">
        <f t="shared" si="130"/>
        <v>0</v>
      </c>
      <c r="LIP226">
        <f t="shared" si="130"/>
        <v>0</v>
      </c>
      <c r="LIQ226">
        <f t="shared" si="130"/>
        <v>0</v>
      </c>
      <c r="LIR226">
        <f t="shared" si="130"/>
        <v>0</v>
      </c>
      <c r="LIS226">
        <f t="shared" si="130"/>
        <v>0</v>
      </c>
      <c r="LIT226">
        <f t="shared" si="130"/>
        <v>0</v>
      </c>
      <c r="LIU226">
        <f t="shared" si="130"/>
        <v>0</v>
      </c>
      <c r="LIV226">
        <f t="shared" si="130"/>
        <v>0</v>
      </c>
      <c r="LIW226">
        <f t="shared" si="130"/>
        <v>0</v>
      </c>
      <c r="LIX226">
        <f t="shared" si="130"/>
        <v>0</v>
      </c>
      <c r="LIY226">
        <f t="shared" si="130"/>
        <v>0</v>
      </c>
      <c r="LIZ226">
        <f t="shared" si="130"/>
        <v>0</v>
      </c>
      <c r="LJA226">
        <f t="shared" si="130"/>
        <v>0</v>
      </c>
      <c r="LJB226">
        <f t="shared" si="130"/>
        <v>0</v>
      </c>
      <c r="LJC226">
        <f t="shared" si="130"/>
        <v>0</v>
      </c>
      <c r="LJD226">
        <f t="shared" si="130"/>
        <v>0</v>
      </c>
      <c r="LJE226">
        <f t="shared" si="130"/>
        <v>0</v>
      </c>
      <c r="LJF226">
        <f t="shared" si="130"/>
        <v>0</v>
      </c>
      <c r="LJG226">
        <f t="shared" si="130"/>
        <v>0</v>
      </c>
      <c r="LJH226">
        <f t="shared" si="130"/>
        <v>0</v>
      </c>
      <c r="LJI226">
        <f t="shared" si="130"/>
        <v>0</v>
      </c>
      <c r="LJJ226">
        <f t="shared" si="130"/>
        <v>0</v>
      </c>
      <c r="LJK226">
        <f t="shared" si="130"/>
        <v>0</v>
      </c>
      <c r="LJL226">
        <f t="shared" si="130"/>
        <v>0</v>
      </c>
      <c r="LJM226">
        <f t="shared" ref="LJM226:LLX226" si="131">SUM(LJM2:LJM225)</f>
        <v>0</v>
      </c>
      <c r="LJN226">
        <f t="shared" si="131"/>
        <v>0</v>
      </c>
      <c r="LJO226">
        <f t="shared" si="131"/>
        <v>0</v>
      </c>
      <c r="LJP226">
        <f t="shared" si="131"/>
        <v>0</v>
      </c>
      <c r="LJQ226">
        <f t="shared" si="131"/>
        <v>0</v>
      </c>
      <c r="LJR226">
        <f t="shared" si="131"/>
        <v>0</v>
      </c>
      <c r="LJS226">
        <f t="shared" si="131"/>
        <v>0</v>
      </c>
      <c r="LJT226">
        <f t="shared" si="131"/>
        <v>0</v>
      </c>
      <c r="LJU226">
        <f t="shared" si="131"/>
        <v>0</v>
      </c>
      <c r="LJV226">
        <f t="shared" si="131"/>
        <v>0</v>
      </c>
      <c r="LJW226">
        <f t="shared" si="131"/>
        <v>0</v>
      </c>
      <c r="LJX226">
        <f t="shared" si="131"/>
        <v>0</v>
      </c>
      <c r="LJY226">
        <f t="shared" si="131"/>
        <v>0</v>
      </c>
      <c r="LJZ226">
        <f t="shared" si="131"/>
        <v>0</v>
      </c>
      <c r="LKA226">
        <f t="shared" si="131"/>
        <v>0</v>
      </c>
      <c r="LKB226">
        <f t="shared" si="131"/>
        <v>0</v>
      </c>
      <c r="LKC226">
        <f t="shared" si="131"/>
        <v>0</v>
      </c>
      <c r="LKD226">
        <f t="shared" si="131"/>
        <v>0</v>
      </c>
      <c r="LKE226">
        <f t="shared" si="131"/>
        <v>0</v>
      </c>
      <c r="LKF226">
        <f t="shared" si="131"/>
        <v>0</v>
      </c>
      <c r="LKG226">
        <f t="shared" si="131"/>
        <v>0</v>
      </c>
      <c r="LKH226">
        <f t="shared" si="131"/>
        <v>0</v>
      </c>
      <c r="LKI226">
        <f t="shared" si="131"/>
        <v>0</v>
      </c>
      <c r="LKJ226">
        <f t="shared" si="131"/>
        <v>0</v>
      </c>
      <c r="LKK226">
        <f t="shared" si="131"/>
        <v>0</v>
      </c>
      <c r="LKL226">
        <f t="shared" si="131"/>
        <v>0</v>
      </c>
      <c r="LKM226">
        <f t="shared" si="131"/>
        <v>0</v>
      </c>
      <c r="LKN226">
        <f t="shared" si="131"/>
        <v>0</v>
      </c>
      <c r="LKO226">
        <f t="shared" si="131"/>
        <v>0</v>
      </c>
      <c r="LKP226">
        <f t="shared" si="131"/>
        <v>0</v>
      </c>
      <c r="LKQ226">
        <f t="shared" si="131"/>
        <v>0</v>
      </c>
      <c r="LKR226">
        <f t="shared" si="131"/>
        <v>0</v>
      </c>
      <c r="LKS226">
        <f t="shared" si="131"/>
        <v>0</v>
      </c>
      <c r="LKT226">
        <f t="shared" si="131"/>
        <v>0</v>
      </c>
      <c r="LKU226">
        <f t="shared" si="131"/>
        <v>0</v>
      </c>
      <c r="LKV226">
        <f t="shared" si="131"/>
        <v>0</v>
      </c>
      <c r="LKW226">
        <f t="shared" si="131"/>
        <v>0</v>
      </c>
      <c r="LKX226">
        <f t="shared" si="131"/>
        <v>0</v>
      </c>
      <c r="LKY226">
        <f t="shared" si="131"/>
        <v>0</v>
      </c>
      <c r="LKZ226">
        <f t="shared" si="131"/>
        <v>0</v>
      </c>
      <c r="LLA226">
        <f t="shared" si="131"/>
        <v>0</v>
      </c>
      <c r="LLB226">
        <f t="shared" si="131"/>
        <v>0</v>
      </c>
      <c r="LLC226">
        <f t="shared" si="131"/>
        <v>0</v>
      </c>
      <c r="LLD226">
        <f t="shared" si="131"/>
        <v>0</v>
      </c>
      <c r="LLE226">
        <f t="shared" si="131"/>
        <v>0</v>
      </c>
      <c r="LLF226">
        <f t="shared" si="131"/>
        <v>0</v>
      </c>
      <c r="LLG226">
        <f t="shared" si="131"/>
        <v>0</v>
      </c>
      <c r="LLH226">
        <f t="shared" si="131"/>
        <v>0</v>
      </c>
      <c r="LLI226">
        <f t="shared" si="131"/>
        <v>0</v>
      </c>
      <c r="LLJ226">
        <f t="shared" si="131"/>
        <v>0</v>
      </c>
      <c r="LLK226">
        <f t="shared" si="131"/>
        <v>0</v>
      </c>
      <c r="LLL226">
        <f t="shared" si="131"/>
        <v>0</v>
      </c>
      <c r="LLM226">
        <f t="shared" si="131"/>
        <v>0</v>
      </c>
      <c r="LLN226">
        <f t="shared" si="131"/>
        <v>0</v>
      </c>
      <c r="LLO226">
        <f t="shared" si="131"/>
        <v>0</v>
      </c>
      <c r="LLP226">
        <f t="shared" si="131"/>
        <v>0</v>
      </c>
      <c r="LLQ226">
        <f t="shared" si="131"/>
        <v>0</v>
      </c>
      <c r="LLR226">
        <f t="shared" si="131"/>
        <v>0</v>
      </c>
      <c r="LLS226">
        <f t="shared" si="131"/>
        <v>0</v>
      </c>
      <c r="LLT226">
        <f t="shared" si="131"/>
        <v>0</v>
      </c>
      <c r="LLU226">
        <f t="shared" si="131"/>
        <v>0</v>
      </c>
      <c r="LLV226">
        <f t="shared" si="131"/>
        <v>0</v>
      </c>
      <c r="LLW226">
        <f t="shared" si="131"/>
        <v>0</v>
      </c>
      <c r="LLX226">
        <f t="shared" si="131"/>
        <v>0</v>
      </c>
      <c r="LLY226">
        <f t="shared" ref="LLY226:LOJ226" si="132">SUM(LLY2:LLY225)</f>
        <v>0</v>
      </c>
      <c r="LLZ226">
        <f t="shared" si="132"/>
        <v>0</v>
      </c>
      <c r="LMA226">
        <f t="shared" si="132"/>
        <v>0</v>
      </c>
      <c r="LMB226">
        <f t="shared" si="132"/>
        <v>0</v>
      </c>
      <c r="LMC226">
        <f t="shared" si="132"/>
        <v>0</v>
      </c>
      <c r="LMD226">
        <f t="shared" si="132"/>
        <v>0</v>
      </c>
      <c r="LME226">
        <f t="shared" si="132"/>
        <v>0</v>
      </c>
      <c r="LMF226">
        <f t="shared" si="132"/>
        <v>0</v>
      </c>
      <c r="LMG226">
        <f t="shared" si="132"/>
        <v>0</v>
      </c>
      <c r="LMH226">
        <f t="shared" si="132"/>
        <v>0</v>
      </c>
      <c r="LMI226">
        <f t="shared" si="132"/>
        <v>0</v>
      </c>
      <c r="LMJ226">
        <f t="shared" si="132"/>
        <v>0</v>
      </c>
      <c r="LMK226">
        <f t="shared" si="132"/>
        <v>0</v>
      </c>
      <c r="LML226">
        <f t="shared" si="132"/>
        <v>0</v>
      </c>
      <c r="LMM226">
        <f t="shared" si="132"/>
        <v>0</v>
      </c>
      <c r="LMN226">
        <f t="shared" si="132"/>
        <v>0</v>
      </c>
      <c r="LMO226">
        <f t="shared" si="132"/>
        <v>0</v>
      </c>
      <c r="LMP226">
        <f t="shared" si="132"/>
        <v>0</v>
      </c>
      <c r="LMQ226">
        <f t="shared" si="132"/>
        <v>0</v>
      </c>
      <c r="LMR226">
        <f t="shared" si="132"/>
        <v>0</v>
      </c>
      <c r="LMS226">
        <f t="shared" si="132"/>
        <v>0</v>
      </c>
      <c r="LMT226">
        <f t="shared" si="132"/>
        <v>0</v>
      </c>
      <c r="LMU226">
        <f t="shared" si="132"/>
        <v>0</v>
      </c>
      <c r="LMV226">
        <f t="shared" si="132"/>
        <v>0</v>
      </c>
      <c r="LMW226">
        <f t="shared" si="132"/>
        <v>0</v>
      </c>
      <c r="LMX226">
        <f t="shared" si="132"/>
        <v>0</v>
      </c>
      <c r="LMY226">
        <f t="shared" si="132"/>
        <v>0</v>
      </c>
      <c r="LMZ226">
        <f t="shared" si="132"/>
        <v>0</v>
      </c>
      <c r="LNA226">
        <f t="shared" si="132"/>
        <v>0</v>
      </c>
      <c r="LNB226">
        <f t="shared" si="132"/>
        <v>0</v>
      </c>
      <c r="LNC226">
        <f t="shared" si="132"/>
        <v>0</v>
      </c>
      <c r="LND226">
        <f t="shared" si="132"/>
        <v>0</v>
      </c>
      <c r="LNE226">
        <f t="shared" si="132"/>
        <v>0</v>
      </c>
      <c r="LNF226">
        <f t="shared" si="132"/>
        <v>0</v>
      </c>
      <c r="LNG226">
        <f t="shared" si="132"/>
        <v>0</v>
      </c>
      <c r="LNH226">
        <f t="shared" si="132"/>
        <v>0</v>
      </c>
      <c r="LNI226">
        <f t="shared" si="132"/>
        <v>0</v>
      </c>
      <c r="LNJ226">
        <f t="shared" si="132"/>
        <v>0</v>
      </c>
      <c r="LNK226">
        <f t="shared" si="132"/>
        <v>0</v>
      </c>
      <c r="LNL226">
        <f t="shared" si="132"/>
        <v>0</v>
      </c>
      <c r="LNM226">
        <f t="shared" si="132"/>
        <v>0</v>
      </c>
      <c r="LNN226">
        <f t="shared" si="132"/>
        <v>0</v>
      </c>
      <c r="LNO226">
        <f t="shared" si="132"/>
        <v>0</v>
      </c>
      <c r="LNP226">
        <f t="shared" si="132"/>
        <v>0</v>
      </c>
      <c r="LNQ226">
        <f t="shared" si="132"/>
        <v>0</v>
      </c>
      <c r="LNR226">
        <f t="shared" si="132"/>
        <v>0</v>
      </c>
      <c r="LNS226">
        <f t="shared" si="132"/>
        <v>0</v>
      </c>
      <c r="LNT226">
        <f t="shared" si="132"/>
        <v>0</v>
      </c>
      <c r="LNU226">
        <f t="shared" si="132"/>
        <v>0</v>
      </c>
      <c r="LNV226">
        <f t="shared" si="132"/>
        <v>0</v>
      </c>
      <c r="LNW226">
        <f t="shared" si="132"/>
        <v>0</v>
      </c>
      <c r="LNX226">
        <f t="shared" si="132"/>
        <v>0</v>
      </c>
      <c r="LNY226">
        <f t="shared" si="132"/>
        <v>0</v>
      </c>
      <c r="LNZ226">
        <f t="shared" si="132"/>
        <v>0</v>
      </c>
      <c r="LOA226">
        <f t="shared" si="132"/>
        <v>0</v>
      </c>
      <c r="LOB226">
        <f t="shared" si="132"/>
        <v>0</v>
      </c>
      <c r="LOC226">
        <f t="shared" si="132"/>
        <v>0</v>
      </c>
      <c r="LOD226">
        <f t="shared" si="132"/>
        <v>0</v>
      </c>
      <c r="LOE226">
        <f t="shared" si="132"/>
        <v>0</v>
      </c>
      <c r="LOF226">
        <f t="shared" si="132"/>
        <v>0</v>
      </c>
      <c r="LOG226">
        <f t="shared" si="132"/>
        <v>0</v>
      </c>
      <c r="LOH226">
        <f t="shared" si="132"/>
        <v>0</v>
      </c>
      <c r="LOI226">
        <f t="shared" si="132"/>
        <v>0</v>
      </c>
      <c r="LOJ226">
        <f t="shared" si="132"/>
        <v>0</v>
      </c>
      <c r="LOK226">
        <f t="shared" ref="LOK226:LQV226" si="133">SUM(LOK2:LOK225)</f>
        <v>0</v>
      </c>
      <c r="LOL226">
        <f t="shared" si="133"/>
        <v>0</v>
      </c>
      <c r="LOM226">
        <f t="shared" si="133"/>
        <v>0</v>
      </c>
      <c r="LON226">
        <f t="shared" si="133"/>
        <v>0</v>
      </c>
      <c r="LOO226">
        <f t="shared" si="133"/>
        <v>0</v>
      </c>
      <c r="LOP226">
        <f t="shared" si="133"/>
        <v>0</v>
      </c>
      <c r="LOQ226">
        <f t="shared" si="133"/>
        <v>0</v>
      </c>
      <c r="LOR226">
        <f t="shared" si="133"/>
        <v>0</v>
      </c>
      <c r="LOS226">
        <f t="shared" si="133"/>
        <v>0</v>
      </c>
      <c r="LOT226">
        <f t="shared" si="133"/>
        <v>0</v>
      </c>
      <c r="LOU226">
        <f t="shared" si="133"/>
        <v>0</v>
      </c>
      <c r="LOV226">
        <f t="shared" si="133"/>
        <v>0</v>
      </c>
      <c r="LOW226">
        <f t="shared" si="133"/>
        <v>0</v>
      </c>
      <c r="LOX226">
        <f t="shared" si="133"/>
        <v>0</v>
      </c>
      <c r="LOY226">
        <f t="shared" si="133"/>
        <v>0</v>
      </c>
      <c r="LOZ226">
        <f t="shared" si="133"/>
        <v>0</v>
      </c>
      <c r="LPA226">
        <f t="shared" si="133"/>
        <v>0</v>
      </c>
      <c r="LPB226">
        <f t="shared" si="133"/>
        <v>0</v>
      </c>
      <c r="LPC226">
        <f t="shared" si="133"/>
        <v>0</v>
      </c>
      <c r="LPD226">
        <f t="shared" si="133"/>
        <v>0</v>
      </c>
      <c r="LPE226">
        <f t="shared" si="133"/>
        <v>0</v>
      </c>
      <c r="LPF226">
        <f t="shared" si="133"/>
        <v>0</v>
      </c>
      <c r="LPG226">
        <f t="shared" si="133"/>
        <v>0</v>
      </c>
      <c r="LPH226">
        <f t="shared" si="133"/>
        <v>0</v>
      </c>
      <c r="LPI226">
        <f t="shared" si="133"/>
        <v>0</v>
      </c>
      <c r="LPJ226">
        <f t="shared" si="133"/>
        <v>0</v>
      </c>
      <c r="LPK226">
        <f t="shared" si="133"/>
        <v>0</v>
      </c>
      <c r="LPL226">
        <f t="shared" si="133"/>
        <v>0</v>
      </c>
      <c r="LPM226">
        <f t="shared" si="133"/>
        <v>0</v>
      </c>
      <c r="LPN226">
        <f t="shared" si="133"/>
        <v>0</v>
      </c>
      <c r="LPO226">
        <f t="shared" si="133"/>
        <v>0</v>
      </c>
      <c r="LPP226">
        <f t="shared" si="133"/>
        <v>0</v>
      </c>
      <c r="LPQ226">
        <f t="shared" si="133"/>
        <v>0</v>
      </c>
      <c r="LPR226">
        <f t="shared" si="133"/>
        <v>0</v>
      </c>
      <c r="LPS226">
        <f t="shared" si="133"/>
        <v>0</v>
      </c>
      <c r="LPT226">
        <f t="shared" si="133"/>
        <v>0</v>
      </c>
      <c r="LPU226">
        <f t="shared" si="133"/>
        <v>0</v>
      </c>
      <c r="LPV226">
        <f t="shared" si="133"/>
        <v>0</v>
      </c>
      <c r="LPW226">
        <f t="shared" si="133"/>
        <v>0</v>
      </c>
      <c r="LPX226">
        <f t="shared" si="133"/>
        <v>0</v>
      </c>
      <c r="LPY226">
        <f t="shared" si="133"/>
        <v>0</v>
      </c>
      <c r="LPZ226">
        <f t="shared" si="133"/>
        <v>0</v>
      </c>
      <c r="LQA226">
        <f t="shared" si="133"/>
        <v>0</v>
      </c>
      <c r="LQB226">
        <f t="shared" si="133"/>
        <v>0</v>
      </c>
      <c r="LQC226">
        <f t="shared" si="133"/>
        <v>0</v>
      </c>
      <c r="LQD226">
        <f t="shared" si="133"/>
        <v>0</v>
      </c>
      <c r="LQE226">
        <f t="shared" si="133"/>
        <v>0</v>
      </c>
      <c r="LQF226">
        <f t="shared" si="133"/>
        <v>0</v>
      </c>
      <c r="LQG226">
        <f t="shared" si="133"/>
        <v>0</v>
      </c>
      <c r="LQH226">
        <f t="shared" si="133"/>
        <v>0</v>
      </c>
      <c r="LQI226">
        <f t="shared" si="133"/>
        <v>0</v>
      </c>
      <c r="LQJ226">
        <f t="shared" si="133"/>
        <v>0</v>
      </c>
      <c r="LQK226">
        <f t="shared" si="133"/>
        <v>0</v>
      </c>
      <c r="LQL226">
        <f t="shared" si="133"/>
        <v>0</v>
      </c>
      <c r="LQM226">
        <f t="shared" si="133"/>
        <v>0</v>
      </c>
      <c r="LQN226">
        <f t="shared" si="133"/>
        <v>0</v>
      </c>
      <c r="LQO226">
        <f t="shared" si="133"/>
        <v>0</v>
      </c>
      <c r="LQP226">
        <f t="shared" si="133"/>
        <v>0</v>
      </c>
      <c r="LQQ226">
        <f t="shared" si="133"/>
        <v>0</v>
      </c>
      <c r="LQR226">
        <f t="shared" si="133"/>
        <v>0</v>
      </c>
      <c r="LQS226">
        <f t="shared" si="133"/>
        <v>0</v>
      </c>
      <c r="LQT226">
        <f t="shared" si="133"/>
        <v>0</v>
      </c>
      <c r="LQU226">
        <f t="shared" si="133"/>
        <v>0</v>
      </c>
      <c r="LQV226">
        <f t="shared" si="133"/>
        <v>0</v>
      </c>
      <c r="LQW226">
        <f t="shared" ref="LQW226:LTH226" si="134">SUM(LQW2:LQW225)</f>
        <v>0</v>
      </c>
      <c r="LQX226">
        <f t="shared" si="134"/>
        <v>0</v>
      </c>
      <c r="LQY226">
        <f t="shared" si="134"/>
        <v>0</v>
      </c>
      <c r="LQZ226">
        <f t="shared" si="134"/>
        <v>0</v>
      </c>
      <c r="LRA226">
        <f t="shared" si="134"/>
        <v>0</v>
      </c>
      <c r="LRB226">
        <f t="shared" si="134"/>
        <v>0</v>
      </c>
      <c r="LRC226">
        <f t="shared" si="134"/>
        <v>0</v>
      </c>
      <c r="LRD226">
        <f t="shared" si="134"/>
        <v>0</v>
      </c>
      <c r="LRE226">
        <f t="shared" si="134"/>
        <v>0</v>
      </c>
      <c r="LRF226">
        <f t="shared" si="134"/>
        <v>0</v>
      </c>
      <c r="LRG226">
        <f t="shared" si="134"/>
        <v>0</v>
      </c>
      <c r="LRH226">
        <f t="shared" si="134"/>
        <v>0</v>
      </c>
      <c r="LRI226">
        <f t="shared" si="134"/>
        <v>0</v>
      </c>
      <c r="LRJ226">
        <f t="shared" si="134"/>
        <v>0</v>
      </c>
      <c r="LRK226">
        <f t="shared" si="134"/>
        <v>0</v>
      </c>
      <c r="LRL226">
        <f t="shared" si="134"/>
        <v>0</v>
      </c>
      <c r="LRM226">
        <f t="shared" si="134"/>
        <v>0</v>
      </c>
      <c r="LRN226">
        <f t="shared" si="134"/>
        <v>0</v>
      </c>
      <c r="LRO226">
        <f t="shared" si="134"/>
        <v>0</v>
      </c>
      <c r="LRP226">
        <f t="shared" si="134"/>
        <v>0</v>
      </c>
      <c r="LRQ226">
        <f t="shared" si="134"/>
        <v>0</v>
      </c>
      <c r="LRR226">
        <f t="shared" si="134"/>
        <v>0</v>
      </c>
      <c r="LRS226">
        <f t="shared" si="134"/>
        <v>0</v>
      </c>
      <c r="LRT226">
        <f t="shared" si="134"/>
        <v>0</v>
      </c>
      <c r="LRU226">
        <f t="shared" si="134"/>
        <v>0</v>
      </c>
      <c r="LRV226">
        <f t="shared" si="134"/>
        <v>0</v>
      </c>
      <c r="LRW226">
        <f t="shared" si="134"/>
        <v>0</v>
      </c>
      <c r="LRX226">
        <f t="shared" si="134"/>
        <v>0</v>
      </c>
      <c r="LRY226">
        <f t="shared" si="134"/>
        <v>0</v>
      </c>
      <c r="LRZ226">
        <f t="shared" si="134"/>
        <v>0</v>
      </c>
      <c r="LSA226">
        <f t="shared" si="134"/>
        <v>0</v>
      </c>
      <c r="LSB226">
        <f t="shared" si="134"/>
        <v>0</v>
      </c>
      <c r="LSC226">
        <f t="shared" si="134"/>
        <v>0</v>
      </c>
      <c r="LSD226">
        <f t="shared" si="134"/>
        <v>0</v>
      </c>
      <c r="LSE226">
        <f t="shared" si="134"/>
        <v>0</v>
      </c>
      <c r="LSF226">
        <f t="shared" si="134"/>
        <v>0</v>
      </c>
      <c r="LSG226">
        <f t="shared" si="134"/>
        <v>0</v>
      </c>
      <c r="LSH226">
        <f t="shared" si="134"/>
        <v>0</v>
      </c>
      <c r="LSI226">
        <f t="shared" si="134"/>
        <v>0</v>
      </c>
      <c r="LSJ226">
        <f t="shared" si="134"/>
        <v>0</v>
      </c>
      <c r="LSK226">
        <f t="shared" si="134"/>
        <v>0</v>
      </c>
      <c r="LSL226">
        <f t="shared" si="134"/>
        <v>0</v>
      </c>
      <c r="LSM226">
        <f t="shared" si="134"/>
        <v>0</v>
      </c>
      <c r="LSN226">
        <f t="shared" si="134"/>
        <v>0</v>
      </c>
      <c r="LSO226">
        <f t="shared" si="134"/>
        <v>0</v>
      </c>
      <c r="LSP226">
        <f t="shared" si="134"/>
        <v>0</v>
      </c>
      <c r="LSQ226">
        <f t="shared" si="134"/>
        <v>0</v>
      </c>
      <c r="LSR226">
        <f t="shared" si="134"/>
        <v>0</v>
      </c>
      <c r="LSS226">
        <f t="shared" si="134"/>
        <v>0</v>
      </c>
      <c r="LST226">
        <f t="shared" si="134"/>
        <v>0</v>
      </c>
      <c r="LSU226">
        <f t="shared" si="134"/>
        <v>0</v>
      </c>
      <c r="LSV226">
        <f t="shared" si="134"/>
        <v>0</v>
      </c>
      <c r="LSW226">
        <f t="shared" si="134"/>
        <v>0</v>
      </c>
      <c r="LSX226">
        <f t="shared" si="134"/>
        <v>0</v>
      </c>
      <c r="LSY226">
        <f t="shared" si="134"/>
        <v>0</v>
      </c>
      <c r="LSZ226">
        <f t="shared" si="134"/>
        <v>0</v>
      </c>
      <c r="LTA226">
        <f t="shared" si="134"/>
        <v>0</v>
      </c>
      <c r="LTB226">
        <f t="shared" si="134"/>
        <v>0</v>
      </c>
      <c r="LTC226">
        <f t="shared" si="134"/>
        <v>0</v>
      </c>
      <c r="LTD226">
        <f t="shared" si="134"/>
        <v>0</v>
      </c>
      <c r="LTE226">
        <f t="shared" si="134"/>
        <v>0</v>
      </c>
      <c r="LTF226">
        <f t="shared" si="134"/>
        <v>0</v>
      </c>
      <c r="LTG226">
        <f t="shared" si="134"/>
        <v>0</v>
      </c>
      <c r="LTH226">
        <f t="shared" si="134"/>
        <v>0</v>
      </c>
      <c r="LTI226">
        <f t="shared" ref="LTI226:LVT226" si="135">SUM(LTI2:LTI225)</f>
        <v>0</v>
      </c>
      <c r="LTJ226">
        <f t="shared" si="135"/>
        <v>0</v>
      </c>
      <c r="LTK226">
        <f t="shared" si="135"/>
        <v>0</v>
      </c>
      <c r="LTL226">
        <f t="shared" si="135"/>
        <v>0</v>
      </c>
      <c r="LTM226">
        <f t="shared" si="135"/>
        <v>0</v>
      </c>
      <c r="LTN226">
        <f t="shared" si="135"/>
        <v>0</v>
      </c>
      <c r="LTO226">
        <f t="shared" si="135"/>
        <v>0</v>
      </c>
      <c r="LTP226">
        <f t="shared" si="135"/>
        <v>0</v>
      </c>
      <c r="LTQ226">
        <f t="shared" si="135"/>
        <v>0</v>
      </c>
      <c r="LTR226">
        <f t="shared" si="135"/>
        <v>0</v>
      </c>
      <c r="LTS226">
        <f t="shared" si="135"/>
        <v>0</v>
      </c>
      <c r="LTT226">
        <f t="shared" si="135"/>
        <v>0</v>
      </c>
      <c r="LTU226">
        <f t="shared" si="135"/>
        <v>0</v>
      </c>
      <c r="LTV226">
        <f t="shared" si="135"/>
        <v>0</v>
      </c>
      <c r="LTW226">
        <f t="shared" si="135"/>
        <v>0</v>
      </c>
      <c r="LTX226">
        <f t="shared" si="135"/>
        <v>0</v>
      </c>
      <c r="LTY226">
        <f t="shared" si="135"/>
        <v>0</v>
      </c>
      <c r="LTZ226">
        <f t="shared" si="135"/>
        <v>0</v>
      </c>
      <c r="LUA226">
        <f t="shared" si="135"/>
        <v>0</v>
      </c>
      <c r="LUB226">
        <f t="shared" si="135"/>
        <v>0</v>
      </c>
      <c r="LUC226">
        <f t="shared" si="135"/>
        <v>0</v>
      </c>
      <c r="LUD226">
        <f t="shared" si="135"/>
        <v>0</v>
      </c>
      <c r="LUE226">
        <f t="shared" si="135"/>
        <v>0</v>
      </c>
      <c r="LUF226">
        <f t="shared" si="135"/>
        <v>0</v>
      </c>
      <c r="LUG226">
        <f t="shared" si="135"/>
        <v>0</v>
      </c>
      <c r="LUH226">
        <f t="shared" si="135"/>
        <v>0</v>
      </c>
      <c r="LUI226">
        <f t="shared" si="135"/>
        <v>0</v>
      </c>
      <c r="LUJ226">
        <f t="shared" si="135"/>
        <v>0</v>
      </c>
      <c r="LUK226">
        <f t="shared" si="135"/>
        <v>0</v>
      </c>
      <c r="LUL226">
        <f t="shared" si="135"/>
        <v>0</v>
      </c>
      <c r="LUM226">
        <f t="shared" si="135"/>
        <v>0</v>
      </c>
      <c r="LUN226">
        <f t="shared" si="135"/>
        <v>0</v>
      </c>
      <c r="LUO226">
        <f t="shared" si="135"/>
        <v>0</v>
      </c>
      <c r="LUP226">
        <f t="shared" si="135"/>
        <v>0</v>
      </c>
      <c r="LUQ226">
        <f t="shared" si="135"/>
        <v>0</v>
      </c>
      <c r="LUR226">
        <f t="shared" si="135"/>
        <v>0</v>
      </c>
      <c r="LUS226">
        <f t="shared" si="135"/>
        <v>0</v>
      </c>
      <c r="LUT226">
        <f t="shared" si="135"/>
        <v>0</v>
      </c>
      <c r="LUU226">
        <f t="shared" si="135"/>
        <v>0</v>
      </c>
      <c r="LUV226">
        <f t="shared" si="135"/>
        <v>0</v>
      </c>
      <c r="LUW226">
        <f t="shared" si="135"/>
        <v>0</v>
      </c>
      <c r="LUX226">
        <f t="shared" si="135"/>
        <v>0</v>
      </c>
      <c r="LUY226">
        <f t="shared" si="135"/>
        <v>0</v>
      </c>
      <c r="LUZ226">
        <f t="shared" si="135"/>
        <v>0</v>
      </c>
      <c r="LVA226">
        <f t="shared" si="135"/>
        <v>0</v>
      </c>
      <c r="LVB226">
        <f t="shared" si="135"/>
        <v>0</v>
      </c>
      <c r="LVC226">
        <f t="shared" si="135"/>
        <v>0</v>
      </c>
      <c r="LVD226">
        <f t="shared" si="135"/>
        <v>0</v>
      </c>
      <c r="LVE226">
        <f t="shared" si="135"/>
        <v>0</v>
      </c>
      <c r="LVF226">
        <f t="shared" si="135"/>
        <v>0</v>
      </c>
      <c r="LVG226">
        <f t="shared" si="135"/>
        <v>0</v>
      </c>
      <c r="LVH226">
        <f t="shared" si="135"/>
        <v>0</v>
      </c>
      <c r="LVI226">
        <f t="shared" si="135"/>
        <v>0</v>
      </c>
      <c r="LVJ226">
        <f t="shared" si="135"/>
        <v>0</v>
      </c>
      <c r="LVK226">
        <f t="shared" si="135"/>
        <v>0</v>
      </c>
      <c r="LVL226">
        <f t="shared" si="135"/>
        <v>0</v>
      </c>
      <c r="LVM226">
        <f t="shared" si="135"/>
        <v>0</v>
      </c>
      <c r="LVN226">
        <f t="shared" si="135"/>
        <v>0</v>
      </c>
      <c r="LVO226">
        <f t="shared" si="135"/>
        <v>0</v>
      </c>
      <c r="LVP226">
        <f t="shared" si="135"/>
        <v>0</v>
      </c>
      <c r="LVQ226">
        <f t="shared" si="135"/>
        <v>0</v>
      </c>
      <c r="LVR226">
        <f t="shared" si="135"/>
        <v>0</v>
      </c>
      <c r="LVS226">
        <f t="shared" si="135"/>
        <v>0</v>
      </c>
      <c r="LVT226">
        <f t="shared" si="135"/>
        <v>0</v>
      </c>
      <c r="LVU226">
        <f t="shared" ref="LVU226:LYF226" si="136">SUM(LVU2:LVU225)</f>
        <v>0</v>
      </c>
      <c r="LVV226">
        <f t="shared" si="136"/>
        <v>0</v>
      </c>
      <c r="LVW226">
        <f t="shared" si="136"/>
        <v>0</v>
      </c>
      <c r="LVX226">
        <f t="shared" si="136"/>
        <v>0</v>
      </c>
      <c r="LVY226">
        <f t="shared" si="136"/>
        <v>0</v>
      </c>
      <c r="LVZ226">
        <f t="shared" si="136"/>
        <v>0</v>
      </c>
      <c r="LWA226">
        <f t="shared" si="136"/>
        <v>0</v>
      </c>
      <c r="LWB226">
        <f t="shared" si="136"/>
        <v>0</v>
      </c>
      <c r="LWC226">
        <f t="shared" si="136"/>
        <v>0</v>
      </c>
      <c r="LWD226">
        <f t="shared" si="136"/>
        <v>0</v>
      </c>
      <c r="LWE226">
        <f t="shared" si="136"/>
        <v>0</v>
      </c>
      <c r="LWF226">
        <f t="shared" si="136"/>
        <v>0</v>
      </c>
      <c r="LWG226">
        <f t="shared" si="136"/>
        <v>0</v>
      </c>
      <c r="LWH226">
        <f t="shared" si="136"/>
        <v>0</v>
      </c>
      <c r="LWI226">
        <f t="shared" si="136"/>
        <v>0</v>
      </c>
      <c r="LWJ226">
        <f t="shared" si="136"/>
        <v>0</v>
      </c>
      <c r="LWK226">
        <f t="shared" si="136"/>
        <v>0</v>
      </c>
      <c r="LWL226">
        <f t="shared" si="136"/>
        <v>0</v>
      </c>
      <c r="LWM226">
        <f t="shared" si="136"/>
        <v>0</v>
      </c>
      <c r="LWN226">
        <f t="shared" si="136"/>
        <v>0</v>
      </c>
      <c r="LWO226">
        <f t="shared" si="136"/>
        <v>0</v>
      </c>
      <c r="LWP226">
        <f t="shared" si="136"/>
        <v>0</v>
      </c>
      <c r="LWQ226">
        <f t="shared" si="136"/>
        <v>0</v>
      </c>
      <c r="LWR226">
        <f t="shared" si="136"/>
        <v>0</v>
      </c>
      <c r="LWS226">
        <f t="shared" si="136"/>
        <v>0</v>
      </c>
      <c r="LWT226">
        <f t="shared" si="136"/>
        <v>0</v>
      </c>
      <c r="LWU226">
        <f t="shared" si="136"/>
        <v>0</v>
      </c>
      <c r="LWV226">
        <f t="shared" si="136"/>
        <v>0</v>
      </c>
      <c r="LWW226">
        <f t="shared" si="136"/>
        <v>0</v>
      </c>
      <c r="LWX226">
        <f t="shared" si="136"/>
        <v>0</v>
      </c>
      <c r="LWY226">
        <f t="shared" si="136"/>
        <v>0</v>
      </c>
      <c r="LWZ226">
        <f t="shared" si="136"/>
        <v>0</v>
      </c>
      <c r="LXA226">
        <f t="shared" si="136"/>
        <v>0</v>
      </c>
      <c r="LXB226">
        <f t="shared" si="136"/>
        <v>0</v>
      </c>
      <c r="LXC226">
        <f t="shared" si="136"/>
        <v>0</v>
      </c>
      <c r="LXD226">
        <f t="shared" si="136"/>
        <v>0</v>
      </c>
      <c r="LXE226">
        <f t="shared" si="136"/>
        <v>0</v>
      </c>
      <c r="LXF226">
        <f t="shared" si="136"/>
        <v>0</v>
      </c>
      <c r="LXG226">
        <f t="shared" si="136"/>
        <v>0</v>
      </c>
      <c r="LXH226">
        <f t="shared" si="136"/>
        <v>0</v>
      </c>
      <c r="LXI226">
        <f t="shared" si="136"/>
        <v>0</v>
      </c>
      <c r="LXJ226">
        <f t="shared" si="136"/>
        <v>0</v>
      </c>
      <c r="LXK226">
        <f t="shared" si="136"/>
        <v>0</v>
      </c>
      <c r="LXL226">
        <f t="shared" si="136"/>
        <v>0</v>
      </c>
      <c r="LXM226">
        <f t="shared" si="136"/>
        <v>0</v>
      </c>
      <c r="LXN226">
        <f t="shared" si="136"/>
        <v>0</v>
      </c>
      <c r="LXO226">
        <f t="shared" si="136"/>
        <v>0</v>
      </c>
      <c r="LXP226">
        <f t="shared" si="136"/>
        <v>0</v>
      </c>
      <c r="LXQ226">
        <f t="shared" si="136"/>
        <v>0</v>
      </c>
      <c r="LXR226">
        <f t="shared" si="136"/>
        <v>0</v>
      </c>
      <c r="LXS226">
        <f t="shared" si="136"/>
        <v>0</v>
      </c>
      <c r="LXT226">
        <f t="shared" si="136"/>
        <v>0</v>
      </c>
      <c r="LXU226">
        <f t="shared" si="136"/>
        <v>0</v>
      </c>
      <c r="LXV226">
        <f t="shared" si="136"/>
        <v>0</v>
      </c>
      <c r="LXW226">
        <f t="shared" si="136"/>
        <v>0</v>
      </c>
      <c r="LXX226">
        <f t="shared" si="136"/>
        <v>0</v>
      </c>
      <c r="LXY226">
        <f t="shared" si="136"/>
        <v>0</v>
      </c>
      <c r="LXZ226">
        <f t="shared" si="136"/>
        <v>0</v>
      </c>
      <c r="LYA226">
        <f t="shared" si="136"/>
        <v>0</v>
      </c>
      <c r="LYB226">
        <f t="shared" si="136"/>
        <v>0</v>
      </c>
      <c r="LYC226">
        <f t="shared" si="136"/>
        <v>0</v>
      </c>
      <c r="LYD226">
        <f t="shared" si="136"/>
        <v>0</v>
      </c>
      <c r="LYE226">
        <f t="shared" si="136"/>
        <v>0</v>
      </c>
      <c r="LYF226">
        <f t="shared" si="136"/>
        <v>0</v>
      </c>
      <c r="LYG226">
        <f t="shared" ref="LYG226:MAR226" si="137">SUM(LYG2:LYG225)</f>
        <v>0</v>
      </c>
      <c r="LYH226">
        <f t="shared" si="137"/>
        <v>0</v>
      </c>
      <c r="LYI226">
        <f t="shared" si="137"/>
        <v>0</v>
      </c>
      <c r="LYJ226">
        <f t="shared" si="137"/>
        <v>0</v>
      </c>
      <c r="LYK226">
        <f t="shared" si="137"/>
        <v>0</v>
      </c>
      <c r="LYL226">
        <f t="shared" si="137"/>
        <v>0</v>
      </c>
      <c r="LYM226">
        <f t="shared" si="137"/>
        <v>0</v>
      </c>
      <c r="LYN226">
        <f t="shared" si="137"/>
        <v>0</v>
      </c>
      <c r="LYO226">
        <f t="shared" si="137"/>
        <v>0</v>
      </c>
      <c r="LYP226">
        <f t="shared" si="137"/>
        <v>0</v>
      </c>
      <c r="LYQ226">
        <f t="shared" si="137"/>
        <v>0</v>
      </c>
      <c r="LYR226">
        <f t="shared" si="137"/>
        <v>0</v>
      </c>
      <c r="LYS226">
        <f t="shared" si="137"/>
        <v>0</v>
      </c>
      <c r="LYT226">
        <f t="shared" si="137"/>
        <v>0</v>
      </c>
      <c r="LYU226">
        <f t="shared" si="137"/>
        <v>0</v>
      </c>
      <c r="LYV226">
        <f t="shared" si="137"/>
        <v>0</v>
      </c>
      <c r="LYW226">
        <f t="shared" si="137"/>
        <v>0</v>
      </c>
      <c r="LYX226">
        <f t="shared" si="137"/>
        <v>0</v>
      </c>
      <c r="LYY226">
        <f t="shared" si="137"/>
        <v>0</v>
      </c>
      <c r="LYZ226">
        <f t="shared" si="137"/>
        <v>0</v>
      </c>
      <c r="LZA226">
        <f t="shared" si="137"/>
        <v>0</v>
      </c>
      <c r="LZB226">
        <f t="shared" si="137"/>
        <v>0</v>
      </c>
      <c r="LZC226">
        <f t="shared" si="137"/>
        <v>0</v>
      </c>
      <c r="LZD226">
        <f t="shared" si="137"/>
        <v>0</v>
      </c>
      <c r="LZE226">
        <f t="shared" si="137"/>
        <v>0</v>
      </c>
      <c r="LZF226">
        <f t="shared" si="137"/>
        <v>0</v>
      </c>
      <c r="LZG226">
        <f t="shared" si="137"/>
        <v>0</v>
      </c>
      <c r="LZH226">
        <f t="shared" si="137"/>
        <v>0</v>
      </c>
      <c r="LZI226">
        <f t="shared" si="137"/>
        <v>0</v>
      </c>
      <c r="LZJ226">
        <f t="shared" si="137"/>
        <v>0</v>
      </c>
      <c r="LZK226">
        <f t="shared" si="137"/>
        <v>0</v>
      </c>
      <c r="LZL226">
        <f t="shared" si="137"/>
        <v>0</v>
      </c>
      <c r="LZM226">
        <f t="shared" si="137"/>
        <v>0</v>
      </c>
      <c r="LZN226">
        <f t="shared" si="137"/>
        <v>0</v>
      </c>
      <c r="LZO226">
        <f t="shared" si="137"/>
        <v>0</v>
      </c>
      <c r="LZP226">
        <f t="shared" si="137"/>
        <v>0</v>
      </c>
      <c r="LZQ226">
        <f t="shared" si="137"/>
        <v>0</v>
      </c>
      <c r="LZR226">
        <f t="shared" si="137"/>
        <v>0</v>
      </c>
      <c r="LZS226">
        <f t="shared" si="137"/>
        <v>0</v>
      </c>
      <c r="LZT226">
        <f t="shared" si="137"/>
        <v>0</v>
      </c>
      <c r="LZU226">
        <f t="shared" si="137"/>
        <v>0</v>
      </c>
      <c r="LZV226">
        <f t="shared" si="137"/>
        <v>0</v>
      </c>
      <c r="LZW226">
        <f t="shared" si="137"/>
        <v>0</v>
      </c>
      <c r="LZX226">
        <f t="shared" si="137"/>
        <v>0</v>
      </c>
      <c r="LZY226">
        <f t="shared" si="137"/>
        <v>0</v>
      </c>
      <c r="LZZ226">
        <f t="shared" si="137"/>
        <v>0</v>
      </c>
      <c r="MAA226">
        <f t="shared" si="137"/>
        <v>0</v>
      </c>
      <c r="MAB226">
        <f t="shared" si="137"/>
        <v>0</v>
      </c>
      <c r="MAC226">
        <f t="shared" si="137"/>
        <v>0</v>
      </c>
      <c r="MAD226">
        <f t="shared" si="137"/>
        <v>0</v>
      </c>
      <c r="MAE226">
        <f t="shared" si="137"/>
        <v>0</v>
      </c>
      <c r="MAF226">
        <f t="shared" si="137"/>
        <v>0</v>
      </c>
      <c r="MAG226">
        <f t="shared" si="137"/>
        <v>0</v>
      </c>
      <c r="MAH226">
        <f t="shared" si="137"/>
        <v>0</v>
      </c>
      <c r="MAI226">
        <f t="shared" si="137"/>
        <v>0</v>
      </c>
      <c r="MAJ226">
        <f t="shared" si="137"/>
        <v>0</v>
      </c>
      <c r="MAK226">
        <f t="shared" si="137"/>
        <v>0</v>
      </c>
      <c r="MAL226">
        <f t="shared" si="137"/>
        <v>0</v>
      </c>
      <c r="MAM226">
        <f t="shared" si="137"/>
        <v>0</v>
      </c>
      <c r="MAN226">
        <f t="shared" si="137"/>
        <v>0</v>
      </c>
      <c r="MAO226">
        <f t="shared" si="137"/>
        <v>0</v>
      </c>
      <c r="MAP226">
        <f t="shared" si="137"/>
        <v>0</v>
      </c>
      <c r="MAQ226">
        <f t="shared" si="137"/>
        <v>0</v>
      </c>
      <c r="MAR226">
        <f t="shared" si="137"/>
        <v>0</v>
      </c>
      <c r="MAS226">
        <f t="shared" ref="MAS226:MDD226" si="138">SUM(MAS2:MAS225)</f>
        <v>0</v>
      </c>
      <c r="MAT226">
        <f t="shared" si="138"/>
        <v>0</v>
      </c>
      <c r="MAU226">
        <f t="shared" si="138"/>
        <v>0</v>
      </c>
      <c r="MAV226">
        <f t="shared" si="138"/>
        <v>0</v>
      </c>
      <c r="MAW226">
        <f t="shared" si="138"/>
        <v>0</v>
      </c>
      <c r="MAX226">
        <f t="shared" si="138"/>
        <v>0</v>
      </c>
      <c r="MAY226">
        <f t="shared" si="138"/>
        <v>0</v>
      </c>
      <c r="MAZ226">
        <f t="shared" si="138"/>
        <v>0</v>
      </c>
      <c r="MBA226">
        <f t="shared" si="138"/>
        <v>0</v>
      </c>
      <c r="MBB226">
        <f t="shared" si="138"/>
        <v>0</v>
      </c>
      <c r="MBC226">
        <f t="shared" si="138"/>
        <v>0</v>
      </c>
      <c r="MBD226">
        <f t="shared" si="138"/>
        <v>0</v>
      </c>
      <c r="MBE226">
        <f t="shared" si="138"/>
        <v>0</v>
      </c>
      <c r="MBF226">
        <f t="shared" si="138"/>
        <v>0</v>
      </c>
      <c r="MBG226">
        <f t="shared" si="138"/>
        <v>0</v>
      </c>
      <c r="MBH226">
        <f t="shared" si="138"/>
        <v>0</v>
      </c>
      <c r="MBI226">
        <f t="shared" si="138"/>
        <v>0</v>
      </c>
      <c r="MBJ226">
        <f t="shared" si="138"/>
        <v>0</v>
      </c>
      <c r="MBK226">
        <f t="shared" si="138"/>
        <v>0</v>
      </c>
      <c r="MBL226">
        <f t="shared" si="138"/>
        <v>0</v>
      </c>
      <c r="MBM226">
        <f t="shared" si="138"/>
        <v>0</v>
      </c>
      <c r="MBN226">
        <f t="shared" si="138"/>
        <v>0</v>
      </c>
      <c r="MBO226">
        <f t="shared" si="138"/>
        <v>0</v>
      </c>
      <c r="MBP226">
        <f t="shared" si="138"/>
        <v>0</v>
      </c>
      <c r="MBQ226">
        <f t="shared" si="138"/>
        <v>0</v>
      </c>
      <c r="MBR226">
        <f t="shared" si="138"/>
        <v>0</v>
      </c>
      <c r="MBS226">
        <f t="shared" si="138"/>
        <v>0</v>
      </c>
      <c r="MBT226">
        <f t="shared" si="138"/>
        <v>0</v>
      </c>
      <c r="MBU226">
        <f t="shared" si="138"/>
        <v>0</v>
      </c>
      <c r="MBV226">
        <f t="shared" si="138"/>
        <v>0</v>
      </c>
      <c r="MBW226">
        <f t="shared" si="138"/>
        <v>0</v>
      </c>
      <c r="MBX226">
        <f t="shared" si="138"/>
        <v>0</v>
      </c>
      <c r="MBY226">
        <f t="shared" si="138"/>
        <v>0</v>
      </c>
      <c r="MBZ226">
        <f t="shared" si="138"/>
        <v>0</v>
      </c>
      <c r="MCA226">
        <f t="shared" si="138"/>
        <v>0</v>
      </c>
      <c r="MCB226">
        <f t="shared" si="138"/>
        <v>0</v>
      </c>
      <c r="MCC226">
        <f t="shared" si="138"/>
        <v>0</v>
      </c>
      <c r="MCD226">
        <f t="shared" si="138"/>
        <v>0</v>
      </c>
      <c r="MCE226">
        <f t="shared" si="138"/>
        <v>0</v>
      </c>
      <c r="MCF226">
        <f t="shared" si="138"/>
        <v>0</v>
      </c>
      <c r="MCG226">
        <f t="shared" si="138"/>
        <v>0</v>
      </c>
      <c r="MCH226">
        <f t="shared" si="138"/>
        <v>0</v>
      </c>
      <c r="MCI226">
        <f t="shared" si="138"/>
        <v>0</v>
      </c>
      <c r="MCJ226">
        <f t="shared" si="138"/>
        <v>0</v>
      </c>
      <c r="MCK226">
        <f t="shared" si="138"/>
        <v>0</v>
      </c>
      <c r="MCL226">
        <f t="shared" si="138"/>
        <v>0</v>
      </c>
      <c r="MCM226">
        <f t="shared" si="138"/>
        <v>0</v>
      </c>
      <c r="MCN226">
        <f t="shared" si="138"/>
        <v>0</v>
      </c>
      <c r="MCO226">
        <f t="shared" si="138"/>
        <v>0</v>
      </c>
      <c r="MCP226">
        <f t="shared" si="138"/>
        <v>0</v>
      </c>
      <c r="MCQ226">
        <f t="shared" si="138"/>
        <v>0</v>
      </c>
      <c r="MCR226">
        <f t="shared" si="138"/>
        <v>0</v>
      </c>
      <c r="MCS226">
        <f t="shared" si="138"/>
        <v>0</v>
      </c>
      <c r="MCT226">
        <f t="shared" si="138"/>
        <v>0</v>
      </c>
      <c r="MCU226">
        <f t="shared" si="138"/>
        <v>0</v>
      </c>
      <c r="MCV226">
        <f t="shared" si="138"/>
        <v>0</v>
      </c>
      <c r="MCW226">
        <f t="shared" si="138"/>
        <v>0</v>
      </c>
      <c r="MCX226">
        <f t="shared" si="138"/>
        <v>0</v>
      </c>
      <c r="MCY226">
        <f t="shared" si="138"/>
        <v>0</v>
      </c>
      <c r="MCZ226">
        <f t="shared" si="138"/>
        <v>0</v>
      </c>
      <c r="MDA226">
        <f t="shared" si="138"/>
        <v>0</v>
      </c>
      <c r="MDB226">
        <f t="shared" si="138"/>
        <v>0</v>
      </c>
      <c r="MDC226">
        <f t="shared" si="138"/>
        <v>0</v>
      </c>
      <c r="MDD226">
        <f t="shared" si="138"/>
        <v>0</v>
      </c>
      <c r="MDE226">
        <f t="shared" ref="MDE226:MFP226" si="139">SUM(MDE2:MDE225)</f>
        <v>0</v>
      </c>
      <c r="MDF226">
        <f t="shared" si="139"/>
        <v>0</v>
      </c>
      <c r="MDG226">
        <f t="shared" si="139"/>
        <v>0</v>
      </c>
      <c r="MDH226">
        <f t="shared" si="139"/>
        <v>0</v>
      </c>
      <c r="MDI226">
        <f t="shared" si="139"/>
        <v>0</v>
      </c>
      <c r="MDJ226">
        <f t="shared" si="139"/>
        <v>0</v>
      </c>
      <c r="MDK226">
        <f t="shared" si="139"/>
        <v>0</v>
      </c>
      <c r="MDL226">
        <f t="shared" si="139"/>
        <v>0</v>
      </c>
      <c r="MDM226">
        <f t="shared" si="139"/>
        <v>0</v>
      </c>
      <c r="MDN226">
        <f t="shared" si="139"/>
        <v>0</v>
      </c>
      <c r="MDO226">
        <f t="shared" si="139"/>
        <v>0</v>
      </c>
      <c r="MDP226">
        <f t="shared" si="139"/>
        <v>0</v>
      </c>
      <c r="MDQ226">
        <f t="shared" si="139"/>
        <v>0</v>
      </c>
      <c r="MDR226">
        <f t="shared" si="139"/>
        <v>0</v>
      </c>
      <c r="MDS226">
        <f t="shared" si="139"/>
        <v>0</v>
      </c>
      <c r="MDT226">
        <f t="shared" si="139"/>
        <v>0</v>
      </c>
      <c r="MDU226">
        <f t="shared" si="139"/>
        <v>0</v>
      </c>
      <c r="MDV226">
        <f t="shared" si="139"/>
        <v>0</v>
      </c>
      <c r="MDW226">
        <f t="shared" si="139"/>
        <v>0</v>
      </c>
      <c r="MDX226">
        <f t="shared" si="139"/>
        <v>0</v>
      </c>
      <c r="MDY226">
        <f t="shared" si="139"/>
        <v>0</v>
      </c>
      <c r="MDZ226">
        <f t="shared" si="139"/>
        <v>0</v>
      </c>
      <c r="MEA226">
        <f t="shared" si="139"/>
        <v>0</v>
      </c>
      <c r="MEB226">
        <f t="shared" si="139"/>
        <v>0</v>
      </c>
      <c r="MEC226">
        <f t="shared" si="139"/>
        <v>0</v>
      </c>
      <c r="MED226">
        <f t="shared" si="139"/>
        <v>0</v>
      </c>
      <c r="MEE226">
        <f t="shared" si="139"/>
        <v>0</v>
      </c>
      <c r="MEF226">
        <f t="shared" si="139"/>
        <v>0</v>
      </c>
      <c r="MEG226">
        <f t="shared" si="139"/>
        <v>0</v>
      </c>
      <c r="MEH226">
        <f t="shared" si="139"/>
        <v>0</v>
      </c>
      <c r="MEI226">
        <f t="shared" si="139"/>
        <v>0</v>
      </c>
      <c r="MEJ226">
        <f t="shared" si="139"/>
        <v>0</v>
      </c>
      <c r="MEK226">
        <f t="shared" si="139"/>
        <v>0</v>
      </c>
      <c r="MEL226">
        <f t="shared" si="139"/>
        <v>0</v>
      </c>
      <c r="MEM226">
        <f t="shared" si="139"/>
        <v>0</v>
      </c>
      <c r="MEN226">
        <f t="shared" si="139"/>
        <v>0</v>
      </c>
      <c r="MEO226">
        <f t="shared" si="139"/>
        <v>0</v>
      </c>
      <c r="MEP226">
        <f t="shared" si="139"/>
        <v>0</v>
      </c>
      <c r="MEQ226">
        <f t="shared" si="139"/>
        <v>0</v>
      </c>
      <c r="MER226">
        <f t="shared" si="139"/>
        <v>0</v>
      </c>
      <c r="MES226">
        <f t="shared" si="139"/>
        <v>0</v>
      </c>
      <c r="MET226">
        <f t="shared" si="139"/>
        <v>0</v>
      </c>
      <c r="MEU226">
        <f t="shared" si="139"/>
        <v>0</v>
      </c>
      <c r="MEV226">
        <f t="shared" si="139"/>
        <v>0</v>
      </c>
      <c r="MEW226">
        <f t="shared" si="139"/>
        <v>0</v>
      </c>
      <c r="MEX226">
        <f t="shared" si="139"/>
        <v>0</v>
      </c>
      <c r="MEY226">
        <f t="shared" si="139"/>
        <v>0</v>
      </c>
      <c r="MEZ226">
        <f t="shared" si="139"/>
        <v>0</v>
      </c>
      <c r="MFA226">
        <f t="shared" si="139"/>
        <v>0</v>
      </c>
      <c r="MFB226">
        <f t="shared" si="139"/>
        <v>0</v>
      </c>
      <c r="MFC226">
        <f t="shared" si="139"/>
        <v>0</v>
      </c>
      <c r="MFD226">
        <f t="shared" si="139"/>
        <v>0</v>
      </c>
      <c r="MFE226">
        <f t="shared" si="139"/>
        <v>0</v>
      </c>
      <c r="MFF226">
        <f t="shared" si="139"/>
        <v>0</v>
      </c>
      <c r="MFG226">
        <f t="shared" si="139"/>
        <v>0</v>
      </c>
      <c r="MFH226">
        <f t="shared" si="139"/>
        <v>0</v>
      </c>
      <c r="MFI226">
        <f t="shared" si="139"/>
        <v>0</v>
      </c>
      <c r="MFJ226">
        <f t="shared" si="139"/>
        <v>0</v>
      </c>
      <c r="MFK226">
        <f t="shared" si="139"/>
        <v>0</v>
      </c>
      <c r="MFL226">
        <f t="shared" si="139"/>
        <v>0</v>
      </c>
      <c r="MFM226">
        <f t="shared" si="139"/>
        <v>0</v>
      </c>
      <c r="MFN226">
        <f t="shared" si="139"/>
        <v>0</v>
      </c>
      <c r="MFO226">
        <f t="shared" si="139"/>
        <v>0</v>
      </c>
      <c r="MFP226">
        <f t="shared" si="139"/>
        <v>0</v>
      </c>
      <c r="MFQ226">
        <f t="shared" ref="MFQ226:MIB226" si="140">SUM(MFQ2:MFQ225)</f>
        <v>0</v>
      </c>
      <c r="MFR226">
        <f t="shared" si="140"/>
        <v>0</v>
      </c>
      <c r="MFS226">
        <f t="shared" si="140"/>
        <v>0</v>
      </c>
      <c r="MFT226">
        <f t="shared" si="140"/>
        <v>0</v>
      </c>
      <c r="MFU226">
        <f t="shared" si="140"/>
        <v>0</v>
      </c>
      <c r="MFV226">
        <f t="shared" si="140"/>
        <v>0</v>
      </c>
      <c r="MFW226">
        <f t="shared" si="140"/>
        <v>0</v>
      </c>
      <c r="MFX226">
        <f t="shared" si="140"/>
        <v>0</v>
      </c>
      <c r="MFY226">
        <f t="shared" si="140"/>
        <v>0</v>
      </c>
      <c r="MFZ226">
        <f t="shared" si="140"/>
        <v>0</v>
      </c>
      <c r="MGA226">
        <f t="shared" si="140"/>
        <v>0</v>
      </c>
      <c r="MGB226">
        <f t="shared" si="140"/>
        <v>0</v>
      </c>
      <c r="MGC226">
        <f t="shared" si="140"/>
        <v>0</v>
      </c>
      <c r="MGD226">
        <f t="shared" si="140"/>
        <v>0</v>
      </c>
      <c r="MGE226">
        <f t="shared" si="140"/>
        <v>0</v>
      </c>
      <c r="MGF226">
        <f t="shared" si="140"/>
        <v>0</v>
      </c>
      <c r="MGG226">
        <f t="shared" si="140"/>
        <v>0</v>
      </c>
      <c r="MGH226">
        <f t="shared" si="140"/>
        <v>0</v>
      </c>
      <c r="MGI226">
        <f t="shared" si="140"/>
        <v>0</v>
      </c>
      <c r="MGJ226">
        <f t="shared" si="140"/>
        <v>0</v>
      </c>
      <c r="MGK226">
        <f t="shared" si="140"/>
        <v>0</v>
      </c>
      <c r="MGL226">
        <f t="shared" si="140"/>
        <v>0</v>
      </c>
      <c r="MGM226">
        <f t="shared" si="140"/>
        <v>0</v>
      </c>
      <c r="MGN226">
        <f t="shared" si="140"/>
        <v>0</v>
      </c>
      <c r="MGO226">
        <f t="shared" si="140"/>
        <v>0</v>
      </c>
      <c r="MGP226">
        <f t="shared" si="140"/>
        <v>0</v>
      </c>
      <c r="MGQ226">
        <f t="shared" si="140"/>
        <v>0</v>
      </c>
      <c r="MGR226">
        <f t="shared" si="140"/>
        <v>0</v>
      </c>
      <c r="MGS226">
        <f t="shared" si="140"/>
        <v>0</v>
      </c>
      <c r="MGT226">
        <f t="shared" si="140"/>
        <v>0</v>
      </c>
      <c r="MGU226">
        <f t="shared" si="140"/>
        <v>0</v>
      </c>
      <c r="MGV226">
        <f t="shared" si="140"/>
        <v>0</v>
      </c>
      <c r="MGW226">
        <f t="shared" si="140"/>
        <v>0</v>
      </c>
      <c r="MGX226">
        <f t="shared" si="140"/>
        <v>0</v>
      </c>
      <c r="MGY226">
        <f t="shared" si="140"/>
        <v>0</v>
      </c>
      <c r="MGZ226">
        <f t="shared" si="140"/>
        <v>0</v>
      </c>
      <c r="MHA226">
        <f t="shared" si="140"/>
        <v>0</v>
      </c>
      <c r="MHB226">
        <f t="shared" si="140"/>
        <v>0</v>
      </c>
      <c r="MHC226">
        <f t="shared" si="140"/>
        <v>0</v>
      </c>
      <c r="MHD226">
        <f t="shared" si="140"/>
        <v>0</v>
      </c>
      <c r="MHE226">
        <f t="shared" si="140"/>
        <v>0</v>
      </c>
      <c r="MHF226">
        <f t="shared" si="140"/>
        <v>0</v>
      </c>
      <c r="MHG226">
        <f t="shared" si="140"/>
        <v>0</v>
      </c>
      <c r="MHH226">
        <f t="shared" si="140"/>
        <v>0</v>
      </c>
      <c r="MHI226">
        <f t="shared" si="140"/>
        <v>0</v>
      </c>
      <c r="MHJ226">
        <f t="shared" si="140"/>
        <v>0</v>
      </c>
      <c r="MHK226">
        <f t="shared" si="140"/>
        <v>0</v>
      </c>
      <c r="MHL226">
        <f t="shared" si="140"/>
        <v>0</v>
      </c>
      <c r="MHM226">
        <f t="shared" si="140"/>
        <v>0</v>
      </c>
      <c r="MHN226">
        <f t="shared" si="140"/>
        <v>0</v>
      </c>
      <c r="MHO226">
        <f t="shared" si="140"/>
        <v>0</v>
      </c>
      <c r="MHP226">
        <f t="shared" si="140"/>
        <v>0</v>
      </c>
      <c r="MHQ226">
        <f t="shared" si="140"/>
        <v>0</v>
      </c>
      <c r="MHR226">
        <f t="shared" si="140"/>
        <v>0</v>
      </c>
      <c r="MHS226">
        <f t="shared" si="140"/>
        <v>0</v>
      </c>
      <c r="MHT226">
        <f t="shared" si="140"/>
        <v>0</v>
      </c>
      <c r="MHU226">
        <f t="shared" si="140"/>
        <v>0</v>
      </c>
      <c r="MHV226">
        <f t="shared" si="140"/>
        <v>0</v>
      </c>
      <c r="MHW226">
        <f t="shared" si="140"/>
        <v>0</v>
      </c>
      <c r="MHX226">
        <f t="shared" si="140"/>
        <v>0</v>
      </c>
      <c r="MHY226">
        <f t="shared" si="140"/>
        <v>0</v>
      </c>
      <c r="MHZ226">
        <f t="shared" si="140"/>
        <v>0</v>
      </c>
      <c r="MIA226">
        <f t="shared" si="140"/>
        <v>0</v>
      </c>
      <c r="MIB226">
        <f t="shared" si="140"/>
        <v>0</v>
      </c>
      <c r="MIC226">
        <f t="shared" ref="MIC226:MKN226" si="141">SUM(MIC2:MIC225)</f>
        <v>0</v>
      </c>
      <c r="MID226">
        <f t="shared" si="141"/>
        <v>0</v>
      </c>
      <c r="MIE226">
        <f t="shared" si="141"/>
        <v>0</v>
      </c>
      <c r="MIF226">
        <f t="shared" si="141"/>
        <v>0</v>
      </c>
      <c r="MIG226">
        <f t="shared" si="141"/>
        <v>0</v>
      </c>
      <c r="MIH226">
        <f t="shared" si="141"/>
        <v>0</v>
      </c>
      <c r="MII226">
        <f t="shared" si="141"/>
        <v>0</v>
      </c>
      <c r="MIJ226">
        <f t="shared" si="141"/>
        <v>0</v>
      </c>
      <c r="MIK226">
        <f t="shared" si="141"/>
        <v>0</v>
      </c>
      <c r="MIL226">
        <f t="shared" si="141"/>
        <v>0</v>
      </c>
      <c r="MIM226">
        <f t="shared" si="141"/>
        <v>0</v>
      </c>
      <c r="MIN226">
        <f t="shared" si="141"/>
        <v>0</v>
      </c>
      <c r="MIO226">
        <f t="shared" si="141"/>
        <v>0</v>
      </c>
      <c r="MIP226">
        <f t="shared" si="141"/>
        <v>0</v>
      </c>
      <c r="MIQ226">
        <f t="shared" si="141"/>
        <v>0</v>
      </c>
      <c r="MIR226">
        <f t="shared" si="141"/>
        <v>0</v>
      </c>
      <c r="MIS226">
        <f t="shared" si="141"/>
        <v>0</v>
      </c>
      <c r="MIT226">
        <f t="shared" si="141"/>
        <v>0</v>
      </c>
      <c r="MIU226">
        <f t="shared" si="141"/>
        <v>0</v>
      </c>
      <c r="MIV226">
        <f t="shared" si="141"/>
        <v>0</v>
      </c>
      <c r="MIW226">
        <f t="shared" si="141"/>
        <v>0</v>
      </c>
      <c r="MIX226">
        <f t="shared" si="141"/>
        <v>0</v>
      </c>
      <c r="MIY226">
        <f t="shared" si="141"/>
        <v>0</v>
      </c>
      <c r="MIZ226">
        <f t="shared" si="141"/>
        <v>0</v>
      </c>
      <c r="MJA226">
        <f t="shared" si="141"/>
        <v>0</v>
      </c>
      <c r="MJB226">
        <f t="shared" si="141"/>
        <v>0</v>
      </c>
      <c r="MJC226">
        <f t="shared" si="141"/>
        <v>0</v>
      </c>
      <c r="MJD226">
        <f t="shared" si="141"/>
        <v>0</v>
      </c>
      <c r="MJE226">
        <f t="shared" si="141"/>
        <v>0</v>
      </c>
      <c r="MJF226">
        <f t="shared" si="141"/>
        <v>0</v>
      </c>
      <c r="MJG226">
        <f t="shared" si="141"/>
        <v>0</v>
      </c>
      <c r="MJH226">
        <f t="shared" si="141"/>
        <v>0</v>
      </c>
      <c r="MJI226">
        <f t="shared" si="141"/>
        <v>0</v>
      </c>
      <c r="MJJ226">
        <f t="shared" si="141"/>
        <v>0</v>
      </c>
      <c r="MJK226">
        <f t="shared" si="141"/>
        <v>0</v>
      </c>
      <c r="MJL226">
        <f t="shared" si="141"/>
        <v>0</v>
      </c>
      <c r="MJM226">
        <f t="shared" si="141"/>
        <v>0</v>
      </c>
      <c r="MJN226">
        <f t="shared" si="141"/>
        <v>0</v>
      </c>
      <c r="MJO226">
        <f t="shared" si="141"/>
        <v>0</v>
      </c>
      <c r="MJP226">
        <f t="shared" si="141"/>
        <v>0</v>
      </c>
      <c r="MJQ226">
        <f t="shared" si="141"/>
        <v>0</v>
      </c>
      <c r="MJR226">
        <f t="shared" si="141"/>
        <v>0</v>
      </c>
      <c r="MJS226">
        <f t="shared" si="141"/>
        <v>0</v>
      </c>
      <c r="MJT226">
        <f t="shared" si="141"/>
        <v>0</v>
      </c>
      <c r="MJU226">
        <f t="shared" si="141"/>
        <v>0</v>
      </c>
      <c r="MJV226">
        <f t="shared" si="141"/>
        <v>0</v>
      </c>
      <c r="MJW226">
        <f t="shared" si="141"/>
        <v>0</v>
      </c>
      <c r="MJX226">
        <f t="shared" si="141"/>
        <v>0</v>
      </c>
      <c r="MJY226">
        <f t="shared" si="141"/>
        <v>0</v>
      </c>
      <c r="MJZ226">
        <f t="shared" si="141"/>
        <v>0</v>
      </c>
      <c r="MKA226">
        <f t="shared" si="141"/>
        <v>0</v>
      </c>
      <c r="MKB226">
        <f t="shared" si="141"/>
        <v>0</v>
      </c>
      <c r="MKC226">
        <f t="shared" si="141"/>
        <v>0</v>
      </c>
      <c r="MKD226">
        <f t="shared" si="141"/>
        <v>0</v>
      </c>
      <c r="MKE226">
        <f t="shared" si="141"/>
        <v>0</v>
      </c>
      <c r="MKF226">
        <f t="shared" si="141"/>
        <v>0</v>
      </c>
      <c r="MKG226">
        <f t="shared" si="141"/>
        <v>0</v>
      </c>
      <c r="MKH226">
        <f t="shared" si="141"/>
        <v>0</v>
      </c>
      <c r="MKI226">
        <f t="shared" si="141"/>
        <v>0</v>
      </c>
      <c r="MKJ226">
        <f t="shared" si="141"/>
        <v>0</v>
      </c>
      <c r="MKK226">
        <f t="shared" si="141"/>
        <v>0</v>
      </c>
      <c r="MKL226">
        <f t="shared" si="141"/>
        <v>0</v>
      </c>
      <c r="MKM226">
        <f t="shared" si="141"/>
        <v>0</v>
      </c>
      <c r="MKN226">
        <f t="shared" si="141"/>
        <v>0</v>
      </c>
      <c r="MKO226">
        <f t="shared" ref="MKO226:MMZ226" si="142">SUM(MKO2:MKO225)</f>
        <v>0</v>
      </c>
      <c r="MKP226">
        <f t="shared" si="142"/>
        <v>0</v>
      </c>
      <c r="MKQ226">
        <f t="shared" si="142"/>
        <v>0</v>
      </c>
      <c r="MKR226">
        <f t="shared" si="142"/>
        <v>0</v>
      </c>
      <c r="MKS226">
        <f t="shared" si="142"/>
        <v>0</v>
      </c>
      <c r="MKT226">
        <f t="shared" si="142"/>
        <v>0</v>
      </c>
      <c r="MKU226">
        <f t="shared" si="142"/>
        <v>0</v>
      </c>
      <c r="MKV226">
        <f t="shared" si="142"/>
        <v>0</v>
      </c>
      <c r="MKW226">
        <f t="shared" si="142"/>
        <v>0</v>
      </c>
      <c r="MKX226">
        <f t="shared" si="142"/>
        <v>0</v>
      </c>
      <c r="MKY226">
        <f t="shared" si="142"/>
        <v>0</v>
      </c>
      <c r="MKZ226">
        <f t="shared" si="142"/>
        <v>0</v>
      </c>
      <c r="MLA226">
        <f t="shared" si="142"/>
        <v>0</v>
      </c>
      <c r="MLB226">
        <f t="shared" si="142"/>
        <v>0</v>
      </c>
      <c r="MLC226">
        <f t="shared" si="142"/>
        <v>0</v>
      </c>
      <c r="MLD226">
        <f t="shared" si="142"/>
        <v>0</v>
      </c>
      <c r="MLE226">
        <f t="shared" si="142"/>
        <v>0</v>
      </c>
      <c r="MLF226">
        <f t="shared" si="142"/>
        <v>0</v>
      </c>
      <c r="MLG226">
        <f t="shared" si="142"/>
        <v>0</v>
      </c>
      <c r="MLH226">
        <f t="shared" si="142"/>
        <v>0</v>
      </c>
      <c r="MLI226">
        <f t="shared" si="142"/>
        <v>0</v>
      </c>
      <c r="MLJ226">
        <f t="shared" si="142"/>
        <v>0</v>
      </c>
      <c r="MLK226">
        <f t="shared" si="142"/>
        <v>0</v>
      </c>
      <c r="MLL226">
        <f t="shared" si="142"/>
        <v>0</v>
      </c>
      <c r="MLM226">
        <f t="shared" si="142"/>
        <v>0</v>
      </c>
      <c r="MLN226">
        <f t="shared" si="142"/>
        <v>0</v>
      </c>
      <c r="MLO226">
        <f t="shared" si="142"/>
        <v>0</v>
      </c>
      <c r="MLP226">
        <f t="shared" si="142"/>
        <v>0</v>
      </c>
      <c r="MLQ226">
        <f t="shared" si="142"/>
        <v>0</v>
      </c>
      <c r="MLR226">
        <f t="shared" si="142"/>
        <v>0</v>
      </c>
      <c r="MLS226">
        <f t="shared" si="142"/>
        <v>0</v>
      </c>
      <c r="MLT226">
        <f t="shared" si="142"/>
        <v>0</v>
      </c>
      <c r="MLU226">
        <f t="shared" si="142"/>
        <v>0</v>
      </c>
      <c r="MLV226">
        <f t="shared" si="142"/>
        <v>0</v>
      </c>
      <c r="MLW226">
        <f t="shared" si="142"/>
        <v>0</v>
      </c>
      <c r="MLX226">
        <f t="shared" si="142"/>
        <v>0</v>
      </c>
      <c r="MLY226">
        <f t="shared" si="142"/>
        <v>0</v>
      </c>
      <c r="MLZ226">
        <f t="shared" si="142"/>
        <v>0</v>
      </c>
      <c r="MMA226">
        <f t="shared" si="142"/>
        <v>0</v>
      </c>
      <c r="MMB226">
        <f t="shared" si="142"/>
        <v>0</v>
      </c>
      <c r="MMC226">
        <f t="shared" si="142"/>
        <v>0</v>
      </c>
      <c r="MMD226">
        <f t="shared" si="142"/>
        <v>0</v>
      </c>
      <c r="MME226">
        <f t="shared" si="142"/>
        <v>0</v>
      </c>
      <c r="MMF226">
        <f t="shared" si="142"/>
        <v>0</v>
      </c>
      <c r="MMG226">
        <f t="shared" si="142"/>
        <v>0</v>
      </c>
      <c r="MMH226">
        <f t="shared" si="142"/>
        <v>0</v>
      </c>
      <c r="MMI226">
        <f t="shared" si="142"/>
        <v>0</v>
      </c>
      <c r="MMJ226">
        <f t="shared" si="142"/>
        <v>0</v>
      </c>
      <c r="MMK226">
        <f t="shared" si="142"/>
        <v>0</v>
      </c>
      <c r="MML226">
        <f t="shared" si="142"/>
        <v>0</v>
      </c>
      <c r="MMM226">
        <f t="shared" si="142"/>
        <v>0</v>
      </c>
      <c r="MMN226">
        <f t="shared" si="142"/>
        <v>0</v>
      </c>
      <c r="MMO226">
        <f t="shared" si="142"/>
        <v>0</v>
      </c>
      <c r="MMP226">
        <f t="shared" si="142"/>
        <v>0</v>
      </c>
      <c r="MMQ226">
        <f t="shared" si="142"/>
        <v>0</v>
      </c>
      <c r="MMR226">
        <f t="shared" si="142"/>
        <v>0</v>
      </c>
      <c r="MMS226">
        <f t="shared" si="142"/>
        <v>0</v>
      </c>
      <c r="MMT226">
        <f t="shared" si="142"/>
        <v>0</v>
      </c>
      <c r="MMU226">
        <f t="shared" si="142"/>
        <v>0</v>
      </c>
      <c r="MMV226">
        <f t="shared" si="142"/>
        <v>0</v>
      </c>
      <c r="MMW226">
        <f t="shared" si="142"/>
        <v>0</v>
      </c>
      <c r="MMX226">
        <f t="shared" si="142"/>
        <v>0</v>
      </c>
      <c r="MMY226">
        <f t="shared" si="142"/>
        <v>0</v>
      </c>
      <c r="MMZ226">
        <f t="shared" si="142"/>
        <v>0</v>
      </c>
      <c r="MNA226">
        <f t="shared" ref="MNA226:MPL226" si="143">SUM(MNA2:MNA225)</f>
        <v>0</v>
      </c>
      <c r="MNB226">
        <f t="shared" si="143"/>
        <v>0</v>
      </c>
      <c r="MNC226">
        <f t="shared" si="143"/>
        <v>0</v>
      </c>
      <c r="MND226">
        <f t="shared" si="143"/>
        <v>0</v>
      </c>
      <c r="MNE226">
        <f t="shared" si="143"/>
        <v>0</v>
      </c>
      <c r="MNF226">
        <f t="shared" si="143"/>
        <v>0</v>
      </c>
      <c r="MNG226">
        <f t="shared" si="143"/>
        <v>0</v>
      </c>
      <c r="MNH226">
        <f t="shared" si="143"/>
        <v>0</v>
      </c>
      <c r="MNI226">
        <f t="shared" si="143"/>
        <v>0</v>
      </c>
      <c r="MNJ226">
        <f t="shared" si="143"/>
        <v>0</v>
      </c>
      <c r="MNK226">
        <f t="shared" si="143"/>
        <v>0</v>
      </c>
      <c r="MNL226">
        <f t="shared" si="143"/>
        <v>0</v>
      </c>
      <c r="MNM226">
        <f t="shared" si="143"/>
        <v>0</v>
      </c>
      <c r="MNN226">
        <f t="shared" si="143"/>
        <v>0</v>
      </c>
      <c r="MNO226">
        <f t="shared" si="143"/>
        <v>0</v>
      </c>
      <c r="MNP226">
        <f t="shared" si="143"/>
        <v>0</v>
      </c>
      <c r="MNQ226">
        <f t="shared" si="143"/>
        <v>0</v>
      </c>
      <c r="MNR226">
        <f t="shared" si="143"/>
        <v>0</v>
      </c>
      <c r="MNS226">
        <f t="shared" si="143"/>
        <v>0</v>
      </c>
      <c r="MNT226">
        <f t="shared" si="143"/>
        <v>0</v>
      </c>
      <c r="MNU226">
        <f t="shared" si="143"/>
        <v>0</v>
      </c>
      <c r="MNV226">
        <f t="shared" si="143"/>
        <v>0</v>
      </c>
      <c r="MNW226">
        <f t="shared" si="143"/>
        <v>0</v>
      </c>
      <c r="MNX226">
        <f t="shared" si="143"/>
        <v>0</v>
      </c>
      <c r="MNY226">
        <f t="shared" si="143"/>
        <v>0</v>
      </c>
      <c r="MNZ226">
        <f t="shared" si="143"/>
        <v>0</v>
      </c>
      <c r="MOA226">
        <f t="shared" si="143"/>
        <v>0</v>
      </c>
      <c r="MOB226">
        <f t="shared" si="143"/>
        <v>0</v>
      </c>
      <c r="MOC226">
        <f t="shared" si="143"/>
        <v>0</v>
      </c>
      <c r="MOD226">
        <f t="shared" si="143"/>
        <v>0</v>
      </c>
      <c r="MOE226">
        <f t="shared" si="143"/>
        <v>0</v>
      </c>
      <c r="MOF226">
        <f t="shared" si="143"/>
        <v>0</v>
      </c>
      <c r="MOG226">
        <f t="shared" si="143"/>
        <v>0</v>
      </c>
      <c r="MOH226">
        <f t="shared" si="143"/>
        <v>0</v>
      </c>
      <c r="MOI226">
        <f t="shared" si="143"/>
        <v>0</v>
      </c>
      <c r="MOJ226">
        <f t="shared" si="143"/>
        <v>0</v>
      </c>
      <c r="MOK226">
        <f t="shared" si="143"/>
        <v>0</v>
      </c>
      <c r="MOL226">
        <f t="shared" si="143"/>
        <v>0</v>
      </c>
      <c r="MOM226">
        <f t="shared" si="143"/>
        <v>0</v>
      </c>
      <c r="MON226">
        <f t="shared" si="143"/>
        <v>0</v>
      </c>
      <c r="MOO226">
        <f t="shared" si="143"/>
        <v>0</v>
      </c>
      <c r="MOP226">
        <f t="shared" si="143"/>
        <v>0</v>
      </c>
      <c r="MOQ226">
        <f t="shared" si="143"/>
        <v>0</v>
      </c>
      <c r="MOR226">
        <f t="shared" si="143"/>
        <v>0</v>
      </c>
      <c r="MOS226">
        <f t="shared" si="143"/>
        <v>0</v>
      </c>
      <c r="MOT226">
        <f t="shared" si="143"/>
        <v>0</v>
      </c>
      <c r="MOU226">
        <f t="shared" si="143"/>
        <v>0</v>
      </c>
      <c r="MOV226">
        <f t="shared" si="143"/>
        <v>0</v>
      </c>
      <c r="MOW226">
        <f t="shared" si="143"/>
        <v>0</v>
      </c>
      <c r="MOX226">
        <f t="shared" si="143"/>
        <v>0</v>
      </c>
      <c r="MOY226">
        <f t="shared" si="143"/>
        <v>0</v>
      </c>
      <c r="MOZ226">
        <f t="shared" si="143"/>
        <v>0</v>
      </c>
      <c r="MPA226">
        <f t="shared" si="143"/>
        <v>0</v>
      </c>
      <c r="MPB226">
        <f t="shared" si="143"/>
        <v>0</v>
      </c>
      <c r="MPC226">
        <f t="shared" si="143"/>
        <v>0</v>
      </c>
      <c r="MPD226">
        <f t="shared" si="143"/>
        <v>0</v>
      </c>
      <c r="MPE226">
        <f t="shared" si="143"/>
        <v>0</v>
      </c>
      <c r="MPF226">
        <f t="shared" si="143"/>
        <v>0</v>
      </c>
      <c r="MPG226">
        <f t="shared" si="143"/>
        <v>0</v>
      </c>
      <c r="MPH226">
        <f t="shared" si="143"/>
        <v>0</v>
      </c>
      <c r="MPI226">
        <f t="shared" si="143"/>
        <v>0</v>
      </c>
      <c r="MPJ226">
        <f t="shared" si="143"/>
        <v>0</v>
      </c>
      <c r="MPK226">
        <f t="shared" si="143"/>
        <v>0</v>
      </c>
      <c r="MPL226">
        <f t="shared" si="143"/>
        <v>0</v>
      </c>
      <c r="MPM226">
        <f t="shared" ref="MPM226:MRX226" si="144">SUM(MPM2:MPM225)</f>
        <v>0</v>
      </c>
      <c r="MPN226">
        <f t="shared" si="144"/>
        <v>0</v>
      </c>
      <c r="MPO226">
        <f t="shared" si="144"/>
        <v>0</v>
      </c>
      <c r="MPP226">
        <f t="shared" si="144"/>
        <v>0</v>
      </c>
      <c r="MPQ226">
        <f t="shared" si="144"/>
        <v>0</v>
      </c>
      <c r="MPR226">
        <f t="shared" si="144"/>
        <v>0</v>
      </c>
      <c r="MPS226">
        <f t="shared" si="144"/>
        <v>0</v>
      </c>
      <c r="MPT226">
        <f t="shared" si="144"/>
        <v>0</v>
      </c>
      <c r="MPU226">
        <f t="shared" si="144"/>
        <v>0</v>
      </c>
      <c r="MPV226">
        <f t="shared" si="144"/>
        <v>0</v>
      </c>
      <c r="MPW226">
        <f t="shared" si="144"/>
        <v>0</v>
      </c>
      <c r="MPX226">
        <f t="shared" si="144"/>
        <v>0</v>
      </c>
      <c r="MPY226">
        <f t="shared" si="144"/>
        <v>0</v>
      </c>
      <c r="MPZ226">
        <f t="shared" si="144"/>
        <v>0</v>
      </c>
      <c r="MQA226">
        <f t="shared" si="144"/>
        <v>0</v>
      </c>
      <c r="MQB226">
        <f t="shared" si="144"/>
        <v>0</v>
      </c>
      <c r="MQC226">
        <f t="shared" si="144"/>
        <v>0</v>
      </c>
      <c r="MQD226">
        <f t="shared" si="144"/>
        <v>0</v>
      </c>
      <c r="MQE226">
        <f t="shared" si="144"/>
        <v>0</v>
      </c>
      <c r="MQF226">
        <f t="shared" si="144"/>
        <v>0</v>
      </c>
      <c r="MQG226">
        <f t="shared" si="144"/>
        <v>0</v>
      </c>
      <c r="MQH226">
        <f t="shared" si="144"/>
        <v>0</v>
      </c>
      <c r="MQI226">
        <f t="shared" si="144"/>
        <v>0</v>
      </c>
      <c r="MQJ226">
        <f t="shared" si="144"/>
        <v>0</v>
      </c>
      <c r="MQK226">
        <f t="shared" si="144"/>
        <v>0</v>
      </c>
      <c r="MQL226">
        <f t="shared" si="144"/>
        <v>0</v>
      </c>
      <c r="MQM226">
        <f t="shared" si="144"/>
        <v>0</v>
      </c>
      <c r="MQN226">
        <f t="shared" si="144"/>
        <v>0</v>
      </c>
      <c r="MQO226">
        <f t="shared" si="144"/>
        <v>0</v>
      </c>
      <c r="MQP226">
        <f t="shared" si="144"/>
        <v>0</v>
      </c>
      <c r="MQQ226">
        <f t="shared" si="144"/>
        <v>0</v>
      </c>
      <c r="MQR226">
        <f t="shared" si="144"/>
        <v>0</v>
      </c>
      <c r="MQS226">
        <f t="shared" si="144"/>
        <v>0</v>
      </c>
      <c r="MQT226">
        <f t="shared" si="144"/>
        <v>0</v>
      </c>
      <c r="MQU226">
        <f t="shared" si="144"/>
        <v>0</v>
      </c>
      <c r="MQV226">
        <f t="shared" si="144"/>
        <v>0</v>
      </c>
      <c r="MQW226">
        <f t="shared" si="144"/>
        <v>0</v>
      </c>
      <c r="MQX226">
        <f t="shared" si="144"/>
        <v>0</v>
      </c>
      <c r="MQY226">
        <f t="shared" si="144"/>
        <v>0</v>
      </c>
      <c r="MQZ226">
        <f t="shared" si="144"/>
        <v>0</v>
      </c>
      <c r="MRA226">
        <f t="shared" si="144"/>
        <v>0</v>
      </c>
      <c r="MRB226">
        <f t="shared" si="144"/>
        <v>0</v>
      </c>
      <c r="MRC226">
        <f t="shared" si="144"/>
        <v>0</v>
      </c>
      <c r="MRD226">
        <f t="shared" si="144"/>
        <v>0</v>
      </c>
      <c r="MRE226">
        <f t="shared" si="144"/>
        <v>0</v>
      </c>
      <c r="MRF226">
        <f t="shared" si="144"/>
        <v>0</v>
      </c>
      <c r="MRG226">
        <f t="shared" si="144"/>
        <v>0</v>
      </c>
      <c r="MRH226">
        <f t="shared" si="144"/>
        <v>0</v>
      </c>
      <c r="MRI226">
        <f t="shared" si="144"/>
        <v>0</v>
      </c>
      <c r="MRJ226">
        <f t="shared" si="144"/>
        <v>0</v>
      </c>
      <c r="MRK226">
        <f t="shared" si="144"/>
        <v>0</v>
      </c>
      <c r="MRL226">
        <f t="shared" si="144"/>
        <v>0</v>
      </c>
      <c r="MRM226">
        <f t="shared" si="144"/>
        <v>0</v>
      </c>
      <c r="MRN226">
        <f t="shared" si="144"/>
        <v>0</v>
      </c>
      <c r="MRO226">
        <f t="shared" si="144"/>
        <v>0</v>
      </c>
      <c r="MRP226">
        <f t="shared" si="144"/>
        <v>0</v>
      </c>
      <c r="MRQ226">
        <f t="shared" si="144"/>
        <v>0</v>
      </c>
      <c r="MRR226">
        <f t="shared" si="144"/>
        <v>0</v>
      </c>
      <c r="MRS226">
        <f t="shared" si="144"/>
        <v>0</v>
      </c>
      <c r="MRT226">
        <f t="shared" si="144"/>
        <v>0</v>
      </c>
      <c r="MRU226">
        <f t="shared" si="144"/>
        <v>0</v>
      </c>
      <c r="MRV226">
        <f t="shared" si="144"/>
        <v>0</v>
      </c>
      <c r="MRW226">
        <f t="shared" si="144"/>
        <v>0</v>
      </c>
      <c r="MRX226">
        <f t="shared" si="144"/>
        <v>0</v>
      </c>
      <c r="MRY226">
        <f t="shared" ref="MRY226:MUJ226" si="145">SUM(MRY2:MRY225)</f>
        <v>0</v>
      </c>
      <c r="MRZ226">
        <f t="shared" si="145"/>
        <v>0</v>
      </c>
      <c r="MSA226">
        <f t="shared" si="145"/>
        <v>0</v>
      </c>
      <c r="MSB226">
        <f t="shared" si="145"/>
        <v>0</v>
      </c>
      <c r="MSC226">
        <f t="shared" si="145"/>
        <v>0</v>
      </c>
      <c r="MSD226">
        <f t="shared" si="145"/>
        <v>0</v>
      </c>
      <c r="MSE226">
        <f t="shared" si="145"/>
        <v>0</v>
      </c>
      <c r="MSF226">
        <f t="shared" si="145"/>
        <v>0</v>
      </c>
      <c r="MSG226">
        <f t="shared" si="145"/>
        <v>0</v>
      </c>
      <c r="MSH226">
        <f t="shared" si="145"/>
        <v>0</v>
      </c>
      <c r="MSI226">
        <f t="shared" si="145"/>
        <v>0</v>
      </c>
      <c r="MSJ226">
        <f t="shared" si="145"/>
        <v>0</v>
      </c>
      <c r="MSK226">
        <f t="shared" si="145"/>
        <v>0</v>
      </c>
      <c r="MSL226">
        <f t="shared" si="145"/>
        <v>0</v>
      </c>
      <c r="MSM226">
        <f t="shared" si="145"/>
        <v>0</v>
      </c>
      <c r="MSN226">
        <f t="shared" si="145"/>
        <v>0</v>
      </c>
      <c r="MSO226">
        <f t="shared" si="145"/>
        <v>0</v>
      </c>
      <c r="MSP226">
        <f t="shared" si="145"/>
        <v>0</v>
      </c>
      <c r="MSQ226">
        <f t="shared" si="145"/>
        <v>0</v>
      </c>
      <c r="MSR226">
        <f t="shared" si="145"/>
        <v>0</v>
      </c>
      <c r="MSS226">
        <f t="shared" si="145"/>
        <v>0</v>
      </c>
      <c r="MST226">
        <f t="shared" si="145"/>
        <v>0</v>
      </c>
      <c r="MSU226">
        <f t="shared" si="145"/>
        <v>0</v>
      </c>
      <c r="MSV226">
        <f t="shared" si="145"/>
        <v>0</v>
      </c>
      <c r="MSW226">
        <f t="shared" si="145"/>
        <v>0</v>
      </c>
      <c r="MSX226">
        <f t="shared" si="145"/>
        <v>0</v>
      </c>
      <c r="MSY226">
        <f t="shared" si="145"/>
        <v>0</v>
      </c>
      <c r="MSZ226">
        <f t="shared" si="145"/>
        <v>0</v>
      </c>
      <c r="MTA226">
        <f t="shared" si="145"/>
        <v>0</v>
      </c>
      <c r="MTB226">
        <f t="shared" si="145"/>
        <v>0</v>
      </c>
      <c r="MTC226">
        <f t="shared" si="145"/>
        <v>0</v>
      </c>
      <c r="MTD226">
        <f t="shared" si="145"/>
        <v>0</v>
      </c>
      <c r="MTE226">
        <f t="shared" si="145"/>
        <v>0</v>
      </c>
      <c r="MTF226">
        <f t="shared" si="145"/>
        <v>0</v>
      </c>
      <c r="MTG226">
        <f t="shared" si="145"/>
        <v>0</v>
      </c>
      <c r="MTH226">
        <f t="shared" si="145"/>
        <v>0</v>
      </c>
      <c r="MTI226">
        <f t="shared" si="145"/>
        <v>0</v>
      </c>
      <c r="MTJ226">
        <f t="shared" si="145"/>
        <v>0</v>
      </c>
      <c r="MTK226">
        <f t="shared" si="145"/>
        <v>0</v>
      </c>
      <c r="MTL226">
        <f t="shared" si="145"/>
        <v>0</v>
      </c>
      <c r="MTM226">
        <f t="shared" si="145"/>
        <v>0</v>
      </c>
      <c r="MTN226">
        <f t="shared" si="145"/>
        <v>0</v>
      </c>
      <c r="MTO226">
        <f t="shared" si="145"/>
        <v>0</v>
      </c>
      <c r="MTP226">
        <f t="shared" si="145"/>
        <v>0</v>
      </c>
      <c r="MTQ226">
        <f t="shared" si="145"/>
        <v>0</v>
      </c>
      <c r="MTR226">
        <f t="shared" si="145"/>
        <v>0</v>
      </c>
      <c r="MTS226">
        <f t="shared" si="145"/>
        <v>0</v>
      </c>
      <c r="MTT226">
        <f t="shared" si="145"/>
        <v>0</v>
      </c>
      <c r="MTU226">
        <f t="shared" si="145"/>
        <v>0</v>
      </c>
      <c r="MTV226">
        <f t="shared" si="145"/>
        <v>0</v>
      </c>
      <c r="MTW226">
        <f t="shared" si="145"/>
        <v>0</v>
      </c>
      <c r="MTX226">
        <f t="shared" si="145"/>
        <v>0</v>
      </c>
      <c r="MTY226">
        <f t="shared" si="145"/>
        <v>0</v>
      </c>
      <c r="MTZ226">
        <f t="shared" si="145"/>
        <v>0</v>
      </c>
      <c r="MUA226">
        <f t="shared" si="145"/>
        <v>0</v>
      </c>
      <c r="MUB226">
        <f t="shared" si="145"/>
        <v>0</v>
      </c>
      <c r="MUC226">
        <f t="shared" si="145"/>
        <v>0</v>
      </c>
      <c r="MUD226">
        <f t="shared" si="145"/>
        <v>0</v>
      </c>
      <c r="MUE226">
        <f t="shared" si="145"/>
        <v>0</v>
      </c>
      <c r="MUF226">
        <f t="shared" si="145"/>
        <v>0</v>
      </c>
      <c r="MUG226">
        <f t="shared" si="145"/>
        <v>0</v>
      </c>
      <c r="MUH226">
        <f t="shared" si="145"/>
        <v>0</v>
      </c>
      <c r="MUI226">
        <f t="shared" si="145"/>
        <v>0</v>
      </c>
      <c r="MUJ226">
        <f t="shared" si="145"/>
        <v>0</v>
      </c>
      <c r="MUK226">
        <f t="shared" ref="MUK226:MWV226" si="146">SUM(MUK2:MUK225)</f>
        <v>0</v>
      </c>
      <c r="MUL226">
        <f t="shared" si="146"/>
        <v>0</v>
      </c>
      <c r="MUM226">
        <f t="shared" si="146"/>
        <v>0</v>
      </c>
      <c r="MUN226">
        <f t="shared" si="146"/>
        <v>0</v>
      </c>
      <c r="MUO226">
        <f t="shared" si="146"/>
        <v>0</v>
      </c>
      <c r="MUP226">
        <f t="shared" si="146"/>
        <v>0</v>
      </c>
      <c r="MUQ226">
        <f t="shared" si="146"/>
        <v>0</v>
      </c>
      <c r="MUR226">
        <f t="shared" si="146"/>
        <v>0</v>
      </c>
      <c r="MUS226">
        <f t="shared" si="146"/>
        <v>0</v>
      </c>
      <c r="MUT226">
        <f t="shared" si="146"/>
        <v>0</v>
      </c>
      <c r="MUU226">
        <f t="shared" si="146"/>
        <v>0</v>
      </c>
      <c r="MUV226">
        <f t="shared" si="146"/>
        <v>0</v>
      </c>
      <c r="MUW226">
        <f t="shared" si="146"/>
        <v>0</v>
      </c>
      <c r="MUX226">
        <f t="shared" si="146"/>
        <v>0</v>
      </c>
      <c r="MUY226">
        <f t="shared" si="146"/>
        <v>0</v>
      </c>
      <c r="MUZ226">
        <f t="shared" si="146"/>
        <v>0</v>
      </c>
      <c r="MVA226">
        <f t="shared" si="146"/>
        <v>0</v>
      </c>
      <c r="MVB226">
        <f t="shared" si="146"/>
        <v>0</v>
      </c>
      <c r="MVC226">
        <f t="shared" si="146"/>
        <v>0</v>
      </c>
      <c r="MVD226">
        <f t="shared" si="146"/>
        <v>0</v>
      </c>
      <c r="MVE226">
        <f t="shared" si="146"/>
        <v>0</v>
      </c>
      <c r="MVF226">
        <f t="shared" si="146"/>
        <v>0</v>
      </c>
      <c r="MVG226">
        <f t="shared" si="146"/>
        <v>0</v>
      </c>
      <c r="MVH226">
        <f t="shared" si="146"/>
        <v>0</v>
      </c>
      <c r="MVI226">
        <f t="shared" si="146"/>
        <v>0</v>
      </c>
      <c r="MVJ226">
        <f t="shared" si="146"/>
        <v>0</v>
      </c>
      <c r="MVK226">
        <f t="shared" si="146"/>
        <v>0</v>
      </c>
      <c r="MVL226">
        <f t="shared" si="146"/>
        <v>0</v>
      </c>
      <c r="MVM226">
        <f t="shared" si="146"/>
        <v>0</v>
      </c>
      <c r="MVN226">
        <f t="shared" si="146"/>
        <v>0</v>
      </c>
      <c r="MVO226">
        <f t="shared" si="146"/>
        <v>0</v>
      </c>
      <c r="MVP226">
        <f t="shared" si="146"/>
        <v>0</v>
      </c>
      <c r="MVQ226">
        <f t="shared" si="146"/>
        <v>0</v>
      </c>
      <c r="MVR226">
        <f t="shared" si="146"/>
        <v>0</v>
      </c>
      <c r="MVS226">
        <f t="shared" si="146"/>
        <v>0</v>
      </c>
      <c r="MVT226">
        <f t="shared" si="146"/>
        <v>0</v>
      </c>
      <c r="MVU226">
        <f t="shared" si="146"/>
        <v>0</v>
      </c>
      <c r="MVV226">
        <f t="shared" si="146"/>
        <v>0</v>
      </c>
      <c r="MVW226">
        <f t="shared" si="146"/>
        <v>0</v>
      </c>
      <c r="MVX226">
        <f t="shared" si="146"/>
        <v>0</v>
      </c>
      <c r="MVY226">
        <f t="shared" si="146"/>
        <v>0</v>
      </c>
      <c r="MVZ226">
        <f t="shared" si="146"/>
        <v>0</v>
      </c>
      <c r="MWA226">
        <f t="shared" si="146"/>
        <v>0</v>
      </c>
      <c r="MWB226">
        <f t="shared" si="146"/>
        <v>0</v>
      </c>
      <c r="MWC226">
        <f t="shared" si="146"/>
        <v>0</v>
      </c>
      <c r="MWD226">
        <f t="shared" si="146"/>
        <v>0</v>
      </c>
      <c r="MWE226">
        <f t="shared" si="146"/>
        <v>0</v>
      </c>
      <c r="MWF226">
        <f t="shared" si="146"/>
        <v>0</v>
      </c>
      <c r="MWG226">
        <f t="shared" si="146"/>
        <v>0</v>
      </c>
      <c r="MWH226">
        <f t="shared" si="146"/>
        <v>0</v>
      </c>
      <c r="MWI226">
        <f t="shared" si="146"/>
        <v>0</v>
      </c>
      <c r="MWJ226">
        <f t="shared" si="146"/>
        <v>0</v>
      </c>
      <c r="MWK226">
        <f t="shared" si="146"/>
        <v>0</v>
      </c>
      <c r="MWL226">
        <f t="shared" si="146"/>
        <v>0</v>
      </c>
      <c r="MWM226">
        <f t="shared" si="146"/>
        <v>0</v>
      </c>
      <c r="MWN226">
        <f t="shared" si="146"/>
        <v>0</v>
      </c>
      <c r="MWO226">
        <f t="shared" si="146"/>
        <v>0</v>
      </c>
      <c r="MWP226">
        <f t="shared" si="146"/>
        <v>0</v>
      </c>
      <c r="MWQ226">
        <f t="shared" si="146"/>
        <v>0</v>
      </c>
      <c r="MWR226">
        <f t="shared" si="146"/>
        <v>0</v>
      </c>
      <c r="MWS226">
        <f t="shared" si="146"/>
        <v>0</v>
      </c>
      <c r="MWT226">
        <f t="shared" si="146"/>
        <v>0</v>
      </c>
      <c r="MWU226">
        <f t="shared" si="146"/>
        <v>0</v>
      </c>
      <c r="MWV226">
        <f t="shared" si="146"/>
        <v>0</v>
      </c>
      <c r="MWW226">
        <f t="shared" ref="MWW226:MZH226" si="147">SUM(MWW2:MWW225)</f>
        <v>0</v>
      </c>
      <c r="MWX226">
        <f t="shared" si="147"/>
        <v>0</v>
      </c>
      <c r="MWY226">
        <f t="shared" si="147"/>
        <v>0</v>
      </c>
      <c r="MWZ226">
        <f t="shared" si="147"/>
        <v>0</v>
      </c>
      <c r="MXA226">
        <f t="shared" si="147"/>
        <v>0</v>
      </c>
      <c r="MXB226">
        <f t="shared" si="147"/>
        <v>0</v>
      </c>
      <c r="MXC226">
        <f t="shared" si="147"/>
        <v>0</v>
      </c>
      <c r="MXD226">
        <f t="shared" si="147"/>
        <v>0</v>
      </c>
      <c r="MXE226">
        <f t="shared" si="147"/>
        <v>0</v>
      </c>
      <c r="MXF226">
        <f t="shared" si="147"/>
        <v>0</v>
      </c>
      <c r="MXG226">
        <f t="shared" si="147"/>
        <v>0</v>
      </c>
      <c r="MXH226">
        <f t="shared" si="147"/>
        <v>0</v>
      </c>
      <c r="MXI226">
        <f t="shared" si="147"/>
        <v>0</v>
      </c>
      <c r="MXJ226">
        <f t="shared" si="147"/>
        <v>0</v>
      </c>
      <c r="MXK226">
        <f t="shared" si="147"/>
        <v>0</v>
      </c>
      <c r="MXL226">
        <f t="shared" si="147"/>
        <v>0</v>
      </c>
      <c r="MXM226">
        <f t="shared" si="147"/>
        <v>0</v>
      </c>
      <c r="MXN226">
        <f t="shared" si="147"/>
        <v>0</v>
      </c>
      <c r="MXO226">
        <f t="shared" si="147"/>
        <v>0</v>
      </c>
      <c r="MXP226">
        <f t="shared" si="147"/>
        <v>0</v>
      </c>
      <c r="MXQ226">
        <f t="shared" si="147"/>
        <v>0</v>
      </c>
      <c r="MXR226">
        <f t="shared" si="147"/>
        <v>0</v>
      </c>
      <c r="MXS226">
        <f t="shared" si="147"/>
        <v>0</v>
      </c>
      <c r="MXT226">
        <f t="shared" si="147"/>
        <v>0</v>
      </c>
      <c r="MXU226">
        <f t="shared" si="147"/>
        <v>0</v>
      </c>
      <c r="MXV226">
        <f t="shared" si="147"/>
        <v>0</v>
      </c>
      <c r="MXW226">
        <f t="shared" si="147"/>
        <v>0</v>
      </c>
      <c r="MXX226">
        <f t="shared" si="147"/>
        <v>0</v>
      </c>
      <c r="MXY226">
        <f t="shared" si="147"/>
        <v>0</v>
      </c>
      <c r="MXZ226">
        <f t="shared" si="147"/>
        <v>0</v>
      </c>
      <c r="MYA226">
        <f t="shared" si="147"/>
        <v>0</v>
      </c>
      <c r="MYB226">
        <f t="shared" si="147"/>
        <v>0</v>
      </c>
      <c r="MYC226">
        <f t="shared" si="147"/>
        <v>0</v>
      </c>
      <c r="MYD226">
        <f t="shared" si="147"/>
        <v>0</v>
      </c>
      <c r="MYE226">
        <f t="shared" si="147"/>
        <v>0</v>
      </c>
      <c r="MYF226">
        <f t="shared" si="147"/>
        <v>0</v>
      </c>
      <c r="MYG226">
        <f t="shared" si="147"/>
        <v>0</v>
      </c>
      <c r="MYH226">
        <f t="shared" si="147"/>
        <v>0</v>
      </c>
      <c r="MYI226">
        <f t="shared" si="147"/>
        <v>0</v>
      </c>
      <c r="MYJ226">
        <f t="shared" si="147"/>
        <v>0</v>
      </c>
      <c r="MYK226">
        <f t="shared" si="147"/>
        <v>0</v>
      </c>
      <c r="MYL226">
        <f t="shared" si="147"/>
        <v>0</v>
      </c>
      <c r="MYM226">
        <f t="shared" si="147"/>
        <v>0</v>
      </c>
      <c r="MYN226">
        <f t="shared" si="147"/>
        <v>0</v>
      </c>
      <c r="MYO226">
        <f t="shared" si="147"/>
        <v>0</v>
      </c>
      <c r="MYP226">
        <f t="shared" si="147"/>
        <v>0</v>
      </c>
      <c r="MYQ226">
        <f t="shared" si="147"/>
        <v>0</v>
      </c>
      <c r="MYR226">
        <f t="shared" si="147"/>
        <v>0</v>
      </c>
      <c r="MYS226">
        <f t="shared" si="147"/>
        <v>0</v>
      </c>
      <c r="MYT226">
        <f t="shared" si="147"/>
        <v>0</v>
      </c>
      <c r="MYU226">
        <f t="shared" si="147"/>
        <v>0</v>
      </c>
      <c r="MYV226">
        <f t="shared" si="147"/>
        <v>0</v>
      </c>
      <c r="MYW226">
        <f t="shared" si="147"/>
        <v>0</v>
      </c>
      <c r="MYX226">
        <f t="shared" si="147"/>
        <v>0</v>
      </c>
      <c r="MYY226">
        <f t="shared" si="147"/>
        <v>0</v>
      </c>
      <c r="MYZ226">
        <f t="shared" si="147"/>
        <v>0</v>
      </c>
      <c r="MZA226">
        <f t="shared" si="147"/>
        <v>0</v>
      </c>
      <c r="MZB226">
        <f t="shared" si="147"/>
        <v>0</v>
      </c>
      <c r="MZC226">
        <f t="shared" si="147"/>
        <v>0</v>
      </c>
      <c r="MZD226">
        <f t="shared" si="147"/>
        <v>0</v>
      </c>
      <c r="MZE226">
        <f t="shared" si="147"/>
        <v>0</v>
      </c>
      <c r="MZF226">
        <f t="shared" si="147"/>
        <v>0</v>
      </c>
      <c r="MZG226">
        <f t="shared" si="147"/>
        <v>0</v>
      </c>
      <c r="MZH226">
        <f t="shared" si="147"/>
        <v>0</v>
      </c>
      <c r="MZI226">
        <f t="shared" ref="MZI226:NBT226" si="148">SUM(MZI2:MZI225)</f>
        <v>0</v>
      </c>
      <c r="MZJ226">
        <f t="shared" si="148"/>
        <v>0</v>
      </c>
      <c r="MZK226">
        <f t="shared" si="148"/>
        <v>0</v>
      </c>
      <c r="MZL226">
        <f t="shared" si="148"/>
        <v>0</v>
      </c>
      <c r="MZM226">
        <f t="shared" si="148"/>
        <v>0</v>
      </c>
      <c r="MZN226">
        <f t="shared" si="148"/>
        <v>0</v>
      </c>
      <c r="MZO226">
        <f t="shared" si="148"/>
        <v>0</v>
      </c>
      <c r="MZP226">
        <f t="shared" si="148"/>
        <v>0</v>
      </c>
      <c r="MZQ226">
        <f t="shared" si="148"/>
        <v>0</v>
      </c>
      <c r="MZR226">
        <f t="shared" si="148"/>
        <v>0</v>
      </c>
      <c r="MZS226">
        <f t="shared" si="148"/>
        <v>0</v>
      </c>
      <c r="MZT226">
        <f t="shared" si="148"/>
        <v>0</v>
      </c>
      <c r="MZU226">
        <f t="shared" si="148"/>
        <v>0</v>
      </c>
      <c r="MZV226">
        <f t="shared" si="148"/>
        <v>0</v>
      </c>
      <c r="MZW226">
        <f t="shared" si="148"/>
        <v>0</v>
      </c>
      <c r="MZX226">
        <f t="shared" si="148"/>
        <v>0</v>
      </c>
      <c r="MZY226">
        <f t="shared" si="148"/>
        <v>0</v>
      </c>
      <c r="MZZ226">
        <f t="shared" si="148"/>
        <v>0</v>
      </c>
      <c r="NAA226">
        <f t="shared" si="148"/>
        <v>0</v>
      </c>
      <c r="NAB226">
        <f t="shared" si="148"/>
        <v>0</v>
      </c>
      <c r="NAC226">
        <f t="shared" si="148"/>
        <v>0</v>
      </c>
      <c r="NAD226">
        <f t="shared" si="148"/>
        <v>0</v>
      </c>
      <c r="NAE226">
        <f t="shared" si="148"/>
        <v>0</v>
      </c>
      <c r="NAF226">
        <f t="shared" si="148"/>
        <v>0</v>
      </c>
      <c r="NAG226">
        <f t="shared" si="148"/>
        <v>0</v>
      </c>
      <c r="NAH226">
        <f t="shared" si="148"/>
        <v>0</v>
      </c>
      <c r="NAI226">
        <f t="shared" si="148"/>
        <v>0</v>
      </c>
      <c r="NAJ226">
        <f t="shared" si="148"/>
        <v>0</v>
      </c>
      <c r="NAK226">
        <f t="shared" si="148"/>
        <v>0</v>
      </c>
      <c r="NAL226">
        <f t="shared" si="148"/>
        <v>0</v>
      </c>
      <c r="NAM226">
        <f t="shared" si="148"/>
        <v>0</v>
      </c>
      <c r="NAN226">
        <f t="shared" si="148"/>
        <v>0</v>
      </c>
      <c r="NAO226">
        <f t="shared" si="148"/>
        <v>0</v>
      </c>
      <c r="NAP226">
        <f t="shared" si="148"/>
        <v>0</v>
      </c>
      <c r="NAQ226">
        <f t="shared" si="148"/>
        <v>0</v>
      </c>
      <c r="NAR226">
        <f t="shared" si="148"/>
        <v>0</v>
      </c>
      <c r="NAS226">
        <f t="shared" si="148"/>
        <v>0</v>
      </c>
      <c r="NAT226">
        <f t="shared" si="148"/>
        <v>0</v>
      </c>
      <c r="NAU226">
        <f t="shared" si="148"/>
        <v>0</v>
      </c>
      <c r="NAV226">
        <f t="shared" si="148"/>
        <v>0</v>
      </c>
      <c r="NAW226">
        <f t="shared" si="148"/>
        <v>0</v>
      </c>
      <c r="NAX226">
        <f t="shared" si="148"/>
        <v>0</v>
      </c>
      <c r="NAY226">
        <f t="shared" si="148"/>
        <v>0</v>
      </c>
      <c r="NAZ226">
        <f t="shared" si="148"/>
        <v>0</v>
      </c>
      <c r="NBA226">
        <f t="shared" si="148"/>
        <v>0</v>
      </c>
      <c r="NBB226">
        <f t="shared" si="148"/>
        <v>0</v>
      </c>
      <c r="NBC226">
        <f t="shared" si="148"/>
        <v>0</v>
      </c>
      <c r="NBD226">
        <f t="shared" si="148"/>
        <v>0</v>
      </c>
      <c r="NBE226">
        <f t="shared" si="148"/>
        <v>0</v>
      </c>
      <c r="NBF226">
        <f t="shared" si="148"/>
        <v>0</v>
      </c>
      <c r="NBG226">
        <f t="shared" si="148"/>
        <v>0</v>
      </c>
      <c r="NBH226">
        <f t="shared" si="148"/>
        <v>0</v>
      </c>
      <c r="NBI226">
        <f t="shared" si="148"/>
        <v>0</v>
      </c>
      <c r="NBJ226">
        <f t="shared" si="148"/>
        <v>0</v>
      </c>
      <c r="NBK226">
        <f t="shared" si="148"/>
        <v>0</v>
      </c>
      <c r="NBL226">
        <f t="shared" si="148"/>
        <v>0</v>
      </c>
      <c r="NBM226">
        <f t="shared" si="148"/>
        <v>0</v>
      </c>
      <c r="NBN226">
        <f t="shared" si="148"/>
        <v>0</v>
      </c>
      <c r="NBO226">
        <f t="shared" si="148"/>
        <v>0</v>
      </c>
      <c r="NBP226">
        <f t="shared" si="148"/>
        <v>0</v>
      </c>
      <c r="NBQ226">
        <f t="shared" si="148"/>
        <v>0</v>
      </c>
      <c r="NBR226">
        <f t="shared" si="148"/>
        <v>0</v>
      </c>
      <c r="NBS226">
        <f t="shared" si="148"/>
        <v>0</v>
      </c>
      <c r="NBT226">
        <f t="shared" si="148"/>
        <v>0</v>
      </c>
      <c r="NBU226">
        <f t="shared" ref="NBU226:NEF226" si="149">SUM(NBU2:NBU225)</f>
        <v>0</v>
      </c>
      <c r="NBV226">
        <f t="shared" si="149"/>
        <v>0</v>
      </c>
      <c r="NBW226">
        <f t="shared" si="149"/>
        <v>0</v>
      </c>
      <c r="NBX226">
        <f t="shared" si="149"/>
        <v>0</v>
      </c>
      <c r="NBY226">
        <f t="shared" si="149"/>
        <v>0</v>
      </c>
      <c r="NBZ226">
        <f t="shared" si="149"/>
        <v>0</v>
      </c>
      <c r="NCA226">
        <f t="shared" si="149"/>
        <v>0</v>
      </c>
      <c r="NCB226">
        <f t="shared" si="149"/>
        <v>0</v>
      </c>
      <c r="NCC226">
        <f t="shared" si="149"/>
        <v>0</v>
      </c>
      <c r="NCD226">
        <f t="shared" si="149"/>
        <v>0</v>
      </c>
      <c r="NCE226">
        <f t="shared" si="149"/>
        <v>0</v>
      </c>
      <c r="NCF226">
        <f t="shared" si="149"/>
        <v>0</v>
      </c>
      <c r="NCG226">
        <f t="shared" si="149"/>
        <v>0</v>
      </c>
      <c r="NCH226">
        <f t="shared" si="149"/>
        <v>0</v>
      </c>
      <c r="NCI226">
        <f t="shared" si="149"/>
        <v>0</v>
      </c>
      <c r="NCJ226">
        <f t="shared" si="149"/>
        <v>0</v>
      </c>
      <c r="NCK226">
        <f t="shared" si="149"/>
        <v>0</v>
      </c>
      <c r="NCL226">
        <f t="shared" si="149"/>
        <v>0</v>
      </c>
      <c r="NCM226">
        <f t="shared" si="149"/>
        <v>0</v>
      </c>
      <c r="NCN226">
        <f t="shared" si="149"/>
        <v>0</v>
      </c>
      <c r="NCO226">
        <f t="shared" si="149"/>
        <v>0</v>
      </c>
      <c r="NCP226">
        <f t="shared" si="149"/>
        <v>0</v>
      </c>
      <c r="NCQ226">
        <f t="shared" si="149"/>
        <v>0</v>
      </c>
      <c r="NCR226">
        <f t="shared" si="149"/>
        <v>0</v>
      </c>
      <c r="NCS226">
        <f t="shared" si="149"/>
        <v>0</v>
      </c>
      <c r="NCT226">
        <f t="shared" si="149"/>
        <v>0</v>
      </c>
      <c r="NCU226">
        <f t="shared" si="149"/>
        <v>0</v>
      </c>
      <c r="NCV226">
        <f t="shared" si="149"/>
        <v>0</v>
      </c>
      <c r="NCW226">
        <f t="shared" si="149"/>
        <v>0</v>
      </c>
      <c r="NCX226">
        <f t="shared" si="149"/>
        <v>0</v>
      </c>
      <c r="NCY226">
        <f t="shared" si="149"/>
        <v>0</v>
      </c>
      <c r="NCZ226">
        <f t="shared" si="149"/>
        <v>0</v>
      </c>
      <c r="NDA226">
        <f t="shared" si="149"/>
        <v>0</v>
      </c>
      <c r="NDB226">
        <f t="shared" si="149"/>
        <v>0</v>
      </c>
      <c r="NDC226">
        <f t="shared" si="149"/>
        <v>0</v>
      </c>
      <c r="NDD226">
        <f t="shared" si="149"/>
        <v>0</v>
      </c>
      <c r="NDE226">
        <f t="shared" si="149"/>
        <v>0</v>
      </c>
      <c r="NDF226">
        <f t="shared" si="149"/>
        <v>0</v>
      </c>
      <c r="NDG226">
        <f t="shared" si="149"/>
        <v>0</v>
      </c>
      <c r="NDH226">
        <f t="shared" si="149"/>
        <v>0</v>
      </c>
      <c r="NDI226">
        <f t="shared" si="149"/>
        <v>0</v>
      </c>
      <c r="NDJ226">
        <f t="shared" si="149"/>
        <v>0</v>
      </c>
      <c r="NDK226">
        <f t="shared" si="149"/>
        <v>0</v>
      </c>
      <c r="NDL226">
        <f t="shared" si="149"/>
        <v>0</v>
      </c>
      <c r="NDM226">
        <f t="shared" si="149"/>
        <v>0</v>
      </c>
      <c r="NDN226">
        <f t="shared" si="149"/>
        <v>0</v>
      </c>
      <c r="NDO226">
        <f t="shared" si="149"/>
        <v>0</v>
      </c>
      <c r="NDP226">
        <f t="shared" si="149"/>
        <v>0</v>
      </c>
      <c r="NDQ226">
        <f t="shared" si="149"/>
        <v>0</v>
      </c>
      <c r="NDR226">
        <f t="shared" si="149"/>
        <v>0</v>
      </c>
      <c r="NDS226">
        <f t="shared" si="149"/>
        <v>0</v>
      </c>
      <c r="NDT226">
        <f t="shared" si="149"/>
        <v>0</v>
      </c>
      <c r="NDU226">
        <f t="shared" si="149"/>
        <v>0</v>
      </c>
      <c r="NDV226">
        <f t="shared" si="149"/>
        <v>0</v>
      </c>
      <c r="NDW226">
        <f t="shared" si="149"/>
        <v>0</v>
      </c>
      <c r="NDX226">
        <f t="shared" si="149"/>
        <v>0</v>
      </c>
      <c r="NDY226">
        <f t="shared" si="149"/>
        <v>0</v>
      </c>
      <c r="NDZ226">
        <f t="shared" si="149"/>
        <v>0</v>
      </c>
      <c r="NEA226">
        <f t="shared" si="149"/>
        <v>0</v>
      </c>
      <c r="NEB226">
        <f t="shared" si="149"/>
        <v>0</v>
      </c>
      <c r="NEC226">
        <f t="shared" si="149"/>
        <v>0</v>
      </c>
      <c r="NED226">
        <f t="shared" si="149"/>
        <v>0</v>
      </c>
      <c r="NEE226">
        <f t="shared" si="149"/>
        <v>0</v>
      </c>
      <c r="NEF226">
        <f t="shared" si="149"/>
        <v>0</v>
      </c>
      <c r="NEG226">
        <f t="shared" ref="NEG226:NGR226" si="150">SUM(NEG2:NEG225)</f>
        <v>0</v>
      </c>
      <c r="NEH226">
        <f t="shared" si="150"/>
        <v>0</v>
      </c>
      <c r="NEI226">
        <f t="shared" si="150"/>
        <v>0</v>
      </c>
      <c r="NEJ226">
        <f t="shared" si="150"/>
        <v>0</v>
      </c>
      <c r="NEK226">
        <f t="shared" si="150"/>
        <v>0</v>
      </c>
      <c r="NEL226">
        <f t="shared" si="150"/>
        <v>0</v>
      </c>
      <c r="NEM226">
        <f t="shared" si="150"/>
        <v>0</v>
      </c>
      <c r="NEN226">
        <f t="shared" si="150"/>
        <v>0</v>
      </c>
      <c r="NEO226">
        <f t="shared" si="150"/>
        <v>0</v>
      </c>
      <c r="NEP226">
        <f t="shared" si="150"/>
        <v>0</v>
      </c>
      <c r="NEQ226">
        <f t="shared" si="150"/>
        <v>0</v>
      </c>
      <c r="NER226">
        <f t="shared" si="150"/>
        <v>0</v>
      </c>
      <c r="NES226">
        <f t="shared" si="150"/>
        <v>0</v>
      </c>
      <c r="NET226">
        <f t="shared" si="150"/>
        <v>0</v>
      </c>
      <c r="NEU226">
        <f t="shared" si="150"/>
        <v>0</v>
      </c>
      <c r="NEV226">
        <f t="shared" si="150"/>
        <v>0</v>
      </c>
      <c r="NEW226">
        <f t="shared" si="150"/>
        <v>0</v>
      </c>
      <c r="NEX226">
        <f t="shared" si="150"/>
        <v>0</v>
      </c>
      <c r="NEY226">
        <f t="shared" si="150"/>
        <v>0</v>
      </c>
      <c r="NEZ226">
        <f t="shared" si="150"/>
        <v>0</v>
      </c>
      <c r="NFA226">
        <f t="shared" si="150"/>
        <v>0</v>
      </c>
      <c r="NFB226">
        <f t="shared" si="150"/>
        <v>0</v>
      </c>
      <c r="NFC226">
        <f t="shared" si="150"/>
        <v>0</v>
      </c>
      <c r="NFD226">
        <f t="shared" si="150"/>
        <v>0</v>
      </c>
      <c r="NFE226">
        <f t="shared" si="150"/>
        <v>0</v>
      </c>
      <c r="NFF226">
        <f t="shared" si="150"/>
        <v>0</v>
      </c>
      <c r="NFG226">
        <f t="shared" si="150"/>
        <v>0</v>
      </c>
      <c r="NFH226">
        <f t="shared" si="150"/>
        <v>0</v>
      </c>
      <c r="NFI226">
        <f t="shared" si="150"/>
        <v>0</v>
      </c>
      <c r="NFJ226">
        <f t="shared" si="150"/>
        <v>0</v>
      </c>
      <c r="NFK226">
        <f t="shared" si="150"/>
        <v>0</v>
      </c>
      <c r="NFL226">
        <f t="shared" si="150"/>
        <v>0</v>
      </c>
      <c r="NFM226">
        <f t="shared" si="150"/>
        <v>0</v>
      </c>
      <c r="NFN226">
        <f t="shared" si="150"/>
        <v>0</v>
      </c>
      <c r="NFO226">
        <f t="shared" si="150"/>
        <v>0</v>
      </c>
      <c r="NFP226">
        <f t="shared" si="150"/>
        <v>0</v>
      </c>
      <c r="NFQ226">
        <f t="shared" si="150"/>
        <v>0</v>
      </c>
      <c r="NFR226">
        <f t="shared" si="150"/>
        <v>0</v>
      </c>
      <c r="NFS226">
        <f t="shared" si="150"/>
        <v>0</v>
      </c>
      <c r="NFT226">
        <f t="shared" si="150"/>
        <v>0</v>
      </c>
      <c r="NFU226">
        <f t="shared" si="150"/>
        <v>0</v>
      </c>
      <c r="NFV226">
        <f t="shared" si="150"/>
        <v>0</v>
      </c>
      <c r="NFW226">
        <f t="shared" si="150"/>
        <v>0</v>
      </c>
      <c r="NFX226">
        <f t="shared" si="150"/>
        <v>0</v>
      </c>
      <c r="NFY226">
        <f t="shared" si="150"/>
        <v>0</v>
      </c>
      <c r="NFZ226">
        <f t="shared" si="150"/>
        <v>0</v>
      </c>
      <c r="NGA226">
        <f t="shared" si="150"/>
        <v>0</v>
      </c>
      <c r="NGB226">
        <f t="shared" si="150"/>
        <v>0</v>
      </c>
      <c r="NGC226">
        <f t="shared" si="150"/>
        <v>0</v>
      </c>
      <c r="NGD226">
        <f t="shared" si="150"/>
        <v>0</v>
      </c>
      <c r="NGE226">
        <f t="shared" si="150"/>
        <v>0</v>
      </c>
      <c r="NGF226">
        <f t="shared" si="150"/>
        <v>0</v>
      </c>
      <c r="NGG226">
        <f t="shared" si="150"/>
        <v>0</v>
      </c>
      <c r="NGH226">
        <f t="shared" si="150"/>
        <v>0</v>
      </c>
      <c r="NGI226">
        <f t="shared" si="150"/>
        <v>0</v>
      </c>
      <c r="NGJ226">
        <f t="shared" si="150"/>
        <v>0</v>
      </c>
      <c r="NGK226">
        <f t="shared" si="150"/>
        <v>0</v>
      </c>
      <c r="NGL226">
        <f t="shared" si="150"/>
        <v>0</v>
      </c>
      <c r="NGM226">
        <f t="shared" si="150"/>
        <v>0</v>
      </c>
      <c r="NGN226">
        <f t="shared" si="150"/>
        <v>0</v>
      </c>
      <c r="NGO226">
        <f t="shared" si="150"/>
        <v>0</v>
      </c>
      <c r="NGP226">
        <f t="shared" si="150"/>
        <v>0</v>
      </c>
      <c r="NGQ226">
        <f t="shared" si="150"/>
        <v>0</v>
      </c>
      <c r="NGR226">
        <f t="shared" si="150"/>
        <v>0</v>
      </c>
      <c r="NGS226">
        <f t="shared" ref="NGS226:NJD226" si="151">SUM(NGS2:NGS225)</f>
        <v>0</v>
      </c>
      <c r="NGT226">
        <f t="shared" si="151"/>
        <v>0</v>
      </c>
      <c r="NGU226">
        <f t="shared" si="151"/>
        <v>0</v>
      </c>
      <c r="NGV226">
        <f t="shared" si="151"/>
        <v>0</v>
      </c>
      <c r="NGW226">
        <f t="shared" si="151"/>
        <v>0</v>
      </c>
      <c r="NGX226">
        <f t="shared" si="151"/>
        <v>0</v>
      </c>
      <c r="NGY226">
        <f t="shared" si="151"/>
        <v>0</v>
      </c>
      <c r="NGZ226">
        <f t="shared" si="151"/>
        <v>0</v>
      </c>
      <c r="NHA226">
        <f t="shared" si="151"/>
        <v>0</v>
      </c>
      <c r="NHB226">
        <f t="shared" si="151"/>
        <v>0</v>
      </c>
      <c r="NHC226">
        <f t="shared" si="151"/>
        <v>0</v>
      </c>
      <c r="NHD226">
        <f t="shared" si="151"/>
        <v>0</v>
      </c>
      <c r="NHE226">
        <f t="shared" si="151"/>
        <v>0</v>
      </c>
      <c r="NHF226">
        <f t="shared" si="151"/>
        <v>0</v>
      </c>
      <c r="NHG226">
        <f t="shared" si="151"/>
        <v>0</v>
      </c>
      <c r="NHH226">
        <f t="shared" si="151"/>
        <v>0</v>
      </c>
      <c r="NHI226">
        <f t="shared" si="151"/>
        <v>0</v>
      </c>
      <c r="NHJ226">
        <f t="shared" si="151"/>
        <v>0</v>
      </c>
      <c r="NHK226">
        <f t="shared" si="151"/>
        <v>0</v>
      </c>
      <c r="NHL226">
        <f t="shared" si="151"/>
        <v>0</v>
      </c>
      <c r="NHM226">
        <f t="shared" si="151"/>
        <v>0</v>
      </c>
      <c r="NHN226">
        <f t="shared" si="151"/>
        <v>0</v>
      </c>
      <c r="NHO226">
        <f t="shared" si="151"/>
        <v>0</v>
      </c>
      <c r="NHP226">
        <f t="shared" si="151"/>
        <v>0</v>
      </c>
      <c r="NHQ226">
        <f t="shared" si="151"/>
        <v>0</v>
      </c>
      <c r="NHR226">
        <f t="shared" si="151"/>
        <v>0</v>
      </c>
      <c r="NHS226">
        <f t="shared" si="151"/>
        <v>0</v>
      </c>
      <c r="NHT226">
        <f t="shared" si="151"/>
        <v>0</v>
      </c>
      <c r="NHU226">
        <f t="shared" si="151"/>
        <v>0</v>
      </c>
      <c r="NHV226">
        <f t="shared" si="151"/>
        <v>0</v>
      </c>
      <c r="NHW226">
        <f t="shared" si="151"/>
        <v>0</v>
      </c>
      <c r="NHX226">
        <f t="shared" si="151"/>
        <v>0</v>
      </c>
      <c r="NHY226">
        <f t="shared" si="151"/>
        <v>0</v>
      </c>
      <c r="NHZ226">
        <f t="shared" si="151"/>
        <v>0</v>
      </c>
      <c r="NIA226">
        <f t="shared" si="151"/>
        <v>0</v>
      </c>
      <c r="NIB226">
        <f t="shared" si="151"/>
        <v>0</v>
      </c>
      <c r="NIC226">
        <f t="shared" si="151"/>
        <v>0</v>
      </c>
      <c r="NID226">
        <f t="shared" si="151"/>
        <v>0</v>
      </c>
      <c r="NIE226">
        <f t="shared" si="151"/>
        <v>0</v>
      </c>
      <c r="NIF226">
        <f t="shared" si="151"/>
        <v>0</v>
      </c>
      <c r="NIG226">
        <f t="shared" si="151"/>
        <v>0</v>
      </c>
      <c r="NIH226">
        <f t="shared" si="151"/>
        <v>0</v>
      </c>
      <c r="NII226">
        <f t="shared" si="151"/>
        <v>0</v>
      </c>
      <c r="NIJ226">
        <f t="shared" si="151"/>
        <v>0</v>
      </c>
      <c r="NIK226">
        <f t="shared" si="151"/>
        <v>0</v>
      </c>
      <c r="NIL226">
        <f t="shared" si="151"/>
        <v>0</v>
      </c>
      <c r="NIM226">
        <f t="shared" si="151"/>
        <v>0</v>
      </c>
      <c r="NIN226">
        <f t="shared" si="151"/>
        <v>0</v>
      </c>
      <c r="NIO226">
        <f t="shared" si="151"/>
        <v>0</v>
      </c>
      <c r="NIP226">
        <f t="shared" si="151"/>
        <v>0</v>
      </c>
      <c r="NIQ226">
        <f t="shared" si="151"/>
        <v>0</v>
      </c>
      <c r="NIR226">
        <f t="shared" si="151"/>
        <v>0</v>
      </c>
      <c r="NIS226">
        <f t="shared" si="151"/>
        <v>0</v>
      </c>
      <c r="NIT226">
        <f t="shared" si="151"/>
        <v>0</v>
      </c>
      <c r="NIU226">
        <f t="shared" si="151"/>
        <v>0</v>
      </c>
      <c r="NIV226">
        <f t="shared" si="151"/>
        <v>0</v>
      </c>
      <c r="NIW226">
        <f t="shared" si="151"/>
        <v>0</v>
      </c>
      <c r="NIX226">
        <f t="shared" si="151"/>
        <v>0</v>
      </c>
      <c r="NIY226">
        <f t="shared" si="151"/>
        <v>0</v>
      </c>
      <c r="NIZ226">
        <f t="shared" si="151"/>
        <v>0</v>
      </c>
      <c r="NJA226">
        <f t="shared" si="151"/>
        <v>0</v>
      </c>
      <c r="NJB226">
        <f t="shared" si="151"/>
        <v>0</v>
      </c>
      <c r="NJC226">
        <f t="shared" si="151"/>
        <v>0</v>
      </c>
      <c r="NJD226">
        <f t="shared" si="151"/>
        <v>0</v>
      </c>
      <c r="NJE226">
        <f t="shared" ref="NJE226:NLP226" si="152">SUM(NJE2:NJE225)</f>
        <v>0</v>
      </c>
      <c r="NJF226">
        <f t="shared" si="152"/>
        <v>0</v>
      </c>
      <c r="NJG226">
        <f t="shared" si="152"/>
        <v>0</v>
      </c>
      <c r="NJH226">
        <f t="shared" si="152"/>
        <v>0</v>
      </c>
      <c r="NJI226">
        <f t="shared" si="152"/>
        <v>0</v>
      </c>
      <c r="NJJ226">
        <f t="shared" si="152"/>
        <v>0</v>
      </c>
      <c r="NJK226">
        <f t="shared" si="152"/>
        <v>0</v>
      </c>
      <c r="NJL226">
        <f t="shared" si="152"/>
        <v>0</v>
      </c>
      <c r="NJM226">
        <f t="shared" si="152"/>
        <v>0</v>
      </c>
      <c r="NJN226">
        <f t="shared" si="152"/>
        <v>0</v>
      </c>
      <c r="NJO226">
        <f t="shared" si="152"/>
        <v>0</v>
      </c>
      <c r="NJP226">
        <f t="shared" si="152"/>
        <v>0</v>
      </c>
      <c r="NJQ226">
        <f t="shared" si="152"/>
        <v>0</v>
      </c>
      <c r="NJR226">
        <f t="shared" si="152"/>
        <v>0</v>
      </c>
      <c r="NJS226">
        <f t="shared" si="152"/>
        <v>0</v>
      </c>
      <c r="NJT226">
        <f t="shared" si="152"/>
        <v>0</v>
      </c>
      <c r="NJU226">
        <f t="shared" si="152"/>
        <v>0</v>
      </c>
      <c r="NJV226">
        <f t="shared" si="152"/>
        <v>0</v>
      </c>
      <c r="NJW226">
        <f t="shared" si="152"/>
        <v>0</v>
      </c>
      <c r="NJX226">
        <f t="shared" si="152"/>
        <v>0</v>
      </c>
      <c r="NJY226">
        <f t="shared" si="152"/>
        <v>0</v>
      </c>
      <c r="NJZ226">
        <f t="shared" si="152"/>
        <v>0</v>
      </c>
      <c r="NKA226">
        <f t="shared" si="152"/>
        <v>0</v>
      </c>
      <c r="NKB226">
        <f t="shared" si="152"/>
        <v>0</v>
      </c>
      <c r="NKC226">
        <f t="shared" si="152"/>
        <v>0</v>
      </c>
      <c r="NKD226">
        <f t="shared" si="152"/>
        <v>0</v>
      </c>
      <c r="NKE226">
        <f t="shared" si="152"/>
        <v>0</v>
      </c>
      <c r="NKF226">
        <f t="shared" si="152"/>
        <v>0</v>
      </c>
      <c r="NKG226">
        <f t="shared" si="152"/>
        <v>0</v>
      </c>
      <c r="NKH226">
        <f t="shared" si="152"/>
        <v>0</v>
      </c>
      <c r="NKI226">
        <f t="shared" si="152"/>
        <v>0</v>
      </c>
      <c r="NKJ226">
        <f t="shared" si="152"/>
        <v>0</v>
      </c>
      <c r="NKK226">
        <f t="shared" si="152"/>
        <v>0</v>
      </c>
      <c r="NKL226">
        <f t="shared" si="152"/>
        <v>0</v>
      </c>
      <c r="NKM226">
        <f t="shared" si="152"/>
        <v>0</v>
      </c>
      <c r="NKN226">
        <f t="shared" si="152"/>
        <v>0</v>
      </c>
      <c r="NKO226">
        <f t="shared" si="152"/>
        <v>0</v>
      </c>
      <c r="NKP226">
        <f t="shared" si="152"/>
        <v>0</v>
      </c>
      <c r="NKQ226">
        <f t="shared" si="152"/>
        <v>0</v>
      </c>
      <c r="NKR226">
        <f t="shared" si="152"/>
        <v>0</v>
      </c>
      <c r="NKS226">
        <f t="shared" si="152"/>
        <v>0</v>
      </c>
      <c r="NKT226">
        <f t="shared" si="152"/>
        <v>0</v>
      </c>
      <c r="NKU226">
        <f t="shared" si="152"/>
        <v>0</v>
      </c>
      <c r="NKV226">
        <f t="shared" si="152"/>
        <v>0</v>
      </c>
      <c r="NKW226">
        <f t="shared" si="152"/>
        <v>0</v>
      </c>
      <c r="NKX226">
        <f t="shared" si="152"/>
        <v>0</v>
      </c>
      <c r="NKY226">
        <f t="shared" si="152"/>
        <v>0</v>
      </c>
      <c r="NKZ226">
        <f t="shared" si="152"/>
        <v>0</v>
      </c>
      <c r="NLA226">
        <f t="shared" si="152"/>
        <v>0</v>
      </c>
      <c r="NLB226">
        <f t="shared" si="152"/>
        <v>0</v>
      </c>
      <c r="NLC226">
        <f t="shared" si="152"/>
        <v>0</v>
      </c>
      <c r="NLD226">
        <f t="shared" si="152"/>
        <v>0</v>
      </c>
      <c r="NLE226">
        <f t="shared" si="152"/>
        <v>0</v>
      </c>
      <c r="NLF226">
        <f t="shared" si="152"/>
        <v>0</v>
      </c>
      <c r="NLG226">
        <f t="shared" si="152"/>
        <v>0</v>
      </c>
      <c r="NLH226">
        <f t="shared" si="152"/>
        <v>0</v>
      </c>
      <c r="NLI226">
        <f t="shared" si="152"/>
        <v>0</v>
      </c>
      <c r="NLJ226">
        <f t="shared" si="152"/>
        <v>0</v>
      </c>
      <c r="NLK226">
        <f t="shared" si="152"/>
        <v>0</v>
      </c>
      <c r="NLL226">
        <f t="shared" si="152"/>
        <v>0</v>
      </c>
      <c r="NLM226">
        <f t="shared" si="152"/>
        <v>0</v>
      </c>
      <c r="NLN226">
        <f t="shared" si="152"/>
        <v>0</v>
      </c>
      <c r="NLO226">
        <f t="shared" si="152"/>
        <v>0</v>
      </c>
      <c r="NLP226">
        <f t="shared" si="152"/>
        <v>0</v>
      </c>
      <c r="NLQ226">
        <f t="shared" ref="NLQ226:NOB226" si="153">SUM(NLQ2:NLQ225)</f>
        <v>0</v>
      </c>
      <c r="NLR226">
        <f t="shared" si="153"/>
        <v>0</v>
      </c>
      <c r="NLS226">
        <f t="shared" si="153"/>
        <v>0</v>
      </c>
      <c r="NLT226">
        <f t="shared" si="153"/>
        <v>0</v>
      </c>
      <c r="NLU226">
        <f t="shared" si="153"/>
        <v>0</v>
      </c>
      <c r="NLV226">
        <f t="shared" si="153"/>
        <v>0</v>
      </c>
      <c r="NLW226">
        <f t="shared" si="153"/>
        <v>0</v>
      </c>
      <c r="NLX226">
        <f t="shared" si="153"/>
        <v>0</v>
      </c>
      <c r="NLY226">
        <f t="shared" si="153"/>
        <v>0</v>
      </c>
      <c r="NLZ226">
        <f t="shared" si="153"/>
        <v>0</v>
      </c>
      <c r="NMA226">
        <f t="shared" si="153"/>
        <v>0</v>
      </c>
      <c r="NMB226">
        <f t="shared" si="153"/>
        <v>0</v>
      </c>
      <c r="NMC226">
        <f t="shared" si="153"/>
        <v>0</v>
      </c>
      <c r="NMD226">
        <f t="shared" si="153"/>
        <v>0</v>
      </c>
      <c r="NME226">
        <f t="shared" si="153"/>
        <v>0</v>
      </c>
      <c r="NMF226">
        <f t="shared" si="153"/>
        <v>0</v>
      </c>
      <c r="NMG226">
        <f t="shared" si="153"/>
        <v>0</v>
      </c>
      <c r="NMH226">
        <f t="shared" si="153"/>
        <v>0</v>
      </c>
      <c r="NMI226">
        <f t="shared" si="153"/>
        <v>0</v>
      </c>
      <c r="NMJ226">
        <f t="shared" si="153"/>
        <v>0</v>
      </c>
      <c r="NMK226">
        <f t="shared" si="153"/>
        <v>0</v>
      </c>
      <c r="NML226">
        <f t="shared" si="153"/>
        <v>0</v>
      </c>
      <c r="NMM226">
        <f t="shared" si="153"/>
        <v>0</v>
      </c>
      <c r="NMN226">
        <f t="shared" si="153"/>
        <v>0</v>
      </c>
      <c r="NMO226">
        <f t="shared" si="153"/>
        <v>0</v>
      </c>
      <c r="NMP226">
        <f t="shared" si="153"/>
        <v>0</v>
      </c>
      <c r="NMQ226">
        <f t="shared" si="153"/>
        <v>0</v>
      </c>
      <c r="NMR226">
        <f t="shared" si="153"/>
        <v>0</v>
      </c>
      <c r="NMS226">
        <f t="shared" si="153"/>
        <v>0</v>
      </c>
      <c r="NMT226">
        <f t="shared" si="153"/>
        <v>0</v>
      </c>
      <c r="NMU226">
        <f t="shared" si="153"/>
        <v>0</v>
      </c>
      <c r="NMV226">
        <f t="shared" si="153"/>
        <v>0</v>
      </c>
      <c r="NMW226">
        <f t="shared" si="153"/>
        <v>0</v>
      </c>
      <c r="NMX226">
        <f t="shared" si="153"/>
        <v>0</v>
      </c>
      <c r="NMY226">
        <f t="shared" si="153"/>
        <v>0</v>
      </c>
      <c r="NMZ226">
        <f t="shared" si="153"/>
        <v>0</v>
      </c>
      <c r="NNA226">
        <f t="shared" si="153"/>
        <v>0</v>
      </c>
      <c r="NNB226">
        <f t="shared" si="153"/>
        <v>0</v>
      </c>
      <c r="NNC226">
        <f t="shared" si="153"/>
        <v>0</v>
      </c>
      <c r="NND226">
        <f t="shared" si="153"/>
        <v>0</v>
      </c>
      <c r="NNE226">
        <f t="shared" si="153"/>
        <v>0</v>
      </c>
      <c r="NNF226">
        <f t="shared" si="153"/>
        <v>0</v>
      </c>
      <c r="NNG226">
        <f t="shared" si="153"/>
        <v>0</v>
      </c>
      <c r="NNH226">
        <f t="shared" si="153"/>
        <v>0</v>
      </c>
      <c r="NNI226">
        <f t="shared" si="153"/>
        <v>0</v>
      </c>
      <c r="NNJ226">
        <f t="shared" si="153"/>
        <v>0</v>
      </c>
      <c r="NNK226">
        <f t="shared" si="153"/>
        <v>0</v>
      </c>
      <c r="NNL226">
        <f t="shared" si="153"/>
        <v>0</v>
      </c>
      <c r="NNM226">
        <f t="shared" si="153"/>
        <v>0</v>
      </c>
      <c r="NNN226">
        <f t="shared" si="153"/>
        <v>0</v>
      </c>
      <c r="NNO226">
        <f t="shared" si="153"/>
        <v>0</v>
      </c>
      <c r="NNP226">
        <f t="shared" si="153"/>
        <v>0</v>
      </c>
      <c r="NNQ226">
        <f t="shared" si="153"/>
        <v>0</v>
      </c>
      <c r="NNR226">
        <f t="shared" si="153"/>
        <v>0</v>
      </c>
      <c r="NNS226">
        <f t="shared" si="153"/>
        <v>0</v>
      </c>
      <c r="NNT226">
        <f t="shared" si="153"/>
        <v>0</v>
      </c>
      <c r="NNU226">
        <f t="shared" si="153"/>
        <v>0</v>
      </c>
      <c r="NNV226">
        <f t="shared" si="153"/>
        <v>0</v>
      </c>
      <c r="NNW226">
        <f t="shared" si="153"/>
        <v>0</v>
      </c>
      <c r="NNX226">
        <f t="shared" si="153"/>
        <v>0</v>
      </c>
      <c r="NNY226">
        <f t="shared" si="153"/>
        <v>0</v>
      </c>
      <c r="NNZ226">
        <f t="shared" si="153"/>
        <v>0</v>
      </c>
      <c r="NOA226">
        <f t="shared" si="153"/>
        <v>0</v>
      </c>
      <c r="NOB226">
        <f t="shared" si="153"/>
        <v>0</v>
      </c>
      <c r="NOC226">
        <f t="shared" ref="NOC226:NQN226" si="154">SUM(NOC2:NOC225)</f>
        <v>0</v>
      </c>
      <c r="NOD226">
        <f t="shared" si="154"/>
        <v>0</v>
      </c>
      <c r="NOE226">
        <f t="shared" si="154"/>
        <v>0</v>
      </c>
      <c r="NOF226">
        <f t="shared" si="154"/>
        <v>0</v>
      </c>
      <c r="NOG226">
        <f t="shared" si="154"/>
        <v>0</v>
      </c>
      <c r="NOH226">
        <f t="shared" si="154"/>
        <v>0</v>
      </c>
      <c r="NOI226">
        <f t="shared" si="154"/>
        <v>0</v>
      </c>
      <c r="NOJ226">
        <f t="shared" si="154"/>
        <v>0</v>
      </c>
      <c r="NOK226">
        <f t="shared" si="154"/>
        <v>0</v>
      </c>
      <c r="NOL226">
        <f t="shared" si="154"/>
        <v>0</v>
      </c>
      <c r="NOM226">
        <f t="shared" si="154"/>
        <v>0</v>
      </c>
      <c r="NON226">
        <f t="shared" si="154"/>
        <v>0</v>
      </c>
      <c r="NOO226">
        <f t="shared" si="154"/>
        <v>0</v>
      </c>
      <c r="NOP226">
        <f t="shared" si="154"/>
        <v>0</v>
      </c>
      <c r="NOQ226">
        <f t="shared" si="154"/>
        <v>0</v>
      </c>
      <c r="NOR226">
        <f t="shared" si="154"/>
        <v>0</v>
      </c>
      <c r="NOS226">
        <f t="shared" si="154"/>
        <v>0</v>
      </c>
      <c r="NOT226">
        <f t="shared" si="154"/>
        <v>0</v>
      </c>
      <c r="NOU226">
        <f t="shared" si="154"/>
        <v>0</v>
      </c>
      <c r="NOV226">
        <f t="shared" si="154"/>
        <v>0</v>
      </c>
      <c r="NOW226">
        <f t="shared" si="154"/>
        <v>0</v>
      </c>
      <c r="NOX226">
        <f t="shared" si="154"/>
        <v>0</v>
      </c>
      <c r="NOY226">
        <f t="shared" si="154"/>
        <v>0</v>
      </c>
      <c r="NOZ226">
        <f t="shared" si="154"/>
        <v>0</v>
      </c>
      <c r="NPA226">
        <f t="shared" si="154"/>
        <v>0</v>
      </c>
      <c r="NPB226">
        <f t="shared" si="154"/>
        <v>0</v>
      </c>
      <c r="NPC226">
        <f t="shared" si="154"/>
        <v>0</v>
      </c>
      <c r="NPD226">
        <f t="shared" si="154"/>
        <v>0</v>
      </c>
      <c r="NPE226">
        <f t="shared" si="154"/>
        <v>0</v>
      </c>
      <c r="NPF226">
        <f t="shared" si="154"/>
        <v>0</v>
      </c>
      <c r="NPG226">
        <f t="shared" si="154"/>
        <v>0</v>
      </c>
      <c r="NPH226">
        <f t="shared" si="154"/>
        <v>0</v>
      </c>
      <c r="NPI226">
        <f t="shared" si="154"/>
        <v>0</v>
      </c>
      <c r="NPJ226">
        <f t="shared" si="154"/>
        <v>0</v>
      </c>
      <c r="NPK226">
        <f t="shared" si="154"/>
        <v>0</v>
      </c>
      <c r="NPL226">
        <f t="shared" si="154"/>
        <v>0</v>
      </c>
      <c r="NPM226">
        <f t="shared" si="154"/>
        <v>0</v>
      </c>
      <c r="NPN226">
        <f t="shared" si="154"/>
        <v>0</v>
      </c>
      <c r="NPO226">
        <f t="shared" si="154"/>
        <v>0</v>
      </c>
      <c r="NPP226">
        <f t="shared" si="154"/>
        <v>0</v>
      </c>
      <c r="NPQ226">
        <f t="shared" si="154"/>
        <v>0</v>
      </c>
      <c r="NPR226">
        <f t="shared" si="154"/>
        <v>0</v>
      </c>
      <c r="NPS226">
        <f t="shared" si="154"/>
        <v>0</v>
      </c>
      <c r="NPT226">
        <f t="shared" si="154"/>
        <v>0</v>
      </c>
      <c r="NPU226">
        <f t="shared" si="154"/>
        <v>0</v>
      </c>
      <c r="NPV226">
        <f t="shared" si="154"/>
        <v>0</v>
      </c>
      <c r="NPW226">
        <f t="shared" si="154"/>
        <v>0</v>
      </c>
      <c r="NPX226">
        <f t="shared" si="154"/>
        <v>0</v>
      </c>
      <c r="NPY226">
        <f t="shared" si="154"/>
        <v>0</v>
      </c>
      <c r="NPZ226">
        <f t="shared" si="154"/>
        <v>0</v>
      </c>
      <c r="NQA226">
        <f t="shared" si="154"/>
        <v>0</v>
      </c>
      <c r="NQB226">
        <f t="shared" si="154"/>
        <v>0</v>
      </c>
      <c r="NQC226">
        <f t="shared" si="154"/>
        <v>0</v>
      </c>
      <c r="NQD226">
        <f t="shared" si="154"/>
        <v>0</v>
      </c>
      <c r="NQE226">
        <f t="shared" si="154"/>
        <v>0</v>
      </c>
      <c r="NQF226">
        <f t="shared" si="154"/>
        <v>0</v>
      </c>
      <c r="NQG226">
        <f t="shared" si="154"/>
        <v>0</v>
      </c>
      <c r="NQH226">
        <f t="shared" si="154"/>
        <v>0</v>
      </c>
      <c r="NQI226">
        <f t="shared" si="154"/>
        <v>0</v>
      </c>
      <c r="NQJ226">
        <f t="shared" si="154"/>
        <v>0</v>
      </c>
      <c r="NQK226">
        <f t="shared" si="154"/>
        <v>0</v>
      </c>
      <c r="NQL226">
        <f t="shared" si="154"/>
        <v>0</v>
      </c>
      <c r="NQM226">
        <f t="shared" si="154"/>
        <v>0</v>
      </c>
      <c r="NQN226">
        <f t="shared" si="154"/>
        <v>0</v>
      </c>
      <c r="NQO226">
        <f t="shared" ref="NQO226:NSZ226" si="155">SUM(NQO2:NQO225)</f>
        <v>0</v>
      </c>
      <c r="NQP226">
        <f t="shared" si="155"/>
        <v>0</v>
      </c>
      <c r="NQQ226">
        <f t="shared" si="155"/>
        <v>0</v>
      </c>
      <c r="NQR226">
        <f t="shared" si="155"/>
        <v>0</v>
      </c>
      <c r="NQS226">
        <f t="shared" si="155"/>
        <v>0</v>
      </c>
      <c r="NQT226">
        <f t="shared" si="155"/>
        <v>0</v>
      </c>
      <c r="NQU226">
        <f t="shared" si="155"/>
        <v>0</v>
      </c>
      <c r="NQV226">
        <f t="shared" si="155"/>
        <v>0</v>
      </c>
      <c r="NQW226">
        <f t="shared" si="155"/>
        <v>0</v>
      </c>
      <c r="NQX226">
        <f t="shared" si="155"/>
        <v>0</v>
      </c>
      <c r="NQY226">
        <f t="shared" si="155"/>
        <v>0</v>
      </c>
      <c r="NQZ226">
        <f t="shared" si="155"/>
        <v>0</v>
      </c>
      <c r="NRA226">
        <f t="shared" si="155"/>
        <v>0</v>
      </c>
      <c r="NRB226">
        <f t="shared" si="155"/>
        <v>0</v>
      </c>
      <c r="NRC226">
        <f t="shared" si="155"/>
        <v>0</v>
      </c>
      <c r="NRD226">
        <f t="shared" si="155"/>
        <v>0</v>
      </c>
      <c r="NRE226">
        <f t="shared" si="155"/>
        <v>0</v>
      </c>
      <c r="NRF226">
        <f t="shared" si="155"/>
        <v>0</v>
      </c>
      <c r="NRG226">
        <f t="shared" si="155"/>
        <v>0</v>
      </c>
      <c r="NRH226">
        <f t="shared" si="155"/>
        <v>0</v>
      </c>
      <c r="NRI226">
        <f t="shared" si="155"/>
        <v>0</v>
      </c>
      <c r="NRJ226">
        <f t="shared" si="155"/>
        <v>0</v>
      </c>
      <c r="NRK226">
        <f t="shared" si="155"/>
        <v>0</v>
      </c>
      <c r="NRL226">
        <f t="shared" si="155"/>
        <v>0</v>
      </c>
      <c r="NRM226">
        <f t="shared" si="155"/>
        <v>0</v>
      </c>
      <c r="NRN226">
        <f t="shared" si="155"/>
        <v>0</v>
      </c>
      <c r="NRO226">
        <f t="shared" si="155"/>
        <v>0</v>
      </c>
      <c r="NRP226">
        <f t="shared" si="155"/>
        <v>0</v>
      </c>
      <c r="NRQ226">
        <f t="shared" si="155"/>
        <v>0</v>
      </c>
      <c r="NRR226">
        <f t="shared" si="155"/>
        <v>0</v>
      </c>
      <c r="NRS226">
        <f t="shared" si="155"/>
        <v>0</v>
      </c>
      <c r="NRT226">
        <f t="shared" si="155"/>
        <v>0</v>
      </c>
      <c r="NRU226">
        <f t="shared" si="155"/>
        <v>0</v>
      </c>
      <c r="NRV226">
        <f t="shared" si="155"/>
        <v>0</v>
      </c>
      <c r="NRW226">
        <f t="shared" si="155"/>
        <v>0</v>
      </c>
      <c r="NRX226">
        <f t="shared" si="155"/>
        <v>0</v>
      </c>
      <c r="NRY226">
        <f t="shared" si="155"/>
        <v>0</v>
      </c>
      <c r="NRZ226">
        <f t="shared" si="155"/>
        <v>0</v>
      </c>
      <c r="NSA226">
        <f t="shared" si="155"/>
        <v>0</v>
      </c>
      <c r="NSB226">
        <f t="shared" si="155"/>
        <v>0</v>
      </c>
      <c r="NSC226">
        <f t="shared" si="155"/>
        <v>0</v>
      </c>
      <c r="NSD226">
        <f t="shared" si="155"/>
        <v>0</v>
      </c>
      <c r="NSE226">
        <f t="shared" si="155"/>
        <v>0</v>
      </c>
      <c r="NSF226">
        <f t="shared" si="155"/>
        <v>0</v>
      </c>
      <c r="NSG226">
        <f t="shared" si="155"/>
        <v>0</v>
      </c>
      <c r="NSH226">
        <f t="shared" si="155"/>
        <v>0</v>
      </c>
      <c r="NSI226">
        <f t="shared" si="155"/>
        <v>0</v>
      </c>
      <c r="NSJ226">
        <f t="shared" si="155"/>
        <v>0</v>
      </c>
      <c r="NSK226">
        <f t="shared" si="155"/>
        <v>0</v>
      </c>
      <c r="NSL226">
        <f t="shared" si="155"/>
        <v>0</v>
      </c>
      <c r="NSM226">
        <f t="shared" si="155"/>
        <v>0</v>
      </c>
      <c r="NSN226">
        <f t="shared" si="155"/>
        <v>0</v>
      </c>
      <c r="NSO226">
        <f t="shared" si="155"/>
        <v>0</v>
      </c>
      <c r="NSP226">
        <f t="shared" si="155"/>
        <v>0</v>
      </c>
      <c r="NSQ226">
        <f t="shared" si="155"/>
        <v>0</v>
      </c>
      <c r="NSR226">
        <f t="shared" si="155"/>
        <v>0</v>
      </c>
      <c r="NSS226">
        <f t="shared" si="155"/>
        <v>0</v>
      </c>
      <c r="NST226">
        <f t="shared" si="155"/>
        <v>0</v>
      </c>
      <c r="NSU226">
        <f t="shared" si="155"/>
        <v>0</v>
      </c>
      <c r="NSV226">
        <f t="shared" si="155"/>
        <v>0</v>
      </c>
      <c r="NSW226">
        <f t="shared" si="155"/>
        <v>0</v>
      </c>
      <c r="NSX226">
        <f t="shared" si="155"/>
        <v>0</v>
      </c>
      <c r="NSY226">
        <f t="shared" si="155"/>
        <v>0</v>
      </c>
      <c r="NSZ226">
        <f t="shared" si="155"/>
        <v>0</v>
      </c>
      <c r="NTA226">
        <f t="shared" ref="NTA226:NVL226" si="156">SUM(NTA2:NTA225)</f>
        <v>0</v>
      </c>
      <c r="NTB226">
        <f t="shared" si="156"/>
        <v>0</v>
      </c>
      <c r="NTC226">
        <f t="shared" si="156"/>
        <v>0</v>
      </c>
      <c r="NTD226">
        <f t="shared" si="156"/>
        <v>0</v>
      </c>
      <c r="NTE226">
        <f t="shared" si="156"/>
        <v>0</v>
      </c>
      <c r="NTF226">
        <f t="shared" si="156"/>
        <v>0</v>
      </c>
      <c r="NTG226">
        <f t="shared" si="156"/>
        <v>0</v>
      </c>
      <c r="NTH226">
        <f t="shared" si="156"/>
        <v>0</v>
      </c>
      <c r="NTI226">
        <f t="shared" si="156"/>
        <v>0</v>
      </c>
      <c r="NTJ226">
        <f t="shared" si="156"/>
        <v>0</v>
      </c>
      <c r="NTK226">
        <f t="shared" si="156"/>
        <v>0</v>
      </c>
      <c r="NTL226">
        <f t="shared" si="156"/>
        <v>0</v>
      </c>
      <c r="NTM226">
        <f t="shared" si="156"/>
        <v>0</v>
      </c>
      <c r="NTN226">
        <f t="shared" si="156"/>
        <v>0</v>
      </c>
      <c r="NTO226">
        <f t="shared" si="156"/>
        <v>0</v>
      </c>
      <c r="NTP226">
        <f t="shared" si="156"/>
        <v>0</v>
      </c>
      <c r="NTQ226">
        <f t="shared" si="156"/>
        <v>0</v>
      </c>
      <c r="NTR226">
        <f t="shared" si="156"/>
        <v>0</v>
      </c>
      <c r="NTS226">
        <f t="shared" si="156"/>
        <v>0</v>
      </c>
      <c r="NTT226">
        <f t="shared" si="156"/>
        <v>0</v>
      </c>
      <c r="NTU226">
        <f t="shared" si="156"/>
        <v>0</v>
      </c>
      <c r="NTV226">
        <f t="shared" si="156"/>
        <v>0</v>
      </c>
      <c r="NTW226">
        <f t="shared" si="156"/>
        <v>0</v>
      </c>
      <c r="NTX226">
        <f t="shared" si="156"/>
        <v>0</v>
      </c>
      <c r="NTY226">
        <f t="shared" si="156"/>
        <v>0</v>
      </c>
      <c r="NTZ226">
        <f t="shared" si="156"/>
        <v>0</v>
      </c>
      <c r="NUA226">
        <f t="shared" si="156"/>
        <v>0</v>
      </c>
      <c r="NUB226">
        <f t="shared" si="156"/>
        <v>0</v>
      </c>
      <c r="NUC226">
        <f t="shared" si="156"/>
        <v>0</v>
      </c>
      <c r="NUD226">
        <f t="shared" si="156"/>
        <v>0</v>
      </c>
      <c r="NUE226">
        <f t="shared" si="156"/>
        <v>0</v>
      </c>
      <c r="NUF226">
        <f t="shared" si="156"/>
        <v>0</v>
      </c>
      <c r="NUG226">
        <f t="shared" si="156"/>
        <v>0</v>
      </c>
      <c r="NUH226">
        <f t="shared" si="156"/>
        <v>0</v>
      </c>
      <c r="NUI226">
        <f t="shared" si="156"/>
        <v>0</v>
      </c>
      <c r="NUJ226">
        <f t="shared" si="156"/>
        <v>0</v>
      </c>
      <c r="NUK226">
        <f t="shared" si="156"/>
        <v>0</v>
      </c>
      <c r="NUL226">
        <f t="shared" si="156"/>
        <v>0</v>
      </c>
      <c r="NUM226">
        <f t="shared" si="156"/>
        <v>0</v>
      </c>
      <c r="NUN226">
        <f t="shared" si="156"/>
        <v>0</v>
      </c>
      <c r="NUO226">
        <f t="shared" si="156"/>
        <v>0</v>
      </c>
      <c r="NUP226">
        <f t="shared" si="156"/>
        <v>0</v>
      </c>
      <c r="NUQ226">
        <f t="shared" si="156"/>
        <v>0</v>
      </c>
      <c r="NUR226">
        <f t="shared" si="156"/>
        <v>0</v>
      </c>
      <c r="NUS226">
        <f t="shared" si="156"/>
        <v>0</v>
      </c>
      <c r="NUT226">
        <f t="shared" si="156"/>
        <v>0</v>
      </c>
      <c r="NUU226">
        <f t="shared" si="156"/>
        <v>0</v>
      </c>
      <c r="NUV226">
        <f t="shared" si="156"/>
        <v>0</v>
      </c>
      <c r="NUW226">
        <f t="shared" si="156"/>
        <v>0</v>
      </c>
      <c r="NUX226">
        <f t="shared" si="156"/>
        <v>0</v>
      </c>
      <c r="NUY226">
        <f t="shared" si="156"/>
        <v>0</v>
      </c>
      <c r="NUZ226">
        <f t="shared" si="156"/>
        <v>0</v>
      </c>
      <c r="NVA226">
        <f t="shared" si="156"/>
        <v>0</v>
      </c>
      <c r="NVB226">
        <f t="shared" si="156"/>
        <v>0</v>
      </c>
      <c r="NVC226">
        <f t="shared" si="156"/>
        <v>0</v>
      </c>
      <c r="NVD226">
        <f t="shared" si="156"/>
        <v>0</v>
      </c>
      <c r="NVE226">
        <f t="shared" si="156"/>
        <v>0</v>
      </c>
      <c r="NVF226">
        <f t="shared" si="156"/>
        <v>0</v>
      </c>
      <c r="NVG226">
        <f t="shared" si="156"/>
        <v>0</v>
      </c>
      <c r="NVH226">
        <f t="shared" si="156"/>
        <v>0</v>
      </c>
      <c r="NVI226">
        <f t="shared" si="156"/>
        <v>0</v>
      </c>
      <c r="NVJ226">
        <f t="shared" si="156"/>
        <v>0</v>
      </c>
      <c r="NVK226">
        <f t="shared" si="156"/>
        <v>0</v>
      </c>
      <c r="NVL226">
        <f t="shared" si="156"/>
        <v>0</v>
      </c>
      <c r="NVM226">
        <f t="shared" ref="NVM226:NXX226" si="157">SUM(NVM2:NVM225)</f>
        <v>0</v>
      </c>
      <c r="NVN226">
        <f t="shared" si="157"/>
        <v>0</v>
      </c>
      <c r="NVO226">
        <f t="shared" si="157"/>
        <v>0</v>
      </c>
      <c r="NVP226">
        <f t="shared" si="157"/>
        <v>0</v>
      </c>
      <c r="NVQ226">
        <f t="shared" si="157"/>
        <v>0</v>
      </c>
      <c r="NVR226">
        <f t="shared" si="157"/>
        <v>0</v>
      </c>
      <c r="NVS226">
        <f t="shared" si="157"/>
        <v>0</v>
      </c>
      <c r="NVT226">
        <f t="shared" si="157"/>
        <v>0</v>
      </c>
      <c r="NVU226">
        <f t="shared" si="157"/>
        <v>0</v>
      </c>
      <c r="NVV226">
        <f t="shared" si="157"/>
        <v>0</v>
      </c>
      <c r="NVW226">
        <f t="shared" si="157"/>
        <v>0</v>
      </c>
      <c r="NVX226">
        <f t="shared" si="157"/>
        <v>0</v>
      </c>
      <c r="NVY226">
        <f t="shared" si="157"/>
        <v>0</v>
      </c>
      <c r="NVZ226">
        <f t="shared" si="157"/>
        <v>0</v>
      </c>
      <c r="NWA226">
        <f t="shared" si="157"/>
        <v>0</v>
      </c>
      <c r="NWB226">
        <f t="shared" si="157"/>
        <v>0</v>
      </c>
      <c r="NWC226">
        <f t="shared" si="157"/>
        <v>0</v>
      </c>
      <c r="NWD226">
        <f t="shared" si="157"/>
        <v>0</v>
      </c>
      <c r="NWE226">
        <f t="shared" si="157"/>
        <v>0</v>
      </c>
      <c r="NWF226">
        <f t="shared" si="157"/>
        <v>0</v>
      </c>
      <c r="NWG226">
        <f t="shared" si="157"/>
        <v>0</v>
      </c>
      <c r="NWH226">
        <f t="shared" si="157"/>
        <v>0</v>
      </c>
      <c r="NWI226">
        <f t="shared" si="157"/>
        <v>0</v>
      </c>
      <c r="NWJ226">
        <f t="shared" si="157"/>
        <v>0</v>
      </c>
      <c r="NWK226">
        <f t="shared" si="157"/>
        <v>0</v>
      </c>
      <c r="NWL226">
        <f t="shared" si="157"/>
        <v>0</v>
      </c>
      <c r="NWM226">
        <f t="shared" si="157"/>
        <v>0</v>
      </c>
      <c r="NWN226">
        <f t="shared" si="157"/>
        <v>0</v>
      </c>
      <c r="NWO226">
        <f t="shared" si="157"/>
        <v>0</v>
      </c>
      <c r="NWP226">
        <f t="shared" si="157"/>
        <v>0</v>
      </c>
      <c r="NWQ226">
        <f t="shared" si="157"/>
        <v>0</v>
      </c>
      <c r="NWR226">
        <f t="shared" si="157"/>
        <v>0</v>
      </c>
      <c r="NWS226">
        <f t="shared" si="157"/>
        <v>0</v>
      </c>
      <c r="NWT226">
        <f t="shared" si="157"/>
        <v>0</v>
      </c>
      <c r="NWU226">
        <f t="shared" si="157"/>
        <v>0</v>
      </c>
      <c r="NWV226">
        <f t="shared" si="157"/>
        <v>0</v>
      </c>
      <c r="NWW226">
        <f t="shared" si="157"/>
        <v>0</v>
      </c>
      <c r="NWX226">
        <f t="shared" si="157"/>
        <v>0</v>
      </c>
      <c r="NWY226">
        <f t="shared" si="157"/>
        <v>0</v>
      </c>
      <c r="NWZ226">
        <f t="shared" si="157"/>
        <v>0</v>
      </c>
      <c r="NXA226">
        <f t="shared" si="157"/>
        <v>0</v>
      </c>
      <c r="NXB226">
        <f t="shared" si="157"/>
        <v>0</v>
      </c>
      <c r="NXC226">
        <f t="shared" si="157"/>
        <v>0</v>
      </c>
      <c r="NXD226">
        <f t="shared" si="157"/>
        <v>0</v>
      </c>
      <c r="NXE226">
        <f t="shared" si="157"/>
        <v>0</v>
      </c>
      <c r="NXF226">
        <f t="shared" si="157"/>
        <v>0</v>
      </c>
      <c r="NXG226">
        <f t="shared" si="157"/>
        <v>0</v>
      </c>
      <c r="NXH226">
        <f t="shared" si="157"/>
        <v>0</v>
      </c>
      <c r="NXI226">
        <f t="shared" si="157"/>
        <v>0</v>
      </c>
      <c r="NXJ226">
        <f t="shared" si="157"/>
        <v>0</v>
      </c>
      <c r="NXK226">
        <f t="shared" si="157"/>
        <v>0</v>
      </c>
      <c r="NXL226">
        <f t="shared" si="157"/>
        <v>0</v>
      </c>
      <c r="NXM226">
        <f t="shared" si="157"/>
        <v>0</v>
      </c>
      <c r="NXN226">
        <f t="shared" si="157"/>
        <v>0</v>
      </c>
      <c r="NXO226">
        <f t="shared" si="157"/>
        <v>0</v>
      </c>
      <c r="NXP226">
        <f t="shared" si="157"/>
        <v>0</v>
      </c>
      <c r="NXQ226">
        <f t="shared" si="157"/>
        <v>0</v>
      </c>
      <c r="NXR226">
        <f t="shared" si="157"/>
        <v>0</v>
      </c>
      <c r="NXS226">
        <f t="shared" si="157"/>
        <v>0</v>
      </c>
      <c r="NXT226">
        <f t="shared" si="157"/>
        <v>0</v>
      </c>
      <c r="NXU226">
        <f t="shared" si="157"/>
        <v>0</v>
      </c>
      <c r="NXV226">
        <f t="shared" si="157"/>
        <v>0</v>
      </c>
      <c r="NXW226">
        <f t="shared" si="157"/>
        <v>0</v>
      </c>
      <c r="NXX226">
        <f t="shared" si="157"/>
        <v>0</v>
      </c>
      <c r="NXY226">
        <f t="shared" ref="NXY226:OAJ226" si="158">SUM(NXY2:NXY225)</f>
        <v>0</v>
      </c>
      <c r="NXZ226">
        <f t="shared" si="158"/>
        <v>0</v>
      </c>
      <c r="NYA226">
        <f t="shared" si="158"/>
        <v>0</v>
      </c>
      <c r="NYB226">
        <f t="shared" si="158"/>
        <v>0</v>
      </c>
      <c r="NYC226">
        <f t="shared" si="158"/>
        <v>0</v>
      </c>
      <c r="NYD226">
        <f t="shared" si="158"/>
        <v>0</v>
      </c>
      <c r="NYE226">
        <f t="shared" si="158"/>
        <v>0</v>
      </c>
      <c r="NYF226">
        <f t="shared" si="158"/>
        <v>0</v>
      </c>
      <c r="NYG226">
        <f t="shared" si="158"/>
        <v>0</v>
      </c>
      <c r="NYH226">
        <f t="shared" si="158"/>
        <v>0</v>
      </c>
      <c r="NYI226">
        <f t="shared" si="158"/>
        <v>0</v>
      </c>
      <c r="NYJ226">
        <f t="shared" si="158"/>
        <v>0</v>
      </c>
      <c r="NYK226">
        <f t="shared" si="158"/>
        <v>0</v>
      </c>
      <c r="NYL226">
        <f t="shared" si="158"/>
        <v>0</v>
      </c>
      <c r="NYM226">
        <f t="shared" si="158"/>
        <v>0</v>
      </c>
      <c r="NYN226">
        <f t="shared" si="158"/>
        <v>0</v>
      </c>
      <c r="NYO226">
        <f t="shared" si="158"/>
        <v>0</v>
      </c>
      <c r="NYP226">
        <f t="shared" si="158"/>
        <v>0</v>
      </c>
      <c r="NYQ226">
        <f t="shared" si="158"/>
        <v>0</v>
      </c>
      <c r="NYR226">
        <f t="shared" si="158"/>
        <v>0</v>
      </c>
      <c r="NYS226">
        <f t="shared" si="158"/>
        <v>0</v>
      </c>
      <c r="NYT226">
        <f t="shared" si="158"/>
        <v>0</v>
      </c>
      <c r="NYU226">
        <f t="shared" si="158"/>
        <v>0</v>
      </c>
      <c r="NYV226">
        <f t="shared" si="158"/>
        <v>0</v>
      </c>
      <c r="NYW226">
        <f t="shared" si="158"/>
        <v>0</v>
      </c>
      <c r="NYX226">
        <f t="shared" si="158"/>
        <v>0</v>
      </c>
      <c r="NYY226">
        <f t="shared" si="158"/>
        <v>0</v>
      </c>
      <c r="NYZ226">
        <f t="shared" si="158"/>
        <v>0</v>
      </c>
      <c r="NZA226">
        <f t="shared" si="158"/>
        <v>0</v>
      </c>
      <c r="NZB226">
        <f t="shared" si="158"/>
        <v>0</v>
      </c>
      <c r="NZC226">
        <f t="shared" si="158"/>
        <v>0</v>
      </c>
      <c r="NZD226">
        <f t="shared" si="158"/>
        <v>0</v>
      </c>
      <c r="NZE226">
        <f t="shared" si="158"/>
        <v>0</v>
      </c>
      <c r="NZF226">
        <f t="shared" si="158"/>
        <v>0</v>
      </c>
      <c r="NZG226">
        <f t="shared" si="158"/>
        <v>0</v>
      </c>
      <c r="NZH226">
        <f t="shared" si="158"/>
        <v>0</v>
      </c>
      <c r="NZI226">
        <f t="shared" si="158"/>
        <v>0</v>
      </c>
      <c r="NZJ226">
        <f t="shared" si="158"/>
        <v>0</v>
      </c>
      <c r="NZK226">
        <f t="shared" si="158"/>
        <v>0</v>
      </c>
      <c r="NZL226">
        <f t="shared" si="158"/>
        <v>0</v>
      </c>
      <c r="NZM226">
        <f t="shared" si="158"/>
        <v>0</v>
      </c>
      <c r="NZN226">
        <f t="shared" si="158"/>
        <v>0</v>
      </c>
      <c r="NZO226">
        <f t="shared" si="158"/>
        <v>0</v>
      </c>
      <c r="NZP226">
        <f t="shared" si="158"/>
        <v>0</v>
      </c>
      <c r="NZQ226">
        <f t="shared" si="158"/>
        <v>0</v>
      </c>
      <c r="NZR226">
        <f t="shared" si="158"/>
        <v>0</v>
      </c>
      <c r="NZS226">
        <f t="shared" si="158"/>
        <v>0</v>
      </c>
      <c r="NZT226">
        <f t="shared" si="158"/>
        <v>0</v>
      </c>
      <c r="NZU226">
        <f t="shared" si="158"/>
        <v>0</v>
      </c>
      <c r="NZV226">
        <f t="shared" si="158"/>
        <v>0</v>
      </c>
      <c r="NZW226">
        <f t="shared" si="158"/>
        <v>0</v>
      </c>
      <c r="NZX226">
        <f t="shared" si="158"/>
        <v>0</v>
      </c>
      <c r="NZY226">
        <f t="shared" si="158"/>
        <v>0</v>
      </c>
      <c r="NZZ226">
        <f t="shared" si="158"/>
        <v>0</v>
      </c>
      <c r="OAA226">
        <f t="shared" si="158"/>
        <v>0</v>
      </c>
      <c r="OAB226">
        <f t="shared" si="158"/>
        <v>0</v>
      </c>
      <c r="OAC226">
        <f t="shared" si="158"/>
        <v>0</v>
      </c>
      <c r="OAD226">
        <f t="shared" si="158"/>
        <v>0</v>
      </c>
      <c r="OAE226">
        <f t="shared" si="158"/>
        <v>0</v>
      </c>
      <c r="OAF226">
        <f t="shared" si="158"/>
        <v>0</v>
      </c>
      <c r="OAG226">
        <f t="shared" si="158"/>
        <v>0</v>
      </c>
      <c r="OAH226">
        <f t="shared" si="158"/>
        <v>0</v>
      </c>
      <c r="OAI226">
        <f t="shared" si="158"/>
        <v>0</v>
      </c>
      <c r="OAJ226">
        <f t="shared" si="158"/>
        <v>0</v>
      </c>
      <c r="OAK226">
        <f t="shared" ref="OAK226:OCV226" si="159">SUM(OAK2:OAK225)</f>
        <v>0</v>
      </c>
      <c r="OAL226">
        <f t="shared" si="159"/>
        <v>0</v>
      </c>
      <c r="OAM226">
        <f t="shared" si="159"/>
        <v>0</v>
      </c>
      <c r="OAN226">
        <f t="shared" si="159"/>
        <v>0</v>
      </c>
      <c r="OAO226">
        <f t="shared" si="159"/>
        <v>0</v>
      </c>
      <c r="OAP226">
        <f t="shared" si="159"/>
        <v>0</v>
      </c>
      <c r="OAQ226">
        <f t="shared" si="159"/>
        <v>0</v>
      </c>
      <c r="OAR226">
        <f t="shared" si="159"/>
        <v>0</v>
      </c>
      <c r="OAS226">
        <f t="shared" si="159"/>
        <v>0</v>
      </c>
      <c r="OAT226">
        <f t="shared" si="159"/>
        <v>0</v>
      </c>
      <c r="OAU226">
        <f t="shared" si="159"/>
        <v>0</v>
      </c>
      <c r="OAV226">
        <f t="shared" si="159"/>
        <v>0</v>
      </c>
      <c r="OAW226">
        <f t="shared" si="159"/>
        <v>0</v>
      </c>
      <c r="OAX226">
        <f t="shared" si="159"/>
        <v>0</v>
      </c>
      <c r="OAY226">
        <f t="shared" si="159"/>
        <v>0</v>
      </c>
      <c r="OAZ226">
        <f t="shared" si="159"/>
        <v>0</v>
      </c>
      <c r="OBA226">
        <f t="shared" si="159"/>
        <v>0</v>
      </c>
      <c r="OBB226">
        <f t="shared" si="159"/>
        <v>0</v>
      </c>
      <c r="OBC226">
        <f t="shared" si="159"/>
        <v>0</v>
      </c>
      <c r="OBD226">
        <f t="shared" si="159"/>
        <v>0</v>
      </c>
      <c r="OBE226">
        <f t="shared" si="159"/>
        <v>0</v>
      </c>
      <c r="OBF226">
        <f t="shared" si="159"/>
        <v>0</v>
      </c>
      <c r="OBG226">
        <f t="shared" si="159"/>
        <v>0</v>
      </c>
      <c r="OBH226">
        <f t="shared" si="159"/>
        <v>0</v>
      </c>
      <c r="OBI226">
        <f t="shared" si="159"/>
        <v>0</v>
      </c>
      <c r="OBJ226">
        <f t="shared" si="159"/>
        <v>0</v>
      </c>
      <c r="OBK226">
        <f t="shared" si="159"/>
        <v>0</v>
      </c>
      <c r="OBL226">
        <f t="shared" si="159"/>
        <v>0</v>
      </c>
      <c r="OBM226">
        <f t="shared" si="159"/>
        <v>0</v>
      </c>
      <c r="OBN226">
        <f t="shared" si="159"/>
        <v>0</v>
      </c>
      <c r="OBO226">
        <f t="shared" si="159"/>
        <v>0</v>
      </c>
      <c r="OBP226">
        <f t="shared" si="159"/>
        <v>0</v>
      </c>
      <c r="OBQ226">
        <f t="shared" si="159"/>
        <v>0</v>
      </c>
      <c r="OBR226">
        <f t="shared" si="159"/>
        <v>0</v>
      </c>
      <c r="OBS226">
        <f t="shared" si="159"/>
        <v>0</v>
      </c>
      <c r="OBT226">
        <f t="shared" si="159"/>
        <v>0</v>
      </c>
      <c r="OBU226">
        <f t="shared" si="159"/>
        <v>0</v>
      </c>
      <c r="OBV226">
        <f t="shared" si="159"/>
        <v>0</v>
      </c>
      <c r="OBW226">
        <f t="shared" si="159"/>
        <v>0</v>
      </c>
      <c r="OBX226">
        <f t="shared" si="159"/>
        <v>0</v>
      </c>
      <c r="OBY226">
        <f t="shared" si="159"/>
        <v>0</v>
      </c>
      <c r="OBZ226">
        <f t="shared" si="159"/>
        <v>0</v>
      </c>
      <c r="OCA226">
        <f t="shared" si="159"/>
        <v>0</v>
      </c>
      <c r="OCB226">
        <f t="shared" si="159"/>
        <v>0</v>
      </c>
      <c r="OCC226">
        <f t="shared" si="159"/>
        <v>0</v>
      </c>
      <c r="OCD226">
        <f t="shared" si="159"/>
        <v>0</v>
      </c>
      <c r="OCE226">
        <f t="shared" si="159"/>
        <v>0</v>
      </c>
      <c r="OCF226">
        <f t="shared" si="159"/>
        <v>0</v>
      </c>
      <c r="OCG226">
        <f t="shared" si="159"/>
        <v>0</v>
      </c>
      <c r="OCH226">
        <f t="shared" si="159"/>
        <v>0</v>
      </c>
      <c r="OCI226">
        <f t="shared" si="159"/>
        <v>0</v>
      </c>
      <c r="OCJ226">
        <f t="shared" si="159"/>
        <v>0</v>
      </c>
      <c r="OCK226">
        <f t="shared" si="159"/>
        <v>0</v>
      </c>
      <c r="OCL226">
        <f t="shared" si="159"/>
        <v>0</v>
      </c>
      <c r="OCM226">
        <f t="shared" si="159"/>
        <v>0</v>
      </c>
      <c r="OCN226">
        <f t="shared" si="159"/>
        <v>0</v>
      </c>
      <c r="OCO226">
        <f t="shared" si="159"/>
        <v>0</v>
      </c>
      <c r="OCP226">
        <f t="shared" si="159"/>
        <v>0</v>
      </c>
      <c r="OCQ226">
        <f t="shared" si="159"/>
        <v>0</v>
      </c>
      <c r="OCR226">
        <f t="shared" si="159"/>
        <v>0</v>
      </c>
      <c r="OCS226">
        <f t="shared" si="159"/>
        <v>0</v>
      </c>
      <c r="OCT226">
        <f t="shared" si="159"/>
        <v>0</v>
      </c>
      <c r="OCU226">
        <f t="shared" si="159"/>
        <v>0</v>
      </c>
      <c r="OCV226">
        <f t="shared" si="159"/>
        <v>0</v>
      </c>
      <c r="OCW226">
        <f t="shared" ref="OCW226:OFH226" si="160">SUM(OCW2:OCW225)</f>
        <v>0</v>
      </c>
      <c r="OCX226">
        <f t="shared" si="160"/>
        <v>0</v>
      </c>
      <c r="OCY226">
        <f t="shared" si="160"/>
        <v>0</v>
      </c>
      <c r="OCZ226">
        <f t="shared" si="160"/>
        <v>0</v>
      </c>
      <c r="ODA226">
        <f t="shared" si="160"/>
        <v>0</v>
      </c>
      <c r="ODB226">
        <f t="shared" si="160"/>
        <v>0</v>
      </c>
      <c r="ODC226">
        <f t="shared" si="160"/>
        <v>0</v>
      </c>
      <c r="ODD226">
        <f t="shared" si="160"/>
        <v>0</v>
      </c>
      <c r="ODE226">
        <f t="shared" si="160"/>
        <v>0</v>
      </c>
      <c r="ODF226">
        <f t="shared" si="160"/>
        <v>0</v>
      </c>
      <c r="ODG226">
        <f t="shared" si="160"/>
        <v>0</v>
      </c>
      <c r="ODH226">
        <f t="shared" si="160"/>
        <v>0</v>
      </c>
      <c r="ODI226">
        <f t="shared" si="160"/>
        <v>0</v>
      </c>
      <c r="ODJ226">
        <f t="shared" si="160"/>
        <v>0</v>
      </c>
      <c r="ODK226">
        <f t="shared" si="160"/>
        <v>0</v>
      </c>
      <c r="ODL226">
        <f t="shared" si="160"/>
        <v>0</v>
      </c>
      <c r="ODM226">
        <f t="shared" si="160"/>
        <v>0</v>
      </c>
      <c r="ODN226">
        <f t="shared" si="160"/>
        <v>0</v>
      </c>
      <c r="ODO226">
        <f t="shared" si="160"/>
        <v>0</v>
      </c>
      <c r="ODP226">
        <f t="shared" si="160"/>
        <v>0</v>
      </c>
      <c r="ODQ226">
        <f t="shared" si="160"/>
        <v>0</v>
      </c>
      <c r="ODR226">
        <f t="shared" si="160"/>
        <v>0</v>
      </c>
      <c r="ODS226">
        <f t="shared" si="160"/>
        <v>0</v>
      </c>
      <c r="ODT226">
        <f t="shared" si="160"/>
        <v>0</v>
      </c>
      <c r="ODU226">
        <f t="shared" si="160"/>
        <v>0</v>
      </c>
      <c r="ODV226">
        <f t="shared" si="160"/>
        <v>0</v>
      </c>
      <c r="ODW226">
        <f t="shared" si="160"/>
        <v>0</v>
      </c>
      <c r="ODX226">
        <f t="shared" si="160"/>
        <v>0</v>
      </c>
      <c r="ODY226">
        <f t="shared" si="160"/>
        <v>0</v>
      </c>
      <c r="ODZ226">
        <f t="shared" si="160"/>
        <v>0</v>
      </c>
      <c r="OEA226">
        <f t="shared" si="160"/>
        <v>0</v>
      </c>
      <c r="OEB226">
        <f t="shared" si="160"/>
        <v>0</v>
      </c>
      <c r="OEC226">
        <f t="shared" si="160"/>
        <v>0</v>
      </c>
      <c r="OED226">
        <f t="shared" si="160"/>
        <v>0</v>
      </c>
      <c r="OEE226">
        <f t="shared" si="160"/>
        <v>0</v>
      </c>
      <c r="OEF226">
        <f t="shared" si="160"/>
        <v>0</v>
      </c>
      <c r="OEG226">
        <f t="shared" si="160"/>
        <v>0</v>
      </c>
      <c r="OEH226">
        <f t="shared" si="160"/>
        <v>0</v>
      </c>
      <c r="OEI226">
        <f t="shared" si="160"/>
        <v>0</v>
      </c>
      <c r="OEJ226">
        <f t="shared" si="160"/>
        <v>0</v>
      </c>
      <c r="OEK226">
        <f t="shared" si="160"/>
        <v>0</v>
      </c>
      <c r="OEL226">
        <f t="shared" si="160"/>
        <v>0</v>
      </c>
      <c r="OEM226">
        <f t="shared" si="160"/>
        <v>0</v>
      </c>
      <c r="OEN226">
        <f t="shared" si="160"/>
        <v>0</v>
      </c>
      <c r="OEO226">
        <f t="shared" si="160"/>
        <v>0</v>
      </c>
      <c r="OEP226">
        <f t="shared" si="160"/>
        <v>0</v>
      </c>
      <c r="OEQ226">
        <f t="shared" si="160"/>
        <v>0</v>
      </c>
      <c r="OER226">
        <f t="shared" si="160"/>
        <v>0</v>
      </c>
      <c r="OES226">
        <f t="shared" si="160"/>
        <v>0</v>
      </c>
      <c r="OET226">
        <f t="shared" si="160"/>
        <v>0</v>
      </c>
      <c r="OEU226">
        <f t="shared" si="160"/>
        <v>0</v>
      </c>
      <c r="OEV226">
        <f t="shared" si="160"/>
        <v>0</v>
      </c>
      <c r="OEW226">
        <f t="shared" si="160"/>
        <v>0</v>
      </c>
      <c r="OEX226">
        <f t="shared" si="160"/>
        <v>0</v>
      </c>
      <c r="OEY226">
        <f t="shared" si="160"/>
        <v>0</v>
      </c>
      <c r="OEZ226">
        <f t="shared" si="160"/>
        <v>0</v>
      </c>
      <c r="OFA226">
        <f t="shared" si="160"/>
        <v>0</v>
      </c>
      <c r="OFB226">
        <f t="shared" si="160"/>
        <v>0</v>
      </c>
      <c r="OFC226">
        <f t="shared" si="160"/>
        <v>0</v>
      </c>
      <c r="OFD226">
        <f t="shared" si="160"/>
        <v>0</v>
      </c>
      <c r="OFE226">
        <f t="shared" si="160"/>
        <v>0</v>
      </c>
      <c r="OFF226">
        <f t="shared" si="160"/>
        <v>0</v>
      </c>
      <c r="OFG226">
        <f t="shared" si="160"/>
        <v>0</v>
      </c>
      <c r="OFH226">
        <f t="shared" si="160"/>
        <v>0</v>
      </c>
      <c r="OFI226">
        <f t="shared" ref="OFI226:OHT226" si="161">SUM(OFI2:OFI225)</f>
        <v>0</v>
      </c>
      <c r="OFJ226">
        <f t="shared" si="161"/>
        <v>0</v>
      </c>
      <c r="OFK226">
        <f t="shared" si="161"/>
        <v>0</v>
      </c>
      <c r="OFL226">
        <f t="shared" si="161"/>
        <v>0</v>
      </c>
      <c r="OFM226">
        <f t="shared" si="161"/>
        <v>0</v>
      </c>
      <c r="OFN226">
        <f t="shared" si="161"/>
        <v>0</v>
      </c>
      <c r="OFO226">
        <f t="shared" si="161"/>
        <v>0</v>
      </c>
      <c r="OFP226">
        <f t="shared" si="161"/>
        <v>0</v>
      </c>
      <c r="OFQ226">
        <f t="shared" si="161"/>
        <v>0</v>
      </c>
      <c r="OFR226">
        <f t="shared" si="161"/>
        <v>0</v>
      </c>
      <c r="OFS226">
        <f t="shared" si="161"/>
        <v>0</v>
      </c>
      <c r="OFT226">
        <f t="shared" si="161"/>
        <v>0</v>
      </c>
      <c r="OFU226">
        <f t="shared" si="161"/>
        <v>0</v>
      </c>
      <c r="OFV226">
        <f t="shared" si="161"/>
        <v>0</v>
      </c>
      <c r="OFW226">
        <f t="shared" si="161"/>
        <v>0</v>
      </c>
      <c r="OFX226">
        <f t="shared" si="161"/>
        <v>0</v>
      </c>
      <c r="OFY226">
        <f t="shared" si="161"/>
        <v>0</v>
      </c>
      <c r="OFZ226">
        <f t="shared" si="161"/>
        <v>0</v>
      </c>
      <c r="OGA226">
        <f t="shared" si="161"/>
        <v>0</v>
      </c>
      <c r="OGB226">
        <f t="shared" si="161"/>
        <v>0</v>
      </c>
      <c r="OGC226">
        <f t="shared" si="161"/>
        <v>0</v>
      </c>
      <c r="OGD226">
        <f t="shared" si="161"/>
        <v>0</v>
      </c>
      <c r="OGE226">
        <f t="shared" si="161"/>
        <v>0</v>
      </c>
      <c r="OGF226">
        <f t="shared" si="161"/>
        <v>0</v>
      </c>
      <c r="OGG226">
        <f t="shared" si="161"/>
        <v>0</v>
      </c>
      <c r="OGH226">
        <f t="shared" si="161"/>
        <v>0</v>
      </c>
      <c r="OGI226">
        <f t="shared" si="161"/>
        <v>0</v>
      </c>
      <c r="OGJ226">
        <f t="shared" si="161"/>
        <v>0</v>
      </c>
      <c r="OGK226">
        <f t="shared" si="161"/>
        <v>0</v>
      </c>
      <c r="OGL226">
        <f t="shared" si="161"/>
        <v>0</v>
      </c>
      <c r="OGM226">
        <f t="shared" si="161"/>
        <v>0</v>
      </c>
      <c r="OGN226">
        <f t="shared" si="161"/>
        <v>0</v>
      </c>
      <c r="OGO226">
        <f t="shared" si="161"/>
        <v>0</v>
      </c>
      <c r="OGP226">
        <f t="shared" si="161"/>
        <v>0</v>
      </c>
      <c r="OGQ226">
        <f t="shared" si="161"/>
        <v>0</v>
      </c>
      <c r="OGR226">
        <f t="shared" si="161"/>
        <v>0</v>
      </c>
      <c r="OGS226">
        <f t="shared" si="161"/>
        <v>0</v>
      </c>
      <c r="OGT226">
        <f t="shared" si="161"/>
        <v>0</v>
      </c>
      <c r="OGU226">
        <f t="shared" si="161"/>
        <v>0</v>
      </c>
      <c r="OGV226">
        <f t="shared" si="161"/>
        <v>0</v>
      </c>
      <c r="OGW226">
        <f t="shared" si="161"/>
        <v>0</v>
      </c>
      <c r="OGX226">
        <f t="shared" si="161"/>
        <v>0</v>
      </c>
      <c r="OGY226">
        <f t="shared" si="161"/>
        <v>0</v>
      </c>
      <c r="OGZ226">
        <f t="shared" si="161"/>
        <v>0</v>
      </c>
      <c r="OHA226">
        <f t="shared" si="161"/>
        <v>0</v>
      </c>
      <c r="OHB226">
        <f t="shared" si="161"/>
        <v>0</v>
      </c>
      <c r="OHC226">
        <f t="shared" si="161"/>
        <v>0</v>
      </c>
      <c r="OHD226">
        <f t="shared" si="161"/>
        <v>0</v>
      </c>
      <c r="OHE226">
        <f t="shared" si="161"/>
        <v>0</v>
      </c>
      <c r="OHF226">
        <f t="shared" si="161"/>
        <v>0</v>
      </c>
      <c r="OHG226">
        <f t="shared" si="161"/>
        <v>0</v>
      </c>
      <c r="OHH226">
        <f t="shared" si="161"/>
        <v>0</v>
      </c>
      <c r="OHI226">
        <f t="shared" si="161"/>
        <v>0</v>
      </c>
      <c r="OHJ226">
        <f t="shared" si="161"/>
        <v>0</v>
      </c>
      <c r="OHK226">
        <f t="shared" si="161"/>
        <v>0</v>
      </c>
      <c r="OHL226">
        <f t="shared" si="161"/>
        <v>0</v>
      </c>
      <c r="OHM226">
        <f t="shared" si="161"/>
        <v>0</v>
      </c>
      <c r="OHN226">
        <f t="shared" si="161"/>
        <v>0</v>
      </c>
      <c r="OHO226">
        <f t="shared" si="161"/>
        <v>0</v>
      </c>
      <c r="OHP226">
        <f t="shared" si="161"/>
        <v>0</v>
      </c>
      <c r="OHQ226">
        <f t="shared" si="161"/>
        <v>0</v>
      </c>
      <c r="OHR226">
        <f t="shared" si="161"/>
        <v>0</v>
      </c>
      <c r="OHS226">
        <f t="shared" si="161"/>
        <v>0</v>
      </c>
      <c r="OHT226">
        <f t="shared" si="161"/>
        <v>0</v>
      </c>
      <c r="OHU226">
        <f t="shared" ref="OHU226:OKF226" si="162">SUM(OHU2:OHU225)</f>
        <v>0</v>
      </c>
      <c r="OHV226">
        <f t="shared" si="162"/>
        <v>0</v>
      </c>
      <c r="OHW226">
        <f t="shared" si="162"/>
        <v>0</v>
      </c>
      <c r="OHX226">
        <f t="shared" si="162"/>
        <v>0</v>
      </c>
      <c r="OHY226">
        <f t="shared" si="162"/>
        <v>0</v>
      </c>
      <c r="OHZ226">
        <f t="shared" si="162"/>
        <v>0</v>
      </c>
      <c r="OIA226">
        <f t="shared" si="162"/>
        <v>0</v>
      </c>
      <c r="OIB226">
        <f t="shared" si="162"/>
        <v>0</v>
      </c>
      <c r="OIC226">
        <f t="shared" si="162"/>
        <v>0</v>
      </c>
      <c r="OID226">
        <f t="shared" si="162"/>
        <v>0</v>
      </c>
      <c r="OIE226">
        <f t="shared" si="162"/>
        <v>0</v>
      </c>
      <c r="OIF226">
        <f t="shared" si="162"/>
        <v>0</v>
      </c>
      <c r="OIG226">
        <f t="shared" si="162"/>
        <v>0</v>
      </c>
      <c r="OIH226">
        <f t="shared" si="162"/>
        <v>0</v>
      </c>
      <c r="OII226">
        <f t="shared" si="162"/>
        <v>0</v>
      </c>
      <c r="OIJ226">
        <f t="shared" si="162"/>
        <v>0</v>
      </c>
      <c r="OIK226">
        <f t="shared" si="162"/>
        <v>0</v>
      </c>
      <c r="OIL226">
        <f t="shared" si="162"/>
        <v>0</v>
      </c>
      <c r="OIM226">
        <f t="shared" si="162"/>
        <v>0</v>
      </c>
      <c r="OIN226">
        <f t="shared" si="162"/>
        <v>0</v>
      </c>
      <c r="OIO226">
        <f t="shared" si="162"/>
        <v>0</v>
      </c>
      <c r="OIP226">
        <f t="shared" si="162"/>
        <v>0</v>
      </c>
      <c r="OIQ226">
        <f t="shared" si="162"/>
        <v>0</v>
      </c>
      <c r="OIR226">
        <f t="shared" si="162"/>
        <v>0</v>
      </c>
      <c r="OIS226">
        <f t="shared" si="162"/>
        <v>0</v>
      </c>
      <c r="OIT226">
        <f t="shared" si="162"/>
        <v>0</v>
      </c>
      <c r="OIU226">
        <f t="shared" si="162"/>
        <v>0</v>
      </c>
      <c r="OIV226">
        <f t="shared" si="162"/>
        <v>0</v>
      </c>
      <c r="OIW226">
        <f t="shared" si="162"/>
        <v>0</v>
      </c>
      <c r="OIX226">
        <f t="shared" si="162"/>
        <v>0</v>
      </c>
      <c r="OIY226">
        <f t="shared" si="162"/>
        <v>0</v>
      </c>
      <c r="OIZ226">
        <f t="shared" si="162"/>
        <v>0</v>
      </c>
      <c r="OJA226">
        <f t="shared" si="162"/>
        <v>0</v>
      </c>
      <c r="OJB226">
        <f t="shared" si="162"/>
        <v>0</v>
      </c>
      <c r="OJC226">
        <f t="shared" si="162"/>
        <v>0</v>
      </c>
      <c r="OJD226">
        <f t="shared" si="162"/>
        <v>0</v>
      </c>
      <c r="OJE226">
        <f t="shared" si="162"/>
        <v>0</v>
      </c>
      <c r="OJF226">
        <f t="shared" si="162"/>
        <v>0</v>
      </c>
      <c r="OJG226">
        <f t="shared" si="162"/>
        <v>0</v>
      </c>
      <c r="OJH226">
        <f t="shared" si="162"/>
        <v>0</v>
      </c>
      <c r="OJI226">
        <f t="shared" si="162"/>
        <v>0</v>
      </c>
      <c r="OJJ226">
        <f t="shared" si="162"/>
        <v>0</v>
      </c>
      <c r="OJK226">
        <f t="shared" si="162"/>
        <v>0</v>
      </c>
      <c r="OJL226">
        <f t="shared" si="162"/>
        <v>0</v>
      </c>
      <c r="OJM226">
        <f t="shared" si="162"/>
        <v>0</v>
      </c>
      <c r="OJN226">
        <f t="shared" si="162"/>
        <v>0</v>
      </c>
      <c r="OJO226">
        <f t="shared" si="162"/>
        <v>0</v>
      </c>
      <c r="OJP226">
        <f t="shared" si="162"/>
        <v>0</v>
      </c>
      <c r="OJQ226">
        <f t="shared" si="162"/>
        <v>0</v>
      </c>
      <c r="OJR226">
        <f t="shared" si="162"/>
        <v>0</v>
      </c>
      <c r="OJS226">
        <f t="shared" si="162"/>
        <v>0</v>
      </c>
      <c r="OJT226">
        <f t="shared" si="162"/>
        <v>0</v>
      </c>
      <c r="OJU226">
        <f t="shared" si="162"/>
        <v>0</v>
      </c>
      <c r="OJV226">
        <f t="shared" si="162"/>
        <v>0</v>
      </c>
      <c r="OJW226">
        <f t="shared" si="162"/>
        <v>0</v>
      </c>
      <c r="OJX226">
        <f t="shared" si="162"/>
        <v>0</v>
      </c>
      <c r="OJY226">
        <f t="shared" si="162"/>
        <v>0</v>
      </c>
      <c r="OJZ226">
        <f t="shared" si="162"/>
        <v>0</v>
      </c>
      <c r="OKA226">
        <f t="shared" si="162"/>
        <v>0</v>
      </c>
      <c r="OKB226">
        <f t="shared" si="162"/>
        <v>0</v>
      </c>
      <c r="OKC226">
        <f t="shared" si="162"/>
        <v>0</v>
      </c>
      <c r="OKD226">
        <f t="shared" si="162"/>
        <v>0</v>
      </c>
      <c r="OKE226">
        <f t="shared" si="162"/>
        <v>0</v>
      </c>
      <c r="OKF226">
        <f t="shared" si="162"/>
        <v>0</v>
      </c>
      <c r="OKG226">
        <f t="shared" ref="OKG226:OMR226" si="163">SUM(OKG2:OKG225)</f>
        <v>0</v>
      </c>
      <c r="OKH226">
        <f t="shared" si="163"/>
        <v>0</v>
      </c>
      <c r="OKI226">
        <f t="shared" si="163"/>
        <v>0</v>
      </c>
      <c r="OKJ226">
        <f t="shared" si="163"/>
        <v>0</v>
      </c>
      <c r="OKK226">
        <f t="shared" si="163"/>
        <v>0</v>
      </c>
      <c r="OKL226">
        <f t="shared" si="163"/>
        <v>0</v>
      </c>
      <c r="OKM226">
        <f t="shared" si="163"/>
        <v>0</v>
      </c>
      <c r="OKN226">
        <f t="shared" si="163"/>
        <v>0</v>
      </c>
      <c r="OKO226">
        <f t="shared" si="163"/>
        <v>0</v>
      </c>
      <c r="OKP226">
        <f t="shared" si="163"/>
        <v>0</v>
      </c>
      <c r="OKQ226">
        <f t="shared" si="163"/>
        <v>0</v>
      </c>
      <c r="OKR226">
        <f t="shared" si="163"/>
        <v>0</v>
      </c>
      <c r="OKS226">
        <f t="shared" si="163"/>
        <v>0</v>
      </c>
      <c r="OKT226">
        <f t="shared" si="163"/>
        <v>0</v>
      </c>
      <c r="OKU226">
        <f t="shared" si="163"/>
        <v>0</v>
      </c>
      <c r="OKV226">
        <f t="shared" si="163"/>
        <v>0</v>
      </c>
      <c r="OKW226">
        <f t="shared" si="163"/>
        <v>0</v>
      </c>
      <c r="OKX226">
        <f t="shared" si="163"/>
        <v>0</v>
      </c>
      <c r="OKY226">
        <f t="shared" si="163"/>
        <v>0</v>
      </c>
      <c r="OKZ226">
        <f t="shared" si="163"/>
        <v>0</v>
      </c>
      <c r="OLA226">
        <f t="shared" si="163"/>
        <v>0</v>
      </c>
      <c r="OLB226">
        <f t="shared" si="163"/>
        <v>0</v>
      </c>
      <c r="OLC226">
        <f t="shared" si="163"/>
        <v>0</v>
      </c>
      <c r="OLD226">
        <f t="shared" si="163"/>
        <v>0</v>
      </c>
      <c r="OLE226">
        <f t="shared" si="163"/>
        <v>0</v>
      </c>
      <c r="OLF226">
        <f t="shared" si="163"/>
        <v>0</v>
      </c>
      <c r="OLG226">
        <f t="shared" si="163"/>
        <v>0</v>
      </c>
      <c r="OLH226">
        <f t="shared" si="163"/>
        <v>0</v>
      </c>
      <c r="OLI226">
        <f t="shared" si="163"/>
        <v>0</v>
      </c>
      <c r="OLJ226">
        <f t="shared" si="163"/>
        <v>0</v>
      </c>
      <c r="OLK226">
        <f t="shared" si="163"/>
        <v>0</v>
      </c>
      <c r="OLL226">
        <f t="shared" si="163"/>
        <v>0</v>
      </c>
      <c r="OLM226">
        <f t="shared" si="163"/>
        <v>0</v>
      </c>
      <c r="OLN226">
        <f t="shared" si="163"/>
        <v>0</v>
      </c>
      <c r="OLO226">
        <f t="shared" si="163"/>
        <v>0</v>
      </c>
      <c r="OLP226">
        <f t="shared" si="163"/>
        <v>0</v>
      </c>
      <c r="OLQ226">
        <f t="shared" si="163"/>
        <v>0</v>
      </c>
      <c r="OLR226">
        <f t="shared" si="163"/>
        <v>0</v>
      </c>
      <c r="OLS226">
        <f t="shared" si="163"/>
        <v>0</v>
      </c>
      <c r="OLT226">
        <f t="shared" si="163"/>
        <v>0</v>
      </c>
      <c r="OLU226">
        <f t="shared" si="163"/>
        <v>0</v>
      </c>
      <c r="OLV226">
        <f t="shared" si="163"/>
        <v>0</v>
      </c>
      <c r="OLW226">
        <f t="shared" si="163"/>
        <v>0</v>
      </c>
      <c r="OLX226">
        <f t="shared" si="163"/>
        <v>0</v>
      </c>
      <c r="OLY226">
        <f t="shared" si="163"/>
        <v>0</v>
      </c>
      <c r="OLZ226">
        <f t="shared" si="163"/>
        <v>0</v>
      </c>
      <c r="OMA226">
        <f t="shared" si="163"/>
        <v>0</v>
      </c>
      <c r="OMB226">
        <f t="shared" si="163"/>
        <v>0</v>
      </c>
      <c r="OMC226">
        <f t="shared" si="163"/>
        <v>0</v>
      </c>
      <c r="OMD226">
        <f t="shared" si="163"/>
        <v>0</v>
      </c>
      <c r="OME226">
        <f t="shared" si="163"/>
        <v>0</v>
      </c>
      <c r="OMF226">
        <f t="shared" si="163"/>
        <v>0</v>
      </c>
      <c r="OMG226">
        <f t="shared" si="163"/>
        <v>0</v>
      </c>
      <c r="OMH226">
        <f t="shared" si="163"/>
        <v>0</v>
      </c>
      <c r="OMI226">
        <f t="shared" si="163"/>
        <v>0</v>
      </c>
      <c r="OMJ226">
        <f t="shared" si="163"/>
        <v>0</v>
      </c>
      <c r="OMK226">
        <f t="shared" si="163"/>
        <v>0</v>
      </c>
      <c r="OML226">
        <f t="shared" si="163"/>
        <v>0</v>
      </c>
      <c r="OMM226">
        <f t="shared" si="163"/>
        <v>0</v>
      </c>
      <c r="OMN226">
        <f t="shared" si="163"/>
        <v>0</v>
      </c>
      <c r="OMO226">
        <f t="shared" si="163"/>
        <v>0</v>
      </c>
      <c r="OMP226">
        <f t="shared" si="163"/>
        <v>0</v>
      </c>
      <c r="OMQ226">
        <f t="shared" si="163"/>
        <v>0</v>
      </c>
      <c r="OMR226">
        <f t="shared" si="163"/>
        <v>0</v>
      </c>
      <c r="OMS226">
        <f t="shared" ref="OMS226:OPD226" si="164">SUM(OMS2:OMS225)</f>
        <v>0</v>
      </c>
      <c r="OMT226">
        <f t="shared" si="164"/>
        <v>0</v>
      </c>
      <c r="OMU226">
        <f t="shared" si="164"/>
        <v>0</v>
      </c>
      <c r="OMV226">
        <f t="shared" si="164"/>
        <v>0</v>
      </c>
      <c r="OMW226">
        <f t="shared" si="164"/>
        <v>0</v>
      </c>
      <c r="OMX226">
        <f t="shared" si="164"/>
        <v>0</v>
      </c>
      <c r="OMY226">
        <f t="shared" si="164"/>
        <v>0</v>
      </c>
      <c r="OMZ226">
        <f t="shared" si="164"/>
        <v>0</v>
      </c>
      <c r="ONA226">
        <f t="shared" si="164"/>
        <v>0</v>
      </c>
      <c r="ONB226">
        <f t="shared" si="164"/>
        <v>0</v>
      </c>
      <c r="ONC226">
        <f t="shared" si="164"/>
        <v>0</v>
      </c>
      <c r="OND226">
        <f t="shared" si="164"/>
        <v>0</v>
      </c>
      <c r="ONE226">
        <f t="shared" si="164"/>
        <v>0</v>
      </c>
      <c r="ONF226">
        <f t="shared" si="164"/>
        <v>0</v>
      </c>
      <c r="ONG226">
        <f t="shared" si="164"/>
        <v>0</v>
      </c>
      <c r="ONH226">
        <f t="shared" si="164"/>
        <v>0</v>
      </c>
      <c r="ONI226">
        <f t="shared" si="164"/>
        <v>0</v>
      </c>
      <c r="ONJ226">
        <f t="shared" si="164"/>
        <v>0</v>
      </c>
      <c r="ONK226">
        <f t="shared" si="164"/>
        <v>0</v>
      </c>
      <c r="ONL226">
        <f t="shared" si="164"/>
        <v>0</v>
      </c>
      <c r="ONM226">
        <f t="shared" si="164"/>
        <v>0</v>
      </c>
      <c r="ONN226">
        <f t="shared" si="164"/>
        <v>0</v>
      </c>
      <c r="ONO226">
        <f t="shared" si="164"/>
        <v>0</v>
      </c>
      <c r="ONP226">
        <f t="shared" si="164"/>
        <v>0</v>
      </c>
      <c r="ONQ226">
        <f t="shared" si="164"/>
        <v>0</v>
      </c>
      <c r="ONR226">
        <f t="shared" si="164"/>
        <v>0</v>
      </c>
      <c r="ONS226">
        <f t="shared" si="164"/>
        <v>0</v>
      </c>
      <c r="ONT226">
        <f t="shared" si="164"/>
        <v>0</v>
      </c>
      <c r="ONU226">
        <f t="shared" si="164"/>
        <v>0</v>
      </c>
      <c r="ONV226">
        <f t="shared" si="164"/>
        <v>0</v>
      </c>
      <c r="ONW226">
        <f t="shared" si="164"/>
        <v>0</v>
      </c>
      <c r="ONX226">
        <f t="shared" si="164"/>
        <v>0</v>
      </c>
      <c r="ONY226">
        <f t="shared" si="164"/>
        <v>0</v>
      </c>
      <c r="ONZ226">
        <f t="shared" si="164"/>
        <v>0</v>
      </c>
      <c r="OOA226">
        <f t="shared" si="164"/>
        <v>0</v>
      </c>
      <c r="OOB226">
        <f t="shared" si="164"/>
        <v>0</v>
      </c>
      <c r="OOC226">
        <f t="shared" si="164"/>
        <v>0</v>
      </c>
      <c r="OOD226">
        <f t="shared" si="164"/>
        <v>0</v>
      </c>
      <c r="OOE226">
        <f t="shared" si="164"/>
        <v>0</v>
      </c>
      <c r="OOF226">
        <f t="shared" si="164"/>
        <v>0</v>
      </c>
      <c r="OOG226">
        <f t="shared" si="164"/>
        <v>0</v>
      </c>
      <c r="OOH226">
        <f t="shared" si="164"/>
        <v>0</v>
      </c>
      <c r="OOI226">
        <f t="shared" si="164"/>
        <v>0</v>
      </c>
      <c r="OOJ226">
        <f t="shared" si="164"/>
        <v>0</v>
      </c>
      <c r="OOK226">
        <f t="shared" si="164"/>
        <v>0</v>
      </c>
      <c r="OOL226">
        <f t="shared" si="164"/>
        <v>0</v>
      </c>
      <c r="OOM226">
        <f t="shared" si="164"/>
        <v>0</v>
      </c>
      <c r="OON226">
        <f t="shared" si="164"/>
        <v>0</v>
      </c>
      <c r="OOO226">
        <f t="shared" si="164"/>
        <v>0</v>
      </c>
      <c r="OOP226">
        <f t="shared" si="164"/>
        <v>0</v>
      </c>
      <c r="OOQ226">
        <f t="shared" si="164"/>
        <v>0</v>
      </c>
      <c r="OOR226">
        <f t="shared" si="164"/>
        <v>0</v>
      </c>
      <c r="OOS226">
        <f t="shared" si="164"/>
        <v>0</v>
      </c>
      <c r="OOT226">
        <f t="shared" si="164"/>
        <v>0</v>
      </c>
      <c r="OOU226">
        <f t="shared" si="164"/>
        <v>0</v>
      </c>
      <c r="OOV226">
        <f t="shared" si="164"/>
        <v>0</v>
      </c>
      <c r="OOW226">
        <f t="shared" si="164"/>
        <v>0</v>
      </c>
      <c r="OOX226">
        <f t="shared" si="164"/>
        <v>0</v>
      </c>
      <c r="OOY226">
        <f t="shared" si="164"/>
        <v>0</v>
      </c>
      <c r="OOZ226">
        <f t="shared" si="164"/>
        <v>0</v>
      </c>
      <c r="OPA226">
        <f t="shared" si="164"/>
        <v>0</v>
      </c>
      <c r="OPB226">
        <f t="shared" si="164"/>
        <v>0</v>
      </c>
      <c r="OPC226">
        <f t="shared" si="164"/>
        <v>0</v>
      </c>
      <c r="OPD226">
        <f t="shared" si="164"/>
        <v>0</v>
      </c>
      <c r="OPE226">
        <f t="shared" ref="OPE226:ORP226" si="165">SUM(OPE2:OPE225)</f>
        <v>0</v>
      </c>
      <c r="OPF226">
        <f t="shared" si="165"/>
        <v>0</v>
      </c>
      <c r="OPG226">
        <f t="shared" si="165"/>
        <v>0</v>
      </c>
      <c r="OPH226">
        <f t="shared" si="165"/>
        <v>0</v>
      </c>
      <c r="OPI226">
        <f t="shared" si="165"/>
        <v>0</v>
      </c>
      <c r="OPJ226">
        <f t="shared" si="165"/>
        <v>0</v>
      </c>
      <c r="OPK226">
        <f t="shared" si="165"/>
        <v>0</v>
      </c>
      <c r="OPL226">
        <f t="shared" si="165"/>
        <v>0</v>
      </c>
      <c r="OPM226">
        <f t="shared" si="165"/>
        <v>0</v>
      </c>
      <c r="OPN226">
        <f t="shared" si="165"/>
        <v>0</v>
      </c>
      <c r="OPO226">
        <f t="shared" si="165"/>
        <v>0</v>
      </c>
      <c r="OPP226">
        <f t="shared" si="165"/>
        <v>0</v>
      </c>
      <c r="OPQ226">
        <f t="shared" si="165"/>
        <v>0</v>
      </c>
      <c r="OPR226">
        <f t="shared" si="165"/>
        <v>0</v>
      </c>
      <c r="OPS226">
        <f t="shared" si="165"/>
        <v>0</v>
      </c>
      <c r="OPT226">
        <f t="shared" si="165"/>
        <v>0</v>
      </c>
      <c r="OPU226">
        <f t="shared" si="165"/>
        <v>0</v>
      </c>
      <c r="OPV226">
        <f t="shared" si="165"/>
        <v>0</v>
      </c>
      <c r="OPW226">
        <f t="shared" si="165"/>
        <v>0</v>
      </c>
      <c r="OPX226">
        <f t="shared" si="165"/>
        <v>0</v>
      </c>
      <c r="OPY226">
        <f t="shared" si="165"/>
        <v>0</v>
      </c>
      <c r="OPZ226">
        <f t="shared" si="165"/>
        <v>0</v>
      </c>
      <c r="OQA226">
        <f t="shared" si="165"/>
        <v>0</v>
      </c>
      <c r="OQB226">
        <f t="shared" si="165"/>
        <v>0</v>
      </c>
      <c r="OQC226">
        <f t="shared" si="165"/>
        <v>0</v>
      </c>
      <c r="OQD226">
        <f t="shared" si="165"/>
        <v>0</v>
      </c>
      <c r="OQE226">
        <f t="shared" si="165"/>
        <v>0</v>
      </c>
      <c r="OQF226">
        <f t="shared" si="165"/>
        <v>0</v>
      </c>
      <c r="OQG226">
        <f t="shared" si="165"/>
        <v>0</v>
      </c>
      <c r="OQH226">
        <f t="shared" si="165"/>
        <v>0</v>
      </c>
      <c r="OQI226">
        <f t="shared" si="165"/>
        <v>0</v>
      </c>
      <c r="OQJ226">
        <f t="shared" si="165"/>
        <v>0</v>
      </c>
      <c r="OQK226">
        <f t="shared" si="165"/>
        <v>0</v>
      </c>
      <c r="OQL226">
        <f t="shared" si="165"/>
        <v>0</v>
      </c>
      <c r="OQM226">
        <f t="shared" si="165"/>
        <v>0</v>
      </c>
      <c r="OQN226">
        <f t="shared" si="165"/>
        <v>0</v>
      </c>
      <c r="OQO226">
        <f t="shared" si="165"/>
        <v>0</v>
      </c>
      <c r="OQP226">
        <f t="shared" si="165"/>
        <v>0</v>
      </c>
      <c r="OQQ226">
        <f t="shared" si="165"/>
        <v>0</v>
      </c>
      <c r="OQR226">
        <f t="shared" si="165"/>
        <v>0</v>
      </c>
      <c r="OQS226">
        <f t="shared" si="165"/>
        <v>0</v>
      </c>
      <c r="OQT226">
        <f t="shared" si="165"/>
        <v>0</v>
      </c>
      <c r="OQU226">
        <f t="shared" si="165"/>
        <v>0</v>
      </c>
      <c r="OQV226">
        <f t="shared" si="165"/>
        <v>0</v>
      </c>
      <c r="OQW226">
        <f t="shared" si="165"/>
        <v>0</v>
      </c>
      <c r="OQX226">
        <f t="shared" si="165"/>
        <v>0</v>
      </c>
      <c r="OQY226">
        <f t="shared" si="165"/>
        <v>0</v>
      </c>
      <c r="OQZ226">
        <f t="shared" si="165"/>
        <v>0</v>
      </c>
      <c r="ORA226">
        <f t="shared" si="165"/>
        <v>0</v>
      </c>
      <c r="ORB226">
        <f t="shared" si="165"/>
        <v>0</v>
      </c>
      <c r="ORC226">
        <f t="shared" si="165"/>
        <v>0</v>
      </c>
      <c r="ORD226">
        <f t="shared" si="165"/>
        <v>0</v>
      </c>
      <c r="ORE226">
        <f t="shared" si="165"/>
        <v>0</v>
      </c>
      <c r="ORF226">
        <f t="shared" si="165"/>
        <v>0</v>
      </c>
      <c r="ORG226">
        <f t="shared" si="165"/>
        <v>0</v>
      </c>
      <c r="ORH226">
        <f t="shared" si="165"/>
        <v>0</v>
      </c>
      <c r="ORI226">
        <f t="shared" si="165"/>
        <v>0</v>
      </c>
      <c r="ORJ226">
        <f t="shared" si="165"/>
        <v>0</v>
      </c>
      <c r="ORK226">
        <f t="shared" si="165"/>
        <v>0</v>
      </c>
      <c r="ORL226">
        <f t="shared" si="165"/>
        <v>0</v>
      </c>
      <c r="ORM226">
        <f t="shared" si="165"/>
        <v>0</v>
      </c>
      <c r="ORN226">
        <f t="shared" si="165"/>
        <v>0</v>
      </c>
      <c r="ORO226">
        <f t="shared" si="165"/>
        <v>0</v>
      </c>
      <c r="ORP226">
        <f t="shared" si="165"/>
        <v>0</v>
      </c>
      <c r="ORQ226">
        <f t="shared" ref="ORQ226:OUB226" si="166">SUM(ORQ2:ORQ225)</f>
        <v>0</v>
      </c>
      <c r="ORR226">
        <f t="shared" si="166"/>
        <v>0</v>
      </c>
      <c r="ORS226">
        <f t="shared" si="166"/>
        <v>0</v>
      </c>
      <c r="ORT226">
        <f t="shared" si="166"/>
        <v>0</v>
      </c>
      <c r="ORU226">
        <f t="shared" si="166"/>
        <v>0</v>
      </c>
      <c r="ORV226">
        <f t="shared" si="166"/>
        <v>0</v>
      </c>
      <c r="ORW226">
        <f t="shared" si="166"/>
        <v>0</v>
      </c>
      <c r="ORX226">
        <f t="shared" si="166"/>
        <v>0</v>
      </c>
      <c r="ORY226">
        <f t="shared" si="166"/>
        <v>0</v>
      </c>
      <c r="ORZ226">
        <f t="shared" si="166"/>
        <v>0</v>
      </c>
      <c r="OSA226">
        <f t="shared" si="166"/>
        <v>0</v>
      </c>
      <c r="OSB226">
        <f t="shared" si="166"/>
        <v>0</v>
      </c>
      <c r="OSC226">
        <f t="shared" si="166"/>
        <v>0</v>
      </c>
      <c r="OSD226">
        <f t="shared" si="166"/>
        <v>0</v>
      </c>
      <c r="OSE226">
        <f t="shared" si="166"/>
        <v>0</v>
      </c>
      <c r="OSF226">
        <f t="shared" si="166"/>
        <v>0</v>
      </c>
      <c r="OSG226">
        <f t="shared" si="166"/>
        <v>0</v>
      </c>
      <c r="OSH226">
        <f t="shared" si="166"/>
        <v>0</v>
      </c>
      <c r="OSI226">
        <f t="shared" si="166"/>
        <v>0</v>
      </c>
      <c r="OSJ226">
        <f t="shared" si="166"/>
        <v>0</v>
      </c>
      <c r="OSK226">
        <f t="shared" si="166"/>
        <v>0</v>
      </c>
      <c r="OSL226">
        <f t="shared" si="166"/>
        <v>0</v>
      </c>
      <c r="OSM226">
        <f t="shared" si="166"/>
        <v>0</v>
      </c>
      <c r="OSN226">
        <f t="shared" si="166"/>
        <v>0</v>
      </c>
      <c r="OSO226">
        <f t="shared" si="166"/>
        <v>0</v>
      </c>
      <c r="OSP226">
        <f t="shared" si="166"/>
        <v>0</v>
      </c>
      <c r="OSQ226">
        <f t="shared" si="166"/>
        <v>0</v>
      </c>
      <c r="OSR226">
        <f t="shared" si="166"/>
        <v>0</v>
      </c>
      <c r="OSS226">
        <f t="shared" si="166"/>
        <v>0</v>
      </c>
      <c r="OST226">
        <f t="shared" si="166"/>
        <v>0</v>
      </c>
      <c r="OSU226">
        <f t="shared" si="166"/>
        <v>0</v>
      </c>
      <c r="OSV226">
        <f t="shared" si="166"/>
        <v>0</v>
      </c>
      <c r="OSW226">
        <f t="shared" si="166"/>
        <v>0</v>
      </c>
      <c r="OSX226">
        <f t="shared" si="166"/>
        <v>0</v>
      </c>
      <c r="OSY226">
        <f t="shared" si="166"/>
        <v>0</v>
      </c>
      <c r="OSZ226">
        <f t="shared" si="166"/>
        <v>0</v>
      </c>
      <c r="OTA226">
        <f t="shared" si="166"/>
        <v>0</v>
      </c>
      <c r="OTB226">
        <f t="shared" si="166"/>
        <v>0</v>
      </c>
      <c r="OTC226">
        <f t="shared" si="166"/>
        <v>0</v>
      </c>
      <c r="OTD226">
        <f t="shared" si="166"/>
        <v>0</v>
      </c>
      <c r="OTE226">
        <f t="shared" si="166"/>
        <v>0</v>
      </c>
      <c r="OTF226">
        <f t="shared" si="166"/>
        <v>0</v>
      </c>
      <c r="OTG226">
        <f t="shared" si="166"/>
        <v>0</v>
      </c>
      <c r="OTH226">
        <f t="shared" si="166"/>
        <v>0</v>
      </c>
      <c r="OTI226">
        <f t="shared" si="166"/>
        <v>0</v>
      </c>
      <c r="OTJ226">
        <f t="shared" si="166"/>
        <v>0</v>
      </c>
      <c r="OTK226">
        <f t="shared" si="166"/>
        <v>0</v>
      </c>
      <c r="OTL226">
        <f t="shared" si="166"/>
        <v>0</v>
      </c>
      <c r="OTM226">
        <f t="shared" si="166"/>
        <v>0</v>
      </c>
      <c r="OTN226">
        <f t="shared" si="166"/>
        <v>0</v>
      </c>
      <c r="OTO226">
        <f t="shared" si="166"/>
        <v>0</v>
      </c>
      <c r="OTP226">
        <f t="shared" si="166"/>
        <v>0</v>
      </c>
      <c r="OTQ226">
        <f t="shared" si="166"/>
        <v>0</v>
      </c>
      <c r="OTR226">
        <f t="shared" si="166"/>
        <v>0</v>
      </c>
      <c r="OTS226">
        <f t="shared" si="166"/>
        <v>0</v>
      </c>
      <c r="OTT226">
        <f t="shared" si="166"/>
        <v>0</v>
      </c>
      <c r="OTU226">
        <f t="shared" si="166"/>
        <v>0</v>
      </c>
      <c r="OTV226">
        <f t="shared" si="166"/>
        <v>0</v>
      </c>
      <c r="OTW226">
        <f t="shared" si="166"/>
        <v>0</v>
      </c>
      <c r="OTX226">
        <f t="shared" si="166"/>
        <v>0</v>
      </c>
      <c r="OTY226">
        <f t="shared" si="166"/>
        <v>0</v>
      </c>
      <c r="OTZ226">
        <f t="shared" si="166"/>
        <v>0</v>
      </c>
      <c r="OUA226">
        <f t="shared" si="166"/>
        <v>0</v>
      </c>
      <c r="OUB226">
        <f t="shared" si="166"/>
        <v>0</v>
      </c>
      <c r="OUC226">
        <f t="shared" ref="OUC226:OWN226" si="167">SUM(OUC2:OUC225)</f>
        <v>0</v>
      </c>
      <c r="OUD226">
        <f t="shared" si="167"/>
        <v>0</v>
      </c>
      <c r="OUE226">
        <f t="shared" si="167"/>
        <v>0</v>
      </c>
      <c r="OUF226">
        <f t="shared" si="167"/>
        <v>0</v>
      </c>
      <c r="OUG226">
        <f t="shared" si="167"/>
        <v>0</v>
      </c>
      <c r="OUH226">
        <f t="shared" si="167"/>
        <v>0</v>
      </c>
      <c r="OUI226">
        <f t="shared" si="167"/>
        <v>0</v>
      </c>
      <c r="OUJ226">
        <f t="shared" si="167"/>
        <v>0</v>
      </c>
      <c r="OUK226">
        <f t="shared" si="167"/>
        <v>0</v>
      </c>
      <c r="OUL226">
        <f t="shared" si="167"/>
        <v>0</v>
      </c>
      <c r="OUM226">
        <f t="shared" si="167"/>
        <v>0</v>
      </c>
      <c r="OUN226">
        <f t="shared" si="167"/>
        <v>0</v>
      </c>
      <c r="OUO226">
        <f t="shared" si="167"/>
        <v>0</v>
      </c>
      <c r="OUP226">
        <f t="shared" si="167"/>
        <v>0</v>
      </c>
      <c r="OUQ226">
        <f t="shared" si="167"/>
        <v>0</v>
      </c>
      <c r="OUR226">
        <f t="shared" si="167"/>
        <v>0</v>
      </c>
      <c r="OUS226">
        <f t="shared" si="167"/>
        <v>0</v>
      </c>
      <c r="OUT226">
        <f t="shared" si="167"/>
        <v>0</v>
      </c>
      <c r="OUU226">
        <f t="shared" si="167"/>
        <v>0</v>
      </c>
      <c r="OUV226">
        <f t="shared" si="167"/>
        <v>0</v>
      </c>
      <c r="OUW226">
        <f t="shared" si="167"/>
        <v>0</v>
      </c>
      <c r="OUX226">
        <f t="shared" si="167"/>
        <v>0</v>
      </c>
      <c r="OUY226">
        <f t="shared" si="167"/>
        <v>0</v>
      </c>
      <c r="OUZ226">
        <f t="shared" si="167"/>
        <v>0</v>
      </c>
      <c r="OVA226">
        <f t="shared" si="167"/>
        <v>0</v>
      </c>
      <c r="OVB226">
        <f t="shared" si="167"/>
        <v>0</v>
      </c>
      <c r="OVC226">
        <f t="shared" si="167"/>
        <v>0</v>
      </c>
      <c r="OVD226">
        <f t="shared" si="167"/>
        <v>0</v>
      </c>
      <c r="OVE226">
        <f t="shared" si="167"/>
        <v>0</v>
      </c>
      <c r="OVF226">
        <f t="shared" si="167"/>
        <v>0</v>
      </c>
      <c r="OVG226">
        <f t="shared" si="167"/>
        <v>0</v>
      </c>
      <c r="OVH226">
        <f t="shared" si="167"/>
        <v>0</v>
      </c>
      <c r="OVI226">
        <f t="shared" si="167"/>
        <v>0</v>
      </c>
      <c r="OVJ226">
        <f t="shared" si="167"/>
        <v>0</v>
      </c>
      <c r="OVK226">
        <f t="shared" si="167"/>
        <v>0</v>
      </c>
      <c r="OVL226">
        <f t="shared" si="167"/>
        <v>0</v>
      </c>
      <c r="OVM226">
        <f t="shared" si="167"/>
        <v>0</v>
      </c>
      <c r="OVN226">
        <f t="shared" si="167"/>
        <v>0</v>
      </c>
      <c r="OVO226">
        <f t="shared" si="167"/>
        <v>0</v>
      </c>
      <c r="OVP226">
        <f t="shared" si="167"/>
        <v>0</v>
      </c>
      <c r="OVQ226">
        <f t="shared" si="167"/>
        <v>0</v>
      </c>
      <c r="OVR226">
        <f t="shared" si="167"/>
        <v>0</v>
      </c>
      <c r="OVS226">
        <f t="shared" si="167"/>
        <v>0</v>
      </c>
      <c r="OVT226">
        <f t="shared" si="167"/>
        <v>0</v>
      </c>
      <c r="OVU226">
        <f t="shared" si="167"/>
        <v>0</v>
      </c>
      <c r="OVV226">
        <f t="shared" si="167"/>
        <v>0</v>
      </c>
      <c r="OVW226">
        <f t="shared" si="167"/>
        <v>0</v>
      </c>
      <c r="OVX226">
        <f t="shared" si="167"/>
        <v>0</v>
      </c>
      <c r="OVY226">
        <f t="shared" si="167"/>
        <v>0</v>
      </c>
      <c r="OVZ226">
        <f t="shared" si="167"/>
        <v>0</v>
      </c>
      <c r="OWA226">
        <f t="shared" si="167"/>
        <v>0</v>
      </c>
      <c r="OWB226">
        <f t="shared" si="167"/>
        <v>0</v>
      </c>
      <c r="OWC226">
        <f t="shared" si="167"/>
        <v>0</v>
      </c>
      <c r="OWD226">
        <f t="shared" si="167"/>
        <v>0</v>
      </c>
      <c r="OWE226">
        <f t="shared" si="167"/>
        <v>0</v>
      </c>
      <c r="OWF226">
        <f t="shared" si="167"/>
        <v>0</v>
      </c>
      <c r="OWG226">
        <f t="shared" si="167"/>
        <v>0</v>
      </c>
      <c r="OWH226">
        <f t="shared" si="167"/>
        <v>0</v>
      </c>
      <c r="OWI226">
        <f t="shared" si="167"/>
        <v>0</v>
      </c>
      <c r="OWJ226">
        <f t="shared" si="167"/>
        <v>0</v>
      </c>
      <c r="OWK226">
        <f t="shared" si="167"/>
        <v>0</v>
      </c>
      <c r="OWL226">
        <f t="shared" si="167"/>
        <v>0</v>
      </c>
      <c r="OWM226">
        <f t="shared" si="167"/>
        <v>0</v>
      </c>
      <c r="OWN226">
        <f t="shared" si="167"/>
        <v>0</v>
      </c>
      <c r="OWO226">
        <f t="shared" ref="OWO226:OYZ226" si="168">SUM(OWO2:OWO225)</f>
        <v>0</v>
      </c>
      <c r="OWP226">
        <f t="shared" si="168"/>
        <v>0</v>
      </c>
      <c r="OWQ226">
        <f t="shared" si="168"/>
        <v>0</v>
      </c>
      <c r="OWR226">
        <f t="shared" si="168"/>
        <v>0</v>
      </c>
      <c r="OWS226">
        <f t="shared" si="168"/>
        <v>0</v>
      </c>
      <c r="OWT226">
        <f t="shared" si="168"/>
        <v>0</v>
      </c>
      <c r="OWU226">
        <f t="shared" si="168"/>
        <v>0</v>
      </c>
      <c r="OWV226">
        <f t="shared" si="168"/>
        <v>0</v>
      </c>
      <c r="OWW226">
        <f t="shared" si="168"/>
        <v>0</v>
      </c>
      <c r="OWX226">
        <f t="shared" si="168"/>
        <v>0</v>
      </c>
      <c r="OWY226">
        <f t="shared" si="168"/>
        <v>0</v>
      </c>
      <c r="OWZ226">
        <f t="shared" si="168"/>
        <v>0</v>
      </c>
      <c r="OXA226">
        <f t="shared" si="168"/>
        <v>0</v>
      </c>
      <c r="OXB226">
        <f t="shared" si="168"/>
        <v>0</v>
      </c>
      <c r="OXC226">
        <f t="shared" si="168"/>
        <v>0</v>
      </c>
      <c r="OXD226">
        <f t="shared" si="168"/>
        <v>0</v>
      </c>
      <c r="OXE226">
        <f t="shared" si="168"/>
        <v>0</v>
      </c>
      <c r="OXF226">
        <f t="shared" si="168"/>
        <v>0</v>
      </c>
      <c r="OXG226">
        <f t="shared" si="168"/>
        <v>0</v>
      </c>
      <c r="OXH226">
        <f t="shared" si="168"/>
        <v>0</v>
      </c>
      <c r="OXI226">
        <f t="shared" si="168"/>
        <v>0</v>
      </c>
      <c r="OXJ226">
        <f t="shared" si="168"/>
        <v>0</v>
      </c>
      <c r="OXK226">
        <f t="shared" si="168"/>
        <v>0</v>
      </c>
      <c r="OXL226">
        <f t="shared" si="168"/>
        <v>0</v>
      </c>
      <c r="OXM226">
        <f t="shared" si="168"/>
        <v>0</v>
      </c>
      <c r="OXN226">
        <f t="shared" si="168"/>
        <v>0</v>
      </c>
      <c r="OXO226">
        <f t="shared" si="168"/>
        <v>0</v>
      </c>
      <c r="OXP226">
        <f t="shared" si="168"/>
        <v>0</v>
      </c>
      <c r="OXQ226">
        <f t="shared" si="168"/>
        <v>0</v>
      </c>
      <c r="OXR226">
        <f t="shared" si="168"/>
        <v>0</v>
      </c>
      <c r="OXS226">
        <f t="shared" si="168"/>
        <v>0</v>
      </c>
      <c r="OXT226">
        <f t="shared" si="168"/>
        <v>0</v>
      </c>
      <c r="OXU226">
        <f t="shared" si="168"/>
        <v>0</v>
      </c>
      <c r="OXV226">
        <f t="shared" si="168"/>
        <v>0</v>
      </c>
      <c r="OXW226">
        <f t="shared" si="168"/>
        <v>0</v>
      </c>
      <c r="OXX226">
        <f t="shared" si="168"/>
        <v>0</v>
      </c>
      <c r="OXY226">
        <f t="shared" si="168"/>
        <v>0</v>
      </c>
      <c r="OXZ226">
        <f t="shared" si="168"/>
        <v>0</v>
      </c>
      <c r="OYA226">
        <f t="shared" si="168"/>
        <v>0</v>
      </c>
      <c r="OYB226">
        <f t="shared" si="168"/>
        <v>0</v>
      </c>
      <c r="OYC226">
        <f t="shared" si="168"/>
        <v>0</v>
      </c>
      <c r="OYD226">
        <f t="shared" si="168"/>
        <v>0</v>
      </c>
      <c r="OYE226">
        <f t="shared" si="168"/>
        <v>0</v>
      </c>
      <c r="OYF226">
        <f t="shared" si="168"/>
        <v>0</v>
      </c>
      <c r="OYG226">
        <f t="shared" si="168"/>
        <v>0</v>
      </c>
      <c r="OYH226">
        <f t="shared" si="168"/>
        <v>0</v>
      </c>
      <c r="OYI226">
        <f t="shared" si="168"/>
        <v>0</v>
      </c>
      <c r="OYJ226">
        <f t="shared" si="168"/>
        <v>0</v>
      </c>
      <c r="OYK226">
        <f t="shared" si="168"/>
        <v>0</v>
      </c>
      <c r="OYL226">
        <f t="shared" si="168"/>
        <v>0</v>
      </c>
      <c r="OYM226">
        <f t="shared" si="168"/>
        <v>0</v>
      </c>
      <c r="OYN226">
        <f t="shared" si="168"/>
        <v>0</v>
      </c>
      <c r="OYO226">
        <f t="shared" si="168"/>
        <v>0</v>
      </c>
      <c r="OYP226">
        <f t="shared" si="168"/>
        <v>0</v>
      </c>
      <c r="OYQ226">
        <f t="shared" si="168"/>
        <v>0</v>
      </c>
      <c r="OYR226">
        <f t="shared" si="168"/>
        <v>0</v>
      </c>
      <c r="OYS226">
        <f t="shared" si="168"/>
        <v>0</v>
      </c>
      <c r="OYT226">
        <f t="shared" si="168"/>
        <v>0</v>
      </c>
      <c r="OYU226">
        <f t="shared" si="168"/>
        <v>0</v>
      </c>
      <c r="OYV226">
        <f t="shared" si="168"/>
        <v>0</v>
      </c>
      <c r="OYW226">
        <f t="shared" si="168"/>
        <v>0</v>
      </c>
      <c r="OYX226">
        <f t="shared" si="168"/>
        <v>0</v>
      </c>
      <c r="OYY226">
        <f t="shared" si="168"/>
        <v>0</v>
      </c>
      <c r="OYZ226">
        <f t="shared" si="168"/>
        <v>0</v>
      </c>
      <c r="OZA226">
        <f t="shared" ref="OZA226:PBL226" si="169">SUM(OZA2:OZA225)</f>
        <v>0</v>
      </c>
      <c r="OZB226">
        <f t="shared" si="169"/>
        <v>0</v>
      </c>
      <c r="OZC226">
        <f t="shared" si="169"/>
        <v>0</v>
      </c>
      <c r="OZD226">
        <f t="shared" si="169"/>
        <v>0</v>
      </c>
      <c r="OZE226">
        <f t="shared" si="169"/>
        <v>0</v>
      </c>
      <c r="OZF226">
        <f t="shared" si="169"/>
        <v>0</v>
      </c>
      <c r="OZG226">
        <f t="shared" si="169"/>
        <v>0</v>
      </c>
      <c r="OZH226">
        <f t="shared" si="169"/>
        <v>0</v>
      </c>
      <c r="OZI226">
        <f t="shared" si="169"/>
        <v>0</v>
      </c>
      <c r="OZJ226">
        <f t="shared" si="169"/>
        <v>0</v>
      </c>
      <c r="OZK226">
        <f t="shared" si="169"/>
        <v>0</v>
      </c>
      <c r="OZL226">
        <f t="shared" si="169"/>
        <v>0</v>
      </c>
      <c r="OZM226">
        <f t="shared" si="169"/>
        <v>0</v>
      </c>
      <c r="OZN226">
        <f t="shared" si="169"/>
        <v>0</v>
      </c>
      <c r="OZO226">
        <f t="shared" si="169"/>
        <v>0</v>
      </c>
      <c r="OZP226">
        <f t="shared" si="169"/>
        <v>0</v>
      </c>
      <c r="OZQ226">
        <f t="shared" si="169"/>
        <v>0</v>
      </c>
      <c r="OZR226">
        <f t="shared" si="169"/>
        <v>0</v>
      </c>
      <c r="OZS226">
        <f t="shared" si="169"/>
        <v>0</v>
      </c>
      <c r="OZT226">
        <f t="shared" si="169"/>
        <v>0</v>
      </c>
      <c r="OZU226">
        <f t="shared" si="169"/>
        <v>0</v>
      </c>
      <c r="OZV226">
        <f t="shared" si="169"/>
        <v>0</v>
      </c>
      <c r="OZW226">
        <f t="shared" si="169"/>
        <v>0</v>
      </c>
      <c r="OZX226">
        <f t="shared" si="169"/>
        <v>0</v>
      </c>
      <c r="OZY226">
        <f t="shared" si="169"/>
        <v>0</v>
      </c>
      <c r="OZZ226">
        <f t="shared" si="169"/>
        <v>0</v>
      </c>
      <c r="PAA226">
        <f t="shared" si="169"/>
        <v>0</v>
      </c>
      <c r="PAB226">
        <f t="shared" si="169"/>
        <v>0</v>
      </c>
      <c r="PAC226">
        <f t="shared" si="169"/>
        <v>0</v>
      </c>
      <c r="PAD226">
        <f t="shared" si="169"/>
        <v>0</v>
      </c>
      <c r="PAE226">
        <f t="shared" si="169"/>
        <v>0</v>
      </c>
      <c r="PAF226">
        <f t="shared" si="169"/>
        <v>0</v>
      </c>
      <c r="PAG226">
        <f t="shared" si="169"/>
        <v>0</v>
      </c>
      <c r="PAH226">
        <f t="shared" si="169"/>
        <v>0</v>
      </c>
      <c r="PAI226">
        <f t="shared" si="169"/>
        <v>0</v>
      </c>
      <c r="PAJ226">
        <f t="shared" si="169"/>
        <v>0</v>
      </c>
      <c r="PAK226">
        <f t="shared" si="169"/>
        <v>0</v>
      </c>
      <c r="PAL226">
        <f t="shared" si="169"/>
        <v>0</v>
      </c>
      <c r="PAM226">
        <f t="shared" si="169"/>
        <v>0</v>
      </c>
      <c r="PAN226">
        <f t="shared" si="169"/>
        <v>0</v>
      </c>
      <c r="PAO226">
        <f t="shared" si="169"/>
        <v>0</v>
      </c>
      <c r="PAP226">
        <f t="shared" si="169"/>
        <v>0</v>
      </c>
      <c r="PAQ226">
        <f t="shared" si="169"/>
        <v>0</v>
      </c>
      <c r="PAR226">
        <f t="shared" si="169"/>
        <v>0</v>
      </c>
      <c r="PAS226">
        <f t="shared" si="169"/>
        <v>0</v>
      </c>
      <c r="PAT226">
        <f t="shared" si="169"/>
        <v>0</v>
      </c>
      <c r="PAU226">
        <f t="shared" si="169"/>
        <v>0</v>
      </c>
      <c r="PAV226">
        <f t="shared" si="169"/>
        <v>0</v>
      </c>
      <c r="PAW226">
        <f t="shared" si="169"/>
        <v>0</v>
      </c>
      <c r="PAX226">
        <f t="shared" si="169"/>
        <v>0</v>
      </c>
      <c r="PAY226">
        <f t="shared" si="169"/>
        <v>0</v>
      </c>
      <c r="PAZ226">
        <f t="shared" si="169"/>
        <v>0</v>
      </c>
      <c r="PBA226">
        <f t="shared" si="169"/>
        <v>0</v>
      </c>
      <c r="PBB226">
        <f t="shared" si="169"/>
        <v>0</v>
      </c>
      <c r="PBC226">
        <f t="shared" si="169"/>
        <v>0</v>
      </c>
      <c r="PBD226">
        <f t="shared" si="169"/>
        <v>0</v>
      </c>
      <c r="PBE226">
        <f t="shared" si="169"/>
        <v>0</v>
      </c>
      <c r="PBF226">
        <f t="shared" si="169"/>
        <v>0</v>
      </c>
      <c r="PBG226">
        <f t="shared" si="169"/>
        <v>0</v>
      </c>
      <c r="PBH226">
        <f t="shared" si="169"/>
        <v>0</v>
      </c>
      <c r="PBI226">
        <f t="shared" si="169"/>
        <v>0</v>
      </c>
      <c r="PBJ226">
        <f t="shared" si="169"/>
        <v>0</v>
      </c>
      <c r="PBK226">
        <f t="shared" si="169"/>
        <v>0</v>
      </c>
      <c r="PBL226">
        <f t="shared" si="169"/>
        <v>0</v>
      </c>
      <c r="PBM226">
        <f t="shared" ref="PBM226:PDX226" si="170">SUM(PBM2:PBM225)</f>
        <v>0</v>
      </c>
      <c r="PBN226">
        <f t="shared" si="170"/>
        <v>0</v>
      </c>
      <c r="PBO226">
        <f t="shared" si="170"/>
        <v>0</v>
      </c>
      <c r="PBP226">
        <f t="shared" si="170"/>
        <v>0</v>
      </c>
      <c r="PBQ226">
        <f t="shared" si="170"/>
        <v>0</v>
      </c>
      <c r="PBR226">
        <f t="shared" si="170"/>
        <v>0</v>
      </c>
      <c r="PBS226">
        <f t="shared" si="170"/>
        <v>0</v>
      </c>
      <c r="PBT226">
        <f t="shared" si="170"/>
        <v>0</v>
      </c>
      <c r="PBU226">
        <f t="shared" si="170"/>
        <v>0</v>
      </c>
      <c r="PBV226">
        <f t="shared" si="170"/>
        <v>0</v>
      </c>
      <c r="PBW226">
        <f t="shared" si="170"/>
        <v>0</v>
      </c>
      <c r="PBX226">
        <f t="shared" si="170"/>
        <v>0</v>
      </c>
      <c r="PBY226">
        <f t="shared" si="170"/>
        <v>0</v>
      </c>
      <c r="PBZ226">
        <f t="shared" si="170"/>
        <v>0</v>
      </c>
      <c r="PCA226">
        <f t="shared" si="170"/>
        <v>0</v>
      </c>
      <c r="PCB226">
        <f t="shared" si="170"/>
        <v>0</v>
      </c>
      <c r="PCC226">
        <f t="shared" si="170"/>
        <v>0</v>
      </c>
      <c r="PCD226">
        <f t="shared" si="170"/>
        <v>0</v>
      </c>
      <c r="PCE226">
        <f t="shared" si="170"/>
        <v>0</v>
      </c>
      <c r="PCF226">
        <f t="shared" si="170"/>
        <v>0</v>
      </c>
      <c r="PCG226">
        <f t="shared" si="170"/>
        <v>0</v>
      </c>
      <c r="PCH226">
        <f t="shared" si="170"/>
        <v>0</v>
      </c>
      <c r="PCI226">
        <f t="shared" si="170"/>
        <v>0</v>
      </c>
      <c r="PCJ226">
        <f t="shared" si="170"/>
        <v>0</v>
      </c>
      <c r="PCK226">
        <f t="shared" si="170"/>
        <v>0</v>
      </c>
      <c r="PCL226">
        <f t="shared" si="170"/>
        <v>0</v>
      </c>
      <c r="PCM226">
        <f t="shared" si="170"/>
        <v>0</v>
      </c>
      <c r="PCN226">
        <f t="shared" si="170"/>
        <v>0</v>
      </c>
      <c r="PCO226">
        <f t="shared" si="170"/>
        <v>0</v>
      </c>
      <c r="PCP226">
        <f t="shared" si="170"/>
        <v>0</v>
      </c>
      <c r="PCQ226">
        <f t="shared" si="170"/>
        <v>0</v>
      </c>
      <c r="PCR226">
        <f t="shared" si="170"/>
        <v>0</v>
      </c>
      <c r="PCS226">
        <f t="shared" si="170"/>
        <v>0</v>
      </c>
      <c r="PCT226">
        <f t="shared" si="170"/>
        <v>0</v>
      </c>
      <c r="PCU226">
        <f t="shared" si="170"/>
        <v>0</v>
      </c>
      <c r="PCV226">
        <f t="shared" si="170"/>
        <v>0</v>
      </c>
      <c r="PCW226">
        <f t="shared" si="170"/>
        <v>0</v>
      </c>
      <c r="PCX226">
        <f t="shared" si="170"/>
        <v>0</v>
      </c>
      <c r="PCY226">
        <f t="shared" si="170"/>
        <v>0</v>
      </c>
      <c r="PCZ226">
        <f t="shared" si="170"/>
        <v>0</v>
      </c>
      <c r="PDA226">
        <f t="shared" si="170"/>
        <v>0</v>
      </c>
      <c r="PDB226">
        <f t="shared" si="170"/>
        <v>0</v>
      </c>
      <c r="PDC226">
        <f t="shared" si="170"/>
        <v>0</v>
      </c>
      <c r="PDD226">
        <f t="shared" si="170"/>
        <v>0</v>
      </c>
      <c r="PDE226">
        <f t="shared" si="170"/>
        <v>0</v>
      </c>
      <c r="PDF226">
        <f t="shared" si="170"/>
        <v>0</v>
      </c>
      <c r="PDG226">
        <f t="shared" si="170"/>
        <v>0</v>
      </c>
      <c r="PDH226">
        <f t="shared" si="170"/>
        <v>0</v>
      </c>
      <c r="PDI226">
        <f t="shared" si="170"/>
        <v>0</v>
      </c>
      <c r="PDJ226">
        <f t="shared" si="170"/>
        <v>0</v>
      </c>
      <c r="PDK226">
        <f t="shared" si="170"/>
        <v>0</v>
      </c>
      <c r="PDL226">
        <f t="shared" si="170"/>
        <v>0</v>
      </c>
      <c r="PDM226">
        <f t="shared" si="170"/>
        <v>0</v>
      </c>
      <c r="PDN226">
        <f t="shared" si="170"/>
        <v>0</v>
      </c>
      <c r="PDO226">
        <f t="shared" si="170"/>
        <v>0</v>
      </c>
      <c r="PDP226">
        <f t="shared" si="170"/>
        <v>0</v>
      </c>
      <c r="PDQ226">
        <f t="shared" si="170"/>
        <v>0</v>
      </c>
      <c r="PDR226">
        <f t="shared" si="170"/>
        <v>0</v>
      </c>
      <c r="PDS226">
        <f t="shared" si="170"/>
        <v>0</v>
      </c>
      <c r="PDT226">
        <f t="shared" si="170"/>
        <v>0</v>
      </c>
      <c r="PDU226">
        <f t="shared" si="170"/>
        <v>0</v>
      </c>
      <c r="PDV226">
        <f t="shared" si="170"/>
        <v>0</v>
      </c>
      <c r="PDW226">
        <f t="shared" si="170"/>
        <v>0</v>
      </c>
      <c r="PDX226">
        <f t="shared" si="170"/>
        <v>0</v>
      </c>
      <c r="PDY226">
        <f t="shared" ref="PDY226:PGJ226" si="171">SUM(PDY2:PDY225)</f>
        <v>0</v>
      </c>
      <c r="PDZ226">
        <f t="shared" si="171"/>
        <v>0</v>
      </c>
      <c r="PEA226">
        <f t="shared" si="171"/>
        <v>0</v>
      </c>
      <c r="PEB226">
        <f t="shared" si="171"/>
        <v>0</v>
      </c>
      <c r="PEC226">
        <f t="shared" si="171"/>
        <v>0</v>
      </c>
      <c r="PED226">
        <f t="shared" si="171"/>
        <v>0</v>
      </c>
      <c r="PEE226">
        <f t="shared" si="171"/>
        <v>0</v>
      </c>
      <c r="PEF226">
        <f t="shared" si="171"/>
        <v>0</v>
      </c>
      <c r="PEG226">
        <f t="shared" si="171"/>
        <v>0</v>
      </c>
      <c r="PEH226">
        <f t="shared" si="171"/>
        <v>0</v>
      </c>
      <c r="PEI226">
        <f t="shared" si="171"/>
        <v>0</v>
      </c>
      <c r="PEJ226">
        <f t="shared" si="171"/>
        <v>0</v>
      </c>
      <c r="PEK226">
        <f t="shared" si="171"/>
        <v>0</v>
      </c>
      <c r="PEL226">
        <f t="shared" si="171"/>
        <v>0</v>
      </c>
      <c r="PEM226">
        <f t="shared" si="171"/>
        <v>0</v>
      </c>
      <c r="PEN226">
        <f t="shared" si="171"/>
        <v>0</v>
      </c>
      <c r="PEO226">
        <f t="shared" si="171"/>
        <v>0</v>
      </c>
      <c r="PEP226">
        <f t="shared" si="171"/>
        <v>0</v>
      </c>
      <c r="PEQ226">
        <f t="shared" si="171"/>
        <v>0</v>
      </c>
      <c r="PER226">
        <f t="shared" si="171"/>
        <v>0</v>
      </c>
      <c r="PES226">
        <f t="shared" si="171"/>
        <v>0</v>
      </c>
      <c r="PET226">
        <f t="shared" si="171"/>
        <v>0</v>
      </c>
      <c r="PEU226">
        <f t="shared" si="171"/>
        <v>0</v>
      </c>
      <c r="PEV226">
        <f t="shared" si="171"/>
        <v>0</v>
      </c>
      <c r="PEW226">
        <f t="shared" si="171"/>
        <v>0</v>
      </c>
      <c r="PEX226">
        <f t="shared" si="171"/>
        <v>0</v>
      </c>
      <c r="PEY226">
        <f t="shared" si="171"/>
        <v>0</v>
      </c>
      <c r="PEZ226">
        <f t="shared" si="171"/>
        <v>0</v>
      </c>
      <c r="PFA226">
        <f t="shared" si="171"/>
        <v>0</v>
      </c>
      <c r="PFB226">
        <f t="shared" si="171"/>
        <v>0</v>
      </c>
      <c r="PFC226">
        <f t="shared" si="171"/>
        <v>0</v>
      </c>
      <c r="PFD226">
        <f t="shared" si="171"/>
        <v>0</v>
      </c>
      <c r="PFE226">
        <f t="shared" si="171"/>
        <v>0</v>
      </c>
      <c r="PFF226">
        <f t="shared" si="171"/>
        <v>0</v>
      </c>
      <c r="PFG226">
        <f t="shared" si="171"/>
        <v>0</v>
      </c>
      <c r="PFH226">
        <f t="shared" si="171"/>
        <v>0</v>
      </c>
      <c r="PFI226">
        <f t="shared" si="171"/>
        <v>0</v>
      </c>
      <c r="PFJ226">
        <f t="shared" si="171"/>
        <v>0</v>
      </c>
      <c r="PFK226">
        <f t="shared" si="171"/>
        <v>0</v>
      </c>
      <c r="PFL226">
        <f t="shared" si="171"/>
        <v>0</v>
      </c>
      <c r="PFM226">
        <f t="shared" si="171"/>
        <v>0</v>
      </c>
      <c r="PFN226">
        <f t="shared" si="171"/>
        <v>0</v>
      </c>
      <c r="PFO226">
        <f t="shared" si="171"/>
        <v>0</v>
      </c>
      <c r="PFP226">
        <f t="shared" si="171"/>
        <v>0</v>
      </c>
      <c r="PFQ226">
        <f t="shared" si="171"/>
        <v>0</v>
      </c>
      <c r="PFR226">
        <f t="shared" si="171"/>
        <v>0</v>
      </c>
      <c r="PFS226">
        <f t="shared" si="171"/>
        <v>0</v>
      </c>
      <c r="PFT226">
        <f t="shared" si="171"/>
        <v>0</v>
      </c>
      <c r="PFU226">
        <f t="shared" si="171"/>
        <v>0</v>
      </c>
      <c r="PFV226">
        <f t="shared" si="171"/>
        <v>0</v>
      </c>
      <c r="PFW226">
        <f t="shared" si="171"/>
        <v>0</v>
      </c>
      <c r="PFX226">
        <f t="shared" si="171"/>
        <v>0</v>
      </c>
      <c r="PFY226">
        <f t="shared" si="171"/>
        <v>0</v>
      </c>
      <c r="PFZ226">
        <f t="shared" si="171"/>
        <v>0</v>
      </c>
      <c r="PGA226">
        <f t="shared" si="171"/>
        <v>0</v>
      </c>
      <c r="PGB226">
        <f t="shared" si="171"/>
        <v>0</v>
      </c>
      <c r="PGC226">
        <f t="shared" si="171"/>
        <v>0</v>
      </c>
      <c r="PGD226">
        <f t="shared" si="171"/>
        <v>0</v>
      </c>
      <c r="PGE226">
        <f t="shared" si="171"/>
        <v>0</v>
      </c>
      <c r="PGF226">
        <f t="shared" si="171"/>
        <v>0</v>
      </c>
      <c r="PGG226">
        <f t="shared" si="171"/>
        <v>0</v>
      </c>
      <c r="PGH226">
        <f t="shared" si="171"/>
        <v>0</v>
      </c>
      <c r="PGI226">
        <f t="shared" si="171"/>
        <v>0</v>
      </c>
      <c r="PGJ226">
        <f t="shared" si="171"/>
        <v>0</v>
      </c>
      <c r="PGK226">
        <f t="shared" ref="PGK226:PIV226" si="172">SUM(PGK2:PGK225)</f>
        <v>0</v>
      </c>
      <c r="PGL226">
        <f t="shared" si="172"/>
        <v>0</v>
      </c>
      <c r="PGM226">
        <f t="shared" si="172"/>
        <v>0</v>
      </c>
      <c r="PGN226">
        <f t="shared" si="172"/>
        <v>0</v>
      </c>
      <c r="PGO226">
        <f t="shared" si="172"/>
        <v>0</v>
      </c>
      <c r="PGP226">
        <f t="shared" si="172"/>
        <v>0</v>
      </c>
      <c r="PGQ226">
        <f t="shared" si="172"/>
        <v>0</v>
      </c>
      <c r="PGR226">
        <f t="shared" si="172"/>
        <v>0</v>
      </c>
      <c r="PGS226">
        <f t="shared" si="172"/>
        <v>0</v>
      </c>
      <c r="PGT226">
        <f t="shared" si="172"/>
        <v>0</v>
      </c>
      <c r="PGU226">
        <f t="shared" si="172"/>
        <v>0</v>
      </c>
      <c r="PGV226">
        <f t="shared" si="172"/>
        <v>0</v>
      </c>
      <c r="PGW226">
        <f t="shared" si="172"/>
        <v>0</v>
      </c>
      <c r="PGX226">
        <f t="shared" si="172"/>
        <v>0</v>
      </c>
      <c r="PGY226">
        <f t="shared" si="172"/>
        <v>0</v>
      </c>
      <c r="PGZ226">
        <f t="shared" si="172"/>
        <v>0</v>
      </c>
      <c r="PHA226">
        <f t="shared" si="172"/>
        <v>0</v>
      </c>
      <c r="PHB226">
        <f t="shared" si="172"/>
        <v>0</v>
      </c>
      <c r="PHC226">
        <f t="shared" si="172"/>
        <v>0</v>
      </c>
      <c r="PHD226">
        <f t="shared" si="172"/>
        <v>0</v>
      </c>
      <c r="PHE226">
        <f t="shared" si="172"/>
        <v>0</v>
      </c>
      <c r="PHF226">
        <f t="shared" si="172"/>
        <v>0</v>
      </c>
      <c r="PHG226">
        <f t="shared" si="172"/>
        <v>0</v>
      </c>
      <c r="PHH226">
        <f t="shared" si="172"/>
        <v>0</v>
      </c>
      <c r="PHI226">
        <f t="shared" si="172"/>
        <v>0</v>
      </c>
      <c r="PHJ226">
        <f t="shared" si="172"/>
        <v>0</v>
      </c>
      <c r="PHK226">
        <f t="shared" si="172"/>
        <v>0</v>
      </c>
      <c r="PHL226">
        <f t="shared" si="172"/>
        <v>0</v>
      </c>
      <c r="PHM226">
        <f t="shared" si="172"/>
        <v>0</v>
      </c>
      <c r="PHN226">
        <f t="shared" si="172"/>
        <v>0</v>
      </c>
      <c r="PHO226">
        <f t="shared" si="172"/>
        <v>0</v>
      </c>
      <c r="PHP226">
        <f t="shared" si="172"/>
        <v>0</v>
      </c>
      <c r="PHQ226">
        <f t="shared" si="172"/>
        <v>0</v>
      </c>
      <c r="PHR226">
        <f t="shared" si="172"/>
        <v>0</v>
      </c>
      <c r="PHS226">
        <f t="shared" si="172"/>
        <v>0</v>
      </c>
      <c r="PHT226">
        <f t="shared" si="172"/>
        <v>0</v>
      </c>
      <c r="PHU226">
        <f t="shared" si="172"/>
        <v>0</v>
      </c>
      <c r="PHV226">
        <f t="shared" si="172"/>
        <v>0</v>
      </c>
      <c r="PHW226">
        <f t="shared" si="172"/>
        <v>0</v>
      </c>
      <c r="PHX226">
        <f t="shared" si="172"/>
        <v>0</v>
      </c>
      <c r="PHY226">
        <f t="shared" si="172"/>
        <v>0</v>
      </c>
      <c r="PHZ226">
        <f t="shared" si="172"/>
        <v>0</v>
      </c>
      <c r="PIA226">
        <f t="shared" si="172"/>
        <v>0</v>
      </c>
      <c r="PIB226">
        <f t="shared" si="172"/>
        <v>0</v>
      </c>
      <c r="PIC226">
        <f t="shared" si="172"/>
        <v>0</v>
      </c>
      <c r="PID226">
        <f t="shared" si="172"/>
        <v>0</v>
      </c>
      <c r="PIE226">
        <f t="shared" si="172"/>
        <v>0</v>
      </c>
      <c r="PIF226">
        <f t="shared" si="172"/>
        <v>0</v>
      </c>
      <c r="PIG226">
        <f t="shared" si="172"/>
        <v>0</v>
      </c>
      <c r="PIH226">
        <f t="shared" si="172"/>
        <v>0</v>
      </c>
      <c r="PII226">
        <f t="shared" si="172"/>
        <v>0</v>
      </c>
      <c r="PIJ226">
        <f t="shared" si="172"/>
        <v>0</v>
      </c>
      <c r="PIK226">
        <f t="shared" si="172"/>
        <v>0</v>
      </c>
      <c r="PIL226">
        <f t="shared" si="172"/>
        <v>0</v>
      </c>
      <c r="PIM226">
        <f t="shared" si="172"/>
        <v>0</v>
      </c>
      <c r="PIN226">
        <f t="shared" si="172"/>
        <v>0</v>
      </c>
      <c r="PIO226">
        <f t="shared" si="172"/>
        <v>0</v>
      </c>
      <c r="PIP226">
        <f t="shared" si="172"/>
        <v>0</v>
      </c>
      <c r="PIQ226">
        <f t="shared" si="172"/>
        <v>0</v>
      </c>
      <c r="PIR226">
        <f t="shared" si="172"/>
        <v>0</v>
      </c>
      <c r="PIS226">
        <f t="shared" si="172"/>
        <v>0</v>
      </c>
      <c r="PIT226">
        <f t="shared" si="172"/>
        <v>0</v>
      </c>
      <c r="PIU226">
        <f t="shared" si="172"/>
        <v>0</v>
      </c>
      <c r="PIV226">
        <f t="shared" si="172"/>
        <v>0</v>
      </c>
      <c r="PIW226">
        <f t="shared" ref="PIW226:PLH226" si="173">SUM(PIW2:PIW225)</f>
        <v>0</v>
      </c>
      <c r="PIX226">
        <f t="shared" si="173"/>
        <v>0</v>
      </c>
      <c r="PIY226">
        <f t="shared" si="173"/>
        <v>0</v>
      </c>
      <c r="PIZ226">
        <f t="shared" si="173"/>
        <v>0</v>
      </c>
      <c r="PJA226">
        <f t="shared" si="173"/>
        <v>0</v>
      </c>
      <c r="PJB226">
        <f t="shared" si="173"/>
        <v>0</v>
      </c>
      <c r="PJC226">
        <f t="shared" si="173"/>
        <v>0</v>
      </c>
      <c r="PJD226">
        <f t="shared" si="173"/>
        <v>0</v>
      </c>
      <c r="PJE226">
        <f t="shared" si="173"/>
        <v>0</v>
      </c>
      <c r="PJF226">
        <f t="shared" si="173"/>
        <v>0</v>
      </c>
      <c r="PJG226">
        <f t="shared" si="173"/>
        <v>0</v>
      </c>
      <c r="PJH226">
        <f t="shared" si="173"/>
        <v>0</v>
      </c>
      <c r="PJI226">
        <f t="shared" si="173"/>
        <v>0</v>
      </c>
      <c r="PJJ226">
        <f t="shared" si="173"/>
        <v>0</v>
      </c>
      <c r="PJK226">
        <f t="shared" si="173"/>
        <v>0</v>
      </c>
      <c r="PJL226">
        <f t="shared" si="173"/>
        <v>0</v>
      </c>
      <c r="PJM226">
        <f t="shared" si="173"/>
        <v>0</v>
      </c>
      <c r="PJN226">
        <f t="shared" si="173"/>
        <v>0</v>
      </c>
      <c r="PJO226">
        <f t="shared" si="173"/>
        <v>0</v>
      </c>
      <c r="PJP226">
        <f t="shared" si="173"/>
        <v>0</v>
      </c>
      <c r="PJQ226">
        <f t="shared" si="173"/>
        <v>0</v>
      </c>
      <c r="PJR226">
        <f t="shared" si="173"/>
        <v>0</v>
      </c>
      <c r="PJS226">
        <f t="shared" si="173"/>
        <v>0</v>
      </c>
      <c r="PJT226">
        <f t="shared" si="173"/>
        <v>0</v>
      </c>
      <c r="PJU226">
        <f t="shared" si="173"/>
        <v>0</v>
      </c>
      <c r="PJV226">
        <f t="shared" si="173"/>
        <v>0</v>
      </c>
      <c r="PJW226">
        <f t="shared" si="173"/>
        <v>0</v>
      </c>
      <c r="PJX226">
        <f t="shared" si="173"/>
        <v>0</v>
      </c>
      <c r="PJY226">
        <f t="shared" si="173"/>
        <v>0</v>
      </c>
      <c r="PJZ226">
        <f t="shared" si="173"/>
        <v>0</v>
      </c>
      <c r="PKA226">
        <f t="shared" si="173"/>
        <v>0</v>
      </c>
      <c r="PKB226">
        <f t="shared" si="173"/>
        <v>0</v>
      </c>
      <c r="PKC226">
        <f t="shared" si="173"/>
        <v>0</v>
      </c>
      <c r="PKD226">
        <f t="shared" si="173"/>
        <v>0</v>
      </c>
      <c r="PKE226">
        <f t="shared" si="173"/>
        <v>0</v>
      </c>
      <c r="PKF226">
        <f t="shared" si="173"/>
        <v>0</v>
      </c>
      <c r="PKG226">
        <f t="shared" si="173"/>
        <v>0</v>
      </c>
      <c r="PKH226">
        <f t="shared" si="173"/>
        <v>0</v>
      </c>
      <c r="PKI226">
        <f t="shared" si="173"/>
        <v>0</v>
      </c>
      <c r="PKJ226">
        <f t="shared" si="173"/>
        <v>0</v>
      </c>
      <c r="PKK226">
        <f t="shared" si="173"/>
        <v>0</v>
      </c>
      <c r="PKL226">
        <f t="shared" si="173"/>
        <v>0</v>
      </c>
      <c r="PKM226">
        <f t="shared" si="173"/>
        <v>0</v>
      </c>
      <c r="PKN226">
        <f t="shared" si="173"/>
        <v>0</v>
      </c>
      <c r="PKO226">
        <f t="shared" si="173"/>
        <v>0</v>
      </c>
      <c r="PKP226">
        <f t="shared" si="173"/>
        <v>0</v>
      </c>
      <c r="PKQ226">
        <f t="shared" si="173"/>
        <v>0</v>
      </c>
      <c r="PKR226">
        <f t="shared" si="173"/>
        <v>0</v>
      </c>
      <c r="PKS226">
        <f t="shared" si="173"/>
        <v>0</v>
      </c>
      <c r="PKT226">
        <f t="shared" si="173"/>
        <v>0</v>
      </c>
      <c r="PKU226">
        <f t="shared" si="173"/>
        <v>0</v>
      </c>
      <c r="PKV226">
        <f t="shared" si="173"/>
        <v>0</v>
      </c>
      <c r="PKW226">
        <f t="shared" si="173"/>
        <v>0</v>
      </c>
      <c r="PKX226">
        <f t="shared" si="173"/>
        <v>0</v>
      </c>
      <c r="PKY226">
        <f t="shared" si="173"/>
        <v>0</v>
      </c>
      <c r="PKZ226">
        <f t="shared" si="173"/>
        <v>0</v>
      </c>
      <c r="PLA226">
        <f t="shared" si="173"/>
        <v>0</v>
      </c>
      <c r="PLB226">
        <f t="shared" si="173"/>
        <v>0</v>
      </c>
      <c r="PLC226">
        <f t="shared" si="173"/>
        <v>0</v>
      </c>
      <c r="PLD226">
        <f t="shared" si="173"/>
        <v>0</v>
      </c>
      <c r="PLE226">
        <f t="shared" si="173"/>
        <v>0</v>
      </c>
      <c r="PLF226">
        <f t="shared" si="173"/>
        <v>0</v>
      </c>
      <c r="PLG226">
        <f t="shared" si="173"/>
        <v>0</v>
      </c>
      <c r="PLH226">
        <f t="shared" si="173"/>
        <v>0</v>
      </c>
      <c r="PLI226">
        <f t="shared" ref="PLI226:PNT226" si="174">SUM(PLI2:PLI225)</f>
        <v>0</v>
      </c>
      <c r="PLJ226">
        <f t="shared" si="174"/>
        <v>0</v>
      </c>
      <c r="PLK226">
        <f t="shared" si="174"/>
        <v>0</v>
      </c>
      <c r="PLL226">
        <f t="shared" si="174"/>
        <v>0</v>
      </c>
      <c r="PLM226">
        <f t="shared" si="174"/>
        <v>0</v>
      </c>
      <c r="PLN226">
        <f t="shared" si="174"/>
        <v>0</v>
      </c>
      <c r="PLO226">
        <f t="shared" si="174"/>
        <v>0</v>
      </c>
      <c r="PLP226">
        <f t="shared" si="174"/>
        <v>0</v>
      </c>
      <c r="PLQ226">
        <f t="shared" si="174"/>
        <v>0</v>
      </c>
      <c r="PLR226">
        <f t="shared" si="174"/>
        <v>0</v>
      </c>
      <c r="PLS226">
        <f t="shared" si="174"/>
        <v>0</v>
      </c>
      <c r="PLT226">
        <f t="shared" si="174"/>
        <v>0</v>
      </c>
      <c r="PLU226">
        <f t="shared" si="174"/>
        <v>0</v>
      </c>
      <c r="PLV226">
        <f t="shared" si="174"/>
        <v>0</v>
      </c>
      <c r="PLW226">
        <f t="shared" si="174"/>
        <v>0</v>
      </c>
      <c r="PLX226">
        <f t="shared" si="174"/>
        <v>0</v>
      </c>
      <c r="PLY226">
        <f t="shared" si="174"/>
        <v>0</v>
      </c>
      <c r="PLZ226">
        <f t="shared" si="174"/>
        <v>0</v>
      </c>
      <c r="PMA226">
        <f t="shared" si="174"/>
        <v>0</v>
      </c>
      <c r="PMB226">
        <f t="shared" si="174"/>
        <v>0</v>
      </c>
      <c r="PMC226">
        <f t="shared" si="174"/>
        <v>0</v>
      </c>
      <c r="PMD226">
        <f t="shared" si="174"/>
        <v>0</v>
      </c>
      <c r="PME226">
        <f t="shared" si="174"/>
        <v>0</v>
      </c>
      <c r="PMF226">
        <f t="shared" si="174"/>
        <v>0</v>
      </c>
      <c r="PMG226">
        <f t="shared" si="174"/>
        <v>0</v>
      </c>
      <c r="PMH226">
        <f t="shared" si="174"/>
        <v>0</v>
      </c>
      <c r="PMI226">
        <f t="shared" si="174"/>
        <v>0</v>
      </c>
      <c r="PMJ226">
        <f t="shared" si="174"/>
        <v>0</v>
      </c>
      <c r="PMK226">
        <f t="shared" si="174"/>
        <v>0</v>
      </c>
      <c r="PML226">
        <f t="shared" si="174"/>
        <v>0</v>
      </c>
      <c r="PMM226">
        <f t="shared" si="174"/>
        <v>0</v>
      </c>
      <c r="PMN226">
        <f t="shared" si="174"/>
        <v>0</v>
      </c>
      <c r="PMO226">
        <f t="shared" si="174"/>
        <v>0</v>
      </c>
      <c r="PMP226">
        <f t="shared" si="174"/>
        <v>0</v>
      </c>
      <c r="PMQ226">
        <f t="shared" si="174"/>
        <v>0</v>
      </c>
      <c r="PMR226">
        <f t="shared" si="174"/>
        <v>0</v>
      </c>
      <c r="PMS226">
        <f t="shared" si="174"/>
        <v>0</v>
      </c>
      <c r="PMT226">
        <f t="shared" si="174"/>
        <v>0</v>
      </c>
      <c r="PMU226">
        <f t="shared" si="174"/>
        <v>0</v>
      </c>
      <c r="PMV226">
        <f t="shared" si="174"/>
        <v>0</v>
      </c>
      <c r="PMW226">
        <f t="shared" si="174"/>
        <v>0</v>
      </c>
      <c r="PMX226">
        <f t="shared" si="174"/>
        <v>0</v>
      </c>
      <c r="PMY226">
        <f t="shared" si="174"/>
        <v>0</v>
      </c>
      <c r="PMZ226">
        <f t="shared" si="174"/>
        <v>0</v>
      </c>
      <c r="PNA226">
        <f t="shared" si="174"/>
        <v>0</v>
      </c>
      <c r="PNB226">
        <f t="shared" si="174"/>
        <v>0</v>
      </c>
      <c r="PNC226">
        <f t="shared" si="174"/>
        <v>0</v>
      </c>
      <c r="PND226">
        <f t="shared" si="174"/>
        <v>0</v>
      </c>
      <c r="PNE226">
        <f t="shared" si="174"/>
        <v>0</v>
      </c>
      <c r="PNF226">
        <f t="shared" si="174"/>
        <v>0</v>
      </c>
      <c r="PNG226">
        <f t="shared" si="174"/>
        <v>0</v>
      </c>
      <c r="PNH226">
        <f t="shared" si="174"/>
        <v>0</v>
      </c>
      <c r="PNI226">
        <f t="shared" si="174"/>
        <v>0</v>
      </c>
      <c r="PNJ226">
        <f t="shared" si="174"/>
        <v>0</v>
      </c>
      <c r="PNK226">
        <f t="shared" si="174"/>
        <v>0</v>
      </c>
      <c r="PNL226">
        <f t="shared" si="174"/>
        <v>0</v>
      </c>
      <c r="PNM226">
        <f t="shared" si="174"/>
        <v>0</v>
      </c>
      <c r="PNN226">
        <f t="shared" si="174"/>
        <v>0</v>
      </c>
      <c r="PNO226">
        <f t="shared" si="174"/>
        <v>0</v>
      </c>
      <c r="PNP226">
        <f t="shared" si="174"/>
        <v>0</v>
      </c>
      <c r="PNQ226">
        <f t="shared" si="174"/>
        <v>0</v>
      </c>
      <c r="PNR226">
        <f t="shared" si="174"/>
        <v>0</v>
      </c>
      <c r="PNS226">
        <f t="shared" si="174"/>
        <v>0</v>
      </c>
      <c r="PNT226">
        <f t="shared" si="174"/>
        <v>0</v>
      </c>
      <c r="PNU226">
        <f t="shared" ref="PNU226:PQF226" si="175">SUM(PNU2:PNU225)</f>
        <v>0</v>
      </c>
      <c r="PNV226">
        <f t="shared" si="175"/>
        <v>0</v>
      </c>
      <c r="PNW226">
        <f t="shared" si="175"/>
        <v>0</v>
      </c>
      <c r="PNX226">
        <f t="shared" si="175"/>
        <v>0</v>
      </c>
      <c r="PNY226">
        <f t="shared" si="175"/>
        <v>0</v>
      </c>
      <c r="PNZ226">
        <f t="shared" si="175"/>
        <v>0</v>
      </c>
      <c r="POA226">
        <f t="shared" si="175"/>
        <v>0</v>
      </c>
      <c r="POB226">
        <f t="shared" si="175"/>
        <v>0</v>
      </c>
      <c r="POC226">
        <f t="shared" si="175"/>
        <v>0</v>
      </c>
      <c r="POD226">
        <f t="shared" si="175"/>
        <v>0</v>
      </c>
      <c r="POE226">
        <f t="shared" si="175"/>
        <v>0</v>
      </c>
      <c r="POF226">
        <f t="shared" si="175"/>
        <v>0</v>
      </c>
      <c r="POG226">
        <f t="shared" si="175"/>
        <v>0</v>
      </c>
      <c r="POH226">
        <f t="shared" si="175"/>
        <v>0</v>
      </c>
      <c r="POI226">
        <f t="shared" si="175"/>
        <v>0</v>
      </c>
      <c r="POJ226">
        <f t="shared" si="175"/>
        <v>0</v>
      </c>
      <c r="POK226">
        <f t="shared" si="175"/>
        <v>0</v>
      </c>
      <c r="POL226">
        <f t="shared" si="175"/>
        <v>0</v>
      </c>
      <c r="POM226">
        <f t="shared" si="175"/>
        <v>0</v>
      </c>
      <c r="PON226">
        <f t="shared" si="175"/>
        <v>0</v>
      </c>
      <c r="POO226">
        <f t="shared" si="175"/>
        <v>0</v>
      </c>
      <c r="POP226">
        <f t="shared" si="175"/>
        <v>0</v>
      </c>
      <c r="POQ226">
        <f t="shared" si="175"/>
        <v>0</v>
      </c>
      <c r="POR226">
        <f t="shared" si="175"/>
        <v>0</v>
      </c>
      <c r="POS226">
        <f t="shared" si="175"/>
        <v>0</v>
      </c>
      <c r="POT226">
        <f t="shared" si="175"/>
        <v>0</v>
      </c>
      <c r="POU226">
        <f t="shared" si="175"/>
        <v>0</v>
      </c>
      <c r="POV226">
        <f t="shared" si="175"/>
        <v>0</v>
      </c>
      <c r="POW226">
        <f t="shared" si="175"/>
        <v>0</v>
      </c>
      <c r="POX226">
        <f t="shared" si="175"/>
        <v>0</v>
      </c>
      <c r="POY226">
        <f t="shared" si="175"/>
        <v>0</v>
      </c>
      <c r="POZ226">
        <f t="shared" si="175"/>
        <v>0</v>
      </c>
      <c r="PPA226">
        <f t="shared" si="175"/>
        <v>0</v>
      </c>
      <c r="PPB226">
        <f t="shared" si="175"/>
        <v>0</v>
      </c>
      <c r="PPC226">
        <f t="shared" si="175"/>
        <v>0</v>
      </c>
      <c r="PPD226">
        <f t="shared" si="175"/>
        <v>0</v>
      </c>
      <c r="PPE226">
        <f t="shared" si="175"/>
        <v>0</v>
      </c>
      <c r="PPF226">
        <f t="shared" si="175"/>
        <v>0</v>
      </c>
      <c r="PPG226">
        <f t="shared" si="175"/>
        <v>0</v>
      </c>
      <c r="PPH226">
        <f t="shared" si="175"/>
        <v>0</v>
      </c>
      <c r="PPI226">
        <f t="shared" si="175"/>
        <v>0</v>
      </c>
      <c r="PPJ226">
        <f t="shared" si="175"/>
        <v>0</v>
      </c>
      <c r="PPK226">
        <f t="shared" si="175"/>
        <v>0</v>
      </c>
      <c r="PPL226">
        <f t="shared" si="175"/>
        <v>0</v>
      </c>
      <c r="PPM226">
        <f t="shared" si="175"/>
        <v>0</v>
      </c>
      <c r="PPN226">
        <f t="shared" si="175"/>
        <v>0</v>
      </c>
      <c r="PPO226">
        <f t="shared" si="175"/>
        <v>0</v>
      </c>
      <c r="PPP226">
        <f t="shared" si="175"/>
        <v>0</v>
      </c>
      <c r="PPQ226">
        <f t="shared" si="175"/>
        <v>0</v>
      </c>
      <c r="PPR226">
        <f t="shared" si="175"/>
        <v>0</v>
      </c>
      <c r="PPS226">
        <f t="shared" si="175"/>
        <v>0</v>
      </c>
      <c r="PPT226">
        <f t="shared" si="175"/>
        <v>0</v>
      </c>
      <c r="PPU226">
        <f t="shared" si="175"/>
        <v>0</v>
      </c>
      <c r="PPV226">
        <f t="shared" si="175"/>
        <v>0</v>
      </c>
      <c r="PPW226">
        <f t="shared" si="175"/>
        <v>0</v>
      </c>
      <c r="PPX226">
        <f t="shared" si="175"/>
        <v>0</v>
      </c>
      <c r="PPY226">
        <f t="shared" si="175"/>
        <v>0</v>
      </c>
      <c r="PPZ226">
        <f t="shared" si="175"/>
        <v>0</v>
      </c>
      <c r="PQA226">
        <f t="shared" si="175"/>
        <v>0</v>
      </c>
      <c r="PQB226">
        <f t="shared" si="175"/>
        <v>0</v>
      </c>
      <c r="PQC226">
        <f t="shared" si="175"/>
        <v>0</v>
      </c>
      <c r="PQD226">
        <f t="shared" si="175"/>
        <v>0</v>
      </c>
      <c r="PQE226">
        <f t="shared" si="175"/>
        <v>0</v>
      </c>
      <c r="PQF226">
        <f t="shared" si="175"/>
        <v>0</v>
      </c>
      <c r="PQG226">
        <f t="shared" ref="PQG226:PSR226" si="176">SUM(PQG2:PQG225)</f>
        <v>0</v>
      </c>
      <c r="PQH226">
        <f t="shared" si="176"/>
        <v>0</v>
      </c>
      <c r="PQI226">
        <f t="shared" si="176"/>
        <v>0</v>
      </c>
      <c r="PQJ226">
        <f t="shared" si="176"/>
        <v>0</v>
      </c>
      <c r="PQK226">
        <f t="shared" si="176"/>
        <v>0</v>
      </c>
      <c r="PQL226">
        <f t="shared" si="176"/>
        <v>0</v>
      </c>
      <c r="PQM226">
        <f t="shared" si="176"/>
        <v>0</v>
      </c>
      <c r="PQN226">
        <f t="shared" si="176"/>
        <v>0</v>
      </c>
      <c r="PQO226">
        <f t="shared" si="176"/>
        <v>0</v>
      </c>
      <c r="PQP226">
        <f t="shared" si="176"/>
        <v>0</v>
      </c>
      <c r="PQQ226">
        <f t="shared" si="176"/>
        <v>0</v>
      </c>
      <c r="PQR226">
        <f t="shared" si="176"/>
        <v>0</v>
      </c>
      <c r="PQS226">
        <f t="shared" si="176"/>
        <v>0</v>
      </c>
      <c r="PQT226">
        <f t="shared" si="176"/>
        <v>0</v>
      </c>
      <c r="PQU226">
        <f t="shared" si="176"/>
        <v>0</v>
      </c>
      <c r="PQV226">
        <f t="shared" si="176"/>
        <v>0</v>
      </c>
      <c r="PQW226">
        <f t="shared" si="176"/>
        <v>0</v>
      </c>
      <c r="PQX226">
        <f t="shared" si="176"/>
        <v>0</v>
      </c>
      <c r="PQY226">
        <f t="shared" si="176"/>
        <v>0</v>
      </c>
      <c r="PQZ226">
        <f t="shared" si="176"/>
        <v>0</v>
      </c>
      <c r="PRA226">
        <f t="shared" si="176"/>
        <v>0</v>
      </c>
      <c r="PRB226">
        <f t="shared" si="176"/>
        <v>0</v>
      </c>
      <c r="PRC226">
        <f t="shared" si="176"/>
        <v>0</v>
      </c>
      <c r="PRD226">
        <f t="shared" si="176"/>
        <v>0</v>
      </c>
      <c r="PRE226">
        <f t="shared" si="176"/>
        <v>0</v>
      </c>
      <c r="PRF226">
        <f t="shared" si="176"/>
        <v>0</v>
      </c>
      <c r="PRG226">
        <f t="shared" si="176"/>
        <v>0</v>
      </c>
      <c r="PRH226">
        <f t="shared" si="176"/>
        <v>0</v>
      </c>
      <c r="PRI226">
        <f t="shared" si="176"/>
        <v>0</v>
      </c>
      <c r="PRJ226">
        <f t="shared" si="176"/>
        <v>0</v>
      </c>
      <c r="PRK226">
        <f t="shared" si="176"/>
        <v>0</v>
      </c>
      <c r="PRL226">
        <f t="shared" si="176"/>
        <v>0</v>
      </c>
      <c r="PRM226">
        <f t="shared" si="176"/>
        <v>0</v>
      </c>
      <c r="PRN226">
        <f t="shared" si="176"/>
        <v>0</v>
      </c>
      <c r="PRO226">
        <f t="shared" si="176"/>
        <v>0</v>
      </c>
      <c r="PRP226">
        <f t="shared" si="176"/>
        <v>0</v>
      </c>
      <c r="PRQ226">
        <f t="shared" si="176"/>
        <v>0</v>
      </c>
      <c r="PRR226">
        <f t="shared" si="176"/>
        <v>0</v>
      </c>
      <c r="PRS226">
        <f t="shared" si="176"/>
        <v>0</v>
      </c>
      <c r="PRT226">
        <f t="shared" si="176"/>
        <v>0</v>
      </c>
      <c r="PRU226">
        <f t="shared" si="176"/>
        <v>0</v>
      </c>
      <c r="PRV226">
        <f t="shared" si="176"/>
        <v>0</v>
      </c>
      <c r="PRW226">
        <f t="shared" si="176"/>
        <v>0</v>
      </c>
      <c r="PRX226">
        <f t="shared" si="176"/>
        <v>0</v>
      </c>
      <c r="PRY226">
        <f t="shared" si="176"/>
        <v>0</v>
      </c>
      <c r="PRZ226">
        <f t="shared" si="176"/>
        <v>0</v>
      </c>
      <c r="PSA226">
        <f t="shared" si="176"/>
        <v>0</v>
      </c>
      <c r="PSB226">
        <f t="shared" si="176"/>
        <v>0</v>
      </c>
      <c r="PSC226">
        <f t="shared" si="176"/>
        <v>0</v>
      </c>
      <c r="PSD226">
        <f t="shared" si="176"/>
        <v>0</v>
      </c>
      <c r="PSE226">
        <f t="shared" si="176"/>
        <v>0</v>
      </c>
      <c r="PSF226">
        <f t="shared" si="176"/>
        <v>0</v>
      </c>
      <c r="PSG226">
        <f t="shared" si="176"/>
        <v>0</v>
      </c>
      <c r="PSH226">
        <f t="shared" si="176"/>
        <v>0</v>
      </c>
      <c r="PSI226">
        <f t="shared" si="176"/>
        <v>0</v>
      </c>
      <c r="PSJ226">
        <f t="shared" si="176"/>
        <v>0</v>
      </c>
      <c r="PSK226">
        <f t="shared" si="176"/>
        <v>0</v>
      </c>
      <c r="PSL226">
        <f t="shared" si="176"/>
        <v>0</v>
      </c>
      <c r="PSM226">
        <f t="shared" si="176"/>
        <v>0</v>
      </c>
      <c r="PSN226">
        <f t="shared" si="176"/>
        <v>0</v>
      </c>
      <c r="PSO226">
        <f t="shared" si="176"/>
        <v>0</v>
      </c>
      <c r="PSP226">
        <f t="shared" si="176"/>
        <v>0</v>
      </c>
      <c r="PSQ226">
        <f t="shared" si="176"/>
        <v>0</v>
      </c>
      <c r="PSR226">
        <f t="shared" si="176"/>
        <v>0</v>
      </c>
      <c r="PSS226">
        <f t="shared" ref="PSS226:PVD226" si="177">SUM(PSS2:PSS225)</f>
        <v>0</v>
      </c>
      <c r="PST226">
        <f t="shared" si="177"/>
        <v>0</v>
      </c>
      <c r="PSU226">
        <f t="shared" si="177"/>
        <v>0</v>
      </c>
      <c r="PSV226">
        <f t="shared" si="177"/>
        <v>0</v>
      </c>
      <c r="PSW226">
        <f t="shared" si="177"/>
        <v>0</v>
      </c>
      <c r="PSX226">
        <f t="shared" si="177"/>
        <v>0</v>
      </c>
      <c r="PSY226">
        <f t="shared" si="177"/>
        <v>0</v>
      </c>
      <c r="PSZ226">
        <f t="shared" si="177"/>
        <v>0</v>
      </c>
      <c r="PTA226">
        <f t="shared" si="177"/>
        <v>0</v>
      </c>
      <c r="PTB226">
        <f t="shared" si="177"/>
        <v>0</v>
      </c>
      <c r="PTC226">
        <f t="shared" si="177"/>
        <v>0</v>
      </c>
      <c r="PTD226">
        <f t="shared" si="177"/>
        <v>0</v>
      </c>
      <c r="PTE226">
        <f t="shared" si="177"/>
        <v>0</v>
      </c>
      <c r="PTF226">
        <f t="shared" si="177"/>
        <v>0</v>
      </c>
      <c r="PTG226">
        <f t="shared" si="177"/>
        <v>0</v>
      </c>
      <c r="PTH226">
        <f t="shared" si="177"/>
        <v>0</v>
      </c>
      <c r="PTI226">
        <f t="shared" si="177"/>
        <v>0</v>
      </c>
      <c r="PTJ226">
        <f t="shared" si="177"/>
        <v>0</v>
      </c>
      <c r="PTK226">
        <f t="shared" si="177"/>
        <v>0</v>
      </c>
      <c r="PTL226">
        <f t="shared" si="177"/>
        <v>0</v>
      </c>
      <c r="PTM226">
        <f t="shared" si="177"/>
        <v>0</v>
      </c>
      <c r="PTN226">
        <f t="shared" si="177"/>
        <v>0</v>
      </c>
      <c r="PTO226">
        <f t="shared" si="177"/>
        <v>0</v>
      </c>
      <c r="PTP226">
        <f t="shared" si="177"/>
        <v>0</v>
      </c>
      <c r="PTQ226">
        <f t="shared" si="177"/>
        <v>0</v>
      </c>
      <c r="PTR226">
        <f t="shared" si="177"/>
        <v>0</v>
      </c>
      <c r="PTS226">
        <f t="shared" si="177"/>
        <v>0</v>
      </c>
      <c r="PTT226">
        <f t="shared" si="177"/>
        <v>0</v>
      </c>
      <c r="PTU226">
        <f t="shared" si="177"/>
        <v>0</v>
      </c>
      <c r="PTV226">
        <f t="shared" si="177"/>
        <v>0</v>
      </c>
      <c r="PTW226">
        <f t="shared" si="177"/>
        <v>0</v>
      </c>
      <c r="PTX226">
        <f t="shared" si="177"/>
        <v>0</v>
      </c>
      <c r="PTY226">
        <f t="shared" si="177"/>
        <v>0</v>
      </c>
      <c r="PTZ226">
        <f t="shared" si="177"/>
        <v>0</v>
      </c>
      <c r="PUA226">
        <f t="shared" si="177"/>
        <v>0</v>
      </c>
      <c r="PUB226">
        <f t="shared" si="177"/>
        <v>0</v>
      </c>
      <c r="PUC226">
        <f t="shared" si="177"/>
        <v>0</v>
      </c>
      <c r="PUD226">
        <f t="shared" si="177"/>
        <v>0</v>
      </c>
      <c r="PUE226">
        <f t="shared" si="177"/>
        <v>0</v>
      </c>
      <c r="PUF226">
        <f t="shared" si="177"/>
        <v>0</v>
      </c>
      <c r="PUG226">
        <f t="shared" si="177"/>
        <v>0</v>
      </c>
      <c r="PUH226">
        <f t="shared" si="177"/>
        <v>0</v>
      </c>
      <c r="PUI226">
        <f t="shared" si="177"/>
        <v>0</v>
      </c>
      <c r="PUJ226">
        <f t="shared" si="177"/>
        <v>0</v>
      </c>
      <c r="PUK226">
        <f t="shared" si="177"/>
        <v>0</v>
      </c>
      <c r="PUL226">
        <f t="shared" si="177"/>
        <v>0</v>
      </c>
      <c r="PUM226">
        <f t="shared" si="177"/>
        <v>0</v>
      </c>
      <c r="PUN226">
        <f t="shared" si="177"/>
        <v>0</v>
      </c>
      <c r="PUO226">
        <f t="shared" si="177"/>
        <v>0</v>
      </c>
      <c r="PUP226">
        <f t="shared" si="177"/>
        <v>0</v>
      </c>
      <c r="PUQ226">
        <f t="shared" si="177"/>
        <v>0</v>
      </c>
      <c r="PUR226">
        <f t="shared" si="177"/>
        <v>0</v>
      </c>
      <c r="PUS226">
        <f t="shared" si="177"/>
        <v>0</v>
      </c>
      <c r="PUT226">
        <f t="shared" si="177"/>
        <v>0</v>
      </c>
      <c r="PUU226">
        <f t="shared" si="177"/>
        <v>0</v>
      </c>
      <c r="PUV226">
        <f t="shared" si="177"/>
        <v>0</v>
      </c>
      <c r="PUW226">
        <f t="shared" si="177"/>
        <v>0</v>
      </c>
      <c r="PUX226">
        <f t="shared" si="177"/>
        <v>0</v>
      </c>
      <c r="PUY226">
        <f t="shared" si="177"/>
        <v>0</v>
      </c>
      <c r="PUZ226">
        <f t="shared" si="177"/>
        <v>0</v>
      </c>
      <c r="PVA226">
        <f t="shared" si="177"/>
        <v>0</v>
      </c>
      <c r="PVB226">
        <f t="shared" si="177"/>
        <v>0</v>
      </c>
      <c r="PVC226">
        <f t="shared" si="177"/>
        <v>0</v>
      </c>
      <c r="PVD226">
        <f t="shared" si="177"/>
        <v>0</v>
      </c>
      <c r="PVE226">
        <f t="shared" ref="PVE226:PXP226" si="178">SUM(PVE2:PVE225)</f>
        <v>0</v>
      </c>
      <c r="PVF226">
        <f t="shared" si="178"/>
        <v>0</v>
      </c>
      <c r="PVG226">
        <f t="shared" si="178"/>
        <v>0</v>
      </c>
      <c r="PVH226">
        <f t="shared" si="178"/>
        <v>0</v>
      </c>
      <c r="PVI226">
        <f t="shared" si="178"/>
        <v>0</v>
      </c>
      <c r="PVJ226">
        <f t="shared" si="178"/>
        <v>0</v>
      </c>
      <c r="PVK226">
        <f t="shared" si="178"/>
        <v>0</v>
      </c>
      <c r="PVL226">
        <f t="shared" si="178"/>
        <v>0</v>
      </c>
      <c r="PVM226">
        <f t="shared" si="178"/>
        <v>0</v>
      </c>
      <c r="PVN226">
        <f t="shared" si="178"/>
        <v>0</v>
      </c>
      <c r="PVO226">
        <f t="shared" si="178"/>
        <v>0</v>
      </c>
      <c r="PVP226">
        <f t="shared" si="178"/>
        <v>0</v>
      </c>
      <c r="PVQ226">
        <f t="shared" si="178"/>
        <v>0</v>
      </c>
      <c r="PVR226">
        <f t="shared" si="178"/>
        <v>0</v>
      </c>
      <c r="PVS226">
        <f t="shared" si="178"/>
        <v>0</v>
      </c>
      <c r="PVT226">
        <f t="shared" si="178"/>
        <v>0</v>
      </c>
      <c r="PVU226">
        <f t="shared" si="178"/>
        <v>0</v>
      </c>
      <c r="PVV226">
        <f t="shared" si="178"/>
        <v>0</v>
      </c>
      <c r="PVW226">
        <f t="shared" si="178"/>
        <v>0</v>
      </c>
      <c r="PVX226">
        <f t="shared" si="178"/>
        <v>0</v>
      </c>
      <c r="PVY226">
        <f t="shared" si="178"/>
        <v>0</v>
      </c>
      <c r="PVZ226">
        <f t="shared" si="178"/>
        <v>0</v>
      </c>
      <c r="PWA226">
        <f t="shared" si="178"/>
        <v>0</v>
      </c>
      <c r="PWB226">
        <f t="shared" si="178"/>
        <v>0</v>
      </c>
      <c r="PWC226">
        <f t="shared" si="178"/>
        <v>0</v>
      </c>
      <c r="PWD226">
        <f t="shared" si="178"/>
        <v>0</v>
      </c>
      <c r="PWE226">
        <f t="shared" si="178"/>
        <v>0</v>
      </c>
      <c r="PWF226">
        <f t="shared" si="178"/>
        <v>0</v>
      </c>
      <c r="PWG226">
        <f t="shared" si="178"/>
        <v>0</v>
      </c>
      <c r="PWH226">
        <f t="shared" si="178"/>
        <v>0</v>
      </c>
      <c r="PWI226">
        <f t="shared" si="178"/>
        <v>0</v>
      </c>
      <c r="PWJ226">
        <f t="shared" si="178"/>
        <v>0</v>
      </c>
      <c r="PWK226">
        <f t="shared" si="178"/>
        <v>0</v>
      </c>
      <c r="PWL226">
        <f t="shared" si="178"/>
        <v>0</v>
      </c>
      <c r="PWM226">
        <f t="shared" si="178"/>
        <v>0</v>
      </c>
      <c r="PWN226">
        <f t="shared" si="178"/>
        <v>0</v>
      </c>
      <c r="PWO226">
        <f t="shared" si="178"/>
        <v>0</v>
      </c>
      <c r="PWP226">
        <f t="shared" si="178"/>
        <v>0</v>
      </c>
      <c r="PWQ226">
        <f t="shared" si="178"/>
        <v>0</v>
      </c>
      <c r="PWR226">
        <f t="shared" si="178"/>
        <v>0</v>
      </c>
      <c r="PWS226">
        <f t="shared" si="178"/>
        <v>0</v>
      </c>
      <c r="PWT226">
        <f t="shared" si="178"/>
        <v>0</v>
      </c>
      <c r="PWU226">
        <f t="shared" si="178"/>
        <v>0</v>
      </c>
      <c r="PWV226">
        <f t="shared" si="178"/>
        <v>0</v>
      </c>
      <c r="PWW226">
        <f t="shared" si="178"/>
        <v>0</v>
      </c>
      <c r="PWX226">
        <f t="shared" si="178"/>
        <v>0</v>
      </c>
      <c r="PWY226">
        <f t="shared" si="178"/>
        <v>0</v>
      </c>
      <c r="PWZ226">
        <f t="shared" si="178"/>
        <v>0</v>
      </c>
      <c r="PXA226">
        <f t="shared" si="178"/>
        <v>0</v>
      </c>
      <c r="PXB226">
        <f t="shared" si="178"/>
        <v>0</v>
      </c>
      <c r="PXC226">
        <f t="shared" si="178"/>
        <v>0</v>
      </c>
      <c r="PXD226">
        <f t="shared" si="178"/>
        <v>0</v>
      </c>
      <c r="PXE226">
        <f t="shared" si="178"/>
        <v>0</v>
      </c>
      <c r="PXF226">
        <f t="shared" si="178"/>
        <v>0</v>
      </c>
      <c r="PXG226">
        <f t="shared" si="178"/>
        <v>0</v>
      </c>
      <c r="PXH226">
        <f t="shared" si="178"/>
        <v>0</v>
      </c>
      <c r="PXI226">
        <f t="shared" si="178"/>
        <v>0</v>
      </c>
      <c r="PXJ226">
        <f t="shared" si="178"/>
        <v>0</v>
      </c>
      <c r="PXK226">
        <f t="shared" si="178"/>
        <v>0</v>
      </c>
      <c r="PXL226">
        <f t="shared" si="178"/>
        <v>0</v>
      </c>
      <c r="PXM226">
        <f t="shared" si="178"/>
        <v>0</v>
      </c>
      <c r="PXN226">
        <f t="shared" si="178"/>
        <v>0</v>
      </c>
      <c r="PXO226">
        <f t="shared" si="178"/>
        <v>0</v>
      </c>
      <c r="PXP226">
        <f t="shared" si="178"/>
        <v>0</v>
      </c>
      <c r="PXQ226">
        <f t="shared" ref="PXQ226:QAB226" si="179">SUM(PXQ2:PXQ225)</f>
        <v>0</v>
      </c>
      <c r="PXR226">
        <f t="shared" si="179"/>
        <v>0</v>
      </c>
      <c r="PXS226">
        <f t="shared" si="179"/>
        <v>0</v>
      </c>
      <c r="PXT226">
        <f t="shared" si="179"/>
        <v>0</v>
      </c>
      <c r="PXU226">
        <f t="shared" si="179"/>
        <v>0</v>
      </c>
      <c r="PXV226">
        <f t="shared" si="179"/>
        <v>0</v>
      </c>
      <c r="PXW226">
        <f t="shared" si="179"/>
        <v>0</v>
      </c>
      <c r="PXX226">
        <f t="shared" si="179"/>
        <v>0</v>
      </c>
      <c r="PXY226">
        <f t="shared" si="179"/>
        <v>0</v>
      </c>
      <c r="PXZ226">
        <f t="shared" si="179"/>
        <v>0</v>
      </c>
      <c r="PYA226">
        <f t="shared" si="179"/>
        <v>0</v>
      </c>
      <c r="PYB226">
        <f t="shared" si="179"/>
        <v>0</v>
      </c>
      <c r="PYC226">
        <f t="shared" si="179"/>
        <v>0</v>
      </c>
      <c r="PYD226">
        <f t="shared" si="179"/>
        <v>0</v>
      </c>
      <c r="PYE226">
        <f t="shared" si="179"/>
        <v>0</v>
      </c>
      <c r="PYF226">
        <f t="shared" si="179"/>
        <v>0</v>
      </c>
      <c r="PYG226">
        <f t="shared" si="179"/>
        <v>0</v>
      </c>
      <c r="PYH226">
        <f t="shared" si="179"/>
        <v>0</v>
      </c>
      <c r="PYI226">
        <f t="shared" si="179"/>
        <v>0</v>
      </c>
      <c r="PYJ226">
        <f t="shared" si="179"/>
        <v>0</v>
      </c>
      <c r="PYK226">
        <f t="shared" si="179"/>
        <v>0</v>
      </c>
      <c r="PYL226">
        <f t="shared" si="179"/>
        <v>0</v>
      </c>
      <c r="PYM226">
        <f t="shared" si="179"/>
        <v>0</v>
      </c>
      <c r="PYN226">
        <f t="shared" si="179"/>
        <v>0</v>
      </c>
      <c r="PYO226">
        <f t="shared" si="179"/>
        <v>0</v>
      </c>
      <c r="PYP226">
        <f t="shared" si="179"/>
        <v>0</v>
      </c>
      <c r="PYQ226">
        <f t="shared" si="179"/>
        <v>0</v>
      </c>
      <c r="PYR226">
        <f t="shared" si="179"/>
        <v>0</v>
      </c>
      <c r="PYS226">
        <f t="shared" si="179"/>
        <v>0</v>
      </c>
      <c r="PYT226">
        <f t="shared" si="179"/>
        <v>0</v>
      </c>
      <c r="PYU226">
        <f t="shared" si="179"/>
        <v>0</v>
      </c>
      <c r="PYV226">
        <f t="shared" si="179"/>
        <v>0</v>
      </c>
      <c r="PYW226">
        <f t="shared" si="179"/>
        <v>0</v>
      </c>
      <c r="PYX226">
        <f t="shared" si="179"/>
        <v>0</v>
      </c>
      <c r="PYY226">
        <f t="shared" si="179"/>
        <v>0</v>
      </c>
      <c r="PYZ226">
        <f t="shared" si="179"/>
        <v>0</v>
      </c>
      <c r="PZA226">
        <f t="shared" si="179"/>
        <v>0</v>
      </c>
      <c r="PZB226">
        <f t="shared" si="179"/>
        <v>0</v>
      </c>
      <c r="PZC226">
        <f t="shared" si="179"/>
        <v>0</v>
      </c>
      <c r="PZD226">
        <f t="shared" si="179"/>
        <v>0</v>
      </c>
      <c r="PZE226">
        <f t="shared" si="179"/>
        <v>0</v>
      </c>
      <c r="PZF226">
        <f t="shared" si="179"/>
        <v>0</v>
      </c>
      <c r="PZG226">
        <f t="shared" si="179"/>
        <v>0</v>
      </c>
      <c r="PZH226">
        <f t="shared" si="179"/>
        <v>0</v>
      </c>
      <c r="PZI226">
        <f t="shared" si="179"/>
        <v>0</v>
      </c>
      <c r="PZJ226">
        <f t="shared" si="179"/>
        <v>0</v>
      </c>
      <c r="PZK226">
        <f t="shared" si="179"/>
        <v>0</v>
      </c>
      <c r="PZL226">
        <f t="shared" si="179"/>
        <v>0</v>
      </c>
      <c r="PZM226">
        <f t="shared" si="179"/>
        <v>0</v>
      </c>
      <c r="PZN226">
        <f t="shared" si="179"/>
        <v>0</v>
      </c>
      <c r="PZO226">
        <f t="shared" si="179"/>
        <v>0</v>
      </c>
      <c r="PZP226">
        <f t="shared" si="179"/>
        <v>0</v>
      </c>
      <c r="PZQ226">
        <f t="shared" si="179"/>
        <v>0</v>
      </c>
      <c r="PZR226">
        <f t="shared" si="179"/>
        <v>0</v>
      </c>
      <c r="PZS226">
        <f t="shared" si="179"/>
        <v>0</v>
      </c>
      <c r="PZT226">
        <f t="shared" si="179"/>
        <v>0</v>
      </c>
      <c r="PZU226">
        <f t="shared" si="179"/>
        <v>0</v>
      </c>
      <c r="PZV226">
        <f t="shared" si="179"/>
        <v>0</v>
      </c>
      <c r="PZW226">
        <f t="shared" si="179"/>
        <v>0</v>
      </c>
      <c r="PZX226">
        <f t="shared" si="179"/>
        <v>0</v>
      </c>
      <c r="PZY226">
        <f t="shared" si="179"/>
        <v>0</v>
      </c>
      <c r="PZZ226">
        <f t="shared" si="179"/>
        <v>0</v>
      </c>
      <c r="QAA226">
        <f t="shared" si="179"/>
        <v>0</v>
      </c>
      <c r="QAB226">
        <f t="shared" si="179"/>
        <v>0</v>
      </c>
      <c r="QAC226">
        <f t="shared" ref="QAC226:QCN226" si="180">SUM(QAC2:QAC225)</f>
        <v>0</v>
      </c>
      <c r="QAD226">
        <f t="shared" si="180"/>
        <v>0</v>
      </c>
      <c r="QAE226">
        <f t="shared" si="180"/>
        <v>0</v>
      </c>
      <c r="QAF226">
        <f t="shared" si="180"/>
        <v>0</v>
      </c>
      <c r="QAG226">
        <f t="shared" si="180"/>
        <v>0</v>
      </c>
      <c r="QAH226">
        <f t="shared" si="180"/>
        <v>0</v>
      </c>
      <c r="QAI226">
        <f t="shared" si="180"/>
        <v>0</v>
      </c>
      <c r="QAJ226">
        <f t="shared" si="180"/>
        <v>0</v>
      </c>
      <c r="QAK226">
        <f t="shared" si="180"/>
        <v>0</v>
      </c>
      <c r="QAL226">
        <f t="shared" si="180"/>
        <v>0</v>
      </c>
      <c r="QAM226">
        <f t="shared" si="180"/>
        <v>0</v>
      </c>
      <c r="QAN226">
        <f t="shared" si="180"/>
        <v>0</v>
      </c>
      <c r="QAO226">
        <f t="shared" si="180"/>
        <v>0</v>
      </c>
      <c r="QAP226">
        <f t="shared" si="180"/>
        <v>0</v>
      </c>
      <c r="QAQ226">
        <f t="shared" si="180"/>
        <v>0</v>
      </c>
      <c r="QAR226">
        <f t="shared" si="180"/>
        <v>0</v>
      </c>
      <c r="QAS226">
        <f t="shared" si="180"/>
        <v>0</v>
      </c>
      <c r="QAT226">
        <f t="shared" si="180"/>
        <v>0</v>
      </c>
      <c r="QAU226">
        <f t="shared" si="180"/>
        <v>0</v>
      </c>
      <c r="QAV226">
        <f t="shared" si="180"/>
        <v>0</v>
      </c>
      <c r="QAW226">
        <f t="shared" si="180"/>
        <v>0</v>
      </c>
      <c r="QAX226">
        <f t="shared" si="180"/>
        <v>0</v>
      </c>
      <c r="QAY226">
        <f t="shared" si="180"/>
        <v>0</v>
      </c>
      <c r="QAZ226">
        <f t="shared" si="180"/>
        <v>0</v>
      </c>
      <c r="QBA226">
        <f t="shared" si="180"/>
        <v>0</v>
      </c>
      <c r="QBB226">
        <f t="shared" si="180"/>
        <v>0</v>
      </c>
      <c r="QBC226">
        <f t="shared" si="180"/>
        <v>0</v>
      </c>
      <c r="QBD226">
        <f t="shared" si="180"/>
        <v>0</v>
      </c>
      <c r="QBE226">
        <f t="shared" si="180"/>
        <v>0</v>
      </c>
      <c r="QBF226">
        <f t="shared" si="180"/>
        <v>0</v>
      </c>
      <c r="QBG226">
        <f t="shared" si="180"/>
        <v>0</v>
      </c>
      <c r="QBH226">
        <f t="shared" si="180"/>
        <v>0</v>
      </c>
      <c r="QBI226">
        <f t="shared" si="180"/>
        <v>0</v>
      </c>
      <c r="QBJ226">
        <f t="shared" si="180"/>
        <v>0</v>
      </c>
      <c r="QBK226">
        <f t="shared" si="180"/>
        <v>0</v>
      </c>
      <c r="QBL226">
        <f t="shared" si="180"/>
        <v>0</v>
      </c>
      <c r="QBM226">
        <f t="shared" si="180"/>
        <v>0</v>
      </c>
      <c r="QBN226">
        <f t="shared" si="180"/>
        <v>0</v>
      </c>
      <c r="QBO226">
        <f t="shared" si="180"/>
        <v>0</v>
      </c>
      <c r="QBP226">
        <f t="shared" si="180"/>
        <v>0</v>
      </c>
      <c r="QBQ226">
        <f t="shared" si="180"/>
        <v>0</v>
      </c>
      <c r="QBR226">
        <f t="shared" si="180"/>
        <v>0</v>
      </c>
      <c r="QBS226">
        <f t="shared" si="180"/>
        <v>0</v>
      </c>
      <c r="QBT226">
        <f t="shared" si="180"/>
        <v>0</v>
      </c>
      <c r="QBU226">
        <f t="shared" si="180"/>
        <v>0</v>
      </c>
      <c r="QBV226">
        <f t="shared" si="180"/>
        <v>0</v>
      </c>
      <c r="QBW226">
        <f t="shared" si="180"/>
        <v>0</v>
      </c>
      <c r="QBX226">
        <f t="shared" si="180"/>
        <v>0</v>
      </c>
      <c r="QBY226">
        <f t="shared" si="180"/>
        <v>0</v>
      </c>
      <c r="QBZ226">
        <f t="shared" si="180"/>
        <v>0</v>
      </c>
      <c r="QCA226">
        <f t="shared" si="180"/>
        <v>0</v>
      </c>
      <c r="QCB226">
        <f t="shared" si="180"/>
        <v>0</v>
      </c>
      <c r="QCC226">
        <f t="shared" si="180"/>
        <v>0</v>
      </c>
      <c r="QCD226">
        <f t="shared" si="180"/>
        <v>0</v>
      </c>
      <c r="QCE226">
        <f t="shared" si="180"/>
        <v>0</v>
      </c>
      <c r="QCF226">
        <f t="shared" si="180"/>
        <v>0</v>
      </c>
      <c r="QCG226">
        <f t="shared" si="180"/>
        <v>0</v>
      </c>
      <c r="QCH226">
        <f t="shared" si="180"/>
        <v>0</v>
      </c>
      <c r="QCI226">
        <f t="shared" si="180"/>
        <v>0</v>
      </c>
      <c r="QCJ226">
        <f t="shared" si="180"/>
        <v>0</v>
      </c>
      <c r="QCK226">
        <f t="shared" si="180"/>
        <v>0</v>
      </c>
      <c r="QCL226">
        <f t="shared" si="180"/>
        <v>0</v>
      </c>
      <c r="QCM226">
        <f t="shared" si="180"/>
        <v>0</v>
      </c>
      <c r="QCN226">
        <f t="shared" si="180"/>
        <v>0</v>
      </c>
      <c r="QCO226">
        <f t="shared" ref="QCO226:QEZ226" si="181">SUM(QCO2:QCO225)</f>
        <v>0</v>
      </c>
      <c r="QCP226">
        <f t="shared" si="181"/>
        <v>0</v>
      </c>
      <c r="QCQ226">
        <f t="shared" si="181"/>
        <v>0</v>
      </c>
      <c r="QCR226">
        <f t="shared" si="181"/>
        <v>0</v>
      </c>
      <c r="QCS226">
        <f t="shared" si="181"/>
        <v>0</v>
      </c>
      <c r="QCT226">
        <f t="shared" si="181"/>
        <v>0</v>
      </c>
      <c r="QCU226">
        <f t="shared" si="181"/>
        <v>0</v>
      </c>
      <c r="QCV226">
        <f t="shared" si="181"/>
        <v>0</v>
      </c>
      <c r="QCW226">
        <f t="shared" si="181"/>
        <v>0</v>
      </c>
      <c r="QCX226">
        <f t="shared" si="181"/>
        <v>0</v>
      </c>
      <c r="QCY226">
        <f t="shared" si="181"/>
        <v>0</v>
      </c>
      <c r="QCZ226">
        <f t="shared" si="181"/>
        <v>0</v>
      </c>
      <c r="QDA226">
        <f t="shared" si="181"/>
        <v>0</v>
      </c>
      <c r="QDB226">
        <f t="shared" si="181"/>
        <v>0</v>
      </c>
      <c r="QDC226">
        <f t="shared" si="181"/>
        <v>0</v>
      </c>
      <c r="QDD226">
        <f t="shared" si="181"/>
        <v>0</v>
      </c>
      <c r="QDE226">
        <f t="shared" si="181"/>
        <v>0</v>
      </c>
      <c r="QDF226">
        <f t="shared" si="181"/>
        <v>0</v>
      </c>
      <c r="QDG226">
        <f t="shared" si="181"/>
        <v>0</v>
      </c>
      <c r="QDH226">
        <f t="shared" si="181"/>
        <v>0</v>
      </c>
      <c r="QDI226">
        <f t="shared" si="181"/>
        <v>0</v>
      </c>
      <c r="QDJ226">
        <f t="shared" si="181"/>
        <v>0</v>
      </c>
      <c r="QDK226">
        <f t="shared" si="181"/>
        <v>0</v>
      </c>
      <c r="QDL226">
        <f t="shared" si="181"/>
        <v>0</v>
      </c>
      <c r="QDM226">
        <f t="shared" si="181"/>
        <v>0</v>
      </c>
      <c r="QDN226">
        <f t="shared" si="181"/>
        <v>0</v>
      </c>
      <c r="QDO226">
        <f t="shared" si="181"/>
        <v>0</v>
      </c>
      <c r="QDP226">
        <f t="shared" si="181"/>
        <v>0</v>
      </c>
      <c r="QDQ226">
        <f t="shared" si="181"/>
        <v>0</v>
      </c>
      <c r="QDR226">
        <f t="shared" si="181"/>
        <v>0</v>
      </c>
      <c r="QDS226">
        <f t="shared" si="181"/>
        <v>0</v>
      </c>
      <c r="QDT226">
        <f t="shared" si="181"/>
        <v>0</v>
      </c>
      <c r="QDU226">
        <f t="shared" si="181"/>
        <v>0</v>
      </c>
      <c r="QDV226">
        <f t="shared" si="181"/>
        <v>0</v>
      </c>
      <c r="QDW226">
        <f t="shared" si="181"/>
        <v>0</v>
      </c>
      <c r="QDX226">
        <f t="shared" si="181"/>
        <v>0</v>
      </c>
      <c r="QDY226">
        <f t="shared" si="181"/>
        <v>0</v>
      </c>
      <c r="QDZ226">
        <f t="shared" si="181"/>
        <v>0</v>
      </c>
      <c r="QEA226">
        <f t="shared" si="181"/>
        <v>0</v>
      </c>
      <c r="QEB226">
        <f t="shared" si="181"/>
        <v>0</v>
      </c>
      <c r="QEC226">
        <f t="shared" si="181"/>
        <v>0</v>
      </c>
      <c r="QED226">
        <f t="shared" si="181"/>
        <v>0</v>
      </c>
      <c r="QEE226">
        <f t="shared" si="181"/>
        <v>0</v>
      </c>
      <c r="QEF226">
        <f t="shared" si="181"/>
        <v>0</v>
      </c>
      <c r="QEG226">
        <f t="shared" si="181"/>
        <v>0</v>
      </c>
      <c r="QEH226">
        <f t="shared" si="181"/>
        <v>0</v>
      </c>
      <c r="QEI226">
        <f t="shared" si="181"/>
        <v>0</v>
      </c>
      <c r="QEJ226">
        <f t="shared" si="181"/>
        <v>0</v>
      </c>
      <c r="QEK226">
        <f t="shared" si="181"/>
        <v>0</v>
      </c>
      <c r="QEL226">
        <f t="shared" si="181"/>
        <v>0</v>
      </c>
      <c r="QEM226">
        <f t="shared" si="181"/>
        <v>0</v>
      </c>
      <c r="QEN226">
        <f t="shared" si="181"/>
        <v>0</v>
      </c>
      <c r="QEO226">
        <f t="shared" si="181"/>
        <v>0</v>
      </c>
      <c r="QEP226">
        <f t="shared" si="181"/>
        <v>0</v>
      </c>
      <c r="QEQ226">
        <f t="shared" si="181"/>
        <v>0</v>
      </c>
      <c r="QER226">
        <f t="shared" si="181"/>
        <v>0</v>
      </c>
      <c r="QES226">
        <f t="shared" si="181"/>
        <v>0</v>
      </c>
      <c r="QET226">
        <f t="shared" si="181"/>
        <v>0</v>
      </c>
      <c r="QEU226">
        <f t="shared" si="181"/>
        <v>0</v>
      </c>
      <c r="QEV226">
        <f t="shared" si="181"/>
        <v>0</v>
      </c>
      <c r="QEW226">
        <f t="shared" si="181"/>
        <v>0</v>
      </c>
      <c r="QEX226">
        <f t="shared" si="181"/>
        <v>0</v>
      </c>
      <c r="QEY226">
        <f t="shared" si="181"/>
        <v>0</v>
      </c>
      <c r="QEZ226">
        <f t="shared" si="181"/>
        <v>0</v>
      </c>
      <c r="QFA226">
        <f t="shared" ref="QFA226:QHL226" si="182">SUM(QFA2:QFA225)</f>
        <v>0</v>
      </c>
      <c r="QFB226">
        <f t="shared" si="182"/>
        <v>0</v>
      </c>
      <c r="QFC226">
        <f t="shared" si="182"/>
        <v>0</v>
      </c>
      <c r="QFD226">
        <f t="shared" si="182"/>
        <v>0</v>
      </c>
      <c r="QFE226">
        <f t="shared" si="182"/>
        <v>0</v>
      </c>
      <c r="QFF226">
        <f t="shared" si="182"/>
        <v>0</v>
      </c>
      <c r="QFG226">
        <f t="shared" si="182"/>
        <v>0</v>
      </c>
      <c r="QFH226">
        <f t="shared" si="182"/>
        <v>0</v>
      </c>
      <c r="QFI226">
        <f t="shared" si="182"/>
        <v>0</v>
      </c>
      <c r="QFJ226">
        <f t="shared" si="182"/>
        <v>0</v>
      </c>
      <c r="QFK226">
        <f t="shared" si="182"/>
        <v>0</v>
      </c>
      <c r="QFL226">
        <f t="shared" si="182"/>
        <v>0</v>
      </c>
      <c r="QFM226">
        <f t="shared" si="182"/>
        <v>0</v>
      </c>
      <c r="QFN226">
        <f t="shared" si="182"/>
        <v>0</v>
      </c>
      <c r="QFO226">
        <f t="shared" si="182"/>
        <v>0</v>
      </c>
      <c r="QFP226">
        <f t="shared" si="182"/>
        <v>0</v>
      </c>
      <c r="QFQ226">
        <f t="shared" si="182"/>
        <v>0</v>
      </c>
      <c r="QFR226">
        <f t="shared" si="182"/>
        <v>0</v>
      </c>
      <c r="QFS226">
        <f t="shared" si="182"/>
        <v>0</v>
      </c>
      <c r="QFT226">
        <f t="shared" si="182"/>
        <v>0</v>
      </c>
      <c r="QFU226">
        <f t="shared" si="182"/>
        <v>0</v>
      </c>
      <c r="QFV226">
        <f t="shared" si="182"/>
        <v>0</v>
      </c>
      <c r="QFW226">
        <f t="shared" si="182"/>
        <v>0</v>
      </c>
      <c r="QFX226">
        <f t="shared" si="182"/>
        <v>0</v>
      </c>
      <c r="QFY226">
        <f t="shared" si="182"/>
        <v>0</v>
      </c>
      <c r="QFZ226">
        <f t="shared" si="182"/>
        <v>0</v>
      </c>
      <c r="QGA226">
        <f t="shared" si="182"/>
        <v>0</v>
      </c>
      <c r="QGB226">
        <f t="shared" si="182"/>
        <v>0</v>
      </c>
      <c r="QGC226">
        <f t="shared" si="182"/>
        <v>0</v>
      </c>
      <c r="QGD226">
        <f t="shared" si="182"/>
        <v>0</v>
      </c>
      <c r="QGE226">
        <f t="shared" si="182"/>
        <v>0</v>
      </c>
      <c r="QGF226">
        <f t="shared" si="182"/>
        <v>0</v>
      </c>
      <c r="QGG226">
        <f t="shared" si="182"/>
        <v>0</v>
      </c>
      <c r="QGH226">
        <f t="shared" si="182"/>
        <v>0</v>
      </c>
      <c r="QGI226">
        <f t="shared" si="182"/>
        <v>0</v>
      </c>
      <c r="QGJ226">
        <f t="shared" si="182"/>
        <v>0</v>
      </c>
      <c r="QGK226">
        <f t="shared" si="182"/>
        <v>0</v>
      </c>
      <c r="QGL226">
        <f t="shared" si="182"/>
        <v>0</v>
      </c>
      <c r="QGM226">
        <f t="shared" si="182"/>
        <v>0</v>
      </c>
      <c r="QGN226">
        <f t="shared" si="182"/>
        <v>0</v>
      </c>
      <c r="QGO226">
        <f t="shared" si="182"/>
        <v>0</v>
      </c>
      <c r="QGP226">
        <f t="shared" si="182"/>
        <v>0</v>
      </c>
      <c r="QGQ226">
        <f t="shared" si="182"/>
        <v>0</v>
      </c>
      <c r="QGR226">
        <f t="shared" si="182"/>
        <v>0</v>
      </c>
      <c r="QGS226">
        <f t="shared" si="182"/>
        <v>0</v>
      </c>
      <c r="QGT226">
        <f t="shared" si="182"/>
        <v>0</v>
      </c>
      <c r="QGU226">
        <f t="shared" si="182"/>
        <v>0</v>
      </c>
      <c r="QGV226">
        <f t="shared" si="182"/>
        <v>0</v>
      </c>
      <c r="QGW226">
        <f t="shared" si="182"/>
        <v>0</v>
      </c>
      <c r="QGX226">
        <f t="shared" si="182"/>
        <v>0</v>
      </c>
      <c r="QGY226">
        <f t="shared" si="182"/>
        <v>0</v>
      </c>
      <c r="QGZ226">
        <f t="shared" si="182"/>
        <v>0</v>
      </c>
      <c r="QHA226">
        <f t="shared" si="182"/>
        <v>0</v>
      </c>
      <c r="QHB226">
        <f t="shared" si="182"/>
        <v>0</v>
      </c>
      <c r="QHC226">
        <f t="shared" si="182"/>
        <v>0</v>
      </c>
      <c r="QHD226">
        <f t="shared" si="182"/>
        <v>0</v>
      </c>
      <c r="QHE226">
        <f t="shared" si="182"/>
        <v>0</v>
      </c>
      <c r="QHF226">
        <f t="shared" si="182"/>
        <v>0</v>
      </c>
      <c r="QHG226">
        <f t="shared" si="182"/>
        <v>0</v>
      </c>
      <c r="QHH226">
        <f t="shared" si="182"/>
        <v>0</v>
      </c>
      <c r="QHI226">
        <f t="shared" si="182"/>
        <v>0</v>
      </c>
      <c r="QHJ226">
        <f t="shared" si="182"/>
        <v>0</v>
      </c>
      <c r="QHK226">
        <f t="shared" si="182"/>
        <v>0</v>
      </c>
      <c r="QHL226">
        <f t="shared" si="182"/>
        <v>0</v>
      </c>
      <c r="QHM226">
        <f t="shared" ref="QHM226:QJX226" si="183">SUM(QHM2:QHM225)</f>
        <v>0</v>
      </c>
      <c r="QHN226">
        <f t="shared" si="183"/>
        <v>0</v>
      </c>
      <c r="QHO226">
        <f t="shared" si="183"/>
        <v>0</v>
      </c>
      <c r="QHP226">
        <f t="shared" si="183"/>
        <v>0</v>
      </c>
      <c r="QHQ226">
        <f t="shared" si="183"/>
        <v>0</v>
      </c>
      <c r="QHR226">
        <f t="shared" si="183"/>
        <v>0</v>
      </c>
      <c r="QHS226">
        <f t="shared" si="183"/>
        <v>0</v>
      </c>
      <c r="QHT226">
        <f t="shared" si="183"/>
        <v>0</v>
      </c>
      <c r="QHU226">
        <f t="shared" si="183"/>
        <v>0</v>
      </c>
      <c r="QHV226">
        <f t="shared" si="183"/>
        <v>0</v>
      </c>
      <c r="QHW226">
        <f t="shared" si="183"/>
        <v>0</v>
      </c>
      <c r="QHX226">
        <f t="shared" si="183"/>
        <v>0</v>
      </c>
      <c r="QHY226">
        <f t="shared" si="183"/>
        <v>0</v>
      </c>
      <c r="QHZ226">
        <f t="shared" si="183"/>
        <v>0</v>
      </c>
      <c r="QIA226">
        <f t="shared" si="183"/>
        <v>0</v>
      </c>
      <c r="QIB226">
        <f t="shared" si="183"/>
        <v>0</v>
      </c>
      <c r="QIC226">
        <f t="shared" si="183"/>
        <v>0</v>
      </c>
      <c r="QID226">
        <f t="shared" si="183"/>
        <v>0</v>
      </c>
      <c r="QIE226">
        <f t="shared" si="183"/>
        <v>0</v>
      </c>
      <c r="QIF226">
        <f t="shared" si="183"/>
        <v>0</v>
      </c>
      <c r="QIG226">
        <f t="shared" si="183"/>
        <v>0</v>
      </c>
      <c r="QIH226">
        <f t="shared" si="183"/>
        <v>0</v>
      </c>
      <c r="QII226">
        <f t="shared" si="183"/>
        <v>0</v>
      </c>
      <c r="QIJ226">
        <f t="shared" si="183"/>
        <v>0</v>
      </c>
      <c r="QIK226">
        <f t="shared" si="183"/>
        <v>0</v>
      </c>
      <c r="QIL226">
        <f t="shared" si="183"/>
        <v>0</v>
      </c>
      <c r="QIM226">
        <f t="shared" si="183"/>
        <v>0</v>
      </c>
      <c r="QIN226">
        <f t="shared" si="183"/>
        <v>0</v>
      </c>
      <c r="QIO226">
        <f t="shared" si="183"/>
        <v>0</v>
      </c>
      <c r="QIP226">
        <f t="shared" si="183"/>
        <v>0</v>
      </c>
      <c r="QIQ226">
        <f t="shared" si="183"/>
        <v>0</v>
      </c>
      <c r="QIR226">
        <f t="shared" si="183"/>
        <v>0</v>
      </c>
      <c r="QIS226">
        <f t="shared" si="183"/>
        <v>0</v>
      </c>
      <c r="QIT226">
        <f t="shared" si="183"/>
        <v>0</v>
      </c>
      <c r="QIU226">
        <f t="shared" si="183"/>
        <v>0</v>
      </c>
      <c r="QIV226">
        <f t="shared" si="183"/>
        <v>0</v>
      </c>
      <c r="QIW226">
        <f t="shared" si="183"/>
        <v>0</v>
      </c>
      <c r="QIX226">
        <f t="shared" si="183"/>
        <v>0</v>
      </c>
      <c r="QIY226">
        <f t="shared" si="183"/>
        <v>0</v>
      </c>
      <c r="QIZ226">
        <f t="shared" si="183"/>
        <v>0</v>
      </c>
      <c r="QJA226">
        <f t="shared" si="183"/>
        <v>0</v>
      </c>
      <c r="QJB226">
        <f t="shared" si="183"/>
        <v>0</v>
      </c>
      <c r="QJC226">
        <f t="shared" si="183"/>
        <v>0</v>
      </c>
      <c r="QJD226">
        <f t="shared" si="183"/>
        <v>0</v>
      </c>
      <c r="QJE226">
        <f t="shared" si="183"/>
        <v>0</v>
      </c>
      <c r="QJF226">
        <f t="shared" si="183"/>
        <v>0</v>
      </c>
      <c r="QJG226">
        <f t="shared" si="183"/>
        <v>0</v>
      </c>
      <c r="QJH226">
        <f t="shared" si="183"/>
        <v>0</v>
      </c>
      <c r="QJI226">
        <f t="shared" si="183"/>
        <v>0</v>
      </c>
      <c r="QJJ226">
        <f t="shared" si="183"/>
        <v>0</v>
      </c>
      <c r="QJK226">
        <f t="shared" si="183"/>
        <v>0</v>
      </c>
      <c r="QJL226">
        <f t="shared" si="183"/>
        <v>0</v>
      </c>
      <c r="QJM226">
        <f t="shared" si="183"/>
        <v>0</v>
      </c>
      <c r="QJN226">
        <f t="shared" si="183"/>
        <v>0</v>
      </c>
      <c r="QJO226">
        <f t="shared" si="183"/>
        <v>0</v>
      </c>
      <c r="QJP226">
        <f t="shared" si="183"/>
        <v>0</v>
      </c>
      <c r="QJQ226">
        <f t="shared" si="183"/>
        <v>0</v>
      </c>
      <c r="QJR226">
        <f t="shared" si="183"/>
        <v>0</v>
      </c>
      <c r="QJS226">
        <f t="shared" si="183"/>
        <v>0</v>
      </c>
      <c r="QJT226">
        <f t="shared" si="183"/>
        <v>0</v>
      </c>
      <c r="QJU226">
        <f t="shared" si="183"/>
        <v>0</v>
      </c>
      <c r="QJV226">
        <f t="shared" si="183"/>
        <v>0</v>
      </c>
      <c r="QJW226">
        <f t="shared" si="183"/>
        <v>0</v>
      </c>
      <c r="QJX226">
        <f t="shared" si="183"/>
        <v>0</v>
      </c>
      <c r="QJY226">
        <f t="shared" ref="QJY226:QMJ226" si="184">SUM(QJY2:QJY225)</f>
        <v>0</v>
      </c>
      <c r="QJZ226">
        <f t="shared" si="184"/>
        <v>0</v>
      </c>
      <c r="QKA226">
        <f t="shared" si="184"/>
        <v>0</v>
      </c>
      <c r="QKB226">
        <f t="shared" si="184"/>
        <v>0</v>
      </c>
      <c r="QKC226">
        <f t="shared" si="184"/>
        <v>0</v>
      </c>
      <c r="QKD226">
        <f t="shared" si="184"/>
        <v>0</v>
      </c>
      <c r="QKE226">
        <f t="shared" si="184"/>
        <v>0</v>
      </c>
      <c r="QKF226">
        <f t="shared" si="184"/>
        <v>0</v>
      </c>
      <c r="QKG226">
        <f t="shared" si="184"/>
        <v>0</v>
      </c>
      <c r="QKH226">
        <f t="shared" si="184"/>
        <v>0</v>
      </c>
      <c r="QKI226">
        <f t="shared" si="184"/>
        <v>0</v>
      </c>
      <c r="QKJ226">
        <f t="shared" si="184"/>
        <v>0</v>
      </c>
      <c r="QKK226">
        <f t="shared" si="184"/>
        <v>0</v>
      </c>
      <c r="QKL226">
        <f t="shared" si="184"/>
        <v>0</v>
      </c>
      <c r="QKM226">
        <f t="shared" si="184"/>
        <v>0</v>
      </c>
      <c r="QKN226">
        <f t="shared" si="184"/>
        <v>0</v>
      </c>
      <c r="QKO226">
        <f t="shared" si="184"/>
        <v>0</v>
      </c>
      <c r="QKP226">
        <f t="shared" si="184"/>
        <v>0</v>
      </c>
      <c r="QKQ226">
        <f t="shared" si="184"/>
        <v>0</v>
      </c>
      <c r="QKR226">
        <f t="shared" si="184"/>
        <v>0</v>
      </c>
      <c r="QKS226">
        <f t="shared" si="184"/>
        <v>0</v>
      </c>
      <c r="QKT226">
        <f t="shared" si="184"/>
        <v>0</v>
      </c>
      <c r="QKU226">
        <f t="shared" si="184"/>
        <v>0</v>
      </c>
      <c r="QKV226">
        <f t="shared" si="184"/>
        <v>0</v>
      </c>
      <c r="QKW226">
        <f t="shared" si="184"/>
        <v>0</v>
      </c>
      <c r="QKX226">
        <f t="shared" si="184"/>
        <v>0</v>
      </c>
      <c r="QKY226">
        <f t="shared" si="184"/>
        <v>0</v>
      </c>
      <c r="QKZ226">
        <f t="shared" si="184"/>
        <v>0</v>
      </c>
      <c r="QLA226">
        <f t="shared" si="184"/>
        <v>0</v>
      </c>
      <c r="QLB226">
        <f t="shared" si="184"/>
        <v>0</v>
      </c>
      <c r="QLC226">
        <f t="shared" si="184"/>
        <v>0</v>
      </c>
      <c r="QLD226">
        <f t="shared" si="184"/>
        <v>0</v>
      </c>
      <c r="QLE226">
        <f t="shared" si="184"/>
        <v>0</v>
      </c>
      <c r="QLF226">
        <f t="shared" si="184"/>
        <v>0</v>
      </c>
      <c r="QLG226">
        <f t="shared" si="184"/>
        <v>0</v>
      </c>
      <c r="QLH226">
        <f t="shared" si="184"/>
        <v>0</v>
      </c>
      <c r="QLI226">
        <f t="shared" si="184"/>
        <v>0</v>
      </c>
      <c r="QLJ226">
        <f t="shared" si="184"/>
        <v>0</v>
      </c>
      <c r="QLK226">
        <f t="shared" si="184"/>
        <v>0</v>
      </c>
      <c r="QLL226">
        <f t="shared" si="184"/>
        <v>0</v>
      </c>
      <c r="QLM226">
        <f t="shared" si="184"/>
        <v>0</v>
      </c>
      <c r="QLN226">
        <f t="shared" si="184"/>
        <v>0</v>
      </c>
      <c r="QLO226">
        <f t="shared" si="184"/>
        <v>0</v>
      </c>
      <c r="QLP226">
        <f t="shared" si="184"/>
        <v>0</v>
      </c>
      <c r="QLQ226">
        <f t="shared" si="184"/>
        <v>0</v>
      </c>
      <c r="QLR226">
        <f t="shared" si="184"/>
        <v>0</v>
      </c>
      <c r="QLS226">
        <f t="shared" si="184"/>
        <v>0</v>
      </c>
      <c r="QLT226">
        <f t="shared" si="184"/>
        <v>0</v>
      </c>
      <c r="QLU226">
        <f t="shared" si="184"/>
        <v>0</v>
      </c>
      <c r="QLV226">
        <f t="shared" si="184"/>
        <v>0</v>
      </c>
      <c r="QLW226">
        <f t="shared" si="184"/>
        <v>0</v>
      </c>
      <c r="QLX226">
        <f t="shared" si="184"/>
        <v>0</v>
      </c>
      <c r="QLY226">
        <f t="shared" si="184"/>
        <v>0</v>
      </c>
      <c r="QLZ226">
        <f t="shared" si="184"/>
        <v>0</v>
      </c>
      <c r="QMA226">
        <f t="shared" si="184"/>
        <v>0</v>
      </c>
      <c r="QMB226">
        <f t="shared" si="184"/>
        <v>0</v>
      </c>
      <c r="QMC226">
        <f t="shared" si="184"/>
        <v>0</v>
      </c>
      <c r="QMD226">
        <f t="shared" si="184"/>
        <v>0</v>
      </c>
      <c r="QME226">
        <f t="shared" si="184"/>
        <v>0</v>
      </c>
      <c r="QMF226">
        <f t="shared" si="184"/>
        <v>0</v>
      </c>
      <c r="QMG226">
        <f t="shared" si="184"/>
        <v>0</v>
      </c>
      <c r="QMH226">
        <f t="shared" si="184"/>
        <v>0</v>
      </c>
      <c r="QMI226">
        <f t="shared" si="184"/>
        <v>0</v>
      </c>
      <c r="QMJ226">
        <f t="shared" si="184"/>
        <v>0</v>
      </c>
      <c r="QMK226">
        <f t="shared" ref="QMK226:QOV226" si="185">SUM(QMK2:QMK225)</f>
        <v>0</v>
      </c>
      <c r="QML226">
        <f t="shared" si="185"/>
        <v>0</v>
      </c>
      <c r="QMM226">
        <f t="shared" si="185"/>
        <v>0</v>
      </c>
      <c r="QMN226">
        <f t="shared" si="185"/>
        <v>0</v>
      </c>
      <c r="QMO226">
        <f t="shared" si="185"/>
        <v>0</v>
      </c>
      <c r="QMP226">
        <f t="shared" si="185"/>
        <v>0</v>
      </c>
      <c r="QMQ226">
        <f t="shared" si="185"/>
        <v>0</v>
      </c>
      <c r="QMR226">
        <f t="shared" si="185"/>
        <v>0</v>
      </c>
      <c r="QMS226">
        <f t="shared" si="185"/>
        <v>0</v>
      </c>
      <c r="QMT226">
        <f t="shared" si="185"/>
        <v>0</v>
      </c>
      <c r="QMU226">
        <f t="shared" si="185"/>
        <v>0</v>
      </c>
      <c r="QMV226">
        <f t="shared" si="185"/>
        <v>0</v>
      </c>
      <c r="QMW226">
        <f t="shared" si="185"/>
        <v>0</v>
      </c>
      <c r="QMX226">
        <f t="shared" si="185"/>
        <v>0</v>
      </c>
      <c r="QMY226">
        <f t="shared" si="185"/>
        <v>0</v>
      </c>
      <c r="QMZ226">
        <f t="shared" si="185"/>
        <v>0</v>
      </c>
      <c r="QNA226">
        <f t="shared" si="185"/>
        <v>0</v>
      </c>
      <c r="QNB226">
        <f t="shared" si="185"/>
        <v>0</v>
      </c>
      <c r="QNC226">
        <f t="shared" si="185"/>
        <v>0</v>
      </c>
      <c r="QND226">
        <f t="shared" si="185"/>
        <v>0</v>
      </c>
      <c r="QNE226">
        <f t="shared" si="185"/>
        <v>0</v>
      </c>
      <c r="QNF226">
        <f t="shared" si="185"/>
        <v>0</v>
      </c>
      <c r="QNG226">
        <f t="shared" si="185"/>
        <v>0</v>
      </c>
      <c r="QNH226">
        <f t="shared" si="185"/>
        <v>0</v>
      </c>
      <c r="QNI226">
        <f t="shared" si="185"/>
        <v>0</v>
      </c>
      <c r="QNJ226">
        <f t="shared" si="185"/>
        <v>0</v>
      </c>
      <c r="QNK226">
        <f t="shared" si="185"/>
        <v>0</v>
      </c>
      <c r="QNL226">
        <f t="shared" si="185"/>
        <v>0</v>
      </c>
      <c r="QNM226">
        <f t="shared" si="185"/>
        <v>0</v>
      </c>
      <c r="QNN226">
        <f t="shared" si="185"/>
        <v>0</v>
      </c>
      <c r="QNO226">
        <f t="shared" si="185"/>
        <v>0</v>
      </c>
      <c r="QNP226">
        <f t="shared" si="185"/>
        <v>0</v>
      </c>
      <c r="QNQ226">
        <f t="shared" si="185"/>
        <v>0</v>
      </c>
      <c r="QNR226">
        <f t="shared" si="185"/>
        <v>0</v>
      </c>
      <c r="QNS226">
        <f t="shared" si="185"/>
        <v>0</v>
      </c>
      <c r="QNT226">
        <f t="shared" si="185"/>
        <v>0</v>
      </c>
      <c r="QNU226">
        <f t="shared" si="185"/>
        <v>0</v>
      </c>
      <c r="QNV226">
        <f t="shared" si="185"/>
        <v>0</v>
      </c>
      <c r="QNW226">
        <f t="shared" si="185"/>
        <v>0</v>
      </c>
      <c r="QNX226">
        <f t="shared" si="185"/>
        <v>0</v>
      </c>
      <c r="QNY226">
        <f t="shared" si="185"/>
        <v>0</v>
      </c>
      <c r="QNZ226">
        <f t="shared" si="185"/>
        <v>0</v>
      </c>
      <c r="QOA226">
        <f t="shared" si="185"/>
        <v>0</v>
      </c>
      <c r="QOB226">
        <f t="shared" si="185"/>
        <v>0</v>
      </c>
      <c r="QOC226">
        <f t="shared" si="185"/>
        <v>0</v>
      </c>
      <c r="QOD226">
        <f t="shared" si="185"/>
        <v>0</v>
      </c>
      <c r="QOE226">
        <f t="shared" si="185"/>
        <v>0</v>
      </c>
      <c r="QOF226">
        <f t="shared" si="185"/>
        <v>0</v>
      </c>
      <c r="QOG226">
        <f t="shared" si="185"/>
        <v>0</v>
      </c>
      <c r="QOH226">
        <f t="shared" si="185"/>
        <v>0</v>
      </c>
      <c r="QOI226">
        <f t="shared" si="185"/>
        <v>0</v>
      </c>
      <c r="QOJ226">
        <f t="shared" si="185"/>
        <v>0</v>
      </c>
      <c r="QOK226">
        <f t="shared" si="185"/>
        <v>0</v>
      </c>
      <c r="QOL226">
        <f t="shared" si="185"/>
        <v>0</v>
      </c>
      <c r="QOM226">
        <f t="shared" si="185"/>
        <v>0</v>
      </c>
      <c r="QON226">
        <f t="shared" si="185"/>
        <v>0</v>
      </c>
      <c r="QOO226">
        <f t="shared" si="185"/>
        <v>0</v>
      </c>
      <c r="QOP226">
        <f t="shared" si="185"/>
        <v>0</v>
      </c>
      <c r="QOQ226">
        <f t="shared" si="185"/>
        <v>0</v>
      </c>
      <c r="QOR226">
        <f t="shared" si="185"/>
        <v>0</v>
      </c>
      <c r="QOS226">
        <f t="shared" si="185"/>
        <v>0</v>
      </c>
      <c r="QOT226">
        <f t="shared" si="185"/>
        <v>0</v>
      </c>
      <c r="QOU226">
        <f t="shared" si="185"/>
        <v>0</v>
      </c>
      <c r="QOV226">
        <f t="shared" si="185"/>
        <v>0</v>
      </c>
      <c r="QOW226">
        <f t="shared" ref="QOW226:QRH226" si="186">SUM(QOW2:QOW225)</f>
        <v>0</v>
      </c>
      <c r="QOX226">
        <f t="shared" si="186"/>
        <v>0</v>
      </c>
      <c r="QOY226">
        <f t="shared" si="186"/>
        <v>0</v>
      </c>
      <c r="QOZ226">
        <f t="shared" si="186"/>
        <v>0</v>
      </c>
      <c r="QPA226">
        <f t="shared" si="186"/>
        <v>0</v>
      </c>
      <c r="QPB226">
        <f t="shared" si="186"/>
        <v>0</v>
      </c>
      <c r="QPC226">
        <f t="shared" si="186"/>
        <v>0</v>
      </c>
      <c r="QPD226">
        <f t="shared" si="186"/>
        <v>0</v>
      </c>
      <c r="QPE226">
        <f t="shared" si="186"/>
        <v>0</v>
      </c>
      <c r="QPF226">
        <f t="shared" si="186"/>
        <v>0</v>
      </c>
      <c r="QPG226">
        <f t="shared" si="186"/>
        <v>0</v>
      </c>
      <c r="QPH226">
        <f t="shared" si="186"/>
        <v>0</v>
      </c>
      <c r="QPI226">
        <f t="shared" si="186"/>
        <v>0</v>
      </c>
      <c r="QPJ226">
        <f t="shared" si="186"/>
        <v>0</v>
      </c>
      <c r="QPK226">
        <f t="shared" si="186"/>
        <v>0</v>
      </c>
      <c r="QPL226">
        <f t="shared" si="186"/>
        <v>0</v>
      </c>
      <c r="QPM226">
        <f t="shared" si="186"/>
        <v>0</v>
      </c>
      <c r="QPN226">
        <f t="shared" si="186"/>
        <v>0</v>
      </c>
      <c r="QPO226">
        <f t="shared" si="186"/>
        <v>0</v>
      </c>
      <c r="QPP226">
        <f t="shared" si="186"/>
        <v>0</v>
      </c>
      <c r="QPQ226">
        <f t="shared" si="186"/>
        <v>0</v>
      </c>
      <c r="QPR226">
        <f t="shared" si="186"/>
        <v>0</v>
      </c>
      <c r="QPS226">
        <f t="shared" si="186"/>
        <v>0</v>
      </c>
      <c r="QPT226">
        <f t="shared" si="186"/>
        <v>0</v>
      </c>
      <c r="QPU226">
        <f t="shared" si="186"/>
        <v>0</v>
      </c>
      <c r="QPV226">
        <f t="shared" si="186"/>
        <v>0</v>
      </c>
      <c r="QPW226">
        <f t="shared" si="186"/>
        <v>0</v>
      </c>
      <c r="QPX226">
        <f t="shared" si="186"/>
        <v>0</v>
      </c>
      <c r="QPY226">
        <f t="shared" si="186"/>
        <v>0</v>
      </c>
      <c r="QPZ226">
        <f t="shared" si="186"/>
        <v>0</v>
      </c>
      <c r="QQA226">
        <f t="shared" si="186"/>
        <v>0</v>
      </c>
      <c r="QQB226">
        <f t="shared" si="186"/>
        <v>0</v>
      </c>
      <c r="QQC226">
        <f t="shared" si="186"/>
        <v>0</v>
      </c>
      <c r="QQD226">
        <f t="shared" si="186"/>
        <v>0</v>
      </c>
      <c r="QQE226">
        <f t="shared" si="186"/>
        <v>0</v>
      </c>
      <c r="QQF226">
        <f t="shared" si="186"/>
        <v>0</v>
      </c>
      <c r="QQG226">
        <f t="shared" si="186"/>
        <v>0</v>
      </c>
      <c r="QQH226">
        <f t="shared" si="186"/>
        <v>0</v>
      </c>
      <c r="QQI226">
        <f t="shared" si="186"/>
        <v>0</v>
      </c>
      <c r="QQJ226">
        <f t="shared" si="186"/>
        <v>0</v>
      </c>
      <c r="QQK226">
        <f t="shared" si="186"/>
        <v>0</v>
      </c>
      <c r="QQL226">
        <f t="shared" si="186"/>
        <v>0</v>
      </c>
      <c r="QQM226">
        <f t="shared" si="186"/>
        <v>0</v>
      </c>
      <c r="QQN226">
        <f t="shared" si="186"/>
        <v>0</v>
      </c>
      <c r="QQO226">
        <f t="shared" si="186"/>
        <v>0</v>
      </c>
      <c r="QQP226">
        <f t="shared" si="186"/>
        <v>0</v>
      </c>
      <c r="QQQ226">
        <f t="shared" si="186"/>
        <v>0</v>
      </c>
      <c r="QQR226">
        <f t="shared" si="186"/>
        <v>0</v>
      </c>
      <c r="QQS226">
        <f t="shared" si="186"/>
        <v>0</v>
      </c>
      <c r="QQT226">
        <f t="shared" si="186"/>
        <v>0</v>
      </c>
      <c r="QQU226">
        <f t="shared" si="186"/>
        <v>0</v>
      </c>
      <c r="QQV226">
        <f t="shared" si="186"/>
        <v>0</v>
      </c>
      <c r="QQW226">
        <f t="shared" si="186"/>
        <v>0</v>
      </c>
      <c r="QQX226">
        <f t="shared" si="186"/>
        <v>0</v>
      </c>
      <c r="QQY226">
        <f t="shared" si="186"/>
        <v>0</v>
      </c>
      <c r="QQZ226">
        <f t="shared" si="186"/>
        <v>0</v>
      </c>
      <c r="QRA226">
        <f t="shared" si="186"/>
        <v>0</v>
      </c>
      <c r="QRB226">
        <f t="shared" si="186"/>
        <v>0</v>
      </c>
      <c r="QRC226">
        <f t="shared" si="186"/>
        <v>0</v>
      </c>
      <c r="QRD226">
        <f t="shared" si="186"/>
        <v>0</v>
      </c>
      <c r="QRE226">
        <f t="shared" si="186"/>
        <v>0</v>
      </c>
      <c r="QRF226">
        <f t="shared" si="186"/>
        <v>0</v>
      </c>
      <c r="QRG226">
        <f t="shared" si="186"/>
        <v>0</v>
      </c>
      <c r="QRH226">
        <f t="shared" si="186"/>
        <v>0</v>
      </c>
      <c r="QRI226">
        <f t="shared" ref="QRI226:QTT226" si="187">SUM(QRI2:QRI225)</f>
        <v>0</v>
      </c>
      <c r="QRJ226">
        <f t="shared" si="187"/>
        <v>0</v>
      </c>
      <c r="QRK226">
        <f t="shared" si="187"/>
        <v>0</v>
      </c>
      <c r="QRL226">
        <f t="shared" si="187"/>
        <v>0</v>
      </c>
      <c r="QRM226">
        <f t="shared" si="187"/>
        <v>0</v>
      </c>
      <c r="QRN226">
        <f t="shared" si="187"/>
        <v>0</v>
      </c>
      <c r="QRO226">
        <f t="shared" si="187"/>
        <v>0</v>
      </c>
      <c r="QRP226">
        <f t="shared" si="187"/>
        <v>0</v>
      </c>
      <c r="QRQ226">
        <f t="shared" si="187"/>
        <v>0</v>
      </c>
      <c r="QRR226">
        <f t="shared" si="187"/>
        <v>0</v>
      </c>
      <c r="QRS226">
        <f t="shared" si="187"/>
        <v>0</v>
      </c>
      <c r="QRT226">
        <f t="shared" si="187"/>
        <v>0</v>
      </c>
      <c r="QRU226">
        <f t="shared" si="187"/>
        <v>0</v>
      </c>
      <c r="QRV226">
        <f t="shared" si="187"/>
        <v>0</v>
      </c>
      <c r="QRW226">
        <f t="shared" si="187"/>
        <v>0</v>
      </c>
      <c r="QRX226">
        <f t="shared" si="187"/>
        <v>0</v>
      </c>
      <c r="QRY226">
        <f t="shared" si="187"/>
        <v>0</v>
      </c>
      <c r="QRZ226">
        <f t="shared" si="187"/>
        <v>0</v>
      </c>
      <c r="QSA226">
        <f t="shared" si="187"/>
        <v>0</v>
      </c>
      <c r="QSB226">
        <f t="shared" si="187"/>
        <v>0</v>
      </c>
      <c r="QSC226">
        <f t="shared" si="187"/>
        <v>0</v>
      </c>
      <c r="QSD226">
        <f t="shared" si="187"/>
        <v>0</v>
      </c>
      <c r="QSE226">
        <f t="shared" si="187"/>
        <v>0</v>
      </c>
      <c r="QSF226">
        <f t="shared" si="187"/>
        <v>0</v>
      </c>
      <c r="QSG226">
        <f t="shared" si="187"/>
        <v>0</v>
      </c>
      <c r="QSH226">
        <f t="shared" si="187"/>
        <v>0</v>
      </c>
      <c r="QSI226">
        <f t="shared" si="187"/>
        <v>0</v>
      </c>
      <c r="QSJ226">
        <f t="shared" si="187"/>
        <v>0</v>
      </c>
      <c r="QSK226">
        <f t="shared" si="187"/>
        <v>0</v>
      </c>
      <c r="QSL226">
        <f t="shared" si="187"/>
        <v>0</v>
      </c>
      <c r="QSM226">
        <f t="shared" si="187"/>
        <v>0</v>
      </c>
      <c r="QSN226">
        <f t="shared" si="187"/>
        <v>0</v>
      </c>
      <c r="QSO226">
        <f t="shared" si="187"/>
        <v>0</v>
      </c>
      <c r="QSP226">
        <f t="shared" si="187"/>
        <v>0</v>
      </c>
      <c r="QSQ226">
        <f t="shared" si="187"/>
        <v>0</v>
      </c>
      <c r="QSR226">
        <f t="shared" si="187"/>
        <v>0</v>
      </c>
      <c r="QSS226">
        <f t="shared" si="187"/>
        <v>0</v>
      </c>
      <c r="QST226">
        <f t="shared" si="187"/>
        <v>0</v>
      </c>
      <c r="QSU226">
        <f t="shared" si="187"/>
        <v>0</v>
      </c>
      <c r="QSV226">
        <f t="shared" si="187"/>
        <v>0</v>
      </c>
      <c r="QSW226">
        <f t="shared" si="187"/>
        <v>0</v>
      </c>
      <c r="QSX226">
        <f t="shared" si="187"/>
        <v>0</v>
      </c>
      <c r="QSY226">
        <f t="shared" si="187"/>
        <v>0</v>
      </c>
      <c r="QSZ226">
        <f t="shared" si="187"/>
        <v>0</v>
      </c>
      <c r="QTA226">
        <f t="shared" si="187"/>
        <v>0</v>
      </c>
      <c r="QTB226">
        <f t="shared" si="187"/>
        <v>0</v>
      </c>
      <c r="QTC226">
        <f t="shared" si="187"/>
        <v>0</v>
      </c>
      <c r="QTD226">
        <f t="shared" si="187"/>
        <v>0</v>
      </c>
      <c r="QTE226">
        <f t="shared" si="187"/>
        <v>0</v>
      </c>
      <c r="QTF226">
        <f t="shared" si="187"/>
        <v>0</v>
      </c>
      <c r="QTG226">
        <f t="shared" si="187"/>
        <v>0</v>
      </c>
      <c r="QTH226">
        <f t="shared" si="187"/>
        <v>0</v>
      </c>
      <c r="QTI226">
        <f t="shared" si="187"/>
        <v>0</v>
      </c>
      <c r="QTJ226">
        <f t="shared" si="187"/>
        <v>0</v>
      </c>
      <c r="QTK226">
        <f t="shared" si="187"/>
        <v>0</v>
      </c>
      <c r="QTL226">
        <f t="shared" si="187"/>
        <v>0</v>
      </c>
      <c r="QTM226">
        <f t="shared" si="187"/>
        <v>0</v>
      </c>
      <c r="QTN226">
        <f t="shared" si="187"/>
        <v>0</v>
      </c>
      <c r="QTO226">
        <f t="shared" si="187"/>
        <v>0</v>
      </c>
      <c r="QTP226">
        <f t="shared" si="187"/>
        <v>0</v>
      </c>
      <c r="QTQ226">
        <f t="shared" si="187"/>
        <v>0</v>
      </c>
      <c r="QTR226">
        <f t="shared" si="187"/>
        <v>0</v>
      </c>
      <c r="QTS226">
        <f t="shared" si="187"/>
        <v>0</v>
      </c>
      <c r="QTT226">
        <f t="shared" si="187"/>
        <v>0</v>
      </c>
      <c r="QTU226">
        <f t="shared" ref="QTU226:QWF226" si="188">SUM(QTU2:QTU225)</f>
        <v>0</v>
      </c>
      <c r="QTV226">
        <f t="shared" si="188"/>
        <v>0</v>
      </c>
      <c r="QTW226">
        <f t="shared" si="188"/>
        <v>0</v>
      </c>
      <c r="QTX226">
        <f t="shared" si="188"/>
        <v>0</v>
      </c>
      <c r="QTY226">
        <f t="shared" si="188"/>
        <v>0</v>
      </c>
      <c r="QTZ226">
        <f t="shared" si="188"/>
        <v>0</v>
      </c>
      <c r="QUA226">
        <f t="shared" si="188"/>
        <v>0</v>
      </c>
      <c r="QUB226">
        <f t="shared" si="188"/>
        <v>0</v>
      </c>
      <c r="QUC226">
        <f t="shared" si="188"/>
        <v>0</v>
      </c>
      <c r="QUD226">
        <f t="shared" si="188"/>
        <v>0</v>
      </c>
      <c r="QUE226">
        <f t="shared" si="188"/>
        <v>0</v>
      </c>
      <c r="QUF226">
        <f t="shared" si="188"/>
        <v>0</v>
      </c>
      <c r="QUG226">
        <f t="shared" si="188"/>
        <v>0</v>
      </c>
      <c r="QUH226">
        <f t="shared" si="188"/>
        <v>0</v>
      </c>
      <c r="QUI226">
        <f t="shared" si="188"/>
        <v>0</v>
      </c>
      <c r="QUJ226">
        <f t="shared" si="188"/>
        <v>0</v>
      </c>
      <c r="QUK226">
        <f t="shared" si="188"/>
        <v>0</v>
      </c>
      <c r="QUL226">
        <f t="shared" si="188"/>
        <v>0</v>
      </c>
      <c r="QUM226">
        <f t="shared" si="188"/>
        <v>0</v>
      </c>
      <c r="QUN226">
        <f t="shared" si="188"/>
        <v>0</v>
      </c>
      <c r="QUO226">
        <f t="shared" si="188"/>
        <v>0</v>
      </c>
      <c r="QUP226">
        <f t="shared" si="188"/>
        <v>0</v>
      </c>
      <c r="QUQ226">
        <f t="shared" si="188"/>
        <v>0</v>
      </c>
      <c r="QUR226">
        <f t="shared" si="188"/>
        <v>0</v>
      </c>
      <c r="QUS226">
        <f t="shared" si="188"/>
        <v>0</v>
      </c>
      <c r="QUT226">
        <f t="shared" si="188"/>
        <v>0</v>
      </c>
      <c r="QUU226">
        <f t="shared" si="188"/>
        <v>0</v>
      </c>
      <c r="QUV226">
        <f t="shared" si="188"/>
        <v>0</v>
      </c>
      <c r="QUW226">
        <f t="shared" si="188"/>
        <v>0</v>
      </c>
      <c r="QUX226">
        <f t="shared" si="188"/>
        <v>0</v>
      </c>
      <c r="QUY226">
        <f t="shared" si="188"/>
        <v>0</v>
      </c>
      <c r="QUZ226">
        <f t="shared" si="188"/>
        <v>0</v>
      </c>
      <c r="QVA226">
        <f t="shared" si="188"/>
        <v>0</v>
      </c>
      <c r="QVB226">
        <f t="shared" si="188"/>
        <v>0</v>
      </c>
      <c r="QVC226">
        <f t="shared" si="188"/>
        <v>0</v>
      </c>
      <c r="QVD226">
        <f t="shared" si="188"/>
        <v>0</v>
      </c>
      <c r="QVE226">
        <f t="shared" si="188"/>
        <v>0</v>
      </c>
      <c r="QVF226">
        <f t="shared" si="188"/>
        <v>0</v>
      </c>
      <c r="QVG226">
        <f t="shared" si="188"/>
        <v>0</v>
      </c>
      <c r="QVH226">
        <f t="shared" si="188"/>
        <v>0</v>
      </c>
      <c r="QVI226">
        <f t="shared" si="188"/>
        <v>0</v>
      </c>
      <c r="QVJ226">
        <f t="shared" si="188"/>
        <v>0</v>
      </c>
      <c r="QVK226">
        <f t="shared" si="188"/>
        <v>0</v>
      </c>
      <c r="QVL226">
        <f t="shared" si="188"/>
        <v>0</v>
      </c>
      <c r="QVM226">
        <f t="shared" si="188"/>
        <v>0</v>
      </c>
      <c r="QVN226">
        <f t="shared" si="188"/>
        <v>0</v>
      </c>
      <c r="QVO226">
        <f t="shared" si="188"/>
        <v>0</v>
      </c>
      <c r="QVP226">
        <f t="shared" si="188"/>
        <v>0</v>
      </c>
      <c r="QVQ226">
        <f t="shared" si="188"/>
        <v>0</v>
      </c>
      <c r="QVR226">
        <f t="shared" si="188"/>
        <v>0</v>
      </c>
      <c r="QVS226">
        <f t="shared" si="188"/>
        <v>0</v>
      </c>
      <c r="QVT226">
        <f t="shared" si="188"/>
        <v>0</v>
      </c>
      <c r="QVU226">
        <f t="shared" si="188"/>
        <v>0</v>
      </c>
      <c r="QVV226">
        <f t="shared" si="188"/>
        <v>0</v>
      </c>
      <c r="QVW226">
        <f t="shared" si="188"/>
        <v>0</v>
      </c>
      <c r="QVX226">
        <f t="shared" si="188"/>
        <v>0</v>
      </c>
      <c r="QVY226">
        <f t="shared" si="188"/>
        <v>0</v>
      </c>
      <c r="QVZ226">
        <f t="shared" si="188"/>
        <v>0</v>
      </c>
      <c r="QWA226">
        <f t="shared" si="188"/>
        <v>0</v>
      </c>
      <c r="QWB226">
        <f t="shared" si="188"/>
        <v>0</v>
      </c>
      <c r="QWC226">
        <f t="shared" si="188"/>
        <v>0</v>
      </c>
      <c r="QWD226">
        <f t="shared" si="188"/>
        <v>0</v>
      </c>
      <c r="QWE226">
        <f t="shared" si="188"/>
        <v>0</v>
      </c>
      <c r="QWF226">
        <f t="shared" si="188"/>
        <v>0</v>
      </c>
      <c r="QWG226">
        <f t="shared" ref="QWG226:QYR226" si="189">SUM(QWG2:QWG225)</f>
        <v>0</v>
      </c>
      <c r="QWH226">
        <f t="shared" si="189"/>
        <v>0</v>
      </c>
      <c r="QWI226">
        <f t="shared" si="189"/>
        <v>0</v>
      </c>
      <c r="QWJ226">
        <f t="shared" si="189"/>
        <v>0</v>
      </c>
      <c r="QWK226">
        <f t="shared" si="189"/>
        <v>0</v>
      </c>
      <c r="QWL226">
        <f t="shared" si="189"/>
        <v>0</v>
      </c>
      <c r="QWM226">
        <f t="shared" si="189"/>
        <v>0</v>
      </c>
      <c r="QWN226">
        <f t="shared" si="189"/>
        <v>0</v>
      </c>
      <c r="QWO226">
        <f t="shared" si="189"/>
        <v>0</v>
      </c>
      <c r="QWP226">
        <f t="shared" si="189"/>
        <v>0</v>
      </c>
      <c r="QWQ226">
        <f t="shared" si="189"/>
        <v>0</v>
      </c>
      <c r="QWR226">
        <f t="shared" si="189"/>
        <v>0</v>
      </c>
      <c r="QWS226">
        <f t="shared" si="189"/>
        <v>0</v>
      </c>
      <c r="QWT226">
        <f t="shared" si="189"/>
        <v>0</v>
      </c>
      <c r="QWU226">
        <f t="shared" si="189"/>
        <v>0</v>
      </c>
      <c r="QWV226">
        <f t="shared" si="189"/>
        <v>0</v>
      </c>
      <c r="QWW226">
        <f t="shared" si="189"/>
        <v>0</v>
      </c>
      <c r="QWX226">
        <f t="shared" si="189"/>
        <v>0</v>
      </c>
      <c r="QWY226">
        <f t="shared" si="189"/>
        <v>0</v>
      </c>
      <c r="QWZ226">
        <f t="shared" si="189"/>
        <v>0</v>
      </c>
      <c r="QXA226">
        <f t="shared" si="189"/>
        <v>0</v>
      </c>
      <c r="QXB226">
        <f t="shared" si="189"/>
        <v>0</v>
      </c>
      <c r="QXC226">
        <f t="shared" si="189"/>
        <v>0</v>
      </c>
      <c r="QXD226">
        <f t="shared" si="189"/>
        <v>0</v>
      </c>
      <c r="QXE226">
        <f t="shared" si="189"/>
        <v>0</v>
      </c>
      <c r="QXF226">
        <f t="shared" si="189"/>
        <v>0</v>
      </c>
      <c r="QXG226">
        <f t="shared" si="189"/>
        <v>0</v>
      </c>
      <c r="QXH226">
        <f t="shared" si="189"/>
        <v>0</v>
      </c>
      <c r="QXI226">
        <f t="shared" si="189"/>
        <v>0</v>
      </c>
      <c r="QXJ226">
        <f t="shared" si="189"/>
        <v>0</v>
      </c>
      <c r="QXK226">
        <f t="shared" si="189"/>
        <v>0</v>
      </c>
      <c r="QXL226">
        <f t="shared" si="189"/>
        <v>0</v>
      </c>
      <c r="QXM226">
        <f t="shared" si="189"/>
        <v>0</v>
      </c>
      <c r="QXN226">
        <f t="shared" si="189"/>
        <v>0</v>
      </c>
      <c r="QXO226">
        <f t="shared" si="189"/>
        <v>0</v>
      </c>
      <c r="QXP226">
        <f t="shared" si="189"/>
        <v>0</v>
      </c>
      <c r="QXQ226">
        <f t="shared" si="189"/>
        <v>0</v>
      </c>
      <c r="QXR226">
        <f t="shared" si="189"/>
        <v>0</v>
      </c>
      <c r="QXS226">
        <f t="shared" si="189"/>
        <v>0</v>
      </c>
      <c r="QXT226">
        <f t="shared" si="189"/>
        <v>0</v>
      </c>
      <c r="QXU226">
        <f t="shared" si="189"/>
        <v>0</v>
      </c>
      <c r="QXV226">
        <f t="shared" si="189"/>
        <v>0</v>
      </c>
      <c r="QXW226">
        <f t="shared" si="189"/>
        <v>0</v>
      </c>
      <c r="QXX226">
        <f t="shared" si="189"/>
        <v>0</v>
      </c>
      <c r="QXY226">
        <f t="shared" si="189"/>
        <v>0</v>
      </c>
      <c r="QXZ226">
        <f t="shared" si="189"/>
        <v>0</v>
      </c>
      <c r="QYA226">
        <f t="shared" si="189"/>
        <v>0</v>
      </c>
      <c r="QYB226">
        <f t="shared" si="189"/>
        <v>0</v>
      </c>
      <c r="QYC226">
        <f t="shared" si="189"/>
        <v>0</v>
      </c>
      <c r="QYD226">
        <f t="shared" si="189"/>
        <v>0</v>
      </c>
      <c r="QYE226">
        <f t="shared" si="189"/>
        <v>0</v>
      </c>
      <c r="QYF226">
        <f t="shared" si="189"/>
        <v>0</v>
      </c>
      <c r="QYG226">
        <f t="shared" si="189"/>
        <v>0</v>
      </c>
      <c r="QYH226">
        <f t="shared" si="189"/>
        <v>0</v>
      </c>
      <c r="QYI226">
        <f t="shared" si="189"/>
        <v>0</v>
      </c>
      <c r="QYJ226">
        <f t="shared" si="189"/>
        <v>0</v>
      </c>
      <c r="QYK226">
        <f t="shared" si="189"/>
        <v>0</v>
      </c>
      <c r="QYL226">
        <f t="shared" si="189"/>
        <v>0</v>
      </c>
      <c r="QYM226">
        <f t="shared" si="189"/>
        <v>0</v>
      </c>
      <c r="QYN226">
        <f t="shared" si="189"/>
        <v>0</v>
      </c>
      <c r="QYO226">
        <f t="shared" si="189"/>
        <v>0</v>
      </c>
      <c r="QYP226">
        <f t="shared" si="189"/>
        <v>0</v>
      </c>
      <c r="QYQ226">
        <f t="shared" si="189"/>
        <v>0</v>
      </c>
      <c r="QYR226">
        <f t="shared" si="189"/>
        <v>0</v>
      </c>
      <c r="QYS226">
        <f t="shared" ref="QYS226:RBD226" si="190">SUM(QYS2:QYS225)</f>
        <v>0</v>
      </c>
      <c r="QYT226">
        <f t="shared" si="190"/>
        <v>0</v>
      </c>
      <c r="QYU226">
        <f t="shared" si="190"/>
        <v>0</v>
      </c>
      <c r="QYV226">
        <f t="shared" si="190"/>
        <v>0</v>
      </c>
      <c r="QYW226">
        <f t="shared" si="190"/>
        <v>0</v>
      </c>
      <c r="QYX226">
        <f t="shared" si="190"/>
        <v>0</v>
      </c>
      <c r="QYY226">
        <f t="shared" si="190"/>
        <v>0</v>
      </c>
      <c r="QYZ226">
        <f t="shared" si="190"/>
        <v>0</v>
      </c>
      <c r="QZA226">
        <f t="shared" si="190"/>
        <v>0</v>
      </c>
      <c r="QZB226">
        <f t="shared" si="190"/>
        <v>0</v>
      </c>
      <c r="QZC226">
        <f t="shared" si="190"/>
        <v>0</v>
      </c>
      <c r="QZD226">
        <f t="shared" si="190"/>
        <v>0</v>
      </c>
      <c r="QZE226">
        <f t="shared" si="190"/>
        <v>0</v>
      </c>
      <c r="QZF226">
        <f t="shared" si="190"/>
        <v>0</v>
      </c>
      <c r="QZG226">
        <f t="shared" si="190"/>
        <v>0</v>
      </c>
      <c r="QZH226">
        <f t="shared" si="190"/>
        <v>0</v>
      </c>
      <c r="QZI226">
        <f t="shared" si="190"/>
        <v>0</v>
      </c>
      <c r="QZJ226">
        <f t="shared" si="190"/>
        <v>0</v>
      </c>
      <c r="QZK226">
        <f t="shared" si="190"/>
        <v>0</v>
      </c>
      <c r="QZL226">
        <f t="shared" si="190"/>
        <v>0</v>
      </c>
      <c r="QZM226">
        <f t="shared" si="190"/>
        <v>0</v>
      </c>
      <c r="QZN226">
        <f t="shared" si="190"/>
        <v>0</v>
      </c>
      <c r="QZO226">
        <f t="shared" si="190"/>
        <v>0</v>
      </c>
      <c r="QZP226">
        <f t="shared" si="190"/>
        <v>0</v>
      </c>
      <c r="QZQ226">
        <f t="shared" si="190"/>
        <v>0</v>
      </c>
      <c r="QZR226">
        <f t="shared" si="190"/>
        <v>0</v>
      </c>
      <c r="QZS226">
        <f t="shared" si="190"/>
        <v>0</v>
      </c>
      <c r="QZT226">
        <f t="shared" si="190"/>
        <v>0</v>
      </c>
      <c r="QZU226">
        <f t="shared" si="190"/>
        <v>0</v>
      </c>
      <c r="QZV226">
        <f t="shared" si="190"/>
        <v>0</v>
      </c>
      <c r="QZW226">
        <f t="shared" si="190"/>
        <v>0</v>
      </c>
      <c r="QZX226">
        <f t="shared" si="190"/>
        <v>0</v>
      </c>
      <c r="QZY226">
        <f t="shared" si="190"/>
        <v>0</v>
      </c>
      <c r="QZZ226">
        <f t="shared" si="190"/>
        <v>0</v>
      </c>
      <c r="RAA226">
        <f t="shared" si="190"/>
        <v>0</v>
      </c>
      <c r="RAB226">
        <f t="shared" si="190"/>
        <v>0</v>
      </c>
      <c r="RAC226">
        <f t="shared" si="190"/>
        <v>0</v>
      </c>
      <c r="RAD226">
        <f t="shared" si="190"/>
        <v>0</v>
      </c>
      <c r="RAE226">
        <f t="shared" si="190"/>
        <v>0</v>
      </c>
      <c r="RAF226">
        <f t="shared" si="190"/>
        <v>0</v>
      </c>
      <c r="RAG226">
        <f t="shared" si="190"/>
        <v>0</v>
      </c>
      <c r="RAH226">
        <f t="shared" si="190"/>
        <v>0</v>
      </c>
      <c r="RAI226">
        <f t="shared" si="190"/>
        <v>0</v>
      </c>
      <c r="RAJ226">
        <f t="shared" si="190"/>
        <v>0</v>
      </c>
      <c r="RAK226">
        <f t="shared" si="190"/>
        <v>0</v>
      </c>
      <c r="RAL226">
        <f t="shared" si="190"/>
        <v>0</v>
      </c>
      <c r="RAM226">
        <f t="shared" si="190"/>
        <v>0</v>
      </c>
      <c r="RAN226">
        <f t="shared" si="190"/>
        <v>0</v>
      </c>
      <c r="RAO226">
        <f t="shared" si="190"/>
        <v>0</v>
      </c>
      <c r="RAP226">
        <f t="shared" si="190"/>
        <v>0</v>
      </c>
      <c r="RAQ226">
        <f t="shared" si="190"/>
        <v>0</v>
      </c>
      <c r="RAR226">
        <f t="shared" si="190"/>
        <v>0</v>
      </c>
      <c r="RAS226">
        <f t="shared" si="190"/>
        <v>0</v>
      </c>
      <c r="RAT226">
        <f t="shared" si="190"/>
        <v>0</v>
      </c>
      <c r="RAU226">
        <f t="shared" si="190"/>
        <v>0</v>
      </c>
      <c r="RAV226">
        <f t="shared" si="190"/>
        <v>0</v>
      </c>
      <c r="RAW226">
        <f t="shared" si="190"/>
        <v>0</v>
      </c>
      <c r="RAX226">
        <f t="shared" si="190"/>
        <v>0</v>
      </c>
      <c r="RAY226">
        <f t="shared" si="190"/>
        <v>0</v>
      </c>
      <c r="RAZ226">
        <f t="shared" si="190"/>
        <v>0</v>
      </c>
      <c r="RBA226">
        <f t="shared" si="190"/>
        <v>0</v>
      </c>
      <c r="RBB226">
        <f t="shared" si="190"/>
        <v>0</v>
      </c>
      <c r="RBC226">
        <f t="shared" si="190"/>
        <v>0</v>
      </c>
      <c r="RBD226">
        <f t="shared" si="190"/>
        <v>0</v>
      </c>
      <c r="RBE226">
        <f t="shared" ref="RBE226:RDP226" si="191">SUM(RBE2:RBE225)</f>
        <v>0</v>
      </c>
      <c r="RBF226">
        <f t="shared" si="191"/>
        <v>0</v>
      </c>
      <c r="RBG226">
        <f t="shared" si="191"/>
        <v>0</v>
      </c>
      <c r="RBH226">
        <f t="shared" si="191"/>
        <v>0</v>
      </c>
      <c r="RBI226">
        <f t="shared" si="191"/>
        <v>0</v>
      </c>
      <c r="RBJ226">
        <f t="shared" si="191"/>
        <v>0</v>
      </c>
      <c r="RBK226">
        <f t="shared" si="191"/>
        <v>0</v>
      </c>
      <c r="RBL226">
        <f t="shared" si="191"/>
        <v>0</v>
      </c>
      <c r="RBM226">
        <f t="shared" si="191"/>
        <v>0</v>
      </c>
      <c r="RBN226">
        <f t="shared" si="191"/>
        <v>0</v>
      </c>
      <c r="RBO226">
        <f t="shared" si="191"/>
        <v>0</v>
      </c>
      <c r="RBP226">
        <f t="shared" si="191"/>
        <v>0</v>
      </c>
      <c r="RBQ226">
        <f t="shared" si="191"/>
        <v>0</v>
      </c>
      <c r="RBR226">
        <f t="shared" si="191"/>
        <v>0</v>
      </c>
      <c r="RBS226">
        <f t="shared" si="191"/>
        <v>0</v>
      </c>
      <c r="RBT226">
        <f t="shared" si="191"/>
        <v>0</v>
      </c>
      <c r="RBU226">
        <f t="shared" si="191"/>
        <v>0</v>
      </c>
      <c r="RBV226">
        <f t="shared" si="191"/>
        <v>0</v>
      </c>
      <c r="RBW226">
        <f t="shared" si="191"/>
        <v>0</v>
      </c>
      <c r="RBX226">
        <f t="shared" si="191"/>
        <v>0</v>
      </c>
      <c r="RBY226">
        <f t="shared" si="191"/>
        <v>0</v>
      </c>
      <c r="RBZ226">
        <f t="shared" si="191"/>
        <v>0</v>
      </c>
      <c r="RCA226">
        <f t="shared" si="191"/>
        <v>0</v>
      </c>
      <c r="RCB226">
        <f t="shared" si="191"/>
        <v>0</v>
      </c>
      <c r="RCC226">
        <f t="shared" si="191"/>
        <v>0</v>
      </c>
      <c r="RCD226">
        <f t="shared" si="191"/>
        <v>0</v>
      </c>
      <c r="RCE226">
        <f t="shared" si="191"/>
        <v>0</v>
      </c>
      <c r="RCF226">
        <f t="shared" si="191"/>
        <v>0</v>
      </c>
      <c r="RCG226">
        <f t="shared" si="191"/>
        <v>0</v>
      </c>
      <c r="RCH226">
        <f t="shared" si="191"/>
        <v>0</v>
      </c>
      <c r="RCI226">
        <f t="shared" si="191"/>
        <v>0</v>
      </c>
      <c r="RCJ226">
        <f t="shared" si="191"/>
        <v>0</v>
      </c>
      <c r="RCK226">
        <f t="shared" si="191"/>
        <v>0</v>
      </c>
      <c r="RCL226">
        <f t="shared" si="191"/>
        <v>0</v>
      </c>
      <c r="RCM226">
        <f t="shared" si="191"/>
        <v>0</v>
      </c>
      <c r="RCN226">
        <f t="shared" si="191"/>
        <v>0</v>
      </c>
      <c r="RCO226">
        <f t="shared" si="191"/>
        <v>0</v>
      </c>
      <c r="RCP226">
        <f t="shared" si="191"/>
        <v>0</v>
      </c>
      <c r="RCQ226">
        <f t="shared" si="191"/>
        <v>0</v>
      </c>
      <c r="RCR226">
        <f t="shared" si="191"/>
        <v>0</v>
      </c>
      <c r="RCS226">
        <f t="shared" si="191"/>
        <v>0</v>
      </c>
      <c r="RCT226">
        <f t="shared" si="191"/>
        <v>0</v>
      </c>
      <c r="RCU226">
        <f t="shared" si="191"/>
        <v>0</v>
      </c>
      <c r="RCV226">
        <f t="shared" si="191"/>
        <v>0</v>
      </c>
      <c r="RCW226">
        <f t="shared" si="191"/>
        <v>0</v>
      </c>
      <c r="RCX226">
        <f t="shared" si="191"/>
        <v>0</v>
      </c>
      <c r="RCY226">
        <f t="shared" si="191"/>
        <v>0</v>
      </c>
      <c r="RCZ226">
        <f t="shared" si="191"/>
        <v>0</v>
      </c>
      <c r="RDA226">
        <f t="shared" si="191"/>
        <v>0</v>
      </c>
      <c r="RDB226">
        <f t="shared" si="191"/>
        <v>0</v>
      </c>
      <c r="RDC226">
        <f t="shared" si="191"/>
        <v>0</v>
      </c>
      <c r="RDD226">
        <f t="shared" si="191"/>
        <v>0</v>
      </c>
      <c r="RDE226">
        <f t="shared" si="191"/>
        <v>0</v>
      </c>
      <c r="RDF226">
        <f t="shared" si="191"/>
        <v>0</v>
      </c>
      <c r="RDG226">
        <f t="shared" si="191"/>
        <v>0</v>
      </c>
      <c r="RDH226">
        <f t="shared" si="191"/>
        <v>0</v>
      </c>
      <c r="RDI226">
        <f t="shared" si="191"/>
        <v>0</v>
      </c>
      <c r="RDJ226">
        <f t="shared" si="191"/>
        <v>0</v>
      </c>
      <c r="RDK226">
        <f t="shared" si="191"/>
        <v>0</v>
      </c>
      <c r="RDL226">
        <f t="shared" si="191"/>
        <v>0</v>
      </c>
      <c r="RDM226">
        <f t="shared" si="191"/>
        <v>0</v>
      </c>
      <c r="RDN226">
        <f t="shared" si="191"/>
        <v>0</v>
      </c>
      <c r="RDO226">
        <f t="shared" si="191"/>
        <v>0</v>
      </c>
      <c r="RDP226">
        <f t="shared" si="191"/>
        <v>0</v>
      </c>
      <c r="RDQ226">
        <f t="shared" ref="RDQ226:RGB226" si="192">SUM(RDQ2:RDQ225)</f>
        <v>0</v>
      </c>
      <c r="RDR226">
        <f t="shared" si="192"/>
        <v>0</v>
      </c>
      <c r="RDS226">
        <f t="shared" si="192"/>
        <v>0</v>
      </c>
      <c r="RDT226">
        <f t="shared" si="192"/>
        <v>0</v>
      </c>
      <c r="RDU226">
        <f t="shared" si="192"/>
        <v>0</v>
      </c>
      <c r="RDV226">
        <f t="shared" si="192"/>
        <v>0</v>
      </c>
      <c r="RDW226">
        <f t="shared" si="192"/>
        <v>0</v>
      </c>
      <c r="RDX226">
        <f t="shared" si="192"/>
        <v>0</v>
      </c>
      <c r="RDY226">
        <f t="shared" si="192"/>
        <v>0</v>
      </c>
      <c r="RDZ226">
        <f t="shared" si="192"/>
        <v>0</v>
      </c>
      <c r="REA226">
        <f t="shared" si="192"/>
        <v>0</v>
      </c>
      <c r="REB226">
        <f t="shared" si="192"/>
        <v>0</v>
      </c>
      <c r="REC226">
        <f t="shared" si="192"/>
        <v>0</v>
      </c>
      <c r="RED226">
        <f t="shared" si="192"/>
        <v>0</v>
      </c>
      <c r="REE226">
        <f t="shared" si="192"/>
        <v>0</v>
      </c>
      <c r="REF226">
        <f t="shared" si="192"/>
        <v>0</v>
      </c>
      <c r="REG226">
        <f t="shared" si="192"/>
        <v>0</v>
      </c>
      <c r="REH226">
        <f t="shared" si="192"/>
        <v>0</v>
      </c>
      <c r="REI226">
        <f t="shared" si="192"/>
        <v>0</v>
      </c>
      <c r="REJ226">
        <f t="shared" si="192"/>
        <v>0</v>
      </c>
      <c r="REK226">
        <f t="shared" si="192"/>
        <v>0</v>
      </c>
      <c r="REL226">
        <f t="shared" si="192"/>
        <v>0</v>
      </c>
      <c r="REM226">
        <f t="shared" si="192"/>
        <v>0</v>
      </c>
      <c r="REN226">
        <f t="shared" si="192"/>
        <v>0</v>
      </c>
      <c r="REO226">
        <f t="shared" si="192"/>
        <v>0</v>
      </c>
      <c r="REP226">
        <f t="shared" si="192"/>
        <v>0</v>
      </c>
      <c r="REQ226">
        <f t="shared" si="192"/>
        <v>0</v>
      </c>
      <c r="RER226">
        <f t="shared" si="192"/>
        <v>0</v>
      </c>
      <c r="RES226">
        <f t="shared" si="192"/>
        <v>0</v>
      </c>
      <c r="RET226">
        <f t="shared" si="192"/>
        <v>0</v>
      </c>
      <c r="REU226">
        <f t="shared" si="192"/>
        <v>0</v>
      </c>
      <c r="REV226">
        <f t="shared" si="192"/>
        <v>0</v>
      </c>
      <c r="REW226">
        <f t="shared" si="192"/>
        <v>0</v>
      </c>
      <c r="REX226">
        <f t="shared" si="192"/>
        <v>0</v>
      </c>
      <c r="REY226">
        <f t="shared" si="192"/>
        <v>0</v>
      </c>
      <c r="REZ226">
        <f t="shared" si="192"/>
        <v>0</v>
      </c>
      <c r="RFA226">
        <f t="shared" si="192"/>
        <v>0</v>
      </c>
      <c r="RFB226">
        <f t="shared" si="192"/>
        <v>0</v>
      </c>
      <c r="RFC226">
        <f t="shared" si="192"/>
        <v>0</v>
      </c>
      <c r="RFD226">
        <f t="shared" si="192"/>
        <v>0</v>
      </c>
      <c r="RFE226">
        <f t="shared" si="192"/>
        <v>0</v>
      </c>
      <c r="RFF226">
        <f t="shared" si="192"/>
        <v>0</v>
      </c>
      <c r="RFG226">
        <f t="shared" si="192"/>
        <v>0</v>
      </c>
      <c r="RFH226">
        <f t="shared" si="192"/>
        <v>0</v>
      </c>
      <c r="RFI226">
        <f t="shared" si="192"/>
        <v>0</v>
      </c>
      <c r="RFJ226">
        <f t="shared" si="192"/>
        <v>0</v>
      </c>
      <c r="RFK226">
        <f t="shared" si="192"/>
        <v>0</v>
      </c>
      <c r="RFL226">
        <f t="shared" si="192"/>
        <v>0</v>
      </c>
      <c r="RFM226">
        <f t="shared" si="192"/>
        <v>0</v>
      </c>
      <c r="RFN226">
        <f t="shared" si="192"/>
        <v>0</v>
      </c>
      <c r="RFO226">
        <f t="shared" si="192"/>
        <v>0</v>
      </c>
      <c r="RFP226">
        <f t="shared" si="192"/>
        <v>0</v>
      </c>
      <c r="RFQ226">
        <f t="shared" si="192"/>
        <v>0</v>
      </c>
      <c r="RFR226">
        <f t="shared" si="192"/>
        <v>0</v>
      </c>
      <c r="RFS226">
        <f t="shared" si="192"/>
        <v>0</v>
      </c>
      <c r="RFT226">
        <f t="shared" si="192"/>
        <v>0</v>
      </c>
      <c r="RFU226">
        <f t="shared" si="192"/>
        <v>0</v>
      </c>
      <c r="RFV226">
        <f t="shared" si="192"/>
        <v>0</v>
      </c>
      <c r="RFW226">
        <f t="shared" si="192"/>
        <v>0</v>
      </c>
      <c r="RFX226">
        <f t="shared" si="192"/>
        <v>0</v>
      </c>
      <c r="RFY226">
        <f t="shared" si="192"/>
        <v>0</v>
      </c>
      <c r="RFZ226">
        <f t="shared" si="192"/>
        <v>0</v>
      </c>
      <c r="RGA226">
        <f t="shared" si="192"/>
        <v>0</v>
      </c>
      <c r="RGB226">
        <f t="shared" si="192"/>
        <v>0</v>
      </c>
      <c r="RGC226">
        <f t="shared" ref="RGC226:RIN226" si="193">SUM(RGC2:RGC225)</f>
        <v>0</v>
      </c>
      <c r="RGD226">
        <f t="shared" si="193"/>
        <v>0</v>
      </c>
      <c r="RGE226">
        <f t="shared" si="193"/>
        <v>0</v>
      </c>
      <c r="RGF226">
        <f t="shared" si="193"/>
        <v>0</v>
      </c>
      <c r="RGG226">
        <f t="shared" si="193"/>
        <v>0</v>
      </c>
      <c r="RGH226">
        <f t="shared" si="193"/>
        <v>0</v>
      </c>
      <c r="RGI226">
        <f t="shared" si="193"/>
        <v>0</v>
      </c>
      <c r="RGJ226">
        <f t="shared" si="193"/>
        <v>0</v>
      </c>
      <c r="RGK226">
        <f t="shared" si="193"/>
        <v>0</v>
      </c>
      <c r="RGL226">
        <f t="shared" si="193"/>
        <v>0</v>
      </c>
      <c r="RGM226">
        <f t="shared" si="193"/>
        <v>0</v>
      </c>
      <c r="RGN226">
        <f t="shared" si="193"/>
        <v>0</v>
      </c>
      <c r="RGO226">
        <f t="shared" si="193"/>
        <v>0</v>
      </c>
      <c r="RGP226">
        <f t="shared" si="193"/>
        <v>0</v>
      </c>
      <c r="RGQ226">
        <f t="shared" si="193"/>
        <v>0</v>
      </c>
      <c r="RGR226">
        <f t="shared" si="193"/>
        <v>0</v>
      </c>
      <c r="RGS226">
        <f t="shared" si="193"/>
        <v>0</v>
      </c>
      <c r="RGT226">
        <f t="shared" si="193"/>
        <v>0</v>
      </c>
      <c r="RGU226">
        <f t="shared" si="193"/>
        <v>0</v>
      </c>
      <c r="RGV226">
        <f t="shared" si="193"/>
        <v>0</v>
      </c>
      <c r="RGW226">
        <f t="shared" si="193"/>
        <v>0</v>
      </c>
      <c r="RGX226">
        <f t="shared" si="193"/>
        <v>0</v>
      </c>
      <c r="RGY226">
        <f t="shared" si="193"/>
        <v>0</v>
      </c>
      <c r="RGZ226">
        <f t="shared" si="193"/>
        <v>0</v>
      </c>
      <c r="RHA226">
        <f t="shared" si="193"/>
        <v>0</v>
      </c>
      <c r="RHB226">
        <f t="shared" si="193"/>
        <v>0</v>
      </c>
      <c r="RHC226">
        <f t="shared" si="193"/>
        <v>0</v>
      </c>
      <c r="RHD226">
        <f t="shared" si="193"/>
        <v>0</v>
      </c>
      <c r="RHE226">
        <f t="shared" si="193"/>
        <v>0</v>
      </c>
      <c r="RHF226">
        <f t="shared" si="193"/>
        <v>0</v>
      </c>
      <c r="RHG226">
        <f t="shared" si="193"/>
        <v>0</v>
      </c>
      <c r="RHH226">
        <f t="shared" si="193"/>
        <v>0</v>
      </c>
      <c r="RHI226">
        <f t="shared" si="193"/>
        <v>0</v>
      </c>
      <c r="RHJ226">
        <f t="shared" si="193"/>
        <v>0</v>
      </c>
      <c r="RHK226">
        <f t="shared" si="193"/>
        <v>0</v>
      </c>
      <c r="RHL226">
        <f t="shared" si="193"/>
        <v>0</v>
      </c>
      <c r="RHM226">
        <f t="shared" si="193"/>
        <v>0</v>
      </c>
      <c r="RHN226">
        <f t="shared" si="193"/>
        <v>0</v>
      </c>
      <c r="RHO226">
        <f t="shared" si="193"/>
        <v>0</v>
      </c>
      <c r="RHP226">
        <f t="shared" si="193"/>
        <v>0</v>
      </c>
      <c r="RHQ226">
        <f t="shared" si="193"/>
        <v>0</v>
      </c>
      <c r="RHR226">
        <f t="shared" si="193"/>
        <v>0</v>
      </c>
      <c r="RHS226">
        <f t="shared" si="193"/>
        <v>0</v>
      </c>
      <c r="RHT226">
        <f t="shared" si="193"/>
        <v>0</v>
      </c>
      <c r="RHU226">
        <f t="shared" si="193"/>
        <v>0</v>
      </c>
      <c r="RHV226">
        <f t="shared" si="193"/>
        <v>0</v>
      </c>
      <c r="RHW226">
        <f t="shared" si="193"/>
        <v>0</v>
      </c>
      <c r="RHX226">
        <f t="shared" si="193"/>
        <v>0</v>
      </c>
      <c r="RHY226">
        <f t="shared" si="193"/>
        <v>0</v>
      </c>
      <c r="RHZ226">
        <f t="shared" si="193"/>
        <v>0</v>
      </c>
      <c r="RIA226">
        <f t="shared" si="193"/>
        <v>0</v>
      </c>
      <c r="RIB226">
        <f t="shared" si="193"/>
        <v>0</v>
      </c>
      <c r="RIC226">
        <f t="shared" si="193"/>
        <v>0</v>
      </c>
      <c r="RID226">
        <f t="shared" si="193"/>
        <v>0</v>
      </c>
      <c r="RIE226">
        <f t="shared" si="193"/>
        <v>0</v>
      </c>
      <c r="RIF226">
        <f t="shared" si="193"/>
        <v>0</v>
      </c>
      <c r="RIG226">
        <f t="shared" si="193"/>
        <v>0</v>
      </c>
      <c r="RIH226">
        <f t="shared" si="193"/>
        <v>0</v>
      </c>
      <c r="RII226">
        <f t="shared" si="193"/>
        <v>0</v>
      </c>
      <c r="RIJ226">
        <f t="shared" si="193"/>
        <v>0</v>
      </c>
      <c r="RIK226">
        <f t="shared" si="193"/>
        <v>0</v>
      </c>
      <c r="RIL226">
        <f t="shared" si="193"/>
        <v>0</v>
      </c>
      <c r="RIM226">
        <f t="shared" si="193"/>
        <v>0</v>
      </c>
      <c r="RIN226">
        <f t="shared" si="193"/>
        <v>0</v>
      </c>
      <c r="RIO226">
        <f t="shared" ref="RIO226:RKZ226" si="194">SUM(RIO2:RIO225)</f>
        <v>0</v>
      </c>
      <c r="RIP226">
        <f t="shared" si="194"/>
        <v>0</v>
      </c>
      <c r="RIQ226">
        <f t="shared" si="194"/>
        <v>0</v>
      </c>
      <c r="RIR226">
        <f t="shared" si="194"/>
        <v>0</v>
      </c>
      <c r="RIS226">
        <f t="shared" si="194"/>
        <v>0</v>
      </c>
      <c r="RIT226">
        <f t="shared" si="194"/>
        <v>0</v>
      </c>
      <c r="RIU226">
        <f t="shared" si="194"/>
        <v>0</v>
      </c>
      <c r="RIV226">
        <f t="shared" si="194"/>
        <v>0</v>
      </c>
      <c r="RIW226">
        <f t="shared" si="194"/>
        <v>0</v>
      </c>
      <c r="RIX226">
        <f t="shared" si="194"/>
        <v>0</v>
      </c>
      <c r="RIY226">
        <f t="shared" si="194"/>
        <v>0</v>
      </c>
      <c r="RIZ226">
        <f t="shared" si="194"/>
        <v>0</v>
      </c>
      <c r="RJA226">
        <f t="shared" si="194"/>
        <v>0</v>
      </c>
      <c r="RJB226">
        <f t="shared" si="194"/>
        <v>0</v>
      </c>
      <c r="RJC226">
        <f t="shared" si="194"/>
        <v>0</v>
      </c>
      <c r="RJD226">
        <f t="shared" si="194"/>
        <v>0</v>
      </c>
      <c r="RJE226">
        <f t="shared" si="194"/>
        <v>0</v>
      </c>
      <c r="RJF226">
        <f t="shared" si="194"/>
        <v>0</v>
      </c>
      <c r="RJG226">
        <f t="shared" si="194"/>
        <v>0</v>
      </c>
      <c r="RJH226">
        <f t="shared" si="194"/>
        <v>0</v>
      </c>
      <c r="RJI226">
        <f t="shared" si="194"/>
        <v>0</v>
      </c>
      <c r="RJJ226">
        <f t="shared" si="194"/>
        <v>0</v>
      </c>
      <c r="RJK226">
        <f t="shared" si="194"/>
        <v>0</v>
      </c>
      <c r="RJL226">
        <f t="shared" si="194"/>
        <v>0</v>
      </c>
      <c r="RJM226">
        <f t="shared" si="194"/>
        <v>0</v>
      </c>
      <c r="RJN226">
        <f t="shared" si="194"/>
        <v>0</v>
      </c>
      <c r="RJO226">
        <f t="shared" si="194"/>
        <v>0</v>
      </c>
      <c r="RJP226">
        <f t="shared" si="194"/>
        <v>0</v>
      </c>
      <c r="RJQ226">
        <f t="shared" si="194"/>
        <v>0</v>
      </c>
      <c r="RJR226">
        <f t="shared" si="194"/>
        <v>0</v>
      </c>
      <c r="RJS226">
        <f t="shared" si="194"/>
        <v>0</v>
      </c>
      <c r="RJT226">
        <f t="shared" si="194"/>
        <v>0</v>
      </c>
      <c r="RJU226">
        <f t="shared" si="194"/>
        <v>0</v>
      </c>
      <c r="RJV226">
        <f t="shared" si="194"/>
        <v>0</v>
      </c>
      <c r="RJW226">
        <f t="shared" si="194"/>
        <v>0</v>
      </c>
      <c r="RJX226">
        <f t="shared" si="194"/>
        <v>0</v>
      </c>
      <c r="RJY226">
        <f t="shared" si="194"/>
        <v>0</v>
      </c>
      <c r="RJZ226">
        <f t="shared" si="194"/>
        <v>0</v>
      </c>
      <c r="RKA226">
        <f t="shared" si="194"/>
        <v>0</v>
      </c>
      <c r="RKB226">
        <f t="shared" si="194"/>
        <v>0</v>
      </c>
      <c r="RKC226">
        <f t="shared" si="194"/>
        <v>0</v>
      </c>
      <c r="RKD226">
        <f t="shared" si="194"/>
        <v>0</v>
      </c>
      <c r="RKE226">
        <f t="shared" si="194"/>
        <v>0</v>
      </c>
      <c r="RKF226">
        <f t="shared" si="194"/>
        <v>0</v>
      </c>
      <c r="RKG226">
        <f t="shared" si="194"/>
        <v>0</v>
      </c>
      <c r="RKH226">
        <f t="shared" si="194"/>
        <v>0</v>
      </c>
      <c r="RKI226">
        <f t="shared" si="194"/>
        <v>0</v>
      </c>
      <c r="RKJ226">
        <f t="shared" si="194"/>
        <v>0</v>
      </c>
      <c r="RKK226">
        <f t="shared" si="194"/>
        <v>0</v>
      </c>
      <c r="RKL226">
        <f t="shared" si="194"/>
        <v>0</v>
      </c>
      <c r="RKM226">
        <f t="shared" si="194"/>
        <v>0</v>
      </c>
      <c r="RKN226">
        <f t="shared" si="194"/>
        <v>0</v>
      </c>
      <c r="RKO226">
        <f t="shared" si="194"/>
        <v>0</v>
      </c>
      <c r="RKP226">
        <f t="shared" si="194"/>
        <v>0</v>
      </c>
      <c r="RKQ226">
        <f t="shared" si="194"/>
        <v>0</v>
      </c>
      <c r="RKR226">
        <f t="shared" si="194"/>
        <v>0</v>
      </c>
      <c r="RKS226">
        <f t="shared" si="194"/>
        <v>0</v>
      </c>
      <c r="RKT226">
        <f t="shared" si="194"/>
        <v>0</v>
      </c>
      <c r="RKU226">
        <f t="shared" si="194"/>
        <v>0</v>
      </c>
      <c r="RKV226">
        <f t="shared" si="194"/>
        <v>0</v>
      </c>
      <c r="RKW226">
        <f t="shared" si="194"/>
        <v>0</v>
      </c>
      <c r="RKX226">
        <f t="shared" si="194"/>
        <v>0</v>
      </c>
      <c r="RKY226">
        <f t="shared" si="194"/>
        <v>0</v>
      </c>
      <c r="RKZ226">
        <f t="shared" si="194"/>
        <v>0</v>
      </c>
      <c r="RLA226">
        <f t="shared" ref="RLA226:RNL226" si="195">SUM(RLA2:RLA225)</f>
        <v>0</v>
      </c>
      <c r="RLB226">
        <f t="shared" si="195"/>
        <v>0</v>
      </c>
      <c r="RLC226">
        <f t="shared" si="195"/>
        <v>0</v>
      </c>
      <c r="RLD226">
        <f t="shared" si="195"/>
        <v>0</v>
      </c>
      <c r="RLE226">
        <f t="shared" si="195"/>
        <v>0</v>
      </c>
      <c r="RLF226">
        <f t="shared" si="195"/>
        <v>0</v>
      </c>
      <c r="RLG226">
        <f t="shared" si="195"/>
        <v>0</v>
      </c>
      <c r="RLH226">
        <f t="shared" si="195"/>
        <v>0</v>
      </c>
      <c r="RLI226">
        <f t="shared" si="195"/>
        <v>0</v>
      </c>
      <c r="RLJ226">
        <f t="shared" si="195"/>
        <v>0</v>
      </c>
      <c r="RLK226">
        <f t="shared" si="195"/>
        <v>0</v>
      </c>
      <c r="RLL226">
        <f t="shared" si="195"/>
        <v>0</v>
      </c>
      <c r="RLM226">
        <f t="shared" si="195"/>
        <v>0</v>
      </c>
      <c r="RLN226">
        <f t="shared" si="195"/>
        <v>0</v>
      </c>
      <c r="RLO226">
        <f t="shared" si="195"/>
        <v>0</v>
      </c>
      <c r="RLP226">
        <f t="shared" si="195"/>
        <v>0</v>
      </c>
      <c r="RLQ226">
        <f t="shared" si="195"/>
        <v>0</v>
      </c>
      <c r="RLR226">
        <f t="shared" si="195"/>
        <v>0</v>
      </c>
      <c r="RLS226">
        <f t="shared" si="195"/>
        <v>0</v>
      </c>
      <c r="RLT226">
        <f t="shared" si="195"/>
        <v>0</v>
      </c>
      <c r="RLU226">
        <f t="shared" si="195"/>
        <v>0</v>
      </c>
      <c r="RLV226">
        <f t="shared" si="195"/>
        <v>0</v>
      </c>
      <c r="RLW226">
        <f t="shared" si="195"/>
        <v>0</v>
      </c>
      <c r="RLX226">
        <f t="shared" si="195"/>
        <v>0</v>
      </c>
      <c r="RLY226">
        <f t="shared" si="195"/>
        <v>0</v>
      </c>
      <c r="RLZ226">
        <f t="shared" si="195"/>
        <v>0</v>
      </c>
      <c r="RMA226">
        <f t="shared" si="195"/>
        <v>0</v>
      </c>
      <c r="RMB226">
        <f t="shared" si="195"/>
        <v>0</v>
      </c>
      <c r="RMC226">
        <f t="shared" si="195"/>
        <v>0</v>
      </c>
      <c r="RMD226">
        <f t="shared" si="195"/>
        <v>0</v>
      </c>
      <c r="RME226">
        <f t="shared" si="195"/>
        <v>0</v>
      </c>
      <c r="RMF226">
        <f t="shared" si="195"/>
        <v>0</v>
      </c>
      <c r="RMG226">
        <f t="shared" si="195"/>
        <v>0</v>
      </c>
      <c r="RMH226">
        <f t="shared" si="195"/>
        <v>0</v>
      </c>
      <c r="RMI226">
        <f t="shared" si="195"/>
        <v>0</v>
      </c>
      <c r="RMJ226">
        <f t="shared" si="195"/>
        <v>0</v>
      </c>
      <c r="RMK226">
        <f t="shared" si="195"/>
        <v>0</v>
      </c>
      <c r="RML226">
        <f t="shared" si="195"/>
        <v>0</v>
      </c>
      <c r="RMM226">
        <f t="shared" si="195"/>
        <v>0</v>
      </c>
      <c r="RMN226">
        <f t="shared" si="195"/>
        <v>0</v>
      </c>
      <c r="RMO226">
        <f t="shared" si="195"/>
        <v>0</v>
      </c>
      <c r="RMP226">
        <f t="shared" si="195"/>
        <v>0</v>
      </c>
      <c r="RMQ226">
        <f t="shared" si="195"/>
        <v>0</v>
      </c>
      <c r="RMR226">
        <f t="shared" si="195"/>
        <v>0</v>
      </c>
      <c r="RMS226">
        <f t="shared" si="195"/>
        <v>0</v>
      </c>
      <c r="RMT226">
        <f t="shared" si="195"/>
        <v>0</v>
      </c>
      <c r="RMU226">
        <f t="shared" si="195"/>
        <v>0</v>
      </c>
      <c r="RMV226">
        <f t="shared" si="195"/>
        <v>0</v>
      </c>
      <c r="RMW226">
        <f t="shared" si="195"/>
        <v>0</v>
      </c>
      <c r="RMX226">
        <f t="shared" si="195"/>
        <v>0</v>
      </c>
      <c r="RMY226">
        <f t="shared" si="195"/>
        <v>0</v>
      </c>
      <c r="RMZ226">
        <f t="shared" si="195"/>
        <v>0</v>
      </c>
      <c r="RNA226">
        <f t="shared" si="195"/>
        <v>0</v>
      </c>
      <c r="RNB226">
        <f t="shared" si="195"/>
        <v>0</v>
      </c>
      <c r="RNC226">
        <f t="shared" si="195"/>
        <v>0</v>
      </c>
      <c r="RND226">
        <f t="shared" si="195"/>
        <v>0</v>
      </c>
      <c r="RNE226">
        <f t="shared" si="195"/>
        <v>0</v>
      </c>
      <c r="RNF226">
        <f t="shared" si="195"/>
        <v>0</v>
      </c>
      <c r="RNG226">
        <f t="shared" si="195"/>
        <v>0</v>
      </c>
      <c r="RNH226">
        <f t="shared" si="195"/>
        <v>0</v>
      </c>
      <c r="RNI226">
        <f t="shared" si="195"/>
        <v>0</v>
      </c>
      <c r="RNJ226">
        <f t="shared" si="195"/>
        <v>0</v>
      </c>
      <c r="RNK226">
        <f t="shared" si="195"/>
        <v>0</v>
      </c>
      <c r="RNL226">
        <f t="shared" si="195"/>
        <v>0</v>
      </c>
      <c r="RNM226">
        <f t="shared" ref="RNM226:RPX226" si="196">SUM(RNM2:RNM225)</f>
        <v>0</v>
      </c>
      <c r="RNN226">
        <f t="shared" si="196"/>
        <v>0</v>
      </c>
      <c r="RNO226">
        <f t="shared" si="196"/>
        <v>0</v>
      </c>
      <c r="RNP226">
        <f t="shared" si="196"/>
        <v>0</v>
      </c>
      <c r="RNQ226">
        <f t="shared" si="196"/>
        <v>0</v>
      </c>
      <c r="RNR226">
        <f t="shared" si="196"/>
        <v>0</v>
      </c>
      <c r="RNS226">
        <f t="shared" si="196"/>
        <v>0</v>
      </c>
      <c r="RNT226">
        <f t="shared" si="196"/>
        <v>0</v>
      </c>
      <c r="RNU226">
        <f t="shared" si="196"/>
        <v>0</v>
      </c>
      <c r="RNV226">
        <f t="shared" si="196"/>
        <v>0</v>
      </c>
      <c r="RNW226">
        <f t="shared" si="196"/>
        <v>0</v>
      </c>
      <c r="RNX226">
        <f t="shared" si="196"/>
        <v>0</v>
      </c>
      <c r="RNY226">
        <f t="shared" si="196"/>
        <v>0</v>
      </c>
      <c r="RNZ226">
        <f t="shared" si="196"/>
        <v>0</v>
      </c>
      <c r="ROA226">
        <f t="shared" si="196"/>
        <v>0</v>
      </c>
      <c r="ROB226">
        <f t="shared" si="196"/>
        <v>0</v>
      </c>
      <c r="ROC226">
        <f t="shared" si="196"/>
        <v>0</v>
      </c>
      <c r="ROD226">
        <f t="shared" si="196"/>
        <v>0</v>
      </c>
      <c r="ROE226">
        <f t="shared" si="196"/>
        <v>0</v>
      </c>
      <c r="ROF226">
        <f t="shared" si="196"/>
        <v>0</v>
      </c>
      <c r="ROG226">
        <f t="shared" si="196"/>
        <v>0</v>
      </c>
      <c r="ROH226">
        <f t="shared" si="196"/>
        <v>0</v>
      </c>
      <c r="ROI226">
        <f t="shared" si="196"/>
        <v>0</v>
      </c>
      <c r="ROJ226">
        <f t="shared" si="196"/>
        <v>0</v>
      </c>
      <c r="ROK226">
        <f t="shared" si="196"/>
        <v>0</v>
      </c>
      <c r="ROL226">
        <f t="shared" si="196"/>
        <v>0</v>
      </c>
      <c r="ROM226">
        <f t="shared" si="196"/>
        <v>0</v>
      </c>
      <c r="RON226">
        <f t="shared" si="196"/>
        <v>0</v>
      </c>
      <c r="ROO226">
        <f t="shared" si="196"/>
        <v>0</v>
      </c>
      <c r="ROP226">
        <f t="shared" si="196"/>
        <v>0</v>
      </c>
      <c r="ROQ226">
        <f t="shared" si="196"/>
        <v>0</v>
      </c>
      <c r="ROR226">
        <f t="shared" si="196"/>
        <v>0</v>
      </c>
      <c r="ROS226">
        <f t="shared" si="196"/>
        <v>0</v>
      </c>
      <c r="ROT226">
        <f t="shared" si="196"/>
        <v>0</v>
      </c>
      <c r="ROU226">
        <f t="shared" si="196"/>
        <v>0</v>
      </c>
      <c r="ROV226">
        <f t="shared" si="196"/>
        <v>0</v>
      </c>
      <c r="ROW226">
        <f t="shared" si="196"/>
        <v>0</v>
      </c>
      <c r="ROX226">
        <f t="shared" si="196"/>
        <v>0</v>
      </c>
      <c r="ROY226">
        <f t="shared" si="196"/>
        <v>0</v>
      </c>
      <c r="ROZ226">
        <f t="shared" si="196"/>
        <v>0</v>
      </c>
      <c r="RPA226">
        <f t="shared" si="196"/>
        <v>0</v>
      </c>
      <c r="RPB226">
        <f t="shared" si="196"/>
        <v>0</v>
      </c>
      <c r="RPC226">
        <f t="shared" si="196"/>
        <v>0</v>
      </c>
      <c r="RPD226">
        <f t="shared" si="196"/>
        <v>0</v>
      </c>
      <c r="RPE226">
        <f t="shared" si="196"/>
        <v>0</v>
      </c>
      <c r="RPF226">
        <f t="shared" si="196"/>
        <v>0</v>
      </c>
      <c r="RPG226">
        <f t="shared" si="196"/>
        <v>0</v>
      </c>
      <c r="RPH226">
        <f t="shared" si="196"/>
        <v>0</v>
      </c>
      <c r="RPI226">
        <f t="shared" si="196"/>
        <v>0</v>
      </c>
      <c r="RPJ226">
        <f t="shared" si="196"/>
        <v>0</v>
      </c>
      <c r="RPK226">
        <f t="shared" si="196"/>
        <v>0</v>
      </c>
      <c r="RPL226">
        <f t="shared" si="196"/>
        <v>0</v>
      </c>
      <c r="RPM226">
        <f t="shared" si="196"/>
        <v>0</v>
      </c>
      <c r="RPN226">
        <f t="shared" si="196"/>
        <v>0</v>
      </c>
      <c r="RPO226">
        <f t="shared" si="196"/>
        <v>0</v>
      </c>
      <c r="RPP226">
        <f t="shared" si="196"/>
        <v>0</v>
      </c>
      <c r="RPQ226">
        <f t="shared" si="196"/>
        <v>0</v>
      </c>
      <c r="RPR226">
        <f t="shared" si="196"/>
        <v>0</v>
      </c>
      <c r="RPS226">
        <f t="shared" si="196"/>
        <v>0</v>
      </c>
      <c r="RPT226">
        <f t="shared" si="196"/>
        <v>0</v>
      </c>
      <c r="RPU226">
        <f t="shared" si="196"/>
        <v>0</v>
      </c>
      <c r="RPV226">
        <f t="shared" si="196"/>
        <v>0</v>
      </c>
      <c r="RPW226">
        <f t="shared" si="196"/>
        <v>0</v>
      </c>
      <c r="RPX226">
        <f t="shared" si="196"/>
        <v>0</v>
      </c>
      <c r="RPY226">
        <f t="shared" ref="RPY226:RSJ226" si="197">SUM(RPY2:RPY225)</f>
        <v>0</v>
      </c>
      <c r="RPZ226">
        <f t="shared" si="197"/>
        <v>0</v>
      </c>
      <c r="RQA226">
        <f t="shared" si="197"/>
        <v>0</v>
      </c>
      <c r="RQB226">
        <f t="shared" si="197"/>
        <v>0</v>
      </c>
      <c r="RQC226">
        <f t="shared" si="197"/>
        <v>0</v>
      </c>
      <c r="RQD226">
        <f t="shared" si="197"/>
        <v>0</v>
      </c>
      <c r="RQE226">
        <f t="shared" si="197"/>
        <v>0</v>
      </c>
      <c r="RQF226">
        <f t="shared" si="197"/>
        <v>0</v>
      </c>
      <c r="RQG226">
        <f t="shared" si="197"/>
        <v>0</v>
      </c>
      <c r="RQH226">
        <f t="shared" si="197"/>
        <v>0</v>
      </c>
      <c r="RQI226">
        <f t="shared" si="197"/>
        <v>0</v>
      </c>
      <c r="RQJ226">
        <f t="shared" si="197"/>
        <v>0</v>
      </c>
      <c r="RQK226">
        <f t="shared" si="197"/>
        <v>0</v>
      </c>
      <c r="RQL226">
        <f t="shared" si="197"/>
        <v>0</v>
      </c>
      <c r="RQM226">
        <f t="shared" si="197"/>
        <v>0</v>
      </c>
      <c r="RQN226">
        <f t="shared" si="197"/>
        <v>0</v>
      </c>
      <c r="RQO226">
        <f t="shared" si="197"/>
        <v>0</v>
      </c>
      <c r="RQP226">
        <f t="shared" si="197"/>
        <v>0</v>
      </c>
      <c r="RQQ226">
        <f t="shared" si="197"/>
        <v>0</v>
      </c>
      <c r="RQR226">
        <f t="shared" si="197"/>
        <v>0</v>
      </c>
      <c r="RQS226">
        <f t="shared" si="197"/>
        <v>0</v>
      </c>
      <c r="RQT226">
        <f t="shared" si="197"/>
        <v>0</v>
      </c>
      <c r="RQU226">
        <f t="shared" si="197"/>
        <v>0</v>
      </c>
      <c r="RQV226">
        <f t="shared" si="197"/>
        <v>0</v>
      </c>
      <c r="RQW226">
        <f t="shared" si="197"/>
        <v>0</v>
      </c>
      <c r="RQX226">
        <f t="shared" si="197"/>
        <v>0</v>
      </c>
      <c r="RQY226">
        <f t="shared" si="197"/>
        <v>0</v>
      </c>
      <c r="RQZ226">
        <f t="shared" si="197"/>
        <v>0</v>
      </c>
      <c r="RRA226">
        <f t="shared" si="197"/>
        <v>0</v>
      </c>
      <c r="RRB226">
        <f t="shared" si="197"/>
        <v>0</v>
      </c>
      <c r="RRC226">
        <f t="shared" si="197"/>
        <v>0</v>
      </c>
      <c r="RRD226">
        <f t="shared" si="197"/>
        <v>0</v>
      </c>
      <c r="RRE226">
        <f t="shared" si="197"/>
        <v>0</v>
      </c>
      <c r="RRF226">
        <f t="shared" si="197"/>
        <v>0</v>
      </c>
      <c r="RRG226">
        <f t="shared" si="197"/>
        <v>0</v>
      </c>
      <c r="RRH226">
        <f t="shared" si="197"/>
        <v>0</v>
      </c>
      <c r="RRI226">
        <f t="shared" si="197"/>
        <v>0</v>
      </c>
      <c r="RRJ226">
        <f t="shared" si="197"/>
        <v>0</v>
      </c>
      <c r="RRK226">
        <f t="shared" si="197"/>
        <v>0</v>
      </c>
      <c r="RRL226">
        <f t="shared" si="197"/>
        <v>0</v>
      </c>
      <c r="RRM226">
        <f t="shared" si="197"/>
        <v>0</v>
      </c>
      <c r="RRN226">
        <f t="shared" si="197"/>
        <v>0</v>
      </c>
      <c r="RRO226">
        <f t="shared" si="197"/>
        <v>0</v>
      </c>
      <c r="RRP226">
        <f t="shared" si="197"/>
        <v>0</v>
      </c>
      <c r="RRQ226">
        <f t="shared" si="197"/>
        <v>0</v>
      </c>
      <c r="RRR226">
        <f t="shared" si="197"/>
        <v>0</v>
      </c>
      <c r="RRS226">
        <f t="shared" si="197"/>
        <v>0</v>
      </c>
      <c r="RRT226">
        <f t="shared" si="197"/>
        <v>0</v>
      </c>
      <c r="RRU226">
        <f t="shared" si="197"/>
        <v>0</v>
      </c>
      <c r="RRV226">
        <f t="shared" si="197"/>
        <v>0</v>
      </c>
      <c r="RRW226">
        <f t="shared" si="197"/>
        <v>0</v>
      </c>
      <c r="RRX226">
        <f t="shared" si="197"/>
        <v>0</v>
      </c>
      <c r="RRY226">
        <f t="shared" si="197"/>
        <v>0</v>
      </c>
      <c r="RRZ226">
        <f t="shared" si="197"/>
        <v>0</v>
      </c>
      <c r="RSA226">
        <f t="shared" si="197"/>
        <v>0</v>
      </c>
      <c r="RSB226">
        <f t="shared" si="197"/>
        <v>0</v>
      </c>
      <c r="RSC226">
        <f t="shared" si="197"/>
        <v>0</v>
      </c>
      <c r="RSD226">
        <f t="shared" si="197"/>
        <v>0</v>
      </c>
      <c r="RSE226">
        <f t="shared" si="197"/>
        <v>0</v>
      </c>
      <c r="RSF226">
        <f t="shared" si="197"/>
        <v>0</v>
      </c>
      <c r="RSG226">
        <f t="shared" si="197"/>
        <v>0</v>
      </c>
      <c r="RSH226">
        <f t="shared" si="197"/>
        <v>0</v>
      </c>
      <c r="RSI226">
        <f t="shared" si="197"/>
        <v>0</v>
      </c>
      <c r="RSJ226">
        <f t="shared" si="197"/>
        <v>0</v>
      </c>
      <c r="RSK226">
        <f t="shared" ref="RSK226:RUV226" si="198">SUM(RSK2:RSK225)</f>
        <v>0</v>
      </c>
      <c r="RSL226">
        <f t="shared" si="198"/>
        <v>0</v>
      </c>
      <c r="RSM226">
        <f t="shared" si="198"/>
        <v>0</v>
      </c>
      <c r="RSN226">
        <f t="shared" si="198"/>
        <v>0</v>
      </c>
      <c r="RSO226">
        <f t="shared" si="198"/>
        <v>0</v>
      </c>
      <c r="RSP226">
        <f t="shared" si="198"/>
        <v>0</v>
      </c>
      <c r="RSQ226">
        <f t="shared" si="198"/>
        <v>0</v>
      </c>
      <c r="RSR226">
        <f t="shared" si="198"/>
        <v>0</v>
      </c>
      <c r="RSS226">
        <f t="shared" si="198"/>
        <v>0</v>
      </c>
      <c r="RST226">
        <f t="shared" si="198"/>
        <v>0</v>
      </c>
      <c r="RSU226">
        <f t="shared" si="198"/>
        <v>0</v>
      </c>
      <c r="RSV226">
        <f t="shared" si="198"/>
        <v>0</v>
      </c>
      <c r="RSW226">
        <f t="shared" si="198"/>
        <v>0</v>
      </c>
      <c r="RSX226">
        <f t="shared" si="198"/>
        <v>0</v>
      </c>
      <c r="RSY226">
        <f t="shared" si="198"/>
        <v>0</v>
      </c>
      <c r="RSZ226">
        <f t="shared" si="198"/>
        <v>0</v>
      </c>
      <c r="RTA226">
        <f t="shared" si="198"/>
        <v>0</v>
      </c>
      <c r="RTB226">
        <f t="shared" si="198"/>
        <v>0</v>
      </c>
      <c r="RTC226">
        <f t="shared" si="198"/>
        <v>0</v>
      </c>
      <c r="RTD226">
        <f t="shared" si="198"/>
        <v>0</v>
      </c>
      <c r="RTE226">
        <f t="shared" si="198"/>
        <v>0</v>
      </c>
      <c r="RTF226">
        <f t="shared" si="198"/>
        <v>0</v>
      </c>
      <c r="RTG226">
        <f t="shared" si="198"/>
        <v>0</v>
      </c>
      <c r="RTH226">
        <f t="shared" si="198"/>
        <v>0</v>
      </c>
      <c r="RTI226">
        <f t="shared" si="198"/>
        <v>0</v>
      </c>
      <c r="RTJ226">
        <f t="shared" si="198"/>
        <v>0</v>
      </c>
      <c r="RTK226">
        <f t="shared" si="198"/>
        <v>0</v>
      </c>
      <c r="RTL226">
        <f t="shared" si="198"/>
        <v>0</v>
      </c>
      <c r="RTM226">
        <f t="shared" si="198"/>
        <v>0</v>
      </c>
      <c r="RTN226">
        <f t="shared" si="198"/>
        <v>0</v>
      </c>
      <c r="RTO226">
        <f t="shared" si="198"/>
        <v>0</v>
      </c>
      <c r="RTP226">
        <f t="shared" si="198"/>
        <v>0</v>
      </c>
      <c r="RTQ226">
        <f t="shared" si="198"/>
        <v>0</v>
      </c>
      <c r="RTR226">
        <f t="shared" si="198"/>
        <v>0</v>
      </c>
      <c r="RTS226">
        <f t="shared" si="198"/>
        <v>0</v>
      </c>
      <c r="RTT226">
        <f t="shared" si="198"/>
        <v>0</v>
      </c>
      <c r="RTU226">
        <f t="shared" si="198"/>
        <v>0</v>
      </c>
      <c r="RTV226">
        <f t="shared" si="198"/>
        <v>0</v>
      </c>
      <c r="RTW226">
        <f t="shared" si="198"/>
        <v>0</v>
      </c>
      <c r="RTX226">
        <f t="shared" si="198"/>
        <v>0</v>
      </c>
      <c r="RTY226">
        <f t="shared" si="198"/>
        <v>0</v>
      </c>
      <c r="RTZ226">
        <f t="shared" si="198"/>
        <v>0</v>
      </c>
      <c r="RUA226">
        <f t="shared" si="198"/>
        <v>0</v>
      </c>
      <c r="RUB226">
        <f t="shared" si="198"/>
        <v>0</v>
      </c>
      <c r="RUC226">
        <f t="shared" si="198"/>
        <v>0</v>
      </c>
      <c r="RUD226">
        <f t="shared" si="198"/>
        <v>0</v>
      </c>
      <c r="RUE226">
        <f t="shared" si="198"/>
        <v>0</v>
      </c>
      <c r="RUF226">
        <f t="shared" si="198"/>
        <v>0</v>
      </c>
      <c r="RUG226">
        <f t="shared" si="198"/>
        <v>0</v>
      </c>
      <c r="RUH226">
        <f t="shared" si="198"/>
        <v>0</v>
      </c>
      <c r="RUI226">
        <f t="shared" si="198"/>
        <v>0</v>
      </c>
      <c r="RUJ226">
        <f t="shared" si="198"/>
        <v>0</v>
      </c>
      <c r="RUK226">
        <f t="shared" si="198"/>
        <v>0</v>
      </c>
      <c r="RUL226">
        <f t="shared" si="198"/>
        <v>0</v>
      </c>
      <c r="RUM226">
        <f t="shared" si="198"/>
        <v>0</v>
      </c>
      <c r="RUN226">
        <f t="shared" si="198"/>
        <v>0</v>
      </c>
      <c r="RUO226">
        <f t="shared" si="198"/>
        <v>0</v>
      </c>
      <c r="RUP226">
        <f t="shared" si="198"/>
        <v>0</v>
      </c>
      <c r="RUQ226">
        <f t="shared" si="198"/>
        <v>0</v>
      </c>
      <c r="RUR226">
        <f t="shared" si="198"/>
        <v>0</v>
      </c>
      <c r="RUS226">
        <f t="shared" si="198"/>
        <v>0</v>
      </c>
      <c r="RUT226">
        <f t="shared" si="198"/>
        <v>0</v>
      </c>
      <c r="RUU226">
        <f t="shared" si="198"/>
        <v>0</v>
      </c>
      <c r="RUV226">
        <f t="shared" si="198"/>
        <v>0</v>
      </c>
      <c r="RUW226">
        <f t="shared" ref="RUW226:RXH226" si="199">SUM(RUW2:RUW225)</f>
        <v>0</v>
      </c>
      <c r="RUX226">
        <f t="shared" si="199"/>
        <v>0</v>
      </c>
      <c r="RUY226">
        <f t="shared" si="199"/>
        <v>0</v>
      </c>
      <c r="RUZ226">
        <f t="shared" si="199"/>
        <v>0</v>
      </c>
      <c r="RVA226">
        <f t="shared" si="199"/>
        <v>0</v>
      </c>
      <c r="RVB226">
        <f t="shared" si="199"/>
        <v>0</v>
      </c>
      <c r="RVC226">
        <f t="shared" si="199"/>
        <v>0</v>
      </c>
      <c r="RVD226">
        <f t="shared" si="199"/>
        <v>0</v>
      </c>
      <c r="RVE226">
        <f t="shared" si="199"/>
        <v>0</v>
      </c>
      <c r="RVF226">
        <f t="shared" si="199"/>
        <v>0</v>
      </c>
      <c r="RVG226">
        <f t="shared" si="199"/>
        <v>0</v>
      </c>
      <c r="RVH226">
        <f t="shared" si="199"/>
        <v>0</v>
      </c>
      <c r="RVI226">
        <f t="shared" si="199"/>
        <v>0</v>
      </c>
      <c r="RVJ226">
        <f t="shared" si="199"/>
        <v>0</v>
      </c>
      <c r="RVK226">
        <f t="shared" si="199"/>
        <v>0</v>
      </c>
      <c r="RVL226">
        <f t="shared" si="199"/>
        <v>0</v>
      </c>
      <c r="RVM226">
        <f t="shared" si="199"/>
        <v>0</v>
      </c>
      <c r="RVN226">
        <f t="shared" si="199"/>
        <v>0</v>
      </c>
      <c r="RVO226">
        <f t="shared" si="199"/>
        <v>0</v>
      </c>
      <c r="RVP226">
        <f t="shared" si="199"/>
        <v>0</v>
      </c>
      <c r="RVQ226">
        <f t="shared" si="199"/>
        <v>0</v>
      </c>
      <c r="RVR226">
        <f t="shared" si="199"/>
        <v>0</v>
      </c>
      <c r="RVS226">
        <f t="shared" si="199"/>
        <v>0</v>
      </c>
      <c r="RVT226">
        <f t="shared" si="199"/>
        <v>0</v>
      </c>
      <c r="RVU226">
        <f t="shared" si="199"/>
        <v>0</v>
      </c>
      <c r="RVV226">
        <f t="shared" si="199"/>
        <v>0</v>
      </c>
      <c r="RVW226">
        <f t="shared" si="199"/>
        <v>0</v>
      </c>
      <c r="RVX226">
        <f t="shared" si="199"/>
        <v>0</v>
      </c>
      <c r="RVY226">
        <f t="shared" si="199"/>
        <v>0</v>
      </c>
      <c r="RVZ226">
        <f t="shared" si="199"/>
        <v>0</v>
      </c>
      <c r="RWA226">
        <f t="shared" si="199"/>
        <v>0</v>
      </c>
      <c r="RWB226">
        <f t="shared" si="199"/>
        <v>0</v>
      </c>
      <c r="RWC226">
        <f t="shared" si="199"/>
        <v>0</v>
      </c>
      <c r="RWD226">
        <f t="shared" si="199"/>
        <v>0</v>
      </c>
      <c r="RWE226">
        <f t="shared" si="199"/>
        <v>0</v>
      </c>
      <c r="RWF226">
        <f t="shared" si="199"/>
        <v>0</v>
      </c>
      <c r="RWG226">
        <f t="shared" si="199"/>
        <v>0</v>
      </c>
      <c r="RWH226">
        <f t="shared" si="199"/>
        <v>0</v>
      </c>
      <c r="RWI226">
        <f t="shared" si="199"/>
        <v>0</v>
      </c>
      <c r="RWJ226">
        <f t="shared" si="199"/>
        <v>0</v>
      </c>
      <c r="RWK226">
        <f t="shared" si="199"/>
        <v>0</v>
      </c>
      <c r="RWL226">
        <f t="shared" si="199"/>
        <v>0</v>
      </c>
      <c r="RWM226">
        <f t="shared" si="199"/>
        <v>0</v>
      </c>
      <c r="RWN226">
        <f t="shared" si="199"/>
        <v>0</v>
      </c>
      <c r="RWO226">
        <f t="shared" si="199"/>
        <v>0</v>
      </c>
      <c r="RWP226">
        <f t="shared" si="199"/>
        <v>0</v>
      </c>
      <c r="RWQ226">
        <f t="shared" si="199"/>
        <v>0</v>
      </c>
      <c r="RWR226">
        <f t="shared" si="199"/>
        <v>0</v>
      </c>
      <c r="RWS226">
        <f t="shared" si="199"/>
        <v>0</v>
      </c>
      <c r="RWT226">
        <f t="shared" si="199"/>
        <v>0</v>
      </c>
      <c r="RWU226">
        <f t="shared" si="199"/>
        <v>0</v>
      </c>
      <c r="RWV226">
        <f t="shared" si="199"/>
        <v>0</v>
      </c>
      <c r="RWW226">
        <f t="shared" si="199"/>
        <v>0</v>
      </c>
      <c r="RWX226">
        <f t="shared" si="199"/>
        <v>0</v>
      </c>
      <c r="RWY226">
        <f t="shared" si="199"/>
        <v>0</v>
      </c>
      <c r="RWZ226">
        <f t="shared" si="199"/>
        <v>0</v>
      </c>
      <c r="RXA226">
        <f t="shared" si="199"/>
        <v>0</v>
      </c>
      <c r="RXB226">
        <f t="shared" si="199"/>
        <v>0</v>
      </c>
      <c r="RXC226">
        <f t="shared" si="199"/>
        <v>0</v>
      </c>
      <c r="RXD226">
        <f t="shared" si="199"/>
        <v>0</v>
      </c>
      <c r="RXE226">
        <f t="shared" si="199"/>
        <v>0</v>
      </c>
      <c r="RXF226">
        <f t="shared" si="199"/>
        <v>0</v>
      </c>
      <c r="RXG226">
        <f t="shared" si="199"/>
        <v>0</v>
      </c>
      <c r="RXH226">
        <f t="shared" si="199"/>
        <v>0</v>
      </c>
      <c r="RXI226">
        <f t="shared" ref="RXI226:RZT226" si="200">SUM(RXI2:RXI225)</f>
        <v>0</v>
      </c>
      <c r="RXJ226">
        <f t="shared" si="200"/>
        <v>0</v>
      </c>
      <c r="RXK226">
        <f t="shared" si="200"/>
        <v>0</v>
      </c>
      <c r="RXL226">
        <f t="shared" si="200"/>
        <v>0</v>
      </c>
      <c r="RXM226">
        <f t="shared" si="200"/>
        <v>0</v>
      </c>
      <c r="RXN226">
        <f t="shared" si="200"/>
        <v>0</v>
      </c>
      <c r="RXO226">
        <f t="shared" si="200"/>
        <v>0</v>
      </c>
      <c r="RXP226">
        <f t="shared" si="200"/>
        <v>0</v>
      </c>
      <c r="RXQ226">
        <f t="shared" si="200"/>
        <v>0</v>
      </c>
      <c r="RXR226">
        <f t="shared" si="200"/>
        <v>0</v>
      </c>
      <c r="RXS226">
        <f t="shared" si="200"/>
        <v>0</v>
      </c>
      <c r="RXT226">
        <f t="shared" si="200"/>
        <v>0</v>
      </c>
      <c r="RXU226">
        <f t="shared" si="200"/>
        <v>0</v>
      </c>
      <c r="RXV226">
        <f t="shared" si="200"/>
        <v>0</v>
      </c>
      <c r="RXW226">
        <f t="shared" si="200"/>
        <v>0</v>
      </c>
      <c r="RXX226">
        <f t="shared" si="200"/>
        <v>0</v>
      </c>
      <c r="RXY226">
        <f t="shared" si="200"/>
        <v>0</v>
      </c>
      <c r="RXZ226">
        <f t="shared" si="200"/>
        <v>0</v>
      </c>
      <c r="RYA226">
        <f t="shared" si="200"/>
        <v>0</v>
      </c>
      <c r="RYB226">
        <f t="shared" si="200"/>
        <v>0</v>
      </c>
      <c r="RYC226">
        <f t="shared" si="200"/>
        <v>0</v>
      </c>
      <c r="RYD226">
        <f t="shared" si="200"/>
        <v>0</v>
      </c>
      <c r="RYE226">
        <f t="shared" si="200"/>
        <v>0</v>
      </c>
      <c r="RYF226">
        <f t="shared" si="200"/>
        <v>0</v>
      </c>
      <c r="RYG226">
        <f t="shared" si="200"/>
        <v>0</v>
      </c>
      <c r="RYH226">
        <f t="shared" si="200"/>
        <v>0</v>
      </c>
      <c r="RYI226">
        <f t="shared" si="200"/>
        <v>0</v>
      </c>
      <c r="RYJ226">
        <f t="shared" si="200"/>
        <v>0</v>
      </c>
      <c r="RYK226">
        <f t="shared" si="200"/>
        <v>0</v>
      </c>
      <c r="RYL226">
        <f t="shared" si="200"/>
        <v>0</v>
      </c>
      <c r="RYM226">
        <f t="shared" si="200"/>
        <v>0</v>
      </c>
      <c r="RYN226">
        <f t="shared" si="200"/>
        <v>0</v>
      </c>
      <c r="RYO226">
        <f t="shared" si="200"/>
        <v>0</v>
      </c>
      <c r="RYP226">
        <f t="shared" si="200"/>
        <v>0</v>
      </c>
      <c r="RYQ226">
        <f t="shared" si="200"/>
        <v>0</v>
      </c>
      <c r="RYR226">
        <f t="shared" si="200"/>
        <v>0</v>
      </c>
      <c r="RYS226">
        <f t="shared" si="200"/>
        <v>0</v>
      </c>
      <c r="RYT226">
        <f t="shared" si="200"/>
        <v>0</v>
      </c>
      <c r="RYU226">
        <f t="shared" si="200"/>
        <v>0</v>
      </c>
      <c r="RYV226">
        <f t="shared" si="200"/>
        <v>0</v>
      </c>
      <c r="RYW226">
        <f t="shared" si="200"/>
        <v>0</v>
      </c>
      <c r="RYX226">
        <f t="shared" si="200"/>
        <v>0</v>
      </c>
      <c r="RYY226">
        <f t="shared" si="200"/>
        <v>0</v>
      </c>
      <c r="RYZ226">
        <f t="shared" si="200"/>
        <v>0</v>
      </c>
      <c r="RZA226">
        <f t="shared" si="200"/>
        <v>0</v>
      </c>
      <c r="RZB226">
        <f t="shared" si="200"/>
        <v>0</v>
      </c>
      <c r="RZC226">
        <f t="shared" si="200"/>
        <v>0</v>
      </c>
      <c r="RZD226">
        <f t="shared" si="200"/>
        <v>0</v>
      </c>
      <c r="RZE226">
        <f t="shared" si="200"/>
        <v>0</v>
      </c>
      <c r="RZF226">
        <f t="shared" si="200"/>
        <v>0</v>
      </c>
      <c r="RZG226">
        <f t="shared" si="200"/>
        <v>0</v>
      </c>
      <c r="RZH226">
        <f t="shared" si="200"/>
        <v>0</v>
      </c>
      <c r="RZI226">
        <f t="shared" si="200"/>
        <v>0</v>
      </c>
      <c r="RZJ226">
        <f t="shared" si="200"/>
        <v>0</v>
      </c>
      <c r="RZK226">
        <f t="shared" si="200"/>
        <v>0</v>
      </c>
      <c r="RZL226">
        <f t="shared" si="200"/>
        <v>0</v>
      </c>
      <c r="RZM226">
        <f t="shared" si="200"/>
        <v>0</v>
      </c>
      <c r="RZN226">
        <f t="shared" si="200"/>
        <v>0</v>
      </c>
      <c r="RZO226">
        <f t="shared" si="200"/>
        <v>0</v>
      </c>
      <c r="RZP226">
        <f t="shared" si="200"/>
        <v>0</v>
      </c>
      <c r="RZQ226">
        <f t="shared" si="200"/>
        <v>0</v>
      </c>
      <c r="RZR226">
        <f t="shared" si="200"/>
        <v>0</v>
      </c>
      <c r="RZS226">
        <f t="shared" si="200"/>
        <v>0</v>
      </c>
      <c r="RZT226">
        <f t="shared" si="200"/>
        <v>0</v>
      </c>
      <c r="RZU226">
        <f t="shared" ref="RZU226:SCF226" si="201">SUM(RZU2:RZU225)</f>
        <v>0</v>
      </c>
      <c r="RZV226">
        <f t="shared" si="201"/>
        <v>0</v>
      </c>
      <c r="RZW226">
        <f t="shared" si="201"/>
        <v>0</v>
      </c>
      <c r="RZX226">
        <f t="shared" si="201"/>
        <v>0</v>
      </c>
      <c r="RZY226">
        <f t="shared" si="201"/>
        <v>0</v>
      </c>
      <c r="RZZ226">
        <f t="shared" si="201"/>
        <v>0</v>
      </c>
      <c r="SAA226">
        <f t="shared" si="201"/>
        <v>0</v>
      </c>
      <c r="SAB226">
        <f t="shared" si="201"/>
        <v>0</v>
      </c>
      <c r="SAC226">
        <f t="shared" si="201"/>
        <v>0</v>
      </c>
      <c r="SAD226">
        <f t="shared" si="201"/>
        <v>0</v>
      </c>
      <c r="SAE226">
        <f t="shared" si="201"/>
        <v>0</v>
      </c>
      <c r="SAF226">
        <f t="shared" si="201"/>
        <v>0</v>
      </c>
      <c r="SAG226">
        <f t="shared" si="201"/>
        <v>0</v>
      </c>
      <c r="SAH226">
        <f t="shared" si="201"/>
        <v>0</v>
      </c>
      <c r="SAI226">
        <f t="shared" si="201"/>
        <v>0</v>
      </c>
      <c r="SAJ226">
        <f t="shared" si="201"/>
        <v>0</v>
      </c>
      <c r="SAK226">
        <f t="shared" si="201"/>
        <v>0</v>
      </c>
      <c r="SAL226">
        <f t="shared" si="201"/>
        <v>0</v>
      </c>
      <c r="SAM226">
        <f t="shared" si="201"/>
        <v>0</v>
      </c>
      <c r="SAN226">
        <f t="shared" si="201"/>
        <v>0</v>
      </c>
      <c r="SAO226">
        <f t="shared" si="201"/>
        <v>0</v>
      </c>
      <c r="SAP226">
        <f t="shared" si="201"/>
        <v>0</v>
      </c>
      <c r="SAQ226">
        <f t="shared" si="201"/>
        <v>0</v>
      </c>
      <c r="SAR226">
        <f t="shared" si="201"/>
        <v>0</v>
      </c>
      <c r="SAS226">
        <f t="shared" si="201"/>
        <v>0</v>
      </c>
      <c r="SAT226">
        <f t="shared" si="201"/>
        <v>0</v>
      </c>
      <c r="SAU226">
        <f t="shared" si="201"/>
        <v>0</v>
      </c>
      <c r="SAV226">
        <f t="shared" si="201"/>
        <v>0</v>
      </c>
      <c r="SAW226">
        <f t="shared" si="201"/>
        <v>0</v>
      </c>
      <c r="SAX226">
        <f t="shared" si="201"/>
        <v>0</v>
      </c>
      <c r="SAY226">
        <f t="shared" si="201"/>
        <v>0</v>
      </c>
      <c r="SAZ226">
        <f t="shared" si="201"/>
        <v>0</v>
      </c>
      <c r="SBA226">
        <f t="shared" si="201"/>
        <v>0</v>
      </c>
      <c r="SBB226">
        <f t="shared" si="201"/>
        <v>0</v>
      </c>
      <c r="SBC226">
        <f t="shared" si="201"/>
        <v>0</v>
      </c>
      <c r="SBD226">
        <f t="shared" si="201"/>
        <v>0</v>
      </c>
      <c r="SBE226">
        <f t="shared" si="201"/>
        <v>0</v>
      </c>
      <c r="SBF226">
        <f t="shared" si="201"/>
        <v>0</v>
      </c>
      <c r="SBG226">
        <f t="shared" si="201"/>
        <v>0</v>
      </c>
      <c r="SBH226">
        <f t="shared" si="201"/>
        <v>0</v>
      </c>
      <c r="SBI226">
        <f t="shared" si="201"/>
        <v>0</v>
      </c>
      <c r="SBJ226">
        <f t="shared" si="201"/>
        <v>0</v>
      </c>
      <c r="SBK226">
        <f t="shared" si="201"/>
        <v>0</v>
      </c>
      <c r="SBL226">
        <f t="shared" si="201"/>
        <v>0</v>
      </c>
      <c r="SBM226">
        <f t="shared" si="201"/>
        <v>0</v>
      </c>
      <c r="SBN226">
        <f t="shared" si="201"/>
        <v>0</v>
      </c>
      <c r="SBO226">
        <f t="shared" si="201"/>
        <v>0</v>
      </c>
      <c r="SBP226">
        <f t="shared" si="201"/>
        <v>0</v>
      </c>
      <c r="SBQ226">
        <f t="shared" si="201"/>
        <v>0</v>
      </c>
      <c r="SBR226">
        <f t="shared" si="201"/>
        <v>0</v>
      </c>
      <c r="SBS226">
        <f t="shared" si="201"/>
        <v>0</v>
      </c>
      <c r="SBT226">
        <f t="shared" si="201"/>
        <v>0</v>
      </c>
      <c r="SBU226">
        <f t="shared" si="201"/>
        <v>0</v>
      </c>
      <c r="SBV226">
        <f t="shared" si="201"/>
        <v>0</v>
      </c>
      <c r="SBW226">
        <f t="shared" si="201"/>
        <v>0</v>
      </c>
      <c r="SBX226">
        <f t="shared" si="201"/>
        <v>0</v>
      </c>
      <c r="SBY226">
        <f t="shared" si="201"/>
        <v>0</v>
      </c>
      <c r="SBZ226">
        <f t="shared" si="201"/>
        <v>0</v>
      </c>
      <c r="SCA226">
        <f t="shared" si="201"/>
        <v>0</v>
      </c>
      <c r="SCB226">
        <f t="shared" si="201"/>
        <v>0</v>
      </c>
      <c r="SCC226">
        <f t="shared" si="201"/>
        <v>0</v>
      </c>
      <c r="SCD226">
        <f t="shared" si="201"/>
        <v>0</v>
      </c>
      <c r="SCE226">
        <f t="shared" si="201"/>
        <v>0</v>
      </c>
      <c r="SCF226">
        <f t="shared" si="201"/>
        <v>0</v>
      </c>
      <c r="SCG226">
        <f t="shared" ref="SCG226:SER226" si="202">SUM(SCG2:SCG225)</f>
        <v>0</v>
      </c>
      <c r="SCH226">
        <f t="shared" si="202"/>
        <v>0</v>
      </c>
      <c r="SCI226">
        <f t="shared" si="202"/>
        <v>0</v>
      </c>
      <c r="SCJ226">
        <f t="shared" si="202"/>
        <v>0</v>
      </c>
      <c r="SCK226">
        <f t="shared" si="202"/>
        <v>0</v>
      </c>
      <c r="SCL226">
        <f t="shared" si="202"/>
        <v>0</v>
      </c>
      <c r="SCM226">
        <f t="shared" si="202"/>
        <v>0</v>
      </c>
      <c r="SCN226">
        <f t="shared" si="202"/>
        <v>0</v>
      </c>
      <c r="SCO226">
        <f t="shared" si="202"/>
        <v>0</v>
      </c>
      <c r="SCP226">
        <f t="shared" si="202"/>
        <v>0</v>
      </c>
      <c r="SCQ226">
        <f t="shared" si="202"/>
        <v>0</v>
      </c>
      <c r="SCR226">
        <f t="shared" si="202"/>
        <v>0</v>
      </c>
      <c r="SCS226">
        <f t="shared" si="202"/>
        <v>0</v>
      </c>
      <c r="SCT226">
        <f t="shared" si="202"/>
        <v>0</v>
      </c>
      <c r="SCU226">
        <f t="shared" si="202"/>
        <v>0</v>
      </c>
      <c r="SCV226">
        <f t="shared" si="202"/>
        <v>0</v>
      </c>
      <c r="SCW226">
        <f t="shared" si="202"/>
        <v>0</v>
      </c>
      <c r="SCX226">
        <f t="shared" si="202"/>
        <v>0</v>
      </c>
      <c r="SCY226">
        <f t="shared" si="202"/>
        <v>0</v>
      </c>
      <c r="SCZ226">
        <f t="shared" si="202"/>
        <v>0</v>
      </c>
      <c r="SDA226">
        <f t="shared" si="202"/>
        <v>0</v>
      </c>
      <c r="SDB226">
        <f t="shared" si="202"/>
        <v>0</v>
      </c>
      <c r="SDC226">
        <f t="shared" si="202"/>
        <v>0</v>
      </c>
      <c r="SDD226">
        <f t="shared" si="202"/>
        <v>0</v>
      </c>
      <c r="SDE226">
        <f t="shared" si="202"/>
        <v>0</v>
      </c>
      <c r="SDF226">
        <f t="shared" si="202"/>
        <v>0</v>
      </c>
      <c r="SDG226">
        <f t="shared" si="202"/>
        <v>0</v>
      </c>
      <c r="SDH226">
        <f t="shared" si="202"/>
        <v>0</v>
      </c>
      <c r="SDI226">
        <f t="shared" si="202"/>
        <v>0</v>
      </c>
      <c r="SDJ226">
        <f t="shared" si="202"/>
        <v>0</v>
      </c>
      <c r="SDK226">
        <f t="shared" si="202"/>
        <v>0</v>
      </c>
      <c r="SDL226">
        <f t="shared" si="202"/>
        <v>0</v>
      </c>
      <c r="SDM226">
        <f t="shared" si="202"/>
        <v>0</v>
      </c>
      <c r="SDN226">
        <f t="shared" si="202"/>
        <v>0</v>
      </c>
      <c r="SDO226">
        <f t="shared" si="202"/>
        <v>0</v>
      </c>
      <c r="SDP226">
        <f t="shared" si="202"/>
        <v>0</v>
      </c>
      <c r="SDQ226">
        <f t="shared" si="202"/>
        <v>0</v>
      </c>
      <c r="SDR226">
        <f t="shared" si="202"/>
        <v>0</v>
      </c>
      <c r="SDS226">
        <f t="shared" si="202"/>
        <v>0</v>
      </c>
      <c r="SDT226">
        <f t="shared" si="202"/>
        <v>0</v>
      </c>
      <c r="SDU226">
        <f t="shared" si="202"/>
        <v>0</v>
      </c>
      <c r="SDV226">
        <f t="shared" si="202"/>
        <v>0</v>
      </c>
      <c r="SDW226">
        <f t="shared" si="202"/>
        <v>0</v>
      </c>
      <c r="SDX226">
        <f t="shared" si="202"/>
        <v>0</v>
      </c>
      <c r="SDY226">
        <f t="shared" si="202"/>
        <v>0</v>
      </c>
      <c r="SDZ226">
        <f t="shared" si="202"/>
        <v>0</v>
      </c>
      <c r="SEA226">
        <f t="shared" si="202"/>
        <v>0</v>
      </c>
      <c r="SEB226">
        <f t="shared" si="202"/>
        <v>0</v>
      </c>
      <c r="SEC226">
        <f t="shared" si="202"/>
        <v>0</v>
      </c>
      <c r="SED226">
        <f t="shared" si="202"/>
        <v>0</v>
      </c>
      <c r="SEE226">
        <f t="shared" si="202"/>
        <v>0</v>
      </c>
      <c r="SEF226">
        <f t="shared" si="202"/>
        <v>0</v>
      </c>
      <c r="SEG226">
        <f t="shared" si="202"/>
        <v>0</v>
      </c>
      <c r="SEH226">
        <f t="shared" si="202"/>
        <v>0</v>
      </c>
      <c r="SEI226">
        <f t="shared" si="202"/>
        <v>0</v>
      </c>
      <c r="SEJ226">
        <f t="shared" si="202"/>
        <v>0</v>
      </c>
      <c r="SEK226">
        <f t="shared" si="202"/>
        <v>0</v>
      </c>
      <c r="SEL226">
        <f t="shared" si="202"/>
        <v>0</v>
      </c>
      <c r="SEM226">
        <f t="shared" si="202"/>
        <v>0</v>
      </c>
      <c r="SEN226">
        <f t="shared" si="202"/>
        <v>0</v>
      </c>
      <c r="SEO226">
        <f t="shared" si="202"/>
        <v>0</v>
      </c>
      <c r="SEP226">
        <f t="shared" si="202"/>
        <v>0</v>
      </c>
      <c r="SEQ226">
        <f t="shared" si="202"/>
        <v>0</v>
      </c>
      <c r="SER226">
        <f t="shared" si="202"/>
        <v>0</v>
      </c>
      <c r="SES226">
        <f t="shared" ref="SES226:SHD226" si="203">SUM(SES2:SES225)</f>
        <v>0</v>
      </c>
      <c r="SET226">
        <f t="shared" si="203"/>
        <v>0</v>
      </c>
      <c r="SEU226">
        <f t="shared" si="203"/>
        <v>0</v>
      </c>
      <c r="SEV226">
        <f t="shared" si="203"/>
        <v>0</v>
      </c>
      <c r="SEW226">
        <f t="shared" si="203"/>
        <v>0</v>
      </c>
      <c r="SEX226">
        <f t="shared" si="203"/>
        <v>0</v>
      </c>
      <c r="SEY226">
        <f t="shared" si="203"/>
        <v>0</v>
      </c>
      <c r="SEZ226">
        <f t="shared" si="203"/>
        <v>0</v>
      </c>
      <c r="SFA226">
        <f t="shared" si="203"/>
        <v>0</v>
      </c>
      <c r="SFB226">
        <f t="shared" si="203"/>
        <v>0</v>
      </c>
      <c r="SFC226">
        <f t="shared" si="203"/>
        <v>0</v>
      </c>
      <c r="SFD226">
        <f t="shared" si="203"/>
        <v>0</v>
      </c>
      <c r="SFE226">
        <f t="shared" si="203"/>
        <v>0</v>
      </c>
      <c r="SFF226">
        <f t="shared" si="203"/>
        <v>0</v>
      </c>
      <c r="SFG226">
        <f t="shared" si="203"/>
        <v>0</v>
      </c>
      <c r="SFH226">
        <f t="shared" si="203"/>
        <v>0</v>
      </c>
      <c r="SFI226">
        <f t="shared" si="203"/>
        <v>0</v>
      </c>
      <c r="SFJ226">
        <f t="shared" si="203"/>
        <v>0</v>
      </c>
      <c r="SFK226">
        <f t="shared" si="203"/>
        <v>0</v>
      </c>
      <c r="SFL226">
        <f t="shared" si="203"/>
        <v>0</v>
      </c>
      <c r="SFM226">
        <f t="shared" si="203"/>
        <v>0</v>
      </c>
      <c r="SFN226">
        <f t="shared" si="203"/>
        <v>0</v>
      </c>
      <c r="SFO226">
        <f t="shared" si="203"/>
        <v>0</v>
      </c>
      <c r="SFP226">
        <f t="shared" si="203"/>
        <v>0</v>
      </c>
      <c r="SFQ226">
        <f t="shared" si="203"/>
        <v>0</v>
      </c>
      <c r="SFR226">
        <f t="shared" si="203"/>
        <v>0</v>
      </c>
      <c r="SFS226">
        <f t="shared" si="203"/>
        <v>0</v>
      </c>
      <c r="SFT226">
        <f t="shared" si="203"/>
        <v>0</v>
      </c>
      <c r="SFU226">
        <f t="shared" si="203"/>
        <v>0</v>
      </c>
      <c r="SFV226">
        <f t="shared" si="203"/>
        <v>0</v>
      </c>
      <c r="SFW226">
        <f t="shared" si="203"/>
        <v>0</v>
      </c>
      <c r="SFX226">
        <f t="shared" si="203"/>
        <v>0</v>
      </c>
      <c r="SFY226">
        <f t="shared" si="203"/>
        <v>0</v>
      </c>
      <c r="SFZ226">
        <f t="shared" si="203"/>
        <v>0</v>
      </c>
      <c r="SGA226">
        <f t="shared" si="203"/>
        <v>0</v>
      </c>
      <c r="SGB226">
        <f t="shared" si="203"/>
        <v>0</v>
      </c>
      <c r="SGC226">
        <f t="shared" si="203"/>
        <v>0</v>
      </c>
      <c r="SGD226">
        <f t="shared" si="203"/>
        <v>0</v>
      </c>
      <c r="SGE226">
        <f t="shared" si="203"/>
        <v>0</v>
      </c>
      <c r="SGF226">
        <f t="shared" si="203"/>
        <v>0</v>
      </c>
      <c r="SGG226">
        <f t="shared" si="203"/>
        <v>0</v>
      </c>
      <c r="SGH226">
        <f t="shared" si="203"/>
        <v>0</v>
      </c>
      <c r="SGI226">
        <f t="shared" si="203"/>
        <v>0</v>
      </c>
      <c r="SGJ226">
        <f t="shared" si="203"/>
        <v>0</v>
      </c>
      <c r="SGK226">
        <f t="shared" si="203"/>
        <v>0</v>
      </c>
      <c r="SGL226">
        <f t="shared" si="203"/>
        <v>0</v>
      </c>
      <c r="SGM226">
        <f t="shared" si="203"/>
        <v>0</v>
      </c>
      <c r="SGN226">
        <f t="shared" si="203"/>
        <v>0</v>
      </c>
      <c r="SGO226">
        <f t="shared" si="203"/>
        <v>0</v>
      </c>
      <c r="SGP226">
        <f t="shared" si="203"/>
        <v>0</v>
      </c>
      <c r="SGQ226">
        <f t="shared" si="203"/>
        <v>0</v>
      </c>
      <c r="SGR226">
        <f t="shared" si="203"/>
        <v>0</v>
      </c>
      <c r="SGS226">
        <f t="shared" si="203"/>
        <v>0</v>
      </c>
      <c r="SGT226">
        <f t="shared" si="203"/>
        <v>0</v>
      </c>
      <c r="SGU226">
        <f t="shared" si="203"/>
        <v>0</v>
      </c>
      <c r="SGV226">
        <f t="shared" si="203"/>
        <v>0</v>
      </c>
      <c r="SGW226">
        <f t="shared" si="203"/>
        <v>0</v>
      </c>
      <c r="SGX226">
        <f t="shared" si="203"/>
        <v>0</v>
      </c>
      <c r="SGY226">
        <f t="shared" si="203"/>
        <v>0</v>
      </c>
      <c r="SGZ226">
        <f t="shared" si="203"/>
        <v>0</v>
      </c>
      <c r="SHA226">
        <f t="shared" si="203"/>
        <v>0</v>
      </c>
      <c r="SHB226">
        <f t="shared" si="203"/>
        <v>0</v>
      </c>
      <c r="SHC226">
        <f t="shared" si="203"/>
        <v>0</v>
      </c>
      <c r="SHD226">
        <f t="shared" si="203"/>
        <v>0</v>
      </c>
      <c r="SHE226">
        <f t="shared" ref="SHE226:SJP226" si="204">SUM(SHE2:SHE225)</f>
        <v>0</v>
      </c>
      <c r="SHF226">
        <f t="shared" si="204"/>
        <v>0</v>
      </c>
      <c r="SHG226">
        <f t="shared" si="204"/>
        <v>0</v>
      </c>
      <c r="SHH226">
        <f t="shared" si="204"/>
        <v>0</v>
      </c>
      <c r="SHI226">
        <f t="shared" si="204"/>
        <v>0</v>
      </c>
      <c r="SHJ226">
        <f t="shared" si="204"/>
        <v>0</v>
      </c>
      <c r="SHK226">
        <f t="shared" si="204"/>
        <v>0</v>
      </c>
      <c r="SHL226">
        <f t="shared" si="204"/>
        <v>0</v>
      </c>
      <c r="SHM226">
        <f t="shared" si="204"/>
        <v>0</v>
      </c>
      <c r="SHN226">
        <f t="shared" si="204"/>
        <v>0</v>
      </c>
      <c r="SHO226">
        <f t="shared" si="204"/>
        <v>0</v>
      </c>
      <c r="SHP226">
        <f t="shared" si="204"/>
        <v>0</v>
      </c>
      <c r="SHQ226">
        <f t="shared" si="204"/>
        <v>0</v>
      </c>
      <c r="SHR226">
        <f t="shared" si="204"/>
        <v>0</v>
      </c>
      <c r="SHS226">
        <f t="shared" si="204"/>
        <v>0</v>
      </c>
      <c r="SHT226">
        <f t="shared" si="204"/>
        <v>0</v>
      </c>
      <c r="SHU226">
        <f t="shared" si="204"/>
        <v>0</v>
      </c>
      <c r="SHV226">
        <f t="shared" si="204"/>
        <v>0</v>
      </c>
      <c r="SHW226">
        <f t="shared" si="204"/>
        <v>0</v>
      </c>
      <c r="SHX226">
        <f t="shared" si="204"/>
        <v>0</v>
      </c>
      <c r="SHY226">
        <f t="shared" si="204"/>
        <v>0</v>
      </c>
      <c r="SHZ226">
        <f t="shared" si="204"/>
        <v>0</v>
      </c>
      <c r="SIA226">
        <f t="shared" si="204"/>
        <v>0</v>
      </c>
      <c r="SIB226">
        <f t="shared" si="204"/>
        <v>0</v>
      </c>
      <c r="SIC226">
        <f t="shared" si="204"/>
        <v>0</v>
      </c>
      <c r="SID226">
        <f t="shared" si="204"/>
        <v>0</v>
      </c>
      <c r="SIE226">
        <f t="shared" si="204"/>
        <v>0</v>
      </c>
      <c r="SIF226">
        <f t="shared" si="204"/>
        <v>0</v>
      </c>
      <c r="SIG226">
        <f t="shared" si="204"/>
        <v>0</v>
      </c>
      <c r="SIH226">
        <f t="shared" si="204"/>
        <v>0</v>
      </c>
      <c r="SII226">
        <f t="shared" si="204"/>
        <v>0</v>
      </c>
      <c r="SIJ226">
        <f t="shared" si="204"/>
        <v>0</v>
      </c>
      <c r="SIK226">
        <f t="shared" si="204"/>
        <v>0</v>
      </c>
      <c r="SIL226">
        <f t="shared" si="204"/>
        <v>0</v>
      </c>
      <c r="SIM226">
        <f t="shared" si="204"/>
        <v>0</v>
      </c>
      <c r="SIN226">
        <f t="shared" si="204"/>
        <v>0</v>
      </c>
      <c r="SIO226">
        <f t="shared" si="204"/>
        <v>0</v>
      </c>
      <c r="SIP226">
        <f t="shared" si="204"/>
        <v>0</v>
      </c>
      <c r="SIQ226">
        <f t="shared" si="204"/>
        <v>0</v>
      </c>
      <c r="SIR226">
        <f t="shared" si="204"/>
        <v>0</v>
      </c>
      <c r="SIS226">
        <f t="shared" si="204"/>
        <v>0</v>
      </c>
      <c r="SIT226">
        <f t="shared" si="204"/>
        <v>0</v>
      </c>
      <c r="SIU226">
        <f t="shared" si="204"/>
        <v>0</v>
      </c>
      <c r="SIV226">
        <f t="shared" si="204"/>
        <v>0</v>
      </c>
      <c r="SIW226">
        <f t="shared" si="204"/>
        <v>0</v>
      </c>
      <c r="SIX226">
        <f t="shared" si="204"/>
        <v>0</v>
      </c>
      <c r="SIY226">
        <f t="shared" si="204"/>
        <v>0</v>
      </c>
      <c r="SIZ226">
        <f t="shared" si="204"/>
        <v>0</v>
      </c>
      <c r="SJA226">
        <f t="shared" si="204"/>
        <v>0</v>
      </c>
      <c r="SJB226">
        <f t="shared" si="204"/>
        <v>0</v>
      </c>
      <c r="SJC226">
        <f t="shared" si="204"/>
        <v>0</v>
      </c>
      <c r="SJD226">
        <f t="shared" si="204"/>
        <v>0</v>
      </c>
      <c r="SJE226">
        <f t="shared" si="204"/>
        <v>0</v>
      </c>
      <c r="SJF226">
        <f t="shared" si="204"/>
        <v>0</v>
      </c>
      <c r="SJG226">
        <f t="shared" si="204"/>
        <v>0</v>
      </c>
      <c r="SJH226">
        <f t="shared" si="204"/>
        <v>0</v>
      </c>
      <c r="SJI226">
        <f t="shared" si="204"/>
        <v>0</v>
      </c>
      <c r="SJJ226">
        <f t="shared" si="204"/>
        <v>0</v>
      </c>
      <c r="SJK226">
        <f t="shared" si="204"/>
        <v>0</v>
      </c>
      <c r="SJL226">
        <f t="shared" si="204"/>
        <v>0</v>
      </c>
      <c r="SJM226">
        <f t="shared" si="204"/>
        <v>0</v>
      </c>
      <c r="SJN226">
        <f t="shared" si="204"/>
        <v>0</v>
      </c>
      <c r="SJO226">
        <f t="shared" si="204"/>
        <v>0</v>
      </c>
      <c r="SJP226">
        <f t="shared" si="204"/>
        <v>0</v>
      </c>
      <c r="SJQ226">
        <f t="shared" ref="SJQ226:SMB226" si="205">SUM(SJQ2:SJQ225)</f>
        <v>0</v>
      </c>
      <c r="SJR226">
        <f t="shared" si="205"/>
        <v>0</v>
      </c>
      <c r="SJS226">
        <f t="shared" si="205"/>
        <v>0</v>
      </c>
      <c r="SJT226">
        <f t="shared" si="205"/>
        <v>0</v>
      </c>
      <c r="SJU226">
        <f t="shared" si="205"/>
        <v>0</v>
      </c>
      <c r="SJV226">
        <f t="shared" si="205"/>
        <v>0</v>
      </c>
      <c r="SJW226">
        <f t="shared" si="205"/>
        <v>0</v>
      </c>
      <c r="SJX226">
        <f t="shared" si="205"/>
        <v>0</v>
      </c>
      <c r="SJY226">
        <f t="shared" si="205"/>
        <v>0</v>
      </c>
      <c r="SJZ226">
        <f t="shared" si="205"/>
        <v>0</v>
      </c>
      <c r="SKA226">
        <f t="shared" si="205"/>
        <v>0</v>
      </c>
      <c r="SKB226">
        <f t="shared" si="205"/>
        <v>0</v>
      </c>
      <c r="SKC226">
        <f t="shared" si="205"/>
        <v>0</v>
      </c>
      <c r="SKD226">
        <f t="shared" si="205"/>
        <v>0</v>
      </c>
      <c r="SKE226">
        <f t="shared" si="205"/>
        <v>0</v>
      </c>
      <c r="SKF226">
        <f t="shared" si="205"/>
        <v>0</v>
      </c>
      <c r="SKG226">
        <f t="shared" si="205"/>
        <v>0</v>
      </c>
      <c r="SKH226">
        <f t="shared" si="205"/>
        <v>0</v>
      </c>
      <c r="SKI226">
        <f t="shared" si="205"/>
        <v>0</v>
      </c>
      <c r="SKJ226">
        <f t="shared" si="205"/>
        <v>0</v>
      </c>
      <c r="SKK226">
        <f t="shared" si="205"/>
        <v>0</v>
      </c>
      <c r="SKL226">
        <f t="shared" si="205"/>
        <v>0</v>
      </c>
      <c r="SKM226">
        <f t="shared" si="205"/>
        <v>0</v>
      </c>
      <c r="SKN226">
        <f t="shared" si="205"/>
        <v>0</v>
      </c>
      <c r="SKO226">
        <f t="shared" si="205"/>
        <v>0</v>
      </c>
      <c r="SKP226">
        <f t="shared" si="205"/>
        <v>0</v>
      </c>
      <c r="SKQ226">
        <f t="shared" si="205"/>
        <v>0</v>
      </c>
      <c r="SKR226">
        <f t="shared" si="205"/>
        <v>0</v>
      </c>
      <c r="SKS226">
        <f t="shared" si="205"/>
        <v>0</v>
      </c>
      <c r="SKT226">
        <f t="shared" si="205"/>
        <v>0</v>
      </c>
      <c r="SKU226">
        <f t="shared" si="205"/>
        <v>0</v>
      </c>
      <c r="SKV226">
        <f t="shared" si="205"/>
        <v>0</v>
      </c>
      <c r="SKW226">
        <f t="shared" si="205"/>
        <v>0</v>
      </c>
      <c r="SKX226">
        <f t="shared" si="205"/>
        <v>0</v>
      </c>
      <c r="SKY226">
        <f t="shared" si="205"/>
        <v>0</v>
      </c>
      <c r="SKZ226">
        <f t="shared" si="205"/>
        <v>0</v>
      </c>
      <c r="SLA226">
        <f t="shared" si="205"/>
        <v>0</v>
      </c>
      <c r="SLB226">
        <f t="shared" si="205"/>
        <v>0</v>
      </c>
      <c r="SLC226">
        <f t="shared" si="205"/>
        <v>0</v>
      </c>
      <c r="SLD226">
        <f t="shared" si="205"/>
        <v>0</v>
      </c>
      <c r="SLE226">
        <f t="shared" si="205"/>
        <v>0</v>
      </c>
      <c r="SLF226">
        <f t="shared" si="205"/>
        <v>0</v>
      </c>
      <c r="SLG226">
        <f t="shared" si="205"/>
        <v>0</v>
      </c>
      <c r="SLH226">
        <f t="shared" si="205"/>
        <v>0</v>
      </c>
      <c r="SLI226">
        <f t="shared" si="205"/>
        <v>0</v>
      </c>
      <c r="SLJ226">
        <f t="shared" si="205"/>
        <v>0</v>
      </c>
      <c r="SLK226">
        <f t="shared" si="205"/>
        <v>0</v>
      </c>
      <c r="SLL226">
        <f t="shared" si="205"/>
        <v>0</v>
      </c>
      <c r="SLM226">
        <f t="shared" si="205"/>
        <v>0</v>
      </c>
      <c r="SLN226">
        <f t="shared" si="205"/>
        <v>0</v>
      </c>
      <c r="SLO226">
        <f t="shared" si="205"/>
        <v>0</v>
      </c>
      <c r="SLP226">
        <f t="shared" si="205"/>
        <v>0</v>
      </c>
      <c r="SLQ226">
        <f t="shared" si="205"/>
        <v>0</v>
      </c>
      <c r="SLR226">
        <f t="shared" si="205"/>
        <v>0</v>
      </c>
      <c r="SLS226">
        <f t="shared" si="205"/>
        <v>0</v>
      </c>
      <c r="SLT226">
        <f t="shared" si="205"/>
        <v>0</v>
      </c>
      <c r="SLU226">
        <f t="shared" si="205"/>
        <v>0</v>
      </c>
      <c r="SLV226">
        <f t="shared" si="205"/>
        <v>0</v>
      </c>
      <c r="SLW226">
        <f t="shared" si="205"/>
        <v>0</v>
      </c>
      <c r="SLX226">
        <f t="shared" si="205"/>
        <v>0</v>
      </c>
      <c r="SLY226">
        <f t="shared" si="205"/>
        <v>0</v>
      </c>
      <c r="SLZ226">
        <f t="shared" si="205"/>
        <v>0</v>
      </c>
      <c r="SMA226">
        <f t="shared" si="205"/>
        <v>0</v>
      </c>
      <c r="SMB226">
        <f t="shared" si="205"/>
        <v>0</v>
      </c>
      <c r="SMC226">
        <f t="shared" ref="SMC226:SON226" si="206">SUM(SMC2:SMC225)</f>
        <v>0</v>
      </c>
      <c r="SMD226">
        <f t="shared" si="206"/>
        <v>0</v>
      </c>
      <c r="SME226">
        <f t="shared" si="206"/>
        <v>0</v>
      </c>
      <c r="SMF226">
        <f t="shared" si="206"/>
        <v>0</v>
      </c>
      <c r="SMG226">
        <f t="shared" si="206"/>
        <v>0</v>
      </c>
      <c r="SMH226">
        <f t="shared" si="206"/>
        <v>0</v>
      </c>
      <c r="SMI226">
        <f t="shared" si="206"/>
        <v>0</v>
      </c>
      <c r="SMJ226">
        <f t="shared" si="206"/>
        <v>0</v>
      </c>
      <c r="SMK226">
        <f t="shared" si="206"/>
        <v>0</v>
      </c>
      <c r="SML226">
        <f t="shared" si="206"/>
        <v>0</v>
      </c>
      <c r="SMM226">
        <f t="shared" si="206"/>
        <v>0</v>
      </c>
      <c r="SMN226">
        <f t="shared" si="206"/>
        <v>0</v>
      </c>
      <c r="SMO226">
        <f t="shared" si="206"/>
        <v>0</v>
      </c>
      <c r="SMP226">
        <f t="shared" si="206"/>
        <v>0</v>
      </c>
      <c r="SMQ226">
        <f t="shared" si="206"/>
        <v>0</v>
      </c>
      <c r="SMR226">
        <f t="shared" si="206"/>
        <v>0</v>
      </c>
      <c r="SMS226">
        <f t="shared" si="206"/>
        <v>0</v>
      </c>
      <c r="SMT226">
        <f t="shared" si="206"/>
        <v>0</v>
      </c>
      <c r="SMU226">
        <f t="shared" si="206"/>
        <v>0</v>
      </c>
      <c r="SMV226">
        <f t="shared" si="206"/>
        <v>0</v>
      </c>
      <c r="SMW226">
        <f t="shared" si="206"/>
        <v>0</v>
      </c>
      <c r="SMX226">
        <f t="shared" si="206"/>
        <v>0</v>
      </c>
      <c r="SMY226">
        <f t="shared" si="206"/>
        <v>0</v>
      </c>
      <c r="SMZ226">
        <f t="shared" si="206"/>
        <v>0</v>
      </c>
      <c r="SNA226">
        <f t="shared" si="206"/>
        <v>0</v>
      </c>
      <c r="SNB226">
        <f t="shared" si="206"/>
        <v>0</v>
      </c>
      <c r="SNC226">
        <f t="shared" si="206"/>
        <v>0</v>
      </c>
      <c r="SND226">
        <f t="shared" si="206"/>
        <v>0</v>
      </c>
      <c r="SNE226">
        <f t="shared" si="206"/>
        <v>0</v>
      </c>
      <c r="SNF226">
        <f t="shared" si="206"/>
        <v>0</v>
      </c>
      <c r="SNG226">
        <f t="shared" si="206"/>
        <v>0</v>
      </c>
      <c r="SNH226">
        <f t="shared" si="206"/>
        <v>0</v>
      </c>
      <c r="SNI226">
        <f t="shared" si="206"/>
        <v>0</v>
      </c>
      <c r="SNJ226">
        <f t="shared" si="206"/>
        <v>0</v>
      </c>
      <c r="SNK226">
        <f t="shared" si="206"/>
        <v>0</v>
      </c>
      <c r="SNL226">
        <f t="shared" si="206"/>
        <v>0</v>
      </c>
      <c r="SNM226">
        <f t="shared" si="206"/>
        <v>0</v>
      </c>
      <c r="SNN226">
        <f t="shared" si="206"/>
        <v>0</v>
      </c>
      <c r="SNO226">
        <f t="shared" si="206"/>
        <v>0</v>
      </c>
      <c r="SNP226">
        <f t="shared" si="206"/>
        <v>0</v>
      </c>
      <c r="SNQ226">
        <f t="shared" si="206"/>
        <v>0</v>
      </c>
      <c r="SNR226">
        <f t="shared" si="206"/>
        <v>0</v>
      </c>
      <c r="SNS226">
        <f t="shared" si="206"/>
        <v>0</v>
      </c>
      <c r="SNT226">
        <f t="shared" si="206"/>
        <v>0</v>
      </c>
      <c r="SNU226">
        <f t="shared" si="206"/>
        <v>0</v>
      </c>
      <c r="SNV226">
        <f t="shared" si="206"/>
        <v>0</v>
      </c>
      <c r="SNW226">
        <f t="shared" si="206"/>
        <v>0</v>
      </c>
      <c r="SNX226">
        <f t="shared" si="206"/>
        <v>0</v>
      </c>
      <c r="SNY226">
        <f t="shared" si="206"/>
        <v>0</v>
      </c>
      <c r="SNZ226">
        <f t="shared" si="206"/>
        <v>0</v>
      </c>
      <c r="SOA226">
        <f t="shared" si="206"/>
        <v>0</v>
      </c>
      <c r="SOB226">
        <f t="shared" si="206"/>
        <v>0</v>
      </c>
      <c r="SOC226">
        <f t="shared" si="206"/>
        <v>0</v>
      </c>
      <c r="SOD226">
        <f t="shared" si="206"/>
        <v>0</v>
      </c>
      <c r="SOE226">
        <f t="shared" si="206"/>
        <v>0</v>
      </c>
      <c r="SOF226">
        <f t="shared" si="206"/>
        <v>0</v>
      </c>
      <c r="SOG226">
        <f t="shared" si="206"/>
        <v>0</v>
      </c>
      <c r="SOH226">
        <f t="shared" si="206"/>
        <v>0</v>
      </c>
      <c r="SOI226">
        <f t="shared" si="206"/>
        <v>0</v>
      </c>
      <c r="SOJ226">
        <f t="shared" si="206"/>
        <v>0</v>
      </c>
      <c r="SOK226">
        <f t="shared" si="206"/>
        <v>0</v>
      </c>
      <c r="SOL226">
        <f t="shared" si="206"/>
        <v>0</v>
      </c>
      <c r="SOM226">
        <f t="shared" si="206"/>
        <v>0</v>
      </c>
      <c r="SON226">
        <f t="shared" si="206"/>
        <v>0</v>
      </c>
      <c r="SOO226">
        <f t="shared" ref="SOO226:SQZ226" si="207">SUM(SOO2:SOO225)</f>
        <v>0</v>
      </c>
      <c r="SOP226">
        <f t="shared" si="207"/>
        <v>0</v>
      </c>
      <c r="SOQ226">
        <f t="shared" si="207"/>
        <v>0</v>
      </c>
      <c r="SOR226">
        <f t="shared" si="207"/>
        <v>0</v>
      </c>
      <c r="SOS226">
        <f t="shared" si="207"/>
        <v>0</v>
      </c>
      <c r="SOT226">
        <f t="shared" si="207"/>
        <v>0</v>
      </c>
      <c r="SOU226">
        <f t="shared" si="207"/>
        <v>0</v>
      </c>
      <c r="SOV226">
        <f t="shared" si="207"/>
        <v>0</v>
      </c>
      <c r="SOW226">
        <f t="shared" si="207"/>
        <v>0</v>
      </c>
      <c r="SOX226">
        <f t="shared" si="207"/>
        <v>0</v>
      </c>
      <c r="SOY226">
        <f t="shared" si="207"/>
        <v>0</v>
      </c>
      <c r="SOZ226">
        <f t="shared" si="207"/>
        <v>0</v>
      </c>
      <c r="SPA226">
        <f t="shared" si="207"/>
        <v>0</v>
      </c>
      <c r="SPB226">
        <f t="shared" si="207"/>
        <v>0</v>
      </c>
      <c r="SPC226">
        <f t="shared" si="207"/>
        <v>0</v>
      </c>
      <c r="SPD226">
        <f t="shared" si="207"/>
        <v>0</v>
      </c>
      <c r="SPE226">
        <f t="shared" si="207"/>
        <v>0</v>
      </c>
      <c r="SPF226">
        <f t="shared" si="207"/>
        <v>0</v>
      </c>
      <c r="SPG226">
        <f t="shared" si="207"/>
        <v>0</v>
      </c>
      <c r="SPH226">
        <f t="shared" si="207"/>
        <v>0</v>
      </c>
      <c r="SPI226">
        <f t="shared" si="207"/>
        <v>0</v>
      </c>
      <c r="SPJ226">
        <f t="shared" si="207"/>
        <v>0</v>
      </c>
      <c r="SPK226">
        <f t="shared" si="207"/>
        <v>0</v>
      </c>
      <c r="SPL226">
        <f t="shared" si="207"/>
        <v>0</v>
      </c>
      <c r="SPM226">
        <f t="shared" si="207"/>
        <v>0</v>
      </c>
      <c r="SPN226">
        <f t="shared" si="207"/>
        <v>0</v>
      </c>
      <c r="SPO226">
        <f t="shared" si="207"/>
        <v>0</v>
      </c>
      <c r="SPP226">
        <f t="shared" si="207"/>
        <v>0</v>
      </c>
      <c r="SPQ226">
        <f t="shared" si="207"/>
        <v>0</v>
      </c>
      <c r="SPR226">
        <f t="shared" si="207"/>
        <v>0</v>
      </c>
      <c r="SPS226">
        <f t="shared" si="207"/>
        <v>0</v>
      </c>
      <c r="SPT226">
        <f t="shared" si="207"/>
        <v>0</v>
      </c>
      <c r="SPU226">
        <f t="shared" si="207"/>
        <v>0</v>
      </c>
      <c r="SPV226">
        <f t="shared" si="207"/>
        <v>0</v>
      </c>
      <c r="SPW226">
        <f t="shared" si="207"/>
        <v>0</v>
      </c>
      <c r="SPX226">
        <f t="shared" si="207"/>
        <v>0</v>
      </c>
      <c r="SPY226">
        <f t="shared" si="207"/>
        <v>0</v>
      </c>
      <c r="SPZ226">
        <f t="shared" si="207"/>
        <v>0</v>
      </c>
      <c r="SQA226">
        <f t="shared" si="207"/>
        <v>0</v>
      </c>
      <c r="SQB226">
        <f t="shared" si="207"/>
        <v>0</v>
      </c>
      <c r="SQC226">
        <f t="shared" si="207"/>
        <v>0</v>
      </c>
      <c r="SQD226">
        <f t="shared" si="207"/>
        <v>0</v>
      </c>
      <c r="SQE226">
        <f t="shared" si="207"/>
        <v>0</v>
      </c>
      <c r="SQF226">
        <f t="shared" si="207"/>
        <v>0</v>
      </c>
      <c r="SQG226">
        <f t="shared" si="207"/>
        <v>0</v>
      </c>
      <c r="SQH226">
        <f t="shared" si="207"/>
        <v>0</v>
      </c>
      <c r="SQI226">
        <f t="shared" si="207"/>
        <v>0</v>
      </c>
      <c r="SQJ226">
        <f t="shared" si="207"/>
        <v>0</v>
      </c>
      <c r="SQK226">
        <f t="shared" si="207"/>
        <v>0</v>
      </c>
      <c r="SQL226">
        <f t="shared" si="207"/>
        <v>0</v>
      </c>
      <c r="SQM226">
        <f t="shared" si="207"/>
        <v>0</v>
      </c>
      <c r="SQN226">
        <f t="shared" si="207"/>
        <v>0</v>
      </c>
      <c r="SQO226">
        <f t="shared" si="207"/>
        <v>0</v>
      </c>
      <c r="SQP226">
        <f t="shared" si="207"/>
        <v>0</v>
      </c>
      <c r="SQQ226">
        <f t="shared" si="207"/>
        <v>0</v>
      </c>
      <c r="SQR226">
        <f t="shared" si="207"/>
        <v>0</v>
      </c>
      <c r="SQS226">
        <f t="shared" si="207"/>
        <v>0</v>
      </c>
      <c r="SQT226">
        <f t="shared" si="207"/>
        <v>0</v>
      </c>
      <c r="SQU226">
        <f t="shared" si="207"/>
        <v>0</v>
      </c>
      <c r="SQV226">
        <f t="shared" si="207"/>
        <v>0</v>
      </c>
      <c r="SQW226">
        <f t="shared" si="207"/>
        <v>0</v>
      </c>
      <c r="SQX226">
        <f t="shared" si="207"/>
        <v>0</v>
      </c>
      <c r="SQY226">
        <f t="shared" si="207"/>
        <v>0</v>
      </c>
      <c r="SQZ226">
        <f t="shared" si="207"/>
        <v>0</v>
      </c>
      <c r="SRA226">
        <f t="shared" ref="SRA226:STL226" si="208">SUM(SRA2:SRA225)</f>
        <v>0</v>
      </c>
      <c r="SRB226">
        <f t="shared" si="208"/>
        <v>0</v>
      </c>
      <c r="SRC226">
        <f t="shared" si="208"/>
        <v>0</v>
      </c>
      <c r="SRD226">
        <f t="shared" si="208"/>
        <v>0</v>
      </c>
      <c r="SRE226">
        <f t="shared" si="208"/>
        <v>0</v>
      </c>
      <c r="SRF226">
        <f t="shared" si="208"/>
        <v>0</v>
      </c>
      <c r="SRG226">
        <f t="shared" si="208"/>
        <v>0</v>
      </c>
      <c r="SRH226">
        <f t="shared" si="208"/>
        <v>0</v>
      </c>
      <c r="SRI226">
        <f t="shared" si="208"/>
        <v>0</v>
      </c>
      <c r="SRJ226">
        <f t="shared" si="208"/>
        <v>0</v>
      </c>
      <c r="SRK226">
        <f t="shared" si="208"/>
        <v>0</v>
      </c>
      <c r="SRL226">
        <f t="shared" si="208"/>
        <v>0</v>
      </c>
      <c r="SRM226">
        <f t="shared" si="208"/>
        <v>0</v>
      </c>
      <c r="SRN226">
        <f t="shared" si="208"/>
        <v>0</v>
      </c>
      <c r="SRO226">
        <f t="shared" si="208"/>
        <v>0</v>
      </c>
      <c r="SRP226">
        <f t="shared" si="208"/>
        <v>0</v>
      </c>
      <c r="SRQ226">
        <f t="shared" si="208"/>
        <v>0</v>
      </c>
      <c r="SRR226">
        <f t="shared" si="208"/>
        <v>0</v>
      </c>
      <c r="SRS226">
        <f t="shared" si="208"/>
        <v>0</v>
      </c>
      <c r="SRT226">
        <f t="shared" si="208"/>
        <v>0</v>
      </c>
      <c r="SRU226">
        <f t="shared" si="208"/>
        <v>0</v>
      </c>
      <c r="SRV226">
        <f t="shared" si="208"/>
        <v>0</v>
      </c>
      <c r="SRW226">
        <f t="shared" si="208"/>
        <v>0</v>
      </c>
      <c r="SRX226">
        <f t="shared" si="208"/>
        <v>0</v>
      </c>
      <c r="SRY226">
        <f t="shared" si="208"/>
        <v>0</v>
      </c>
      <c r="SRZ226">
        <f t="shared" si="208"/>
        <v>0</v>
      </c>
      <c r="SSA226">
        <f t="shared" si="208"/>
        <v>0</v>
      </c>
      <c r="SSB226">
        <f t="shared" si="208"/>
        <v>0</v>
      </c>
      <c r="SSC226">
        <f t="shared" si="208"/>
        <v>0</v>
      </c>
      <c r="SSD226">
        <f t="shared" si="208"/>
        <v>0</v>
      </c>
      <c r="SSE226">
        <f t="shared" si="208"/>
        <v>0</v>
      </c>
      <c r="SSF226">
        <f t="shared" si="208"/>
        <v>0</v>
      </c>
      <c r="SSG226">
        <f t="shared" si="208"/>
        <v>0</v>
      </c>
      <c r="SSH226">
        <f t="shared" si="208"/>
        <v>0</v>
      </c>
      <c r="SSI226">
        <f t="shared" si="208"/>
        <v>0</v>
      </c>
      <c r="SSJ226">
        <f t="shared" si="208"/>
        <v>0</v>
      </c>
      <c r="SSK226">
        <f t="shared" si="208"/>
        <v>0</v>
      </c>
      <c r="SSL226">
        <f t="shared" si="208"/>
        <v>0</v>
      </c>
      <c r="SSM226">
        <f t="shared" si="208"/>
        <v>0</v>
      </c>
      <c r="SSN226">
        <f t="shared" si="208"/>
        <v>0</v>
      </c>
      <c r="SSO226">
        <f t="shared" si="208"/>
        <v>0</v>
      </c>
      <c r="SSP226">
        <f t="shared" si="208"/>
        <v>0</v>
      </c>
      <c r="SSQ226">
        <f t="shared" si="208"/>
        <v>0</v>
      </c>
      <c r="SSR226">
        <f t="shared" si="208"/>
        <v>0</v>
      </c>
      <c r="SSS226">
        <f t="shared" si="208"/>
        <v>0</v>
      </c>
      <c r="SST226">
        <f t="shared" si="208"/>
        <v>0</v>
      </c>
      <c r="SSU226">
        <f t="shared" si="208"/>
        <v>0</v>
      </c>
      <c r="SSV226">
        <f t="shared" si="208"/>
        <v>0</v>
      </c>
      <c r="SSW226">
        <f t="shared" si="208"/>
        <v>0</v>
      </c>
      <c r="SSX226">
        <f t="shared" si="208"/>
        <v>0</v>
      </c>
      <c r="SSY226">
        <f t="shared" si="208"/>
        <v>0</v>
      </c>
      <c r="SSZ226">
        <f t="shared" si="208"/>
        <v>0</v>
      </c>
      <c r="STA226">
        <f t="shared" si="208"/>
        <v>0</v>
      </c>
      <c r="STB226">
        <f t="shared" si="208"/>
        <v>0</v>
      </c>
      <c r="STC226">
        <f t="shared" si="208"/>
        <v>0</v>
      </c>
      <c r="STD226">
        <f t="shared" si="208"/>
        <v>0</v>
      </c>
      <c r="STE226">
        <f t="shared" si="208"/>
        <v>0</v>
      </c>
      <c r="STF226">
        <f t="shared" si="208"/>
        <v>0</v>
      </c>
      <c r="STG226">
        <f t="shared" si="208"/>
        <v>0</v>
      </c>
      <c r="STH226">
        <f t="shared" si="208"/>
        <v>0</v>
      </c>
      <c r="STI226">
        <f t="shared" si="208"/>
        <v>0</v>
      </c>
      <c r="STJ226">
        <f t="shared" si="208"/>
        <v>0</v>
      </c>
      <c r="STK226">
        <f t="shared" si="208"/>
        <v>0</v>
      </c>
      <c r="STL226">
        <f t="shared" si="208"/>
        <v>0</v>
      </c>
      <c r="STM226">
        <f t="shared" ref="STM226:SVX226" si="209">SUM(STM2:STM225)</f>
        <v>0</v>
      </c>
      <c r="STN226">
        <f t="shared" si="209"/>
        <v>0</v>
      </c>
      <c r="STO226">
        <f t="shared" si="209"/>
        <v>0</v>
      </c>
      <c r="STP226">
        <f t="shared" si="209"/>
        <v>0</v>
      </c>
      <c r="STQ226">
        <f t="shared" si="209"/>
        <v>0</v>
      </c>
      <c r="STR226">
        <f t="shared" si="209"/>
        <v>0</v>
      </c>
      <c r="STS226">
        <f t="shared" si="209"/>
        <v>0</v>
      </c>
      <c r="STT226">
        <f t="shared" si="209"/>
        <v>0</v>
      </c>
      <c r="STU226">
        <f t="shared" si="209"/>
        <v>0</v>
      </c>
      <c r="STV226">
        <f t="shared" si="209"/>
        <v>0</v>
      </c>
      <c r="STW226">
        <f t="shared" si="209"/>
        <v>0</v>
      </c>
      <c r="STX226">
        <f t="shared" si="209"/>
        <v>0</v>
      </c>
      <c r="STY226">
        <f t="shared" si="209"/>
        <v>0</v>
      </c>
      <c r="STZ226">
        <f t="shared" si="209"/>
        <v>0</v>
      </c>
      <c r="SUA226">
        <f t="shared" si="209"/>
        <v>0</v>
      </c>
      <c r="SUB226">
        <f t="shared" si="209"/>
        <v>0</v>
      </c>
      <c r="SUC226">
        <f t="shared" si="209"/>
        <v>0</v>
      </c>
      <c r="SUD226">
        <f t="shared" si="209"/>
        <v>0</v>
      </c>
      <c r="SUE226">
        <f t="shared" si="209"/>
        <v>0</v>
      </c>
      <c r="SUF226">
        <f t="shared" si="209"/>
        <v>0</v>
      </c>
      <c r="SUG226">
        <f t="shared" si="209"/>
        <v>0</v>
      </c>
      <c r="SUH226">
        <f t="shared" si="209"/>
        <v>0</v>
      </c>
      <c r="SUI226">
        <f t="shared" si="209"/>
        <v>0</v>
      </c>
      <c r="SUJ226">
        <f t="shared" si="209"/>
        <v>0</v>
      </c>
      <c r="SUK226">
        <f t="shared" si="209"/>
        <v>0</v>
      </c>
      <c r="SUL226">
        <f t="shared" si="209"/>
        <v>0</v>
      </c>
      <c r="SUM226">
        <f t="shared" si="209"/>
        <v>0</v>
      </c>
      <c r="SUN226">
        <f t="shared" si="209"/>
        <v>0</v>
      </c>
      <c r="SUO226">
        <f t="shared" si="209"/>
        <v>0</v>
      </c>
      <c r="SUP226">
        <f t="shared" si="209"/>
        <v>0</v>
      </c>
      <c r="SUQ226">
        <f t="shared" si="209"/>
        <v>0</v>
      </c>
      <c r="SUR226">
        <f t="shared" si="209"/>
        <v>0</v>
      </c>
      <c r="SUS226">
        <f t="shared" si="209"/>
        <v>0</v>
      </c>
      <c r="SUT226">
        <f t="shared" si="209"/>
        <v>0</v>
      </c>
      <c r="SUU226">
        <f t="shared" si="209"/>
        <v>0</v>
      </c>
      <c r="SUV226">
        <f t="shared" si="209"/>
        <v>0</v>
      </c>
      <c r="SUW226">
        <f t="shared" si="209"/>
        <v>0</v>
      </c>
      <c r="SUX226">
        <f t="shared" si="209"/>
        <v>0</v>
      </c>
      <c r="SUY226">
        <f t="shared" si="209"/>
        <v>0</v>
      </c>
      <c r="SUZ226">
        <f t="shared" si="209"/>
        <v>0</v>
      </c>
      <c r="SVA226">
        <f t="shared" si="209"/>
        <v>0</v>
      </c>
      <c r="SVB226">
        <f t="shared" si="209"/>
        <v>0</v>
      </c>
      <c r="SVC226">
        <f t="shared" si="209"/>
        <v>0</v>
      </c>
      <c r="SVD226">
        <f t="shared" si="209"/>
        <v>0</v>
      </c>
      <c r="SVE226">
        <f t="shared" si="209"/>
        <v>0</v>
      </c>
      <c r="SVF226">
        <f t="shared" si="209"/>
        <v>0</v>
      </c>
      <c r="SVG226">
        <f t="shared" si="209"/>
        <v>0</v>
      </c>
      <c r="SVH226">
        <f t="shared" si="209"/>
        <v>0</v>
      </c>
      <c r="SVI226">
        <f t="shared" si="209"/>
        <v>0</v>
      </c>
      <c r="SVJ226">
        <f t="shared" si="209"/>
        <v>0</v>
      </c>
      <c r="SVK226">
        <f t="shared" si="209"/>
        <v>0</v>
      </c>
      <c r="SVL226">
        <f t="shared" si="209"/>
        <v>0</v>
      </c>
      <c r="SVM226">
        <f t="shared" si="209"/>
        <v>0</v>
      </c>
      <c r="SVN226">
        <f t="shared" si="209"/>
        <v>0</v>
      </c>
      <c r="SVO226">
        <f t="shared" si="209"/>
        <v>0</v>
      </c>
      <c r="SVP226">
        <f t="shared" si="209"/>
        <v>0</v>
      </c>
      <c r="SVQ226">
        <f t="shared" si="209"/>
        <v>0</v>
      </c>
      <c r="SVR226">
        <f t="shared" si="209"/>
        <v>0</v>
      </c>
      <c r="SVS226">
        <f t="shared" si="209"/>
        <v>0</v>
      </c>
      <c r="SVT226">
        <f t="shared" si="209"/>
        <v>0</v>
      </c>
      <c r="SVU226">
        <f t="shared" si="209"/>
        <v>0</v>
      </c>
      <c r="SVV226">
        <f t="shared" si="209"/>
        <v>0</v>
      </c>
      <c r="SVW226">
        <f t="shared" si="209"/>
        <v>0</v>
      </c>
      <c r="SVX226">
        <f t="shared" si="209"/>
        <v>0</v>
      </c>
      <c r="SVY226">
        <f t="shared" ref="SVY226:SYJ226" si="210">SUM(SVY2:SVY225)</f>
        <v>0</v>
      </c>
      <c r="SVZ226">
        <f t="shared" si="210"/>
        <v>0</v>
      </c>
      <c r="SWA226">
        <f t="shared" si="210"/>
        <v>0</v>
      </c>
      <c r="SWB226">
        <f t="shared" si="210"/>
        <v>0</v>
      </c>
      <c r="SWC226">
        <f t="shared" si="210"/>
        <v>0</v>
      </c>
      <c r="SWD226">
        <f t="shared" si="210"/>
        <v>0</v>
      </c>
      <c r="SWE226">
        <f t="shared" si="210"/>
        <v>0</v>
      </c>
      <c r="SWF226">
        <f t="shared" si="210"/>
        <v>0</v>
      </c>
      <c r="SWG226">
        <f t="shared" si="210"/>
        <v>0</v>
      </c>
      <c r="SWH226">
        <f t="shared" si="210"/>
        <v>0</v>
      </c>
      <c r="SWI226">
        <f t="shared" si="210"/>
        <v>0</v>
      </c>
      <c r="SWJ226">
        <f t="shared" si="210"/>
        <v>0</v>
      </c>
      <c r="SWK226">
        <f t="shared" si="210"/>
        <v>0</v>
      </c>
      <c r="SWL226">
        <f t="shared" si="210"/>
        <v>0</v>
      </c>
      <c r="SWM226">
        <f t="shared" si="210"/>
        <v>0</v>
      </c>
      <c r="SWN226">
        <f t="shared" si="210"/>
        <v>0</v>
      </c>
      <c r="SWO226">
        <f t="shared" si="210"/>
        <v>0</v>
      </c>
      <c r="SWP226">
        <f t="shared" si="210"/>
        <v>0</v>
      </c>
      <c r="SWQ226">
        <f t="shared" si="210"/>
        <v>0</v>
      </c>
      <c r="SWR226">
        <f t="shared" si="210"/>
        <v>0</v>
      </c>
      <c r="SWS226">
        <f t="shared" si="210"/>
        <v>0</v>
      </c>
      <c r="SWT226">
        <f t="shared" si="210"/>
        <v>0</v>
      </c>
      <c r="SWU226">
        <f t="shared" si="210"/>
        <v>0</v>
      </c>
      <c r="SWV226">
        <f t="shared" si="210"/>
        <v>0</v>
      </c>
      <c r="SWW226">
        <f t="shared" si="210"/>
        <v>0</v>
      </c>
      <c r="SWX226">
        <f t="shared" si="210"/>
        <v>0</v>
      </c>
      <c r="SWY226">
        <f t="shared" si="210"/>
        <v>0</v>
      </c>
      <c r="SWZ226">
        <f t="shared" si="210"/>
        <v>0</v>
      </c>
      <c r="SXA226">
        <f t="shared" si="210"/>
        <v>0</v>
      </c>
      <c r="SXB226">
        <f t="shared" si="210"/>
        <v>0</v>
      </c>
      <c r="SXC226">
        <f t="shared" si="210"/>
        <v>0</v>
      </c>
      <c r="SXD226">
        <f t="shared" si="210"/>
        <v>0</v>
      </c>
      <c r="SXE226">
        <f t="shared" si="210"/>
        <v>0</v>
      </c>
      <c r="SXF226">
        <f t="shared" si="210"/>
        <v>0</v>
      </c>
      <c r="SXG226">
        <f t="shared" si="210"/>
        <v>0</v>
      </c>
      <c r="SXH226">
        <f t="shared" si="210"/>
        <v>0</v>
      </c>
      <c r="SXI226">
        <f t="shared" si="210"/>
        <v>0</v>
      </c>
      <c r="SXJ226">
        <f t="shared" si="210"/>
        <v>0</v>
      </c>
      <c r="SXK226">
        <f t="shared" si="210"/>
        <v>0</v>
      </c>
      <c r="SXL226">
        <f t="shared" si="210"/>
        <v>0</v>
      </c>
      <c r="SXM226">
        <f t="shared" si="210"/>
        <v>0</v>
      </c>
      <c r="SXN226">
        <f t="shared" si="210"/>
        <v>0</v>
      </c>
      <c r="SXO226">
        <f t="shared" si="210"/>
        <v>0</v>
      </c>
      <c r="SXP226">
        <f t="shared" si="210"/>
        <v>0</v>
      </c>
      <c r="SXQ226">
        <f t="shared" si="210"/>
        <v>0</v>
      </c>
      <c r="SXR226">
        <f t="shared" si="210"/>
        <v>0</v>
      </c>
      <c r="SXS226">
        <f t="shared" si="210"/>
        <v>0</v>
      </c>
      <c r="SXT226">
        <f t="shared" si="210"/>
        <v>0</v>
      </c>
      <c r="SXU226">
        <f t="shared" si="210"/>
        <v>0</v>
      </c>
      <c r="SXV226">
        <f t="shared" si="210"/>
        <v>0</v>
      </c>
      <c r="SXW226">
        <f t="shared" si="210"/>
        <v>0</v>
      </c>
      <c r="SXX226">
        <f t="shared" si="210"/>
        <v>0</v>
      </c>
      <c r="SXY226">
        <f t="shared" si="210"/>
        <v>0</v>
      </c>
      <c r="SXZ226">
        <f t="shared" si="210"/>
        <v>0</v>
      </c>
      <c r="SYA226">
        <f t="shared" si="210"/>
        <v>0</v>
      </c>
      <c r="SYB226">
        <f t="shared" si="210"/>
        <v>0</v>
      </c>
      <c r="SYC226">
        <f t="shared" si="210"/>
        <v>0</v>
      </c>
      <c r="SYD226">
        <f t="shared" si="210"/>
        <v>0</v>
      </c>
      <c r="SYE226">
        <f t="shared" si="210"/>
        <v>0</v>
      </c>
      <c r="SYF226">
        <f t="shared" si="210"/>
        <v>0</v>
      </c>
      <c r="SYG226">
        <f t="shared" si="210"/>
        <v>0</v>
      </c>
      <c r="SYH226">
        <f t="shared" si="210"/>
        <v>0</v>
      </c>
      <c r="SYI226">
        <f t="shared" si="210"/>
        <v>0</v>
      </c>
      <c r="SYJ226">
        <f t="shared" si="210"/>
        <v>0</v>
      </c>
      <c r="SYK226">
        <f t="shared" ref="SYK226:TAV226" si="211">SUM(SYK2:SYK225)</f>
        <v>0</v>
      </c>
      <c r="SYL226">
        <f t="shared" si="211"/>
        <v>0</v>
      </c>
      <c r="SYM226">
        <f t="shared" si="211"/>
        <v>0</v>
      </c>
      <c r="SYN226">
        <f t="shared" si="211"/>
        <v>0</v>
      </c>
      <c r="SYO226">
        <f t="shared" si="211"/>
        <v>0</v>
      </c>
      <c r="SYP226">
        <f t="shared" si="211"/>
        <v>0</v>
      </c>
      <c r="SYQ226">
        <f t="shared" si="211"/>
        <v>0</v>
      </c>
      <c r="SYR226">
        <f t="shared" si="211"/>
        <v>0</v>
      </c>
      <c r="SYS226">
        <f t="shared" si="211"/>
        <v>0</v>
      </c>
      <c r="SYT226">
        <f t="shared" si="211"/>
        <v>0</v>
      </c>
      <c r="SYU226">
        <f t="shared" si="211"/>
        <v>0</v>
      </c>
      <c r="SYV226">
        <f t="shared" si="211"/>
        <v>0</v>
      </c>
      <c r="SYW226">
        <f t="shared" si="211"/>
        <v>0</v>
      </c>
      <c r="SYX226">
        <f t="shared" si="211"/>
        <v>0</v>
      </c>
      <c r="SYY226">
        <f t="shared" si="211"/>
        <v>0</v>
      </c>
      <c r="SYZ226">
        <f t="shared" si="211"/>
        <v>0</v>
      </c>
      <c r="SZA226">
        <f t="shared" si="211"/>
        <v>0</v>
      </c>
      <c r="SZB226">
        <f t="shared" si="211"/>
        <v>0</v>
      </c>
      <c r="SZC226">
        <f t="shared" si="211"/>
        <v>0</v>
      </c>
      <c r="SZD226">
        <f t="shared" si="211"/>
        <v>0</v>
      </c>
      <c r="SZE226">
        <f t="shared" si="211"/>
        <v>0</v>
      </c>
      <c r="SZF226">
        <f t="shared" si="211"/>
        <v>0</v>
      </c>
      <c r="SZG226">
        <f t="shared" si="211"/>
        <v>0</v>
      </c>
      <c r="SZH226">
        <f t="shared" si="211"/>
        <v>0</v>
      </c>
      <c r="SZI226">
        <f t="shared" si="211"/>
        <v>0</v>
      </c>
      <c r="SZJ226">
        <f t="shared" si="211"/>
        <v>0</v>
      </c>
      <c r="SZK226">
        <f t="shared" si="211"/>
        <v>0</v>
      </c>
      <c r="SZL226">
        <f t="shared" si="211"/>
        <v>0</v>
      </c>
      <c r="SZM226">
        <f t="shared" si="211"/>
        <v>0</v>
      </c>
      <c r="SZN226">
        <f t="shared" si="211"/>
        <v>0</v>
      </c>
      <c r="SZO226">
        <f t="shared" si="211"/>
        <v>0</v>
      </c>
      <c r="SZP226">
        <f t="shared" si="211"/>
        <v>0</v>
      </c>
      <c r="SZQ226">
        <f t="shared" si="211"/>
        <v>0</v>
      </c>
      <c r="SZR226">
        <f t="shared" si="211"/>
        <v>0</v>
      </c>
      <c r="SZS226">
        <f t="shared" si="211"/>
        <v>0</v>
      </c>
      <c r="SZT226">
        <f t="shared" si="211"/>
        <v>0</v>
      </c>
      <c r="SZU226">
        <f t="shared" si="211"/>
        <v>0</v>
      </c>
      <c r="SZV226">
        <f t="shared" si="211"/>
        <v>0</v>
      </c>
      <c r="SZW226">
        <f t="shared" si="211"/>
        <v>0</v>
      </c>
      <c r="SZX226">
        <f t="shared" si="211"/>
        <v>0</v>
      </c>
      <c r="SZY226">
        <f t="shared" si="211"/>
        <v>0</v>
      </c>
      <c r="SZZ226">
        <f t="shared" si="211"/>
        <v>0</v>
      </c>
      <c r="TAA226">
        <f t="shared" si="211"/>
        <v>0</v>
      </c>
      <c r="TAB226">
        <f t="shared" si="211"/>
        <v>0</v>
      </c>
      <c r="TAC226">
        <f t="shared" si="211"/>
        <v>0</v>
      </c>
      <c r="TAD226">
        <f t="shared" si="211"/>
        <v>0</v>
      </c>
      <c r="TAE226">
        <f t="shared" si="211"/>
        <v>0</v>
      </c>
      <c r="TAF226">
        <f t="shared" si="211"/>
        <v>0</v>
      </c>
      <c r="TAG226">
        <f t="shared" si="211"/>
        <v>0</v>
      </c>
      <c r="TAH226">
        <f t="shared" si="211"/>
        <v>0</v>
      </c>
      <c r="TAI226">
        <f t="shared" si="211"/>
        <v>0</v>
      </c>
      <c r="TAJ226">
        <f t="shared" si="211"/>
        <v>0</v>
      </c>
      <c r="TAK226">
        <f t="shared" si="211"/>
        <v>0</v>
      </c>
      <c r="TAL226">
        <f t="shared" si="211"/>
        <v>0</v>
      </c>
      <c r="TAM226">
        <f t="shared" si="211"/>
        <v>0</v>
      </c>
      <c r="TAN226">
        <f t="shared" si="211"/>
        <v>0</v>
      </c>
      <c r="TAO226">
        <f t="shared" si="211"/>
        <v>0</v>
      </c>
      <c r="TAP226">
        <f t="shared" si="211"/>
        <v>0</v>
      </c>
      <c r="TAQ226">
        <f t="shared" si="211"/>
        <v>0</v>
      </c>
      <c r="TAR226">
        <f t="shared" si="211"/>
        <v>0</v>
      </c>
      <c r="TAS226">
        <f t="shared" si="211"/>
        <v>0</v>
      </c>
      <c r="TAT226">
        <f t="shared" si="211"/>
        <v>0</v>
      </c>
      <c r="TAU226">
        <f t="shared" si="211"/>
        <v>0</v>
      </c>
      <c r="TAV226">
        <f t="shared" si="211"/>
        <v>0</v>
      </c>
      <c r="TAW226">
        <f t="shared" ref="TAW226:TDH226" si="212">SUM(TAW2:TAW225)</f>
        <v>0</v>
      </c>
      <c r="TAX226">
        <f t="shared" si="212"/>
        <v>0</v>
      </c>
      <c r="TAY226">
        <f t="shared" si="212"/>
        <v>0</v>
      </c>
      <c r="TAZ226">
        <f t="shared" si="212"/>
        <v>0</v>
      </c>
      <c r="TBA226">
        <f t="shared" si="212"/>
        <v>0</v>
      </c>
      <c r="TBB226">
        <f t="shared" si="212"/>
        <v>0</v>
      </c>
      <c r="TBC226">
        <f t="shared" si="212"/>
        <v>0</v>
      </c>
      <c r="TBD226">
        <f t="shared" si="212"/>
        <v>0</v>
      </c>
      <c r="TBE226">
        <f t="shared" si="212"/>
        <v>0</v>
      </c>
      <c r="TBF226">
        <f t="shared" si="212"/>
        <v>0</v>
      </c>
      <c r="TBG226">
        <f t="shared" si="212"/>
        <v>0</v>
      </c>
      <c r="TBH226">
        <f t="shared" si="212"/>
        <v>0</v>
      </c>
      <c r="TBI226">
        <f t="shared" si="212"/>
        <v>0</v>
      </c>
      <c r="TBJ226">
        <f t="shared" si="212"/>
        <v>0</v>
      </c>
      <c r="TBK226">
        <f t="shared" si="212"/>
        <v>0</v>
      </c>
      <c r="TBL226">
        <f t="shared" si="212"/>
        <v>0</v>
      </c>
      <c r="TBM226">
        <f t="shared" si="212"/>
        <v>0</v>
      </c>
      <c r="TBN226">
        <f t="shared" si="212"/>
        <v>0</v>
      </c>
      <c r="TBO226">
        <f t="shared" si="212"/>
        <v>0</v>
      </c>
      <c r="TBP226">
        <f t="shared" si="212"/>
        <v>0</v>
      </c>
      <c r="TBQ226">
        <f t="shared" si="212"/>
        <v>0</v>
      </c>
      <c r="TBR226">
        <f t="shared" si="212"/>
        <v>0</v>
      </c>
      <c r="TBS226">
        <f t="shared" si="212"/>
        <v>0</v>
      </c>
      <c r="TBT226">
        <f t="shared" si="212"/>
        <v>0</v>
      </c>
      <c r="TBU226">
        <f t="shared" si="212"/>
        <v>0</v>
      </c>
      <c r="TBV226">
        <f t="shared" si="212"/>
        <v>0</v>
      </c>
      <c r="TBW226">
        <f t="shared" si="212"/>
        <v>0</v>
      </c>
      <c r="TBX226">
        <f t="shared" si="212"/>
        <v>0</v>
      </c>
      <c r="TBY226">
        <f t="shared" si="212"/>
        <v>0</v>
      </c>
      <c r="TBZ226">
        <f t="shared" si="212"/>
        <v>0</v>
      </c>
      <c r="TCA226">
        <f t="shared" si="212"/>
        <v>0</v>
      </c>
      <c r="TCB226">
        <f t="shared" si="212"/>
        <v>0</v>
      </c>
      <c r="TCC226">
        <f t="shared" si="212"/>
        <v>0</v>
      </c>
      <c r="TCD226">
        <f t="shared" si="212"/>
        <v>0</v>
      </c>
      <c r="TCE226">
        <f t="shared" si="212"/>
        <v>0</v>
      </c>
      <c r="TCF226">
        <f t="shared" si="212"/>
        <v>0</v>
      </c>
      <c r="TCG226">
        <f t="shared" si="212"/>
        <v>0</v>
      </c>
      <c r="TCH226">
        <f t="shared" si="212"/>
        <v>0</v>
      </c>
      <c r="TCI226">
        <f t="shared" si="212"/>
        <v>0</v>
      </c>
      <c r="TCJ226">
        <f t="shared" si="212"/>
        <v>0</v>
      </c>
      <c r="TCK226">
        <f t="shared" si="212"/>
        <v>0</v>
      </c>
      <c r="TCL226">
        <f t="shared" si="212"/>
        <v>0</v>
      </c>
      <c r="TCM226">
        <f t="shared" si="212"/>
        <v>0</v>
      </c>
      <c r="TCN226">
        <f t="shared" si="212"/>
        <v>0</v>
      </c>
      <c r="TCO226">
        <f t="shared" si="212"/>
        <v>0</v>
      </c>
      <c r="TCP226">
        <f t="shared" si="212"/>
        <v>0</v>
      </c>
      <c r="TCQ226">
        <f t="shared" si="212"/>
        <v>0</v>
      </c>
      <c r="TCR226">
        <f t="shared" si="212"/>
        <v>0</v>
      </c>
      <c r="TCS226">
        <f t="shared" si="212"/>
        <v>0</v>
      </c>
      <c r="TCT226">
        <f t="shared" si="212"/>
        <v>0</v>
      </c>
      <c r="TCU226">
        <f t="shared" si="212"/>
        <v>0</v>
      </c>
      <c r="TCV226">
        <f t="shared" si="212"/>
        <v>0</v>
      </c>
      <c r="TCW226">
        <f t="shared" si="212"/>
        <v>0</v>
      </c>
      <c r="TCX226">
        <f t="shared" si="212"/>
        <v>0</v>
      </c>
      <c r="TCY226">
        <f t="shared" si="212"/>
        <v>0</v>
      </c>
      <c r="TCZ226">
        <f t="shared" si="212"/>
        <v>0</v>
      </c>
      <c r="TDA226">
        <f t="shared" si="212"/>
        <v>0</v>
      </c>
      <c r="TDB226">
        <f t="shared" si="212"/>
        <v>0</v>
      </c>
      <c r="TDC226">
        <f t="shared" si="212"/>
        <v>0</v>
      </c>
      <c r="TDD226">
        <f t="shared" si="212"/>
        <v>0</v>
      </c>
      <c r="TDE226">
        <f t="shared" si="212"/>
        <v>0</v>
      </c>
      <c r="TDF226">
        <f t="shared" si="212"/>
        <v>0</v>
      </c>
      <c r="TDG226">
        <f t="shared" si="212"/>
        <v>0</v>
      </c>
      <c r="TDH226">
        <f t="shared" si="212"/>
        <v>0</v>
      </c>
      <c r="TDI226">
        <f t="shared" ref="TDI226:TFT226" si="213">SUM(TDI2:TDI225)</f>
        <v>0</v>
      </c>
      <c r="TDJ226">
        <f t="shared" si="213"/>
        <v>0</v>
      </c>
      <c r="TDK226">
        <f t="shared" si="213"/>
        <v>0</v>
      </c>
      <c r="TDL226">
        <f t="shared" si="213"/>
        <v>0</v>
      </c>
      <c r="TDM226">
        <f t="shared" si="213"/>
        <v>0</v>
      </c>
      <c r="TDN226">
        <f t="shared" si="213"/>
        <v>0</v>
      </c>
      <c r="TDO226">
        <f t="shared" si="213"/>
        <v>0</v>
      </c>
      <c r="TDP226">
        <f t="shared" si="213"/>
        <v>0</v>
      </c>
      <c r="TDQ226">
        <f t="shared" si="213"/>
        <v>0</v>
      </c>
      <c r="TDR226">
        <f t="shared" si="213"/>
        <v>0</v>
      </c>
      <c r="TDS226">
        <f t="shared" si="213"/>
        <v>0</v>
      </c>
      <c r="TDT226">
        <f t="shared" si="213"/>
        <v>0</v>
      </c>
      <c r="TDU226">
        <f t="shared" si="213"/>
        <v>0</v>
      </c>
      <c r="TDV226">
        <f t="shared" si="213"/>
        <v>0</v>
      </c>
      <c r="TDW226">
        <f t="shared" si="213"/>
        <v>0</v>
      </c>
      <c r="TDX226">
        <f t="shared" si="213"/>
        <v>0</v>
      </c>
      <c r="TDY226">
        <f t="shared" si="213"/>
        <v>0</v>
      </c>
      <c r="TDZ226">
        <f t="shared" si="213"/>
        <v>0</v>
      </c>
      <c r="TEA226">
        <f t="shared" si="213"/>
        <v>0</v>
      </c>
      <c r="TEB226">
        <f t="shared" si="213"/>
        <v>0</v>
      </c>
      <c r="TEC226">
        <f t="shared" si="213"/>
        <v>0</v>
      </c>
      <c r="TED226">
        <f t="shared" si="213"/>
        <v>0</v>
      </c>
      <c r="TEE226">
        <f t="shared" si="213"/>
        <v>0</v>
      </c>
      <c r="TEF226">
        <f t="shared" si="213"/>
        <v>0</v>
      </c>
      <c r="TEG226">
        <f t="shared" si="213"/>
        <v>0</v>
      </c>
      <c r="TEH226">
        <f t="shared" si="213"/>
        <v>0</v>
      </c>
      <c r="TEI226">
        <f t="shared" si="213"/>
        <v>0</v>
      </c>
      <c r="TEJ226">
        <f t="shared" si="213"/>
        <v>0</v>
      </c>
      <c r="TEK226">
        <f t="shared" si="213"/>
        <v>0</v>
      </c>
      <c r="TEL226">
        <f t="shared" si="213"/>
        <v>0</v>
      </c>
      <c r="TEM226">
        <f t="shared" si="213"/>
        <v>0</v>
      </c>
      <c r="TEN226">
        <f t="shared" si="213"/>
        <v>0</v>
      </c>
      <c r="TEO226">
        <f t="shared" si="213"/>
        <v>0</v>
      </c>
      <c r="TEP226">
        <f t="shared" si="213"/>
        <v>0</v>
      </c>
      <c r="TEQ226">
        <f t="shared" si="213"/>
        <v>0</v>
      </c>
      <c r="TER226">
        <f t="shared" si="213"/>
        <v>0</v>
      </c>
      <c r="TES226">
        <f t="shared" si="213"/>
        <v>0</v>
      </c>
      <c r="TET226">
        <f t="shared" si="213"/>
        <v>0</v>
      </c>
      <c r="TEU226">
        <f t="shared" si="213"/>
        <v>0</v>
      </c>
      <c r="TEV226">
        <f t="shared" si="213"/>
        <v>0</v>
      </c>
      <c r="TEW226">
        <f t="shared" si="213"/>
        <v>0</v>
      </c>
      <c r="TEX226">
        <f t="shared" si="213"/>
        <v>0</v>
      </c>
      <c r="TEY226">
        <f t="shared" si="213"/>
        <v>0</v>
      </c>
      <c r="TEZ226">
        <f t="shared" si="213"/>
        <v>0</v>
      </c>
      <c r="TFA226">
        <f t="shared" si="213"/>
        <v>0</v>
      </c>
      <c r="TFB226">
        <f t="shared" si="213"/>
        <v>0</v>
      </c>
      <c r="TFC226">
        <f t="shared" si="213"/>
        <v>0</v>
      </c>
      <c r="TFD226">
        <f t="shared" si="213"/>
        <v>0</v>
      </c>
      <c r="TFE226">
        <f t="shared" si="213"/>
        <v>0</v>
      </c>
      <c r="TFF226">
        <f t="shared" si="213"/>
        <v>0</v>
      </c>
      <c r="TFG226">
        <f t="shared" si="213"/>
        <v>0</v>
      </c>
      <c r="TFH226">
        <f t="shared" si="213"/>
        <v>0</v>
      </c>
      <c r="TFI226">
        <f t="shared" si="213"/>
        <v>0</v>
      </c>
      <c r="TFJ226">
        <f t="shared" si="213"/>
        <v>0</v>
      </c>
      <c r="TFK226">
        <f t="shared" si="213"/>
        <v>0</v>
      </c>
      <c r="TFL226">
        <f t="shared" si="213"/>
        <v>0</v>
      </c>
      <c r="TFM226">
        <f t="shared" si="213"/>
        <v>0</v>
      </c>
      <c r="TFN226">
        <f t="shared" si="213"/>
        <v>0</v>
      </c>
      <c r="TFO226">
        <f t="shared" si="213"/>
        <v>0</v>
      </c>
      <c r="TFP226">
        <f t="shared" si="213"/>
        <v>0</v>
      </c>
      <c r="TFQ226">
        <f t="shared" si="213"/>
        <v>0</v>
      </c>
      <c r="TFR226">
        <f t="shared" si="213"/>
        <v>0</v>
      </c>
      <c r="TFS226">
        <f t="shared" si="213"/>
        <v>0</v>
      </c>
      <c r="TFT226">
        <f t="shared" si="213"/>
        <v>0</v>
      </c>
      <c r="TFU226">
        <f t="shared" ref="TFU226:TIF226" si="214">SUM(TFU2:TFU225)</f>
        <v>0</v>
      </c>
      <c r="TFV226">
        <f t="shared" si="214"/>
        <v>0</v>
      </c>
      <c r="TFW226">
        <f t="shared" si="214"/>
        <v>0</v>
      </c>
      <c r="TFX226">
        <f t="shared" si="214"/>
        <v>0</v>
      </c>
      <c r="TFY226">
        <f t="shared" si="214"/>
        <v>0</v>
      </c>
      <c r="TFZ226">
        <f t="shared" si="214"/>
        <v>0</v>
      </c>
      <c r="TGA226">
        <f t="shared" si="214"/>
        <v>0</v>
      </c>
      <c r="TGB226">
        <f t="shared" si="214"/>
        <v>0</v>
      </c>
      <c r="TGC226">
        <f t="shared" si="214"/>
        <v>0</v>
      </c>
      <c r="TGD226">
        <f t="shared" si="214"/>
        <v>0</v>
      </c>
      <c r="TGE226">
        <f t="shared" si="214"/>
        <v>0</v>
      </c>
      <c r="TGF226">
        <f t="shared" si="214"/>
        <v>0</v>
      </c>
      <c r="TGG226">
        <f t="shared" si="214"/>
        <v>0</v>
      </c>
      <c r="TGH226">
        <f t="shared" si="214"/>
        <v>0</v>
      </c>
      <c r="TGI226">
        <f t="shared" si="214"/>
        <v>0</v>
      </c>
      <c r="TGJ226">
        <f t="shared" si="214"/>
        <v>0</v>
      </c>
      <c r="TGK226">
        <f t="shared" si="214"/>
        <v>0</v>
      </c>
      <c r="TGL226">
        <f t="shared" si="214"/>
        <v>0</v>
      </c>
      <c r="TGM226">
        <f t="shared" si="214"/>
        <v>0</v>
      </c>
      <c r="TGN226">
        <f t="shared" si="214"/>
        <v>0</v>
      </c>
      <c r="TGO226">
        <f t="shared" si="214"/>
        <v>0</v>
      </c>
      <c r="TGP226">
        <f t="shared" si="214"/>
        <v>0</v>
      </c>
      <c r="TGQ226">
        <f t="shared" si="214"/>
        <v>0</v>
      </c>
      <c r="TGR226">
        <f t="shared" si="214"/>
        <v>0</v>
      </c>
      <c r="TGS226">
        <f t="shared" si="214"/>
        <v>0</v>
      </c>
      <c r="TGT226">
        <f t="shared" si="214"/>
        <v>0</v>
      </c>
      <c r="TGU226">
        <f t="shared" si="214"/>
        <v>0</v>
      </c>
      <c r="TGV226">
        <f t="shared" si="214"/>
        <v>0</v>
      </c>
      <c r="TGW226">
        <f t="shared" si="214"/>
        <v>0</v>
      </c>
      <c r="TGX226">
        <f t="shared" si="214"/>
        <v>0</v>
      </c>
      <c r="TGY226">
        <f t="shared" si="214"/>
        <v>0</v>
      </c>
      <c r="TGZ226">
        <f t="shared" si="214"/>
        <v>0</v>
      </c>
      <c r="THA226">
        <f t="shared" si="214"/>
        <v>0</v>
      </c>
      <c r="THB226">
        <f t="shared" si="214"/>
        <v>0</v>
      </c>
      <c r="THC226">
        <f t="shared" si="214"/>
        <v>0</v>
      </c>
      <c r="THD226">
        <f t="shared" si="214"/>
        <v>0</v>
      </c>
      <c r="THE226">
        <f t="shared" si="214"/>
        <v>0</v>
      </c>
      <c r="THF226">
        <f t="shared" si="214"/>
        <v>0</v>
      </c>
      <c r="THG226">
        <f t="shared" si="214"/>
        <v>0</v>
      </c>
      <c r="THH226">
        <f t="shared" si="214"/>
        <v>0</v>
      </c>
      <c r="THI226">
        <f t="shared" si="214"/>
        <v>0</v>
      </c>
      <c r="THJ226">
        <f t="shared" si="214"/>
        <v>0</v>
      </c>
      <c r="THK226">
        <f t="shared" si="214"/>
        <v>0</v>
      </c>
      <c r="THL226">
        <f t="shared" si="214"/>
        <v>0</v>
      </c>
      <c r="THM226">
        <f t="shared" si="214"/>
        <v>0</v>
      </c>
      <c r="THN226">
        <f t="shared" si="214"/>
        <v>0</v>
      </c>
      <c r="THO226">
        <f t="shared" si="214"/>
        <v>0</v>
      </c>
      <c r="THP226">
        <f t="shared" si="214"/>
        <v>0</v>
      </c>
      <c r="THQ226">
        <f t="shared" si="214"/>
        <v>0</v>
      </c>
      <c r="THR226">
        <f t="shared" si="214"/>
        <v>0</v>
      </c>
      <c r="THS226">
        <f t="shared" si="214"/>
        <v>0</v>
      </c>
      <c r="THT226">
        <f t="shared" si="214"/>
        <v>0</v>
      </c>
      <c r="THU226">
        <f t="shared" si="214"/>
        <v>0</v>
      </c>
      <c r="THV226">
        <f t="shared" si="214"/>
        <v>0</v>
      </c>
      <c r="THW226">
        <f t="shared" si="214"/>
        <v>0</v>
      </c>
      <c r="THX226">
        <f t="shared" si="214"/>
        <v>0</v>
      </c>
      <c r="THY226">
        <f t="shared" si="214"/>
        <v>0</v>
      </c>
      <c r="THZ226">
        <f t="shared" si="214"/>
        <v>0</v>
      </c>
      <c r="TIA226">
        <f t="shared" si="214"/>
        <v>0</v>
      </c>
      <c r="TIB226">
        <f t="shared" si="214"/>
        <v>0</v>
      </c>
      <c r="TIC226">
        <f t="shared" si="214"/>
        <v>0</v>
      </c>
      <c r="TID226">
        <f t="shared" si="214"/>
        <v>0</v>
      </c>
      <c r="TIE226">
        <f t="shared" si="214"/>
        <v>0</v>
      </c>
      <c r="TIF226">
        <f t="shared" si="214"/>
        <v>0</v>
      </c>
      <c r="TIG226">
        <f t="shared" ref="TIG226:TKR226" si="215">SUM(TIG2:TIG225)</f>
        <v>0</v>
      </c>
      <c r="TIH226">
        <f t="shared" si="215"/>
        <v>0</v>
      </c>
      <c r="TII226">
        <f t="shared" si="215"/>
        <v>0</v>
      </c>
      <c r="TIJ226">
        <f t="shared" si="215"/>
        <v>0</v>
      </c>
      <c r="TIK226">
        <f t="shared" si="215"/>
        <v>0</v>
      </c>
      <c r="TIL226">
        <f t="shared" si="215"/>
        <v>0</v>
      </c>
      <c r="TIM226">
        <f t="shared" si="215"/>
        <v>0</v>
      </c>
      <c r="TIN226">
        <f t="shared" si="215"/>
        <v>0</v>
      </c>
      <c r="TIO226">
        <f t="shared" si="215"/>
        <v>0</v>
      </c>
      <c r="TIP226">
        <f t="shared" si="215"/>
        <v>0</v>
      </c>
      <c r="TIQ226">
        <f t="shared" si="215"/>
        <v>0</v>
      </c>
      <c r="TIR226">
        <f t="shared" si="215"/>
        <v>0</v>
      </c>
      <c r="TIS226">
        <f t="shared" si="215"/>
        <v>0</v>
      </c>
      <c r="TIT226">
        <f t="shared" si="215"/>
        <v>0</v>
      </c>
      <c r="TIU226">
        <f t="shared" si="215"/>
        <v>0</v>
      </c>
      <c r="TIV226">
        <f t="shared" si="215"/>
        <v>0</v>
      </c>
      <c r="TIW226">
        <f t="shared" si="215"/>
        <v>0</v>
      </c>
      <c r="TIX226">
        <f t="shared" si="215"/>
        <v>0</v>
      </c>
      <c r="TIY226">
        <f t="shared" si="215"/>
        <v>0</v>
      </c>
      <c r="TIZ226">
        <f t="shared" si="215"/>
        <v>0</v>
      </c>
      <c r="TJA226">
        <f t="shared" si="215"/>
        <v>0</v>
      </c>
      <c r="TJB226">
        <f t="shared" si="215"/>
        <v>0</v>
      </c>
      <c r="TJC226">
        <f t="shared" si="215"/>
        <v>0</v>
      </c>
      <c r="TJD226">
        <f t="shared" si="215"/>
        <v>0</v>
      </c>
      <c r="TJE226">
        <f t="shared" si="215"/>
        <v>0</v>
      </c>
      <c r="TJF226">
        <f t="shared" si="215"/>
        <v>0</v>
      </c>
      <c r="TJG226">
        <f t="shared" si="215"/>
        <v>0</v>
      </c>
      <c r="TJH226">
        <f t="shared" si="215"/>
        <v>0</v>
      </c>
      <c r="TJI226">
        <f t="shared" si="215"/>
        <v>0</v>
      </c>
      <c r="TJJ226">
        <f t="shared" si="215"/>
        <v>0</v>
      </c>
      <c r="TJK226">
        <f t="shared" si="215"/>
        <v>0</v>
      </c>
      <c r="TJL226">
        <f t="shared" si="215"/>
        <v>0</v>
      </c>
      <c r="TJM226">
        <f t="shared" si="215"/>
        <v>0</v>
      </c>
      <c r="TJN226">
        <f t="shared" si="215"/>
        <v>0</v>
      </c>
      <c r="TJO226">
        <f t="shared" si="215"/>
        <v>0</v>
      </c>
      <c r="TJP226">
        <f t="shared" si="215"/>
        <v>0</v>
      </c>
      <c r="TJQ226">
        <f t="shared" si="215"/>
        <v>0</v>
      </c>
      <c r="TJR226">
        <f t="shared" si="215"/>
        <v>0</v>
      </c>
      <c r="TJS226">
        <f t="shared" si="215"/>
        <v>0</v>
      </c>
      <c r="TJT226">
        <f t="shared" si="215"/>
        <v>0</v>
      </c>
      <c r="TJU226">
        <f t="shared" si="215"/>
        <v>0</v>
      </c>
      <c r="TJV226">
        <f t="shared" si="215"/>
        <v>0</v>
      </c>
      <c r="TJW226">
        <f t="shared" si="215"/>
        <v>0</v>
      </c>
      <c r="TJX226">
        <f t="shared" si="215"/>
        <v>0</v>
      </c>
      <c r="TJY226">
        <f t="shared" si="215"/>
        <v>0</v>
      </c>
      <c r="TJZ226">
        <f t="shared" si="215"/>
        <v>0</v>
      </c>
      <c r="TKA226">
        <f t="shared" si="215"/>
        <v>0</v>
      </c>
      <c r="TKB226">
        <f t="shared" si="215"/>
        <v>0</v>
      </c>
      <c r="TKC226">
        <f t="shared" si="215"/>
        <v>0</v>
      </c>
      <c r="TKD226">
        <f t="shared" si="215"/>
        <v>0</v>
      </c>
      <c r="TKE226">
        <f t="shared" si="215"/>
        <v>0</v>
      </c>
      <c r="TKF226">
        <f t="shared" si="215"/>
        <v>0</v>
      </c>
      <c r="TKG226">
        <f t="shared" si="215"/>
        <v>0</v>
      </c>
      <c r="TKH226">
        <f t="shared" si="215"/>
        <v>0</v>
      </c>
      <c r="TKI226">
        <f t="shared" si="215"/>
        <v>0</v>
      </c>
      <c r="TKJ226">
        <f t="shared" si="215"/>
        <v>0</v>
      </c>
      <c r="TKK226">
        <f t="shared" si="215"/>
        <v>0</v>
      </c>
      <c r="TKL226">
        <f t="shared" si="215"/>
        <v>0</v>
      </c>
      <c r="TKM226">
        <f t="shared" si="215"/>
        <v>0</v>
      </c>
      <c r="TKN226">
        <f t="shared" si="215"/>
        <v>0</v>
      </c>
      <c r="TKO226">
        <f t="shared" si="215"/>
        <v>0</v>
      </c>
      <c r="TKP226">
        <f t="shared" si="215"/>
        <v>0</v>
      </c>
      <c r="TKQ226">
        <f t="shared" si="215"/>
        <v>0</v>
      </c>
      <c r="TKR226">
        <f t="shared" si="215"/>
        <v>0</v>
      </c>
      <c r="TKS226">
        <f t="shared" ref="TKS226:TND226" si="216">SUM(TKS2:TKS225)</f>
        <v>0</v>
      </c>
      <c r="TKT226">
        <f t="shared" si="216"/>
        <v>0</v>
      </c>
      <c r="TKU226">
        <f t="shared" si="216"/>
        <v>0</v>
      </c>
      <c r="TKV226">
        <f t="shared" si="216"/>
        <v>0</v>
      </c>
      <c r="TKW226">
        <f t="shared" si="216"/>
        <v>0</v>
      </c>
      <c r="TKX226">
        <f t="shared" si="216"/>
        <v>0</v>
      </c>
      <c r="TKY226">
        <f t="shared" si="216"/>
        <v>0</v>
      </c>
      <c r="TKZ226">
        <f t="shared" si="216"/>
        <v>0</v>
      </c>
      <c r="TLA226">
        <f t="shared" si="216"/>
        <v>0</v>
      </c>
      <c r="TLB226">
        <f t="shared" si="216"/>
        <v>0</v>
      </c>
      <c r="TLC226">
        <f t="shared" si="216"/>
        <v>0</v>
      </c>
      <c r="TLD226">
        <f t="shared" si="216"/>
        <v>0</v>
      </c>
      <c r="TLE226">
        <f t="shared" si="216"/>
        <v>0</v>
      </c>
      <c r="TLF226">
        <f t="shared" si="216"/>
        <v>0</v>
      </c>
      <c r="TLG226">
        <f t="shared" si="216"/>
        <v>0</v>
      </c>
      <c r="TLH226">
        <f t="shared" si="216"/>
        <v>0</v>
      </c>
      <c r="TLI226">
        <f t="shared" si="216"/>
        <v>0</v>
      </c>
      <c r="TLJ226">
        <f t="shared" si="216"/>
        <v>0</v>
      </c>
      <c r="TLK226">
        <f t="shared" si="216"/>
        <v>0</v>
      </c>
      <c r="TLL226">
        <f t="shared" si="216"/>
        <v>0</v>
      </c>
      <c r="TLM226">
        <f t="shared" si="216"/>
        <v>0</v>
      </c>
      <c r="TLN226">
        <f t="shared" si="216"/>
        <v>0</v>
      </c>
      <c r="TLO226">
        <f t="shared" si="216"/>
        <v>0</v>
      </c>
      <c r="TLP226">
        <f t="shared" si="216"/>
        <v>0</v>
      </c>
      <c r="TLQ226">
        <f t="shared" si="216"/>
        <v>0</v>
      </c>
      <c r="TLR226">
        <f t="shared" si="216"/>
        <v>0</v>
      </c>
      <c r="TLS226">
        <f t="shared" si="216"/>
        <v>0</v>
      </c>
      <c r="TLT226">
        <f t="shared" si="216"/>
        <v>0</v>
      </c>
      <c r="TLU226">
        <f t="shared" si="216"/>
        <v>0</v>
      </c>
      <c r="TLV226">
        <f t="shared" si="216"/>
        <v>0</v>
      </c>
      <c r="TLW226">
        <f t="shared" si="216"/>
        <v>0</v>
      </c>
      <c r="TLX226">
        <f t="shared" si="216"/>
        <v>0</v>
      </c>
      <c r="TLY226">
        <f t="shared" si="216"/>
        <v>0</v>
      </c>
      <c r="TLZ226">
        <f t="shared" si="216"/>
        <v>0</v>
      </c>
      <c r="TMA226">
        <f t="shared" si="216"/>
        <v>0</v>
      </c>
      <c r="TMB226">
        <f t="shared" si="216"/>
        <v>0</v>
      </c>
      <c r="TMC226">
        <f t="shared" si="216"/>
        <v>0</v>
      </c>
      <c r="TMD226">
        <f t="shared" si="216"/>
        <v>0</v>
      </c>
      <c r="TME226">
        <f t="shared" si="216"/>
        <v>0</v>
      </c>
      <c r="TMF226">
        <f t="shared" si="216"/>
        <v>0</v>
      </c>
      <c r="TMG226">
        <f t="shared" si="216"/>
        <v>0</v>
      </c>
      <c r="TMH226">
        <f t="shared" si="216"/>
        <v>0</v>
      </c>
      <c r="TMI226">
        <f t="shared" si="216"/>
        <v>0</v>
      </c>
      <c r="TMJ226">
        <f t="shared" si="216"/>
        <v>0</v>
      </c>
      <c r="TMK226">
        <f t="shared" si="216"/>
        <v>0</v>
      </c>
      <c r="TML226">
        <f t="shared" si="216"/>
        <v>0</v>
      </c>
      <c r="TMM226">
        <f t="shared" si="216"/>
        <v>0</v>
      </c>
      <c r="TMN226">
        <f t="shared" si="216"/>
        <v>0</v>
      </c>
      <c r="TMO226">
        <f t="shared" si="216"/>
        <v>0</v>
      </c>
      <c r="TMP226">
        <f t="shared" si="216"/>
        <v>0</v>
      </c>
      <c r="TMQ226">
        <f t="shared" si="216"/>
        <v>0</v>
      </c>
      <c r="TMR226">
        <f t="shared" si="216"/>
        <v>0</v>
      </c>
      <c r="TMS226">
        <f t="shared" si="216"/>
        <v>0</v>
      </c>
      <c r="TMT226">
        <f t="shared" si="216"/>
        <v>0</v>
      </c>
      <c r="TMU226">
        <f t="shared" si="216"/>
        <v>0</v>
      </c>
      <c r="TMV226">
        <f t="shared" si="216"/>
        <v>0</v>
      </c>
      <c r="TMW226">
        <f t="shared" si="216"/>
        <v>0</v>
      </c>
      <c r="TMX226">
        <f t="shared" si="216"/>
        <v>0</v>
      </c>
      <c r="TMY226">
        <f t="shared" si="216"/>
        <v>0</v>
      </c>
      <c r="TMZ226">
        <f t="shared" si="216"/>
        <v>0</v>
      </c>
      <c r="TNA226">
        <f t="shared" si="216"/>
        <v>0</v>
      </c>
      <c r="TNB226">
        <f t="shared" si="216"/>
        <v>0</v>
      </c>
      <c r="TNC226">
        <f t="shared" si="216"/>
        <v>0</v>
      </c>
      <c r="TND226">
        <f t="shared" si="216"/>
        <v>0</v>
      </c>
      <c r="TNE226">
        <f t="shared" ref="TNE226:TPP226" si="217">SUM(TNE2:TNE225)</f>
        <v>0</v>
      </c>
      <c r="TNF226">
        <f t="shared" si="217"/>
        <v>0</v>
      </c>
      <c r="TNG226">
        <f t="shared" si="217"/>
        <v>0</v>
      </c>
      <c r="TNH226">
        <f t="shared" si="217"/>
        <v>0</v>
      </c>
      <c r="TNI226">
        <f t="shared" si="217"/>
        <v>0</v>
      </c>
      <c r="TNJ226">
        <f t="shared" si="217"/>
        <v>0</v>
      </c>
      <c r="TNK226">
        <f t="shared" si="217"/>
        <v>0</v>
      </c>
      <c r="TNL226">
        <f t="shared" si="217"/>
        <v>0</v>
      </c>
      <c r="TNM226">
        <f t="shared" si="217"/>
        <v>0</v>
      </c>
      <c r="TNN226">
        <f t="shared" si="217"/>
        <v>0</v>
      </c>
      <c r="TNO226">
        <f t="shared" si="217"/>
        <v>0</v>
      </c>
      <c r="TNP226">
        <f t="shared" si="217"/>
        <v>0</v>
      </c>
      <c r="TNQ226">
        <f t="shared" si="217"/>
        <v>0</v>
      </c>
      <c r="TNR226">
        <f t="shared" si="217"/>
        <v>0</v>
      </c>
      <c r="TNS226">
        <f t="shared" si="217"/>
        <v>0</v>
      </c>
      <c r="TNT226">
        <f t="shared" si="217"/>
        <v>0</v>
      </c>
      <c r="TNU226">
        <f t="shared" si="217"/>
        <v>0</v>
      </c>
      <c r="TNV226">
        <f t="shared" si="217"/>
        <v>0</v>
      </c>
      <c r="TNW226">
        <f t="shared" si="217"/>
        <v>0</v>
      </c>
      <c r="TNX226">
        <f t="shared" si="217"/>
        <v>0</v>
      </c>
      <c r="TNY226">
        <f t="shared" si="217"/>
        <v>0</v>
      </c>
      <c r="TNZ226">
        <f t="shared" si="217"/>
        <v>0</v>
      </c>
      <c r="TOA226">
        <f t="shared" si="217"/>
        <v>0</v>
      </c>
      <c r="TOB226">
        <f t="shared" si="217"/>
        <v>0</v>
      </c>
      <c r="TOC226">
        <f t="shared" si="217"/>
        <v>0</v>
      </c>
      <c r="TOD226">
        <f t="shared" si="217"/>
        <v>0</v>
      </c>
      <c r="TOE226">
        <f t="shared" si="217"/>
        <v>0</v>
      </c>
      <c r="TOF226">
        <f t="shared" si="217"/>
        <v>0</v>
      </c>
      <c r="TOG226">
        <f t="shared" si="217"/>
        <v>0</v>
      </c>
      <c r="TOH226">
        <f t="shared" si="217"/>
        <v>0</v>
      </c>
      <c r="TOI226">
        <f t="shared" si="217"/>
        <v>0</v>
      </c>
      <c r="TOJ226">
        <f t="shared" si="217"/>
        <v>0</v>
      </c>
      <c r="TOK226">
        <f t="shared" si="217"/>
        <v>0</v>
      </c>
      <c r="TOL226">
        <f t="shared" si="217"/>
        <v>0</v>
      </c>
      <c r="TOM226">
        <f t="shared" si="217"/>
        <v>0</v>
      </c>
      <c r="TON226">
        <f t="shared" si="217"/>
        <v>0</v>
      </c>
      <c r="TOO226">
        <f t="shared" si="217"/>
        <v>0</v>
      </c>
      <c r="TOP226">
        <f t="shared" si="217"/>
        <v>0</v>
      </c>
      <c r="TOQ226">
        <f t="shared" si="217"/>
        <v>0</v>
      </c>
      <c r="TOR226">
        <f t="shared" si="217"/>
        <v>0</v>
      </c>
      <c r="TOS226">
        <f t="shared" si="217"/>
        <v>0</v>
      </c>
      <c r="TOT226">
        <f t="shared" si="217"/>
        <v>0</v>
      </c>
      <c r="TOU226">
        <f t="shared" si="217"/>
        <v>0</v>
      </c>
      <c r="TOV226">
        <f t="shared" si="217"/>
        <v>0</v>
      </c>
      <c r="TOW226">
        <f t="shared" si="217"/>
        <v>0</v>
      </c>
      <c r="TOX226">
        <f t="shared" si="217"/>
        <v>0</v>
      </c>
      <c r="TOY226">
        <f t="shared" si="217"/>
        <v>0</v>
      </c>
      <c r="TOZ226">
        <f t="shared" si="217"/>
        <v>0</v>
      </c>
      <c r="TPA226">
        <f t="shared" si="217"/>
        <v>0</v>
      </c>
      <c r="TPB226">
        <f t="shared" si="217"/>
        <v>0</v>
      </c>
      <c r="TPC226">
        <f t="shared" si="217"/>
        <v>0</v>
      </c>
      <c r="TPD226">
        <f t="shared" si="217"/>
        <v>0</v>
      </c>
      <c r="TPE226">
        <f t="shared" si="217"/>
        <v>0</v>
      </c>
      <c r="TPF226">
        <f t="shared" si="217"/>
        <v>0</v>
      </c>
      <c r="TPG226">
        <f t="shared" si="217"/>
        <v>0</v>
      </c>
      <c r="TPH226">
        <f t="shared" si="217"/>
        <v>0</v>
      </c>
      <c r="TPI226">
        <f t="shared" si="217"/>
        <v>0</v>
      </c>
      <c r="TPJ226">
        <f t="shared" si="217"/>
        <v>0</v>
      </c>
      <c r="TPK226">
        <f t="shared" si="217"/>
        <v>0</v>
      </c>
      <c r="TPL226">
        <f t="shared" si="217"/>
        <v>0</v>
      </c>
      <c r="TPM226">
        <f t="shared" si="217"/>
        <v>0</v>
      </c>
      <c r="TPN226">
        <f t="shared" si="217"/>
        <v>0</v>
      </c>
      <c r="TPO226">
        <f t="shared" si="217"/>
        <v>0</v>
      </c>
      <c r="TPP226">
        <f t="shared" si="217"/>
        <v>0</v>
      </c>
      <c r="TPQ226">
        <f t="shared" ref="TPQ226:TSB226" si="218">SUM(TPQ2:TPQ225)</f>
        <v>0</v>
      </c>
      <c r="TPR226">
        <f t="shared" si="218"/>
        <v>0</v>
      </c>
      <c r="TPS226">
        <f t="shared" si="218"/>
        <v>0</v>
      </c>
      <c r="TPT226">
        <f t="shared" si="218"/>
        <v>0</v>
      </c>
      <c r="TPU226">
        <f t="shared" si="218"/>
        <v>0</v>
      </c>
      <c r="TPV226">
        <f t="shared" si="218"/>
        <v>0</v>
      </c>
      <c r="TPW226">
        <f t="shared" si="218"/>
        <v>0</v>
      </c>
      <c r="TPX226">
        <f t="shared" si="218"/>
        <v>0</v>
      </c>
      <c r="TPY226">
        <f t="shared" si="218"/>
        <v>0</v>
      </c>
      <c r="TPZ226">
        <f t="shared" si="218"/>
        <v>0</v>
      </c>
      <c r="TQA226">
        <f t="shared" si="218"/>
        <v>0</v>
      </c>
      <c r="TQB226">
        <f t="shared" si="218"/>
        <v>0</v>
      </c>
      <c r="TQC226">
        <f t="shared" si="218"/>
        <v>0</v>
      </c>
      <c r="TQD226">
        <f t="shared" si="218"/>
        <v>0</v>
      </c>
      <c r="TQE226">
        <f t="shared" si="218"/>
        <v>0</v>
      </c>
      <c r="TQF226">
        <f t="shared" si="218"/>
        <v>0</v>
      </c>
      <c r="TQG226">
        <f t="shared" si="218"/>
        <v>0</v>
      </c>
      <c r="TQH226">
        <f t="shared" si="218"/>
        <v>0</v>
      </c>
      <c r="TQI226">
        <f t="shared" si="218"/>
        <v>0</v>
      </c>
      <c r="TQJ226">
        <f t="shared" si="218"/>
        <v>0</v>
      </c>
      <c r="TQK226">
        <f t="shared" si="218"/>
        <v>0</v>
      </c>
      <c r="TQL226">
        <f t="shared" si="218"/>
        <v>0</v>
      </c>
      <c r="TQM226">
        <f t="shared" si="218"/>
        <v>0</v>
      </c>
      <c r="TQN226">
        <f t="shared" si="218"/>
        <v>0</v>
      </c>
      <c r="TQO226">
        <f t="shared" si="218"/>
        <v>0</v>
      </c>
      <c r="TQP226">
        <f t="shared" si="218"/>
        <v>0</v>
      </c>
      <c r="TQQ226">
        <f t="shared" si="218"/>
        <v>0</v>
      </c>
      <c r="TQR226">
        <f t="shared" si="218"/>
        <v>0</v>
      </c>
      <c r="TQS226">
        <f t="shared" si="218"/>
        <v>0</v>
      </c>
      <c r="TQT226">
        <f t="shared" si="218"/>
        <v>0</v>
      </c>
      <c r="TQU226">
        <f t="shared" si="218"/>
        <v>0</v>
      </c>
      <c r="TQV226">
        <f t="shared" si="218"/>
        <v>0</v>
      </c>
      <c r="TQW226">
        <f t="shared" si="218"/>
        <v>0</v>
      </c>
      <c r="TQX226">
        <f t="shared" si="218"/>
        <v>0</v>
      </c>
      <c r="TQY226">
        <f t="shared" si="218"/>
        <v>0</v>
      </c>
      <c r="TQZ226">
        <f t="shared" si="218"/>
        <v>0</v>
      </c>
      <c r="TRA226">
        <f t="shared" si="218"/>
        <v>0</v>
      </c>
      <c r="TRB226">
        <f t="shared" si="218"/>
        <v>0</v>
      </c>
      <c r="TRC226">
        <f t="shared" si="218"/>
        <v>0</v>
      </c>
      <c r="TRD226">
        <f t="shared" si="218"/>
        <v>0</v>
      </c>
      <c r="TRE226">
        <f t="shared" si="218"/>
        <v>0</v>
      </c>
      <c r="TRF226">
        <f t="shared" si="218"/>
        <v>0</v>
      </c>
      <c r="TRG226">
        <f t="shared" si="218"/>
        <v>0</v>
      </c>
      <c r="TRH226">
        <f t="shared" si="218"/>
        <v>0</v>
      </c>
      <c r="TRI226">
        <f t="shared" si="218"/>
        <v>0</v>
      </c>
      <c r="TRJ226">
        <f t="shared" si="218"/>
        <v>0</v>
      </c>
      <c r="TRK226">
        <f t="shared" si="218"/>
        <v>0</v>
      </c>
      <c r="TRL226">
        <f t="shared" si="218"/>
        <v>0</v>
      </c>
      <c r="TRM226">
        <f t="shared" si="218"/>
        <v>0</v>
      </c>
      <c r="TRN226">
        <f t="shared" si="218"/>
        <v>0</v>
      </c>
      <c r="TRO226">
        <f t="shared" si="218"/>
        <v>0</v>
      </c>
      <c r="TRP226">
        <f t="shared" si="218"/>
        <v>0</v>
      </c>
      <c r="TRQ226">
        <f t="shared" si="218"/>
        <v>0</v>
      </c>
      <c r="TRR226">
        <f t="shared" si="218"/>
        <v>0</v>
      </c>
      <c r="TRS226">
        <f t="shared" si="218"/>
        <v>0</v>
      </c>
      <c r="TRT226">
        <f t="shared" si="218"/>
        <v>0</v>
      </c>
      <c r="TRU226">
        <f t="shared" si="218"/>
        <v>0</v>
      </c>
      <c r="TRV226">
        <f t="shared" si="218"/>
        <v>0</v>
      </c>
      <c r="TRW226">
        <f t="shared" si="218"/>
        <v>0</v>
      </c>
      <c r="TRX226">
        <f t="shared" si="218"/>
        <v>0</v>
      </c>
      <c r="TRY226">
        <f t="shared" si="218"/>
        <v>0</v>
      </c>
      <c r="TRZ226">
        <f t="shared" si="218"/>
        <v>0</v>
      </c>
      <c r="TSA226">
        <f t="shared" si="218"/>
        <v>0</v>
      </c>
      <c r="TSB226">
        <f t="shared" si="218"/>
        <v>0</v>
      </c>
      <c r="TSC226">
        <f t="shared" ref="TSC226:TUN226" si="219">SUM(TSC2:TSC225)</f>
        <v>0</v>
      </c>
      <c r="TSD226">
        <f t="shared" si="219"/>
        <v>0</v>
      </c>
      <c r="TSE226">
        <f t="shared" si="219"/>
        <v>0</v>
      </c>
      <c r="TSF226">
        <f t="shared" si="219"/>
        <v>0</v>
      </c>
      <c r="TSG226">
        <f t="shared" si="219"/>
        <v>0</v>
      </c>
      <c r="TSH226">
        <f t="shared" si="219"/>
        <v>0</v>
      </c>
      <c r="TSI226">
        <f t="shared" si="219"/>
        <v>0</v>
      </c>
      <c r="TSJ226">
        <f t="shared" si="219"/>
        <v>0</v>
      </c>
      <c r="TSK226">
        <f t="shared" si="219"/>
        <v>0</v>
      </c>
      <c r="TSL226">
        <f t="shared" si="219"/>
        <v>0</v>
      </c>
      <c r="TSM226">
        <f t="shared" si="219"/>
        <v>0</v>
      </c>
      <c r="TSN226">
        <f t="shared" si="219"/>
        <v>0</v>
      </c>
      <c r="TSO226">
        <f t="shared" si="219"/>
        <v>0</v>
      </c>
      <c r="TSP226">
        <f t="shared" si="219"/>
        <v>0</v>
      </c>
      <c r="TSQ226">
        <f t="shared" si="219"/>
        <v>0</v>
      </c>
      <c r="TSR226">
        <f t="shared" si="219"/>
        <v>0</v>
      </c>
      <c r="TSS226">
        <f t="shared" si="219"/>
        <v>0</v>
      </c>
      <c r="TST226">
        <f t="shared" si="219"/>
        <v>0</v>
      </c>
      <c r="TSU226">
        <f t="shared" si="219"/>
        <v>0</v>
      </c>
      <c r="TSV226">
        <f t="shared" si="219"/>
        <v>0</v>
      </c>
      <c r="TSW226">
        <f t="shared" si="219"/>
        <v>0</v>
      </c>
      <c r="TSX226">
        <f t="shared" si="219"/>
        <v>0</v>
      </c>
      <c r="TSY226">
        <f t="shared" si="219"/>
        <v>0</v>
      </c>
      <c r="TSZ226">
        <f t="shared" si="219"/>
        <v>0</v>
      </c>
      <c r="TTA226">
        <f t="shared" si="219"/>
        <v>0</v>
      </c>
      <c r="TTB226">
        <f t="shared" si="219"/>
        <v>0</v>
      </c>
      <c r="TTC226">
        <f t="shared" si="219"/>
        <v>0</v>
      </c>
      <c r="TTD226">
        <f t="shared" si="219"/>
        <v>0</v>
      </c>
      <c r="TTE226">
        <f t="shared" si="219"/>
        <v>0</v>
      </c>
      <c r="TTF226">
        <f t="shared" si="219"/>
        <v>0</v>
      </c>
      <c r="TTG226">
        <f t="shared" si="219"/>
        <v>0</v>
      </c>
      <c r="TTH226">
        <f t="shared" si="219"/>
        <v>0</v>
      </c>
      <c r="TTI226">
        <f t="shared" si="219"/>
        <v>0</v>
      </c>
      <c r="TTJ226">
        <f t="shared" si="219"/>
        <v>0</v>
      </c>
      <c r="TTK226">
        <f t="shared" si="219"/>
        <v>0</v>
      </c>
      <c r="TTL226">
        <f t="shared" si="219"/>
        <v>0</v>
      </c>
      <c r="TTM226">
        <f t="shared" si="219"/>
        <v>0</v>
      </c>
      <c r="TTN226">
        <f t="shared" si="219"/>
        <v>0</v>
      </c>
      <c r="TTO226">
        <f t="shared" si="219"/>
        <v>0</v>
      </c>
      <c r="TTP226">
        <f t="shared" si="219"/>
        <v>0</v>
      </c>
      <c r="TTQ226">
        <f t="shared" si="219"/>
        <v>0</v>
      </c>
      <c r="TTR226">
        <f t="shared" si="219"/>
        <v>0</v>
      </c>
      <c r="TTS226">
        <f t="shared" si="219"/>
        <v>0</v>
      </c>
      <c r="TTT226">
        <f t="shared" si="219"/>
        <v>0</v>
      </c>
      <c r="TTU226">
        <f t="shared" si="219"/>
        <v>0</v>
      </c>
      <c r="TTV226">
        <f t="shared" si="219"/>
        <v>0</v>
      </c>
      <c r="TTW226">
        <f t="shared" si="219"/>
        <v>0</v>
      </c>
      <c r="TTX226">
        <f t="shared" si="219"/>
        <v>0</v>
      </c>
      <c r="TTY226">
        <f t="shared" si="219"/>
        <v>0</v>
      </c>
      <c r="TTZ226">
        <f t="shared" si="219"/>
        <v>0</v>
      </c>
      <c r="TUA226">
        <f t="shared" si="219"/>
        <v>0</v>
      </c>
      <c r="TUB226">
        <f t="shared" si="219"/>
        <v>0</v>
      </c>
      <c r="TUC226">
        <f t="shared" si="219"/>
        <v>0</v>
      </c>
      <c r="TUD226">
        <f t="shared" si="219"/>
        <v>0</v>
      </c>
      <c r="TUE226">
        <f t="shared" si="219"/>
        <v>0</v>
      </c>
      <c r="TUF226">
        <f t="shared" si="219"/>
        <v>0</v>
      </c>
      <c r="TUG226">
        <f t="shared" si="219"/>
        <v>0</v>
      </c>
      <c r="TUH226">
        <f t="shared" si="219"/>
        <v>0</v>
      </c>
      <c r="TUI226">
        <f t="shared" si="219"/>
        <v>0</v>
      </c>
      <c r="TUJ226">
        <f t="shared" si="219"/>
        <v>0</v>
      </c>
      <c r="TUK226">
        <f t="shared" si="219"/>
        <v>0</v>
      </c>
      <c r="TUL226">
        <f t="shared" si="219"/>
        <v>0</v>
      </c>
      <c r="TUM226">
        <f t="shared" si="219"/>
        <v>0</v>
      </c>
      <c r="TUN226">
        <f t="shared" si="219"/>
        <v>0</v>
      </c>
      <c r="TUO226">
        <f t="shared" ref="TUO226:TWZ226" si="220">SUM(TUO2:TUO225)</f>
        <v>0</v>
      </c>
      <c r="TUP226">
        <f t="shared" si="220"/>
        <v>0</v>
      </c>
      <c r="TUQ226">
        <f t="shared" si="220"/>
        <v>0</v>
      </c>
      <c r="TUR226">
        <f t="shared" si="220"/>
        <v>0</v>
      </c>
      <c r="TUS226">
        <f t="shared" si="220"/>
        <v>0</v>
      </c>
      <c r="TUT226">
        <f t="shared" si="220"/>
        <v>0</v>
      </c>
      <c r="TUU226">
        <f t="shared" si="220"/>
        <v>0</v>
      </c>
      <c r="TUV226">
        <f t="shared" si="220"/>
        <v>0</v>
      </c>
      <c r="TUW226">
        <f t="shared" si="220"/>
        <v>0</v>
      </c>
      <c r="TUX226">
        <f t="shared" si="220"/>
        <v>0</v>
      </c>
      <c r="TUY226">
        <f t="shared" si="220"/>
        <v>0</v>
      </c>
      <c r="TUZ226">
        <f t="shared" si="220"/>
        <v>0</v>
      </c>
      <c r="TVA226">
        <f t="shared" si="220"/>
        <v>0</v>
      </c>
      <c r="TVB226">
        <f t="shared" si="220"/>
        <v>0</v>
      </c>
      <c r="TVC226">
        <f t="shared" si="220"/>
        <v>0</v>
      </c>
      <c r="TVD226">
        <f t="shared" si="220"/>
        <v>0</v>
      </c>
      <c r="TVE226">
        <f t="shared" si="220"/>
        <v>0</v>
      </c>
      <c r="TVF226">
        <f t="shared" si="220"/>
        <v>0</v>
      </c>
      <c r="TVG226">
        <f t="shared" si="220"/>
        <v>0</v>
      </c>
      <c r="TVH226">
        <f t="shared" si="220"/>
        <v>0</v>
      </c>
      <c r="TVI226">
        <f t="shared" si="220"/>
        <v>0</v>
      </c>
      <c r="TVJ226">
        <f t="shared" si="220"/>
        <v>0</v>
      </c>
      <c r="TVK226">
        <f t="shared" si="220"/>
        <v>0</v>
      </c>
      <c r="TVL226">
        <f t="shared" si="220"/>
        <v>0</v>
      </c>
      <c r="TVM226">
        <f t="shared" si="220"/>
        <v>0</v>
      </c>
      <c r="TVN226">
        <f t="shared" si="220"/>
        <v>0</v>
      </c>
      <c r="TVO226">
        <f t="shared" si="220"/>
        <v>0</v>
      </c>
      <c r="TVP226">
        <f t="shared" si="220"/>
        <v>0</v>
      </c>
      <c r="TVQ226">
        <f t="shared" si="220"/>
        <v>0</v>
      </c>
      <c r="TVR226">
        <f t="shared" si="220"/>
        <v>0</v>
      </c>
      <c r="TVS226">
        <f t="shared" si="220"/>
        <v>0</v>
      </c>
      <c r="TVT226">
        <f t="shared" si="220"/>
        <v>0</v>
      </c>
      <c r="TVU226">
        <f t="shared" si="220"/>
        <v>0</v>
      </c>
      <c r="TVV226">
        <f t="shared" si="220"/>
        <v>0</v>
      </c>
      <c r="TVW226">
        <f t="shared" si="220"/>
        <v>0</v>
      </c>
      <c r="TVX226">
        <f t="shared" si="220"/>
        <v>0</v>
      </c>
      <c r="TVY226">
        <f t="shared" si="220"/>
        <v>0</v>
      </c>
      <c r="TVZ226">
        <f t="shared" si="220"/>
        <v>0</v>
      </c>
      <c r="TWA226">
        <f t="shared" si="220"/>
        <v>0</v>
      </c>
      <c r="TWB226">
        <f t="shared" si="220"/>
        <v>0</v>
      </c>
      <c r="TWC226">
        <f t="shared" si="220"/>
        <v>0</v>
      </c>
      <c r="TWD226">
        <f t="shared" si="220"/>
        <v>0</v>
      </c>
      <c r="TWE226">
        <f t="shared" si="220"/>
        <v>0</v>
      </c>
      <c r="TWF226">
        <f t="shared" si="220"/>
        <v>0</v>
      </c>
      <c r="TWG226">
        <f t="shared" si="220"/>
        <v>0</v>
      </c>
      <c r="TWH226">
        <f t="shared" si="220"/>
        <v>0</v>
      </c>
      <c r="TWI226">
        <f t="shared" si="220"/>
        <v>0</v>
      </c>
      <c r="TWJ226">
        <f t="shared" si="220"/>
        <v>0</v>
      </c>
      <c r="TWK226">
        <f t="shared" si="220"/>
        <v>0</v>
      </c>
      <c r="TWL226">
        <f t="shared" si="220"/>
        <v>0</v>
      </c>
      <c r="TWM226">
        <f t="shared" si="220"/>
        <v>0</v>
      </c>
      <c r="TWN226">
        <f t="shared" si="220"/>
        <v>0</v>
      </c>
      <c r="TWO226">
        <f t="shared" si="220"/>
        <v>0</v>
      </c>
      <c r="TWP226">
        <f t="shared" si="220"/>
        <v>0</v>
      </c>
      <c r="TWQ226">
        <f t="shared" si="220"/>
        <v>0</v>
      </c>
      <c r="TWR226">
        <f t="shared" si="220"/>
        <v>0</v>
      </c>
      <c r="TWS226">
        <f t="shared" si="220"/>
        <v>0</v>
      </c>
      <c r="TWT226">
        <f t="shared" si="220"/>
        <v>0</v>
      </c>
      <c r="TWU226">
        <f t="shared" si="220"/>
        <v>0</v>
      </c>
      <c r="TWV226">
        <f t="shared" si="220"/>
        <v>0</v>
      </c>
      <c r="TWW226">
        <f t="shared" si="220"/>
        <v>0</v>
      </c>
      <c r="TWX226">
        <f t="shared" si="220"/>
        <v>0</v>
      </c>
      <c r="TWY226">
        <f t="shared" si="220"/>
        <v>0</v>
      </c>
      <c r="TWZ226">
        <f t="shared" si="220"/>
        <v>0</v>
      </c>
      <c r="TXA226">
        <f t="shared" ref="TXA226:TZL226" si="221">SUM(TXA2:TXA225)</f>
        <v>0</v>
      </c>
      <c r="TXB226">
        <f t="shared" si="221"/>
        <v>0</v>
      </c>
      <c r="TXC226">
        <f t="shared" si="221"/>
        <v>0</v>
      </c>
      <c r="TXD226">
        <f t="shared" si="221"/>
        <v>0</v>
      </c>
      <c r="TXE226">
        <f t="shared" si="221"/>
        <v>0</v>
      </c>
      <c r="TXF226">
        <f t="shared" si="221"/>
        <v>0</v>
      </c>
      <c r="TXG226">
        <f t="shared" si="221"/>
        <v>0</v>
      </c>
      <c r="TXH226">
        <f t="shared" si="221"/>
        <v>0</v>
      </c>
      <c r="TXI226">
        <f t="shared" si="221"/>
        <v>0</v>
      </c>
      <c r="TXJ226">
        <f t="shared" si="221"/>
        <v>0</v>
      </c>
      <c r="TXK226">
        <f t="shared" si="221"/>
        <v>0</v>
      </c>
      <c r="TXL226">
        <f t="shared" si="221"/>
        <v>0</v>
      </c>
      <c r="TXM226">
        <f t="shared" si="221"/>
        <v>0</v>
      </c>
      <c r="TXN226">
        <f t="shared" si="221"/>
        <v>0</v>
      </c>
      <c r="TXO226">
        <f t="shared" si="221"/>
        <v>0</v>
      </c>
      <c r="TXP226">
        <f t="shared" si="221"/>
        <v>0</v>
      </c>
      <c r="TXQ226">
        <f t="shared" si="221"/>
        <v>0</v>
      </c>
      <c r="TXR226">
        <f t="shared" si="221"/>
        <v>0</v>
      </c>
      <c r="TXS226">
        <f t="shared" si="221"/>
        <v>0</v>
      </c>
      <c r="TXT226">
        <f t="shared" si="221"/>
        <v>0</v>
      </c>
      <c r="TXU226">
        <f t="shared" si="221"/>
        <v>0</v>
      </c>
      <c r="TXV226">
        <f t="shared" si="221"/>
        <v>0</v>
      </c>
      <c r="TXW226">
        <f t="shared" si="221"/>
        <v>0</v>
      </c>
      <c r="TXX226">
        <f t="shared" si="221"/>
        <v>0</v>
      </c>
      <c r="TXY226">
        <f t="shared" si="221"/>
        <v>0</v>
      </c>
      <c r="TXZ226">
        <f t="shared" si="221"/>
        <v>0</v>
      </c>
      <c r="TYA226">
        <f t="shared" si="221"/>
        <v>0</v>
      </c>
      <c r="TYB226">
        <f t="shared" si="221"/>
        <v>0</v>
      </c>
      <c r="TYC226">
        <f t="shared" si="221"/>
        <v>0</v>
      </c>
      <c r="TYD226">
        <f t="shared" si="221"/>
        <v>0</v>
      </c>
      <c r="TYE226">
        <f t="shared" si="221"/>
        <v>0</v>
      </c>
      <c r="TYF226">
        <f t="shared" si="221"/>
        <v>0</v>
      </c>
      <c r="TYG226">
        <f t="shared" si="221"/>
        <v>0</v>
      </c>
      <c r="TYH226">
        <f t="shared" si="221"/>
        <v>0</v>
      </c>
      <c r="TYI226">
        <f t="shared" si="221"/>
        <v>0</v>
      </c>
      <c r="TYJ226">
        <f t="shared" si="221"/>
        <v>0</v>
      </c>
      <c r="TYK226">
        <f t="shared" si="221"/>
        <v>0</v>
      </c>
      <c r="TYL226">
        <f t="shared" si="221"/>
        <v>0</v>
      </c>
      <c r="TYM226">
        <f t="shared" si="221"/>
        <v>0</v>
      </c>
      <c r="TYN226">
        <f t="shared" si="221"/>
        <v>0</v>
      </c>
      <c r="TYO226">
        <f t="shared" si="221"/>
        <v>0</v>
      </c>
      <c r="TYP226">
        <f t="shared" si="221"/>
        <v>0</v>
      </c>
      <c r="TYQ226">
        <f t="shared" si="221"/>
        <v>0</v>
      </c>
      <c r="TYR226">
        <f t="shared" si="221"/>
        <v>0</v>
      </c>
      <c r="TYS226">
        <f t="shared" si="221"/>
        <v>0</v>
      </c>
      <c r="TYT226">
        <f t="shared" si="221"/>
        <v>0</v>
      </c>
      <c r="TYU226">
        <f t="shared" si="221"/>
        <v>0</v>
      </c>
      <c r="TYV226">
        <f t="shared" si="221"/>
        <v>0</v>
      </c>
      <c r="TYW226">
        <f t="shared" si="221"/>
        <v>0</v>
      </c>
      <c r="TYX226">
        <f t="shared" si="221"/>
        <v>0</v>
      </c>
      <c r="TYY226">
        <f t="shared" si="221"/>
        <v>0</v>
      </c>
      <c r="TYZ226">
        <f t="shared" si="221"/>
        <v>0</v>
      </c>
      <c r="TZA226">
        <f t="shared" si="221"/>
        <v>0</v>
      </c>
      <c r="TZB226">
        <f t="shared" si="221"/>
        <v>0</v>
      </c>
      <c r="TZC226">
        <f t="shared" si="221"/>
        <v>0</v>
      </c>
      <c r="TZD226">
        <f t="shared" si="221"/>
        <v>0</v>
      </c>
      <c r="TZE226">
        <f t="shared" si="221"/>
        <v>0</v>
      </c>
      <c r="TZF226">
        <f t="shared" si="221"/>
        <v>0</v>
      </c>
      <c r="TZG226">
        <f t="shared" si="221"/>
        <v>0</v>
      </c>
      <c r="TZH226">
        <f t="shared" si="221"/>
        <v>0</v>
      </c>
      <c r="TZI226">
        <f t="shared" si="221"/>
        <v>0</v>
      </c>
      <c r="TZJ226">
        <f t="shared" si="221"/>
        <v>0</v>
      </c>
      <c r="TZK226">
        <f t="shared" si="221"/>
        <v>0</v>
      </c>
      <c r="TZL226">
        <f t="shared" si="221"/>
        <v>0</v>
      </c>
      <c r="TZM226">
        <f t="shared" ref="TZM226:UBX226" si="222">SUM(TZM2:TZM225)</f>
        <v>0</v>
      </c>
      <c r="TZN226">
        <f t="shared" si="222"/>
        <v>0</v>
      </c>
      <c r="TZO226">
        <f t="shared" si="222"/>
        <v>0</v>
      </c>
      <c r="TZP226">
        <f t="shared" si="222"/>
        <v>0</v>
      </c>
      <c r="TZQ226">
        <f t="shared" si="222"/>
        <v>0</v>
      </c>
      <c r="TZR226">
        <f t="shared" si="222"/>
        <v>0</v>
      </c>
      <c r="TZS226">
        <f t="shared" si="222"/>
        <v>0</v>
      </c>
      <c r="TZT226">
        <f t="shared" si="222"/>
        <v>0</v>
      </c>
      <c r="TZU226">
        <f t="shared" si="222"/>
        <v>0</v>
      </c>
      <c r="TZV226">
        <f t="shared" si="222"/>
        <v>0</v>
      </c>
      <c r="TZW226">
        <f t="shared" si="222"/>
        <v>0</v>
      </c>
      <c r="TZX226">
        <f t="shared" si="222"/>
        <v>0</v>
      </c>
      <c r="TZY226">
        <f t="shared" si="222"/>
        <v>0</v>
      </c>
      <c r="TZZ226">
        <f t="shared" si="222"/>
        <v>0</v>
      </c>
      <c r="UAA226">
        <f t="shared" si="222"/>
        <v>0</v>
      </c>
      <c r="UAB226">
        <f t="shared" si="222"/>
        <v>0</v>
      </c>
      <c r="UAC226">
        <f t="shared" si="222"/>
        <v>0</v>
      </c>
      <c r="UAD226">
        <f t="shared" si="222"/>
        <v>0</v>
      </c>
      <c r="UAE226">
        <f t="shared" si="222"/>
        <v>0</v>
      </c>
      <c r="UAF226">
        <f t="shared" si="222"/>
        <v>0</v>
      </c>
      <c r="UAG226">
        <f t="shared" si="222"/>
        <v>0</v>
      </c>
      <c r="UAH226">
        <f t="shared" si="222"/>
        <v>0</v>
      </c>
      <c r="UAI226">
        <f t="shared" si="222"/>
        <v>0</v>
      </c>
      <c r="UAJ226">
        <f t="shared" si="222"/>
        <v>0</v>
      </c>
      <c r="UAK226">
        <f t="shared" si="222"/>
        <v>0</v>
      </c>
      <c r="UAL226">
        <f t="shared" si="222"/>
        <v>0</v>
      </c>
      <c r="UAM226">
        <f t="shared" si="222"/>
        <v>0</v>
      </c>
      <c r="UAN226">
        <f t="shared" si="222"/>
        <v>0</v>
      </c>
      <c r="UAO226">
        <f t="shared" si="222"/>
        <v>0</v>
      </c>
      <c r="UAP226">
        <f t="shared" si="222"/>
        <v>0</v>
      </c>
      <c r="UAQ226">
        <f t="shared" si="222"/>
        <v>0</v>
      </c>
      <c r="UAR226">
        <f t="shared" si="222"/>
        <v>0</v>
      </c>
      <c r="UAS226">
        <f t="shared" si="222"/>
        <v>0</v>
      </c>
      <c r="UAT226">
        <f t="shared" si="222"/>
        <v>0</v>
      </c>
      <c r="UAU226">
        <f t="shared" si="222"/>
        <v>0</v>
      </c>
      <c r="UAV226">
        <f t="shared" si="222"/>
        <v>0</v>
      </c>
      <c r="UAW226">
        <f t="shared" si="222"/>
        <v>0</v>
      </c>
      <c r="UAX226">
        <f t="shared" si="222"/>
        <v>0</v>
      </c>
      <c r="UAY226">
        <f t="shared" si="222"/>
        <v>0</v>
      </c>
      <c r="UAZ226">
        <f t="shared" si="222"/>
        <v>0</v>
      </c>
      <c r="UBA226">
        <f t="shared" si="222"/>
        <v>0</v>
      </c>
      <c r="UBB226">
        <f t="shared" si="222"/>
        <v>0</v>
      </c>
      <c r="UBC226">
        <f t="shared" si="222"/>
        <v>0</v>
      </c>
      <c r="UBD226">
        <f t="shared" si="222"/>
        <v>0</v>
      </c>
      <c r="UBE226">
        <f t="shared" si="222"/>
        <v>0</v>
      </c>
      <c r="UBF226">
        <f t="shared" si="222"/>
        <v>0</v>
      </c>
      <c r="UBG226">
        <f t="shared" si="222"/>
        <v>0</v>
      </c>
      <c r="UBH226">
        <f t="shared" si="222"/>
        <v>0</v>
      </c>
      <c r="UBI226">
        <f t="shared" si="222"/>
        <v>0</v>
      </c>
      <c r="UBJ226">
        <f t="shared" si="222"/>
        <v>0</v>
      </c>
      <c r="UBK226">
        <f t="shared" si="222"/>
        <v>0</v>
      </c>
      <c r="UBL226">
        <f t="shared" si="222"/>
        <v>0</v>
      </c>
      <c r="UBM226">
        <f t="shared" si="222"/>
        <v>0</v>
      </c>
      <c r="UBN226">
        <f t="shared" si="222"/>
        <v>0</v>
      </c>
      <c r="UBO226">
        <f t="shared" si="222"/>
        <v>0</v>
      </c>
      <c r="UBP226">
        <f t="shared" si="222"/>
        <v>0</v>
      </c>
      <c r="UBQ226">
        <f t="shared" si="222"/>
        <v>0</v>
      </c>
      <c r="UBR226">
        <f t="shared" si="222"/>
        <v>0</v>
      </c>
      <c r="UBS226">
        <f t="shared" si="222"/>
        <v>0</v>
      </c>
      <c r="UBT226">
        <f t="shared" si="222"/>
        <v>0</v>
      </c>
      <c r="UBU226">
        <f t="shared" si="222"/>
        <v>0</v>
      </c>
      <c r="UBV226">
        <f t="shared" si="222"/>
        <v>0</v>
      </c>
      <c r="UBW226">
        <f t="shared" si="222"/>
        <v>0</v>
      </c>
      <c r="UBX226">
        <f t="shared" si="222"/>
        <v>0</v>
      </c>
      <c r="UBY226">
        <f t="shared" ref="UBY226:UEJ226" si="223">SUM(UBY2:UBY225)</f>
        <v>0</v>
      </c>
      <c r="UBZ226">
        <f t="shared" si="223"/>
        <v>0</v>
      </c>
      <c r="UCA226">
        <f t="shared" si="223"/>
        <v>0</v>
      </c>
      <c r="UCB226">
        <f t="shared" si="223"/>
        <v>0</v>
      </c>
      <c r="UCC226">
        <f t="shared" si="223"/>
        <v>0</v>
      </c>
      <c r="UCD226">
        <f t="shared" si="223"/>
        <v>0</v>
      </c>
      <c r="UCE226">
        <f t="shared" si="223"/>
        <v>0</v>
      </c>
      <c r="UCF226">
        <f t="shared" si="223"/>
        <v>0</v>
      </c>
      <c r="UCG226">
        <f t="shared" si="223"/>
        <v>0</v>
      </c>
      <c r="UCH226">
        <f t="shared" si="223"/>
        <v>0</v>
      </c>
      <c r="UCI226">
        <f t="shared" si="223"/>
        <v>0</v>
      </c>
      <c r="UCJ226">
        <f t="shared" si="223"/>
        <v>0</v>
      </c>
      <c r="UCK226">
        <f t="shared" si="223"/>
        <v>0</v>
      </c>
      <c r="UCL226">
        <f t="shared" si="223"/>
        <v>0</v>
      </c>
      <c r="UCM226">
        <f t="shared" si="223"/>
        <v>0</v>
      </c>
      <c r="UCN226">
        <f t="shared" si="223"/>
        <v>0</v>
      </c>
      <c r="UCO226">
        <f t="shared" si="223"/>
        <v>0</v>
      </c>
      <c r="UCP226">
        <f t="shared" si="223"/>
        <v>0</v>
      </c>
      <c r="UCQ226">
        <f t="shared" si="223"/>
        <v>0</v>
      </c>
      <c r="UCR226">
        <f t="shared" si="223"/>
        <v>0</v>
      </c>
      <c r="UCS226">
        <f t="shared" si="223"/>
        <v>0</v>
      </c>
      <c r="UCT226">
        <f t="shared" si="223"/>
        <v>0</v>
      </c>
      <c r="UCU226">
        <f t="shared" si="223"/>
        <v>0</v>
      </c>
      <c r="UCV226">
        <f t="shared" si="223"/>
        <v>0</v>
      </c>
      <c r="UCW226">
        <f t="shared" si="223"/>
        <v>0</v>
      </c>
      <c r="UCX226">
        <f t="shared" si="223"/>
        <v>0</v>
      </c>
      <c r="UCY226">
        <f t="shared" si="223"/>
        <v>0</v>
      </c>
      <c r="UCZ226">
        <f t="shared" si="223"/>
        <v>0</v>
      </c>
      <c r="UDA226">
        <f t="shared" si="223"/>
        <v>0</v>
      </c>
      <c r="UDB226">
        <f t="shared" si="223"/>
        <v>0</v>
      </c>
      <c r="UDC226">
        <f t="shared" si="223"/>
        <v>0</v>
      </c>
      <c r="UDD226">
        <f t="shared" si="223"/>
        <v>0</v>
      </c>
      <c r="UDE226">
        <f t="shared" si="223"/>
        <v>0</v>
      </c>
      <c r="UDF226">
        <f t="shared" si="223"/>
        <v>0</v>
      </c>
      <c r="UDG226">
        <f t="shared" si="223"/>
        <v>0</v>
      </c>
      <c r="UDH226">
        <f t="shared" si="223"/>
        <v>0</v>
      </c>
      <c r="UDI226">
        <f t="shared" si="223"/>
        <v>0</v>
      </c>
      <c r="UDJ226">
        <f t="shared" si="223"/>
        <v>0</v>
      </c>
      <c r="UDK226">
        <f t="shared" si="223"/>
        <v>0</v>
      </c>
      <c r="UDL226">
        <f t="shared" si="223"/>
        <v>0</v>
      </c>
      <c r="UDM226">
        <f t="shared" si="223"/>
        <v>0</v>
      </c>
      <c r="UDN226">
        <f t="shared" si="223"/>
        <v>0</v>
      </c>
      <c r="UDO226">
        <f t="shared" si="223"/>
        <v>0</v>
      </c>
      <c r="UDP226">
        <f t="shared" si="223"/>
        <v>0</v>
      </c>
      <c r="UDQ226">
        <f t="shared" si="223"/>
        <v>0</v>
      </c>
      <c r="UDR226">
        <f t="shared" si="223"/>
        <v>0</v>
      </c>
      <c r="UDS226">
        <f t="shared" si="223"/>
        <v>0</v>
      </c>
      <c r="UDT226">
        <f t="shared" si="223"/>
        <v>0</v>
      </c>
      <c r="UDU226">
        <f t="shared" si="223"/>
        <v>0</v>
      </c>
      <c r="UDV226">
        <f t="shared" si="223"/>
        <v>0</v>
      </c>
      <c r="UDW226">
        <f t="shared" si="223"/>
        <v>0</v>
      </c>
      <c r="UDX226">
        <f t="shared" si="223"/>
        <v>0</v>
      </c>
      <c r="UDY226">
        <f t="shared" si="223"/>
        <v>0</v>
      </c>
      <c r="UDZ226">
        <f t="shared" si="223"/>
        <v>0</v>
      </c>
      <c r="UEA226">
        <f t="shared" si="223"/>
        <v>0</v>
      </c>
      <c r="UEB226">
        <f t="shared" si="223"/>
        <v>0</v>
      </c>
      <c r="UEC226">
        <f t="shared" si="223"/>
        <v>0</v>
      </c>
      <c r="UED226">
        <f t="shared" si="223"/>
        <v>0</v>
      </c>
      <c r="UEE226">
        <f t="shared" si="223"/>
        <v>0</v>
      </c>
      <c r="UEF226">
        <f t="shared" si="223"/>
        <v>0</v>
      </c>
      <c r="UEG226">
        <f t="shared" si="223"/>
        <v>0</v>
      </c>
      <c r="UEH226">
        <f t="shared" si="223"/>
        <v>0</v>
      </c>
      <c r="UEI226">
        <f t="shared" si="223"/>
        <v>0</v>
      </c>
      <c r="UEJ226">
        <f t="shared" si="223"/>
        <v>0</v>
      </c>
      <c r="UEK226">
        <f t="shared" ref="UEK226:UGV226" si="224">SUM(UEK2:UEK225)</f>
        <v>0</v>
      </c>
      <c r="UEL226">
        <f t="shared" si="224"/>
        <v>0</v>
      </c>
      <c r="UEM226">
        <f t="shared" si="224"/>
        <v>0</v>
      </c>
      <c r="UEN226">
        <f t="shared" si="224"/>
        <v>0</v>
      </c>
      <c r="UEO226">
        <f t="shared" si="224"/>
        <v>0</v>
      </c>
      <c r="UEP226">
        <f t="shared" si="224"/>
        <v>0</v>
      </c>
      <c r="UEQ226">
        <f t="shared" si="224"/>
        <v>0</v>
      </c>
      <c r="UER226">
        <f t="shared" si="224"/>
        <v>0</v>
      </c>
      <c r="UES226">
        <f t="shared" si="224"/>
        <v>0</v>
      </c>
      <c r="UET226">
        <f t="shared" si="224"/>
        <v>0</v>
      </c>
      <c r="UEU226">
        <f t="shared" si="224"/>
        <v>0</v>
      </c>
      <c r="UEV226">
        <f t="shared" si="224"/>
        <v>0</v>
      </c>
      <c r="UEW226">
        <f t="shared" si="224"/>
        <v>0</v>
      </c>
      <c r="UEX226">
        <f t="shared" si="224"/>
        <v>0</v>
      </c>
      <c r="UEY226">
        <f t="shared" si="224"/>
        <v>0</v>
      </c>
      <c r="UEZ226">
        <f t="shared" si="224"/>
        <v>0</v>
      </c>
      <c r="UFA226">
        <f t="shared" si="224"/>
        <v>0</v>
      </c>
      <c r="UFB226">
        <f t="shared" si="224"/>
        <v>0</v>
      </c>
      <c r="UFC226">
        <f t="shared" si="224"/>
        <v>0</v>
      </c>
      <c r="UFD226">
        <f t="shared" si="224"/>
        <v>0</v>
      </c>
      <c r="UFE226">
        <f t="shared" si="224"/>
        <v>0</v>
      </c>
      <c r="UFF226">
        <f t="shared" si="224"/>
        <v>0</v>
      </c>
      <c r="UFG226">
        <f t="shared" si="224"/>
        <v>0</v>
      </c>
      <c r="UFH226">
        <f t="shared" si="224"/>
        <v>0</v>
      </c>
      <c r="UFI226">
        <f t="shared" si="224"/>
        <v>0</v>
      </c>
      <c r="UFJ226">
        <f t="shared" si="224"/>
        <v>0</v>
      </c>
      <c r="UFK226">
        <f t="shared" si="224"/>
        <v>0</v>
      </c>
      <c r="UFL226">
        <f t="shared" si="224"/>
        <v>0</v>
      </c>
      <c r="UFM226">
        <f t="shared" si="224"/>
        <v>0</v>
      </c>
      <c r="UFN226">
        <f t="shared" si="224"/>
        <v>0</v>
      </c>
      <c r="UFO226">
        <f t="shared" si="224"/>
        <v>0</v>
      </c>
      <c r="UFP226">
        <f t="shared" si="224"/>
        <v>0</v>
      </c>
      <c r="UFQ226">
        <f t="shared" si="224"/>
        <v>0</v>
      </c>
      <c r="UFR226">
        <f t="shared" si="224"/>
        <v>0</v>
      </c>
      <c r="UFS226">
        <f t="shared" si="224"/>
        <v>0</v>
      </c>
      <c r="UFT226">
        <f t="shared" si="224"/>
        <v>0</v>
      </c>
      <c r="UFU226">
        <f t="shared" si="224"/>
        <v>0</v>
      </c>
      <c r="UFV226">
        <f t="shared" si="224"/>
        <v>0</v>
      </c>
      <c r="UFW226">
        <f t="shared" si="224"/>
        <v>0</v>
      </c>
      <c r="UFX226">
        <f t="shared" si="224"/>
        <v>0</v>
      </c>
      <c r="UFY226">
        <f t="shared" si="224"/>
        <v>0</v>
      </c>
      <c r="UFZ226">
        <f t="shared" si="224"/>
        <v>0</v>
      </c>
      <c r="UGA226">
        <f t="shared" si="224"/>
        <v>0</v>
      </c>
      <c r="UGB226">
        <f t="shared" si="224"/>
        <v>0</v>
      </c>
      <c r="UGC226">
        <f t="shared" si="224"/>
        <v>0</v>
      </c>
      <c r="UGD226">
        <f t="shared" si="224"/>
        <v>0</v>
      </c>
      <c r="UGE226">
        <f t="shared" si="224"/>
        <v>0</v>
      </c>
      <c r="UGF226">
        <f t="shared" si="224"/>
        <v>0</v>
      </c>
      <c r="UGG226">
        <f t="shared" si="224"/>
        <v>0</v>
      </c>
      <c r="UGH226">
        <f t="shared" si="224"/>
        <v>0</v>
      </c>
      <c r="UGI226">
        <f t="shared" si="224"/>
        <v>0</v>
      </c>
      <c r="UGJ226">
        <f t="shared" si="224"/>
        <v>0</v>
      </c>
      <c r="UGK226">
        <f t="shared" si="224"/>
        <v>0</v>
      </c>
      <c r="UGL226">
        <f t="shared" si="224"/>
        <v>0</v>
      </c>
      <c r="UGM226">
        <f t="shared" si="224"/>
        <v>0</v>
      </c>
      <c r="UGN226">
        <f t="shared" si="224"/>
        <v>0</v>
      </c>
      <c r="UGO226">
        <f t="shared" si="224"/>
        <v>0</v>
      </c>
      <c r="UGP226">
        <f t="shared" si="224"/>
        <v>0</v>
      </c>
      <c r="UGQ226">
        <f t="shared" si="224"/>
        <v>0</v>
      </c>
      <c r="UGR226">
        <f t="shared" si="224"/>
        <v>0</v>
      </c>
      <c r="UGS226">
        <f t="shared" si="224"/>
        <v>0</v>
      </c>
      <c r="UGT226">
        <f t="shared" si="224"/>
        <v>0</v>
      </c>
      <c r="UGU226">
        <f t="shared" si="224"/>
        <v>0</v>
      </c>
      <c r="UGV226">
        <f t="shared" si="224"/>
        <v>0</v>
      </c>
      <c r="UGW226">
        <f t="shared" ref="UGW226:UJH226" si="225">SUM(UGW2:UGW225)</f>
        <v>0</v>
      </c>
      <c r="UGX226">
        <f t="shared" si="225"/>
        <v>0</v>
      </c>
      <c r="UGY226">
        <f t="shared" si="225"/>
        <v>0</v>
      </c>
      <c r="UGZ226">
        <f t="shared" si="225"/>
        <v>0</v>
      </c>
      <c r="UHA226">
        <f t="shared" si="225"/>
        <v>0</v>
      </c>
      <c r="UHB226">
        <f t="shared" si="225"/>
        <v>0</v>
      </c>
      <c r="UHC226">
        <f t="shared" si="225"/>
        <v>0</v>
      </c>
      <c r="UHD226">
        <f t="shared" si="225"/>
        <v>0</v>
      </c>
      <c r="UHE226">
        <f t="shared" si="225"/>
        <v>0</v>
      </c>
      <c r="UHF226">
        <f t="shared" si="225"/>
        <v>0</v>
      </c>
      <c r="UHG226">
        <f t="shared" si="225"/>
        <v>0</v>
      </c>
      <c r="UHH226">
        <f t="shared" si="225"/>
        <v>0</v>
      </c>
      <c r="UHI226">
        <f t="shared" si="225"/>
        <v>0</v>
      </c>
      <c r="UHJ226">
        <f t="shared" si="225"/>
        <v>0</v>
      </c>
      <c r="UHK226">
        <f t="shared" si="225"/>
        <v>0</v>
      </c>
      <c r="UHL226">
        <f t="shared" si="225"/>
        <v>0</v>
      </c>
      <c r="UHM226">
        <f t="shared" si="225"/>
        <v>0</v>
      </c>
      <c r="UHN226">
        <f t="shared" si="225"/>
        <v>0</v>
      </c>
      <c r="UHO226">
        <f t="shared" si="225"/>
        <v>0</v>
      </c>
      <c r="UHP226">
        <f t="shared" si="225"/>
        <v>0</v>
      </c>
      <c r="UHQ226">
        <f t="shared" si="225"/>
        <v>0</v>
      </c>
      <c r="UHR226">
        <f t="shared" si="225"/>
        <v>0</v>
      </c>
      <c r="UHS226">
        <f t="shared" si="225"/>
        <v>0</v>
      </c>
      <c r="UHT226">
        <f t="shared" si="225"/>
        <v>0</v>
      </c>
      <c r="UHU226">
        <f t="shared" si="225"/>
        <v>0</v>
      </c>
      <c r="UHV226">
        <f t="shared" si="225"/>
        <v>0</v>
      </c>
      <c r="UHW226">
        <f t="shared" si="225"/>
        <v>0</v>
      </c>
      <c r="UHX226">
        <f t="shared" si="225"/>
        <v>0</v>
      </c>
      <c r="UHY226">
        <f t="shared" si="225"/>
        <v>0</v>
      </c>
      <c r="UHZ226">
        <f t="shared" si="225"/>
        <v>0</v>
      </c>
      <c r="UIA226">
        <f t="shared" si="225"/>
        <v>0</v>
      </c>
      <c r="UIB226">
        <f t="shared" si="225"/>
        <v>0</v>
      </c>
      <c r="UIC226">
        <f t="shared" si="225"/>
        <v>0</v>
      </c>
      <c r="UID226">
        <f t="shared" si="225"/>
        <v>0</v>
      </c>
      <c r="UIE226">
        <f t="shared" si="225"/>
        <v>0</v>
      </c>
      <c r="UIF226">
        <f t="shared" si="225"/>
        <v>0</v>
      </c>
      <c r="UIG226">
        <f t="shared" si="225"/>
        <v>0</v>
      </c>
      <c r="UIH226">
        <f t="shared" si="225"/>
        <v>0</v>
      </c>
      <c r="UII226">
        <f t="shared" si="225"/>
        <v>0</v>
      </c>
      <c r="UIJ226">
        <f t="shared" si="225"/>
        <v>0</v>
      </c>
      <c r="UIK226">
        <f t="shared" si="225"/>
        <v>0</v>
      </c>
      <c r="UIL226">
        <f t="shared" si="225"/>
        <v>0</v>
      </c>
      <c r="UIM226">
        <f t="shared" si="225"/>
        <v>0</v>
      </c>
      <c r="UIN226">
        <f t="shared" si="225"/>
        <v>0</v>
      </c>
      <c r="UIO226">
        <f t="shared" si="225"/>
        <v>0</v>
      </c>
      <c r="UIP226">
        <f t="shared" si="225"/>
        <v>0</v>
      </c>
      <c r="UIQ226">
        <f t="shared" si="225"/>
        <v>0</v>
      </c>
      <c r="UIR226">
        <f t="shared" si="225"/>
        <v>0</v>
      </c>
      <c r="UIS226">
        <f t="shared" si="225"/>
        <v>0</v>
      </c>
      <c r="UIT226">
        <f t="shared" si="225"/>
        <v>0</v>
      </c>
      <c r="UIU226">
        <f t="shared" si="225"/>
        <v>0</v>
      </c>
      <c r="UIV226">
        <f t="shared" si="225"/>
        <v>0</v>
      </c>
      <c r="UIW226">
        <f t="shared" si="225"/>
        <v>0</v>
      </c>
      <c r="UIX226">
        <f t="shared" si="225"/>
        <v>0</v>
      </c>
      <c r="UIY226">
        <f t="shared" si="225"/>
        <v>0</v>
      </c>
      <c r="UIZ226">
        <f t="shared" si="225"/>
        <v>0</v>
      </c>
      <c r="UJA226">
        <f t="shared" si="225"/>
        <v>0</v>
      </c>
      <c r="UJB226">
        <f t="shared" si="225"/>
        <v>0</v>
      </c>
      <c r="UJC226">
        <f t="shared" si="225"/>
        <v>0</v>
      </c>
      <c r="UJD226">
        <f t="shared" si="225"/>
        <v>0</v>
      </c>
      <c r="UJE226">
        <f t="shared" si="225"/>
        <v>0</v>
      </c>
      <c r="UJF226">
        <f t="shared" si="225"/>
        <v>0</v>
      </c>
      <c r="UJG226">
        <f t="shared" si="225"/>
        <v>0</v>
      </c>
      <c r="UJH226">
        <f t="shared" si="225"/>
        <v>0</v>
      </c>
      <c r="UJI226">
        <f t="shared" ref="UJI226:ULT226" si="226">SUM(UJI2:UJI225)</f>
        <v>0</v>
      </c>
      <c r="UJJ226">
        <f t="shared" si="226"/>
        <v>0</v>
      </c>
      <c r="UJK226">
        <f t="shared" si="226"/>
        <v>0</v>
      </c>
      <c r="UJL226">
        <f t="shared" si="226"/>
        <v>0</v>
      </c>
      <c r="UJM226">
        <f t="shared" si="226"/>
        <v>0</v>
      </c>
      <c r="UJN226">
        <f t="shared" si="226"/>
        <v>0</v>
      </c>
      <c r="UJO226">
        <f t="shared" si="226"/>
        <v>0</v>
      </c>
      <c r="UJP226">
        <f t="shared" si="226"/>
        <v>0</v>
      </c>
      <c r="UJQ226">
        <f t="shared" si="226"/>
        <v>0</v>
      </c>
      <c r="UJR226">
        <f t="shared" si="226"/>
        <v>0</v>
      </c>
      <c r="UJS226">
        <f t="shared" si="226"/>
        <v>0</v>
      </c>
      <c r="UJT226">
        <f t="shared" si="226"/>
        <v>0</v>
      </c>
      <c r="UJU226">
        <f t="shared" si="226"/>
        <v>0</v>
      </c>
      <c r="UJV226">
        <f t="shared" si="226"/>
        <v>0</v>
      </c>
      <c r="UJW226">
        <f t="shared" si="226"/>
        <v>0</v>
      </c>
      <c r="UJX226">
        <f t="shared" si="226"/>
        <v>0</v>
      </c>
      <c r="UJY226">
        <f t="shared" si="226"/>
        <v>0</v>
      </c>
      <c r="UJZ226">
        <f t="shared" si="226"/>
        <v>0</v>
      </c>
      <c r="UKA226">
        <f t="shared" si="226"/>
        <v>0</v>
      </c>
      <c r="UKB226">
        <f t="shared" si="226"/>
        <v>0</v>
      </c>
      <c r="UKC226">
        <f t="shared" si="226"/>
        <v>0</v>
      </c>
      <c r="UKD226">
        <f t="shared" si="226"/>
        <v>0</v>
      </c>
      <c r="UKE226">
        <f t="shared" si="226"/>
        <v>0</v>
      </c>
      <c r="UKF226">
        <f t="shared" si="226"/>
        <v>0</v>
      </c>
      <c r="UKG226">
        <f t="shared" si="226"/>
        <v>0</v>
      </c>
      <c r="UKH226">
        <f t="shared" si="226"/>
        <v>0</v>
      </c>
      <c r="UKI226">
        <f t="shared" si="226"/>
        <v>0</v>
      </c>
      <c r="UKJ226">
        <f t="shared" si="226"/>
        <v>0</v>
      </c>
      <c r="UKK226">
        <f t="shared" si="226"/>
        <v>0</v>
      </c>
      <c r="UKL226">
        <f t="shared" si="226"/>
        <v>0</v>
      </c>
      <c r="UKM226">
        <f t="shared" si="226"/>
        <v>0</v>
      </c>
      <c r="UKN226">
        <f t="shared" si="226"/>
        <v>0</v>
      </c>
      <c r="UKO226">
        <f t="shared" si="226"/>
        <v>0</v>
      </c>
      <c r="UKP226">
        <f t="shared" si="226"/>
        <v>0</v>
      </c>
      <c r="UKQ226">
        <f t="shared" si="226"/>
        <v>0</v>
      </c>
      <c r="UKR226">
        <f t="shared" si="226"/>
        <v>0</v>
      </c>
      <c r="UKS226">
        <f t="shared" si="226"/>
        <v>0</v>
      </c>
      <c r="UKT226">
        <f t="shared" si="226"/>
        <v>0</v>
      </c>
      <c r="UKU226">
        <f t="shared" si="226"/>
        <v>0</v>
      </c>
      <c r="UKV226">
        <f t="shared" si="226"/>
        <v>0</v>
      </c>
      <c r="UKW226">
        <f t="shared" si="226"/>
        <v>0</v>
      </c>
      <c r="UKX226">
        <f t="shared" si="226"/>
        <v>0</v>
      </c>
      <c r="UKY226">
        <f t="shared" si="226"/>
        <v>0</v>
      </c>
      <c r="UKZ226">
        <f t="shared" si="226"/>
        <v>0</v>
      </c>
      <c r="ULA226">
        <f t="shared" si="226"/>
        <v>0</v>
      </c>
      <c r="ULB226">
        <f t="shared" si="226"/>
        <v>0</v>
      </c>
      <c r="ULC226">
        <f t="shared" si="226"/>
        <v>0</v>
      </c>
      <c r="ULD226">
        <f t="shared" si="226"/>
        <v>0</v>
      </c>
      <c r="ULE226">
        <f t="shared" si="226"/>
        <v>0</v>
      </c>
      <c r="ULF226">
        <f t="shared" si="226"/>
        <v>0</v>
      </c>
      <c r="ULG226">
        <f t="shared" si="226"/>
        <v>0</v>
      </c>
      <c r="ULH226">
        <f t="shared" si="226"/>
        <v>0</v>
      </c>
      <c r="ULI226">
        <f t="shared" si="226"/>
        <v>0</v>
      </c>
      <c r="ULJ226">
        <f t="shared" si="226"/>
        <v>0</v>
      </c>
      <c r="ULK226">
        <f t="shared" si="226"/>
        <v>0</v>
      </c>
      <c r="ULL226">
        <f t="shared" si="226"/>
        <v>0</v>
      </c>
      <c r="ULM226">
        <f t="shared" si="226"/>
        <v>0</v>
      </c>
      <c r="ULN226">
        <f t="shared" si="226"/>
        <v>0</v>
      </c>
      <c r="ULO226">
        <f t="shared" si="226"/>
        <v>0</v>
      </c>
      <c r="ULP226">
        <f t="shared" si="226"/>
        <v>0</v>
      </c>
      <c r="ULQ226">
        <f t="shared" si="226"/>
        <v>0</v>
      </c>
      <c r="ULR226">
        <f t="shared" si="226"/>
        <v>0</v>
      </c>
      <c r="ULS226">
        <f t="shared" si="226"/>
        <v>0</v>
      </c>
      <c r="ULT226">
        <f t="shared" si="226"/>
        <v>0</v>
      </c>
      <c r="ULU226">
        <f t="shared" ref="ULU226:UOF226" si="227">SUM(ULU2:ULU225)</f>
        <v>0</v>
      </c>
      <c r="ULV226">
        <f t="shared" si="227"/>
        <v>0</v>
      </c>
      <c r="ULW226">
        <f t="shared" si="227"/>
        <v>0</v>
      </c>
      <c r="ULX226">
        <f t="shared" si="227"/>
        <v>0</v>
      </c>
      <c r="ULY226">
        <f t="shared" si="227"/>
        <v>0</v>
      </c>
      <c r="ULZ226">
        <f t="shared" si="227"/>
        <v>0</v>
      </c>
      <c r="UMA226">
        <f t="shared" si="227"/>
        <v>0</v>
      </c>
      <c r="UMB226">
        <f t="shared" si="227"/>
        <v>0</v>
      </c>
      <c r="UMC226">
        <f t="shared" si="227"/>
        <v>0</v>
      </c>
      <c r="UMD226">
        <f t="shared" si="227"/>
        <v>0</v>
      </c>
      <c r="UME226">
        <f t="shared" si="227"/>
        <v>0</v>
      </c>
      <c r="UMF226">
        <f t="shared" si="227"/>
        <v>0</v>
      </c>
      <c r="UMG226">
        <f t="shared" si="227"/>
        <v>0</v>
      </c>
      <c r="UMH226">
        <f t="shared" si="227"/>
        <v>0</v>
      </c>
      <c r="UMI226">
        <f t="shared" si="227"/>
        <v>0</v>
      </c>
      <c r="UMJ226">
        <f t="shared" si="227"/>
        <v>0</v>
      </c>
      <c r="UMK226">
        <f t="shared" si="227"/>
        <v>0</v>
      </c>
      <c r="UML226">
        <f t="shared" si="227"/>
        <v>0</v>
      </c>
      <c r="UMM226">
        <f t="shared" si="227"/>
        <v>0</v>
      </c>
      <c r="UMN226">
        <f t="shared" si="227"/>
        <v>0</v>
      </c>
      <c r="UMO226">
        <f t="shared" si="227"/>
        <v>0</v>
      </c>
      <c r="UMP226">
        <f t="shared" si="227"/>
        <v>0</v>
      </c>
      <c r="UMQ226">
        <f t="shared" si="227"/>
        <v>0</v>
      </c>
      <c r="UMR226">
        <f t="shared" si="227"/>
        <v>0</v>
      </c>
      <c r="UMS226">
        <f t="shared" si="227"/>
        <v>0</v>
      </c>
      <c r="UMT226">
        <f t="shared" si="227"/>
        <v>0</v>
      </c>
      <c r="UMU226">
        <f t="shared" si="227"/>
        <v>0</v>
      </c>
      <c r="UMV226">
        <f t="shared" si="227"/>
        <v>0</v>
      </c>
      <c r="UMW226">
        <f t="shared" si="227"/>
        <v>0</v>
      </c>
      <c r="UMX226">
        <f t="shared" si="227"/>
        <v>0</v>
      </c>
      <c r="UMY226">
        <f t="shared" si="227"/>
        <v>0</v>
      </c>
      <c r="UMZ226">
        <f t="shared" si="227"/>
        <v>0</v>
      </c>
      <c r="UNA226">
        <f t="shared" si="227"/>
        <v>0</v>
      </c>
      <c r="UNB226">
        <f t="shared" si="227"/>
        <v>0</v>
      </c>
      <c r="UNC226">
        <f t="shared" si="227"/>
        <v>0</v>
      </c>
      <c r="UND226">
        <f t="shared" si="227"/>
        <v>0</v>
      </c>
      <c r="UNE226">
        <f t="shared" si="227"/>
        <v>0</v>
      </c>
      <c r="UNF226">
        <f t="shared" si="227"/>
        <v>0</v>
      </c>
      <c r="UNG226">
        <f t="shared" si="227"/>
        <v>0</v>
      </c>
      <c r="UNH226">
        <f t="shared" si="227"/>
        <v>0</v>
      </c>
      <c r="UNI226">
        <f t="shared" si="227"/>
        <v>0</v>
      </c>
      <c r="UNJ226">
        <f t="shared" si="227"/>
        <v>0</v>
      </c>
      <c r="UNK226">
        <f t="shared" si="227"/>
        <v>0</v>
      </c>
      <c r="UNL226">
        <f t="shared" si="227"/>
        <v>0</v>
      </c>
      <c r="UNM226">
        <f t="shared" si="227"/>
        <v>0</v>
      </c>
      <c r="UNN226">
        <f t="shared" si="227"/>
        <v>0</v>
      </c>
      <c r="UNO226">
        <f t="shared" si="227"/>
        <v>0</v>
      </c>
      <c r="UNP226">
        <f t="shared" si="227"/>
        <v>0</v>
      </c>
      <c r="UNQ226">
        <f t="shared" si="227"/>
        <v>0</v>
      </c>
      <c r="UNR226">
        <f t="shared" si="227"/>
        <v>0</v>
      </c>
      <c r="UNS226">
        <f t="shared" si="227"/>
        <v>0</v>
      </c>
      <c r="UNT226">
        <f t="shared" si="227"/>
        <v>0</v>
      </c>
      <c r="UNU226">
        <f t="shared" si="227"/>
        <v>0</v>
      </c>
      <c r="UNV226">
        <f t="shared" si="227"/>
        <v>0</v>
      </c>
      <c r="UNW226">
        <f t="shared" si="227"/>
        <v>0</v>
      </c>
      <c r="UNX226">
        <f t="shared" si="227"/>
        <v>0</v>
      </c>
      <c r="UNY226">
        <f t="shared" si="227"/>
        <v>0</v>
      </c>
      <c r="UNZ226">
        <f t="shared" si="227"/>
        <v>0</v>
      </c>
      <c r="UOA226">
        <f t="shared" si="227"/>
        <v>0</v>
      </c>
      <c r="UOB226">
        <f t="shared" si="227"/>
        <v>0</v>
      </c>
      <c r="UOC226">
        <f t="shared" si="227"/>
        <v>0</v>
      </c>
      <c r="UOD226">
        <f t="shared" si="227"/>
        <v>0</v>
      </c>
      <c r="UOE226">
        <f t="shared" si="227"/>
        <v>0</v>
      </c>
      <c r="UOF226">
        <f t="shared" si="227"/>
        <v>0</v>
      </c>
      <c r="UOG226">
        <f t="shared" ref="UOG226:UQR226" si="228">SUM(UOG2:UOG225)</f>
        <v>0</v>
      </c>
      <c r="UOH226">
        <f t="shared" si="228"/>
        <v>0</v>
      </c>
      <c r="UOI226">
        <f t="shared" si="228"/>
        <v>0</v>
      </c>
      <c r="UOJ226">
        <f t="shared" si="228"/>
        <v>0</v>
      </c>
      <c r="UOK226">
        <f t="shared" si="228"/>
        <v>0</v>
      </c>
      <c r="UOL226">
        <f t="shared" si="228"/>
        <v>0</v>
      </c>
      <c r="UOM226">
        <f t="shared" si="228"/>
        <v>0</v>
      </c>
      <c r="UON226">
        <f t="shared" si="228"/>
        <v>0</v>
      </c>
      <c r="UOO226">
        <f t="shared" si="228"/>
        <v>0</v>
      </c>
      <c r="UOP226">
        <f t="shared" si="228"/>
        <v>0</v>
      </c>
      <c r="UOQ226">
        <f t="shared" si="228"/>
        <v>0</v>
      </c>
      <c r="UOR226">
        <f t="shared" si="228"/>
        <v>0</v>
      </c>
      <c r="UOS226">
        <f t="shared" si="228"/>
        <v>0</v>
      </c>
      <c r="UOT226">
        <f t="shared" si="228"/>
        <v>0</v>
      </c>
      <c r="UOU226">
        <f t="shared" si="228"/>
        <v>0</v>
      </c>
      <c r="UOV226">
        <f t="shared" si="228"/>
        <v>0</v>
      </c>
      <c r="UOW226">
        <f t="shared" si="228"/>
        <v>0</v>
      </c>
      <c r="UOX226">
        <f t="shared" si="228"/>
        <v>0</v>
      </c>
      <c r="UOY226">
        <f t="shared" si="228"/>
        <v>0</v>
      </c>
      <c r="UOZ226">
        <f t="shared" si="228"/>
        <v>0</v>
      </c>
      <c r="UPA226">
        <f t="shared" si="228"/>
        <v>0</v>
      </c>
      <c r="UPB226">
        <f t="shared" si="228"/>
        <v>0</v>
      </c>
      <c r="UPC226">
        <f t="shared" si="228"/>
        <v>0</v>
      </c>
      <c r="UPD226">
        <f t="shared" si="228"/>
        <v>0</v>
      </c>
      <c r="UPE226">
        <f t="shared" si="228"/>
        <v>0</v>
      </c>
      <c r="UPF226">
        <f t="shared" si="228"/>
        <v>0</v>
      </c>
      <c r="UPG226">
        <f t="shared" si="228"/>
        <v>0</v>
      </c>
      <c r="UPH226">
        <f t="shared" si="228"/>
        <v>0</v>
      </c>
      <c r="UPI226">
        <f t="shared" si="228"/>
        <v>0</v>
      </c>
      <c r="UPJ226">
        <f t="shared" si="228"/>
        <v>0</v>
      </c>
      <c r="UPK226">
        <f t="shared" si="228"/>
        <v>0</v>
      </c>
      <c r="UPL226">
        <f t="shared" si="228"/>
        <v>0</v>
      </c>
      <c r="UPM226">
        <f t="shared" si="228"/>
        <v>0</v>
      </c>
      <c r="UPN226">
        <f t="shared" si="228"/>
        <v>0</v>
      </c>
      <c r="UPO226">
        <f t="shared" si="228"/>
        <v>0</v>
      </c>
      <c r="UPP226">
        <f t="shared" si="228"/>
        <v>0</v>
      </c>
      <c r="UPQ226">
        <f t="shared" si="228"/>
        <v>0</v>
      </c>
      <c r="UPR226">
        <f t="shared" si="228"/>
        <v>0</v>
      </c>
      <c r="UPS226">
        <f t="shared" si="228"/>
        <v>0</v>
      </c>
      <c r="UPT226">
        <f t="shared" si="228"/>
        <v>0</v>
      </c>
      <c r="UPU226">
        <f t="shared" si="228"/>
        <v>0</v>
      </c>
      <c r="UPV226">
        <f t="shared" si="228"/>
        <v>0</v>
      </c>
      <c r="UPW226">
        <f t="shared" si="228"/>
        <v>0</v>
      </c>
      <c r="UPX226">
        <f t="shared" si="228"/>
        <v>0</v>
      </c>
      <c r="UPY226">
        <f t="shared" si="228"/>
        <v>0</v>
      </c>
      <c r="UPZ226">
        <f t="shared" si="228"/>
        <v>0</v>
      </c>
      <c r="UQA226">
        <f t="shared" si="228"/>
        <v>0</v>
      </c>
      <c r="UQB226">
        <f t="shared" si="228"/>
        <v>0</v>
      </c>
      <c r="UQC226">
        <f t="shared" si="228"/>
        <v>0</v>
      </c>
      <c r="UQD226">
        <f t="shared" si="228"/>
        <v>0</v>
      </c>
      <c r="UQE226">
        <f t="shared" si="228"/>
        <v>0</v>
      </c>
      <c r="UQF226">
        <f t="shared" si="228"/>
        <v>0</v>
      </c>
      <c r="UQG226">
        <f t="shared" si="228"/>
        <v>0</v>
      </c>
      <c r="UQH226">
        <f t="shared" si="228"/>
        <v>0</v>
      </c>
      <c r="UQI226">
        <f t="shared" si="228"/>
        <v>0</v>
      </c>
      <c r="UQJ226">
        <f t="shared" si="228"/>
        <v>0</v>
      </c>
      <c r="UQK226">
        <f t="shared" si="228"/>
        <v>0</v>
      </c>
      <c r="UQL226">
        <f t="shared" si="228"/>
        <v>0</v>
      </c>
      <c r="UQM226">
        <f t="shared" si="228"/>
        <v>0</v>
      </c>
      <c r="UQN226">
        <f t="shared" si="228"/>
        <v>0</v>
      </c>
      <c r="UQO226">
        <f t="shared" si="228"/>
        <v>0</v>
      </c>
      <c r="UQP226">
        <f t="shared" si="228"/>
        <v>0</v>
      </c>
      <c r="UQQ226">
        <f t="shared" si="228"/>
        <v>0</v>
      </c>
      <c r="UQR226">
        <f t="shared" si="228"/>
        <v>0</v>
      </c>
      <c r="UQS226">
        <f t="shared" ref="UQS226:UTD226" si="229">SUM(UQS2:UQS225)</f>
        <v>0</v>
      </c>
      <c r="UQT226">
        <f t="shared" si="229"/>
        <v>0</v>
      </c>
      <c r="UQU226">
        <f t="shared" si="229"/>
        <v>0</v>
      </c>
      <c r="UQV226">
        <f t="shared" si="229"/>
        <v>0</v>
      </c>
      <c r="UQW226">
        <f t="shared" si="229"/>
        <v>0</v>
      </c>
      <c r="UQX226">
        <f t="shared" si="229"/>
        <v>0</v>
      </c>
      <c r="UQY226">
        <f t="shared" si="229"/>
        <v>0</v>
      </c>
      <c r="UQZ226">
        <f t="shared" si="229"/>
        <v>0</v>
      </c>
      <c r="URA226">
        <f t="shared" si="229"/>
        <v>0</v>
      </c>
      <c r="URB226">
        <f t="shared" si="229"/>
        <v>0</v>
      </c>
      <c r="URC226">
        <f t="shared" si="229"/>
        <v>0</v>
      </c>
      <c r="URD226">
        <f t="shared" si="229"/>
        <v>0</v>
      </c>
      <c r="URE226">
        <f t="shared" si="229"/>
        <v>0</v>
      </c>
      <c r="URF226">
        <f t="shared" si="229"/>
        <v>0</v>
      </c>
      <c r="URG226">
        <f t="shared" si="229"/>
        <v>0</v>
      </c>
      <c r="URH226">
        <f t="shared" si="229"/>
        <v>0</v>
      </c>
      <c r="URI226">
        <f t="shared" si="229"/>
        <v>0</v>
      </c>
      <c r="URJ226">
        <f t="shared" si="229"/>
        <v>0</v>
      </c>
      <c r="URK226">
        <f t="shared" si="229"/>
        <v>0</v>
      </c>
      <c r="URL226">
        <f t="shared" si="229"/>
        <v>0</v>
      </c>
      <c r="URM226">
        <f t="shared" si="229"/>
        <v>0</v>
      </c>
      <c r="URN226">
        <f t="shared" si="229"/>
        <v>0</v>
      </c>
      <c r="URO226">
        <f t="shared" si="229"/>
        <v>0</v>
      </c>
      <c r="URP226">
        <f t="shared" si="229"/>
        <v>0</v>
      </c>
      <c r="URQ226">
        <f t="shared" si="229"/>
        <v>0</v>
      </c>
      <c r="URR226">
        <f t="shared" si="229"/>
        <v>0</v>
      </c>
      <c r="URS226">
        <f t="shared" si="229"/>
        <v>0</v>
      </c>
      <c r="URT226">
        <f t="shared" si="229"/>
        <v>0</v>
      </c>
      <c r="URU226">
        <f t="shared" si="229"/>
        <v>0</v>
      </c>
      <c r="URV226">
        <f t="shared" si="229"/>
        <v>0</v>
      </c>
      <c r="URW226">
        <f t="shared" si="229"/>
        <v>0</v>
      </c>
      <c r="URX226">
        <f t="shared" si="229"/>
        <v>0</v>
      </c>
      <c r="URY226">
        <f t="shared" si="229"/>
        <v>0</v>
      </c>
      <c r="URZ226">
        <f t="shared" si="229"/>
        <v>0</v>
      </c>
      <c r="USA226">
        <f t="shared" si="229"/>
        <v>0</v>
      </c>
      <c r="USB226">
        <f t="shared" si="229"/>
        <v>0</v>
      </c>
      <c r="USC226">
        <f t="shared" si="229"/>
        <v>0</v>
      </c>
      <c r="USD226">
        <f t="shared" si="229"/>
        <v>0</v>
      </c>
      <c r="USE226">
        <f t="shared" si="229"/>
        <v>0</v>
      </c>
      <c r="USF226">
        <f t="shared" si="229"/>
        <v>0</v>
      </c>
      <c r="USG226">
        <f t="shared" si="229"/>
        <v>0</v>
      </c>
      <c r="USH226">
        <f t="shared" si="229"/>
        <v>0</v>
      </c>
      <c r="USI226">
        <f t="shared" si="229"/>
        <v>0</v>
      </c>
      <c r="USJ226">
        <f t="shared" si="229"/>
        <v>0</v>
      </c>
      <c r="USK226">
        <f t="shared" si="229"/>
        <v>0</v>
      </c>
      <c r="USL226">
        <f t="shared" si="229"/>
        <v>0</v>
      </c>
      <c r="USM226">
        <f t="shared" si="229"/>
        <v>0</v>
      </c>
      <c r="USN226">
        <f t="shared" si="229"/>
        <v>0</v>
      </c>
      <c r="USO226">
        <f t="shared" si="229"/>
        <v>0</v>
      </c>
      <c r="USP226">
        <f t="shared" si="229"/>
        <v>0</v>
      </c>
      <c r="USQ226">
        <f t="shared" si="229"/>
        <v>0</v>
      </c>
      <c r="USR226">
        <f t="shared" si="229"/>
        <v>0</v>
      </c>
      <c r="USS226">
        <f t="shared" si="229"/>
        <v>0</v>
      </c>
      <c r="UST226">
        <f t="shared" si="229"/>
        <v>0</v>
      </c>
      <c r="USU226">
        <f t="shared" si="229"/>
        <v>0</v>
      </c>
      <c r="USV226">
        <f t="shared" si="229"/>
        <v>0</v>
      </c>
      <c r="USW226">
        <f t="shared" si="229"/>
        <v>0</v>
      </c>
      <c r="USX226">
        <f t="shared" si="229"/>
        <v>0</v>
      </c>
      <c r="USY226">
        <f t="shared" si="229"/>
        <v>0</v>
      </c>
      <c r="USZ226">
        <f t="shared" si="229"/>
        <v>0</v>
      </c>
      <c r="UTA226">
        <f t="shared" si="229"/>
        <v>0</v>
      </c>
      <c r="UTB226">
        <f t="shared" si="229"/>
        <v>0</v>
      </c>
      <c r="UTC226">
        <f t="shared" si="229"/>
        <v>0</v>
      </c>
      <c r="UTD226">
        <f t="shared" si="229"/>
        <v>0</v>
      </c>
      <c r="UTE226">
        <f t="shared" ref="UTE226:UVP226" si="230">SUM(UTE2:UTE225)</f>
        <v>0</v>
      </c>
      <c r="UTF226">
        <f t="shared" si="230"/>
        <v>0</v>
      </c>
      <c r="UTG226">
        <f t="shared" si="230"/>
        <v>0</v>
      </c>
      <c r="UTH226">
        <f t="shared" si="230"/>
        <v>0</v>
      </c>
      <c r="UTI226">
        <f t="shared" si="230"/>
        <v>0</v>
      </c>
      <c r="UTJ226">
        <f t="shared" si="230"/>
        <v>0</v>
      </c>
      <c r="UTK226">
        <f t="shared" si="230"/>
        <v>0</v>
      </c>
      <c r="UTL226">
        <f t="shared" si="230"/>
        <v>0</v>
      </c>
      <c r="UTM226">
        <f t="shared" si="230"/>
        <v>0</v>
      </c>
      <c r="UTN226">
        <f t="shared" si="230"/>
        <v>0</v>
      </c>
      <c r="UTO226">
        <f t="shared" si="230"/>
        <v>0</v>
      </c>
      <c r="UTP226">
        <f t="shared" si="230"/>
        <v>0</v>
      </c>
      <c r="UTQ226">
        <f t="shared" si="230"/>
        <v>0</v>
      </c>
      <c r="UTR226">
        <f t="shared" si="230"/>
        <v>0</v>
      </c>
      <c r="UTS226">
        <f t="shared" si="230"/>
        <v>0</v>
      </c>
      <c r="UTT226">
        <f t="shared" si="230"/>
        <v>0</v>
      </c>
      <c r="UTU226">
        <f t="shared" si="230"/>
        <v>0</v>
      </c>
      <c r="UTV226">
        <f t="shared" si="230"/>
        <v>0</v>
      </c>
      <c r="UTW226">
        <f t="shared" si="230"/>
        <v>0</v>
      </c>
      <c r="UTX226">
        <f t="shared" si="230"/>
        <v>0</v>
      </c>
      <c r="UTY226">
        <f t="shared" si="230"/>
        <v>0</v>
      </c>
      <c r="UTZ226">
        <f t="shared" si="230"/>
        <v>0</v>
      </c>
      <c r="UUA226">
        <f t="shared" si="230"/>
        <v>0</v>
      </c>
      <c r="UUB226">
        <f t="shared" si="230"/>
        <v>0</v>
      </c>
      <c r="UUC226">
        <f t="shared" si="230"/>
        <v>0</v>
      </c>
      <c r="UUD226">
        <f t="shared" si="230"/>
        <v>0</v>
      </c>
      <c r="UUE226">
        <f t="shared" si="230"/>
        <v>0</v>
      </c>
      <c r="UUF226">
        <f t="shared" si="230"/>
        <v>0</v>
      </c>
      <c r="UUG226">
        <f t="shared" si="230"/>
        <v>0</v>
      </c>
      <c r="UUH226">
        <f t="shared" si="230"/>
        <v>0</v>
      </c>
      <c r="UUI226">
        <f t="shared" si="230"/>
        <v>0</v>
      </c>
      <c r="UUJ226">
        <f t="shared" si="230"/>
        <v>0</v>
      </c>
      <c r="UUK226">
        <f t="shared" si="230"/>
        <v>0</v>
      </c>
      <c r="UUL226">
        <f t="shared" si="230"/>
        <v>0</v>
      </c>
      <c r="UUM226">
        <f t="shared" si="230"/>
        <v>0</v>
      </c>
      <c r="UUN226">
        <f t="shared" si="230"/>
        <v>0</v>
      </c>
      <c r="UUO226">
        <f t="shared" si="230"/>
        <v>0</v>
      </c>
      <c r="UUP226">
        <f t="shared" si="230"/>
        <v>0</v>
      </c>
      <c r="UUQ226">
        <f t="shared" si="230"/>
        <v>0</v>
      </c>
      <c r="UUR226">
        <f t="shared" si="230"/>
        <v>0</v>
      </c>
      <c r="UUS226">
        <f t="shared" si="230"/>
        <v>0</v>
      </c>
      <c r="UUT226">
        <f t="shared" si="230"/>
        <v>0</v>
      </c>
      <c r="UUU226">
        <f t="shared" si="230"/>
        <v>0</v>
      </c>
      <c r="UUV226">
        <f t="shared" si="230"/>
        <v>0</v>
      </c>
      <c r="UUW226">
        <f t="shared" si="230"/>
        <v>0</v>
      </c>
      <c r="UUX226">
        <f t="shared" si="230"/>
        <v>0</v>
      </c>
      <c r="UUY226">
        <f t="shared" si="230"/>
        <v>0</v>
      </c>
      <c r="UUZ226">
        <f t="shared" si="230"/>
        <v>0</v>
      </c>
      <c r="UVA226">
        <f t="shared" si="230"/>
        <v>0</v>
      </c>
      <c r="UVB226">
        <f t="shared" si="230"/>
        <v>0</v>
      </c>
      <c r="UVC226">
        <f t="shared" si="230"/>
        <v>0</v>
      </c>
      <c r="UVD226">
        <f t="shared" si="230"/>
        <v>0</v>
      </c>
      <c r="UVE226">
        <f t="shared" si="230"/>
        <v>0</v>
      </c>
      <c r="UVF226">
        <f t="shared" si="230"/>
        <v>0</v>
      </c>
      <c r="UVG226">
        <f t="shared" si="230"/>
        <v>0</v>
      </c>
      <c r="UVH226">
        <f t="shared" si="230"/>
        <v>0</v>
      </c>
      <c r="UVI226">
        <f t="shared" si="230"/>
        <v>0</v>
      </c>
      <c r="UVJ226">
        <f t="shared" si="230"/>
        <v>0</v>
      </c>
      <c r="UVK226">
        <f t="shared" si="230"/>
        <v>0</v>
      </c>
      <c r="UVL226">
        <f t="shared" si="230"/>
        <v>0</v>
      </c>
      <c r="UVM226">
        <f t="shared" si="230"/>
        <v>0</v>
      </c>
      <c r="UVN226">
        <f t="shared" si="230"/>
        <v>0</v>
      </c>
      <c r="UVO226">
        <f t="shared" si="230"/>
        <v>0</v>
      </c>
      <c r="UVP226">
        <f t="shared" si="230"/>
        <v>0</v>
      </c>
      <c r="UVQ226">
        <f t="shared" ref="UVQ226:UYB226" si="231">SUM(UVQ2:UVQ225)</f>
        <v>0</v>
      </c>
      <c r="UVR226">
        <f t="shared" si="231"/>
        <v>0</v>
      </c>
      <c r="UVS226">
        <f t="shared" si="231"/>
        <v>0</v>
      </c>
      <c r="UVT226">
        <f t="shared" si="231"/>
        <v>0</v>
      </c>
      <c r="UVU226">
        <f t="shared" si="231"/>
        <v>0</v>
      </c>
      <c r="UVV226">
        <f t="shared" si="231"/>
        <v>0</v>
      </c>
      <c r="UVW226">
        <f t="shared" si="231"/>
        <v>0</v>
      </c>
      <c r="UVX226">
        <f t="shared" si="231"/>
        <v>0</v>
      </c>
      <c r="UVY226">
        <f t="shared" si="231"/>
        <v>0</v>
      </c>
      <c r="UVZ226">
        <f t="shared" si="231"/>
        <v>0</v>
      </c>
      <c r="UWA226">
        <f t="shared" si="231"/>
        <v>0</v>
      </c>
      <c r="UWB226">
        <f t="shared" si="231"/>
        <v>0</v>
      </c>
      <c r="UWC226">
        <f t="shared" si="231"/>
        <v>0</v>
      </c>
      <c r="UWD226">
        <f t="shared" si="231"/>
        <v>0</v>
      </c>
      <c r="UWE226">
        <f t="shared" si="231"/>
        <v>0</v>
      </c>
      <c r="UWF226">
        <f t="shared" si="231"/>
        <v>0</v>
      </c>
      <c r="UWG226">
        <f t="shared" si="231"/>
        <v>0</v>
      </c>
      <c r="UWH226">
        <f t="shared" si="231"/>
        <v>0</v>
      </c>
      <c r="UWI226">
        <f t="shared" si="231"/>
        <v>0</v>
      </c>
      <c r="UWJ226">
        <f t="shared" si="231"/>
        <v>0</v>
      </c>
      <c r="UWK226">
        <f t="shared" si="231"/>
        <v>0</v>
      </c>
      <c r="UWL226">
        <f t="shared" si="231"/>
        <v>0</v>
      </c>
      <c r="UWM226">
        <f t="shared" si="231"/>
        <v>0</v>
      </c>
      <c r="UWN226">
        <f t="shared" si="231"/>
        <v>0</v>
      </c>
      <c r="UWO226">
        <f t="shared" si="231"/>
        <v>0</v>
      </c>
      <c r="UWP226">
        <f t="shared" si="231"/>
        <v>0</v>
      </c>
      <c r="UWQ226">
        <f t="shared" si="231"/>
        <v>0</v>
      </c>
      <c r="UWR226">
        <f t="shared" si="231"/>
        <v>0</v>
      </c>
      <c r="UWS226">
        <f t="shared" si="231"/>
        <v>0</v>
      </c>
      <c r="UWT226">
        <f t="shared" si="231"/>
        <v>0</v>
      </c>
      <c r="UWU226">
        <f t="shared" si="231"/>
        <v>0</v>
      </c>
      <c r="UWV226">
        <f t="shared" si="231"/>
        <v>0</v>
      </c>
      <c r="UWW226">
        <f t="shared" si="231"/>
        <v>0</v>
      </c>
      <c r="UWX226">
        <f t="shared" si="231"/>
        <v>0</v>
      </c>
      <c r="UWY226">
        <f t="shared" si="231"/>
        <v>0</v>
      </c>
      <c r="UWZ226">
        <f t="shared" si="231"/>
        <v>0</v>
      </c>
      <c r="UXA226">
        <f t="shared" si="231"/>
        <v>0</v>
      </c>
      <c r="UXB226">
        <f t="shared" si="231"/>
        <v>0</v>
      </c>
      <c r="UXC226">
        <f t="shared" si="231"/>
        <v>0</v>
      </c>
      <c r="UXD226">
        <f t="shared" si="231"/>
        <v>0</v>
      </c>
      <c r="UXE226">
        <f t="shared" si="231"/>
        <v>0</v>
      </c>
      <c r="UXF226">
        <f t="shared" si="231"/>
        <v>0</v>
      </c>
      <c r="UXG226">
        <f t="shared" si="231"/>
        <v>0</v>
      </c>
      <c r="UXH226">
        <f t="shared" si="231"/>
        <v>0</v>
      </c>
      <c r="UXI226">
        <f t="shared" si="231"/>
        <v>0</v>
      </c>
      <c r="UXJ226">
        <f t="shared" si="231"/>
        <v>0</v>
      </c>
      <c r="UXK226">
        <f t="shared" si="231"/>
        <v>0</v>
      </c>
      <c r="UXL226">
        <f t="shared" si="231"/>
        <v>0</v>
      </c>
      <c r="UXM226">
        <f t="shared" si="231"/>
        <v>0</v>
      </c>
      <c r="UXN226">
        <f t="shared" si="231"/>
        <v>0</v>
      </c>
      <c r="UXO226">
        <f t="shared" si="231"/>
        <v>0</v>
      </c>
      <c r="UXP226">
        <f t="shared" si="231"/>
        <v>0</v>
      </c>
      <c r="UXQ226">
        <f t="shared" si="231"/>
        <v>0</v>
      </c>
      <c r="UXR226">
        <f t="shared" si="231"/>
        <v>0</v>
      </c>
      <c r="UXS226">
        <f t="shared" si="231"/>
        <v>0</v>
      </c>
      <c r="UXT226">
        <f t="shared" si="231"/>
        <v>0</v>
      </c>
      <c r="UXU226">
        <f t="shared" si="231"/>
        <v>0</v>
      </c>
      <c r="UXV226">
        <f t="shared" si="231"/>
        <v>0</v>
      </c>
      <c r="UXW226">
        <f t="shared" si="231"/>
        <v>0</v>
      </c>
      <c r="UXX226">
        <f t="shared" si="231"/>
        <v>0</v>
      </c>
      <c r="UXY226">
        <f t="shared" si="231"/>
        <v>0</v>
      </c>
      <c r="UXZ226">
        <f t="shared" si="231"/>
        <v>0</v>
      </c>
      <c r="UYA226">
        <f t="shared" si="231"/>
        <v>0</v>
      </c>
      <c r="UYB226">
        <f t="shared" si="231"/>
        <v>0</v>
      </c>
      <c r="UYC226">
        <f t="shared" ref="UYC226:VAN226" si="232">SUM(UYC2:UYC225)</f>
        <v>0</v>
      </c>
      <c r="UYD226">
        <f t="shared" si="232"/>
        <v>0</v>
      </c>
      <c r="UYE226">
        <f t="shared" si="232"/>
        <v>0</v>
      </c>
      <c r="UYF226">
        <f t="shared" si="232"/>
        <v>0</v>
      </c>
      <c r="UYG226">
        <f t="shared" si="232"/>
        <v>0</v>
      </c>
      <c r="UYH226">
        <f t="shared" si="232"/>
        <v>0</v>
      </c>
      <c r="UYI226">
        <f t="shared" si="232"/>
        <v>0</v>
      </c>
      <c r="UYJ226">
        <f t="shared" si="232"/>
        <v>0</v>
      </c>
      <c r="UYK226">
        <f t="shared" si="232"/>
        <v>0</v>
      </c>
      <c r="UYL226">
        <f t="shared" si="232"/>
        <v>0</v>
      </c>
      <c r="UYM226">
        <f t="shared" si="232"/>
        <v>0</v>
      </c>
      <c r="UYN226">
        <f t="shared" si="232"/>
        <v>0</v>
      </c>
      <c r="UYO226">
        <f t="shared" si="232"/>
        <v>0</v>
      </c>
      <c r="UYP226">
        <f t="shared" si="232"/>
        <v>0</v>
      </c>
      <c r="UYQ226">
        <f t="shared" si="232"/>
        <v>0</v>
      </c>
      <c r="UYR226">
        <f t="shared" si="232"/>
        <v>0</v>
      </c>
      <c r="UYS226">
        <f t="shared" si="232"/>
        <v>0</v>
      </c>
      <c r="UYT226">
        <f t="shared" si="232"/>
        <v>0</v>
      </c>
      <c r="UYU226">
        <f t="shared" si="232"/>
        <v>0</v>
      </c>
      <c r="UYV226">
        <f t="shared" si="232"/>
        <v>0</v>
      </c>
      <c r="UYW226">
        <f t="shared" si="232"/>
        <v>0</v>
      </c>
      <c r="UYX226">
        <f t="shared" si="232"/>
        <v>0</v>
      </c>
      <c r="UYY226">
        <f t="shared" si="232"/>
        <v>0</v>
      </c>
      <c r="UYZ226">
        <f t="shared" si="232"/>
        <v>0</v>
      </c>
      <c r="UZA226">
        <f t="shared" si="232"/>
        <v>0</v>
      </c>
      <c r="UZB226">
        <f t="shared" si="232"/>
        <v>0</v>
      </c>
      <c r="UZC226">
        <f t="shared" si="232"/>
        <v>0</v>
      </c>
      <c r="UZD226">
        <f t="shared" si="232"/>
        <v>0</v>
      </c>
      <c r="UZE226">
        <f t="shared" si="232"/>
        <v>0</v>
      </c>
      <c r="UZF226">
        <f t="shared" si="232"/>
        <v>0</v>
      </c>
      <c r="UZG226">
        <f t="shared" si="232"/>
        <v>0</v>
      </c>
      <c r="UZH226">
        <f t="shared" si="232"/>
        <v>0</v>
      </c>
      <c r="UZI226">
        <f t="shared" si="232"/>
        <v>0</v>
      </c>
      <c r="UZJ226">
        <f t="shared" si="232"/>
        <v>0</v>
      </c>
      <c r="UZK226">
        <f t="shared" si="232"/>
        <v>0</v>
      </c>
      <c r="UZL226">
        <f t="shared" si="232"/>
        <v>0</v>
      </c>
      <c r="UZM226">
        <f t="shared" si="232"/>
        <v>0</v>
      </c>
      <c r="UZN226">
        <f t="shared" si="232"/>
        <v>0</v>
      </c>
      <c r="UZO226">
        <f t="shared" si="232"/>
        <v>0</v>
      </c>
      <c r="UZP226">
        <f t="shared" si="232"/>
        <v>0</v>
      </c>
      <c r="UZQ226">
        <f t="shared" si="232"/>
        <v>0</v>
      </c>
      <c r="UZR226">
        <f t="shared" si="232"/>
        <v>0</v>
      </c>
      <c r="UZS226">
        <f t="shared" si="232"/>
        <v>0</v>
      </c>
      <c r="UZT226">
        <f t="shared" si="232"/>
        <v>0</v>
      </c>
      <c r="UZU226">
        <f t="shared" si="232"/>
        <v>0</v>
      </c>
      <c r="UZV226">
        <f t="shared" si="232"/>
        <v>0</v>
      </c>
      <c r="UZW226">
        <f t="shared" si="232"/>
        <v>0</v>
      </c>
      <c r="UZX226">
        <f t="shared" si="232"/>
        <v>0</v>
      </c>
      <c r="UZY226">
        <f t="shared" si="232"/>
        <v>0</v>
      </c>
      <c r="UZZ226">
        <f t="shared" si="232"/>
        <v>0</v>
      </c>
      <c r="VAA226">
        <f t="shared" si="232"/>
        <v>0</v>
      </c>
      <c r="VAB226">
        <f t="shared" si="232"/>
        <v>0</v>
      </c>
      <c r="VAC226">
        <f t="shared" si="232"/>
        <v>0</v>
      </c>
      <c r="VAD226">
        <f t="shared" si="232"/>
        <v>0</v>
      </c>
      <c r="VAE226">
        <f t="shared" si="232"/>
        <v>0</v>
      </c>
      <c r="VAF226">
        <f t="shared" si="232"/>
        <v>0</v>
      </c>
      <c r="VAG226">
        <f t="shared" si="232"/>
        <v>0</v>
      </c>
      <c r="VAH226">
        <f t="shared" si="232"/>
        <v>0</v>
      </c>
      <c r="VAI226">
        <f t="shared" si="232"/>
        <v>0</v>
      </c>
      <c r="VAJ226">
        <f t="shared" si="232"/>
        <v>0</v>
      </c>
      <c r="VAK226">
        <f t="shared" si="232"/>
        <v>0</v>
      </c>
      <c r="VAL226">
        <f t="shared" si="232"/>
        <v>0</v>
      </c>
      <c r="VAM226">
        <f t="shared" si="232"/>
        <v>0</v>
      </c>
      <c r="VAN226">
        <f t="shared" si="232"/>
        <v>0</v>
      </c>
      <c r="VAO226">
        <f t="shared" ref="VAO226:VCZ226" si="233">SUM(VAO2:VAO225)</f>
        <v>0</v>
      </c>
      <c r="VAP226">
        <f t="shared" si="233"/>
        <v>0</v>
      </c>
      <c r="VAQ226">
        <f t="shared" si="233"/>
        <v>0</v>
      </c>
      <c r="VAR226">
        <f t="shared" si="233"/>
        <v>0</v>
      </c>
      <c r="VAS226">
        <f t="shared" si="233"/>
        <v>0</v>
      </c>
      <c r="VAT226">
        <f t="shared" si="233"/>
        <v>0</v>
      </c>
      <c r="VAU226">
        <f t="shared" si="233"/>
        <v>0</v>
      </c>
      <c r="VAV226">
        <f t="shared" si="233"/>
        <v>0</v>
      </c>
      <c r="VAW226">
        <f t="shared" si="233"/>
        <v>0</v>
      </c>
      <c r="VAX226">
        <f t="shared" si="233"/>
        <v>0</v>
      </c>
      <c r="VAY226">
        <f t="shared" si="233"/>
        <v>0</v>
      </c>
      <c r="VAZ226">
        <f t="shared" si="233"/>
        <v>0</v>
      </c>
      <c r="VBA226">
        <f t="shared" si="233"/>
        <v>0</v>
      </c>
      <c r="VBB226">
        <f t="shared" si="233"/>
        <v>0</v>
      </c>
      <c r="VBC226">
        <f t="shared" si="233"/>
        <v>0</v>
      </c>
      <c r="VBD226">
        <f t="shared" si="233"/>
        <v>0</v>
      </c>
      <c r="VBE226">
        <f t="shared" si="233"/>
        <v>0</v>
      </c>
      <c r="VBF226">
        <f t="shared" si="233"/>
        <v>0</v>
      </c>
      <c r="VBG226">
        <f t="shared" si="233"/>
        <v>0</v>
      </c>
      <c r="VBH226">
        <f t="shared" si="233"/>
        <v>0</v>
      </c>
      <c r="VBI226">
        <f t="shared" si="233"/>
        <v>0</v>
      </c>
      <c r="VBJ226">
        <f t="shared" si="233"/>
        <v>0</v>
      </c>
      <c r="VBK226">
        <f t="shared" si="233"/>
        <v>0</v>
      </c>
      <c r="VBL226">
        <f t="shared" si="233"/>
        <v>0</v>
      </c>
      <c r="VBM226">
        <f t="shared" si="233"/>
        <v>0</v>
      </c>
      <c r="VBN226">
        <f t="shared" si="233"/>
        <v>0</v>
      </c>
      <c r="VBO226">
        <f t="shared" si="233"/>
        <v>0</v>
      </c>
      <c r="VBP226">
        <f t="shared" si="233"/>
        <v>0</v>
      </c>
      <c r="VBQ226">
        <f t="shared" si="233"/>
        <v>0</v>
      </c>
      <c r="VBR226">
        <f t="shared" si="233"/>
        <v>0</v>
      </c>
      <c r="VBS226">
        <f t="shared" si="233"/>
        <v>0</v>
      </c>
      <c r="VBT226">
        <f t="shared" si="233"/>
        <v>0</v>
      </c>
      <c r="VBU226">
        <f t="shared" si="233"/>
        <v>0</v>
      </c>
      <c r="VBV226">
        <f t="shared" si="233"/>
        <v>0</v>
      </c>
      <c r="VBW226">
        <f t="shared" si="233"/>
        <v>0</v>
      </c>
      <c r="VBX226">
        <f t="shared" si="233"/>
        <v>0</v>
      </c>
      <c r="VBY226">
        <f t="shared" si="233"/>
        <v>0</v>
      </c>
      <c r="VBZ226">
        <f t="shared" si="233"/>
        <v>0</v>
      </c>
      <c r="VCA226">
        <f t="shared" si="233"/>
        <v>0</v>
      </c>
      <c r="VCB226">
        <f t="shared" si="233"/>
        <v>0</v>
      </c>
      <c r="VCC226">
        <f t="shared" si="233"/>
        <v>0</v>
      </c>
      <c r="VCD226">
        <f t="shared" si="233"/>
        <v>0</v>
      </c>
      <c r="VCE226">
        <f t="shared" si="233"/>
        <v>0</v>
      </c>
      <c r="VCF226">
        <f t="shared" si="233"/>
        <v>0</v>
      </c>
      <c r="VCG226">
        <f t="shared" si="233"/>
        <v>0</v>
      </c>
      <c r="VCH226">
        <f t="shared" si="233"/>
        <v>0</v>
      </c>
      <c r="VCI226">
        <f t="shared" si="233"/>
        <v>0</v>
      </c>
      <c r="VCJ226">
        <f t="shared" si="233"/>
        <v>0</v>
      </c>
      <c r="VCK226">
        <f t="shared" si="233"/>
        <v>0</v>
      </c>
      <c r="VCL226">
        <f t="shared" si="233"/>
        <v>0</v>
      </c>
      <c r="VCM226">
        <f t="shared" si="233"/>
        <v>0</v>
      </c>
      <c r="VCN226">
        <f t="shared" si="233"/>
        <v>0</v>
      </c>
      <c r="VCO226">
        <f t="shared" si="233"/>
        <v>0</v>
      </c>
      <c r="VCP226">
        <f t="shared" si="233"/>
        <v>0</v>
      </c>
      <c r="VCQ226">
        <f t="shared" si="233"/>
        <v>0</v>
      </c>
      <c r="VCR226">
        <f t="shared" si="233"/>
        <v>0</v>
      </c>
      <c r="VCS226">
        <f t="shared" si="233"/>
        <v>0</v>
      </c>
      <c r="VCT226">
        <f t="shared" si="233"/>
        <v>0</v>
      </c>
      <c r="VCU226">
        <f t="shared" si="233"/>
        <v>0</v>
      </c>
      <c r="VCV226">
        <f t="shared" si="233"/>
        <v>0</v>
      </c>
      <c r="VCW226">
        <f t="shared" si="233"/>
        <v>0</v>
      </c>
      <c r="VCX226">
        <f t="shared" si="233"/>
        <v>0</v>
      </c>
      <c r="VCY226">
        <f t="shared" si="233"/>
        <v>0</v>
      </c>
      <c r="VCZ226">
        <f t="shared" si="233"/>
        <v>0</v>
      </c>
      <c r="VDA226">
        <f t="shared" ref="VDA226:VFL226" si="234">SUM(VDA2:VDA225)</f>
        <v>0</v>
      </c>
      <c r="VDB226">
        <f t="shared" si="234"/>
        <v>0</v>
      </c>
      <c r="VDC226">
        <f t="shared" si="234"/>
        <v>0</v>
      </c>
      <c r="VDD226">
        <f t="shared" si="234"/>
        <v>0</v>
      </c>
      <c r="VDE226">
        <f t="shared" si="234"/>
        <v>0</v>
      </c>
      <c r="VDF226">
        <f t="shared" si="234"/>
        <v>0</v>
      </c>
      <c r="VDG226">
        <f t="shared" si="234"/>
        <v>0</v>
      </c>
      <c r="VDH226">
        <f t="shared" si="234"/>
        <v>0</v>
      </c>
      <c r="VDI226">
        <f t="shared" si="234"/>
        <v>0</v>
      </c>
      <c r="VDJ226">
        <f t="shared" si="234"/>
        <v>0</v>
      </c>
      <c r="VDK226">
        <f t="shared" si="234"/>
        <v>0</v>
      </c>
      <c r="VDL226">
        <f t="shared" si="234"/>
        <v>0</v>
      </c>
      <c r="VDM226">
        <f t="shared" si="234"/>
        <v>0</v>
      </c>
      <c r="VDN226">
        <f t="shared" si="234"/>
        <v>0</v>
      </c>
      <c r="VDO226">
        <f t="shared" si="234"/>
        <v>0</v>
      </c>
      <c r="VDP226">
        <f t="shared" si="234"/>
        <v>0</v>
      </c>
      <c r="VDQ226">
        <f t="shared" si="234"/>
        <v>0</v>
      </c>
      <c r="VDR226">
        <f t="shared" si="234"/>
        <v>0</v>
      </c>
      <c r="VDS226">
        <f t="shared" si="234"/>
        <v>0</v>
      </c>
      <c r="VDT226">
        <f t="shared" si="234"/>
        <v>0</v>
      </c>
      <c r="VDU226">
        <f t="shared" si="234"/>
        <v>0</v>
      </c>
      <c r="VDV226">
        <f t="shared" si="234"/>
        <v>0</v>
      </c>
      <c r="VDW226">
        <f t="shared" si="234"/>
        <v>0</v>
      </c>
      <c r="VDX226">
        <f t="shared" si="234"/>
        <v>0</v>
      </c>
      <c r="VDY226">
        <f t="shared" si="234"/>
        <v>0</v>
      </c>
      <c r="VDZ226">
        <f t="shared" si="234"/>
        <v>0</v>
      </c>
      <c r="VEA226">
        <f t="shared" si="234"/>
        <v>0</v>
      </c>
      <c r="VEB226">
        <f t="shared" si="234"/>
        <v>0</v>
      </c>
      <c r="VEC226">
        <f t="shared" si="234"/>
        <v>0</v>
      </c>
      <c r="VED226">
        <f t="shared" si="234"/>
        <v>0</v>
      </c>
      <c r="VEE226">
        <f t="shared" si="234"/>
        <v>0</v>
      </c>
      <c r="VEF226">
        <f t="shared" si="234"/>
        <v>0</v>
      </c>
      <c r="VEG226">
        <f t="shared" si="234"/>
        <v>0</v>
      </c>
      <c r="VEH226">
        <f t="shared" si="234"/>
        <v>0</v>
      </c>
      <c r="VEI226">
        <f t="shared" si="234"/>
        <v>0</v>
      </c>
      <c r="VEJ226">
        <f t="shared" si="234"/>
        <v>0</v>
      </c>
      <c r="VEK226">
        <f t="shared" si="234"/>
        <v>0</v>
      </c>
      <c r="VEL226">
        <f t="shared" si="234"/>
        <v>0</v>
      </c>
      <c r="VEM226">
        <f t="shared" si="234"/>
        <v>0</v>
      </c>
      <c r="VEN226">
        <f t="shared" si="234"/>
        <v>0</v>
      </c>
      <c r="VEO226">
        <f t="shared" si="234"/>
        <v>0</v>
      </c>
      <c r="VEP226">
        <f t="shared" si="234"/>
        <v>0</v>
      </c>
      <c r="VEQ226">
        <f t="shared" si="234"/>
        <v>0</v>
      </c>
      <c r="VER226">
        <f t="shared" si="234"/>
        <v>0</v>
      </c>
      <c r="VES226">
        <f t="shared" si="234"/>
        <v>0</v>
      </c>
      <c r="VET226">
        <f t="shared" si="234"/>
        <v>0</v>
      </c>
      <c r="VEU226">
        <f t="shared" si="234"/>
        <v>0</v>
      </c>
      <c r="VEV226">
        <f t="shared" si="234"/>
        <v>0</v>
      </c>
      <c r="VEW226">
        <f t="shared" si="234"/>
        <v>0</v>
      </c>
      <c r="VEX226">
        <f t="shared" si="234"/>
        <v>0</v>
      </c>
      <c r="VEY226">
        <f t="shared" si="234"/>
        <v>0</v>
      </c>
      <c r="VEZ226">
        <f t="shared" si="234"/>
        <v>0</v>
      </c>
      <c r="VFA226">
        <f t="shared" si="234"/>
        <v>0</v>
      </c>
      <c r="VFB226">
        <f t="shared" si="234"/>
        <v>0</v>
      </c>
      <c r="VFC226">
        <f t="shared" si="234"/>
        <v>0</v>
      </c>
      <c r="VFD226">
        <f t="shared" si="234"/>
        <v>0</v>
      </c>
      <c r="VFE226">
        <f t="shared" si="234"/>
        <v>0</v>
      </c>
      <c r="VFF226">
        <f t="shared" si="234"/>
        <v>0</v>
      </c>
      <c r="VFG226">
        <f t="shared" si="234"/>
        <v>0</v>
      </c>
      <c r="VFH226">
        <f t="shared" si="234"/>
        <v>0</v>
      </c>
      <c r="VFI226">
        <f t="shared" si="234"/>
        <v>0</v>
      </c>
      <c r="VFJ226">
        <f t="shared" si="234"/>
        <v>0</v>
      </c>
      <c r="VFK226">
        <f t="shared" si="234"/>
        <v>0</v>
      </c>
      <c r="VFL226">
        <f t="shared" si="234"/>
        <v>0</v>
      </c>
      <c r="VFM226">
        <f t="shared" ref="VFM226:VHX226" si="235">SUM(VFM2:VFM225)</f>
        <v>0</v>
      </c>
      <c r="VFN226">
        <f t="shared" si="235"/>
        <v>0</v>
      </c>
      <c r="VFO226">
        <f t="shared" si="235"/>
        <v>0</v>
      </c>
      <c r="VFP226">
        <f t="shared" si="235"/>
        <v>0</v>
      </c>
      <c r="VFQ226">
        <f t="shared" si="235"/>
        <v>0</v>
      </c>
      <c r="VFR226">
        <f t="shared" si="235"/>
        <v>0</v>
      </c>
      <c r="VFS226">
        <f t="shared" si="235"/>
        <v>0</v>
      </c>
      <c r="VFT226">
        <f t="shared" si="235"/>
        <v>0</v>
      </c>
      <c r="VFU226">
        <f t="shared" si="235"/>
        <v>0</v>
      </c>
      <c r="VFV226">
        <f t="shared" si="235"/>
        <v>0</v>
      </c>
      <c r="VFW226">
        <f t="shared" si="235"/>
        <v>0</v>
      </c>
      <c r="VFX226">
        <f t="shared" si="235"/>
        <v>0</v>
      </c>
      <c r="VFY226">
        <f t="shared" si="235"/>
        <v>0</v>
      </c>
      <c r="VFZ226">
        <f t="shared" si="235"/>
        <v>0</v>
      </c>
      <c r="VGA226">
        <f t="shared" si="235"/>
        <v>0</v>
      </c>
      <c r="VGB226">
        <f t="shared" si="235"/>
        <v>0</v>
      </c>
      <c r="VGC226">
        <f t="shared" si="235"/>
        <v>0</v>
      </c>
      <c r="VGD226">
        <f t="shared" si="235"/>
        <v>0</v>
      </c>
      <c r="VGE226">
        <f t="shared" si="235"/>
        <v>0</v>
      </c>
      <c r="VGF226">
        <f t="shared" si="235"/>
        <v>0</v>
      </c>
      <c r="VGG226">
        <f t="shared" si="235"/>
        <v>0</v>
      </c>
      <c r="VGH226">
        <f t="shared" si="235"/>
        <v>0</v>
      </c>
      <c r="VGI226">
        <f t="shared" si="235"/>
        <v>0</v>
      </c>
      <c r="VGJ226">
        <f t="shared" si="235"/>
        <v>0</v>
      </c>
      <c r="VGK226">
        <f t="shared" si="235"/>
        <v>0</v>
      </c>
      <c r="VGL226">
        <f t="shared" si="235"/>
        <v>0</v>
      </c>
      <c r="VGM226">
        <f t="shared" si="235"/>
        <v>0</v>
      </c>
      <c r="VGN226">
        <f t="shared" si="235"/>
        <v>0</v>
      </c>
      <c r="VGO226">
        <f t="shared" si="235"/>
        <v>0</v>
      </c>
      <c r="VGP226">
        <f t="shared" si="235"/>
        <v>0</v>
      </c>
      <c r="VGQ226">
        <f t="shared" si="235"/>
        <v>0</v>
      </c>
      <c r="VGR226">
        <f t="shared" si="235"/>
        <v>0</v>
      </c>
      <c r="VGS226">
        <f t="shared" si="235"/>
        <v>0</v>
      </c>
      <c r="VGT226">
        <f t="shared" si="235"/>
        <v>0</v>
      </c>
      <c r="VGU226">
        <f t="shared" si="235"/>
        <v>0</v>
      </c>
      <c r="VGV226">
        <f t="shared" si="235"/>
        <v>0</v>
      </c>
      <c r="VGW226">
        <f t="shared" si="235"/>
        <v>0</v>
      </c>
      <c r="VGX226">
        <f t="shared" si="235"/>
        <v>0</v>
      </c>
      <c r="VGY226">
        <f t="shared" si="235"/>
        <v>0</v>
      </c>
      <c r="VGZ226">
        <f t="shared" si="235"/>
        <v>0</v>
      </c>
      <c r="VHA226">
        <f t="shared" si="235"/>
        <v>0</v>
      </c>
      <c r="VHB226">
        <f t="shared" si="235"/>
        <v>0</v>
      </c>
      <c r="VHC226">
        <f t="shared" si="235"/>
        <v>0</v>
      </c>
      <c r="VHD226">
        <f t="shared" si="235"/>
        <v>0</v>
      </c>
      <c r="VHE226">
        <f t="shared" si="235"/>
        <v>0</v>
      </c>
      <c r="VHF226">
        <f t="shared" si="235"/>
        <v>0</v>
      </c>
      <c r="VHG226">
        <f t="shared" si="235"/>
        <v>0</v>
      </c>
      <c r="VHH226">
        <f t="shared" si="235"/>
        <v>0</v>
      </c>
      <c r="VHI226">
        <f t="shared" si="235"/>
        <v>0</v>
      </c>
      <c r="VHJ226">
        <f t="shared" si="235"/>
        <v>0</v>
      </c>
      <c r="VHK226">
        <f t="shared" si="235"/>
        <v>0</v>
      </c>
      <c r="VHL226">
        <f t="shared" si="235"/>
        <v>0</v>
      </c>
      <c r="VHM226">
        <f t="shared" si="235"/>
        <v>0</v>
      </c>
      <c r="VHN226">
        <f t="shared" si="235"/>
        <v>0</v>
      </c>
      <c r="VHO226">
        <f t="shared" si="235"/>
        <v>0</v>
      </c>
      <c r="VHP226">
        <f t="shared" si="235"/>
        <v>0</v>
      </c>
      <c r="VHQ226">
        <f t="shared" si="235"/>
        <v>0</v>
      </c>
      <c r="VHR226">
        <f t="shared" si="235"/>
        <v>0</v>
      </c>
      <c r="VHS226">
        <f t="shared" si="235"/>
        <v>0</v>
      </c>
      <c r="VHT226">
        <f t="shared" si="235"/>
        <v>0</v>
      </c>
      <c r="VHU226">
        <f t="shared" si="235"/>
        <v>0</v>
      </c>
      <c r="VHV226">
        <f t="shared" si="235"/>
        <v>0</v>
      </c>
      <c r="VHW226">
        <f t="shared" si="235"/>
        <v>0</v>
      </c>
      <c r="VHX226">
        <f t="shared" si="235"/>
        <v>0</v>
      </c>
      <c r="VHY226">
        <f t="shared" ref="VHY226:VKJ226" si="236">SUM(VHY2:VHY225)</f>
        <v>0</v>
      </c>
      <c r="VHZ226">
        <f t="shared" si="236"/>
        <v>0</v>
      </c>
      <c r="VIA226">
        <f t="shared" si="236"/>
        <v>0</v>
      </c>
      <c r="VIB226">
        <f t="shared" si="236"/>
        <v>0</v>
      </c>
      <c r="VIC226">
        <f t="shared" si="236"/>
        <v>0</v>
      </c>
      <c r="VID226">
        <f t="shared" si="236"/>
        <v>0</v>
      </c>
      <c r="VIE226">
        <f t="shared" si="236"/>
        <v>0</v>
      </c>
      <c r="VIF226">
        <f t="shared" si="236"/>
        <v>0</v>
      </c>
      <c r="VIG226">
        <f t="shared" si="236"/>
        <v>0</v>
      </c>
      <c r="VIH226">
        <f t="shared" si="236"/>
        <v>0</v>
      </c>
      <c r="VII226">
        <f t="shared" si="236"/>
        <v>0</v>
      </c>
      <c r="VIJ226">
        <f t="shared" si="236"/>
        <v>0</v>
      </c>
      <c r="VIK226">
        <f t="shared" si="236"/>
        <v>0</v>
      </c>
      <c r="VIL226">
        <f t="shared" si="236"/>
        <v>0</v>
      </c>
      <c r="VIM226">
        <f t="shared" si="236"/>
        <v>0</v>
      </c>
      <c r="VIN226">
        <f t="shared" si="236"/>
        <v>0</v>
      </c>
      <c r="VIO226">
        <f t="shared" si="236"/>
        <v>0</v>
      </c>
      <c r="VIP226">
        <f t="shared" si="236"/>
        <v>0</v>
      </c>
      <c r="VIQ226">
        <f t="shared" si="236"/>
        <v>0</v>
      </c>
      <c r="VIR226">
        <f t="shared" si="236"/>
        <v>0</v>
      </c>
      <c r="VIS226">
        <f t="shared" si="236"/>
        <v>0</v>
      </c>
      <c r="VIT226">
        <f t="shared" si="236"/>
        <v>0</v>
      </c>
      <c r="VIU226">
        <f t="shared" si="236"/>
        <v>0</v>
      </c>
      <c r="VIV226">
        <f t="shared" si="236"/>
        <v>0</v>
      </c>
      <c r="VIW226">
        <f t="shared" si="236"/>
        <v>0</v>
      </c>
      <c r="VIX226">
        <f t="shared" si="236"/>
        <v>0</v>
      </c>
      <c r="VIY226">
        <f t="shared" si="236"/>
        <v>0</v>
      </c>
      <c r="VIZ226">
        <f t="shared" si="236"/>
        <v>0</v>
      </c>
      <c r="VJA226">
        <f t="shared" si="236"/>
        <v>0</v>
      </c>
      <c r="VJB226">
        <f t="shared" si="236"/>
        <v>0</v>
      </c>
      <c r="VJC226">
        <f t="shared" si="236"/>
        <v>0</v>
      </c>
      <c r="VJD226">
        <f t="shared" si="236"/>
        <v>0</v>
      </c>
      <c r="VJE226">
        <f t="shared" si="236"/>
        <v>0</v>
      </c>
      <c r="VJF226">
        <f t="shared" si="236"/>
        <v>0</v>
      </c>
      <c r="VJG226">
        <f t="shared" si="236"/>
        <v>0</v>
      </c>
      <c r="VJH226">
        <f t="shared" si="236"/>
        <v>0</v>
      </c>
      <c r="VJI226">
        <f t="shared" si="236"/>
        <v>0</v>
      </c>
      <c r="VJJ226">
        <f t="shared" si="236"/>
        <v>0</v>
      </c>
      <c r="VJK226">
        <f t="shared" si="236"/>
        <v>0</v>
      </c>
      <c r="VJL226">
        <f t="shared" si="236"/>
        <v>0</v>
      </c>
      <c r="VJM226">
        <f t="shared" si="236"/>
        <v>0</v>
      </c>
      <c r="VJN226">
        <f t="shared" si="236"/>
        <v>0</v>
      </c>
      <c r="VJO226">
        <f t="shared" si="236"/>
        <v>0</v>
      </c>
      <c r="VJP226">
        <f t="shared" si="236"/>
        <v>0</v>
      </c>
      <c r="VJQ226">
        <f t="shared" si="236"/>
        <v>0</v>
      </c>
      <c r="VJR226">
        <f t="shared" si="236"/>
        <v>0</v>
      </c>
      <c r="VJS226">
        <f t="shared" si="236"/>
        <v>0</v>
      </c>
      <c r="VJT226">
        <f t="shared" si="236"/>
        <v>0</v>
      </c>
      <c r="VJU226">
        <f t="shared" si="236"/>
        <v>0</v>
      </c>
      <c r="VJV226">
        <f t="shared" si="236"/>
        <v>0</v>
      </c>
      <c r="VJW226">
        <f t="shared" si="236"/>
        <v>0</v>
      </c>
      <c r="VJX226">
        <f t="shared" si="236"/>
        <v>0</v>
      </c>
      <c r="VJY226">
        <f t="shared" si="236"/>
        <v>0</v>
      </c>
      <c r="VJZ226">
        <f t="shared" si="236"/>
        <v>0</v>
      </c>
      <c r="VKA226">
        <f t="shared" si="236"/>
        <v>0</v>
      </c>
      <c r="VKB226">
        <f t="shared" si="236"/>
        <v>0</v>
      </c>
      <c r="VKC226">
        <f t="shared" si="236"/>
        <v>0</v>
      </c>
      <c r="VKD226">
        <f t="shared" si="236"/>
        <v>0</v>
      </c>
      <c r="VKE226">
        <f t="shared" si="236"/>
        <v>0</v>
      </c>
      <c r="VKF226">
        <f t="shared" si="236"/>
        <v>0</v>
      </c>
      <c r="VKG226">
        <f t="shared" si="236"/>
        <v>0</v>
      </c>
      <c r="VKH226">
        <f t="shared" si="236"/>
        <v>0</v>
      </c>
      <c r="VKI226">
        <f t="shared" si="236"/>
        <v>0</v>
      </c>
      <c r="VKJ226">
        <f t="shared" si="236"/>
        <v>0</v>
      </c>
      <c r="VKK226">
        <f t="shared" ref="VKK226:VMV226" si="237">SUM(VKK2:VKK225)</f>
        <v>0</v>
      </c>
      <c r="VKL226">
        <f t="shared" si="237"/>
        <v>0</v>
      </c>
      <c r="VKM226">
        <f t="shared" si="237"/>
        <v>0</v>
      </c>
      <c r="VKN226">
        <f t="shared" si="237"/>
        <v>0</v>
      </c>
      <c r="VKO226">
        <f t="shared" si="237"/>
        <v>0</v>
      </c>
      <c r="VKP226">
        <f t="shared" si="237"/>
        <v>0</v>
      </c>
      <c r="VKQ226">
        <f t="shared" si="237"/>
        <v>0</v>
      </c>
      <c r="VKR226">
        <f t="shared" si="237"/>
        <v>0</v>
      </c>
      <c r="VKS226">
        <f t="shared" si="237"/>
        <v>0</v>
      </c>
      <c r="VKT226">
        <f t="shared" si="237"/>
        <v>0</v>
      </c>
      <c r="VKU226">
        <f t="shared" si="237"/>
        <v>0</v>
      </c>
      <c r="VKV226">
        <f t="shared" si="237"/>
        <v>0</v>
      </c>
      <c r="VKW226">
        <f t="shared" si="237"/>
        <v>0</v>
      </c>
      <c r="VKX226">
        <f t="shared" si="237"/>
        <v>0</v>
      </c>
      <c r="VKY226">
        <f t="shared" si="237"/>
        <v>0</v>
      </c>
      <c r="VKZ226">
        <f t="shared" si="237"/>
        <v>0</v>
      </c>
      <c r="VLA226">
        <f t="shared" si="237"/>
        <v>0</v>
      </c>
      <c r="VLB226">
        <f t="shared" si="237"/>
        <v>0</v>
      </c>
      <c r="VLC226">
        <f t="shared" si="237"/>
        <v>0</v>
      </c>
      <c r="VLD226">
        <f t="shared" si="237"/>
        <v>0</v>
      </c>
      <c r="VLE226">
        <f t="shared" si="237"/>
        <v>0</v>
      </c>
      <c r="VLF226">
        <f t="shared" si="237"/>
        <v>0</v>
      </c>
      <c r="VLG226">
        <f t="shared" si="237"/>
        <v>0</v>
      </c>
      <c r="VLH226">
        <f t="shared" si="237"/>
        <v>0</v>
      </c>
      <c r="VLI226">
        <f t="shared" si="237"/>
        <v>0</v>
      </c>
      <c r="VLJ226">
        <f t="shared" si="237"/>
        <v>0</v>
      </c>
      <c r="VLK226">
        <f t="shared" si="237"/>
        <v>0</v>
      </c>
      <c r="VLL226">
        <f t="shared" si="237"/>
        <v>0</v>
      </c>
      <c r="VLM226">
        <f t="shared" si="237"/>
        <v>0</v>
      </c>
      <c r="VLN226">
        <f t="shared" si="237"/>
        <v>0</v>
      </c>
      <c r="VLO226">
        <f t="shared" si="237"/>
        <v>0</v>
      </c>
      <c r="VLP226">
        <f t="shared" si="237"/>
        <v>0</v>
      </c>
      <c r="VLQ226">
        <f t="shared" si="237"/>
        <v>0</v>
      </c>
      <c r="VLR226">
        <f t="shared" si="237"/>
        <v>0</v>
      </c>
      <c r="VLS226">
        <f t="shared" si="237"/>
        <v>0</v>
      </c>
      <c r="VLT226">
        <f t="shared" si="237"/>
        <v>0</v>
      </c>
      <c r="VLU226">
        <f t="shared" si="237"/>
        <v>0</v>
      </c>
      <c r="VLV226">
        <f t="shared" si="237"/>
        <v>0</v>
      </c>
      <c r="VLW226">
        <f t="shared" si="237"/>
        <v>0</v>
      </c>
      <c r="VLX226">
        <f t="shared" si="237"/>
        <v>0</v>
      </c>
      <c r="VLY226">
        <f t="shared" si="237"/>
        <v>0</v>
      </c>
      <c r="VLZ226">
        <f t="shared" si="237"/>
        <v>0</v>
      </c>
      <c r="VMA226">
        <f t="shared" si="237"/>
        <v>0</v>
      </c>
      <c r="VMB226">
        <f t="shared" si="237"/>
        <v>0</v>
      </c>
      <c r="VMC226">
        <f t="shared" si="237"/>
        <v>0</v>
      </c>
      <c r="VMD226">
        <f t="shared" si="237"/>
        <v>0</v>
      </c>
      <c r="VME226">
        <f t="shared" si="237"/>
        <v>0</v>
      </c>
      <c r="VMF226">
        <f t="shared" si="237"/>
        <v>0</v>
      </c>
      <c r="VMG226">
        <f t="shared" si="237"/>
        <v>0</v>
      </c>
      <c r="VMH226">
        <f t="shared" si="237"/>
        <v>0</v>
      </c>
      <c r="VMI226">
        <f t="shared" si="237"/>
        <v>0</v>
      </c>
      <c r="VMJ226">
        <f t="shared" si="237"/>
        <v>0</v>
      </c>
      <c r="VMK226">
        <f t="shared" si="237"/>
        <v>0</v>
      </c>
      <c r="VML226">
        <f t="shared" si="237"/>
        <v>0</v>
      </c>
      <c r="VMM226">
        <f t="shared" si="237"/>
        <v>0</v>
      </c>
      <c r="VMN226">
        <f t="shared" si="237"/>
        <v>0</v>
      </c>
      <c r="VMO226">
        <f t="shared" si="237"/>
        <v>0</v>
      </c>
      <c r="VMP226">
        <f t="shared" si="237"/>
        <v>0</v>
      </c>
      <c r="VMQ226">
        <f t="shared" si="237"/>
        <v>0</v>
      </c>
      <c r="VMR226">
        <f t="shared" si="237"/>
        <v>0</v>
      </c>
      <c r="VMS226">
        <f t="shared" si="237"/>
        <v>0</v>
      </c>
      <c r="VMT226">
        <f t="shared" si="237"/>
        <v>0</v>
      </c>
      <c r="VMU226">
        <f t="shared" si="237"/>
        <v>0</v>
      </c>
      <c r="VMV226">
        <f t="shared" si="237"/>
        <v>0</v>
      </c>
      <c r="VMW226">
        <f t="shared" ref="VMW226:VPH226" si="238">SUM(VMW2:VMW225)</f>
        <v>0</v>
      </c>
      <c r="VMX226">
        <f t="shared" si="238"/>
        <v>0</v>
      </c>
      <c r="VMY226">
        <f t="shared" si="238"/>
        <v>0</v>
      </c>
      <c r="VMZ226">
        <f t="shared" si="238"/>
        <v>0</v>
      </c>
      <c r="VNA226">
        <f t="shared" si="238"/>
        <v>0</v>
      </c>
      <c r="VNB226">
        <f t="shared" si="238"/>
        <v>0</v>
      </c>
      <c r="VNC226">
        <f t="shared" si="238"/>
        <v>0</v>
      </c>
      <c r="VND226">
        <f t="shared" si="238"/>
        <v>0</v>
      </c>
      <c r="VNE226">
        <f t="shared" si="238"/>
        <v>0</v>
      </c>
      <c r="VNF226">
        <f t="shared" si="238"/>
        <v>0</v>
      </c>
      <c r="VNG226">
        <f t="shared" si="238"/>
        <v>0</v>
      </c>
      <c r="VNH226">
        <f t="shared" si="238"/>
        <v>0</v>
      </c>
      <c r="VNI226">
        <f t="shared" si="238"/>
        <v>0</v>
      </c>
      <c r="VNJ226">
        <f t="shared" si="238"/>
        <v>0</v>
      </c>
      <c r="VNK226">
        <f t="shared" si="238"/>
        <v>0</v>
      </c>
      <c r="VNL226">
        <f t="shared" si="238"/>
        <v>0</v>
      </c>
      <c r="VNM226">
        <f t="shared" si="238"/>
        <v>0</v>
      </c>
      <c r="VNN226">
        <f t="shared" si="238"/>
        <v>0</v>
      </c>
      <c r="VNO226">
        <f t="shared" si="238"/>
        <v>0</v>
      </c>
      <c r="VNP226">
        <f t="shared" si="238"/>
        <v>0</v>
      </c>
      <c r="VNQ226">
        <f t="shared" si="238"/>
        <v>0</v>
      </c>
      <c r="VNR226">
        <f t="shared" si="238"/>
        <v>0</v>
      </c>
      <c r="VNS226">
        <f t="shared" si="238"/>
        <v>0</v>
      </c>
      <c r="VNT226">
        <f t="shared" si="238"/>
        <v>0</v>
      </c>
      <c r="VNU226">
        <f t="shared" si="238"/>
        <v>0</v>
      </c>
      <c r="VNV226">
        <f t="shared" si="238"/>
        <v>0</v>
      </c>
      <c r="VNW226">
        <f t="shared" si="238"/>
        <v>0</v>
      </c>
      <c r="VNX226">
        <f t="shared" si="238"/>
        <v>0</v>
      </c>
      <c r="VNY226">
        <f t="shared" si="238"/>
        <v>0</v>
      </c>
      <c r="VNZ226">
        <f t="shared" si="238"/>
        <v>0</v>
      </c>
      <c r="VOA226">
        <f t="shared" si="238"/>
        <v>0</v>
      </c>
      <c r="VOB226">
        <f t="shared" si="238"/>
        <v>0</v>
      </c>
      <c r="VOC226">
        <f t="shared" si="238"/>
        <v>0</v>
      </c>
      <c r="VOD226">
        <f t="shared" si="238"/>
        <v>0</v>
      </c>
      <c r="VOE226">
        <f t="shared" si="238"/>
        <v>0</v>
      </c>
      <c r="VOF226">
        <f t="shared" si="238"/>
        <v>0</v>
      </c>
      <c r="VOG226">
        <f t="shared" si="238"/>
        <v>0</v>
      </c>
      <c r="VOH226">
        <f t="shared" si="238"/>
        <v>0</v>
      </c>
      <c r="VOI226">
        <f t="shared" si="238"/>
        <v>0</v>
      </c>
      <c r="VOJ226">
        <f t="shared" si="238"/>
        <v>0</v>
      </c>
      <c r="VOK226">
        <f t="shared" si="238"/>
        <v>0</v>
      </c>
      <c r="VOL226">
        <f t="shared" si="238"/>
        <v>0</v>
      </c>
      <c r="VOM226">
        <f t="shared" si="238"/>
        <v>0</v>
      </c>
      <c r="VON226">
        <f t="shared" si="238"/>
        <v>0</v>
      </c>
      <c r="VOO226">
        <f t="shared" si="238"/>
        <v>0</v>
      </c>
      <c r="VOP226">
        <f t="shared" si="238"/>
        <v>0</v>
      </c>
      <c r="VOQ226">
        <f t="shared" si="238"/>
        <v>0</v>
      </c>
      <c r="VOR226">
        <f t="shared" si="238"/>
        <v>0</v>
      </c>
      <c r="VOS226">
        <f t="shared" si="238"/>
        <v>0</v>
      </c>
      <c r="VOT226">
        <f t="shared" si="238"/>
        <v>0</v>
      </c>
      <c r="VOU226">
        <f t="shared" si="238"/>
        <v>0</v>
      </c>
      <c r="VOV226">
        <f t="shared" si="238"/>
        <v>0</v>
      </c>
      <c r="VOW226">
        <f t="shared" si="238"/>
        <v>0</v>
      </c>
      <c r="VOX226">
        <f t="shared" si="238"/>
        <v>0</v>
      </c>
      <c r="VOY226">
        <f t="shared" si="238"/>
        <v>0</v>
      </c>
      <c r="VOZ226">
        <f t="shared" si="238"/>
        <v>0</v>
      </c>
      <c r="VPA226">
        <f t="shared" si="238"/>
        <v>0</v>
      </c>
      <c r="VPB226">
        <f t="shared" si="238"/>
        <v>0</v>
      </c>
      <c r="VPC226">
        <f t="shared" si="238"/>
        <v>0</v>
      </c>
      <c r="VPD226">
        <f t="shared" si="238"/>
        <v>0</v>
      </c>
      <c r="VPE226">
        <f t="shared" si="238"/>
        <v>0</v>
      </c>
      <c r="VPF226">
        <f t="shared" si="238"/>
        <v>0</v>
      </c>
      <c r="VPG226">
        <f t="shared" si="238"/>
        <v>0</v>
      </c>
      <c r="VPH226">
        <f t="shared" si="238"/>
        <v>0</v>
      </c>
      <c r="VPI226">
        <f t="shared" ref="VPI226:VRT226" si="239">SUM(VPI2:VPI225)</f>
        <v>0</v>
      </c>
      <c r="VPJ226">
        <f t="shared" si="239"/>
        <v>0</v>
      </c>
      <c r="VPK226">
        <f t="shared" si="239"/>
        <v>0</v>
      </c>
      <c r="VPL226">
        <f t="shared" si="239"/>
        <v>0</v>
      </c>
      <c r="VPM226">
        <f t="shared" si="239"/>
        <v>0</v>
      </c>
      <c r="VPN226">
        <f t="shared" si="239"/>
        <v>0</v>
      </c>
      <c r="VPO226">
        <f t="shared" si="239"/>
        <v>0</v>
      </c>
      <c r="VPP226">
        <f t="shared" si="239"/>
        <v>0</v>
      </c>
      <c r="VPQ226">
        <f t="shared" si="239"/>
        <v>0</v>
      </c>
      <c r="VPR226">
        <f t="shared" si="239"/>
        <v>0</v>
      </c>
      <c r="VPS226">
        <f t="shared" si="239"/>
        <v>0</v>
      </c>
      <c r="VPT226">
        <f t="shared" si="239"/>
        <v>0</v>
      </c>
      <c r="VPU226">
        <f t="shared" si="239"/>
        <v>0</v>
      </c>
      <c r="VPV226">
        <f t="shared" si="239"/>
        <v>0</v>
      </c>
      <c r="VPW226">
        <f t="shared" si="239"/>
        <v>0</v>
      </c>
      <c r="VPX226">
        <f t="shared" si="239"/>
        <v>0</v>
      </c>
      <c r="VPY226">
        <f t="shared" si="239"/>
        <v>0</v>
      </c>
      <c r="VPZ226">
        <f t="shared" si="239"/>
        <v>0</v>
      </c>
      <c r="VQA226">
        <f t="shared" si="239"/>
        <v>0</v>
      </c>
      <c r="VQB226">
        <f t="shared" si="239"/>
        <v>0</v>
      </c>
      <c r="VQC226">
        <f t="shared" si="239"/>
        <v>0</v>
      </c>
      <c r="VQD226">
        <f t="shared" si="239"/>
        <v>0</v>
      </c>
      <c r="VQE226">
        <f t="shared" si="239"/>
        <v>0</v>
      </c>
      <c r="VQF226">
        <f t="shared" si="239"/>
        <v>0</v>
      </c>
      <c r="VQG226">
        <f t="shared" si="239"/>
        <v>0</v>
      </c>
      <c r="VQH226">
        <f t="shared" si="239"/>
        <v>0</v>
      </c>
      <c r="VQI226">
        <f t="shared" si="239"/>
        <v>0</v>
      </c>
      <c r="VQJ226">
        <f t="shared" si="239"/>
        <v>0</v>
      </c>
      <c r="VQK226">
        <f t="shared" si="239"/>
        <v>0</v>
      </c>
      <c r="VQL226">
        <f t="shared" si="239"/>
        <v>0</v>
      </c>
      <c r="VQM226">
        <f t="shared" si="239"/>
        <v>0</v>
      </c>
      <c r="VQN226">
        <f t="shared" si="239"/>
        <v>0</v>
      </c>
      <c r="VQO226">
        <f t="shared" si="239"/>
        <v>0</v>
      </c>
      <c r="VQP226">
        <f t="shared" si="239"/>
        <v>0</v>
      </c>
      <c r="VQQ226">
        <f t="shared" si="239"/>
        <v>0</v>
      </c>
      <c r="VQR226">
        <f t="shared" si="239"/>
        <v>0</v>
      </c>
      <c r="VQS226">
        <f t="shared" si="239"/>
        <v>0</v>
      </c>
      <c r="VQT226">
        <f t="shared" si="239"/>
        <v>0</v>
      </c>
      <c r="VQU226">
        <f t="shared" si="239"/>
        <v>0</v>
      </c>
      <c r="VQV226">
        <f t="shared" si="239"/>
        <v>0</v>
      </c>
      <c r="VQW226">
        <f t="shared" si="239"/>
        <v>0</v>
      </c>
      <c r="VQX226">
        <f t="shared" si="239"/>
        <v>0</v>
      </c>
      <c r="VQY226">
        <f t="shared" si="239"/>
        <v>0</v>
      </c>
      <c r="VQZ226">
        <f t="shared" si="239"/>
        <v>0</v>
      </c>
      <c r="VRA226">
        <f t="shared" si="239"/>
        <v>0</v>
      </c>
      <c r="VRB226">
        <f t="shared" si="239"/>
        <v>0</v>
      </c>
      <c r="VRC226">
        <f t="shared" si="239"/>
        <v>0</v>
      </c>
      <c r="VRD226">
        <f t="shared" si="239"/>
        <v>0</v>
      </c>
      <c r="VRE226">
        <f t="shared" si="239"/>
        <v>0</v>
      </c>
      <c r="VRF226">
        <f t="shared" si="239"/>
        <v>0</v>
      </c>
      <c r="VRG226">
        <f t="shared" si="239"/>
        <v>0</v>
      </c>
      <c r="VRH226">
        <f t="shared" si="239"/>
        <v>0</v>
      </c>
      <c r="VRI226">
        <f t="shared" si="239"/>
        <v>0</v>
      </c>
      <c r="VRJ226">
        <f t="shared" si="239"/>
        <v>0</v>
      </c>
      <c r="VRK226">
        <f t="shared" si="239"/>
        <v>0</v>
      </c>
      <c r="VRL226">
        <f t="shared" si="239"/>
        <v>0</v>
      </c>
      <c r="VRM226">
        <f t="shared" si="239"/>
        <v>0</v>
      </c>
      <c r="VRN226">
        <f t="shared" si="239"/>
        <v>0</v>
      </c>
      <c r="VRO226">
        <f t="shared" si="239"/>
        <v>0</v>
      </c>
      <c r="VRP226">
        <f t="shared" si="239"/>
        <v>0</v>
      </c>
      <c r="VRQ226">
        <f t="shared" si="239"/>
        <v>0</v>
      </c>
      <c r="VRR226">
        <f t="shared" si="239"/>
        <v>0</v>
      </c>
      <c r="VRS226">
        <f t="shared" si="239"/>
        <v>0</v>
      </c>
      <c r="VRT226">
        <f t="shared" si="239"/>
        <v>0</v>
      </c>
      <c r="VRU226">
        <f t="shared" ref="VRU226:VUF226" si="240">SUM(VRU2:VRU225)</f>
        <v>0</v>
      </c>
      <c r="VRV226">
        <f t="shared" si="240"/>
        <v>0</v>
      </c>
      <c r="VRW226">
        <f t="shared" si="240"/>
        <v>0</v>
      </c>
      <c r="VRX226">
        <f t="shared" si="240"/>
        <v>0</v>
      </c>
      <c r="VRY226">
        <f t="shared" si="240"/>
        <v>0</v>
      </c>
      <c r="VRZ226">
        <f t="shared" si="240"/>
        <v>0</v>
      </c>
      <c r="VSA226">
        <f t="shared" si="240"/>
        <v>0</v>
      </c>
      <c r="VSB226">
        <f t="shared" si="240"/>
        <v>0</v>
      </c>
      <c r="VSC226">
        <f t="shared" si="240"/>
        <v>0</v>
      </c>
      <c r="VSD226">
        <f t="shared" si="240"/>
        <v>0</v>
      </c>
      <c r="VSE226">
        <f t="shared" si="240"/>
        <v>0</v>
      </c>
      <c r="VSF226">
        <f t="shared" si="240"/>
        <v>0</v>
      </c>
      <c r="VSG226">
        <f t="shared" si="240"/>
        <v>0</v>
      </c>
      <c r="VSH226">
        <f t="shared" si="240"/>
        <v>0</v>
      </c>
      <c r="VSI226">
        <f t="shared" si="240"/>
        <v>0</v>
      </c>
      <c r="VSJ226">
        <f t="shared" si="240"/>
        <v>0</v>
      </c>
      <c r="VSK226">
        <f t="shared" si="240"/>
        <v>0</v>
      </c>
      <c r="VSL226">
        <f t="shared" si="240"/>
        <v>0</v>
      </c>
      <c r="VSM226">
        <f t="shared" si="240"/>
        <v>0</v>
      </c>
      <c r="VSN226">
        <f t="shared" si="240"/>
        <v>0</v>
      </c>
      <c r="VSO226">
        <f t="shared" si="240"/>
        <v>0</v>
      </c>
      <c r="VSP226">
        <f t="shared" si="240"/>
        <v>0</v>
      </c>
      <c r="VSQ226">
        <f t="shared" si="240"/>
        <v>0</v>
      </c>
      <c r="VSR226">
        <f t="shared" si="240"/>
        <v>0</v>
      </c>
      <c r="VSS226">
        <f t="shared" si="240"/>
        <v>0</v>
      </c>
      <c r="VST226">
        <f t="shared" si="240"/>
        <v>0</v>
      </c>
      <c r="VSU226">
        <f t="shared" si="240"/>
        <v>0</v>
      </c>
      <c r="VSV226">
        <f t="shared" si="240"/>
        <v>0</v>
      </c>
      <c r="VSW226">
        <f t="shared" si="240"/>
        <v>0</v>
      </c>
      <c r="VSX226">
        <f t="shared" si="240"/>
        <v>0</v>
      </c>
      <c r="VSY226">
        <f t="shared" si="240"/>
        <v>0</v>
      </c>
      <c r="VSZ226">
        <f t="shared" si="240"/>
        <v>0</v>
      </c>
      <c r="VTA226">
        <f t="shared" si="240"/>
        <v>0</v>
      </c>
      <c r="VTB226">
        <f t="shared" si="240"/>
        <v>0</v>
      </c>
      <c r="VTC226">
        <f t="shared" si="240"/>
        <v>0</v>
      </c>
      <c r="VTD226">
        <f t="shared" si="240"/>
        <v>0</v>
      </c>
      <c r="VTE226">
        <f t="shared" si="240"/>
        <v>0</v>
      </c>
      <c r="VTF226">
        <f t="shared" si="240"/>
        <v>0</v>
      </c>
      <c r="VTG226">
        <f t="shared" si="240"/>
        <v>0</v>
      </c>
      <c r="VTH226">
        <f t="shared" si="240"/>
        <v>0</v>
      </c>
      <c r="VTI226">
        <f t="shared" si="240"/>
        <v>0</v>
      </c>
      <c r="VTJ226">
        <f t="shared" si="240"/>
        <v>0</v>
      </c>
      <c r="VTK226">
        <f t="shared" si="240"/>
        <v>0</v>
      </c>
      <c r="VTL226">
        <f t="shared" si="240"/>
        <v>0</v>
      </c>
      <c r="VTM226">
        <f t="shared" si="240"/>
        <v>0</v>
      </c>
      <c r="VTN226">
        <f t="shared" si="240"/>
        <v>0</v>
      </c>
      <c r="VTO226">
        <f t="shared" si="240"/>
        <v>0</v>
      </c>
      <c r="VTP226">
        <f t="shared" si="240"/>
        <v>0</v>
      </c>
      <c r="VTQ226">
        <f t="shared" si="240"/>
        <v>0</v>
      </c>
      <c r="VTR226">
        <f t="shared" si="240"/>
        <v>0</v>
      </c>
      <c r="VTS226">
        <f t="shared" si="240"/>
        <v>0</v>
      </c>
      <c r="VTT226">
        <f t="shared" si="240"/>
        <v>0</v>
      </c>
      <c r="VTU226">
        <f t="shared" si="240"/>
        <v>0</v>
      </c>
      <c r="VTV226">
        <f t="shared" si="240"/>
        <v>0</v>
      </c>
      <c r="VTW226">
        <f t="shared" si="240"/>
        <v>0</v>
      </c>
      <c r="VTX226">
        <f t="shared" si="240"/>
        <v>0</v>
      </c>
      <c r="VTY226">
        <f t="shared" si="240"/>
        <v>0</v>
      </c>
      <c r="VTZ226">
        <f t="shared" si="240"/>
        <v>0</v>
      </c>
      <c r="VUA226">
        <f t="shared" si="240"/>
        <v>0</v>
      </c>
      <c r="VUB226">
        <f t="shared" si="240"/>
        <v>0</v>
      </c>
      <c r="VUC226">
        <f t="shared" si="240"/>
        <v>0</v>
      </c>
      <c r="VUD226">
        <f t="shared" si="240"/>
        <v>0</v>
      </c>
      <c r="VUE226">
        <f t="shared" si="240"/>
        <v>0</v>
      </c>
      <c r="VUF226">
        <f t="shared" si="240"/>
        <v>0</v>
      </c>
      <c r="VUG226">
        <f t="shared" ref="VUG226:VWR226" si="241">SUM(VUG2:VUG225)</f>
        <v>0</v>
      </c>
      <c r="VUH226">
        <f t="shared" si="241"/>
        <v>0</v>
      </c>
      <c r="VUI226">
        <f t="shared" si="241"/>
        <v>0</v>
      </c>
      <c r="VUJ226">
        <f t="shared" si="241"/>
        <v>0</v>
      </c>
      <c r="VUK226">
        <f t="shared" si="241"/>
        <v>0</v>
      </c>
      <c r="VUL226">
        <f t="shared" si="241"/>
        <v>0</v>
      </c>
      <c r="VUM226">
        <f t="shared" si="241"/>
        <v>0</v>
      </c>
      <c r="VUN226">
        <f t="shared" si="241"/>
        <v>0</v>
      </c>
      <c r="VUO226">
        <f t="shared" si="241"/>
        <v>0</v>
      </c>
      <c r="VUP226">
        <f t="shared" si="241"/>
        <v>0</v>
      </c>
      <c r="VUQ226">
        <f t="shared" si="241"/>
        <v>0</v>
      </c>
      <c r="VUR226">
        <f t="shared" si="241"/>
        <v>0</v>
      </c>
      <c r="VUS226">
        <f t="shared" si="241"/>
        <v>0</v>
      </c>
      <c r="VUT226">
        <f t="shared" si="241"/>
        <v>0</v>
      </c>
      <c r="VUU226">
        <f t="shared" si="241"/>
        <v>0</v>
      </c>
      <c r="VUV226">
        <f t="shared" si="241"/>
        <v>0</v>
      </c>
      <c r="VUW226">
        <f t="shared" si="241"/>
        <v>0</v>
      </c>
      <c r="VUX226">
        <f t="shared" si="241"/>
        <v>0</v>
      </c>
      <c r="VUY226">
        <f t="shared" si="241"/>
        <v>0</v>
      </c>
      <c r="VUZ226">
        <f t="shared" si="241"/>
        <v>0</v>
      </c>
      <c r="VVA226">
        <f t="shared" si="241"/>
        <v>0</v>
      </c>
      <c r="VVB226">
        <f t="shared" si="241"/>
        <v>0</v>
      </c>
      <c r="VVC226">
        <f t="shared" si="241"/>
        <v>0</v>
      </c>
      <c r="VVD226">
        <f t="shared" si="241"/>
        <v>0</v>
      </c>
      <c r="VVE226">
        <f t="shared" si="241"/>
        <v>0</v>
      </c>
      <c r="VVF226">
        <f t="shared" si="241"/>
        <v>0</v>
      </c>
      <c r="VVG226">
        <f t="shared" si="241"/>
        <v>0</v>
      </c>
      <c r="VVH226">
        <f t="shared" si="241"/>
        <v>0</v>
      </c>
      <c r="VVI226">
        <f t="shared" si="241"/>
        <v>0</v>
      </c>
      <c r="VVJ226">
        <f t="shared" si="241"/>
        <v>0</v>
      </c>
      <c r="VVK226">
        <f t="shared" si="241"/>
        <v>0</v>
      </c>
      <c r="VVL226">
        <f t="shared" si="241"/>
        <v>0</v>
      </c>
      <c r="VVM226">
        <f t="shared" si="241"/>
        <v>0</v>
      </c>
      <c r="VVN226">
        <f t="shared" si="241"/>
        <v>0</v>
      </c>
      <c r="VVO226">
        <f t="shared" si="241"/>
        <v>0</v>
      </c>
      <c r="VVP226">
        <f t="shared" si="241"/>
        <v>0</v>
      </c>
      <c r="VVQ226">
        <f t="shared" si="241"/>
        <v>0</v>
      </c>
      <c r="VVR226">
        <f t="shared" si="241"/>
        <v>0</v>
      </c>
      <c r="VVS226">
        <f t="shared" si="241"/>
        <v>0</v>
      </c>
      <c r="VVT226">
        <f t="shared" si="241"/>
        <v>0</v>
      </c>
      <c r="VVU226">
        <f t="shared" si="241"/>
        <v>0</v>
      </c>
      <c r="VVV226">
        <f t="shared" si="241"/>
        <v>0</v>
      </c>
      <c r="VVW226">
        <f t="shared" si="241"/>
        <v>0</v>
      </c>
      <c r="VVX226">
        <f t="shared" si="241"/>
        <v>0</v>
      </c>
      <c r="VVY226">
        <f t="shared" si="241"/>
        <v>0</v>
      </c>
      <c r="VVZ226">
        <f t="shared" si="241"/>
        <v>0</v>
      </c>
      <c r="VWA226">
        <f t="shared" si="241"/>
        <v>0</v>
      </c>
      <c r="VWB226">
        <f t="shared" si="241"/>
        <v>0</v>
      </c>
      <c r="VWC226">
        <f t="shared" si="241"/>
        <v>0</v>
      </c>
      <c r="VWD226">
        <f t="shared" si="241"/>
        <v>0</v>
      </c>
      <c r="VWE226">
        <f t="shared" si="241"/>
        <v>0</v>
      </c>
      <c r="VWF226">
        <f t="shared" si="241"/>
        <v>0</v>
      </c>
      <c r="VWG226">
        <f t="shared" si="241"/>
        <v>0</v>
      </c>
      <c r="VWH226">
        <f t="shared" si="241"/>
        <v>0</v>
      </c>
      <c r="VWI226">
        <f t="shared" si="241"/>
        <v>0</v>
      </c>
      <c r="VWJ226">
        <f t="shared" si="241"/>
        <v>0</v>
      </c>
      <c r="VWK226">
        <f t="shared" si="241"/>
        <v>0</v>
      </c>
      <c r="VWL226">
        <f t="shared" si="241"/>
        <v>0</v>
      </c>
      <c r="VWM226">
        <f t="shared" si="241"/>
        <v>0</v>
      </c>
      <c r="VWN226">
        <f t="shared" si="241"/>
        <v>0</v>
      </c>
      <c r="VWO226">
        <f t="shared" si="241"/>
        <v>0</v>
      </c>
      <c r="VWP226">
        <f t="shared" si="241"/>
        <v>0</v>
      </c>
      <c r="VWQ226">
        <f t="shared" si="241"/>
        <v>0</v>
      </c>
      <c r="VWR226">
        <f t="shared" si="241"/>
        <v>0</v>
      </c>
      <c r="VWS226">
        <f t="shared" ref="VWS226:VZD226" si="242">SUM(VWS2:VWS225)</f>
        <v>0</v>
      </c>
      <c r="VWT226">
        <f t="shared" si="242"/>
        <v>0</v>
      </c>
      <c r="VWU226">
        <f t="shared" si="242"/>
        <v>0</v>
      </c>
      <c r="VWV226">
        <f t="shared" si="242"/>
        <v>0</v>
      </c>
      <c r="VWW226">
        <f t="shared" si="242"/>
        <v>0</v>
      </c>
      <c r="VWX226">
        <f t="shared" si="242"/>
        <v>0</v>
      </c>
      <c r="VWY226">
        <f t="shared" si="242"/>
        <v>0</v>
      </c>
      <c r="VWZ226">
        <f t="shared" si="242"/>
        <v>0</v>
      </c>
      <c r="VXA226">
        <f t="shared" si="242"/>
        <v>0</v>
      </c>
      <c r="VXB226">
        <f t="shared" si="242"/>
        <v>0</v>
      </c>
      <c r="VXC226">
        <f t="shared" si="242"/>
        <v>0</v>
      </c>
      <c r="VXD226">
        <f t="shared" si="242"/>
        <v>0</v>
      </c>
      <c r="VXE226">
        <f t="shared" si="242"/>
        <v>0</v>
      </c>
      <c r="VXF226">
        <f t="shared" si="242"/>
        <v>0</v>
      </c>
      <c r="VXG226">
        <f t="shared" si="242"/>
        <v>0</v>
      </c>
      <c r="VXH226">
        <f t="shared" si="242"/>
        <v>0</v>
      </c>
      <c r="VXI226">
        <f t="shared" si="242"/>
        <v>0</v>
      </c>
      <c r="VXJ226">
        <f t="shared" si="242"/>
        <v>0</v>
      </c>
      <c r="VXK226">
        <f t="shared" si="242"/>
        <v>0</v>
      </c>
      <c r="VXL226">
        <f t="shared" si="242"/>
        <v>0</v>
      </c>
      <c r="VXM226">
        <f t="shared" si="242"/>
        <v>0</v>
      </c>
      <c r="VXN226">
        <f t="shared" si="242"/>
        <v>0</v>
      </c>
      <c r="VXO226">
        <f t="shared" si="242"/>
        <v>0</v>
      </c>
      <c r="VXP226">
        <f t="shared" si="242"/>
        <v>0</v>
      </c>
      <c r="VXQ226">
        <f t="shared" si="242"/>
        <v>0</v>
      </c>
      <c r="VXR226">
        <f t="shared" si="242"/>
        <v>0</v>
      </c>
      <c r="VXS226">
        <f t="shared" si="242"/>
        <v>0</v>
      </c>
      <c r="VXT226">
        <f t="shared" si="242"/>
        <v>0</v>
      </c>
      <c r="VXU226">
        <f t="shared" si="242"/>
        <v>0</v>
      </c>
      <c r="VXV226">
        <f t="shared" si="242"/>
        <v>0</v>
      </c>
      <c r="VXW226">
        <f t="shared" si="242"/>
        <v>0</v>
      </c>
      <c r="VXX226">
        <f t="shared" si="242"/>
        <v>0</v>
      </c>
      <c r="VXY226">
        <f t="shared" si="242"/>
        <v>0</v>
      </c>
      <c r="VXZ226">
        <f t="shared" si="242"/>
        <v>0</v>
      </c>
      <c r="VYA226">
        <f t="shared" si="242"/>
        <v>0</v>
      </c>
      <c r="VYB226">
        <f t="shared" si="242"/>
        <v>0</v>
      </c>
      <c r="VYC226">
        <f t="shared" si="242"/>
        <v>0</v>
      </c>
      <c r="VYD226">
        <f t="shared" si="242"/>
        <v>0</v>
      </c>
      <c r="VYE226">
        <f t="shared" si="242"/>
        <v>0</v>
      </c>
      <c r="VYF226">
        <f t="shared" si="242"/>
        <v>0</v>
      </c>
      <c r="VYG226">
        <f t="shared" si="242"/>
        <v>0</v>
      </c>
      <c r="VYH226">
        <f t="shared" si="242"/>
        <v>0</v>
      </c>
      <c r="VYI226">
        <f t="shared" si="242"/>
        <v>0</v>
      </c>
      <c r="VYJ226">
        <f t="shared" si="242"/>
        <v>0</v>
      </c>
      <c r="VYK226">
        <f t="shared" si="242"/>
        <v>0</v>
      </c>
      <c r="VYL226">
        <f t="shared" si="242"/>
        <v>0</v>
      </c>
      <c r="VYM226">
        <f t="shared" si="242"/>
        <v>0</v>
      </c>
      <c r="VYN226">
        <f t="shared" si="242"/>
        <v>0</v>
      </c>
      <c r="VYO226">
        <f t="shared" si="242"/>
        <v>0</v>
      </c>
      <c r="VYP226">
        <f t="shared" si="242"/>
        <v>0</v>
      </c>
      <c r="VYQ226">
        <f t="shared" si="242"/>
        <v>0</v>
      </c>
      <c r="VYR226">
        <f t="shared" si="242"/>
        <v>0</v>
      </c>
      <c r="VYS226">
        <f t="shared" si="242"/>
        <v>0</v>
      </c>
      <c r="VYT226">
        <f t="shared" si="242"/>
        <v>0</v>
      </c>
      <c r="VYU226">
        <f t="shared" si="242"/>
        <v>0</v>
      </c>
      <c r="VYV226">
        <f t="shared" si="242"/>
        <v>0</v>
      </c>
      <c r="VYW226">
        <f t="shared" si="242"/>
        <v>0</v>
      </c>
      <c r="VYX226">
        <f t="shared" si="242"/>
        <v>0</v>
      </c>
      <c r="VYY226">
        <f t="shared" si="242"/>
        <v>0</v>
      </c>
      <c r="VYZ226">
        <f t="shared" si="242"/>
        <v>0</v>
      </c>
      <c r="VZA226">
        <f t="shared" si="242"/>
        <v>0</v>
      </c>
      <c r="VZB226">
        <f t="shared" si="242"/>
        <v>0</v>
      </c>
      <c r="VZC226">
        <f t="shared" si="242"/>
        <v>0</v>
      </c>
      <c r="VZD226">
        <f t="shared" si="242"/>
        <v>0</v>
      </c>
      <c r="VZE226">
        <f t="shared" ref="VZE226:WBP226" si="243">SUM(VZE2:VZE225)</f>
        <v>0</v>
      </c>
      <c r="VZF226">
        <f t="shared" si="243"/>
        <v>0</v>
      </c>
      <c r="VZG226">
        <f t="shared" si="243"/>
        <v>0</v>
      </c>
      <c r="VZH226">
        <f t="shared" si="243"/>
        <v>0</v>
      </c>
      <c r="VZI226">
        <f t="shared" si="243"/>
        <v>0</v>
      </c>
      <c r="VZJ226">
        <f t="shared" si="243"/>
        <v>0</v>
      </c>
      <c r="VZK226">
        <f t="shared" si="243"/>
        <v>0</v>
      </c>
      <c r="VZL226">
        <f t="shared" si="243"/>
        <v>0</v>
      </c>
      <c r="VZM226">
        <f t="shared" si="243"/>
        <v>0</v>
      </c>
      <c r="VZN226">
        <f t="shared" si="243"/>
        <v>0</v>
      </c>
      <c r="VZO226">
        <f t="shared" si="243"/>
        <v>0</v>
      </c>
      <c r="VZP226">
        <f t="shared" si="243"/>
        <v>0</v>
      </c>
      <c r="VZQ226">
        <f t="shared" si="243"/>
        <v>0</v>
      </c>
      <c r="VZR226">
        <f t="shared" si="243"/>
        <v>0</v>
      </c>
      <c r="VZS226">
        <f t="shared" si="243"/>
        <v>0</v>
      </c>
      <c r="VZT226">
        <f t="shared" si="243"/>
        <v>0</v>
      </c>
      <c r="VZU226">
        <f t="shared" si="243"/>
        <v>0</v>
      </c>
      <c r="VZV226">
        <f t="shared" si="243"/>
        <v>0</v>
      </c>
      <c r="VZW226">
        <f t="shared" si="243"/>
        <v>0</v>
      </c>
      <c r="VZX226">
        <f t="shared" si="243"/>
        <v>0</v>
      </c>
      <c r="VZY226">
        <f t="shared" si="243"/>
        <v>0</v>
      </c>
      <c r="VZZ226">
        <f t="shared" si="243"/>
        <v>0</v>
      </c>
      <c r="WAA226">
        <f t="shared" si="243"/>
        <v>0</v>
      </c>
      <c r="WAB226">
        <f t="shared" si="243"/>
        <v>0</v>
      </c>
      <c r="WAC226">
        <f t="shared" si="243"/>
        <v>0</v>
      </c>
      <c r="WAD226">
        <f t="shared" si="243"/>
        <v>0</v>
      </c>
      <c r="WAE226">
        <f t="shared" si="243"/>
        <v>0</v>
      </c>
      <c r="WAF226">
        <f t="shared" si="243"/>
        <v>0</v>
      </c>
      <c r="WAG226">
        <f t="shared" si="243"/>
        <v>0</v>
      </c>
      <c r="WAH226">
        <f t="shared" si="243"/>
        <v>0</v>
      </c>
      <c r="WAI226">
        <f t="shared" si="243"/>
        <v>0</v>
      </c>
      <c r="WAJ226">
        <f t="shared" si="243"/>
        <v>0</v>
      </c>
      <c r="WAK226">
        <f t="shared" si="243"/>
        <v>0</v>
      </c>
      <c r="WAL226">
        <f t="shared" si="243"/>
        <v>0</v>
      </c>
      <c r="WAM226">
        <f t="shared" si="243"/>
        <v>0</v>
      </c>
      <c r="WAN226">
        <f t="shared" si="243"/>
        <v>0</v>
      </c>
      <c r="WAO226">
        <f t="shared" si="243"/>
        <v>0</v>
      </c>
      <c r="WAP226">
        <f t="shared" si="243"/>
        <v>0</v>
      </c>
      <c r="WAQ226">
        <f t="shared" si="243"/>
        <v>0</v>
      </c>
      <c r="WAR226">
        <f t="shared" si="243"/>
        <v>0</v>
      </c>
      <c r="WAS226">
        <f t="shared" si="243"/>
        <v>0</v>
      </c>
      <c r="WAT226">
        <f t="shared" si="243"/>
        <v>0</v>
      </c>
      <c r="WAU226">
        <f t="shared" si="243"/>
        <v>0</v>
      </c>
      <c r="WAV226">
        <f t="shared" si="243"/>
        <v>0</v>
      </c>
      <c r="WAW226">
        <f t="shared" si="243"/>
        <v>0</v>
      </c>
      <c r="WAX226">
        <f t="shared" si="243"/>
        <v>0</v>
      </c>
      <c r="WAY226">
        <f t="shared" si="243"/>
        <v>0</v>
      </c>
      <c r="WAZ226">
        <f t="shared" si="243"/>
        <v>0</v>
      </c>
      <c r="WBA226">
        <f t="shared" si="243"/>
        <v>0</v>
      </c>
      <c r="WBB226">
        <f t="shared" si="243"/>
        <v>0</v>
      </c>
      <c r="WBC226">
        <f t="shared" si="243"/>
        <v>0</v>
      </c>
      <c r="WBD226">
        <f t="shared" si="243"/>
        <v>0</v>
      </c>
      <c r="WBE226">
        <f t="shared" si="243"/>
        <v>0</v>
      </c>
      <c r="WBF226">
        <f t="shared" si="243"/>
        <v>0</v>
      </c>
      <c r="WBG226">
        <f t="shared" si="243"/>
        <v>0</v>
      </c>
      <c r="WBH226">
        <f t="shared" si="243"/>
        <v>0</v>
      </c>
      <c r="WBI226">
        <f t="shared" si="243"/>
        <v>0</v>
      </c>
      <c r="WBJ226">
        <f t="shared" si="243"/>
        <v>0</v>
      </c>
      <c r="WBK226">
        <f t="shared" si="243"/>
        <v>0</v>
      </c>
      <c r="WBL226">
        <f t="shared" si="243"/>
        <v>0</v>
      </c>
      <c r="WBM226">
        <f t="shared" si="243"/>
        <v>0</v>
      </c>
      <c r="WBN226">
        <f t="shared" si="243"/>
        <v>0</v>
      </c>
      <c r="WBO226">
        <f t="shared" si="243"/>
        <v>0</v>
      </c>
      <c r="WBP226">
        <f t="shared" si="243"/>
        <v>0</v>
      </c>
      <c r="WBQ226">
        <f t="shared" ref="WBQ226:WEB226" si="244">SUM(WBQ2:WBQ225)</f>
        <v>0</v>
      </c>
      <c r="WBR226">
        <f t="shared" si="244"/>
        <v>0</v>
      </c>
      <c r="WBS226">
        <f t="shared" si="244"/>
        <v>0</v>
      </c>
      <c r="WBT226">
        <f t="shared" si="244"/>
        <v>0</v>
      </c>
      <c r="WBU226">
        <f t="shared" si="244"/>
        <v>0</v>
      </c>
      <c r="WBV226">
        <f t="shared" si="244"/>
        <v>0</v>
      </c>
      <c r="WBW226">
        <f t="shared" si="244"/>
        <v>0</v>
      </c>
      <c r="WBX226">
        <f t="shared" si="244"/>
        <v>0</v>
      </c>
      <c r="WBY226">
        <f t="shared" si="244"/>
        <v>0</v>
      </c>
      <c r="WBZ226">
        <f t="shared" si="244"/>
        <v>0</v>
      </c>
      <c r="WCA226">
        <f t="shared" si="244"/>
        <v>0</v>
      </c>
      <c r="WCB226">
        <f t="shared" si="244"/>
        <v>0</v>
      </c>
      <c r="WCC226">
        <f t="shared" si="244"/>
        <v>0</v>
      </c>
      <c r="WCD226">
        <f t="shared" si="244"/>
        <v>0</v>
      </c>
      <c r="WCE226">
        <f t="shared" si="244"/>
        <v>0</v>
      </c>
      <c r="WCF226">
        <f t="shared" si="244"/>
        <v>0</v>
      </c>
      <c r="WCG226">
        <f t="shared" si="244"/>
        <v>0</v>
      </c>
      <c r="WCH226">
        <f t="shared" si="244"/>
        <v>0</v>
      </c>
      <c r="WCI226">
        <f t="shared" si="244"/>
        <v>0</v>
      </c>
      <c r="WCJ226">
        <f t="shared" si="244"/>
        <v>0</v>
      </c>
      <c r="WCK226">
        <f t="shared" si="244"/>
        <v>0</v>
      </c>
      <c r="WCL226">
        <f t="shared" si="244"/>
        <v>0</v>
      </c>
      <c r="WCM226">
        <f t="shared" si="244"/>
        <v>0</v>
      </c>
      <c r="WCN226">
        <f t="shared" si="244"/>
        <v>0</v>
      </c>
      <c r="WCO226">
        <f t="shared" si="244"/>
        <v>0</v>
      </c>
      <c r="WCP226">
        <f t="shared" si="244"/>
        <v>0</v>
      </c>
      <c r="WCQ226">
        <f t="shared" si="244"/>
        <v>0</v>
      </c>
      <c r="WCR226">
        <f t="shared" si="244"/>
        <v>0</v>
      </c>
      <c r="WCS226">
        <f t="shared" si="244"/>
        <v>0</v>
      </c>
      <c r="WCT226">
        <f t="shared" si="244"/>
        <v>0</v>
      </c>
      <c r="WCU226">
        <f t="shared" si="244"/>
        <v>0</v>
      </c>
      <c r="WCV226">
        <f t="shared" si="244"/>
        <v>0</v>
      </c>
      <c r="WCW226">
        <f t="shared" si="244"/>
        <v>0</v>
      </c>
      <c r="WCX226">
        <f t="shared" si="244"/>
        <v>0</v>
      </c>
      <c r="WCY226">
        <f t="shared" si="244"/>
        <v>0</v>
      </c>
      <c r="WCZ226">
        <f t="shared" si="244"/>
        <v>0</v>
      </c>
      <c r="WDA226">
        <f t="shared" si="244"/>
        <v>0</v>
      </c>
      <c r="WDB226">
        <f t="shared" si="244"/>
        <v>0</v>
      </c>
      <c r="WDC226">
        <f t="shared" si="244"/>
        <v>0</v>
      </c>
      <c r="WDD226">
        <f t="shared" si="244"/>
        <v>0</v>
      </c>
      <c r="WDE226">
        <f t="shared" si="244"/>
        <v>0</v>
      </c>
      <c r="WDF226">
        <f t="shared" si="244"/>
        <v>0</v>
      </c>
      <c r="WDG226">
        <f t="shared" si="244"/>
        <v>0</v>
      </c>
      <c r="WDH226">
        <f t="shared" si="244"/>
        <v>0</v>
      </c>
      <c r="WDI226">
        <f t="shared" si="244"/>
        <v>0</v>
      </c>
      <c r="WDJ226">
        <f t="shared" si="244"/>
        <v>0</v>
      </c>
      <c r="WDK226">
        <f t="shared" si="244"/>
        <v>0</v>
      </c>
      <c r="WDL226">
        <f t="shared" si="244"/>
        <v>0</v>
      </c>
      <c r="WDM226">
        <f t="shared" si="244"/>
        <v>0</v>
      </c>
      <c r="WDN226">
        <f t="shared" si="244"/>
        <v>0</v>
      </c>
      <c r="WDO226">
        <f t="shared" si="244"/>
        <v>0</v>
      </c>
      <c r="WDP226">
        <f t="shared" si="244"/>
        <v>0</v>
      </c>
      <c r="WDQ226">
        <f t="shared" si="244"/>
        <v>0</v>
      </c>
      <c r="WDR226">
        <f t="shared" si="244"/>
        <v>0</v>
      </c>
      <c r="WDS226">
        <f t="shared" si="244"/>
        <v>0</v>
      </c>
      <c r="WDT226">
        <f t="shared" si="244"/>
        <v>0</v>
      </c>
      <c r="WDU226">
        <f t="shared" si="244"/>
        <v>0</v>
      </c>
      <c r="WDV226">
        <f t="shared" si="244"/>
        <v>0</v>
      </c>
      <c r="WDW226">
        <f t="shared" si="244"/>
        <v>0</v>
      </c>
      <c r="WDX226">
        <f t="shared" si="244"/>
        <v>0</v>
      </c>
      <c r="WDY226">
        <f t="shared" si="244"/>
        <v>0</v>
      </c>
      <c r="WDZ226">
        <f t="shared" si="244"/>
        <v>0</v>
      </c>
      <c r="WEA226">
        <f t="shared" si="244"/>
        <v>0</v>
      </c>
      <c r="WEB226">
        <f t="shared" si="244"/>
        <v>0</v>
      </c>
      <c r="WEC226">
        <f t="shared" ref="WEC226:WGN226" si="245">SUM(WEC2:WEC225)</f>
        <v>0</v>
      </c>
      <c r="WED226">
        <f t="shared" si="245"/>
        <v>0</v>
      </c>
      <c r="WEE226">
        <f t="shared" si="245"/>
        <v>0</v>
      </c>
      <c r="WEF226">
        <f t="shared" si="245"/>
        <v>0</v>
      </c>
      <c r="WEG226">
        <f t="shared" si="245"/>
        <v>0</v>
      </c>
      <c r="WEH226">
        <f t="shared" si="245"/>
        <v>0</v>
      </c>
      <c r="WEI226">
        <f t="shared" si="245"/>
        <v>0</v>
      </c>
      <c r="WEJ226">
        <f t="shared" si="245"/>
        <v>0</v>
      </c>
      <c r="WEK226">
        <f t="shared" si="245"/>
        <v>0</v>
      </c>
      <c r="WEL226">
        <f t="shared" si="245"/>
        <v>0</v>
      </c>
      <c r="WEM226">
        <f t="shared" si="245"/>
        <v>0</v>
      </c>
      <c r="WEN226">
        <f t="shared" si="245"/>
        <v>0</v>
      </c>
      <c r="WEO226">
        <f t="shared" si="245"/>
        <v>0</v>
      </c>
      <c r="WEP226">
        <f t="shared" si="245"/>
        <v>0</v>
      </c>
      <c r="WEQ226">
        <f t="shared" si="245"/>
        <v>0</v>
      </c>
      <c r="WER226">
        <f t="shared" si="245"/>
        <v>0</v>
      </c>
      <c r="WES226">
        <f t="shared" si="245"/>
        <v>0</v>
      </c>
      <c r="WET226">
        <f t="shared" si="245"/>
        <v>0</v>
      </c>
      <c r="WEU226">
        <f t="shared" si="245"/>
        <v>0</v>
      </c>
      <c r="WEV226">
        <f t="shared" si="245"/>
        <v>0</v>
      </c>
      <c r="WEW226">
        <f t="shared" si="245"/>
        <v>0</v>
      </c>
      <c r="WEX226">
        <f t="shared" si="245"/>
        <v>0</v>
      </c>
      <c r="WEY226">
        <f t="shared" si="245"/>
        <v>0</v>
      </c>
      <c r="WEZ226">
        <f t="shared" si="245"/>
        <v>0</v>
      </c>
      <c r="WFA226">
        <f t="shared" si="245"/>
        <v>0</v>
      </c>
      <c r="WFB226">
        <f t="shared" si="245"/>
        <v>0</v>
      </c>
      <c r="WFC226">
        <f t="shared" si="245"/>
        <v>0</v>
      </c>
      <c r="WFD226">
        <f t="shared" si="245"/>
        <v>0</v>
      </c>
      <c r="WFE226">
        <f t="shared" si="245"/>
        <v>0</v>
      </c>
      <c r="WFF226">
        <f t="shared" si="245"/>
        <v>0</v>
      </c>
      <c r="WFG226">
        <f t="shared" si="245"/>
        <v>0</v>
      </c>
      <c r="WFH226">
        <f t="shared" si="245"/>
        <v>0</v>
      </c>
      <c r="WFI226">
        <f t="shared" si="245"/>
        <v>0</v>
      </c>
      <c r="WFJ226">
        <f t="shared" si="245"/>
        <v>0</v>
      </c>
      <c r="WFK226">
        <f t="shared" si="245"/>
        <v>0</v>
      </c>
      <c r="WFL226">
        <f t="shared" si="245"/>
        <v>0</v>
      </c>
      <c r="WFM226">
        <f t="shared" si="245"/>
        <v>0</v>
      </c>
      <c r="WFN226">
        <f t="shared" si="245"/>
        <v>0</v>
      </c>
      <c r="WFO226">
        <f t="shared" si="245"/>
        <v>0</v>
      </c>
      <c r="WFP226">
        <f t="shared" si="245"/>
        <v>0</v>
      </c>
      <c r="WFQ226">
        <f t="shared" si="245"/>
        <v>0</v>
      </c>
      <c r="WFR226">
        <f t="shared" si="245"/>
        <v>0</v>
      </c>
      <c r="WFS226">
        <f t="shared" si="245"/>
        <v>0</v>
      </c>
      <c r="WFT226">
        <f t="shared" si="245"/>
        <v>0</v>
      </c>
      <c r="WFU226">
        <f t="shared" si="245"/>
        <v>0</v>
      </c>
      <c r="WFV226">
        <f t="shared" si="245"/>
        <v>0</v>
      </c>
      <c r="WFW226">
        <f t="shared" si="245"/>
        <v>0</v>
      </c>
      <c r="WFX226">
        <f t="shared" si="245"/>
        <v>0</v>
      </c>
      <c r="WFY226">
        <f t="shared" si="245"/>
        <v>0</v>
      </c>
      <c r="WFZ226">
        <f t="shared" si="245"/>
        <v>0</v>
      </c>
      <c r="WGA226">
        <f t="shared" si="245"/>
        <v>0</v>
      </c>
      <c r="WGB226">
        <f t="shared" si="245"/>
        <v>0</v>
      </c>
      <c r="WGC226">
        <f t="shared" si="245"/>
        <v>0</v>
      </c>
      <c r="WGD226">
        <f t="shared" si="245"/>
        <v>0</v>
      </c>
      <c r="WGE226">
        <f t="shared" si="245"/>
        <v>0</v>
      </c>
      <c r="WGF226">
        <f t="shared" si="245"/>
        <v>0</v>
      </c>
      <c r="WGG226">
        <f t="shared" si="245"/>
        <v>0</v>
      </c>
      <c r="WGH226">
        <f t="shared" si="245"/>
        <v>0</v>
      </c>
      <c r="WGI226">
        <f t="shared" si="245"/>
        <v>0</v>
      </c>
      <c r="WGJ226">
        <f t="shared" si="245"/>
        <v>0</v>
      </c>
      <c r="WGK226">
        <f t="shared" si="245"/>
        <v>0</v>
      </c>
      <c r="WGL226">
        <f t="shared" si="245"/>
        <v>0</v>
      </c>
      <c r="WGM226">
        <f t="shared" si="245"/>
        <v>0</v>
      </c>
      <c r="WGN226">
        <f t="shared" si="245"/>
        <v>0</v>
      </c>
      <c r="WGO226">
        <f t="shared" ref="WGO226:WIZ226" si="246">SUM(WGO2:WGO225)</f>
        <v>0</v>
      </c>
      <c r="WGP226">
        <f t="shared" si="246"/>
        <v>0</v>
      </c>
      <c r="WGQ226">
        <f t="shared" si="246"/>
        <v>0</v>
      </c>
      <c r="WGR226">
        <f t="shared" si="246"/>
        <v>0</v>
      </c>
      <c r="WGS226">
        <f t="shared" si="246"/>
        <v>0</v>
      </c>
      <c r="WGT226">
        <f t="shared" si="246"/>
        <v>0</v>
      </c>
      <c r="WGU226">
        <f t="shared" si="246"/>
        <v>0</v>
      </c>
      <c r="WGV226">
        <f t="shared" si="246"/>
        <v>0</v>
      </c>
      <c r="WGW226">
        <f t="shared" si="246"/>
        <v>0</v>
      </c>
      <c r="WGX226">
        <f t="shared" si="246"/>
        <v>0</v>
      </c>
      <c r="WGY226">
        <f t="shared" si="246"/>
        <v>0</v>
      </c>
      <c r="WGZ226">
        <f t="shared" si="246"/>
        <v>0</v>
      </c>
      <c r="WHA226">
        <f t="shared" si="246"/>
        <v>0</v>
      </c>
      <c r="WHB226">
        <f t="shared" si="246"/>
        <v>0</v>
      </c>
      <c r="WHC226">
        <f t="shared" si="246"/>
        <v>0</v>
      </c>
      <c r="WHD226">
        <f t="shared" si="246"/>
        <v>0</v>
      </c>
      <c r="WHE226">
        <f t="shared" si="246"/>
        <v>0</v>
      </c>
      <c r="WHF226">
        <f t="shared" si="246"/>
        <v>0</v>
      </c>
      <c r="WHG226">
        <f t="shared" si="246"/>
        <v>0</v>
      </c>
      <c r="WHH226">
        <f t="shared" si="246"/>
        <v>0</v>
      </c>
      <c r="WHI226">
        <f t="shared" si="246"/>
        <v>0</v>
      </c>
      <c r="WHJ226">
        <f t="shared" si="246"/>
        <v>0</v>
      </c>
      <c r="WHK226">
        <f t="shared" si="246"/>
        <v>0</v>
      </c>
      <c r="WHL226">
        <f t="shared" si="246"/>
        <v>0</v>
      </c>
      <c r="WHM226">
        <f t="shared" si="246"/>
        <v>0</v>
      </c>
      <c r="WHN226">
        <f t="shared" si="246"/>
        <v>0</v>
      </c>
      <c r="WHO226">
        <f t="shared" si="246"/>
        <v>0</v>
      </c>
      <c r="WHP226">
        <f t="shared" si="246"/>
        <v>0</v>
      </c>
      <c r="WHQ226">
        <f t="shared" si="246"/>
        <v>0</v>
      </c>
      <c r="WHR226">
        <f t="shared" si="246"/>
        <v>0</v>
      </c>
      <c r="WHS226">
        <f t="shared" si="246"/>
        <v>0</v>
      </c>
      <c r="WHT226">
        <f t="shared" si="246"/>
        <v>0</v>
      </c>
      <c r="WHU226">
        <f t="shared" si="246"/>
        <v>0</v>
      </c>
      <c r="WHV226">
        <f t="shared" si="246"/>
        <v>0</v>
      </c>
      <c r="WHW226">
        <f t="shared" si="246"/>
        <v>0</v>
      </c>
      <c r="WHX226">
        <f t="shared" si="246"/>
        <v>0</v>
      </c>
      <c r="WHY226">
        <f t="shared" si="246"/>
        <v>0</v>
      </c>
      <c r="WHZ226">
        <f t="shared" si="246"/>
        <v>0</v>
      </c>
      <c r="WIA226">
        <f t="shared" si="246"/>
        <v>0</v>
      </c>
      <c r="WIB226">
        <f t="shared" si="246"/>
        <v>0</v>
      </c>
      <c r="WIC226">
        <f t="shared" si="246"/>
        <v>0</v>
      </c>
      <c r="WID226">
        <f t="shared" si="246"/>
        <v>0</v>
      </c>
      <c r="WIE226">
        <f t="shared" si="246"/>
        <v>0</v>
      </c>
      <c r="WIF226">
        <f t="shared" si="246"/>
        <v>0</v>
      </c>
      <c r="WIG226">
        <f t="shared" si="246"/>
        <v>0</v>
      </c>
      <c r="WIH226">
        <f t="shared" si="246"/>
        <v>0</v>
      </c>
      <c r="WII226">
        <f t="shared" si="246"/>
        <v>0</v>
      </c>
      <c r="WIJ226">
        <f t="shared" si="246"/>
        <v>0</v>
      </c>
      <c r="WIK226">
        <f t="shared" si="246"/>
        <v>0</v>
      </c>
      <c r="WIL226">
        <f t="shared" si="246"/>
        <v>0</v>
      </c>
      <c r="WIM226">
        <f t="shared" si="246"/>
        <v>0</v>
      </c>
      <c r="WIN226">
        <f t="shared" si="246"/>
        <v>0</v>
      </c>
      <c r="WIO226">
        <f t="shared" si="246"/>
        <v>0</v>
      </c>
      <c r="WIP226">
        <f t="shared" si="246"/>
        <v>0</v>
      </c>
      <c r="WIQ226">
        <f t="shared" si="246"/>
        <v>0</v>
      </c>
      <c r="WIR226">
        <f t="shared" si="246"/>
        <v>0</v>
      </c>
      <c r="WIS226">
        <f t="shared" si="246"/>
        <v>0</v>
      </c>
      <c r="WIT226">
        <f t="shared" si="246"/>
        <v>0</v>
      </c>
      <c r="WIU226">
        <f t="shared" si="246"/>
        <v>0</v>
      </c>
      <c r="WIV226">
        <f t="shared" si="246"/>
        <v>0</v>
      </c>
      <c r="WIW226">
        <f t="shared" si="246"/>
        <v>0</v>
      </c>
      <c r="WIX226">
        <f t="shared" si="246"/>
        <v>0</v>
      </c>
      <c r="WIY226">
        <f t="shared" si="246"/>
        <v>0</v>
      </c>
      <c r="WIZ226">
        <f t="shared" si="246"/>
        <v>0</v>
      </c>
      <c r="WJA226">
        <f t="shared" ref="WJA226:WLL226" si="247">SUM(WJA2:WJA225)</f>
        <v>0</v>
      </c>
      <c r="WJB226">
        <f t="shared" si="247"/>
        <v>0</v>
      </c>
      <c r="WJC226">
        <f t="shared" si="247"/>
        <v>0</v>
      </c>
      <c r="WJD226">
        <f t="shared" si="247"/>
        <v>0</v>
      </c>
      <c r="WJE226">
        <f t="shared" si="247"/>
        <v>0</v>
      </c>
      <c r="WJF226">
        <f t="shared" si="247"/>
        <v>0</v>
      </c>
      <c r="WJG226">
        <f t="shared" si="247"/>
        <v>0</v>
      </c>
      <c r="WJH226">
        <f t="shared" si="247"/>
        <v>0</v>
      </c>
      <c r="WJI226">
        <f t="shared" si="247"/>
        <v>0</v>
      </c>
      <c r="WJJ226">
        <f t="shared" si="247"/>
        <v>0</v>
      </c>
      <c r="WJK226">
        <f t="shared" si="247"/>
        <v>0</v>
      </c>
      <c r="WJL226">
        <f t="shared" si="247"/>
        <v>0</v>
      </c>
      <c r="WJM226">
        <f t="shared" si="247"/>
        <v>0</v>
      </c>
      <c r="WJN226">
        <f t="shared" si="247"/>
        <v>0</v>
      </c>
      <c r="WJO226">
        <f t="shared" si="247"/>
        <v>0</v>
      </c>
      <c r="WJP226">
        <f t="shared" si="247"/>
        <v>0</v>
      </c>
      <c r="WJQ226">
        <f t="shared" si="247"/>
        <v>0</v>
      </c>
      <c r="WJR226">
        <f t="shared" si="247"/>
        <v>0</v>
      </c>
      <c r="WJS226">
        <f t="shared" si="247"/>
        <v>0</v>
      </c>
      <c r="WJT226">
        <f t="shared" si="247"/>
        <v>0</v>
      </c>
      <c r="WJU226">
        <f t="shared" si="247"/>
        <v>0</v>
      </c>
      <c r="WJV226">
        <f t="shared" si="247"/>
        <v>0</v>
      </c>
      <c r="WJW226">
        <f t="shared" si="247"/>
        <v>0</v>
      </c>
      <c r="WJX226">
        <f t="shared" si="247"/>
        <v>0</v>
      </c>
      <c r="WJY226">
        <f t="shared" si="247"/>
        <v>0</v>
      </c>
      <c r="WJZ226">
        <f t="shared" si="247"/>
        <v>0</v>
      </c>
      <c r="WKA226">
        <f t="shared" si="247"/>
        <v>0</v>
      </c>
      <c r="WKB226">
        <f t="shared" si="247"/>
        <v>0</v>
      </c>
      <c r="WKC226">
        <f t="shared" si="247"/>
        <v>0</v>
      </c>
      <c r="WKD226">
        <f t="shared" si="247"/>
        <v>0</v>
      </c>
      <c r="WKE226">
        <f t="shared" si="247"/>
        <v>0</v>
      </c>
      <c r="WKF226">
        <f t="shared" si="247"/>
        <v>0</v>
      </c>
      <c r="WKG226">
        <f t="shared" si="247"/>
        <v>0</v>
      </c>
      <c r="WKH226">
        <f t="shared" si="247"/>
        <v>0</v>
      </c>
      <c r="WKI226">
        <f t="shared" si="247"/>
        <v>0</v>
      </c>
      <c r="WKJ226">
        <f t="shared" si="247"/>
        <v>0</v>
      </c>
      <c r="WKK226">
        <f t="shared" si="247"/>
        <v>0</v>
      </c>
      <c r="WKL226">
        <f t="shared" si="247"/>
        <v>0</v>
      </c>
      <c r="WKM226">
        <f t="shared" si="247"/>
        <v>0</v>
      </c>
      <c r="WKN226">
        <f t="shared" si="247"/>
        <v>0</v>
      </c>
      <c r="WKO226">
        <f t="shared" si="247"/>
        <v>0</v>
      </c>
      <c r="WKP226">
        <f t="shared" si="247"/>
        <v>0</v>
      </c>
      <c r="WKQ226">
        <f t="shared" si="247"/>
        <v>0</v>
      </c>
      <c r="WKR226">
        <f t="shared" si="247"/>
        <v>0</v>
      </c>
      <c r="WKS226">
        <f t="shared" si="247"/>
        <v>0</v>
      </c>
      <c r="WKT226">
        <f t="shared" si="247"/>
        <v>0</v>
      </c>
      <c r="WKU226">
        <f t="shared" si="247"/>
        <v>0</v>
      </c>
      <c r="WKV226">
        <f t="shared" si="247"/>
        <v>0</v>
      </c>
      <c r="WKW226">
        <f t="shared" si="247"/>
        <v>0</v>
      </c>
      <c r="WKX226">
        <f t="shared" si="247"/>
        <v>0</v>
      </c>
      <c r="WKY226">
        <f t="shared" si="247"/>
        <v>0</v>
      </c>
      <c r="WKZ226">
        <f t="shared" si="247"/>
        <v>0</v>
      </c>
      <c r="WLA226">
        <f t="shared" si="247"/>
        <v>0</v>
      </c>
      <c r="WLB226">
        <f t="shared" si="247"/>
        <v>0</v>
      </c>
      <c r="WLC226">
        <f t="shared" si="247"/>
        <v>0</v>
      </c>
      <c r="WLD226">
        <f t="shared" si="247"/>
        <v>0</v>
      </c>
      <c r="WLE226">
        <f t="shared" si="247"/>
        <v>0</v>
      </c>
      <c r="WLF226">
        <f t="shared" si="247"/>
        <v>0</v>
      </c>
      <c r="WLG226">
        <f t="shared" si="247"/>
        <v>0</v>
      </c>
      <c r="WLH226">
        <f t="shared" si="247"/>
        <v>0</v>
      </c>
      <c r="WLI226">
        <f t="shared" si="247"/>
        <v>0</v>
      </c>
      <c r="WLJ226">
        <f t="shared" si="247"/>
        <v>0</v>
      </c>
      <c r="WLK226">
        <f t="shared" si="247"/>
        <v>0</v>
      </c>
      <c r="WLL226">
        <f t="shared" si="247"/>
        <v>0</v>
      </c>
      <c r="WLM226">
        <f t="shared" ref="WLM226:WNX226" si="248">SUM(WLM2:WLM225)</f>
        <v>0</v>
      </c>
      <c r="WLN226">
        <f t="shared" si="248"/>
        <v>0</v>
      </c>
      <c r="WLO226">
        <f t="shared" si="248"/>
        <v>0</v>
      </c>
      <c r="WLP226">
        <f t="shared" si="248"/>
        <v>0</v>
      </c>
      <c r="WLQ226">
        <f t="shared" si="248"/>
        <v>0</v>
      </c>
      <c r="WLR226">
        <f t="shared" si="248"/>
        <v>0</v>
      </c>
      <c r="WLS226">
        <f t="shared" si="248"/>
        <v>0</v>
      </c>
      <c r="WLT226">
        <f t="shared" si="248"/>
        <v>0</v>
      </c>
      <c r="WLU226">
        <f t="shared" si="248"/>
        <v>0</v>
      </c>
      <c r="WLV226">
        <f t="shared" si="248"/>
        <v>0</v>
      </c>
      <c r="WLW226">
        <f t="shared" si="248"/>
        <v>0</v>
      </c>
      <c r="WLX226">
        <f t="shared" si="248"/>
        <v>0</v>
      </c>
      <c r="WLY226">
        <f t="shared" si="248"/>
        <v>0</v>
      </c>
      <c r="WLZ226">
        <f t="shared" si="248"/>
        <v>0</v>
      </c>
      <c r="WMA226">
        <f t="shared" si="248"/>
        <v>0</v>
      </c>
      <c r="WMB226">
        <f t="shared" si="248"/>
        <v>0</v>
      </c>
      <c r="WMC226">
        <f t="shared" si="248"/>
        <v>0</v>
      </c>
      <c r="WMD226">
        <f t="shared" si="248"/>
        <v>0</v>
      </c>
      <c r="WME226">
        <f t="shared" si="248"/>
        <v>0</v>
      </c>
      <c r="WMF226">
        <f t="shared" si="248"/>
        <v>0</v>
      </c>
      <c r="WMG226">
        <f t="shared" si="248"/>
        <v>0</v>
      </c>
      <c r="WMH226">
        <f t="shared" si="248"/>
        <v>0</v>
      </c>
      <c r="WMI226">
        <f t="shared" si="248"/>
        <v>0</v>
      </c>
      <c r="WMJ226">
        <f t="shared" si="248"/>
        <v>0</v>
      </c>
      <c r="WMK226">
        <f t="shared" si="248"/>
        <v>0</v>
      </c>
      <c r="WML226">
        <f t="shared" si="248"/>
        <v>0</v>
      </c>
      <c r="WMM226">
        <f t="shared" si="248"/>
        <v>0</v>
      </c>
      <c r="WMN226">
        <f t="shared" si="248"/>
        <v>0</v>
      </c>
      <c r="WMO226">
        <f t="shared" si="248"/>
        <v>0</v>
      </c>
      <c r="WMP226">
        <f t="shared" si="248"/>
        <v>0</v>
      </c>
      <c r="WMQ226">
        <f t="shared" si="248"/>
        <v>0</v>
      </c>
      <c r="WMR226">
        <f t="shared" si="248"/>
        <v>0</v>
      </c>
      <c r="WMS226">
        <f t="shared" si="248"/>
        <v>0</v>
      </c>
      <c r="WMT226">
        <f t="shared" si="248"/>
        <v>0</v>
      </c>
      <c r="WMU226">
        <f t="shared" si="248"/>
        <v>0</v>
      </c>
      <c r="WMV226">
        <f t="shared" si="248"/>
        <v>0</v>
      </c>
      <c r="WMW226">
        <f t="shared" si="248"/>
        <v>0</v>
      </c>
      <c r="WMX226">
        <f t="shared" si="248"/>
        <v>0</v>
      </c>
      <c r="WMY226">
        <f t="shared" si="248"/>
        <v>0</v>
      </c>
      <c r="WMZ226">
        <f t="shared" si="248"/>
        <v>0</v>
      </c>
      <c r="WNA226">
        <f t="shared" si="248"/>
        <v>0</v>
      </c>
      <c r="WNB226">
        <f t="shared" si="248"/>
        <v>0</v>
      </c>
      <c r="WNC226">
        <f t="shared" si="248"/>
        <v>0</v>
      </c>
      <c r="WND226">
        <f t="shared" si="248"/>
        <v>0</v>
      </c>
      <c r="WNE226">
        <f t="shared" si="248"/>
        <v>0</v>
      </c>
      <c r="WNF226">
        <f t="shared" si="248"/>
        <v>0</v>
      </c>
      <c r="WNG226">
        <f t="shared" si="248"/>
        <v>0</v>
      </c>
      <c r="WNH226">
        <f t="shared" si="248"/>
        <v>0</v>
      </c>
      <c r="WNI226">
        <f t="shared" si="248"/>
        <v>0</v>
      </c>
      <c r="WNJ226">
        <f t="shared" si="248"/>
        <v>0</v>
      </c>
      <c r="WNK226">
        <f t="shared" si="248"/>
        <v>0</v>
      </c>
      <c r="WNL226">
        <f t="shared" si="248"/>
        <v>0</v>
      </c>
      <c r="WNM226">
        <f t="shared" si="248"/>
        <v>0</v>
      </c>
      <c r="WNN226">
        <f t="shared" si="248"/>
        <v>0</v>
      </c>
      <c r="WNO226">
        <f t="shared" si="248"/>
        <v>0</v>
      </c>
      <c r="WNP226">
        <f t="shared" si="248"/>
        <v>0</v>
      </c>
      <c r="WNQ226">
        <f t="shared" si="248"/>
        <v>0</v>
      </c>
      <c r="WNR226">
        <f t="shared" si="248"/>
        <v>0</v>
      </c>
      <c r="WNS226">
        <f t="shared" si="248"/>
        <v>0</v>
      </c>
      <c r="WNT226">
        <f t="shared" si="248"/>
        <v>0</v>
      </c>
      <c r="WNU226">
        <f t="shared" si="248"/>
        <v>0</v>
      </c>
      <c r="WNV226">
        <f t="shared" si="248"/>
        <v>0</v>
      </c>
      <c r="WNW226">
        <f t="shared" si="248"/>
        <v>0</v>
      </c>
      <c r="WNX226">
        <f t="shared" si="248"/>
        <v>0</v>
      </c>
      <c r="WNY226">
        <f t="shared" ref="WNY226:WQJ226" si="249">SUM(WNY2:WNY225)</f>
        <v>0</v>
      </c>
      <c r="WNZ226">
        <f t="shared" si="249"/>
        <v>0</v>
      </c>
      <c r="WOA226">
        <f t="shared" si="249"/>
        <v>0</v>
      </c>
      <c r="WOB226">
        <f t="shared" si="249"/>
        <v>0</v>
      </c>
      <c r="WOC226">
        <f t="shared" si="249"/>
        <v>0</v>
      </c>
      <c r="WOD226">
        <f t="shared" si="249"/>
        <v>0</v>
      </c>
      <c r="WOE226">
        <f t="shared" si="249"/>
        <v>0</v>
      </c>
      <c r="WOF226">
        <f t="shared" si="249"/>
        <v>0</v>
      </c>
      <c r="WOG226">
        <f t="shared" si="249"/>
        <v>0</v>
      </c>
      <c r="WOH226">
        <f t="shared" si="249"/>
        <v>0</v>
      </c>
      <c r="WOI226">
        <f t="shared" si="249"/>
        <v>0</v>
      </c>
      <c r="WOJ226">
        <f t="shared" si="249"/>
        <v>0</v>
      </c>
      <c r="WOK226">
        <f t="shared" si="249"/>
        <v>0</v>
      </c>
      <c r="WOL226">
        <f t="shared" si="249"/>
        <v>0</v>
      </c>
      <c r="WOM226">
        <f t="shared" si="249"/>
        <v>0</v>
      </c>
      <c r="WON226">
        <f t="shared" si="249"/>
        <v>0</v>
      </c>
      <c r="WOO226">
        <f t="shared" si="249"/>
        <v>0</v>
      </c>
      <c r="WOP226">
        <f t="shared" si="249"/>
        <v>0</v>
      </c>
      <c r="WOQ226">
        <f t="shared" si="249"/>
        <v>0</v>
      </c>
      <c r="WOR226">
        <f t="shared" si="249"/>
        <v>0</v>
      </c>
      <c r="WOS226">
        <f t="shared" si="249"/>
        <v>0</v>
      </c>
      <c r="WOT226">
        <f t="shared" si="249"/>
        <v>0</v>
      </c>
      <c r="WOU226">
        <f t="shared" si="249"/>
        <v>0</v>
      </c>
      <c r="WOV226">
        <f t="shared" si="249"/>
        <v>0</v>
      </c>
      <c r="WOW226">
        <f t="shared" si="249"/>
        <v>0</v>
      </c>
      <c r="WOX226">
        <f t="shared" si="249"/>
        <v>0</v>
      </c>
      <c r="WOY226">
        <f t="shared" si="249"/>
        <v>0</v>
      </c>
      <c r="WOZ226">
        <f t="shared" si="249"/>
        <v>0</v>
      </c>
      <c r="WPA226">
        <f t="shared" si="249"/>
        <v>0</v>
      </c>
      <c r="WPB226">
        <f t="shared" si="249"/>
        <v>0</v>
      </c>
      <c r="WPC226">
        <f t="shared" si="249"/>
        <v>0</v>
      </c>
      <c r="WPD226">
        <f t="shared" si="249"/>
        <v>0</v>
      </c>
      <c r="WPE226">
        <f t="shared" si="249"/>
        <v>0</v>
      </c>
      <c r="WPF226">
        <f t="shared" si="249"/>
        <v>0</v>
      </c>
      <c r="WPG226">
        <f t="shared" si="249"/>
        <v>0</v>
      </c>
      <c r="WPH226">
        <f t="shared" si="249"/>
        <v>0</v>
      </c>
      <c r="WPI226">
        <f t="shared" si="249"/>
        <v>0</v>
      </c>
      <c r="WPJ226">
        <f t="shared" si="249"/>
        <v>0</v>
      </c>
      <c r="WPK226">
        <f t="shared" si="249"/>
        <v>0</v>
      </c>
      <c r="WPL226">
        <f t="shared" si="249"/>
        <v>0</v>
      </c>
      <c r="WPM226">
        <f t="shared" si="249"/>
        <v>0</v>
      </c>
      <c r="WPN226">
        <f t="shared" si="249"/>
        <v>0</v>
      </c>
      <c r="WPO226">
        <f t="shared" si="249"/>
        <v>0</v>
      </c>
      <c r="WPP226">
        <f t="shared" si="249"/>
        <v>0</v>
      </c>
      <c r="WPQ226">
        <f t="shared" si="249"/>
        <v>0</v>
      </c>
      <c r="WPR226">
        <f t="shared" si="249"/>
        <v>0</v>
      </c>
      <c r="WPS226">
        <f t="shared" si="249"/>
        <v>0</v>
      </c>
      <c r="WPT226">
        <f t="shared" si="249"/>
        <v>0</v>
      </c>
      <c r="WPU226">
        <f t="shared" si="249"/>
        <v>0</v>
      </c>
      <c r="WPV226">
        <f t="shared" si="249"/>
        <v>0</v>
      </c>
      <c r="WPW226">
        <f t="shared" si="249"/>
        <v>0</v>
      </c>
      <c r="WPX226">
        <f t="shared" si="249"/>
        <v>0</v>
      </c>
      <c r="WPY226">
        <f t="shared" si="249"/>
        <v>0</v>
      </c>
      <c r="WPZ226">
        <f t="shared" si="249"/>
        <v>0</v>
      </c>
      <c r="WQA226">
        <f t="shared" si="249"/>
        <v>0</v>
      </c>
      <c r="WQB226">
        <f t="shared" si="249"/>
        <v>0</v>
      </c>
      <c r="WQC226">
        <f t="shared" si="249"/>
        <v>0</v>
      </c>
      <c r="WQD226">
        <f t="shared" si="249"/>
        <v>0</v>
      </c>
      <c r="WQE226">
        <f t="shared" si="249"/>
        <v>0</v>
      </c>
      <c r="WQF226">
        <f t="shared" si="249"/>
        <v>0</v>
      </c>
      <c r="WQG226">
        <f t="shared" si="249"/>
        <v>0</v>
      </c>
      <c r="WQH226">
        <f t="shared" si="249"/>
        <v>0</v>
      </c>
      <c r="WQI226">
        <f t="shared" si="249"/>
        <v>0</v>
      </c>
      <c r="WQJ226">
        <f t="shared" si="249"/>
        <v>0</v>
      </c>
      <c r="WQK226">
        <f t="shared" ref="WQK226:WSV226" si="250">SUM(WQK2:WQK225)</f>
        <v>0</v>
      </c>
      <c r="WQL226">
        <f t="shared" si="250"/>
        <v>0</v>
      </c>
      <c r="WQM226">
        <f t="shared" si="250"/>
        <v>0</v>
      </c>
      <c r="WQN226">
        <f t="shared" si="250"/>
        <v>0</v>
      </c>
      <c r="WQO226">
        <f t="shared" si="250"/>
        <v>0</v>
      </c>
      <c r="WQP226">
        <f t="shared" si="250"/>
        <v>0</v>
      </c>
      <c r="WQQ226">
        <f t="shared" si="250"/>
        <v>0</v>
      </c>
      <c r="WQR226">
        <f t="shared" si="250"/>
        <v>0</v>
      </c>
      <c r="WQS226">
        <f t="shared" si="250"/>
        <v>0</v>
      </c>
      <c r="WQT226">
        <f t="shared" si="250"/>
        <v>0</v>
      </c>
      <c r="WQU226">
        <f t="shared" si="250"/>
        <v>0</v>
      </c>
      <c r="WQV226">
        <f t="shared" si="250"/>
        <v>0</v>
      </c>
      <c r="WQW226">
        <f t="shared" si="250"/>
        <v>0</v>
      </c>
      <c r="WQX226">
        <f t="shared" si="250"/>
        <v>0</v>
      </c>
      <c r="WQY226">
        <f t="shared" si="250"/>
        <v>0</v>
      </c>
      <c r="WQZ226">
        <f t="shared" si="250"/>
        <v>0</v>
      </c>
      <c r="WRA226">
        <f t="shared" si="250"/>
        <v>0</v>
      </c>
      <c r="WRB226">
        <f t="shared" si="250"/>
        <v>0</v>
      </c>
      <c r="WRC226">
        <f t="shared" si="250"/>
        <v>0</v>
      </c>
      <c r="WRD226">
        <f t="shared" si="250"/>
        <v>0</v>
      </c>
      <c r="WRE226">
        <f t="shared" si="250"/>
        <v>0</v>
      </c>
      <c r="WRF226">
        <f t="shared" si="250"/>
        <v>0</v>
      </c>
      <c r="WRG226">
        <f t="shared" si="250"/>
        <v>0</v>
      </c>
      <c r="WRH226">
        <f t="shared" si="250"/>
        <v>0</v>
      </c>
      <c r="WRI226">
        <f t="shared" si="250"/>
        <v>0</v>
      </c>
      <c r="WRJ226">
        <f t="shared" si="250"/>
        <v>0</v>
      </c>
      <c r="WRK226">
        <f t="shared" si="250"/>
        <v>0</v>
      </c>
      <c r="WRL226">
        <f t="shared" si="250"/>
        <v>0</v>
      </c>
      <c r="WRM226">
        <f t="shared" si="250"/>
        <v>0</v>
      </c>
      <c r="WRN226">
        <f t="shared" si="250"/>
        <v>0</v>
      </c>
      <c r="WRO226">
        <f t="shared" si="250"/>
        <v>0</v>
      </c>
      <c r="WRP226">
        <f t="shared" si="250"/>
        <v>0</v>
      </c>
      <c r="WRQ226">
        <f t="shared" si="250"/>
        <v>0</v>
      </c>
      <c r="WRR226">
        <f t="shared" si="250"/>
        <v>0</v>
      </c>
      <c r="WRS226">
        <f t="shared" si="250"/>
        <v>0</v>
      </c>
      <c r="WRT226">
        <f t="shared" si="250"/>
        <v>0</v>
      </c>
      <c r="WRU226">
        <f t="shared" si="250"/>
        <v>0</v>
      </c>
      <c r="WRV226">
        <f t="shared" si="250"/>
        <v>0</v>
      </c>
      <c r="WRW226">
        <f t="shared" si="250"/>
        <v>0</v>
      </c>
      <c r="WRX226">
        <f t="shared" si="250"/>
        <v>0</v>
      </c>
      <c r="WRY226">
        <f t="shared" si="250"/>
        <v>0</v>
      </c>
      <c r="WRZ226">
        <f t="shared" si="250"/>
        <v>0</v>
      </c>
      <c r="WSA226">
        <f t="shared" si="250"/>
        <v>0</v>
      </c>
      <c r="WSB226">
        <f t="shared" si="250"/>
        <v>0</v>
      </c>
      <c r="WSC226">
        <f t="shared" si="250"/>
        <v>0</v>
      </c>
      <c r="WSD226">
        <f t="shared" si="250"/>
        <v>0</v>
      </c>
      <c r="WSE226">
        <f t="shared" si="250"/>
        <v>0</v>
      </c>
      <c r="WSF226">
        <f t="shared" si="250"/>
        <v>0</v>
      </c>
      <c r="WSG226">
        <f t="shared" si="250"/>
        <v>0</v>
      </c>
      <c r="WSH226">
        <f t="shared" si="250"/>
        <v>0</v>
      </c>
      <c r="WSI226">
        <f t="shared" si="250"/>
        <v>0</v>
      </c>
      <c r="WSJ226">
        <f t="shared" si="250"/>
        <v>0</v>
      </c>
      <c r="WSK226">
        <f t="shared" si="250"/>
        <v>0</v>
      </c>
      <c r="WSL226">
        <f t="shared" si="250"/>
        <v>0</v>
      </c>
      <c r="WSM226">
        <f t="shared" si="250"/>
        <v>0</v>
      </c>
      <c r="WSN226">
        <f t="shared" si="250"/>
        <v>0</v>
      </c>
      <c r="WSO226">
        <f t="shared" si="250"/>
        <v>0</v>
      </c>
      <c r="WSP226">
        <f t="shared" si="250"/>
        <v>0</v>
      </c>
      <c r="WSQ226">
        <f t="shared" si="250"/>
        <v>0</v>
      </c>
      <c r="WSR226">
        <f t="shared" si="250"/>
        <v>0</v>
      </c>
      <c r="WSS226">
        <f t="shared" si="250"/>
        <v>0</v>
      </c>
      <c r="WST226">
        <f t="shared" si="250"/>
        <v>0</v>
      </c>
      <c r="WSU226">
        <f t="shared" si="250"/>
        <v>0</v>
      </c>
      <c r="WSV226">
        <f t="shared" si="250"/>
        <v>0</v>
      </c>
      <c r="WSW226">
        <f t="shared" ref="WSW226:WVH226" si="251">SUM(WSW2:WSW225)</f>
        <v>0</v>
      </c>
      <c r="WSX226">
        <f t="shared" si="251"/>
        <v>0</v>
      </c>
      <c r="WSY226">
        <f t="shared" si="251"/>
        <v>0</v>
      </c>
      <c r="WSZ226">
        <f t="shared" si="251"/>
        <v>0</v>
      </c>
      <c r="WTA226">
        <f t="shared" si="251"/>
        <v>0</v>
      </c>
      <c r="WTB226">
        <f t="shared" si="251"/>
        <v>0</v>
      </c>
      <c r="WTC226">
        <f t="shared" si="251"/>
        <v>0</v>
      </c>
      <c r="WTD226">
        <f t="shared" si="251"/>
        <v>0</v>
      </c>
      <c r="WTE226">
        <f t="shared" si="251"/>
        <v>0</v>
      </c>
      <c r="WTF226">
        <f t="shared" si="251"/>
        <v>0</v>
      </c>
      <c r="WTG226">
        <f t="shared" si="251"/>
        <v>0</v>
      </c>
      <c r="WTH226">
        <f t="shared" si="251"/>
        <v>0</v>
      </c>
      <c r="WTI226">
        <f t="shared" si="251"/>
        <v>0</v>
      </c>
      <c r="WTJ226">
        <f t="shared" si="251"/>
        <v>0</v>
      </c>
      <c r="WTK226">
        <f t="shared" si="251"/>
        <v>0</v>
      </c>
      <c r="WTL226">
        <f t="shared" si="251"/>
        <v>0</v>
      </c>
      <c r="WTM226">
        <f t="shared" si="251"/>
        <v>0</v>
      </c>
      <c r="WTN226">
        <f t="shared" si="251"/>
        <v>0</v>
      </c>
      <c r="WTO226">
        <f t="shared" si="251"/>
        <v>0</v>
      </c>
      <c r="WTP226">
        <f t="shared" si="251"/>
        <v>0</v>
      </c>
      <c r="WTQ226">
        <f t="shared" si="251"/>
        <v>0</v>
      </c>
      <c r="WTR226">
        <f t="shared" si="251"/>
        <v>0</v>
      </c>
      <c r="WTS226">
        <f t="shared" si="251"/>
        <v>0</v>
      </c>
      <c r="WTT226">
        <f t="shared" si="251"/>
        <v>0</v>
      </c>
      <c r="WTU226">
        <f t="shared" si="251"/>
        <v>0</v>
      </c>
      <c r="WTV226">
        <f t="shared" si="251"/>
        <v>0</v>
      </c>
      <c r="WTW226">
        <f t="shared" si="251"/>
        <v>0</v>
      </c>
      <c r="WTX226">
        <f t="shared" si="251"/>
        <v>0</v>
      </c>
      <c r="WTY226">
        <f t="shared" si="251"/>
        <v>0</v>
      </c>
      <c r="WTZ226">
        <f t="shared" si="251"/>
        <v>0</v>
      </c>
      <c r="WUA226">
        <f t="shared" si="251"/>
        <v>0</v>
      </c>
      <c r="WUB226">
        <f t="shared" si="251"/>
        <v>0</v>
      </c>
      <c r="WUC226">
        <f t="shared" si="251"/>
        <v>0</v>
      </c>
      <c r="WUD226">
        <f t="shared" si="251"/>
        <v>0</v>
      </c>
      <c r="WUE226">
        <f t="shared" si="251"/>
        <v>0</v>
      </c>
      <c r="WUF226">
        <f t="shared" si="251"/>
        <v>0</v>
      </c>
      <c r="WUG226">
        <f t="shared" si="251"/>
        <v>0</v>
      </c>
      <c r="WUH226">
        <f t="shared" si="251"/>
        <v>0</v>
      </c>
      <c r="WUI226">
        <f t="shared" si="251"/>
        <v>0</v>
      </c>
      <c r="WUJ226">
        <f t="shared" si="251"/>
        <v>0</v>
      </c>
      <c r="WUK226">
        <f t="shared" si="251"/>
        <v>0</v>
      </c>
      <c r="WUL226">
        <f t="shared" si="251"/>
        <v>0</v>
      </c>
      <c r="WUM226">
        <f t="shared" si="251"/>
        <v>0</v>
      </c>
      <c r="WUN226">
        <f t="shared" si="251"/>
        <v>0</v>
      </c>
      <c r="WUO226">
        <f t="shared" si="251"/>
        <v>0</v>
      </c>
      <c r="WUP226">
        <f t="shared" si="251"/>
        <v>0</v>
      </c>
      <c r="WUQ226">
        <f t="shared" si="251"/>
        <v>0</v>
      </c>
      <c r="WUR226">
        <f t="shared" si="251"/>
        <v>0</v>
      </c>
      <c r="WUS226">
        <f t="shared" si="251"/>
        <v>0</v>
      </c>
      <c r="WUT226">
        <f t="shared" si="251"/>
        <v>0</v>
      </c>
      <c r="WUU226">
        <f t="shared" si="251"/>
        <v>0</v>
      </c>
      <c r="WUV226">
        <f t="shared" si="251"/>
        <v>0</v>
      </c>
      <c r="WUW226">
        <f t="shared" si="251"/>
        <v>0</v>
      </c>
      <c r="WUX226">
        <f t="shared" si="251"/>
        <v>0</v>
      </c>
      <c r="WUY226">
        <f t="shared" si="251"/>
        <v>0</v>
      </c>
      <c r="WUZ226">
        <f t="shared" si="251"/>
        <v>0</v>
      </c>
      <c r="WVA226">
        <f t="shared" si="251"/>
        <v>0</v>
      </c>
      <c r="WVB226">
        <f t="shared" si="251"/>
        <v>0</v>
      </c>
      <c r="WVC226">
        <f t="shared" si="251"/>
        <v>0</v>
      </c>
      <c r="WVD226">
        <f t="shared" si="251"/>
        <v>0</v>
      </c>
      <c r="WVE226">
        <f t="shared" si="251"/>
        <v>0</v>
      </c>
      <c r="WVF226">
        <f t="shared" si="251"/>
        <v>0</v>
      </c>
      <c r="WVG226">
        <f t="shared" si="251"/>
        <v>0</v>
      </c>
      <c r="WVH226">
        <f t="shared" si="251"/>
        <v>0</v>
      </c>
      <c r="WVI226">
        <f t="shared" ref="WVI226:WXT226" si="252">SUM(WVI2:WVI225)</f>
        <v>0</v>
      </c>
      <c r="WVJ226">
        <f t="shared" si="252"/>
        <v>0</v>
      </c>
      <c r="WVK226">
        <f t="shared" si="252"/>
        <v>0</v>
      </c>
      <c r="WVL226">
        <f t="shared" si="252"/>
        <v>0</v>
      </c>
      <c r="WVM226">
        <f t="shared" si="252"/>
        <v>0</v>
      </c>
      <c r="WVN226">
        <f t="shared" si="252"/>
        <v>0</v>
      </c>
      <c r="WVO226">
        <f t="shared" si="252"/>
        <v>0</v>
      </c>
      <c r="WVP226">
        <f t="shared" si="252"/>
        <v>0</v>
      </c>
      <c r="WVQ226">
        <f t="shared" si="252"/>
        <v>0</v>
      </c>
      <c r="WVR226">
        <f t="shared" si="252"/>
        <v>0</v>
      </c>
      <c r="WVS226">
        <f t="shared" si="252"/>
        <v>0</v>
      </c>
      <c r="WVT226">
        <f t="shared" si="252"/>
        <v>0</v>
      </c>
      <c r="WVU226">
        <f t="shared" si="252"/>
        <v>0</v>
      </c>
      <c r="WVV226">
        <f t="shared" si="252"/>
        <v>0</v>
      </c>
      <c r="WVW226">
        <f t="shared" si="252"/>
        <v>0</v>
      </c>
      <c r="WVX226">
        <f t="shared" si="252"/>
        <v>0</v>
      </c>
      <c r="WVY226">
        <f t="shared" si="252"/>
        <v>0</v>
      </c>
      <c r="WVZ226">
        <f t="shared" si="252"/>
        <v>0</v>
      </c>
      <c r="WWA226">
        <f t="shared" si="252"/>
        <v>0</v>
      </c>
      <c r="WWB226">
        <f t="shared" si="252"/>
        <v>0</v>
      </c>
      <c r="WWC226">
        <f t="shared" si="252"/>
        <v>0</v>
      </c>
      <c r="WWD226">
        <f t="shared" si="252"/>
        <v>0</v>
      </c>
      <c r="WWE226">
        <f t="shared" si="252"/>
        <v>0</v>
      </c>
      <c r="WWF226">
        <f t="shared" si="252"/>
        <v>0</v>
      </c>
      <c r="WWG226">
        <f t="shared" si="252"/>
        <v>0</v>
      </c>
      <c r="WWH226">
        <f t="shared" si="252"/>
        <v>0</v>
      </c>
      <c r="WWI226">
        <f t="shared" si="252"/>
        <v>0</v>
      </c>
      <c r="WWJ226">
        <f t="shared" si="252"/>
        <v>0</v>
      </c>
      <c r="WWK226">
        <f t="shared" si="252"/>
        <v>0</v>
      </c>
      <c r="WWL226">
        <f t="shared" si="252"/>
        <v>0</v>
      </c>
      <c r="WWM226">
        <f t="shared" si="252"/>
        <v>0</v>
      </c>
      <c r="WWN226">
        <f t="shared" si="252"/>
        <v>0</v>
      </c>
      <c r="WWO226">
        <f t="shared" si="252"/>
        <v>0</v>
      </c>
      <c r="WWP226">
        <f t="shared" si="252"/>
        <v>0</v>
      </c>
      <c r="WWQ226">
        <f t="shared" si="252"/>
        <v>0</v>
      </c>
      <c r="WWR226">
        <f t="shared" si="252"/>
        <v>0</v>
      </c>
      <c r="WWS226">
        <f t="shared" si="252"/>
        <v>0</v>
      </c>
      <c r="WWT226">
        <f t="shared" si="252"/>
        <v>0</v>
      </c>
      <c r="WWU226">
        <f t="shared" si="252"/>
        <v>0</v>
      </c>
      <c r="WWV226">
        <f t="shared" si="252"/>
        <v>0</v>
      </c>
      <c r="WWW226">
        <f t="shared" si="252"/>
        <v>0</v>
      </c>
      <c r="WWX226">
        <f t="shared" si="252"/>
        <v>0</v>
      </c>
      <c r="WWY226">
        <f t="shared" si="252"/>
        <v>0</v>
      </c>
      <c r="WWZ226">
        <f t="shared" si="252"/>
        <v>0</v>
      </c>
      <c r="WXA226">
        <f t="shared" si="252"/>
        <v>0</v>
      </c>
      <c r="WXB226">
        <f t="shared" si="252"/>
        <v>0</v>
      </c>
      <c r="WXC226">
        <f t="shared" si="252"/>
        <v>0</v>
      </c>
      <c r="WXD226">
        <f t="shared" si="252"/>
        <v>0</v>
      </c>
      <c r="WXE226">
        <f t="shared" si="252"/>
        <v>0</v>
      </c>
      <c r="WXF226">
        <f t="shared" si="252"/>
        <v>0</v>
      </c>
      <c r="WXG226">
        <f t="shared" si="252"/>
        <v>0</v>
      </c>
      <c r="WXH226">
        <f t="shared" si="252"/>
        <v>0</v>
      </c>
      <c r="WXI226">
        <f t="shared" si="252"/>
        <v>0</v>
      </c>
      <c r="WXJ226">
        <f t="shared" si="252"/>
        <v>0</v>
      </c>
      <c r="WXK226">
        <f t="shared" si="252"/>
        <v>0</v>
      </c>
      <c r="WXL226">
        <f t="shared" si="252"/>
        <v>0</v>
      </c>
      <c r="WXM226">
        <f t="shared" si="252"/>
        <v>0</v>
      </c>
      <c r="WXN226">
        <f t="shared" si="252"/>
        <v>0</v>
      </c>
      <c r="WXO226">
        <f t="shared" si="252"/>
        <v>0</v>
      </c>
      <c r="WXP226">
        <f t="shared" si="252"/>
        <v>0</v>
      </c>
      <c r="WXQ226">
        <f t="shared" si="252"/>
        <v>0</v>
      </c>
      <c r="WXR226">
        <f t="shared" si="252"/>
        <v>0</v>
      </c>
      <c r="WXS226">
        <f t="shared" si="252"/>
        <v>0</v>
      </c>
      <c r="WXT226">
        <f t="shared" si="252"/>
        <v>0</v>
      </c>
      <c r="WXU226">
        <f t="shared" ref="WXU226:XAF226" si="253">SUM(WXU2:WXU225)</f>
        <v>0</v>
      </c>
      <c r="WXV226">
        <f t="shared" si="253"/>
        <v>0</v>
      </c>
      <c r="WXW226">
        <f t="shared" si="253"/>
        <v>0</v>
      </c>
      <c r="WXX226">
        <f t="shared" si="253"/>
        <v>0</v>
      </c>
      <c r="WXY226">
        <f t="shared" si="253"/>
        <v>0</v>
      </c>
      <c r="WXZ226">
        <f t="shared" si="253"/>
        <v>0</v>
      </c>
      <c r="WYA226">
        <f t="shared" si="253"/>
        <v>0</v>
      </c>
      <c r="WYB226">
        <f t="shared" si="253"/>
        <v>0</v>
      </c>
      <c r="WYC226">
        <f t="shared" si="253"/>
        <v>0</v>
      </c>
      <c r="WYD226">
        <f t="shared" si="253"/>
        <v>0</v>
      </c>
      <c r="WYE226">
        <f t="shared" si="253"/>
        <v>0</v>
      </c>
      <c r="WYF226">
        <f t="shared" si="253"/>
        <v>0</v>
      </c>
      <c r="WYG226">
        <f t="shared" si="253"/>
        <v>0</v>
      </c>
      <c r="WYH226">
        <f t="shared" si="253"/>
        <v>0</v>
      </c>
      <c r="WYI226">
        <f t="shared" si="253"/>
        <v>0</v>
      </c>
      <c r="WYJ226">
        <f t="shared" si="253"/>
        <v>0</v>
      </c>
      <c r="WYK226">
        <f t="shared" si="253"/>
        <v>0</v>
      </c>
      <c r="WYL226">
        <f t="shared" si="253"/>
        <v>0</v>
      </c>
      <c r="WYM226">
        <f t="shared" si="253"/>
        <v>0</v>
      </c>
      <c r="WYN226">
        <f t="shared" si="253"/>
        <v>0</v>
      </c>
      <c r="WYO226">
        <f t="shared" si="253"/>
        <v>0</v>
      </c>
      <c r="WYP226">
        <f t="shared" si="253"/>
        <v>0</v>
      </c>
      <c r="WYQ226">
        <f t="shared" si="253"/>
        <v>0</v>
      </c>
      <c r="WYR226">
        <f t="shared" si="253"/>
        <v>0</v>
      </c>
      <c r="WYS226">
        <f t="shared" si="253"/>
        <v>0</v>
      </c>
      <c r="WYT226">
        <f t="shared" si="253"/>
        <v>0</v>
      </c>
      <c r="WYU226">
        <f t="shared" si="253"/>
        <v>0</v>
      </c>
      <c r="WYV226">
        <f t="shared" si="253"/>
        <v>0</v>
      </c>
      <c r="WYW226">
        <f t="shared" si="253"/>
        <v>0</v>
      </c>
      <c r="WYX226">
        <f t="shared" si="253"/>
        <v>0</v>
      </c>
      <c r="WYY226">
        <f t="shared" si="253"/>
        <v>0</v>
      </c>
      <c r="WYZ226">
        <f t="shared" si="253"/>
        <v>0</v>
      </c>
      <c r="WZA226">
        <f t="shared" si="253"/>
        <v>0</v>
      </c>
      <c r="WZB226">
        <f t="shared" si="253"/>
        <v>0</v>
      </c>
      <c r="WZC226">
        <f t="shared" si="253"/>
        <v>0</v>
      </c>
      <c r="WZD226">
        <f t="shared" si="253"/>
        <v>0</v>
      </c>
      <c r="WZE226">
        <f t="shared" si="253"/>
        <v>0</v>
      </c>
      <c r="WZF226">
        <f t="shared" si="253"/>
        <v>0</v>
      </c>
      <c r="WZG226">
        <f t="shared" si="253"/>
        <v>0</v>
      </c>
      <c r="WZH226">
        <f t="shared" si="253"/>
        <v>0</v>
      </c>
      <c r="WZI226">
        <f t="shared" si="253"/>
        <v>0</v>
      </c>
      <c r="WZJ226">
        <f t="shared" si="253"/>
        <v>0</v>
      </c>
      <c r="WZK226">
        <f t="shared" si="253"/>
        <v>0</v>
      </c>
      <c r="WZL226">
        <f t="shared" si="253"/>
        <v>0</v>
      </c>
      <c r="WZM226">
        <f t="shared" si="253"/>
        <v>0</v>
      </c>
      <c r="WZN226">
        <f t="shared" si="253"/>
        <v>0</v>
      </c>
      <c r="WZO226">
        <f t="shared" si="253"/>
        <v>0</v>
      </c>
      <c r="WZP226">
        <f t="shared" si="253"/>
        <v>0</v>
      </c>
      <c r="WZQ226">
        <f t="shared" si="253"/>
        <v>0</v>
      </c>
      <c r="WZR226">
        <f t="shared" si="253"/>
        <v>0</v>
      </c>
      <c r="WZS226">
        <f t="shared" si="253"/>
        <v>0</v>
      </c>
      <c r="WZT226">
        <f t="shared" si="253"/>
        <v>0</v>
      </c>
      <c r="WZU226">
        <f t="shared" si="253"/>
        <v>0</v>
      </c>
      <c r="WZV226">
        <f t="shared" si="253"/>
        <v>0</v>
      </c>
      <c r="WZW226">
        <f t="shared" si="253"/>
        <v>0</v>
      </c>
      <c r="WZX226">
        <f t="shared" si="253"/>
        <v>0</v>
      </c>
      <c r="WZY226">
        <f t="shared" si="253"/>
        <v>0</v>
      </c>
      <c r="WZZ226">
        <f t="shared" si="253"/>
        <v>0</v>
      </c>
      <c r="XAA226">
        <f t="shared" si="253"/>
        <v>0</v>
      </c>
      <c r="XAB226">
        <f t="shared" si="253"/>
        <v>0</v>
      </c>
      <c r="XAC226">
        <f t="shared" si="253"/>
        <v>0</v>
      </c>
      <c r="XAD226">
        <f t="shared" si="253"/>
        <v>0</v>
      </c>
      <c r="XAE226">
        <f t="shared" si="253"/>
        <v>0</v>
      </c>
      <c r="XAF226">
        <f t="shared" si="253"/>
        <v>0</v>
      </c>
      <c r="XAG226">
        <f t="shared" ref="XAG226:XCR226" si="254">SUM(XAG2:XAG225)</f>
        <v>0</v>
      </c>
      <c r="XAH226">
        <f t="shared" si="254"/>
        <v>0</v>
      </c>
      <c r="XAI226">
        <f t="shared" si="254"/>
        <v>0</v>
      </c>
      <c r="XAJ226">
        <f t="shared" si="254"/>
        <v>0</v>
      </c>
      <c r="XAK226">
        <f t="shared" si="254"/>
        <v>0</v>
      </c>
      <c r="XAL226">
        <f t="shared" si="254"/>
        <v>0</v>
      </c>
      <c r="XAM226">
        <f t="shared" si="254"/>
        <v>0</v>
      </c>
      <c r="XAN226">
        <f t="shared" si="254"/>
        <v>0</v>
      </c>
      <c r="XAO226">
        <f t="shared" si="254"/>
        <v>0</v>
      </c>
      <c r="XAP226">
        <f t="shared" si="254"/>
        <v>0</v>
      </c>
      <c r="XAQ226">
        <f t="shared" si="254"/>
        <v>0</v>
      </c>
      <c r="XAR226">
        <f t="shared" si="254"/>
        <v>0</v>
      </c>
      <c r="XAS226">
        <f t="shared" si="254"/>
        <v>0</v>
      </c>
      <c r="XAT226">
        <f t="shared" si="254"/>
        <v>0</v>
      </c>
      <c r="XAU226">
        <f t="shared" si="254"/>
        <v>0</v>
      </c>
      <c r="XAV226">
        <f t="shared" si="254"/>
        <v>0</v>
      </c>
      <c r="XAW226">
        <f t="shared" si="254"/>
        <v>0</v>
      </c>
      <c r="XAX226">
        <f t="shared" si="254"/>
        <v>0</v>
      </c>
      <c r="XAY226">
        <f t="shared" si="254"/>
        <v>0</v>
      </c>
      <c r="XAZ226">
        <f t="shared" si="254"/>
        <v>0</v>
      </c>
      <c r="XBA226">
        <f t="shared" si="254"/>
        <v>0</v>
      </c>
      <c r="XBB226">
        <f t="shared" si="254"/>
        <v>0</v>
      </c>
      <c r="XBC226">
        <f t="shared" si="254"/>
        <v>0</v>
      </c>
      <c r="XBD226">
        <f t="shared" si="254"/>
        <v>0</v>
      </c>
      <c r="XBE226">
        <f t="shared" si="254"/>
        <v>0</v>
      </c>
      <c r="XBF226">
        <f t="shared" si="254"/>
        <v>0</v>
      </c>
      <c r="XBG226">
        <f t="shared" si="254"/>
        <v>0</v>
      </c>
      <c r="XBH226">
        <f t="shared" si="254"/>
        <v>0</v>
      </c>
      <c r="XBI226">
        <f t="shared" si="254"/>
        <v>0</v>
      </c>
      <c r="XBJ226">
        <f t="shared" si="254"/>
        <v>0</v>
      </c>
      <c r="XBK226">
        <f t="shared" si="254"/>
        <v>0</v>
      </c>
      <c r="XBL226">
        <f t="shared" si="254"/>
        <v>0</v>
      </c>
      <c r="XBM226">
        <f t="shared" si="254"/>
        <v>0</v>
      </c>
      <c r="XBN226">
        <f t="shared" si="254"/>
        <v>0</v>
      </c>
      <c r="XBO226">
        <f t="shared" si="254"/>
        <v>0</v>
      </c>
      <c r="XBP226">
        <f t="shared" si="254"/>
        <v>0</v>
      </c>
      <c r="XBQ226">
        <f t="shared" si="254"/>
        <v>0</v>
      </c>
      <c r="XBR226">
        <f t="shared" si="254"/>
        <v>0</v>
      </c>
      <c r="XBS226">
        <f t="shared" si="254"/>
        <v>0</v>
      </c>
      <c r="XBT226">
        <f t="shared" si="254"/>
        <v>0</v>
      </c>
      <c r="XBU226">
        <f t="shared" si="254"/>
        <v>0</v>
      </c>
      <c r="XBV226">
        <f t="shared" si="254"/>
        <v>0</v>
      </c>
      <c r="XBW226">
        <f t="shared" si="254"/>
        <v>0</v>
      </c>
      <c r="XBX226">
        <f t="shared" si="254"/>
        <v>0</v>
      </c>
      <c r="XBY226">
        <f t="shared" si="254"/>
        <v>0</v>
      </c>
      <c r="XBZ226">
        <f t="shared" si="254"/>
        <v>0</v>
      </c>
      <c r="XCA226">
        <f t="shared" si="254"/>
        <v>0</v>
      </c>
      <c r="XCB226">
        <f t="shared" si="254"/>
        <v>0</v>
      </c>
      <c r="XCC226">
        <f t="shared" si="254"/>
        <v>0</v>
      </c>
      <c r="XCD226">
        <f t="shared" si="254"/>
        <v>0</v>
      </c>
      <c r="XCE226">
        <f t="shared" si="254"/>
        <v>0</v>
      </c>
      <c r="XCF226">
        <f t="shared" si="254"/>
        <v>0</v>
      </c>
      <c r="XCG226">
        <f t="shared" si="254"/>
        <v>0</v>
      </c>
      <c r="XCH226">
        <f t="shared" si="254"/>
        <v>0</v>
      </c>
      <c r="XCI226">
        <f t="shared" si="254"/>
        <v>0</v>
      </c>
      <c r="XCJ226">
        <f t="shared" si="254"/>
        <v>0</v>
      </c>
      <c r="XCK226">
        <f t="shared" si="254"/>
        <v>0</v>
      </c>
      <c r="XCL226">
        <f t="shared" si="254"/>
        <v>0</v>
      </c>
      <c r="XCM226">
        <f t="shared" si="254"/>
        <v>0</v>
      </c>
      <c r="XCN226">
        <f t="shared" si="254"/>
        <v>0</v>
      </c>
      <c r="XCO226">
        <f t="shared" si="254"/>
        <v>0</v>
      </c>
      <c r="XCP226">
        <f t="shared" si="254"/>
        <v>0</v>
      </c>
      <c r="XCQ226">
        <f t="shared" si="254"/>
        <v>0</v>
      </c>
      <c r="XCR226">
        <f t="shared" si="254"/>
        <v>0</v>
      </c>
      <c r="XCS226">
        <f t="shared" ref="XCS226:XFD226" si="255">SUM(XCS2:XCS225)</f>
        <v>0</v>
      </c>
      <c r="XCT226">
        <f t="shared" si="255"/>
        <v>0</v>
      </c>
      <c r="XCU226">
        <f t="shared" si="255"/>
        <v>0</v>
      </c>
      <c r="XCV226">
        <f t="shared" si="255"/>
        <v>0</v>
      </c>
      <c r="XCW226">
        <f t="shared" si="255"/>
        <v>0</v>
      </c>
      <c r="XCX226">
        <f t="shared" si="255"/>
        <v>0</v>
      </c>
      <c r="XCY226">
        <f t="shared" si="255"/>
        <v>0</v>
      </c>
      <c r="XCZ226">
        <f t="shared" si="255"/>
        <v>0</v>
      </c>
      <c r="XDA226">
        <f t="shared" si="255"/>
        <v>0</v>
      </c>
      <c r="XDB226">
        <f t="shared" si="255"/>
        <v>0</v>
      </c>
      <c r="XDC226">
        <f t="shared" si="255"/>
        <v>0</v>
      </c>
      <c r="XDD226">
        <f t="shared" si="255"/>
        <v>0</v>
      </c>
      <c r="XDE226">
        <f t="shared" si="255"/>
        <v>0</v>
      </c>
      <c r="XDF226">
        <f t="shared" si="255"/>
        <v>0</v>
      </c>
      <c r="XDG226">
        <f t="shared" si="255"/>
        <v>0</v>
      </c>
      <c r="XDH226">
        <f t="shared" si="255"/>
        <v>0</v>
      </c>
      <c r="XDI226">
        <f t="shared" si="255"/>
        <v>0</v>
      </c>
      <c r="XDJ226">
        <f t="shared" si="255"/>
        <v>0</v>
      </c>
      <c r="XDK226">
        <f t="shared" si="255"/>
        <v>0</v>
      </c>
      <c r="XDL226">
        <f t="shared" si="255"/>
        <v>0</v>
      </c>
      <c r="XDM226">
        <f t="shared" si="255"/>
        <v>0</v>
      </c>
      <c r="XDN226">
        <f t="shared" si="255"/>
        <v>0</v>
      </c>
      <c r="XDO226">
        <f t="shared" si="255"/>
        <v>0</v>
      </c>
      <c r="XDP226">
        <f t="shared" si="255"/>
        <v>0</v>
      </c>
      <c r="XDQ226">
        <f t="shared" si="255"/>
        <v>0</v>
      </c>
      <c r="XDR226">
        <f t="shared" si="255"/>
        <v>0</v>
      </c>
      <c r="XDS226">
        <f t="shared" si="255"/>
        <v>0</v>
      </c>
      <c r="XDT226">
        <f t="shared" si="255"/>
        <v>0</v>
      </c>
      <c r="XDU226">
        <f t="shared" si="255"/>
        <v>0</v>
      </c>
      <c r="XDV226">
        <f t="shared" si="255"/>
        <v>0</v>
      </c>
      <c r="XDW226">
        <f t="shared" si="255"/>
        <v>0</v>
      </c>
      <c r="XDX226">
        <f t="shared" si="255"/>
        <v>0</v>
      </c>
      <c r="XDY226">
        <f t="shared" si="255"/>
        <v>0</v>
      </c>
      <c r="XDZ226">
        <f t="shared" si="255"/>
        <v>0</v>
      </c>
      <c r="XEA226">
        <f t="shared" si="255"/>
        <v>0</v>
      </c>
      <c r="XEB226">
        <f t="shared" si="255"/>
        <v>0</v>
      </c>
      <c r="XEC226">
        <f t="shared" si="255"/>
        <v>0</v>
      </c>
      <c r="XED226">
        <f t="shared" si="255"/>
        <v>0</v>
      </c>
      <c r="XEE226">
        <f t="shared" si="255"/>
        <v>0</v>
      </c>
      <c r="XEF226">
        <f t="shared" si="255"/>
        <v>0</v>
      </c>
      <c r="XEG226">
        <f t="shared" si="255"/>
        <v>0</v>
      </c>
      <c r="XEH226">
        <f t="shared" si="255"/>
        <v>0</v>
      </c>
      <c r="XEI226">
        <f t="shared" si="255"/>
        <v>0</v>
      </c>
      <c r="XEJ226">
        <f t="shared" si="255"/>
        <v>0</v>
      </c>
      <c r="XEK226">
        <f t="shared" si="255"/>
        <v>0</v>
      </c>
      <c r="XEL226">
        <f t="shared" si="255"/>
        <v>0</v>
      </c>
      <c r="XEM226">
        <f t="shared" si="255"/>
        <v>0</v>
      </c>
      <c r="XEN226">
        <f t="shared" si="255"/>
        <v>0</v>
      </c>
      <c r="XEO226">
        <f t="shared" si="255"/>
        <v>0</v>
      </c>
      <c r="XEP226">
        <f t="shared" si="255"/>
        <v>0</v>
      </c>
      <c r="XEQ226">
        <f t="shared" si="255"/>
        <v>0</v>
      </c>
      <c r="XER226">
        <f t="shared" si="255"/>
        <v>0</v>
      </c>
      <c r="XES226">
        <f t="shared" si="255"/>
        <v>0</v>
      </c>
      <c r="XET226">
        <f t="shared" si="255"/>
        <v>0</v>
      </c>
      <c r="XEU226">
        <f t="shared" si="255"/>
        <v>0</v>
      </c>
      <c r="XEV226">
        <f t="shared" si="255"/>
        <v>0</v>
      </c>
      <c r="XEW226">
        <f t="shared" si="255"/>
        <v>0</v>
      </c>
      <c r="XEX226">
        <f t="shared" si="255"/>
        <v>0</v>
      </c>
      <c r="XEY226">
        <f t="shared" si="255"/>
        <v>0</v>
      </c>
      <c r="XEZ226">
        <f t="shared" si="255"/>
        <v>0</v>
      </c>
      <c r="XFA226">
        <f t="shared" si="255"/>
        <v>0</v>
      </c>
      <c r="XFB226">
        <f t="shared" si="255"/>
        <v>0</v>
      </c>
      <c r="XFC226">
        <f t="shared" si="255"/>
        <v>0</v>
      </c>
      <c r="XFD226">
        <f t="shared" si="255"/>
        <v>0</v>
      </c>
    </row>
  </sheetData>
  <autoFilter ref="A1:AG226"/>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Q2:Q225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350"/>
  <sheetViews>
    <sheetView topLeftCell="A277" workbookViewId="0">
      <selection activeCell="L2" sqref="L2:L349"/>
    </sheetView>
  </sheetViews>
  <sheetFormatPr defaultColWidth="9" defaultRowHeight="13.5"/>
  <cols>
    <col min="4" max="5" width="9" hidden="1" customWidth="1"/>
    <col min="6" max="7" width="4.375" customWidth="1"/>
    <col min="8" max="8" width="6.25" customWidth="1"/>
    <col min="9" max="9" width="8.125" customWidth="1"/>
    <col min="10" max="10" width="4.375" customWidth="1"/>
    <col min="11" max="11" width="9" hidden="1" customWidth="1"/>
    <col min="12" max="12" width="9.375"/>
    <col min="18" max="21" width="9" hidden="1" customWidth="1"/>
  </cols>
  <sheetData>
    <row r="1" spans="1:33" s="1" customFormat="1" ht="54">
      <c r="B1" s="3" t="s">
        <v>123</v>
      </c>
      <c r="C1" s="3" t="s">
        <v>2012</v>
      </c>
      <c r="D1" s="3" t="s">
        <v>2013</v>
      </c>
      <c r="E1" s="3" t="s">
        <v>2014</v>
      </c>
      <c r="F1" s="3" t="s">
        <v>2015</v>
      </c>
      <c r="G1" s="3" t="s">
        <v>2016</v>
      </c>
      <c r="H1" s="3" t="s">
        <v>2017</v>
      </c>
      <c r="I1" s="3" t="s">
        <v>2018</v>
      </c>
      <c r="J1" s="3" t="s">
        <v>2019</v>
      </c>
      <c r="K1" s="3" t="s">
        <v>2020</v>
      </c>
      <c r="L1" s="3" t="s">
        <v>63</v>
      </c>
      <c r="M1" s="3"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ht="13.5" customHeight="1">
      <c r="A2" s="4">
        <v>1</v>
      </c>
      <c r="B2" s="4" t="s">
        <v>8</v>
      </c>
      <c r="C2" s="4" t="s">
        <v>497</v>
      </c>
      <c r="D2" s="4" t="s">
        <v>2029</v>
      </c>
      <c r="E2" s="4" t="s">
        <v>2030</v>
      </c>
      <c r="F2" s="5">
        <v>4</v>
      </c>
      <c r="G2" s="5">
        <v>3</v>
      </c>
      <c r="H2" s="4">
        <v>22</v>
      </c>
      <c r="I2" s="5">
        <v>2</v>
      </c>
      <c r="J2" s="7">
        <v>206</v>
      </c>
      <c r="K2" s="8" t="s">
        <v>2031</v>
      </c>
      <c r="L2" s="9">
        <v>78.61</v>
      </c>
      <c r="M2" s="10">
        <v>56.67</v>
      </c>
      <c r="N2" s="5" t="s">
        <v>2032</v>
      </c>
      <c r="O2" s="5" t="s">
        <v>183</v>
      </c>
      <c r="P2" s="5" t="s">
        <v>2033</v>
      </c>
      <c r="Q2" s="4" t="s">
        <v>2034</v>
      </c>
      <c r="R2" s="4"/>
      <c r="S2" s="13"/>
      <c r="T2" s="14"/>
      <c r="U2" s="15"/>
      <c r="V2" s="13">
        <v>44012</v>
      </c>
    </row>
    <row r="3" spans="1:33" s="1" customFormat="1" hidden="1">
      <c r="A3" s="4">
        <v>2</v>
      </c>
      <c r="B3" s="4" t="s">
        <v>8</v>
      </c>
      <c r="C3" s="4" t="s">
        <v>497</v>
      </c>
      <c r="D3" s="4" t="s">
        <v>2029</v>
      </c>
      <c r="E3" s="4" t="s">
        <v>2030</v>
      </c>
      <c r="F3" s="5">
        <v>4</v>
      </c>
      <c r="G3" s="5">
        <v>3</v>
      </c>
      <c r="H3" s="4">
        <v>22</v>
      </c>
      <c r="I3" s="5">
        <v>2</v>
      </c>
      <c r="J3" s="7">
        <v>205</v>
      </c>
      <c r="K3" s="8" t="s">
        <v>2031</v>
      </c>
      <c r="L3" s="9">
        <v>54.35</v>
      </c>
      <c r="M3" s="10">
        <v>39.18</v>
      </c>
      <c r="N3" s="5" t="s">
        <v>2035</v>
      </c>
      <c r="O3" s="5" t="s">
        <v>201</v>
      </c>
      <c r="P3" s="25" t="s">
        <v>504</v>
      </c>
      <c r="Q3" s="4" t="s">
        <v>2034</v>
      </c>
      <c r="R3" s="4"/>
      <c r="S3" s="13"/>
      <c r="T3" s="16"/>
      <c r="U3" s="15"/>
      <c r="V3" s="13">
        <v>44012</v>
      </c>
    </row>
    <row r="4" spans="1:33" s="1" customFormat="1" hidden="1">
      <c r="A4" s="4">
        <v>3</v>
      </c>
      <c r="B4" s="4" t="s">
        <v>8</v>
      </c>
      <c r="C4" s="4" t="s">
        <v>497</v>
      </c>
      <c r="D4" s="4" t="s">
        <v>2029</v>
      </c>
      <c r="E4" s="4" t="s">
        <v>2030</v>
      </c>
      <c r="F4" s="5">
        <v>4</v>
      </c>
      <c r="G4" s="5">
        <v>3</v>
      </c>
      <c r="H4" s="4">
        <v>22</v>
      </c>
      <c r="I4" s="5">
        <v>2</v>
      </c>
      <c r="J4" s="7">
        <v>204</v>
      </c>
      <c r="K4" s="8" t="s">
        <v>2036</v>
      </c>
      <c r="L4" s="9">
        <v>52.6</v>
      </c>
      <c r="M4" s="10">
        <v>37.92</v>
      </c>
      <c r="N4" s="5" t="s">
        <v>2035</v>
      </c>
      <c r="O4" s="5" t="s">
        <v>201</v>
      </c>
      <c r="P4" s="25" t="s">
        <v>2037</v>
      </c>
      <c r="Q4" s="4" t="s">
        <v>2034</v>
      </c>
      <c r="R4" s="4"/>
      <c r="S4" s="13"/>
      <c r="T4" s="16"/>
      <c r="U4" s="15"/>
      <c r="V4" s="13">
        <v>44012</v>
      </c>
    </row>
    <row r="5" spans="1:33" s="1" customFormat="1" hidden="1">
      <c r="A5" s="4">
        <v>4</v>
      </c>
      <c r="B5" s="4" t="s">
        <v>8</v>
      </c>
      <c r="C5" s="4" t="s">
        <v>497</v>
      </c>
      <c r="D5" s="4" t="s">
        <v>2029</v>
      </c>
      <c r="E5" s="4" t="s">
        <v>2030</v>
      </c>
      <c r="F5" s="5">
        <v>4</v>
      </c>
      <c r="G5" s="5">
        <v>3</v>
      </c>
      <c r="H5" s="4">
        <v>22</v>
      </c>
      <c r="I5" s="5">
        <v>2</v>
      </c>
      <c r="J5" s="7">
        <v>203</v>
      </c>
      <c r="K5" s="8" t="s">
        <v>2036</v>
      </c>
      <c r="L5" s="9">
        <v>52.6</v>
      </c>
      <c r="M5" s="10">
        <v>37.92</v>
      </c>
      <c r="N5" s="5" t="s">
        <v>2035</v>
      </c>
      <c r="O5" s="5" t="s">
        <v>201</v>
      </c>
      <c r="P5" s="25" t="s">
        <v>2038</v>
      </c>
      <c r="Q5" s="4" t="s">
        <v>2034</v>
      </c>
      <c r="R5" s="4"/>
      <c r="S5" s="13"/>
      <c r="T5" s="16"/>
      <c r="U5" s="15"/>
      <c r="V5" s="13">
        <v>44012</v>
      </c>
    </row>
    <row r="6" spans="1:33" s="1" customFormat="1" hidden="1">
      <c r="A6" s="4">
        <v>5</v>
      </c>
      <c r="B6" s="4" t="s">
        <v>8</v>
      </c>
      <c r="C6" s="4" t="s">
        <v>497</v>
      </c>
      <c r="D6" s="4" t="s">
        <v>2029</v>
      </c>
      <c r="E6" s="4" t="s">
        <v>2030</v>
      </c>
      <c r="F6" s="5">
        <v>4</v>
      </c>
      <c r="G6" s="5">
        <v>3</v>
      </c>
      <c r="H6" s="4">
        <v>22</v>
      </c>
      <c r="I6" s="5">
        <v>2</v>
      </c>
      <c r="J6" s="7">
        <v>202</v>
      </c>
      <c r="K6" s="8" t="s">
        <v>2036</v>
      </c>
      <c r="L6" s="9">
        <v>54.27</v>
      </c>
      <c r="M6" s="10">
        <v>39.119999999999997</v>
      </c>
      <c r="N6" s="5" t="s">
        <v>2035</v>
      </c>
      <c r="O6" s="5" t="s">
        <v>201</v>
      </c>
      <c r="P6" s="25" t="s">
        <v>1843</v>
      </c>
      <c r="Q6" s="4" t="s">
        <v>2034</v>
      </c>
      <c r="R6" s="4"/>
      <c r="S6" s="13"/>
      <c r="T6" s="16"/>
      <c r="U6" s="15"/>
      <c r="V6" s="13">
        <v>44012</v>
      </c>
    </row>
    <row r="7" spans="1:33" s="1" customFormat="1" ht="13.5" customHeight="1">
      <c r="A7" s="4">
        <v>6</v>
      </c>
      <c r="B7" s="4" t="s">
        <v>8</v>
      </c>
      <c r="C7" s="4" t="s">
        <v>497</v>
      </c>
      <c r="D7" s="4" t="s">
        <v>2029</v>
      </c>
      <c r="E7" s="4" t="s">
        <v>2030</v>
      </c>
      <c r="F7" s="5">
        <v>4</v>
      </c>
      <c r="G7" s="5">
        <v>3</v>
      </c>
      <c r="H7" s="4">
        <v>22</v>
      </c>
      <c r="I7" s="5">
        <v>2</v>
      </c>
      <c r="J7" s="7">
        <v>201</v>
      </c>
      <c r="K7" s="8" t="s">
        <v>2036</v>
      </c>
      <c r="L7" s="9">
        <v>78.62</v>
      </c>
      <c r="M7" s="10">
        <v>56.68</v>
      </c>
      <c r="N7" s="5" t="s">
        <v>2032</v>
      </c>
      <c r="O7" s="5" t="s">
        <v>190</v>
      </c>
      <c r="P7" s="25" t="s">
        <v>2039</v>
      </c>
      <c r="Q7" s="4" t="s">
        <v>2034</v>
      </c>
      <c r="R7" s="4"/>
      <c r="S7" s="13"/>
      <c r="T7" s="16"/>
      <c r="U7" s="15"/>
      <c r="V7" s="13">
        <v>44012</v>
      </c>
    </row>
    <row r="8" spans="1:33" s="1" customFormat="1" ht="13.5" customHeight="1">
      <c r="A8" s="4">
        <v>7</v>
      </c>
      <c r="B8" s="4" t="s">
        <v>8</v>
      </c>
      <c r="C8" s="4" t="s">
        <v>497</v>
      </c>
      <c r="D8" s="4" t="s">
        <v>2029</v>
      </c>
      <c r="E8" s="4" t="s">
        <v>2030</v>
      </c>
      <c r="F8" s="5">
        <v>4</v>
      </c>
      <c r="G8" s="5">
        <v>3</v>
      </c>
      <c r="H8" s="4">
        <v>22</v>
      </c>
      <c r="I8" s="5">
        <v>3</v>
      </c>
      <c r="J8" s="7">
        <v>306</v>
      </c>
      <c r="K8" s="8" t="s">
        <v>2036</v>
      </c>
      <c r="L8" s="9">
        <v>78.61</v>
      </c>
      <c r="M8" s="10">
        <v>56.67</v>
      </c>
      <c r="N8" s="5" t="s">
        <v>2032</v>
      </c>
      <c r="O8" s="5" t="s">
        <v>183</v>
      </c>
      <c r="P8" s="5" t="s">
        <v>2033</v>
      </c>
      <c r="Q8" s="4" t="s">
        <v>2034</v>
      </c>
      <c r="R8" s="4"/>
      <c r="S8" s="13"/>
      <c r="T8" s="16"/>
      <c r="U8" s="15"/>
      <c r="V8" s="13">
        <v>44012</v>
      </c>
    </row>
    <row r="9" spans="1:33" s="1" customFormat="1" hidden="1">
      <c r="A9" s="4">
        <v>8</v>
      </c>
      <c r="B9" s="4" t="s">
        <v>8</v>
      </c>
      <c r="C9" s="4" t="s">
        <v>497</v>
      </c>
      <c r="D9" s="4" t="s">
        <v>2029</v>
      </c>
      <c r="E9" s="4" t="s">
        <v>2030</v>
      </c>
      <c r="F9" s="5">
        <v>4</v>
      </c>
      <c r="G9" s="5">
        <v>3</v>
      </c>
      <c r="H9" s="4">
        <v>22</v>
      </c>
      <c r="I9" s="5">
        <v>3</v>
      </c>
      <c r="J9" s="7">
        <v>305</v>
      </c>
      <c r="K9" s="8" t="s">
        <v>2036</v>
      </c>
      <c r="L9" s="9">
        <v>54.35</v>
      </c>
      <c r="M9" s="10">
        <v>39.18</v>
      </c>
      <c r="N9" s="5" t="s">
        <v>2035</v>
      </c>
      <c r="O9" s="5" t="s">
        <v>201</v>
      </c>
      <c r="P9" s="25" t="s">
        <v>504</v>
      </c>
      <c r="Q9" s="4" t="s">
        <v>2034</v>
      </c>
      <c r="R9" s="4"/>
      <c r="S9" s="13"/>
      <c r="T9" s="16"/>
      <c r="U9" s="15"/>
      <c r="V9" s="13">
        <v>44012</v>
      </c>
    </row>
    <row r="10" spans="1:33" s="1" customFormat="1" ht="13.5" hidden="1" customHeight="1">
      <c r="A10" s="4">
        <v>9</v>
      </c>
      <c r="B10" s="4" t="s">
        <v>8</v>
      </c>
      <c r="C10" s="4" t="s">
        <v>497</v>
      </c>
      <c r="D10" s="4" t="s">
        <v>2029</v>
      </c>
      <c r="E10" s="4" t="s">
        <v>2030</v>
      </c>
      <c r="F10" s="5">
        <v>4</v>
      </c>
      <c r="G10" s="5">
        <v>3</v>
      </c>
      <c r="H10" s="4">
        <v>22</v>
      </c>
      <c r="I10" s="5">
        <v>3</v>
      </c>
      <c r="J10" s="7">
        <v>304</v>
      </c>
      <c r="K10" s="8" t="s">
        <v>2036</v>
      </c>
      <c r="L10" s="9">
        <v>52.6</v>
      </c>
      <c r="M10" s="10">
        <v>37.92</v>
      </c>
      <c r="N10" s="5" t="s">
        <v>2035</v>
      </c>
      <c r="O10" s="5" t="s">
        <v>201</v>
      </c>
      <c r="P10" s="25" t="s">
        <v>2037</v>
      </c>
      <c r="Q10" s="4" t="s">
        <v>2034</v>
      </c>
      <c r="R10" s="4"/>
      <c r="S10" s="13"/>
      <c r="T10" s="16"/>
      <c r="U10" s="15"/>
      <c r="V10" s="13">
        <v>44012</v>
      </c>
    </row>
    <row r="11" spans="1:33" s="1" customFormat="1" ht="13.5" hidden="1" customHeight="1">
      <c r="A11" s="4">
        <v>10</v>
      </c>
      <c r="B11" s="4" t="s">
        <v>8</v>
      </c>
      <c r="C11" s="4" t="s">
        <v>497</v>
      </c>
      <c r="D11" s="4" t="s">
        <v>2029</v>
      </c>
      <c r="E11" s="4" t="s">
        <v>2030</v>
      </c>
      <c r="F11" s="5">
        <v>4</v>
      </c>
      <c r="G11" s="5">
        <v>3</v>
      </c>
      <c r="H11" s="4">
        <v>22</v>
      </c>
      <c r="I11" s="5">
        <v>3</v>
      </c>
      <c r="J11" s="7">
        <v>303</v>
      </c>
      <c r="K11" s="8" t="s">
        <v>2036</v>
      </c>
      <c r="L11" s="9">
        <v>52.6</v>
      </c>
      <c r="M11" s="10">
        <v>37.92</v>
      </c>
      <c r="N11" s="5" t="s">
        <v>2035</v>
      </c>
      <c r="O11" s="5" t="s">
        <v>201</v>
      </c>
      <c r="P11" s="25" t="s">
        <v>2038</v>
      </c>
      <c r="Q11" s="4" t="s">
        <v>2034</v>
      </c>
      <c r="R11" s="4"/>
      <c r="S11" s="13"/>
      <c r="T11" s="16"/>
      <c r="U11" s="15"/>
      <c r="V11" s="13">
        <v>44012</v>
      </c>
    </row>
    <row r="12" spans="1:33" s="1" customFormat="1" hidden="1">
      <c r="A12" s="4">
        <v>11</v>
      </c>
      <c r="B12" s="4" t="s">
        <v>8</v>
      </c>
      <c r="C12" s="4" t="s">
        <v>497</v>
      </c>
      <c r="D12" s="4" t="s">
        <v>2029</v>
      </c>
      <c r="E12" s="4" t="s">
        <v>2030</v>
      </c>
      <c r="F12" s="5">
        <v>4</v>
      </c>
      <c r="G12" s="5">
        <v>3</v>
      </c>
      <c r="H12" s="4">
        <v>22</v>
      </c>
      <c r="I12" s="5">
        <v>3</v>
      </c>
      <c r="J12" s="7">
        <v>302</v>
      </c>
      <c r="K12" s="8" t="s">
        <v>2036</v>
      </c>
      <c r="L12" s="9">
        <v>54.27</v>
      </c>
      <c r="M12" s="10">
        <v>39.119999999999997</v>
      </c>
      <c r="N12" s="5" t="s">
        <v>2035</v>
      </c>
      <c r="O12" s="5" t="s">
        <v>201</v>
      </c>
      <c r="P12" s="25" t="s">
        <v>1843</v>
      </c>
      <c r="Q12" s="4" t="s">
        <v>2034</v>
      </c>
      <c r="R12" s="4"/>
      <c r="S12" s="13"/>
      <c r="T12" s="16"/>
      <c r="U12" s="15"/>
      <c r="V12" s="13">
        <v>44012</v>
      </c>
    </row>
    <row r="13" spans="1:33" s="1" customFormat="1">
      <c r="A13" s="4">
        <v>12</v>
      </c>
      <c r="B13" s="4" t="s">
        <v>8</v>
      </c>
      <c r="C13" s="4" t="s">
        <v>497</v>
      </c>
      <c r="D13" s="4" t="s">
        <v>2029</v>
      </c>
      <c r="E13" s="4" t="s">
        <v>2030</v>
      </c>
      <c r="F13" s="5">
        <v>4</v>
      </c>
      <c r="G13" s="5">
        <v>3</v>
      </c>
      <c r="H13" s="4">
        <v>22</v>
      </c>
      <c r="I13" s="5">
        <v>3</v>
      </c>
      <c r="J13" s="7">
        <v>301</v>
      </c>
      <c r="K13" s="8" t="s">
        <v>2036</v>
      </c>
      <c r="L13" s="9">
        <v>78.62</v>
      </c>
      <c r="M13" s="10">
        <v>56.68</v>
      </c>
      <c r="N13" s="5" t="s">
        <v>2032</v>
      </c>
      <c r="O13" s="5" t="s">
        <v>190</v>
      </c>
      <c r="P13" s="25" t="s">
        <v>2039</v>
      </c>
      <c r="Q13" s="4" t="s">
        <v>2034</v>
      </c>
      <c r="R13" s="4"/>
      <c r="S13" s="13"/>
      <c r="T13" s="16"/>
      <c r="U13" s="15"/>
      <c r="V13" s="13">
        <v>44012</v>
      </c>
    </row>
    <row r="14" spans="1:33" s="1" customFormat="1">
      <c r="A14" s="4">
        <v>13</v>
      </c>
      <c r="B14" s="4" t="s">
        <v>8</v>
      </c>
      <c r="C14" s="4" t="s">
        <v>497</v>
      </c>
      <c r="D14" s="4" t="s">
        <v>2029</v>
      </c>
      <c r="E14" s="4" t="s">
        <v>2030</v>
      </c>
      <c r="F14" s="5">
        <v>4</v>
      </c>
      <c r="G14" s="5">
        <v>3</v>
      </c>
      <c r="H14" s="4">
        <v>22</v>
      </c>
      <c r="I14" s="5">
        <v>4</v>
      </c>
      <c r="J14" s="7">
        <v>406</v>
      </c>
      <c r="K14" s="8" t="s">
        <v>2036</v>
      </c>
      <c r="L14" s="9">
        <v>78.61</v>
      </c>
      <c r="M14" s="10">
        <v>56.67</v>
      </c>
      <c r="N14" s="5" t="s">
        <v>2032</v>
      </c>
      <c r="O14" s="5" t="s">
        <v>183</v>
      </c>
      <c r="P14" s="5" t="s">
        <v>2033</v>
      </c>
      <c r="Q14" s="4" t="s">
        <v>2034</v>
      </c>
      <c r="R14" s="4"/>
      <c r="S14" s="13"/>
      <c r="T14" s="16"/>
      <c r="U14" s="15"/>
      <c r="V14" s="13">
        <v>44012</v>
      </c>
    </row>
    <row r="15" spans="1:33" s="1" customFormat="1" hidden="1">
      <c r="A15" s="4">
        <v>14</v>
      </c>
      <c r="B15" s="4" t="s">
        <v>8</v>
      </c>
      <c r="C15" s="4" t="s">
        <v>497</v>
      </c>
      <c r="D15" s="4" t="s">
        <v>2029</v>
      </c>
      <c r="E15" s="4" t="s">
        <v>2030</v>
      </c>
      <c r="F15" s="5">
        <v>4</v>
      </c>
      <c r="G15" s="5">
        <v>3</v>
      </c>
      <c r="H15" s="4">
        <v>22</v>
      </c>
      <c r="I15" s="5">
        <v>4</v>
      </c>
      <c r="J15" s="7">
        <v>405</v>
      </c>
      <c r="K15" s="8" t="s">
        <v>2036</v>
      </c>
      <c r="L15" s="9">
        <v>54.35</v>
      </c>
      <c r="M15" s="10">
        <v>39.18</v>
      </c>
      <c r="N15" s="5" t="s">
        <v>2035</v>
      </c>
      <c r="O15" s="5" t="s">
        <v>201</v>
      </c>
      <c r="P15" s="25" t="s">
        <v>504</v>
      </c>
      <c r="Q15" s="4" t="s">
        <v>2034</v>
      </c>
      <c r="R15" s="4"/>
      <c r="S15" s="13"/>
      <c r="T15" s="16"/>
      <c r="U15" s="15"/>
      <c r="V15" s="13">
        <v>44012</v>
      </c>
    </row>
    <row r="16" spans="1:33" s="1" customFormat="1" hidden="1">
      <c r="A16" s="4">
        <v>15</v>
      </c>
      <c r="B16" s="4" t="s">
        <v>8</v>
      </c>
      <c r="C16" s="4" t="s">
        <v>497</v>
      </c>
      <c r="D16" s="4" t="s">
        <v>2029</v>
      </c>
      <c r="E16" s="4" t="s">
        <v>2030</v>
      </c>
      <c r="F16" s="5">
        <v>4</v>
      </c>
      <c r="G16" s="5">
        <v>3</v>
      </c>
      <c r="H16" s="4">
        <v>22</v>
      </c>
      <c r="I16" s="5">
        <v>4</v>
      </c>
      <c r="J16" s="7">
        <v>404</v>
      </c>
      <c r="K16" s="8" t="s">
        <v>2036</v>
      </c>
      <c r="L16" s="9">
        <v>52.6</v>
      </c>
      <c r="M16" s="10">
        <v>37.92</v>
      </c>
      <c r="N16" s="5" t="s">
        <v>2035</v>
      </c>
      <c r="O16" s="5" t="s">
        <v>201</v>
      </c>
      <c r="P16" s="25" t="s">
        <v>2037</v>
      </c>
      <c r="Q16" s="4" t="s">
        <v>2034</v>
      </c>
      <c r="R16" s="4"/>
      <c r="S16" s="13"/>
      <c r="T16" s="16"/>
      <c r="U16" s="15"/>
      <c r="V16" s="13">
        <v>44012</v>
      </c>
    </row>
    <row r="17" spans="1:22" s="1" customFormat="1" hidden="1">
      <c r="A17" s="4">
        <v>16</v>
      </c>
      <c r="B17" s="4" t="s">
        <v>8</v>
      </c>
      <c r="C17" s="4" t="s">
        <v>497</v>
      </c>
      <c r="D17" s="4" t="s">
        <v>2029</v>
      </c>
      <c r="E17" s="4" t="s">
        <v>2030</v>
      </c>
      <c r="F17" s="5">
        <v>4</v>
      </c>
      <c r="G17" s="5">
        <v>3</v>
      </c>
      <c r="H17" s="4">
        <v>22</v>
      </c>
      <c r="I17" s="5">
        <v>4</v>
      </c>
      <c r="J17" s="7">
        <v>403</v>
      </c>
      <c r="K17" s="8" t="s">
        <v>2036</v>
      </c>
      <c r="L17" s="9">
        <v>52.6</v>
      </c>
      <c r="M17" s="10">
        <v>37.92</v>
      </c>
      <c r="N17" s="5" t="s">
        <v>2035</v>
      </c>
      <c r="O17" s="5" t="s">
        <v>201</v>
      </c>
      <c r="P17" s="25" t="s">
        <v>2038</v>
      </c>
      <c r="Q17" s="4" t="s">
        <v>2034</v>
      </c>
      <c r="R17" s="4"/>
      <c r="S17" s="13"/>
      <c r="T17" s="16"/>
      <c r="U17" s="15"/>
      <c r="V17" s="13">
        <v>44012</v>
      </c>
    </row>
    <row r="18" spans="1:22" s="1" customFormat="1" ht="13.5" hidden="1" customHeight="1">
      <c r="A18" s="4">
        <v>17</v>
      </c>
      <c r="B18" s="4" t="s">
        <v>8</v>
      </c>
      <c r="C18" s="4" t="s">
        <v>497</v>
      </c>
      <c r="D18" s="4" t="s">
        <v>2029</v>
      </c>
      <c r="E18" s="4" t="s">
        <v>2030</v>
      </c>
      <c r="F18" s="5">
        <v>4</v>
      </c>
      <c r="G18" s="5">
        <v>3</v>
      </c>
      <c r="H18" s="4">
        <v>22</v>
      </c>
      <c r="I18" s="5">
        <v>4</v>
      </c>
      <c r="J18" s="7">
        <v>402</v>
      </c>
      <c r="K18" s="8" t="s">
        <v>2036</v>
      </c>
      <c r="L18" s="9">
        <v>54.27</v>
      </c>
      <c r="M18" s="10">
        <v>39.119999999999997</v>
      </c>
      <c r="N18" s="5" t="s">
        <v>2035</v>
      </c>
      <c r="O18" s="5" t="s">
        <v>201</v>
      </c>
      <c r="P18" s="25" t="s">
        <v>1843</v>
      </c>
      <c r="Q18" s="4" t="s">
        <v>2034</v>
      </c>
      <c r="R18" s="4"/>
      <c r="S18" s="13"/>
      <c r="T18" s="16"/>
      <c r="U18" s="15"/>
      <c r="V18" s="13">
        <v>44012</v>
      </c>
    </row>
    <row r="19" spans="1:22" s="1" customFormat="1" ht="13.5" customHeight="1">
      <c r="A19" s="4">
        <v>18</v>
      </c>
      <c r="B19" s="4" t="s">
        <v>8</v>
      </c>
      <c r="C19" s="4" t="s">
        <v>497</v>
      </c>
      <c r="D19" s="4" t="s">
        <v>2029</v>
      </c>
      <c r="E19" s="4" t="s">
        <v>2030</v>
      </c>
      <c r="F19" s="5">
        <v>4</v>
      </c>
      <c r="G19" s="5">
        <v>3</v>
      </c>
      <c r="H19" s="4">
        <v>22</v>
      </c>
      <c r="I19" s="5">
        <v>4</v>
      </c>
      <c r="J19" s="7">
        <v>401</v>
      </c>
      <c r="K19" s="8" t="s">
        <v>2036</v>
      </c>
      <c r="L19" s="9">
        <v>78.62</v>
      </c>
      <c r="M19" s="10">
        <v>56.68</v>
      </c>
      <c r="N19" s="5" t="s">
        <v>2032</v>
      </c>
      <c r="O19" s="5" t="s">
        <v>190</v>
      </c>
      <c r="P19" s="25" t="s">
        <v>2039</v>
      </c>
      <c r="Q19" s="4" t="s">
        <v>2034</v>
      </c>
      <c r="R19" s="4"/>
      <c r="S19" s="13"/>
      <c r="T19" s="16"/>
      <c r="U19" s="15"/>
      <c r="V19" s="13">
        <v>44012</v>
      </c>
    </row>
    <row r="20" spans="1:22" s="1" customFormat="1">
      <c r="A20" s="4">
        <v>19</v>
      </c>
      <c r="B20" s="4" t="s">
        <v>8</v>
      </c>
      <c r="C20" s="4" t="s">
        <v>497</v>
      </c>
      <c r="D20" s="4" t="s">
        <v>2029</v>
      </c>
      <c r="E20" s="4" t="s">
        <v>2030</v>
      </c>
      <c r="F20" s="5">
        <v>4</v>
      </c>
      <c r="G20" s="5">
        <v>3</v>
      </c>
      <c r="H20" s="4">
        <v>22</v>
      </c>
      <c r="I20" s="5">
        <v>5</v>
      </c>
      <c r="J20" s="7">
        <v>506</v>
      </c>
      <c r="K20" s="8" t="s">
        <v>2036</v>
      </c>
      <c r="L20" s="9">
        <v>78.61</v>
      </c>
      <c r="M20" s="10">
        <v>56.67</v>
      </c>
      <c r="N20" s="5" t="s">
        <v>2032</v>
      </c>
      <c r="O20" s="5" t="s">
        <v>183</v>
      </c>
      <c r="P20" s="5" t="s">
        <v>2033</v>
      </c>
      <c r="Q20" s="4" t="s">
        <v>2034</v>
      </c>
      <c r="R20" s="4"/>
      <c r="S20" s="13"/>
      <c r="T20" s="16"/>
      <c r="U20" s="15"/>
      <c r="V20" s="13">
        <v>44012</v>
      </c>
    </row>
    <row r="21" spans="1:22" s="1" customFormat="1" hidden="1">
      <c r="A21" s="4">
        <v>20</v>
      </c>
      <c r="B21" s="4" t="s">
        <v>8</v>
      </c>
      <c r="C21" s="4" t="s">
        <v>497</v>
      </c>
      <c r="D21" s="4" t="s">
        <v>2029</v>
      </c>
      <c r="E21" s="4" t="s">
        <v>2030</v>
      </c>
      <c r="F21" s="5">
        <v>4</v>
      </c>
      <c r="G21" s="5">
        <v>3</v>
      </c>
      <c r="H21" s="4">
        <v>22</v>
      </c>
      <c r="I21" s="5">
        <v>5</v>
      </c>
      <c r="J21" s="7">
        <v>505</v>
      </c>
      <c r="K21" s="8" t="s">
        <v>2036</v>
      </c>
      <c r="L21" s="9">
        <v>54.35</v>
      </c>
      <c r="M21" s="10">
        <v>39.18</v>
      </c>
      <c r="N21" s="5" t="s">
        <v>2035</v>
      </c>
      <c r="O21" s="5" t="s">
        <v>201</v>
      </c>
      <c r="P21" s="25" t="s">
        <v>504</v>
      </c>
      <c r="Q21" s="4" t="s">
        <v>2034</v>
      </c>
      <c r="R21" s="4"/>
      <c r="S21" s="13"/>
      <c r="T21" s="16"/>
      <c r="U21" s="15"/>
      <c r="V21" s="13">
        <v>44012</v>
      </c>
    </row>
    <row r="22" spans="1:22" s="1" customFormat="1" ht="13.5" hidden="1" customHeight="1">
      <c r="A22" s="4">
        <v>21</v>
      </c>
      <c r="B22" s="4" t="s">
        <v>8</v>
      </c>
      <c r="C22" s="4" t="s">
        <v>497</v>
      </c>
      <c r="D22" s="4" t="s">
        <v>2029</v>
      </c>
      <c r="E22" s="4" t="s">
        <v>2030</v>
      </c>
      <c r="F22" s="5">
        <v>4</v>
      </c>
      <c r="G22" s="5">
        <v>3</v>
      </c>
      <c r="H22" s="4">
        <v>22</v>
      </c>
      <c r="I22" s="5">
        <v>5</v>
      </c>
      <c r="J22" s="7">
        <v>504</v>
      </c>
      <c r="K22" s="8" t="s">
        <v>2036</v>
      </c>
      <c r="L22" s="9">
        <v>52.6</v>
      </c>
      <c r="M22" s="10">
        <v>37.92</v>
      </c>
      <c r="N22" s="5" t="s">
        <v>2035</v>
      </c>
      <c r="O22" s="5" t="s">
        <v>201</v>
      </c>
      <c r="P22" s="25" t="s">
        <v>2037</v>
      </c>
      <c r="Q22" s="4" t="s">
        <v>2034</v>
      </c>
      <c r="R22" s="4"/>
      <c r="S22" s="13"/>
      <c r="T22" s="16"/>
      <c r="U22" s="15"/>
      <c r="V22" s="13">
        <v>44012</v>
      </c>
    </row>
    <row r="23" spans="1:22" s="1" customFormat="1" ht="13.5" hidden="1" customHeight="1">
      <c r="A23" s="4">
        <v>22</v>
      </c>
      <c r="B23" s="4" t="s">
        <v>8</v>
      </c>
      <c r="C23" s="4" t="s">
        <v>497</v>
      </c>
      <c r="D23" s="4" t="s">
        <v>2029</v>
      </c>
      <c r="E23" s="4" t="s">
        <v>2030</v>
      </c>
      <c r="F23" s="5">
        <v>4</v>
      </c>
      <c r="G23" s="5">
        <v>3</v>
      </c>
      <c r="H23" s="4">
        <v>22</v>
      </c>
      <c r="I23" s="5">
        <v>5</v>
      </c>
      <c r="J23" s="7">
        <v>503</v>
      </c>
      <c r="K23" s="8" t="s">
        <v>2036</v>
      </c>
      <c r="L23" s="9">
        <v>52.6</v>
      </c>
      <c r="M23" s="10">
        <v>37.92</v>
      </c>
      <c r="N23" s="5" t="s">
        <v>2035</v>
      </c>
      <c r="O23" s="5" t="s">
        <v>201</v>
      </c>
      <c r="P23" s="25" t="s">
        <v>2038</v>
      </c>
      <c r="Q23" s="4" t="s">
        <v>2034</v>
      </c>
      <c r="R23" s="4"/>
      <c r="S23" s="13"/>
      <c r="T23" s="16"/>
      <c r="U23" s="15"/>
      <c r="V23" s="13">
        <v>44012</v>
      </c>
    </row>
    <row r="24" spans="1:22" s="1" customFormat="1" hidden="1">
      <c r="A24" s="4">
        <v>23</v>
      </c>
      <c r="B24" s="4" t="s">
        <v>8</v>
      </c>
      <c r="C24" s="4" t="s">
        <v>497</v>
      </c>
      <c r="D24" s="4" t="s">
        <v>2029</v>
      </c>
      <c r="E24" s="4" t="s">
        <v>2030</v>
      </c>
      <c r="F24" s="5">
        <v>4</v>
      </c>
      <c r="G24" s="5">
        <v>3</v>
      </c>
      <c r="H24" s="4">
        <v>22</v>
      </c>
      <c r="I24" s="5">
        <v>5</v>
      </c>
      <c r="J24" s="7">
        <v>502</v>
      </c>
      <c r="K24" s="8" t="s">
        <v>2036</v>
      </c>
      <c r="L24" s="9">
        <v>54.27</v>
      </c>
      <c r="M24" s="10">
        <v>39.119999999999997</v>
      </c>
      <c r="N24" s="5" t="s">
        <v>2035</v>
      </c>
      <c r="O24" s="5" t="s">
        <v>201</v>
      </c>
      <c r="P24" s="25" t="s">
        <v>1843</v>
      </c>
      <c r="Q24" s="4" t="s">
        <v>2034</v>
      </c>
      <c r="R24" s="4"/>
      <c r="S24" s="13"/>
      <c r="T24" s="16"/>
      <c r="U24" s="15"/>
      <c r="V24" s="13">
        <v>44012</v>
      </c>
    </row>
    <row r="25" spans="1:22" s="1" customFormat="1">
      <c r="A25" s="4">
        <v>24</v>
      </c>
      <c r="B25" s="4" t="s">
        <v>8</v>
      </c>
      <c r="C25" s="4" t="s">
        <v>497</v>
      </c>
      <c r="D25" s="4" t="s">
        <v>2029</v>
      </c>
      <c r="E25" s="4" t="s">
        <v>2030</v>
      </c>
      <c r="F25" s="5">
        <v>4</v>
      </c>
      <c r="G25" s="5">
        <v>3</v>
      </c>
      <c r="H25" s="4">
        <v>22</v>
      </c>
      <c r="I25" s="5">
        <v>5</v>
      </c>
      <c r="J25" s="7">
        <v>501</v>
      </c>
      <c r="K25" s="8" t="s">
        <v>2036</v>
      </c>
      <c r="L25" s="9">
        <v>78.62</v>
      </c>
      <c r="M25" s="10">
        <v>56.68</v>
      </c>
      <c r="N25" s="5" t="s">
        <v>2032</v>
      </c>
      <c r="O25" s="5" t="s">
        <v>190</v>
      </c>
      <c r="P25" s="25" t="s">
        <v>2039</v>
      </c>
      <c r="Q25" s="4" t="s">
        <v>2034</v>
      </c>
      <c r="R25" s="4"/>
      <c r="S25" s="13"/>
      <c r="T25" s="16"/>
      <c r="U25" s="15"/>
      <c r="V25" s="13">
        <v>44012</v>
      </c>
    </row>
    <row r="26" spans="1:22" s="1" customFormat="1">
      <c r="A26" s="4">
        <v>25</v>
      </c>
      <c r="B26" s="4" t="s">
        <v>8</v>
      </c>
      <c r="C26" s="4" t="s">
        <v>497</v>
      </c>
      <c r="D26" s="4" t="s">
        <v>2029</v>
      </c>
      <c r="E26" s="4" t="s">
        <v>2030</v>
      </c>
      <c r="F26" s="5">
        <v>4</v>
      </c>
      <c r="G26" s="5">
        <v>3</v>
      </c>
      <c r="H26" s="4">
        <v>22</v>
      </c>
      <c r="I26" s="5">
        <v>6</v>
      </c>
      <c r="J26" s="7">
        <v>606</v>
      </c>
      <c r="K26" s="8" t="s">
        <v>2036</v>
      </c>
      <c r="L26" s="9">
        <v>78.61</v>
      </c>
      <c r="M26" s="10">
        <v>56.67</v>
      </c>
      <c r="N26" s="5" t="s">
        <v>2032</v>
      </c>
      <c r="O26" s="5" t="s">
        <v>183</v>
      </c>
      <c r="P26" s="5" t="s">
        <v>2033</v>
      </c>
      <c r="Q26" s="4" t="s">
        <v>2034</v>
      </c>
      <c r="R26" s="4"/>
      <c r="S26" s="13"/>
      <c r="T26" s="16"/>
      <c r="U26" s="15"/>
      <c r="V26" s="13">
        <v>44012</v>
      </c>
    </row>
    <row r="27" spans="1:22" s="1" customFormat="1" ht="13.5" hidden="1" customHeight="1">
      <c r="A27" s="4">
        <v>26</v>
      </c>
      <c r="B27" s="4" t="s">
        <v>8</v>
      </c>
      <c r="C27" s="4" t="s">
        <v>497</v>
      </c>
      <c r="D27" s="4" t="s">
        <v>2029</v>
      </c>
      <c r="E27" s="4" t="s">
        <v>2030</v>
      </c>
      <c r="F27" s="5">
        <v>4</v>
      </c>
      <c r="G27" s="5">
        <v>3</v>
      </c>
      <c r="H27" s="4">
        <v>22</v>
      </c>
      <c r="I27" s="5">
        <v>6</v>
      </c>
      <c r="J27" s="7">
        <v>605</v>
      </c>
      <c r="K27" s="8" t="s">
        <v>2036</v>
      </c>
      <c r="L27" s="9">
        <v>54.35</v>
      </c>
      <c r="M27" s="10">
        <v>39.18</v>
      </c>
      <c r="N27" s="5" t="s">
        <v>2035</v>
      </c>
      <c r="O27" s="5" t="s">
        <v>201</v>
      </c>
      <c r="P27" s="25" t="s">
        <v>504</v>
      </c>
      <c r="Q27" s="4" t="s">
        <v>2034</v>
      </c>
      <c r="R27" s="4"/>
      <c r="S27" s="13"/>
      <c r="T27" s="16"/>
      <c r="U27" s="15"/>
      <c r="V27" s="13">
        <v>44012</v>
      </c>
    </row>
    <row r="28" spans="1:22" s="1" customFormat="1" ht="13.5" hidden="1" customHeight="1">
      <c r="A28" s="4">
        <v>27</v>
      </c>
      <c r="B28" s="4" t="s">
        <v>8</v>
      </c>
      <c r="C28" s="4" t="s">
        <v>497</v>
      </c>
      <c r="D28" s="4" t="s">
        <v>2029</v>
      </c>
      <c r="E28" s="4" t="s">
        <v>2030</v>
      </c>
      <c r="F28" s="5">
        <v>4</v>
      </c>
      <c r="G28" s="5">
        <v>3</v>
      </c>
      <c r="H28" s="4">
        <v>22</v>
      </c>
      <c r="I28" s="5">
        <v>6</v>
      </c>
      <c r="J28" s="7">
        <v>604</v>
      </c>
      <c r="K28" s="8" t="s">
        <v>2036</v>
      </c>
      <c r="L28" s="9">
        <v>52.6</v>
      </c>
      <c r="M28" s="10">
        <v>37.92</v>
      </c>
      <c r="N28" s="5" t="s">
        <v>2035</v>
      </c>
      <c r="O28" s="5" t="s">
        <v>201</v>
      </c>
      <c r="P28" s="25" t="s">
        <v>2037</v>
      </c>
      <c r="Q28" s="4" t="s">
        <v>2034</v>
      </c>
      <c r="R28" s="4"/>
      <c r="S28" s="13"/>
      <c r="T28" s="16"/>
      <c r="U28" s="15"/>
      <c r="V28" s="13">
        <v>44012</v>
      </c>
    </row>
    <row r="29" spans="1:22" s="1" customFormat="1" hidden="1">
      <c r="A29" s="4">
        <v>28</v>
      </c>
      <c r="B29" s="4" t="s">
        <v>8</v>
      </c>
      <c r="C29" s="4" t="s">
        <v>497</v>
      </c>
      <c r="D29" s="4" t="s">
        <v>2029</v>
      </c>
      <c r="E29" s="4" t="s">
        <v>2030</v>
      </c>
      <c r="F29" s="5">
        <v>4</v>
      </c>
      <c r="G29" s="5">
        <v>3</v>
      </c>
      <c r="H29" s="4">
        <v>22</v>
      </c>
      <c r="I29" s="5">
        <v>6</v>
      </c>
      <c r="J29" s="7">
        <v>603</v>
      </c>
      <c r="K29" s="8" t="s">
        <v>2036</v>
      </c>
      <c r="L29" s="9">
        <v>52.6</v>
      </c>
      <c r="M29" s="10">
        <v>37.92</v>
      </c>
      <c r="N29" s="5" t="s">
        <v>2035</v>
      </c>
      <c r="O29" s="5" t="s">
        <v>201</v>
      </c>
      <c r="P29" s="25" t="s">
        <v>2038</v>
      </c>
      <c r="Q29" s="4" t="s">
        <v>2034</v>
      </c>
      <c r="R29" s="4"/>
      <c r="S29" s="13"/>
      <c r="T29" s="16"/>
      <c r="U29" s="15"/>
      <c r="V29" s="13">
        <v>44012</v>
      </c>
    </row>
    <row r="30" spans="1:22" s="1" customFormat="1" hidden="1">
      <c r="A30" s="4">
        <v>29</v>
      </c>
      <c r="B30" s="4" t="s">
        <v>8</v>
      </c>
      <c r="C30" s="4" t="s">
        <v>497</v>
      </c>
      <c r="D30" s="4" t="s">
        <v>2029</v>
      </c>
      <c r="E30" s="4" t="s">
        <v>2030</v>
      </c>
      <c r="F30" s="5">
        <v>4</v>
      </c>
      <c r="G30" s="5">
        <v>3</v>
      </c>
      <c r="H30" s="4">
        <v>22</v>
      </c>
      <c r="I30" s="5">
        <v>6</v>
      </c>
      <c r="J30" s="7">
        <v>602</v>
      </c>
      <c r="K30" s="8" t="s">
        <v>2036</v>
      </c>
      <c r="L30" s="9">
        <v>54.27</v>
      </c>
      <c r="M30" s="10">
        <v>39.119999999999997</v>
      </c>
      <c r="N30" s="5" t="s">
        <v>2035</v>
      </c>
      <c r="O30" s="5" t="s">
        <v>201</v>
      </c>
      <c r="P30" s="25" t="s">
        <v>1843</v>
      </c>
      <c r="Q30" s="4" t="s">
        <v>2034</v>
      </c>
      <c r="R30" s="4"/>
      <c r="S30" s="13"/>
      <c r="T30" s="16"/>
      <c r="U30" s="15"/>
      <c r="V30" s="13">
        <v>44012</v>
      </c>
    </row>
    <row r="31" spans="1:22" s="1" customFormat="1">
      <c r="A31" s="4">
        <v>30</v>
      </c>
      <c r="B31" s="4" t="s">
        <v>8</v>
      </c>
      <c r="C31" s="4" t="s">
        <v>497</v>
      </c>
      <c r="D31" s="4" t="s">
        <v>2029</v>
      </c>
      <c r="E31" s="4" t="s">
        <v>2030</v>
      </c>
      <c r="F31" s="5">
        <v>4</v>
      </c>
      <c r="G31" s="5">
        <v>3</v>
      </c>
      <c r="H31" s="4">
        <v>22</v>
      </c>
      <c r="I31" s="5">
        <v>6</v>
      </c>
      <c r="J31" s="7">
        <v>601</v>
      </c>
      <c r="K31" s="8" t="s">
        <v>2036</v>
      </c>
      <c r="L31" s="9">
        <v>78.62</v>
      </c>
      <c r="M31" s="10">
        <v>56.68</v>
      </c>
      <c r="N31" s="5" t="s">
        <v>2032</v>
      </c>
      <c r="O31" s="5" t="s">
        <v>190</v>
      </c>
      <c r="P31" s="25" t="s">
        <v>2039</v>
      </c>
      <c r="Q31" s="4" t="s">
        <v>2034</v>
      </c>
      <c r="R31" s="4"/>
      <c r="S31" s="13"/>
      <c r="T31" s="16"/>
      <c r="U31" s="15"/>
      <c r="V31" s="13">
        <v>44012</v>
      </c>
    </row>
    <row r="32" spans="1:22" s="1" customFormat="1" ht="13.5" customHeight="1">
      <c r="A32" s="4">
        <v>31</v>
      </c>
      <c r="B32" s="4" t="s">
        <v>8</v>
      </c>
      <c r="C32" s="4" t="s">
        <v>497</v>
      </c>
      <c r="D32" s="4" t="s">
        <v>2029</v>
      </c>
      <c r="E32" s="4" t="s">
        <v>2030</v>
      </c>
      <c r="F32" s="5">
        <v>4</v>
      </c>
      <c r="G32" s="5">
        <v>3</v>
      </c>
      <c r="H32" s="4">
        <v>22</v>
      </c>
      <c r="I32" s="5">
        <v>7</v>
      </c>
      <c r="J32" s="7">
        <v>706</v>
      </c>
      <c r="K32" s="8" t="s">
        <v>2036</v>
      </c>
      <c r="L32" s="9">
        <v>78.61</v>
      </c>
      <c r="M32" s="10">
        <v>56.67</v>
      </c>
      <c r="N32" s="5" t="s">
        <v>2032</v>
      </c>
      <c r="O32" s="5" t="s">
        <v>183</v>
      </c>
      <c r="P32" s="5" t="s">
        <v>2033</v>
      </c>
      <c r="Q32" s="4" t="s">
        <v>2034</v>
      </c>
      <c r="R32" s="4"/>
      <c r="S32" s="13"/>
      <c r="T32" s="16"/>
      <c r="U32" s="15"/>
      <c r="V32" s="13">
        <v>44012</v>
      </c>
    </row>
    <row r="33" spans="1:22" s="1" customFormat="1" ht="13.5" hidden="1" customHeight="1">
      <c r="A33" s="4">
        <v>32</v>
      </c>
      <c r="B33" s="4" t="s">
        <v>8</v>
      </c>
      <c r="C33" s="4" t="s">
        <v>497</v>
      </c>
      <c r="D33" s="4" t="s">
        <v>2029</v>
      </c>
      <c r="E33" s="4" t="s">
        <v>2030</v>
      </c>
      <c r="F33" s="5">
        <v>4</v>
      </c>
      <c r="G33" s="5">
        <v>3</v>
      </c>
      <c r="H33" s="4">
        <v>22</v>
      </c>
      <c r="I33" s="5">
        <v>7</v>
      </c>
      <c r="J33" s="7">
        <v>705</v>
      </c>
      <c r="K33" s="8" t="s">
        <v>2036</v>
      </c>
      <c r="L33" s="9">
        <v>54.35</v>
      </c>
      <c r="M33" s="10">
        <v>39.18</v>
      </c>
      <c r="N33" s="5" t="s">
        <v>2035</v>
      </c>
      <c r="O33" s="5" t="s">
        <v>201</v>
      </c>
      <c r="P33" s="25" t="s">
        <v>504</v>
      </c>
      <c r="Q33" s="4" t="s">
        <v>2034</v>
      </c>
      <c r="R33" s="4"/>
      <c r="S33" s="13"/>
      <c r="T33" s="16"/>
      <c r="U33" s="15"/>
      <c r="V33" s="13">
        <v>44012</v>
      </c>
    </row>
    <row r="34" spans="1:22" s="1" customFormat="1" hidden="1">
      <c r="A34" s="4">
        <v>33</v>
      </c>
      <c r="B34" s="4" t="s">
        <v>8</v>
      </c>
      <c r="C34" s="4" t="s">
        <v>497</v>
      </c>
      <c r="D34" s="4" t="s">
        <v>2029</v>
      </c>
      <c r="E34" s="4" t="s">
        <v>2030</v>
      </c>
      <c r="F34" s="5">
        <v>4</v>
      </c>
      <c r="G34" s="5">
        <v>3</v>
      </c>
      <c r="H34" s="4">
        <v>22</v>
      </c>
      <c r="I34" s="5">
        <v>7</v>
      </c>
      <c r="J34" s="7">
        <v>704</v>
      </c>
      <c r="K34" s="8" t="s">
        <v>2036</v>
      </c>
      <c r="L34" s="9">
        <v>52.6</v>
      </c>
      <c r="M34" s="10">
        <v>37.92</v>
      </c>
      <c r="N34" s="5" t="s">
        <v>2035</v>
      </c>
      <c r="O34" s="5" t="s">
        <v>201</v>
      </c>
      <c r="P34" s="25" t="s">
        <v>2037</v>
      </c>
      <c r="Q34" s="4" t="s">
        <v>2034</v>
      </c>
      <c r="R34" s="4"/>
      <c r="S34" s="13"/>
      <c r="T34" s="16"/>
      <c r="U34" s="15"/>
      <c r="V34" s="13">
        <v>44012</v>
      </c>
    </row>
    <row r="35" spans="1:22" s="1" customFormat="1" ht="13.5" hidden="1" customHeight="1">
      <c r="A35" s="4">
        <v>34</v>
      </c>
      <c r="B35" s="4" t="s">
        <v>8</v>
      </c>
      <c r="C35" s="4" t="s">
        <v>497</v>
      </c>
      <c r="D35" s="4" t="s">
        <v>2029</v>
      </c>
      <c r="E35" s="4" t="s">
        <v>2030</v>
      </c>
      <c r="F35" s="5">
        <v>4</v>
      </c>
      <c r="G35" s="5">
        <v>3</v>
      </c>
      <c r="H35" s="4">
        <v>22</v>
      </c>
      <c r="I35" s="5">
        <v>7</v>
      </c>
      <c r="J35" s="7">
        <v>703</v>
      </c>
      <c r="K35" s="8" t="s">
        <v>2036</v>
      </c>
      <c r="L35" s="9">
        <v>52.6</v>
      </c>
      <c r="M35" s="10">
        <v>37.92</v>
      </c>
      <c r="N35" s="5" t="s">
        <v>2035</v>
      </c>
      <c r="O35" s="5" t="s">
        <v>201</v>
      </c>
      <c r="P35" s="25" t="s">
        <v>2038</v>
      </c>
      <c r="Q35" s="4" t="s">
        <v>2034</v>
      </c>
      <c r="R35" s="4"/>
      <c r="S35" s="13"/>
      <c r="T35" s="16"/>
      <c r="U35" s="15"/>
      <c r="V35" s="13">
        <v>44012</v>
      </c>
    </row>
    <row r="36" spans="1:22" s="1" customFormat="1" ht="13.5" hidden="1" customHeight="1">
      <c r="A36" s="4">
        <v>35</v>
      </c>
      <c r="B36" s="4" t="s">
        <v>8</v>
      </c>
      <c r="C36" s="4" t="s">
        <v>497</v>
      </c>
      <c r="D36" s="4" t="s">
        <v>2029</v>
      </c>
      <c r="E36" s="4" t="s">
        <v>2030</v>
      </c>
      <c r="F36" s="5">
        <v>4</v>
      </c>
      <c r="G36" s="5">
        <v>3</v>
      </c>
      <c r="H36" s="4">
        <v>22</v>
      </c>
      <c r="I36" s="5">
        <v>7</v>
      </c>
      <c r="J36" s="7">
        <v>702</v>
      </c>
      <c r="K36" s="8" t="s">
        <v>2036</v>
      </c>
      <c r="L36" s="9">
        <v>54.27</v>
      </c>
      <c r="M36" s="10">
        <v>39.119999999999997</v>
      </c>
      <c r="N36" s="5" t="s">
        <v>2035</v>
      </c>
      <c r="O36" s="5" t="s">
        <v>201</v>
      </c>
      <c r="P36" s="25" t="s">
        <v>1843</v>
      </c>
      <c r="Q36" s="4" t="s">
        <v>2034</v>
      </c>
      <c r="R36" s="4"/>
      <c r="S36" s="13"/>
      <c r="T36" s="16"/>
      <c r="U36" s="15"/>
      <c r="V36" s="13">
        <v>44012</v>
      </c>
    </row>
    <row r="37" spans="1:22" s="1" customFormat="1">
      <c r="A37" s="4">
        <v>36</v>
      </c>
      <c r="B37" s="4" t="s">
        <v>8</v>
      </c>
      <c r="C37" s="4" t="s">
        <v>497</v>
      </c>
      <c r="D37" s="4" t="s">
        <v>2029</v>
      </c>
      <c r="E37" s="4" t="s">
        <v>2030</v>
      </c>
      <c r="F37" s="5">
        <v>4</v>
      </c>
      <c r="G37" s="5">
        <v>3</v>
      </c>
      <c r="H37" s="4">
        <v>22</v>
      </c>
      <c r="I37" s="5">
        <v>7</v>
      </c>
      <c r="J37" s="7">
        <v>701</v>
      </c>
      <c r="K37" s="8" t="s">
        <v>2036</v>
      </c>
      <c r="L37" s="9">
        <v>78.62</v>
      </c>
      <c r="M37" s="10">
        <v>56.68</v>
      </c>
      <c r="N37" s="5" t="s">
        <v>2032</v>
      </c>
      <c r="O37" s="5" t="s">
        <v>190</v>
      </c>
      <c r="P37" s="25" t="s">
        <v>2039</v>
      </c>
      <c r="Q37" s="4" t="s">
        <v>2034</v>
      </c>
      <c r="R37" s="4"/>
      <c r="S37" s="13"/>
      <c r="T37" s="16"/>
      <c r="U37" s="15"/>
      <c r="V37" s="13">
        <v>44012</v>
      </c>
    </row>
    <row r="38" spans="1:22" s="1" customFormat="1" ht="13.5" customHeight="1">
      <c r="A38" s="4">
        <v>37</v>
      </c>
      <c r="B38" s="4" t="s">
        <v>8</v>
      </c>
      <c r="C38" s="4" t="s">
        <v>497</v>
      </c>
      <c r="D38" s="4" t="s">
        <v>2029</v>
      </c>
      <c r="E38" s="4" t="s">
        <v>2030</v>
      </c>
      <c r="F38" s="5">
        <v>4</v>
      </c>
      <c r="G38" s="5">
        <v>3</v>
      </c>
      <c r="H38" s="4">
        <v>22</v>
      </c>
      <c r="I38" s="5">
        <v>8</v>
      </c>
      <c r="J38" s="7">
        <v>806</v>
      </c>
      <c r="K38" s="8" t="s">
        <v>2036</v>
      </c>
      <c r="L38" s="9">
        <v>78.61</v>
      </c>
      <c r="M38" s="10">
        <v>56.67</v>
      </c>
      <c r="N38" s="5" t="s">
        <v>2032</v>
      </c>
      <c r="O38" s="5" t="s">
        <v>183</v>
      </c>
      <c r="P38" s="5" t="s">
        <v>2033</v>
      </c>
      <c r="Q38" s="4" t="s">
        <v>2034</v>
      </c>
      <c r="R38" s="4"/>
      <c r="S38" s="13"/>
      <c r="T38" s="16"/>
      <c r="U38" s="15"/>
      <c r="V38" s="13">
        <v>44012</v>
      </c>
    </row>
    <row r="39" spans="1:22" s="1" customFormat="1" ht="13.5" hidden="1" customHeight="1">
      <c r="A39" s="4">
        <v>38</v>
      </c>
      <c r="B39" s="4" t="s">
        <v>8</v>
      </c>
      <c r="C39" s="4" t="s">
        <v>497</v>
      </c>
      <c r="D39" s="4" t="s">
        <v>2029</v>
      </c>
      <c r="E39" s="4" t="s">
        <v>2030</v>
      </c>
      <c r="F39" s="5">
        <v>4</v>
      </c>
      <c r="G39" s="5">
        <v>3</v>
      </c>
      <c r="H39" s="4">
        <v>22</v>
      </c>
      <c r="I39" s="5">
        <v>8</v>
      </c>
      <c r="J39" s="7">
        <v>805</v>
      </c>
      <c r="K39" s="8" t="s">
        <v>2036</v>
      </c>
      <c r="L39" s="9">
        <v>54.35</v>
      </c>
      <c r="M39" s="10">
        <v>39.18</v>
      </c>
      <c r="N39" s="5" t="s">
        <v>2035</v>
      </c>
      <c r="O39" s="5" t="s">
        <v>201</v>
      </c>
      <c r="P39" s="25" t="s">
        <v>504</v>
      </c>
      <c r="Q39" s="4" t="s">
        <v>2034</v>
      </c>
      <c r="R39" s="4"/>
      <c r="S39" s="13"/>
      <c r="T39" s="16"/>
      <c r="U39" s="15"/>
      <c r="V39" s="13">
        <v>44012</v>
      </c>
    </row>
    <row r="40" spans="1:22" s="1" customFormat="1" hidden="1">
      <c r="A40" s="4">
        <v>39</v>
      </c>
      <c r="B40" s="4" t="s">
        <v>8</v>
      </c>
      <c r="C40" s="4" t="s">
        <v>497</v>
      </c>
      <c r="D40" s="4" t="s">
        <v>2029</v>
      </c>
      <c r="E40" s="4" t="s">
        <v>2030</v>
      </c>
      <c r="F40" s="5">
        <v>4</v>
      </c>
      <c r="G40" s="5">
        <v>3</v>
      </c>
      <c r="H40" s="4">
        <v>22</v>
      </c>
      <c r="I40" s="5">
        <v>8</v>
      </c>
      <c r="J40" s="7">
        <v>804</v>
      </c>
      <c r="K40" s="8" t="s">
        <v>2036</v>
      </c>
      <c r="L40" s="9">
        <v>52.6</v>
      </c>
      <c r="M40" s="10">
        <v>37.92</v>
      </c>
      <c r="N40" s="5" t="s">
        <v>2035</v>
      </c>
      <c r="O40" s="5" t="s">
        <v>201</v>
      </c>
      <c r="P40" s="25" t="s">
        <v>2037</v>
      </c>
      <c r="Q40" s="4" t="s">
        <v>2034</v>
      </c>
      <c r="R40" s="4"/>
      <c r="S40" s="13"/>
      <c r="T40" s="16"/>
      <c r="U40" s="15"/>
      <c r="V40" s="13">
        <v>44012</v>
      </c>
    </row>
    <row r="41" spans="1:22" s="1" customFormat="1" ht="13.5" hidden="1" customHeight="1">
      <c r="A41" s="4">
        <v>40</v>
      </c>
      <c r="B41" s="4" t="s">
        <v>8</v>
      </c>
      <c r="C41" s="4" t="s">
        <v>497</v>
      </c>
      <c r="D41" s="4" t="s">
        <v>2029</v>
      </c>
      <c r="E41" s="4" t="s">
        <v>2030</v>
      </c>
      <c r="F41" s="5">
        <v>4</v>
      </c>
      <c r="G41" s="5">
        <v>3</v>
      </c>
      <c r="H41" s="4">
        <v>22</v>
      </c>
      <c r="I41" s="5">
        <v>8</v>
      </c>
      <c r="J41" s="7">
        <v>803</v>
      </c>
      <c r="K41" s="8" t="s">
        <v>2036</v>
      </c>
      <c r="L41" s="9">
        <v>52.6</v>
      </c>
      <c r="M41" s="10">
        <v>37.92</v>
      </c>
      <c r="N41" s="5" t="s">
        <v>2035</v>
      </c>
      <c r="O41" s="5" t="s">
        <v>201</v>
      </c>
      <c r="P41" s="25" t="s">
        <v>2038</v>
      </c>
      <c r="Q41" s="4" t="s">
        <v>2034</v>
      </c>
      <c r="R41" s="4"/>
      <c r="S41" s="13"/>
      <c r="T41" s="16"/>
      <c r="U41" s="15"/>
      <c r="V41" s="13">
        <v>44012</v>
      </c>
    </row>
    <row r="42" spans="1:22" s="1" customFormat="1" ht="13.5" hidden="1" customHeight="1">
      <c r="A42" s="4">
        <v>41</v>
      </c>
      <c r="B42" s="4" t="s">
        <v>8</v>
      </c>
      <c r="C42" s="4" t="s">
        <v>497</v>
      </c>
      <c r="D42" s="4" t="s">
        <v>2029</v>
      </c>
      <c r="E42" s="4" t="s">
        <v>2030</v>
      </c>
      <c r="F42" s="5">
        <v>4</v>
      </c>
      <c r="G42" s="5">
        <v>3</v>
      </c>
      <c r="H42" s="4">
        <v>22</v>
      </c>
      <c r="I42" s="5">
        <v>8</v>
      </c>
      <c r="J42" s="7">
        <v>802</v>
      </c>
      <c r="K42" s="8" t="s">
        <v>2036</v>
      </c>
      <c r="L42" s="9">
        <v>54.27</v>
      </c>
      <c r="M42" s="10">
        <v>39.119999999999997</v>
      </c>
      <c r="N42" s="5" t="s">
        <v>2035</v>
      </c>
      <c r="O42" s="5" t="s">
        <v>201</v>
      </c>
      <c r="P42" s="25" t="s">
        <v>1843</v>
      </c>
      <c r="Q42" s="4" t="s">
        <v>2034</v>
      </c>
      <c r="R42" s="4"/>
      <c r="S42" s="13"/>
      <c r="T42" s="16"/>
      <c r="U42" s="15"/>
      <c r="V42" s="13">
        <v>44012</v>
      </c>
    </row>
    <row r="43" spans="1:22" s="1" customFormat="1">
      <c r="A43" s="4">
        <v>42</v>
      </c>
      <c r="B43" s="4" t="s">
        <v>8</v>
      </c>
      <c r="C43" s="4" t="s">
        <v>497</v>
      </c>
      <c r="D43" s="4" t="s">
        <v>2029</v>
      </c>
      <c r="E43" s="4" t="s">
        <v>2030</v>
      </c>
      <c r="F43" s="5">
        <v>4</v>
      </c>
      <c r="G43" s="5">
        <v>3</v>
      </c>
      <c r="H43" s="4">
        <v>22</v>
      </c>
      <c r="I43" s="5">
        <v>8</v>
      </c>
      <c r="J43" s="7">
        <v>801</v>
      </c>
      <c r="K43" s="8" t="s">
        <v>2036</v>
      </c>
      <c r="L43" s="9">
        <v>78.62</v>
      </c>
      <c r="M43" s="10">
        <v>56.68</v>
      </c>
      <c r="N43" s="5" t="s">
        <v>2032</v>
      </c>
      <c r="O43" s="5" t="s">
        <v>190</v>
      </c>
      <c r="P43" s="25" t="s">
        <v>2039</v>
      </c>
      <c r="Q43" s="4" t="s">
        <v>2034</v>
      </c>
      <c r="R43" s="4"/>
      <c r="S43" s="13"/>
      <c r="T43" s="16"/>
      <c r="U43" s="15"/>
      <c r="V43" s="13">
        <v>44012</v>
      </c>
    </row>
    <row r="44" spans="1:22" s="1" customFormat="1">
      <c r="A44" s="4">
        <v>43</v>
      </c>
      <c r="B44" s="4" t="s">
        <v>8</v>
      </c>
      <c r="C44" s="4" t="s">
        <v>497</v>
      </c>
      <c r="D44" s="4" t="s">
        <v>2029</v>
      </c>
      <c r="E44" s="4" t="s">
        <v>2030</v>
      </c>
      <c r="F44" s="5">
        <v>4</v>
      </c>
      <c r="G44" s="5">
        <v>3</v>
      </c>
      <c r="H44" s="4">
        <v>22</v>
      </c>
      <c r="I44" s="5">
        <v>9</v>
      </c>
      <c r="J44" s="7">
        <v>906</v>
      </c>
      <c r="K44" s="8" t="s">
        <v>2036</v>
      </c>
      <c r="L44" s="9">
        <v>78.61</v>
      </c>
      <c r="M44" s="10">
        <v>56.67</v>
      </c>
      <c r="N44" s="5" t="s">
        <v>2032</v>
      </c>
      <c r="O44" s="5" t="s">
        <v>183</v>
      </c>
      <c r="P44" s="5" t="s">
        <v>2033</v>
      </c>
      <c r="Q44" s="4" t="s">
        <v>2034</v>
      </c>
      <c r="R44" s="4"/>
      <c r="S44" s="13"/>
      <c r="T44" s="16"/>
      <c r="U44" s="15"/>
      <c r="V44" s="13">
        <v>44012</v>
      </c>
    </row>
    <row r="45" spans="1:22" s="1" customFormat="1" ht="13.5" hidden="1" customHeight="1">
      <c r="A45" s="4">
        <v>44</v>
      </c>
      <c r="B45" s="4" t="s">
        <v>8</v>
      </c>
      <c r="C45" s="4" t="s">
        <v>497</v>
      </c>
      <c r="D45" s="4" t="s">
        <v>2029</v>
      </c>
      <c r="E45" s="4" t="s">
        <v>2030</v>
      </c>
      <c r="F45" s="5">
        <v>4</v>
      </c>
      <c r="G45" s="5">
        <v>3</v>
      </c>
      <c r="H45" s="4">
        <v>22</v>
      </c>
      <c r="I45" s="5">
        <v>9</v>
      </c>
      <c r="J45" s="7">
        <v>905</v>
      </c>
      <c r="K45" s="8" t="s">
        <v>2036</v>
      </c>
      <c r="L45" s="9">
        <v>54.35</v>
      </c>
      <c r="M45" s="10">
        <v>39.18</v>
      </c>
      <c r="N45" s="5" t="s">
        <v>2035</v>
      </c>
      <c r="O45" s="5" t="s">
        <v>201</v>
      </c>
      <c r="P45" s="25" t="s">
        <v>504</v>
      </c>
      <c r="Q45" s="4" t="s">
        <v>2034</v>
      </c>
      <c r="R45" s="4"/>
      <c r="S45" s="13"/>
      <c r="T45" s="16"/>
      <c r="U45" s="15"/>
      <c r="V45" s="13">
        <v>44012</v>
      </c>
    </row>
    <row r="46" spans="1:22" s="1" customFormat="1" ht="13.5" hidden="1" customHeight="1">
      <c r="A46" s="4">
        <v>45</v>
      </c>
      <c r="B46" s="4" t="s">
        <v>8</v>
      </c>
      <c r="C46" s="4" t="s">
        <v>497</v>
      </c>
      <c r="D46" s="4" t="s">
        <v>2029</v>
      </c>
      <c r="E46" s="4" t="s">
        <v>2030</v>
      </c>
      <c r="F46" s="5">
        <v>4</v>
      </c>
      <c r="G46" s="5">
        <v>3</v>
      </c>
      <c r="H46" s="4">
        <v>22</v>
      </c>
      <c r="I46" s="5">
        <v>9</v>
      </c>
      <c r="J46" s="7">
        <v>904</v>
      </c>
      <c r="K46" s="8" t="s">
        <v>2036</v>
      </c>
      <c r="L46" s="9">
        <v>52.6</v>
      </c>
      <c r="M46" s="10">
        <v>37.92</v>
      </c>
      <c r="N46" s="5" t="s">
        <v>2035</v>
      </c>
      <c r="O46" s="5" t="s">
        <v>201</v>
      </c>
      <c r="P46" s="25" t="s">
        <v>2037</v>
      </c>
      <c r="Q46" s="4" t="s">
        <v>2034</v>
      </c>
      <c r="R46" s="4"/>
      <c r="S46" s="13"/>
      <c r="T46" s="16"/>
      <c r="U46" s="15"/>
      <c r="V46" s="13">
        <v>44012</v>
      </c>
    </row>
    <row r="47" spans="1:22" s="1" customFormat="1" hidden="1">
      <c r="A47" s="4">
        <v>46</v>
      </c>
      <c r="B47" s="4" t="s">
        <v>8</v>
      </c>
      <c r="C47" s="4" t="s">
        <v>497</v>
      </c>
      <c r="D47" s="4" t="s">
        <v>2029</v>
      </c>
      <c r="E47" s="4" t="s">
        <v>2030</v>
      </c>
      <c r="F47" s="5">
        <v>4</v>
      </c>
      <c r="G47" s="5">
        <v>3</v>
      </c>
      <c r="H47" s="4">
        <v>22</v>
      </c>
      <c r="I47" s="5">
        <v>9</v>
      </c>
      <c r="J47" s="7">
        <v>903</v>
      </c>
      <c r="K47" s="8" t="s">
        <v>2036</v>
      </c>
      <c r="L47" s="9">
        <v>52.6</v>
      </c>
      <c r="M47" s="10">
        <v>37.92</v>
      </c>
      <c r="N47" s="5" t="s">
        <v>2035</v>
      </c>
      <c r="O47" s="5" t="s">
        <v>201</v>
      </c>
      <c r="P47" s="25" t="s">
        <v>2038</v>
      </c>
      <c r="Q47" s="4" t="s">
        <v>2034</v>
      </c>
      <c r="R47" s="4"/>
      <c r="S47" s="13"/>
      <c r="T47" s="16"/>
      <c r="U47" s="15"/>
      <c r="V47" s="13">
        <v>44012</v>
      </c>
    </row>
    <row r="48" spans="1:22" s="1" customFormat="1" hidden="1">
      <c r="A48" s="4">
        <v>47</v>
      </c>
      <c r="B48" s="4" t="s">
        <v>8</v>
      </c>
      <c r="C48" s="4" t="s">
        <v>497</v>
      </c>
      <c r="D48" s="4" t="s">
        <v>2029</v>
      </c>
      <c r="E48" s="4" t="s">
        <v>2030</v>
      </c>
      <c r="F48" s="5">
        <v>4</v>
      </c>
      <c r="G48" s="5">
        <v>3</v>
      </c>
      <c r="H48" s="4">
        <v>22</v>
      </c>
      <c r="I48" s="5">
        <v>9</v>
      </c>
      <c r="J48" s="7">
        <v>902</v>
      </c>
      <c r="K48" s="8" t="s">
        <v>2036</v>
      </c>
      <c r="L48" s="9">
        <v>54.27</v>
      </c>
      <c r="M48" s="10">
        <v>39.119999999999997</v>
      </c>
      <c r="N48" s="5" t="s">
        <v>2035</v>
      </c>
      <c r="O48" s="5" t="s">
        <v>201</v>
      </c>
      <c r="P48" s="25" t="s">
        <v>1843</v>
      </c>
      <c r="Q48" s="4" t="s">
        <v>2034</v>
      </c>
      <c r="R48" s="4"/>
      <c r="S48" s="13"/>
      <c r="T48" s="16"/>
      <c r="U48" s="15"/>
      <c r="V48" s="13">
        <v>44012</v>
      </c>
    </row>
    <row r="49" spans="1:22" s="1" customFormat="1" ht="13.5" customHeight="1">
      <c r="A49" s="4">
        <v>48</v>
      </c>
      <c r="B49" s="4" t="s">
        <v>8</v>
      </c>
      <c r="C49" s="4" t="s">
        <v>497</v>
      </c>
      <c r="D49" s="4" t="s">
        <v>2029</v>
      </c>
      <c r="E49" s="4" t="s">
        <v>2030</v>
      </c>
      <c r="F49" s="5">
        <v>4</v>
      </c>
      <c r="G49" s="5">
        <v>3</v>
      </c>
      <c r="H49" s="4">
        <v>22</v>
      </c>
      <c r="I49" s="5">
        <v>9</v>
      </c>
      <c r="J49" s="7">
        <v>901</v>
      </c>
      <c r="K49" s="8" t="s">
        <v>2036</v>
      </c>
      <c r="L49" s="9">
        <v>78.62</v>
      </c>
      <c r="M49" s="10">
        <v>56.68</v>
      </c>
      <c r="N49" s="5" t="s">
        <v>2032</v>
      </c>
      <c r="O49" s="5" t="s">
        <v>190</v>
      </c>
      <c r="P49" s="25" t="s">
        <v>2039</v>
      </c>
      <c r="Q49" s="4" t="s">
        <v>2034</v>
      </c>
      <c r="R49" s="4"/>
      <c r="S49" s="13"/>
      <c r="T49" s="16"/>
      <c r="U49" s="15"/>
      <c r="V49" s="13">
        <v>44012</v>
      </c>
    </row>
    <row r="50" spans="1:22" s="1" customFormat="1" ht="13.5" customHeight="1">
      <c r="A50" s="4">
        <v>49</v>
      </c>
      <c r="B50" s="4" t="s">
        <v>8</v>
      </c>
      <c r="C50" s="4" t="s">
        <v>497</v>
      </c>
      <c r="D50" s="4" t="s">
        <v>2029</v>
      </c>
      <c r="E50" s="4" t="s">
        <v>2030</v>
      </c>
      <c r="F50" s="5">
        <v>4</v>
      </c>
      <c r="G50" s="5">
        <v>3</v>
      </c>
      <c r="H50" s="4">
        <v>22</v>
      </c>
      <c r="I50" s="5">
        <v>10</v>
      </c>
      <c r="J50" s="7">
        <v>1006</v>
      </c>
      <c r="K50" s="8" t="s">
        <v>2036</v>
      </c>
      <c r="L50" s="9">
        <v>78.61</v>
      </c>
      <c r="M50" s="10">
        <v>56.67</v>
      </c>
      <c r="N50" s="5" t="s">
        <v>2032</v>
      </c>
      <c r="O50" s="5" t="s">
        <v>183</v>
      </c>
      <c r="P50" s="5" t="s">
        <v>2033</v>
      </c>
      <c r="Q50" s="4" t="s">
        <v>2034</v>
      </c>
      <c r="R50" s="4"/>
      <c r="S50" s="13"/>
      <c r="T50" s="16"/>
      <c r="U50" s="15"/>
      <c r="V50" s="13">
        <v>44012</v>
      </c>
    </row>
    <row r="51" spans="1:22" s="1" customFormat="1" hidden="1">
      <c r="A51" s="4">
        <v>50</v>
      </c>
      <c r="B51" s="4" t="s">
        <v>8</v>
      </c>
      <c r="C51" s="4" t="s">
        <v>497</v>
      </c>
      <c r="D51" s="4" t="s">
        <v>2029</v>
      </c>
      <c r="E51" s="4" t="s">
        <v>2030</v>
      </c>
      <c r="F51" s="5">
        <v>4</v>
      </c>
      <c r="G51" s="5">
        <v>3</v>
      </c>
      <c r="H51" s="4">
        <v>22</v>
      </c>
      <c r="I51" s="5">
        <v>10</v>
      </c>
      <c r="J51" s="7">
        <v>1005</v>
      </c>
      <c r="K51" s="8" t="s">
        <v>2036</v>
      </c>
      <c r="L51" s="9">
        <v>54.35</v>
      </c>
      <c r="M51" s="10">
        <v>39.18</v>
      </c>
      <c r="N51" s="5" t="s">
        <v>2035</v>
      </c>
      <c r="O51" s="5" t="s">
        <v>201</v>
      </c>
      <c r="P51" s="25" t="s">
        <v>504</v>
      </c>
      <c r="Q51" s="4" t="s">
        <v>2034</v>
      </c>
      <c r="R51" s="4"/>
      <c r="S51" s="13"/>
      <c r="T51" s="16"/>
      <c r="U51" s="15"/>
      <c r="V51" s="13">
        <v>44012</v>
      </c>
    </row>
    <row r="52" spans="1:22" s="1" customFormat="1" hidden="1">
      <c r="A52" s="4">
        <v>51</v>
      </c>
      <c r="B52" s="4" t="s">
        <v>8</v>
      </c>
      <c r="C52" s="4" t="s">
        <v>497</v>
      </c>
      <c r="D52" s="4" t="s">
        <v>2029</v>
      </c>
      <c r="E52" s="4" t="s">
        <v>2030</v>
      </c>
      <c r="F52" s="5">
        <v>4</v>
      </c>
      <c r="G52" s="5">
        <v>3</v>
      </c>
      <c r="H52" s="4">
        <v>22</v>
      </c>
      <c r="I52" s="5">
        <v>10</v>
      </c>
      <c r="J52" s="7">
        <v>1004</v>
      </c>
      <c r="K52" s="8" t="s">
        <v>2036</v>
      </c>
      <c r="L52" s="9">
        <v>52.6</v>
      </c>
      <c r="M52" s="10">
        <v>37.92</v>
      </c>
      <c r="N52" s="5" t="s">
        <v>2035</v>
      </c>
      <c r="O52" s="5" t="s">
        <v>201</v>
      </c>
      <c r="P52" s="25" t="s">
        <v>2037</v>
      </c>
      <c r="Q52" s="4" t="s">
        <v>2034</v>
      </c>
      <c r="R52" s="4"/>
      <c r="S52" s="13"/>
      <c r="T52" s="16"/>
      <c r="U52" s="15"/>
      <c r="V52" s="13">
        <v>44012</v>
      </c>
    </row>
    <row r="53" spans="1:22" s="1" customFormat="1" hidden="1">
      <c r="A53" s="4">
        <v>52</v>
      </c>
      <c r="B53" s="4" t="s">
        <v>8</v>
      </c>
      <c r="C53" s="4" t="s">
        <v>497</v>
      </c>
      <c r="D53" s="4" t="s">
        <v>2029</v>
      </c>
      <c r="E53" s="4" t="s">
        <v>2030</v>
      </c>
      <c r="F53" s="5">
        <v>4</v>
      </c>
      <c r="G53" s="5">
        <v>3</v>
      </c>
      <c r="H53" s="4">
        <v>22</v>
      </c>
      <c r="I53" s="5">
        <v>10</v>
      </c>
      <c r="J53" s="7">
        <v>1003</v>
      </c>
      <c r="K53" s="8" t="s">
        <v>2036</v>
      </c>
      <c r="L53" s="9">
        <v>52.6</v>
      </c>
      <c r="M53" s="10">
        <v>37.92</v>
      </c>
      <c r="N53" s="5" t="s">
        <v>2035</v>
      </c>
      <c r="O53" s="5" t="s">
        <v>201</v>
      </c>
      <c r="P53" s="25" t="s">
        <v>2038</v>
      </c>
      <c r="Q53" s="4" t="s">
        <v>2034</v>
      </c>
      <c r="R53" s="4"/>
      <c r="S53" s="13"/>
      <c r="T53" s="16"/>
      <c r="U53" s="15"/>
      <c r="V53" s="13">
        <v>44012</v>
      </c>
    </row>
    <row r="54" spans="1:22" s="1" customFormat="1" hidden="1">
      <c r="A54" s="4">
        <v>53</v>
      </c>
      <c r="B54" s="4" t="s">
        <v>8</v>
      </c>
      <c r="C54" s="4" t="s">
        <v>497</v>
      </c>
      <c r="D54" s="4" t="s">
        <v>2029</v>
      </c>
      <c r="E54" s="4" t="s">
        <v>2030</v>
      </c>
      <c r="F54" s="5">
        <v>4</v>
      </c>
      <c r="G54" s="5">
        <v>3</v>
      </c>
      <c r="H54" s="4">
        <v>22</v>
      </c>
      <c r="I54" s="5">
        <v>10</v>
      </c>
      <c r="J54" s="7">
        <v>1002</v>
      </c>
      <c r="K54" s="8" t="s">
        <v>2036</v>
      </c>
      <c r="L54" s="9">
        <v>54.27</v>
      </c>
      <c r="M54" s="10">
        <v>39.119999999999997</v>
      </c>
      <c r="N54" s="5" t="s">
        <v>2035</v>
      </c>
      <c r="O54" s="5" t="s">
        <v>201</v>
      </c>
      <c r="P54" s="25" t="s">
        <v>1843</v>
      </c>
      <c r="Q54" s="4" t="s">
        <v>2034</v>
      </c>
      <c r="R54" s="4"/>
      <c r="S54" s="13"/>
      <c r="T54" s="16"/>
      <c r="U54" s="15"/>
      <c r="V54" s="13">
        <v>44012</v>
      </c>
    </row>
    <row r="55" spans="1:22" s="1" customFormat="1">
      <c r="A55" s="4">
        <v>54</v>
      </c>
      <c r="B55" s="4" t="s">
        <v>8</v>
      </c>
      <c r="C55" s="4" t="s">
        <v>497</v>
      </c>
      <c r="D55" s="4" t="s">
        <v>2029</v>
      </c>
      <c r="E55" s="4" t="s">
        <v>2030</v>
      </c>
      <c r="F55" s="5">
        <v>4</v>
      </c>
      <c r="G55" s="5">
        <v>3</v>
      </c>
      <c r="H55" s="4">
        <v>22</v>
      </c>
      <c r="I55" s="5">
        <v>10</v>
      </c>
      <c r="J55" s="7">
        <v>1001</v>
      </c>
      <c r="K55" s="8" t="s">
        <v>2036</v>
      </c>
      <c r="L55" s="9">
        <v>78.62</v>
      </c>
      <c r="M55" s="10">
        <v>56.68</v>
      </c>
      <c r="N55" s="5" t="s">
        <v>2032</v>
      </c>
      <c r="O55" s="5" t="s">
        <v>190</v>
      </c>
      <c r="P55" s="25" t="s">
        <v>2039</v>
      </c>
      <c r="Q55" s="4" t="s">
        <v>2034</v>
      </c>
      <c r="R55" s="4"/>
      <c r="S55" s="13"/>
      <c r="T55" s="16"/>
      <c r="U55" s="15"/>
      <c r="V55" s="13">
        <v>44012</v>
      </c>
    </row>
    <row r="56" spans="1:22" s="1" customFormat="1">
      <c r="A56" s="4">
        <v>55</v>
      </c>
      <c r="B56" s="4" t="s">
        <v>8</v>
      </c>
      <c r="C56" s="4" t="s">
        <v>497</v>
      </c>
      <c r="D56" s="4" t="s">
        <v>2029</v>
      </c>
      <c r="E56" s="4" t="s">
        <v>2030</v>
      </c>
      <c r="F56" s="5">
        <v>4</v>
      </c>
      <c r="G56" s="5">
        <v>3</v>
      </c>
      <c r="H56" s="4">
        <v>22</v>
      </c>
      <c r="I56" s="5">
        <v>11</v>
      </c>
      <c r="J56" s="7">
        <v>1106</v>
      </c>
      <c r="K56" s="8" t="s">
        <v>2036</v>
      </c>
      <c r="L56" s="9">
        <v>78.61</v>
      </c>
      <c r="M56" s="10">
        <v>56.67</v>
      </c>
      <c r="N56" s="5" t="s">
        <v>2032</v>
      </c>
      <c r="O56" s="5" t="s">
        <v>183</v>
      </c>
      <c r="P56" s="5" t="s">
        <v>2033</v>
      </c>
      <c r="Q56" s="4" t="s">
        <v>2034</v>
      </c>
      <c r="R56" s="4"/>
      <c r="S56" s="13"/>
      <c r="T56" s="16"/>
      <c r="U56" s="15"/>
      <c r="V56" s="13">
        <v>44012</v>
      </c>
    </row>
    <row r="57" spans="1:22" s="1" customFormat="1" hidden="1">
      <c r="A57" s="4">
        <v>56</v>
      </c>
      <c r="B57" s="4" t="s">
        <v>8</v>
      </c>
      <c r="C57" s="4" t="s">
        <v>497</v>
      </c>
      <c r="D57" s="4" t="s">
        <v>2029</v>
      </c>
      <c r="E57" s="4" t="s">
        <v>2030</v>
      </c>
      <c r="F57" s="5">
        <v>4</v>
      </c>
      <c r="G57" s="5">
        <v>3</v>
      </c>
      <c r="H57" s="4">
        <v>22</v>
      </c>
      <c r="I57" s="5">
        <v>11</v>
      </c>
      <c r="J57" s="7">
        <v>1105</v>
      </c>
      <c r="K57" s="8" t="s">
        <v>2036</v>
      </c>
      <c r="L57" s="9">
        <v>54.35</v>
      </c>
      <c r="M57" s="10">
        <v>39.18</v>
      </c>
      <c r="N57" s="5" t="s">
        <v>2035</v>
      </c>
      <c r="O57" s="5" t="s">
        <v>201</v>
      </c>
      <c r="P57" s="25" t="s">
        <v>504</v>
      </c>
      <c r="Q57" s="4" t="s">
        <v>2034</v>
      </c>
      <c r="R57" s="4"/>
      <c r="S57" s="13"/>
      <c r="T57" s="16"/>
      <c r="U57" s="15"/>
      <c r="V57" s="13">
        <v>44012</v>
      </c>
    </row>
    <row r="58" spans="1:22" s="1" customFormat="1" hidden="1">
      <c r="A58" s="4">
        <v>57</v>
      </c>
      <c r="B58" s="4" t="s">
        <v>8</v>
      </c>
      <c r="C58" s="4" t="s">
        <v>497</v>
      </c>
      <c r="D58" s="4" t="s">
        <v>2029</v>
      </c>
      <c r="E58" s="4" t="s">
        <v>2030</v>
      </c>
      <c r="F58" s="5">
        <v>4</v>
      </c>
      <c r="G58" s="5">
        <v>3</v>
      </c>
      <c r="H58" s="4">
        <v>22</v>
      </c>
      <c r="I58" s="5">
        <v>11</v>
      </c>
      <c r="J58" s="7">
        <v>1104</v>
      </c>
      <c r="K58" s="8" t="s">
        <v>2036</v>
      </c>
      <c r="L58" s="9">
        <v>52.6</v>
      </c>
      <c r="M58" s="10">
        <v>37.92</v>
      </c>
      <c r="N58" s="5" t="s">
        <v>2035</v>
      </c>
      <c r="O58" s="5" t="s">
        <v>201</v>
      </c>
      <c r="P58" s="25" t="s">
        <v>2037</v>
      </c>
      <c r="Q58" s="4" t="s">
        <v>2034</v>
      </c>
      <c r="R58" s="4"/>
      <c r="S58" s="13"/>
      <c r="T58" s="16"/>
      <c r="U58" s="15"/>
      <c r="V58" s="13">
        <v>44012</v>
      </c>
    </row>
    <row r="59" spans="1:22" s="1" customFormat="1" hidden="1">
      <c r="A59" s="4">
        <v>58</v>
      </c>
      <c r="B59" s="4" t="s">
        <v>8</v>
      </c>
      <c r="C59" s="4" t="s">
        <v>497</v>
      </c>
      <c r="D59" s="4" t="s">
        <v>2029</v>
      </c>
      <c r="E59" s="4" t="s">
        <v>2030</v>
      </c>
      <c r="F59" s="5">
        <v>4</v>
      </c>
      <c r="G59" s="5">
        <v>3</v>
      </c>
      <c r="H59" s="4">
        <v>22</v>
      </c>
      <c r="I59" s="5">
        <v>11</v>
      </c>
      <c r="J59" s="7">
        <v>1103</v>
      </c>
      <c r="K59" s="8" t="s">
        <v>2036</v>
      </c>
      <c r="L59" s="9">
        <v>52.6</v>
      </c>
      <c r="M59" s="10">
        <v>37.92</v>
      </c>
      <c r="N59" s="5" t="s">
        <v>2035</v>
      </c>
      <c r="O59" s="5" t="s">
        <v>201</v>
      </c>
      <c r="P59" s="25" t="s">
        <v>2038</v>
      </c>
      <c r="Q59" s="4" t="s">
        <v>2034</v>
      </c>
      <c r="R59" s="4"/>
      <c r="S59" s="13"/>
      <c r="T59" s="16"/>
      <c r="U59" s="15"/>
      <c r="V59" s="13">
        <v>44012</v>
      </c>
    </row>
    <row r="60" spans="1:22" s="1" customFormat="1" hidden="1">
      <c r="A60" s="4">
        <v>59</v>
      </c>
      <c r="B60" s="4" t="s">
        <v>8</v>
      </c>
      <c r="C60" s="4" t="s">
        <v>497</v>
      </c>
      <c r="D60" s="4" t="s">
        <v>2029</v>
      </c>
      <c r="E60" s="4" t="s">
        <v>2030</v>
      </c>
      <c r="F60" s="5">
        <v>4</v>
      </c>
      <c r="G60" s="5">
        <v>3</v>
      </c>
      <c r="H60" s="4">
        <v>22</v>
      </c>
      <c r="I60" s="5">
        <v>11</v>
      </c>
      <c r="J60" s="7">
        <v>1102</v>
      </c>
      <c r="K60" s="8" t="s">
        <v>2036</v>
      </c>
      <c r="L60" s="9">
        <v>54.27</v>
      </c>
      <c r="M60" s="10">
        <v>39.119999999999997</v>
      </c>
      <c r="N60" s="5" t="s">
        <v>2035</v>
      </c>
      <c r="O60" s="5" t="s">
        <v>201</v>
      </c>
      <c r="P60" s="25" t="s">
        <v>1843</v>
      </c>
      <c r="Q60" s="4" t="s">
        <v>2034</v>
      </c>
      <c r="R60" s="4"/>
      <c r="S60" s="13"/>
      <c r="T60" s="16"/>
      <c r="U60" s="15"/>
      <c r="V60" s="13">
        <v>44012</v>
      </c>
    </row>
    <row r="61" spans="1:22" s="1" customFormat="1">
      <c r="A61" s="4">
        <v>60</v>
      </c>
      <c r="B61" s="4" t="s">
        <v>8</v>
      </c>
      <c r="C61" s="4" t="s">
        <v>497</v>
      </c>
      <c r="D61" s="4" t="s">
        <v>2029</v>
      </c>
      <c r="E61" s="4" t="s">
        <v>2030</v>
      </c>
      <c r="F61" s="5">
        <v>4</v>
      </c>
      <c r="G61" s="5">
        <v>3</v>
      </c>
      <c r="H61" s="4">
        <v>22</v>
      </c>
      <c r="I61" s="5">
        <v>11</v>
      </c>
      <c r="J61" s="7">
        <v>1101</v>
      </c>
      <c r="K61" s="8" t="s">
        <v>2036</v>
      </c>
      <c r="L61" s="9">
        <v>78.62</v>
      </c>
      <c r="M61" s="10">
        <v>56.68</v>
      </c>
      <c r="N61" s="5" t="s">
        <v>2032</v>
      </c>
      <c r="O61" s="5" t="s">
        <v>190</v>
      </c>
      <c r="P61" s="25" t="s">
        <v>2039</v>
      </c>
      <c r="Q61" s="4" t="s">
        <v>2034</v>
      </c>
      <c r="R61" s="4"/>
      <c r="S61" s="13"/>
      <c r="T61" s="16"/>
      <c r="U61" s="15"/>
      <c r="V61" s="13">
        <v>44012</v>
      </c>
    </row>
    <row r="62" spans="1:22" s="1" customFormat="1">
      <c r="A62" s="4">
        <v>61</v>
      </c>
      <c r="B62" s="4" t="s">
        <v>8</v>
      </c>
      <c r="C62" s="4" t="s">
        <v>497</v>
      </c>
      <c r="D62" s="4" t="s">
        <v>2029</v>
      </c>
      <c r="E62" s="4" t="s">
        <v>2030</v>
      </c>
      <c r="F62" s="5">
        <v>4</v>
      </c>
      <c r="G62" s="5">
        <v>3</v>
      </c>
      <c r="H62" s="4">
        <v>22</v>
      </c>
      <c r="I62" s="5">
        <v>12</v>
      </c>
      <c r="J62" s="7">
        <v>1206</v>
      </c>
      <c r="K62" s="8" t="s">
        <v>2036</v>
      </c>
      <c r="L62" s="9">
        <v>78.61</v>
      </c>
      <c r="M62" s="10">
        <v>56.67</v>
      </c>
      <c r="N62" s="5" t="s">
        <v>2032</v>
      </c>
      <c r="O62" s="5" t="s">
        <v>183</v>
      </c>
      <c r="P62" s="5" t="s">
        <v>2033</v>
      </c>
      <c r="Q62" s="4" t="s">
        <v>2034</v>
      </c>
      <c r="R62" s="4"/>
      <c r="S62" s="13"/>
      <c r="T62" s="16"/>
      <c r="U62" s="15"/>
      <c r="V62" s="13">
        <v>44012</v>
      </c>
    </row>
    <row r="63" spans="1:22" s="1" customFormat="1" hidden="1">
      <c r="A63" s="4">
        <v>62</v>
      </c>
      <c r="B63" s="4" t="s">
        <v>8</v>
      </c>
      <c r="C63" s="4" t="s">
        <v>497</v>
      </c>
      <c r="D63" s="4" t="s">
        <v>2029</v>
      </c>
      <c r="E63" s="4" t="s">
        <v>2030</v>
      </c>
      <c r="F63" s="5">
        <v>4</v>
      </c>
      <c r="G63" s="5">
        <v>3</v>
      </c>
      <c r="H63" s="4">
        <v>22</v>
      </c>
      <c r="I63" s="5">
        <v>12</v>
      </c>
      <c r="J63" s="7">
        <v>1205</v>
      </c>
      <c r="K63" s="8" t="s">
        <v>2036</v>
      </c>
      <c r="L63" s="9">
        <v>54.35</v>
      </c>
      <c r="M63" s="10">
        <v>39.18</v>
      </c>
      <c r="N63" s="5" t="s">
        <v>2035</v>
      </c>
      <c r="O63" s="5" t="s">
        <v>201</v>
      </c>
      <c r="P63" s="25" t="s">
        <v>504</v>
      </c>
      <c r="Q63" s="4" t="s">
        <v>2034</v>
      </c>
      <c r="R63" s="4"/>
      <c r="S63" s="13"/>
      <c r="T63" s="16"/>
      <c r="U63" s="15"/>
      <c r="V63" s="13">
        <v>44012</v>
      </c>
    </row>
    <row r="64" spans="1:22" s="1" customFormat="1" hidden="1">
      <c r="A64" s="4">
        <v>63</v>
      </c>
      <c r="B64" s="4" t="s">
        <v>8</v>
      </c>
      <c r="C64" s="4" t="s">
        <v>497</v>
      </c>
      <c r="D64" s="4" t="s">
        <v>2029</v>
      </c>
      <c r="E64" s="4" t="s">
        <v>2030</v>
      </c>
      <c r="F64" s="5">
        <v>4</v>
      </c>
      <c r="G64" s="5">
        <v>3</v>
      </c>
      <c r="H64" s="4">
        <v>22</v>
      </c>
      <c r="I64" s="5">
        <v>12</v>
      </c>
      <c r="J64" s="7">
        <v>1204</v>
      </c>
      <c r="K64" s="8" t="s">
        <v>2036</v>
      </c>
      <c r="L64" s="9">
        <v>52.6</v>
      </c>
      <c r="M64" s="10">
        <v>37.92</v>
      </c>
      <c r="N64" s="5" t="s">
        <v>2035</v>
      </c>
      <c r="O64" s="5" t="s">
        <v>201</v>
      </c>
      <c r="P64" s="25" t="s">
        <v>2037</v>
      </c>
      <c r="Q64" s="4" t="s">
        <v>2034</v>
      </c>
      <c r="R64" s="4"/>
      <c r="S64" s="13"/>
      <c r="T64" s="16"/>
      <c r="U64" s="15"/>
      <c r="V64" s="13">
        <v>44012</v>
      </c>
    </row>
    <row r="65" spans="1:22" s="1" customFormat="1" hidden="1">
      <c r="A65" s="4">
        <v>64</v>
      </c>
      <c r="B65" s="4" t="s">
        <v>8</v>
      </c>
      <c r="C65" s="4" t="s">
        <v>497</v>
      </c>
      <c r="D65" s="4" t="s">
        <v>2029</v>
      </c>
      <c r="E65" s="4" t="s">
        <v>2030</v>
      </c>
      <c r="F65" s="5">
        <v>4</v>
      </c>
      <c r="G65" s="5">
        <v>3</v>
      </c>
      <c r="H65" s="4">
        <v>22</v>
      </c>
      <c r="I65" s="5">
        <v>12</v>
      </c>
      <c r="J65" s="7">
        <v>1203</v>
      </c>
      <c r="K65" s="8" t="s">
        <v>2036</v>
      </c>
      <c r="L65" s="9">
        <v>52.6</v>
      </c>
      <c r="M65" s="10">
        <v>37.92</v>
      </c>
      <c r="N65" s="5" t="s">
        <v>2035</v>
      </c>
      <c r="O65" s="5" t="s">
        <v>201</v>
      </c>
      <c r="P65" s="25" t="s">
        <v>2038</v>
      </c>
      <c r="Q65" s="4" t="s">
        <v>2034</v>
      </c>
      <c r="R65" s="4"/>
      <c r="S65" s="13"/>
      <c r="T65" s="16"/>
      <c r="U65" s="15"/>
      <c r="V65" s="13">
        <v>44012</v>
      </c>
    </row>
    <row r="66" spans="1:22" s="1" customFormat="1" hidden="1">
      <c r="A66" s="4">
        <v>65</v>
      </c>
      <c r="B66" s="4" t="s">
        <v>8</v>
      </c>
      <c r="C66" s="4" t="s">
        <v>497</v>
      </c>
      <c r="D66" s="4" t="s">
        <v>2029</v>
      </c>
      <c r="E66" s="4" t="s">
        <v>2030</v>
      </c>
      <c r="F66" s="5">
        <v>4</v>
      </c>
      <c r="G66" s="5">
        <v>3</v>
      </c>
      <c r="H66" s="4">
        <v>22</v>
      </c>
      <c r="I66" s="5">
        <v>12</v>
      </c>
      <c r="J66" s="7">
        <v>1202</v>
      </c>
      <c r="K66" s="8" t="s">
        <v>2036</v>
      </c>
      <c r="L66" s="9">
        <v>54.27</v>
      </c>
      <c r="M66" s="10">
        <v>39.119999999999997</v>
      </c>
      <c r="N66" s="5" t="s">
        <v>2035</v>
      </c>
      <c r="O66" s="5" t="s">
        <v>201</v>
      </c>
      <c r="P66" s="25" t="s">
        <v>1843</v>
      </c>
      <c r="Q66" s="4" t="s">
        <v>2034</v>
      </c>
      <c r="R66" s="4"/>
      <c r="S66" s="13"/>
      <c r="T66" s="16"/>
      <c r="U66" s="15"/>
      <c r="V66" s="13">
        <v>44012</v>
      </c>
    </row>
    <row r="67" spans="1:22" s="1" customFormat="1">
      <c r="A67" s="4">
        <v>66</v>
      </c>
      <c r="B67" s="4" t="s">
        <v>8</v>
      </c>
      <c r="C67" s="4" t="s">
        <v>497</v>
      </c>
      <c r="D67" s="4" t="s">
        <v>2029</v>
      </c>
      <c r="E67" s="4" t="s">
        <v>2030</v>
      </c>
      <c r="F67" s="5">
        <v>4</v>
      </c>
      <c r="G67" s="5">
        <v>3</v>
      </c>
      <c r="H67" s="4">
        <v>22</v>
      </c>
      <c r="I67" s="5">
        <v>12</v>
      </c>
      <c r="J67" s="7">
        <v>1201</v>
      </c>
      <c r="K67" s="8" t="s">
        <v>2036</v>
      </c>
      <c r="L67" s="9">
        <v>78.62</v>
      </c>
      <c r="M67" s="10">
        <v>56.68</v>
      </c>
      <c r="N67" s="5" t="s">
        <v>2032</v>
      </c>
      <c r="O67" s="5" t="s">
        <v>190</v>
      </c>
      <c r="P67" s="25" t="s">
        <v>2039</v>
      </c>
      <c r="Q67" s="4" t="s">
        <v>2034</v>
      </c>
      <c r="R67" s="4"/>
      <c r="S67" s="13"/>
      <c r="T67" s="16"/>
      <c r="U67" s="15"/>
      <c r="V67" s="13">
        <v>44012</v>
      </c>
    </row>
    <row r="68" spans="1:22" s="1" customFormat="1">
      <c r="A68" s="4">
        <v>67</v>
      </c>
      <c r="B68" s="4" t="s">
        <v>8</v>
      </c>
      <c r="C68" s="4" t="s">
        <v>497</v>
      </c>
      <c r="D68" s="4" t="s">
        <v>2029</v>
      </c>
      <c r="E68" s="4" t="s">
        <v>2030</v>
      </c>
      <c r="F68" s="5">
        <v>4</v>
      </c>
      <c r="G68" s="5">
        <v>3</v>
      </c>
      <c r="H68" s="4">
        <v>22</v>
      </c>
      <c r="I68" s="5">
        <v>13</v>
      </c>
      <c r="J68" s="7">
        <v>1306</v>
      </c>
      <c r="K68" s="8" t="s">
        <v>2036</v>
      </c>
      <c r="L68" s="9">
        <v>78.61</v>
      </c>
      <c r="M68" s="10">
        <v>56.67</v>
      </c>
      <c r="N68" s="5" t="s">
        <v>2032</v>
      </c>
      <c r="O68" s="5" t="s">
        <v>183</v>
      </c>
      <c r="P68" s="5" t="s">
        <v>2033</v>
      </c>
      <c r="Q68" s="4" t="s">
        <v>2034</v>
      </c>
      <c r="R68" s="4"/>
      <c r="S68" s="13"/>
      <c r="T68" s="16"/>
      <c r="U68" s="15"/>
      <c r="V68" s="13">
        <v>44012</v>
      </c>
    </row>
    <row r="69" spans="1:22" s="1" customFormat="1" hidden="1">
      <c r="A69" s="4">
        <v>68</v>
      </c>
      <c r="B69" s="4" t="s">
        <v>8</v>
      </c>
      <c r="C69" s="4" t="s">
        <v>497</v>
      </c>
      <c r="D69" s="4" t="s">
        <v>2029</v>
      </c>
      <c r="E69" s="4" t="s">
        <v>2030</v>
      </c>
      <c r="F69" s="5">
        <v>4</v>
      </c>
      <c r="G69" s="5">
        <v>3</v>
      </c>
      <c r="H69" s="4">
        <v>22</v>
      </c>
      <c r="I69" s="5">
        <v>13</v>
      </c>
      <c r="J69" s="7">
        <v>1305</v>
      </c>
      <c r="K69" s="8" t="s">
        <v>2036</v>
      </c>
      <c r="L69" s="9">
        <v>54.35</v>
      </c>
      <c r="M69" s="10">
        <v>39.18</v>
      </c>
      <c r="N69" s="5" t="s">
        <v>2035</v>
      </c>
      <c r="O69" s="5" t="s">
        <v>201</v>
      </c>
      <c r="P69" s="25" t="s">
        <v>504</v>
      </c>
      <c r="Q69" s="4" t="s">
        <v>2034</v>
      </c>
      <c r="R69" s="4"/>
      <c r="S69" s="13"/>
      <c r="T69" s="16"/>
      <c r="U69" s="15"/>
      <c r="V69" s="13">
        <v>44012</v>
      </c>
    </row>
    <row r="70" spans="1:22" s="1" customFormat="1" hidden="1">
      <c r="A70" s="4">
        <v>69</v>
      </c>
      <c r="B70" s="4" t="s">
        <v>8</v>
      </c>
      <c r="C70" s="4" t="s">
        <v>497</v>
      </c>
      <c r="D70" s="4" t="s">
        <v>2029</v>
      </c>
      <c r="E70" s="4" t="s">
        <v>2030</v>
      </c>
      <c r="F70" s="5">
        <v>4</v>
      </c>
      <c r="G70" s="5">
        <v>3</v>
      </c>
      <c r="H70" s="4">
        <v>22</v>
      </c>
      <c r="I70" s="5">
        <v>13</v>
      </c>
      <c r="J70" s="7">
        <v>1304</v>
      </c>
      <c r="K70" s="8" t="s">
        <v>2036</v>
      </c>
      <c r="L70" s="9">
        <v>52.6</v>
      </c>
      <c r="M70" s="10">
        <v>37.92</v>
      </c>
      <c r="N70" s="5" t="s">
        <v>2035</v>
      </c>
      <c r="O70" s="5" t="s">
        <v>201</v>
      </c>
      <c r="P70" s="25" t="s">
        <v>2037</v>
      </c>
      <c r="Q70" s="4" t="s">
        <v>2034</v>
      </c>
      <c r="R70" s="4"/>
      <c r="S70" s="13"/>
      <c r="T70" s="16"/>
      <c r="U70" s="15"/>
      <c r="V70" s="13">
        <v>44012</v>
      </c>
    </row>
    <row r="71" spans="1:22" s="1" customFormat="1" hidden="1">
      <c r="A71" s="4">
        <v>70</v>
      </c>
      <c r="B71" s="4" t="s">
        <v>8</v>
      </c>
      <c r="C71" s="4" t="s">
        <v>497</v>
      </c>
      <c r="D71" s="4" t="s">
        <v>2029</v>
      </c>
      <c r="E71" s="4" t="s">
        <v>2030</v>
      </c>
      <c r="F71" s="5">
        <v>4</v>
      </c>
      <c r="G71" s="5">
        <v>3</v>
      </c>
      <c r="H71" s="4">
        <v>22</v>
      </c>
      <c r="I71" s="5">
        <v>13</v>
      </c>
      <c r="J71" s="7">
        <v>1303</v>
      </c>
      <c r="K71" s="8" t="s">
        <v>2036</v>
      </c>
      <c r="L71" s="9">
        <v>52.6</v>
      </c>
      <c r="M71" s="10">
        <v>37.92</v>
      </c>
      <c r="N71" s="5" t="s">
        <v>2035</v>
      </c>
      <c r="O71" s="5" t="s">
        <v>201</v>
      </c>
      <c r="P71" s="25" t="s">
        <v>2038</v>
      </c>
      <c r="Q71" s="4" t="s">
        <v>2034</v>
      </c>
      <c r="R71" s="4"/>
      <c r="S71" s="13"/>
      <c r="T71" s="16"/>
      <c r="U71" s="15"/>
      <c r="V71" s="13">
        <v>44012</v>
      </c>
    </row>
    <row r="72" spans="1:22" s="1" customFormat="1" hidden="1">
      <c r="A72" s="4">
        <v>71</v>
      </c>
      <c r="B72" s="4" t="s">
        <v>8</v>
      </c>
      <c r="C72" s="4" t="s">
        <v>497</v>
      </c>
      <c r="D72" s="4" t="s">
        <v>2029</v>
      </c>
      <c r="E72" s="4" t="s">
        <v>2030</v>
      </c>
      <c r="F72" s="5">
        <v>4</v>
      </c>
      <c r="G72" s="5">
        <v>3</v>
      </c>
      <c r="H72" s="4">
        <v>22</v>
      </c>
      <c r="I72" s="5">
        <v>13</v>
      </c>
      <c r="J72" s="7">
        <v>1302</v>
      </c>
      <c r="K72" s="8" t="s">
        <v>2036</v>
      </c>
      <c r="L72" s="9">
        <v>54.27</v>
      </c>
      <c r="M72" s="10">
        <v>39.119999999999997</v>
      </c>
      <c r="N72" s="5" t="s">
        <v>2035</v>
      </c>
      <c r="O72" s="5" t="s">
        <v>201</v>
      </c>
      <c r="P72" s="25" t="s">
        <v>1843</v>
      </c>
      <c r="Q72" s="4" t="s">
        <v>2034</v>
      </c>
      <c r="R72" s="4"/>
      <c r="S72" s="13"/>
      <c r="T72" s="16"/>
      <c r="U72" s="15"/>
      <c r="V72" s="13">
        <v>44012</v>
      </c>
    </row>
    <row r="73" spans="1:22" s="1" customFormat="1">
      <c r="A73" s="4">
        <v>72</v>
      </c>
      <c r="B73" s="4" t="s">
        <v>8</v>
      </c>
      <c r="C73" s="4" t="s">
        <v>497</v>
      </c>
      <c r="D73" s="4" t="s">
        <v>2029</v>
      </c>
      <c r="E73" s="4" t="s">
        <v>2030</v>
      </c>
      <c r="F73" s="5">
        <v>4</v>
      </c>
      <c r="G73" s="5">
        <v>3</v>
      </c>
      <c r="H73" s="4">
        <v>22</v>
      </c>
      <c r="I73" s="5">
        <v>13</v>
      </c>
      <c r="J73" s="7">
        <v>1301</v>
      </c>
      <c r="K73" s="8" t="s">
        <v>2036</v>
      </c>
      <c r="L73" s="9">
        <v>78.62</v>
      </c>
      <c r="M73" s="10">
        <v>56.68</v>
      </c>
      <c r="N73" s="5" t="s">
        <v>2032</v>
      </c>
      <c r="O73" s="5" t="s">
        <v>190</v>
      </c>
      <c r="P73" s="25" t="s">
        <v>2039</v>
      </c>
      <c r="Q73" s="4" t="s">
        <v>2034</v>
      </c>
      <c r="R73" s="4"/>
      <c r="S73" s="13"/>
      <c r="T73" s="16"/>
      <c r="U73" s="15"/>
      <c r="V73" s="13">
        <v>44012</v>
      </c>
    </row>
    <row r="74" spans="1:22" s="1" customFormat="1">
      <c r="A74" s="4">
        <v>73</v>
      </c>
      <c r="B74" s="4" t="s">
        <v>8</v>
      </c>
      <c r="C74" s="4" t="s">
        <v>497</v>
      </c>
      <c r="D74" s="4" t="s">
        <v>2029</v>
      </c>
      <c r="E74" s="4" t="s">
        <v>2030</v>
      </c>
      <c r="F74" s="5">
        <v>4</v>
      </c>
      <c r="G74" s="5">
        <v>3</v>
      </c>
      <c r="H74" s="4">
        <v>22</v>
      </c>
      <c r="I74" s="5">
        <v>14</v>
      </c>
      <c r="J74" s="7">
        <v>1406</v>
      </c>
      <c r="K74" s="8" t="s">
        <v>2036</v>
      </c>
      <c r="L74" s="9">
        <v>78.61</v>
      </c>
      <c r="M74" s="10">
        <v>56.67</v>
      </c>
      <c r="N74" s="5" t="s">
        <v>2032</v>
      </c>
      <c r="O74" s="5" t="s">
        <v>183</v>
      </c>
      <c r="P74" s="5" t="s">
        <v>2033</v>
      </c>
      <c r="Q74" s="4" t="s">
        <v>2034</v>
      </c>
      <c r="R74" s="4"/>
      <c r="S74" s="13"/>
      <c r="T74" s="16"/>
      <c r="U74" s="15"/>
      <c r="V74" s="13">
        <v>44012</v>
      </c>
    </row>
    <row r="75" spans="1:22" s="1" customFormat="1" hidden="1">
      <c r="A75" s="4">
        <v>74</v>
      </c>
      <c r="B75" s="4" t="s">
        <v>8</v>
      </c>
      <c r="C75" s="4" t="s">
        <v>497</v>
      </c>
      <c r="D75" s="4" t="s">
        <v>2029</v>
      </c>
      <c r="E75" s="4" t="s">
        <v>2030</v>
      </c>
      <c r="F75" s="5">
        <v>4</v>
      </c>
      <c r="G75" s="5">
        <v>3</v>
      </c>
      <c r="H75" s="4">
        <v>22</v>
      </c>
      <c r="I75" s="5">
        <v>14</v>
      </c>
      <c r="J75" s="7">
        <v>1405</v>
      </c>
      <c r="K75" s="8" t="s">
        <v>2036</v>
      </c>
      <c r="L75" s="9">
        <v>54.35</v>
      </c>
      <c r="M75" s="10">
        <v>39.18</v>
      </c>
      <c r="N75" s="5" t="s">
        <v>2035</v>
      </c>
      <c r="O75" s="5" t="s">
        <v>201</v>
      </c>
      <c r="P75" s="25" t="s">
        <v>504</v>
      </c>
      <c r="Q75" s="4" t="s">
        <v>2034</v>
      </c>
      <c r="R75" s="4"/>
      <c r="S75" s="13"/>
      <c r="T75" s="16"/>
      <c r="U75" s="15"/>
      <c r="V75" s="13">
        <v>44012</v>
      </c>
    </row>
    <row r="76" spans="1:22" s="1" customFormat="1" hidden="1">
      <c r="A76" s="4">
        <v>75</v>
      </c>
      <c r="B76" s="4" t="s">
        <v>8</v>
      </c>
      <c r="C76" s="4" t="s">
        <v>497</v>
      </c>
      <c r="D76" s="4" t="s">
        <v>2029</v>
      </c>
      <c r="E76" s="4" t="s">
        <v>2030</v>
      </c>
      <c r="F76" s="5">
        <v>4</v>
      </c>
      <c r="G76" s="5">
        <v>3</v>
      </c>
      <c r="H76" s="4">
        <v>22</v>
      </c>
      <c r="I76" s="5">
        <v>14</v>
      </c>
      <c r="J76" s="7">
        <v>1404</v>
      </c>
      <c r="K76" s="8" t="s">
        <v>2036</v>
      </c>
      <c r="L76" s="9">
        <v>52.6</v>
      </c>
      <c r="M76" s="10">
        <v>37.92</v>
      </c>
      <c r="N76" s="5" t="s">
        <v>2035</v>
      </c>
      <c r="O76" s="5" t="s">
        <v>201</v>
      </c>
      <c r="P76" s="25" t="s">
        <v>2037</v>
      </c>
      <c r="Q76" s="4" t="s">
        <v>2034</v>
      </c>
      <c r="R76" s="4"/>
      <c r="S76" s="13"/>
      <c r="T76" s="16"/>
      <c r="U76" s="15"/>
      <c r="V76" s="13">
        <v>44012</v>
      </c>
    </row>
    <row r="77" spans="1:22" s="1" customFormat="1" hidden="1">
      <c r="A77" s="4">
        <v>76</v>
      </c>
      <c r="B77" s="4" t="s">
        <v>8</v>
      </c>
      <c r="C77" s="4" t="s">
        <v>497</v>
      </c>
      <c r="D77" s="4" t="s">
        <v>2029</v>
      </c>
      <c r="E77" s="4" t="s">
        <v>2030</v>
      </c>
      <c r="F77" s="5">
        <v>4</v>
      </c>
      <c r="G77" s="5">
        <v>3</v>
      </c>
      <c r="H77" s="4">
        <v>22</v>
      </c>
      <c r="I77" s="5">
        <v>14</v>
      </c>
      <c r="J77" s="7">
        <v>1403</v>
      </c>
      <c r="K77" s="8" t="s">
        <v>2036</v>
      </c>
      <c r="L77" s="9">
        <v>52.6</v>
      </c>
      <c r="M77" s="10">
        <v>37.92</v>
      </c>
      <c r="N77" s="5" t="s">
        <v>2035</v>
      </c>
      <c r="O77" s="5" t="s">
        <v>201</v>
      </c>
      <c r="P77" s="25" t="s">
        <v>2038</v>
      </c>
      <c r="Q77" s="4" t="s">
        <v>2034</v>
      </c>
      <c r="R77" s="4"/>
      <c r="S77" s="13"/>
      <c r="T77" s="16"/>
      <c r="U77" s="15"/>
      <c r="V77" s="13">
        <v>44012</v>
      </c>
    </row>
    <row r="78" spans="1:22" s="1" customFormat="1" hidden="1">
      <c r="A78" s="4">
        <v>77</v>
      </c>
      <c r="B78" s="4" t="s">
        <v>8</v>
      </c>
      <c r="C78" s="4" t="s">
        <v>497</v>
      </c>
      <c r="D78" s="4" t="s">
        <v>2029</v>
      </c>
      <c r="E78" s="4" t="s">
        <v>2030</v>
      </c>
      <c r="F78" s="5">
        <v>4</v>
      </c>
      <c r="G78" s="5">
        <v>3</v>
      </c>
      <c r="H78" s="4">
        <v>22</v>
      </c>
      <c r="I78" s="5">
        <v>14</v>
      </c>
      <c r="J78" s="7">
        <v>1402</v>
      </c>
      <c r="K78" s="8" t="s">
        <v>2036</v>
      </c>
      <c r="L78" s="9">
        <v>54.27</v>
      </c>
      <c r="M78" s="10">
        <v>39.119999999999997</v>
      </c>
      <c r="N78" s="5" t="s">
        <v>2035</v>
      </c>
      <c r="O78" s="5" t="s">
        <v>201</v>
      </c>
      <c r="P78" s="25" t="s">
        <v>1843</v>
      </c>
      <c r="Q78" s="4" t="s">
        <v>2034</v>
      </c>
      <c r="R78" s="4"/>
      <c r="S78" s="13"/>
      <c r="T78" s="16"/>
      <c r="U78" s="15"/>
      <c r="V78" s="13">
        <v>44012</v>
      </c>
    </row>
    <row r="79" spans="1:22" s="1" customFormat="1">
      <c r="A79" s="4">
        <v>78</v>
      </c>
      <c r="B79" s="4" t="s">
        <v>8</v>
      </c>
      <c r="C79" s="4" t="s">
        <v>497</v>
      </c>
      <c r="D79" s="4" t="s">
        <v>2029</v>
      </c>
      <c r="E79" s="4" t="s">
        <v>2030</v>
      </c>
      <c r="F79" s="5">
        <v>4</v>
      </c>
      <c r="G79" s="5">
        <v>3</v>
      </c>
      <c r="H79" s="4">
        <v>22</v>
      </c>
      <c r="I79" s="5">
        <v>14</v>
      </c>
      <c r="J79" s="7">
        <v>1401</v>
      </c>
      <c r="K79" s="8" t="s">
        <v>2036</v>
      </c>
      <c r="L79" s="9">
        <v>78.62</v>
      </c>
      <c r="M79" s="10">
        <v>56.68</v>
      </c>
      <c r="N79" s="5" t="s">
        <v>2032</v>
      </c>
      <c r="O79" s="5" t="s">
        <v>190</v>
      </c>
      <c r="P79" s="25" t="s">
        <v>2039</v>
      </c>
      <c r="Q79" s="4" t="s">
        <v>2034</v>
      </c>
      <c r="R79" s="4"/>
      <c r="S79" s="13"/>
      <c r="T79" s="16"/>
      <c r="U79" s="15"/>
      <c r="V79" s="13">
        <v>44012</v>
      </c>
    </row>
    <row r="80" spans="1:22" s="1" customFormat="1">
      <c r="A80" s="4">
        <v>79</v>
      </c>
      <c r="B80" s="4" t="s">
        <v>8</v>
      </c>
      <c r="C80" s="4" t="s">
        <v>497</v>
      </c>
      <c r="D80" s="4" t="s">
        <v>2029</v>
      </c>
      <c r="E80" s="4" t="s">
        <v>2030</v>
      </c>
      <c r="F80" s="5">
        <v>4</v>
      </c>
      <c r="G80" s="5">
        <v>3</v>
      </c>
      <c r="H80" s="4">
        <v>22</v>
      </c>
      <c r="I80" s="5">
        <v>15</v>
      </c>
      <c r="J80" s="7">
        <v>1506</v>
      </c>
      <c r="K80" s="8" t="s">
        <v>2036</v>
      </c>
      <c r="L80" s="9">
        <v>78.61</v>
      </c>
      <c r="M80" s="10">
        <v>56.67</v>
      </c>
      <c r="N80" s="5" t="s">
        <v>2032</v>
      </c>
      <c r="O80" s="5" t="s">
        <v>183</v>
      </c>
      <c r="P80" s="5" t="s">
        <v>2033</v>
      </c>
      <c r="Q80" s="4" t="s">
        <v>2034</v>
      </c>
      <c r="R80" s="4"/>
      <c r="S80" s="13"/>
      <c r="T80" s="16"/>
      <c r="U80" s="15"/>
      <c r="V80" s="13">
        <v>44012</v>
      </c>
    </row>
    <row r="81" spans="1:22" s="1" customFormat="1" hidden="1">
      <c r="A81" s="4">
        <v>80</v>
      </c>
      <c r="B81" s="4" t="s">
        <v>8</v>
      </c>
      <c r="C81" s="4" t="s">
        <v>497</v>
      </c>
      <c r="D81" s="4" t="s">
        <v>2029</v>
      </c>
      <c r="E81" s="4" t="s">
        <v>2030</v>
      </c>
      <c r="F81" s="5">
        <v>4</v>
      </c>
      <c r="G81" s="5">
        <v>3</v>
      </c>
      <c r="H81" s="4">
        <v>22</v>
      </c>
      <c r="I81" s="5">
        <v>15</v>
      </c>
      <c r="J81" s="7">
        <v>1505</v>
      </c>
      <c r="K81" s="8" t="s">
        <v>2036</v>
      </c>
      <c r="L81" s="9">
        <v>54.35</v>
      </c>
      <c r="M81" s="10">
        <v>39.18</v>
      </c>
      <c r="N81" s="5" t="s">
        <v>2035</v>
      </c>
      <c r="O81" s="5" t="s">
        <v>201</v>
      </c>
      <c r="P81" s="25" t="s">
        <v>504</v>
      </c>
      <c r="Q81" s="4" t="s">
        <v>2034</v>
      </c>
      <c r="R81" s="4"/>
      <c r="S81" s="13"/>
      <c r="T81" s="16"/>
      <c r="U81" s="15"/>
      <c r="V81" s="13">
        <v>44012</v>
      </c>
    </row>
    <row r="82" spans="1:22" s="1" customFormat="1" hidden="1">
      <c r="A82" s="4">
        <v>81</v>
      </c>
      <c r="B82" s="4" t="s">
        <v>8</v>
      </c>
      <c r="C82" s="4" t="s">
        <v>497</v>
      </c>
      <c r="D82" s="4" t="s">
        <v>2029</v>
      </c>
      <c r="E82" s="4" t="s">
        <v>2030</v>
      </c>
      <c r="F82" s="5">
        <v>4</v>
      </c>
      <c r="G82" s="5">
        <v>3</v>
      </c>
      <c r="H82" s="4">
        <v>22</v>
      </c>
      <c r="I82" s="5">
        <v>15</v>
      </c>
      <c r="J82" s="7">
        <v>1504</v>
      </c>
      <c r="K82" s="8" t="s">
        <v>2036</v>
      </c>
      <c r="L82" s="9">
        <v>52.6</v>
      </c>
      <c r="M82" s="10">
        <v>37.92</v>
      </c>
      <c r="N82" s="5" t="s">
        <v>2035</v>
      </c>
      <c r="O82" s="5" t="s">
        <v>201</v>
      </c>
      <c r="P82" s="25" t="s">
        <v>2037</v>
      </c>
      <c r="Q82" s="4" t="s">
        <v>2034</v>
      </c>
      <c r="R82" s="4"/>
      <c r="S82" s="13"/>
      <c r="T82" s="16"/>
      <c r="U82" s="15"/>
      <c r="V82" s="13">
        <v>44012</v>
      </c>
    </row>
    <row r="83" spans="1:22" s="1" customFormat="1" hidden="1">
      <c r="A83" s="4">
        <v>82</v>
      </c>
      <c r="B83" s="4" t="s">
        <v>8</v>
      </c>
      <c r="C83" s="4" t="s">
        <v>497</v>
      </c>
      <c r="D83" s="4" t="s">
        <v>2029</v>
      </c>
      <c r="E83" s="4" t="s">
        <v>2030</v>
      </c>
      <c r="F83" s="5">
        <v>4</v>
      </c>
      <c r="G83" s="5">
        <v>3</v>
      </c>
      <c r="H83" s="4">
        <v>22</v>
      </c>
      <c r="I83" s="5">
        <v>15</v>
      </c>
      <c r="J83" s="7">
        <v>1503</v>
      </c>
      <c r="K83" s="8" t="s">
        <v>2036</v>
      </c>
      <c r="L83" s="9">
        <v>52.6</v>
      </c>
      <c r="M83" s="10">
        <v>37.92</v>
      </c>
      <c r="N83" s="5" t="s">
        <v>2035</v>
      </c>
      <c r="O83" s="5" t="s">
        <v>201</v>
      </c>
      <c r="P83" s="25" t="s">
        <v>2038</v>
      </c>
      <c r="Q83" s="4" t="s">
        <v>2034</v>
      </c>
      <c r="R83" s="4"/>
      <c r="S83" s="13"/>
      <c r="T83" s="16"/>
      <c r="U83" s="15"/>
      <c r="V83" s="13">
        <v>44012</v>
      </c>
    </row>
    <row r="84" spans="1:22" s="1" customFormat="1" hidden="1">
      <c r="A84" s="4">
        <v>83</v>
      </c>
      <c r="B84" s="4" t="s">
        <v>8</v>
      </c>
      <c r="C84" s="4" t="s">
        <v>497</v>
      </c>
      <c r="D84" s="4" t="s">
        <v>2029</v>
      </c>
      <c r="E84" s="4" t="s">
        <v>2030</v>
      </c>
      <c r="F84" s="5">
        <v>4</v>
      </c>
      <c r="G84" s="5">
        <v>3</v>
      </c>
      <c r="H84" s="4">
        <v>22</v>
      </c>
      <c r="I84" s="5">
        <v>15</v>
      </c>
      <c r="J84" s="7">
        <v>1502</v>
      </c>
      <c r="K84" s="8" t="s">
        <v>2036</v>
      </c>
      <c r="L84" s="9">
        <v>54.27</v>
      </c>
      <c r="M84" s="10">
        <v>39.119999999999997</v>
      </c>
      <c r="N84" s="5" t="s">
        <v>2035</v>
      </c>
      <c r="O84" s="5" t="s">
        <v>201</v>
      </c>
      <c r="P84" s="25" t="s">
        <v>1843</v>
      </c>
      <c r="Q84" s="4" t="s">
        <v>2034</v>
      </c>
      <c r="R84" s="4"/>
      <c r="S84" s="13"/>
      <c r="T84" s="16"/>
      <c r="U84" s="15"/>
      <c r="V84" s="13">
        <v>44012</v>
      </c>
    </row>
    <row r="85" spans="1:22" s="1" customFormat="1">
      <c r="A85" s="4">
        <v>84</v>
      </c>
      <c r="B85" s="4" t="s">
        <v>8</v>
      </c>
      <c r="C85" s="4" t="s">
        <v>497</v>
      </c>
      <c r="D85" s="4" t="s">
        <v>2029</v>
      </c>
      <c r="E85" s="4" t="s">
        <v>2030</v>
      </c>
      <c r="F85" s="5">
        <v>4</v>
      </c>
      <c r="G85" s="5">
        <v>3</v>
      </c>
      <c r="H85" s="4">
        <v>22</v>
      </c>
      <c r="I85" s="5">
        <v>15</v>
      </c>
      <c r="J85" s="7">
        <v>1501</v>
      </c>
      <c r="K85" s="8" t="s">
        <v>2036</v>
      </c>
      <c r="L85" s="9">
        <v>78.62</v>
      </c>
      <c r="M85" s="10">
        <v>56.68</v>
      </c>
      <c r="N85" s="5" t="s">
        <v>2032</v>
      </c>
      <c r="O85" s="5" t="s">
        <v>190</v>
      </c>
      <c r="P85" s="25" t="s">
        <v>2039</v>
      </c>
      <c r="Q85" s="4" t="s">
        <v>2034</v>
      </c>
      <c r="R85" s="4"/>
      <c r="S85" s="13"/>
      <c r="T85" s="16"/>
      <c r="U85" s="15"/>
      <c r="V85" s="13">
        <v>44012</v>
      </c>
    </row>
    <row r="86" spans="1:22" s="1" customFormat="1">
      <c r="A86" s="4">
        <v>85</v>
      </c>
      <c r="B86" s="4" t="s">
        <v>8</v>
      </c>
      <c r="C86" s="4" t="s">
        <v>497</v>
      </c>
      <c r="D86" s="4" t="s">
        <v>2029</v>
      </c>
      <c r="E86" s="4" t="s">
        <v>2030</v>
      </c>
      <c r="F86" s="5">
        <v>4</v>
      </c>
      <c r="G86" s="5">
        <v>3</v>
      </c>
      <c r="H86" s="4">
        <v>22</v>
      </c>
      <c r="I86" s="5">
        <v>16</v>
      </c>
      <c r="J86" s="7">
        <v>1606</v>
      </c>
      <c r="K86" s="8" t="s">
        <v>2036</v>
      </c>
      <c r="L86" s="9">
        <v>78.61</v>
      </c>
      <c r="M86" s="10">
        <v>56.67</v>
      </c>
      <c r="N86" s="5" t="s">
        <v>2032</v>
      </c>
      <c r="O86" s="5" t="s">
        <v>183</v>
      </c>
      <c r="P86" s="5" t="s">
        <v>2033</v>
      </c>
      <c r="Q86" s="4" t="s">
        <v>2034</v>
      </c>
      <c r="R86" s="4"/>
      <c r="S86" s="13"/>
      <c r="T86" s="16"/>
      <c r="U86" s="15"/>
      <c r="V86" s="13">
        <v>44012</v>
      </c>
    </row>
    <row r="87" spans="1:22" s="1" customFormat="1" hidden="1">
      <c r="A87" s="4">
        <v>86</v>
      </c>
      <c r="B87" s="4" t="s">
        <v>8</v>
      </c>
      <c r="C87" s="4" t="s">
        <v>497</v>
      </c>
      <c r="D87" s="4" t="s">
        <v>2029</v>
      </c>
      <c r="E87" s="4" t="s">
        <v>2030</v>
      </c>
      <c r="F87" s="5">
        <v>4</v>
      </c>
      <c r="G87" s="5">
        <v>3</v>
      </c>
      <c r="H87" s="4">
        <v>22</v>
      </c>
      <c r="I87" s="5">
        <v>16</v>
      </c>
      <c r="J87" s="7">
        <v>1605</v>
      </c>
      <c r="K87" s="8" t="s">
        <v>2036</v>
      </c>
      <c r="L87" s="9">
        <v>54.35</v>
      </c>
      <c r="M87" s="10">
        <v>39.18</v>
      </c>
      <c r="N87" s="5" t="s">
        <v>2035</v>
      </c>
      <c r="O87" s="5" t="s">
        <v>201</v>
      </c>
      <c r="P87" s="25" t="s">
        <v>504</v>
      </c>
      <c r="Q87" s="4" t="s">
        <v>2034</v>
      </c>
      <c r="R87" s="4"/>
      <c r="S87" s="13"/>
      <c r="T87" s="16"/>
      <c r="U87" s="15"/>
      <c r="V87" s="13">
        <v>44012</v>
      </c>
    </row>
    <row r="88" spans="1:22" s="1" customFormat="1" hidden="1">
      <c r="A88" s="4">
        <v>87</v>
      </c>
      <c r="B88" s="4" t="s">
        <v>8</v>
      </c>
      <c r="C88" s="4" t="s">
        <v>497</v>
      </c>
      <c r="D88" s="4" t="s">
        <v>2029</v>
      </c>
      <c r="E88" s="4" t="s">
        <v>2030</v>
      </c>
      <c r="F88" s="5">
        <v>4</v>
      </c>
      <c r="G88" s="5">
        <v>3</v>
      </c>
      <c r="H88" s="4">
        <v>22</v>
      </c>
      <c r="I88" s="5">
        <v>16</v>
      </c>
      <c r="J88" s="7">
        <v>1604</v>
      </c>
      <c r="K88" s="8" t="s">
        <v>2036</v>
      </c>
      <c r="L88" s="9">
        <v>52.6</v>
      </c>
      <c r="M88" s="10">
        <v>37.92</v>
      </c>
      <c r="N88" s="5" t="s">
        <v>2035</v>
      </c>
      <c r="O88" s="5" t="s">
        <v>201</v>
      </c>
      <c r="P88" s="25" t="s">
        <v>2037</v>
      </c>
      <c r="Q88" s="4" t="s">
        <v>2034</v>
      </c>
      <c r="R88" s="4"/>
      <c r="S88" s="13"/>
      <c r="T88" s="16"/>
      <c r="U88" s="15"/>
      <c r="V88" s="13">
        <v>44012</v>
      </c>
    </row>
    <row r="89" spans="1:22" s="1" customFormat="1" hidden="1">
      <c r="A89" s="4">
        <v>88</v>
      </c>
      <c r="B89" s="4" t="s">
        <v>8</v>
      </c>
      <c r="C89" s="4" t="s">
        <v>497</v>
      </c>
      <c r="D89" s="4" t="s">
        <v>2029</v>
      </c>
      <c r="E89" s="4" t="s">
        <v>2030</v>
      </c>
      <c r="F89" s="5">
        <v>4</v>
      </c>
      <c r="G89" s="5">
        <v>3</v>
      </c>
      <c r="H89" s="4">
        <v>22</v>
      </c>
      <c r="I89" s="5">
        <v>16</v>
      </c>
      <c r="J89" s="7">
        <v>1603</v>
      </c>
      <c r="K89" s="8" t="s">
        <v>2036</v>
      </c>
      <c r="L89" s="9">
        <v>52.6</v>
      </c>
      <c r="M89" s="10">
        <v>37.92</v>
      </c>
      <c r="N89" s="5" t="s">
        <v>2035</v>
      </c>
      <c r="O89" s="5" t="s">
        <v>201</v>
      </c>
      <c r="P89" s="25" t="s">
        <v>2038</v>
      </c>
      <c r="Q89" s="4" t="s">
        <v>2034</v>
      </c>
      <c r="R89" s="4"/>
      <c r="S89" s="13"/>
      <c r="T89" s="16"/>
      <c r="U89" s="15"/>
      <c r="V89" s="13">
        <v>44012</v>
      </c>
    </row>
    <row r="90" spans="1:22" s="1" customFormat="1" hidden="1">
      <c r="A90" s="4">
        <v>89</v>
      </c>
      <c r="B90" s="4" t="s">
        <v>8</v>
      </c>
      <c r="C90" s="4" t="s">
        <v>497</v>
      </c>
      <c r="D90" s="4" t="s">
        <v>2029</v>
      </c>
      <c r="E90" s="4" t="s">
        <v>2030</v>
      </c>
      <c r="F90" s="5">
        <v>4</v>
      </c>
      <c r="G90" s="5">
        <v>3</v>
      </c>
      <c r="H90" s="4">
        <v>22</v>
      </c>
      <c r="I90" s="5">
        <v>16</v>
      </c>
      <c r="J90" s="7">
        <v>1602</v>
      </c>
      <c r="K90" s="8" t="s">
        <v>2036</v>
      </c>
      <c r="L90" s="9">
        <v>54.27</v>
      </c>
      <c r="M90" s="10">
        <v>39.119999999999997</v>
      </c>
      <c r="N90" s="5" t="s">
        <v>2035</v>
      </c>
      <c r="O90" s="5" t="s">
        <v>201</v>
      </c>
      <c r="P90" s="25" t="s">
        <v>1843</v>
      </c>
      <c r="Q90" s="4" t="s">
        <v>2034</v>
      </c>
      <c r="R90" s="4"/>
      <c r="S90" s="13"/>
      <c r="T90" s="16"/>
      <c r="U90" s="15"/>
      <c r="V90" s="13">
        <v>44012</v>
      </c>
    </row>
    <row r="91" spans="1:22" s="1" customFormat="1">
      <c r="A91" s="4">
        <v>90</v>
      </c>
      <c r="B91" s="4" t="s">
        <v>8</v>
      </c>
      <c r="C91" s="4" t="s">
        <v>497</v>
      </c>
      <c r="D91" s="4" t="s">
        <v>2029</v>
      </c>
      <c r="E91" s="4" t="s">
        <v>2030</v>
      </c>
      <c r="F91" s="5">
        <v>4</v>
      </c>
      <c r="G91" s="5">
        <v>3</v>
      </c>
      <c r="H91" s="4">
        <v>22</v>
      </c>
      <c r="I91" s="5">
        <v>16</v>
      </c>
      <c r="J91" s="7">
        <v>1601</v>
      </c>
      <c r="K91" s="8" t="s">
        <v>2036</v>
      </c>
      <c r="L91" s="9">
        <v>78.62</v>
      </c>
      <c r="M91" s="10">
        <v>56.68</v>
      </c>
      <c r="N91" s="5" t="s">
        <v>2032</v>
      </c>
      <c r="O91" s="5" t="s">
        <v>190</v>
      </c>
      <c r="P91" s="25" t="s">
        <v>2039</v>
      </c>
      <c r="Q91" s="4" t="s">
        <v>2034</v>
      </c>
      <c r="R91" s="4"/>
      <c r="S91" s="13"/>
      <c r="T91" s="16"/>
      <c r="U91" s="15"/>
      <c r="V91" s="13">
        <v>44012</v>
      </c>
    </row>
    <row r="92" spans="1:22" s="1" customFormat="1">
      <c r="A92" s="4">
        <v>91</v>
      </c>
      <c r="B92" s="4" t="s">
        <v>8</v>
      </c>
      <c r="C92" s="4" t="s">
        <v>497</v>
      </c>
      <c r="D92" s="4" t="s">
        <v>2029</v>
      </c>
      <c r="E92" s="4" t="s">
        <v>2030</v>
      </c>
      <c r="F92" s="5">
        <v>4</v>
      </c>
      <c r="G92" s="5">
        <v>3</v>
      </c>
      <c r="H92" s="4">
        <v>22</v>
      </c>
      <c r="I92" s="5">
        <v>17</v>
      </c>
      <c r="J92" s="7">
        <v>1706</v>
      </c>
      <c r="K92" s="8" t="s">
        <v>2036</v>
      </c>
      <c r="L92" s="9">
        <v>78.61</v>
      </c>
      <c r="M92" s="10">
        <v>56.67</v>
      </c>
      <c r="N92" s="5" t="s">
        <v>2032</v>
      </c>
      <c r="O92" s="5" t="s">
        <v>183</v>
      </c>
      <c r="P92" s="5" t="s">
        <v>2033</v>
      </c>
      <c r="Q92" s="4" t="s">
        <v>2034</v>
      </c>
      <c r="R92" s="4"/>
      <c r="S92" s="13"/>
      <c r="T92" s="16"/>
      <c r="U92" s="15"/>
      <c r="V92" s="13">
        <v>44012</v>
      </c>
    </row>
    <row r="93" spans="1:22" s="1" customFormat="1" hidden="1">
      <c r="A93" s="4">
        <v>92</v>
      </c>
      <c r="B93" s="4" t="s">
        <v>8</v>
      </c>
      <c r="C93" s="4" t="s">
        <v>497</v>
      </c>
      <c r="D93" s="4" t="s">
        <v>2029</v>
      </c>
      <c r="E93" s="4" t="s">
        <v>2030</v>
      </c>
      <c r="F93" s="5">
        <v>4</v>
      </c>
      <c r="G93" s="5">
        <v>3</v>
      </c>
      <c r="H93" s="4">
        <v>22</v>
      </c>
      <c r="I93" s="5">
        <v>17</v>
      </c>
      <c r="J93" s="7">
        <v>1705</v>
      </c>
      <c r="K93" s="8" t="s">
        <v>2036</v>
      </c>
      <c r="L93" s="9">
        <v>54.35</v>
      </c>
      <c r="M93" s="10">
        <v>39.18</v>
      </c>
      <c r="N93" s="5" t="s">
        <v>2035</v>
      </c>
      <c r="O93" s="5" t="s">
        <v>201</v>
      </c>
      <c r="P93" s="25" t="s">
        <v>504</v>
      </c>
      <c r="Q93" s="4" t="s">
        <v>2034</v>
      </c>
      <c r="R93" s="4"/>
      <c r="S93" s="13"/>
      <c r="T93" s="16"/>
      <c r="U93" s="15"/>
      <c r="V93" s="13">
        <v>44012</v>
      </c>
    </row>
    <row r="94" spans="1:22" s="1" customFormat="1" hidden="1">
      <c r="A94" s="4">
        <v>93</v>
      </c>
      <c r="B94" s="4" t="s">
        <v>8</v>
      </c>
      <c r="C94" s="4" t="s">
        <v>497</v>
      </c>
      <c r="D94" s="4" t="s">
        <v>2029</v>
      </c>
      <c r="E94" s="4" t="s">
        <v>2030</v>
      </c>
      <c r="F94" s="5">
        <v>4</v>
      </c>
      <c r="G94" s="5">
        <v>3</v>
      </c>
      <c r="H94" s="4">
        <v>22</v>
      </c>
      <c r="I94" s="5">
        <v>17</v>
      </c>
      <c r="J94" s="7">
        <v>1704</v>
      </c>
      <c r="K94" s="8" t="s">
        <v>2036</v>
      </c>
      <c r="L94" s="9">
        <v>52.6</v>
      </c>
      <c r="M94" s="10">
        <v>37.92</v>
      </c>
      <c r="N94" s="5" t="s">
        <v>2035</v>
      </c>
      <c r="O94" s="5" t="s">
        <v>201</v>
      </c>
      <c r="P94" s="25" t="s">
        <v>2037</v>
      </c>
      <c r="Q94" s="4" t="s">
        <v>2034</v>
      </c>
      <c r="R94" s="4"/>
      <c r="S94" s="13"/>
      <c r="T94" s="16"/>
      <c r="U94" s="15"/>
      <c r="V94" s="13">
        <v>44012</v>
      </c>
    </row>
    <row r="95" spans="1:22" s="1" customFormat="1" hidden="1">
      <c r="A95" s="4">
        <v>94</v>
      </c>
      <c r="B95" s="4" t="s">
        <v>8</v>
      </c>
      <c r="C95" s="4" t="s">
        <v>497</v>
      </c>
      <c r="D95" s="4" t="s">
        <v>2029</v>
      </c>
      <c r="E95" s="4" t="s">
        <v>2030</v>
      </c>
      <c r="F95" s="5">
        <v>4</v>
      </c>
      <c r="G95" s="5">
        <v>3</v>
      </c>
      <c r="H95" s="4">
        <v>22</v>
      </c>
      <c r="I95" s="5">
        <v>17</v>
      </c>
      <c r="J95" s="7">
        <v>1703</v>
      </c>
      <c r="K95" s="8" t="s">
        <v>2036</v>
      </c>
      <c r="L95" s="9">
        <v>52.6</v>
      </c>
      <c r="M95" s="10">
        <v>37.92</v>
      </c>
      <c r="N95" s="5" t="s">
        <v>2035</v>
      </c>
      <c r="O95" s="5" t="s">
        <v>201</v>
      </c>
      <c r="P95" s="25" t="s">
        <v>2038</v>
      </c>
      <c r="Q95" s="4" t="s">
        <v>2034</v>
      </c>
      <c r="R95" s="4"/>
      <c r="S95" s="13"/>
      <c r="T95" s="16"/>
      <c r="U95" s="15"/>
      <c r="V95" s="13">
        <v>44012</v>
      </c>
    </row>
    <row r="96" spans="1:22" s="1" customFormat="1" hidden="1">
      <c r="A96" s="4">
        <v>95</v>
      </c>
      <c r="B96" s="4" t="s">
        <v>8</v>
      </c>
      <c r="C96" s="4" t="s">
        <v>497</v>
      </c>
      <c r="D96" s="4" t="s">
        <v>2029</v>
      </c>
      <c r="E96" s="4" t="s">
        <v>2030</v>
      </c>
      <c r="F96" s="5">
        <v>4</v>
      </c>
      <c r="G96" s="5">
        <v>3</v>
      </c>
      <c r="H96" s="4">
        <v>22</v>
      </c>
      <c r="I96" s="5">
        <v>17</v>
      </c>
      <c r="J96" s="7">
        <v>1702</v>
      </c>
      <c r="K96" s="8" t="s">
        <v>2036</v>
      </c>
      <c r="L96" s="9">
        <v>54.27</v>
      </c>
      <c r="M96" s="10">
        <v>39.119999999999997</v>
      </c>
      <c r="N96" s="5" t="s">
        <v>2035</v>
      </c>
      <c r="O96" s="5" t="s">
        <v>201</v>
      </c>
      <c r="P96" s="25" t="s">
        <v>1843</v>
      </c>
      <c r="Q96" s="4" t="s">
        <v>2034</v>
      </c>
      <c r="R96" s="4"/>
      <c r="S96" s="13"/>
      <c r="T96" s="16"/>
      <c r="U96" s="15"/>
      <c r="V96" s="13">
        <v>44012</v>
      </c>
    </row>
    <row r="97" spans="1:22" s="1" customFormat="1">
      <c r="A97" s="4">
        <v>96</v>
      </c>
      <c r="B97" s="4" t="s">
        <v>8</v>
      </c>
      <c r="C97" s="4" t="s">
        <v>497</v>
      </c>
      <c r="D97" s="4" t="s">
        <v>2029</v>
      </c>
      <c r="E97" s="4" t="s">
        <v>2030</v>
      </c>
      <c r="F97" s="5">
        <v>4</v>
      </c>
      <c r="G97" s="5">
        <v>3</v>
      </c>
      <c r="H97" s="4">
        <v>22</v>
      </c>
      <c r="I97" s="5">
        <v>17</v>
      </c>
      <c r="J97" s="7">
        <v>1701</v>
      </c>
      <c r="K97" s="8" t="s">
        <v>2036</v>
      </c>
      <c r="L97" s="9">
        <v>78.62</v>
      </c>
      <c r="M97" s="10">
        <v>56.68</v>
      </c>
      <c r="N97" s="5" t="s">
        <v>2032</v>
      </c>
      <c r="O97" s="5" t="s">
        <v>190</v>
      </c>
      <c r="P97" s="25" t="s">
        <v>2039</v>
      </c>
      <c r="Q97" s="4" t="s">
        <v>2034</v>
      </c>
      <c r="R97" s="4"/>
      <c r="S97" s="13"/>
      <c r="T97" s="16"/>
      <c r="U97" s="15"/>
      <c r="V97" s="13">
        <v>44012</v>
      </c>
    </row>
    <row r="98" spans="1:22" s="1" customFormat="1">
      <c r="A98" s="4">
        <v>97</v>
      </c>
      <c r="B98" s="4" t="s">
        <v>8</v>
      </c>
      <c r="C98" s="4" t="s">
        <v>497</v>
      </c>
      <c r="D98" s="4" t="s">
        <v>2029</v>
      </c>
      <c r="E98" s="4" t="s">
        <v>2030</v>
      </c>
      <c r="F98" s="5">
        <v>4</v>
      </c>
      <c r="G98" s="5">
        <v>3</v>
      </c>
      <c r="H98" s="4">
        <v>22</v>
      </c>
      <c r="I98" s="5">
        <v>18</v>
      </c>
      <c r="J98" s="7">
        <v>1806</v>
      </c>
      <c r="K98" s="8" t="s">
        <v>2036</v>
      </c>
      <c r="L98" s="9">
        <v>78.61</v>
      </c>
      <c r="M98" s="10">
        <v>56.67</v>
      </c>
      <c r="N98" s="5" t="s">
        <v>2032</v>
      </c>
      <c r="O98" s="5" t="s">
        <v>183</v>
      </c>
      <c r="P98" s="5" t="s">
        <v>2033</v>
      </c>
      <c r="Q98" s="4" t="s">
        <v>2034</v>
      </c>
      <c r="R98" s="4"/>
      <c r="S98" s="13"/>
      <c r="T98" s="16"/>
      <c r="U98" s="15"/>
      <c r="V98" s="13">
        <v>44012</v>
      </c>
    </row>
    <row r="99" spans="1:22" s="1" customFormat="1" hidden="1">
      <c r="A99" s="4">
        <v>98</v>
      </c>
      <c r="B99" s="4" t="s">
        <v>8</v>
      </c>
      <c r="C99" s="4" t="s">
        <v>497</v>
      </c>
      <c r="D99" s="4" t="s">
        <v>2029</v>
      </c>
      <c r="E99" s="4" t="s">
        <v>2030</v>
      </c>
      <c r="F99" s="5">
        <v>4</v>
      </c>
      <c r="G99" s="5">
        <v>3</v>
      </c>
      <c r="H99" s="4">
        <v>22</v>
      </c>
      <c r="I99" s="5">
        <v>18</v>
      </c>
      <c r="J99" s="7">
        <v>1805</v>
      </c>
      <c r="K99" s="8" t="s">
        <v>2036</v>
      </c>
      <c r="L99" s="9">
        <v>54.35</v>
      </c>
      <c r="M99" s="10">
        <v>39.18</v>
      </c>
      <c r="N99" s="5" t="s">
        <v>2035</v>
      </c>
      <c r="O99" s="5" t="s">
        <v>201</v>
      </c>
      <c r="P99" s="25" t="s">
        <v>504</v>
      </c>
      <c r="Q99" s="4" t="s">
        <v>2034</v>
      </c>
      <c r="R99" s="4"/>
      <c r="S99" s="13"/>
      <c r="T99" s="16"/>
      <c r="U99" s="15"/>
      <c r="V99" s="13">
        <v>44012</v>
      </c>
    </row>
    <row r="100" spans="1:22" s="1" customFormat="1" hidden="1">
      <c r="A100" s="4">
        <v>99</v>
      </c>
      <c r="B100" s="4" t="s">
        <v>8</v>
      </c>
      <c r="C100" s="4" t="s">
        <v>497</v>
      </c>
      <c r="D100" s="4" t="s">
        <v>2029</v>
      </c>
      <c r="E100" s="4" t="s">
        <v>2030</v>
      </c>
      <c r="F100" s="5">
        <v>4</v>
      </c>
      <c r="G100" s="5">
        <v>3</v>
      </c>
      <c r="H100" s="4">
        <v>22</v>
      </c>
      <c r="I100" s="5">
        <v>18</v>
      </c>
      <c r="J100" s="7">
        <v>1804</v>
      </c>
      <c r="K100" s="8" t="s">
        <v>2036</v>
      </c>
      <c r="L100" s="9">
        <v>52.6</v>
      </c>
      <c r="M100" s="10">
        <v>37.92</v>
      </c>
      <c r="N100" s="5" t="s">
        <v>2035</v>
      </c>
      <c r="O100" s="5" t="s">
        <v>201</v>
      </c>
      <c r="P100" s="25" t="s">
        <v>2037</v>
      </c>
      <c r="Q100" s="4" t="s">
        <v>2034</v>
      </c>
      <c r="R100" s="4"/>
      <c r="S100" s="13"/>
      <c r="T100" s="16"/>
      <c r="U100" s="15"/>
      <c r="V100" s="13">
        <v>44012</v>
      </c>
    </row>
    <row r="101" spans="1:22" s="1" customFormat="1" hidden="1">
      <c r="A101" s="4">
        <v>100</v>
      </c>
      <c r="B101" s="4" t="s">
        <v>8</v>
      </c>
      <c r="C101" s="4" t="s">
        <v>497</v>
      </c>
      <c r="D101" s="4" t="s">
        <v>2029</v>
      </c>
      <c r="E101" s="4" t="s">
        <v>2030</v>
      </c>
      <c r="F101" s="5">
        <v>4</v>
      </c>
      <c r="G101" s="5">
        <v>3</v>
      </c>
      <c r="H101" s="4">
        <v>22</v>
      </c>
      <c r="I101" s="5">
        <v>18</v>
      </c>
      <c r="J101" s="7">
        <v>1803</v>
      </c>
      <c r="K101" s="8" t="s">
        <v>2036</v>
      </c>
      <c r="L101" s="9">
        <v>52.6</v>
      </c>
      <c r="M101" s="10">
        <v>37.92</v>
      </c>
      <c r="N101" s="5" t="s">
        <v>2035</v>
      </c>
      <c r="O101" s="5" t="s">
        <v>201</v>
      </c>
      <c r="P101" s="25" t="s">
        <v>2038</v>
      </c>
      <c r="Q101" s="4" t="s">
        <v>2034</v>
      </c>
      <c r="R101" s="4"/>
      <c r="S101" s="13"/>
      <c r="T101" s="16"/>
      <c r="U101" s="15"/>
      <c r="V101" s="13">
        <v>44012</v>
      </c>
    </row>
    <row r="102" spans="1:22" s="1" customFormat="1" hidden="1">
      <c r="A102" s="4">
        <v>101</v>
      </c>
      <c r="B102" s="4" t="s">
        <v>8</v>
      </c>
      <c r="C102" s="4" t="s">
        <v>497</v>
      </c>
      <c r="D102" s="4" t="s">
        <v>2029</v>
      </c>
      <c r="E102" s="4" t="s">
        <v>2030</v>
      </c>
      <c r="F102" s="5">
        <v>4</v>
      </c>
      <c r="G102" s="5">
        <v>3</v>
      </c>
      <c r="H102" s="4">
        <v>22</v>
      </c>
      <c r="I102" s="5">
        <v>18</v>
      </c>
      <c r="J102" s="7">
        <v>1802</v>
      </c>
      <c r="K102" s="8" t="s">
        <v>2036</v>
      </c>
      <c r="L102" s="9">
        <v>54.27</v>
      </c>
      <c r="M102" s="10">
        <v>39.119999999999997</v>
      </c>
      <c r="N102" s="5" t="s">
        <v>2035</v>
      </c>
      <c r="O102" s="5" t="s">
        <v>201</v>
      </c>
      <c r="P102" s="25" t="s">
        <v>1843</v>
      </c>
      <c r="Q102" s="4" t="s">
        <v>2034</v>
      </c>
      <c r="R102" s="4"/>
      <c r="S102" s="13"/>
      <c r="T102" s="16"/>
      <c r="U102" s="15"/>
      <c r="V102" s="13">
        <v>44012</v>
      </c>
    </row>
    <row r="103" spans="1:22" s="1" customFormat="1">
      <c r="A103" s="4">
        <v>102</v>
      </c>
      <c r="B103" s="4" t="s">
        <v>8</v>
      </c>
      <c r="C103" s="4" t="s">
        <v>497</v>
      </c>
      <c r="D103" s="4" t="s">
        <v>2029</v>
      </c>
      <c r="E103" s="4" t="s">
        <v>2030</v>
      </c>
      <c r="F103" s="5">
        <v>4</v>
      </c>
      <c r="G103" s="5">
        <v>3</v>
      </c>
      <c r="H103" s="4">
        <v>22</v>
      </c>
      <c r="I103" s="5">
        <v>18</v>
      </c>
      <c r="J103" s="7">
        <v>1801</v>
      </c>
      <c r="K103" s="8" t="s">
        <v>2036</v>
      </c>
      <c r="L103" s="9">
        <v>78.62</v>
      </c>
      <c r="M103" s="10">
        <v>56.68</v>
      </c>
      <c r="N103" s="5" t="s">
        <v>2032</v>
      </c>
      <c r="O103" s="5" t="s">
        <v>190</v>
      </c>
      <c r="P103" s="25" t="s">
        <v>2039</v>
      </c>
      <c r="Q103" s="4" t="s">
        <v>2034</v>
      </c>
      <c r="R103" s="4"/>
      <c r="S103" s="13"/>
      <c r="T103" s="16"/>
      <c r="U103" s="15"/>
      <c r="V103" s="13">
        <v>44012</v>
      </c>
    </row>
    <row r="104" spans="1:22" s="1" customFormat="1">
      <c r="A104" s="4">
        <v>103</v>
      </c>
      <c r="B104" s="4" t="s">
        <v>8</v>
      </c>
      <c r="C104" s="4" t="s">
        <v>497</v>
      </c>
      <c r="D104" s="4" t="s">
        <v>2029</v>
      </c>
      <c r="E104" s="4" t="s">
        <v>2030</v>
      </c>
      <c r="F104" s="5">
        <v>4</v>
      </c>
      <c r="G104" s="5">
        <v>3</v>
      </c>
      <c r="H104" s="4">
        <v>22</v>
      </c>
      <c r="I104" s="5">
        <v>19</v>
      </c>
      <c r="J104" s="7">
        <v>1906</v>
      </c>
      <c r="K104" s="8" t="s">
        <v>2036</v>
      </c>
      <c r="L104" s="9">
        <v>78.61</v>
      </c>
      <c r="M104" s="10">
        <v>56.67</v>
      </c>
      <c r="N104" s="5" t="s">
        <v>2032</v>
      </c>
      <c r="O104" s="5" t="s">
        <v>183</v>
      </c>
      <c r="P104" s="5" t="s">
        <v>2033</v>
      </c>
      <c r="Q104" s="4" t="s">
        <v>2034</v>
      </c>
      <c r="R104" s="4"/>
      <c r="S104" s="13"/>
      <c r="T104" s="16"/>
      <c r="U104" s="15"/>
      <c r="V104" s="13">
        <v>44012</v>
      </c>
    </row>
    <row r="105" spans="1:22" s="1" customFormat="1" hidden="1">
      <c r="A105" s="4">
        <v>104</v>
      </c>
      <c r="B105" s="4" t="s">
        <v>8</v>
      </c>
      <c r="C105" s="4" t="s">
        <v>497</v>
      </c>
      <c r="D105" s="4" t="s">
        <v>2029</v>
      </c>
      <c r="E105" s="4" t="s">
        <v>2030</v>
      </c>
      <c r="F105" s="5">
        <v>4</v>
      </c>
      <c r="G105" s="5">
        <v>3</v>
      </c>
      <c r="H105" s="4">
        <v>22</v>
      </c>
      <c r="I105" s="5">
        <v>19</v>
      </c>
      <c r="J105" s="7">
        <v>1905</v>
      </c>
      <c r="K105" s="8" t="s">
        <v>2036</v>
      </c>
      <c r="L105" s="9">
        <v>54.35</v>
      </c>
      <c r="M105" s="10">
        <v>39.18</v>
      </c>
      <c r="N105" s="5" t="s">
        <v>2035</v>
      </c>
      <c r="O105" s="5" t="s">
        <v>201</v>
      </c>
      <c r="P105" s="25" t="s">
        <v>504</v>
      </c>
      <c r="Q105" s="4" t="s">
        <v>2034</v>
      </c>
      <c r="R105" s="4"/>
      <c r="S105" s="13"/>
      <c r="T105" s="16"/>
      <c r="U105" s="15"/>
      <c r="V105" s="13">
        <v>44012</v>
      </c>
    </row>
    <row r="106" spans="1:22" s="1" customFormat="1" hidden="1">
      <c r="A106" s="4">
        <v>105</v>
      </c>
      <c r="B106" s="4" t="s">
        <v>8</v>
      </c>
      <c r="C106" s="4" t="s">
        <v>497</v>
      </c>
      <c r="D106" s="4" t="s">
        <v>2029</v>
      </c>
      <c r="E106" s="4" t="s">
        <v>2030</v>
      </c>
      <c r="F106" s="5">
        <v>4</v>
      </c>
      <c r="G106" s="5">
        <v>3</v>
      </c>
      <c r="H106" s="4">
        <v>22</v>
      </c>
      <c r="I106" s="5">
        <v>19</v>
      </c>
      <c r="J106" s="7">
        <v>1904</v>
      </c>
      <c r="K106" s="8" t="s">
        <v>2036</v>
      </c>
      <c r="L106" s="9">
        <v>52.6</v>
      </c>
      <c r="M106" s="10">
        <v>37.92</v>
      </c>
      <c r="N106" s="5" t="s">
        <v>2035</v>
      </c>
      <c r="O106" s="5" t="s">
        <v>201</v>
      </c>
      <c r="P106" s="25" t="s">
        <v>2037</v>
      </c>
      <c r="Q106" s="4" t="s">
        <v>2034</v>
      </c>
      <c r="R106" s="4"/>
      <c r="S106" s="13"/>
      <c r="T106" s="16"/>
      <c r="U106" s="15"/>
      <c r="V106" s="13">
        <v>44012</v>
      </c>
    </row>
    <row r="107" spans="1:22" s="1" customFormat="1" hidden="1">
      <c r="A107" s="4">
        <v>106</v>
      </c>
      <c r="B107" s="4" t="s">
        <v>8</v>
      </c>
      <c r="C107" s="4" t="s">
        <v>497</v>
      </c>
      <c r="D107" s="4" t="s">
        <v>2029</v>
      </c>
      <c r="E107" s="4" t="s">
        <v>2030</v>
      </c>
      <c r="F107" s="5">
        <v>4</v>
      </c>
      <c r="G107" s="5">
        <v>3</v>
      </c>
      <c r="H107" s="4">
        <v>22</v>
      </c>
      <c r="I107" s="5">
        <v>19</v>
      </c>
      <c r="J107" s="7">
        <v>1903</v>
      </c>
      <c r="K107" s="8" t="s">
        <v>2036</v>
      </c>
      <c r="L107" s="9">
        <v>52.6</v>
      </c>
      <c r="M107" s="10">
        <v>37.92</v>
      </c>
      <c r="N107" s="5" t="s">
        <v>2035</v>
      </c>
      <c r="O107" s="5" t="s">
        <v>201</v>
      </c>
      <c r="P107" s="25" t="s">
        <v>2038</v>
      </c>
      <c r="Q107" s="4" t="s">
        <v>2034</v>
      </c>
      <c r="R107" s="4"/>
      <c r="S107" s="13"/>
      <c r="T107" s="16"/>
      <c r="U107" s="15"/>
      <c r="V107" s="13">
        <v>44012</v>
      </c>
    </row>
    <row r="108" spans="1:22" s="1" customFormat="1" hidden="1">
      <c r="A108" s="4">
        <v>107</v>
      </c>
      <c r="B108" s="4" t="s">
        <v>8</v>
      </c>
      <c r="C108" s="4" t="s">
        <v>497</v>
      </c>
      <c r="D108" s="4" t="s">
        <v>2029</v>
      </c>
      <c r="E108" s="4" t="s">
        <v>2030</v>
      </c>
      <c r="F108" s="5">
        <v>4</v>
      </c>
      <c r="G108" s="5">
        <v>3</v>
      </c>
      <c r="H108" s="4">
        <v>22</v>
      </c>
      <c r="I108" s="5">
        <v>19</v>
      </c>
      <c r="J108" s="7">
        <v>1902</v>
      </c>
      <c r="K108" s="8" t="s">
        <v>2036</v>
      </c>
      <c r="L108" s="9">
        <v>54.27</v>
      </c>
      <c r="M108" s="10">
        <v>39.119999999999997</v>
      </c>
      <c r="N108" s="5" t="s">
        <v>2035</v>
      </c>
      <c r="O108" s="5" t="s">
        <v>201</v>
      </c>
      <c r="P108" s="25" t="s">
        <v>1843</v>
      </c>
      <c r="Q108" s="4" t="s">
        <v>2034</v>
      </c>
      <c r="R108" s="4"/>
      <c r="S108" s="13"/>
      <c r="T108" s="16"/>
      <c r="U108" s="15"/>
      <c r="V108" s="13">
        <v>44012</v>
      </c>
    </row>
    <row r="109" spans="1:22" s="1" customFormat="1">
      <c r="A109" s="4">
        <v>108</v>
      </c>
      <c r="B109" s="4" t="s">
        <v>8</v>
      </c>
      <c r="C109" s="4" t="s">
        <v>497</v>
      </c>
      <c r="D109" s="4" t="s">
        <v>2029</v>
      </c>
      <c r="E109" s="4" t="s">
        <v>2030</v>
      </c>
      <c r="F109" s="5">
        <v>4</v>
      </c>
      <c r="G109" s="5">
        <v>3</v>
      </c>
      <c r="H109" s="4">
        <v>22</v>
      </c>
      <c r="I109" s="5">
        <v>19</v>
      </c>
      <c r="J109" s="7">
        <v>1901</v>
      </c>
      <c r="K109" s="8" t="s">
        <v>2036</v>
      </c>
      <c r="L109" s="9">
        <v>78.62</v>
      </c>
      <c r="M109" s="10">
        <v>56.68</v>
      </c>
      <c r="N109" s="5" t="s">
        <v>2032</v>
      </c>
      <c r="O109" s="5" t="s">
        <v>190</v>
      </c>
      <c r="P109" s="25" t="s">
        <v>2039</v>
      </c>
      <c r="Q109" s="4" t="s">
        <v>2034</v>
      </c>
      <c r="R109" s="4"/>
      <c r="S109" s="13"/>
      <c r="T109" s="16"/>
      <c r="U109" s="15"/>
      <c r="V109" s="13">
        <v>44012</v>
      </c>
    </row>
    <row r="110" spans="1:22" s="1" customFormat="1">
      <c r="A110" s="4">
        <v>109</v>
      </c>
      <c r="B110" s="4" t="s">
        <v>8</v>
      </c>
      <c r="C110" s="4" t="s">
        <v>497</v>
      </c>
      <c r="D110" s="4" t="s">
        <v>2029</v>
      </c>
      <c r="E110" s="4" t="s">
        <v>2030</v>
      </c>
      <c r="F110" s="5">
        <v>4</v>
      </c>
      <c r="G110" s="5">
        <v>3</v>
      </c>
      <c r="H110" s="4">
        <v>22</v>
      </c>
      <c r="I110" s="5">
        <v>20</v>
      </c>
      <c r="J110" s="7">
        <v>2006</v>
      </c>
      <c r="K110" s="8" t="s">
        <v>2036</v>
      </c>
      <c r="L110" s="9">
        <v>78.61</v>
      </c>
      <c r="M110" s="10">
        <v>56.67</v>
      </c>
      <c r="N110" s="5" t="s">
        <v>2032</v>
      </c>
      <c r="O110" s="5" t="s">
        <v>183</v>
      </c>
      <c r="P110" s="5" t="s">
        <v>2033</v>
      </c>
      <c r="Q110" s="4" t="s">
        <v>2034</v>
      </c>
      <c r="R110" s="4"/>
      <c r="S110" s="13"/>
      <c r="T110" s="16"/>
      <c r="U110" s="15"/>
      <c r="V110" s="13">
        <v>44012</v>
      </c>
    </row>
    <row r="111" spans="1:22" s="1" customFormat="1" hidden="1">
      <c r="A111" s="4">
        <v>110</v>
      </c>
      <c r="B111" s="4" t="s">
        <v>8</v>
      </c>
      <c r="C111" s="4" t="s">
        <v>497</v>
      </c>
      <c r="D111" s="4" t="s">
        <v>2029</v>
      </c>
      <c r="E111" s="4" t="s">
        <v>2030</v>
      </c>
      <c r="F111" s="5">
        <v>4</v>
      </c>
      <c r="G111" s="5">
        <v>3</v>
      </c>
      <c r="H111" s="4">
        <v>22</v>
      </c>
      <c r="I111" s="5">
        <v>20</v>
      </c>
      <c r="J111" s="7">
        <v>2005</v>
      </c>
      <c r="K111" s="8" t="s">
        <v>2036</v>
      </c>
      <c r="L111" s="9">
        <v>54.35</v>
      </c>
      <c r="M111" s="10">
        <v>39.18</v>
      </c>
      <c r="N111" s="5" t="s">
        <v>2035</v>
      </c>
      <c r="O111" s="5" t="s">
        <v>201</v>
      </c>
      <c r="P111" s="25" t="s">
        <v>504</v>
      </c>
      <c r="Q111" s="4" t="s">
        <v>2034</v>
      </c>
      <c r="R111" s="4"/>
      <c r="S111" s="13"/>
      <c r="T111" s="16"/>
      <c r="U111" s="15"/>
      <c r="V111" s="13">
        <v>44012</v>
      </c>
    </row>
    <row r="112" spans="1:22" s="1" customFormat="1" hidden="1">
      <c r="A112" s="4">
        <v>111</v>
      </c>
      <c r="B112" s="4" t="s">
        <v>8</v>
      </c>
      <c r="C112" s="4" t="s">
        <v>497</v>
      </c>
      <c r="D112" s="4" t="s">
        <v>2029</v>
      </c>
      <c r="E112" s="4" t="s">
        <v>2030</v>
      </c>
      <c r="F112" s="5">
        <v>4</v>
      </c>
      <c r="G112" s="5">
        <v>3</v>
      </c>
      <c r="H112" s="4">
        <v>22</v>
      </c>
      <c r="I112" s="5">
        <v>20</v>
      </c>
      <c r="J112" s="7">
        <v>2004</v>
      </c>
      <c r="K112" s="8" t="s">
        <v>2036</v>
      </c>
      <c r="L112" s="9">
        <v>52.6</v>
      </c>
      <c r="M112" s="10">
        <v>37.92</v>
      </c>
      <c r="N112" s="5" t="s">
        <v>2035</v>
      </c>
      <c r="O112" s="5" t="s">
        <v>201</v>
      </c>
      <c r="P112" s="25" t="s">
        <v>2037</v>
      </c>
      <c r="Q112" s="4" t="s">
        <v>2034</v>
      </c>
      <c r="R112" s="4"/>
      <c r="S112" s="13"/>
      <c r="T112" s="16"/>
      <c r="U112" s="15"/>
      <c r="V112" s="13">
        <v>44012</v>
      </c>
    </row>
    <row r="113" spans="1:22" s="1" customFormat="1" hidden="1">
      <c r="A113" s="4">
        <v>112</v>
      </c>
      <c r="B113" s="4" t="s">
        <v>8</v>
      </c>
      <c r="C113" s="4" t="s">
        <v>497</v>
      </c>
      <c r="D113" s="4" t="s">
        <v>2029</v>
      </c>
      <c r="E113" s="4" t="s">
        <v>2030</v>
      </c>
      <c r="F113" s="5">
        <v>4</v>
      </c>
      <c r="G113" s="5">
        <v>3</v>
      </c>
      <c r="H113" s="4">
        <v>22</v>
      </c>
      <c r="I113" s="5">
        <v>20</v>
      </c>
      <c r="J113" s="7">
        <v>2003</v>
      </c>
      <c r="K113" s="8" t="s">
        <v>2036</v>
      </c>
      <c r="L113" s="9">
        <v>52.6</v>
      </c>
      <c r="M113" s="10">
        <v>37.92</v>
      </c>
      <c r="N113" s="5" t="s">
        <v>2035</v>
      </c>
      <c r="O113" s="5" t="s">
        <v>201</v>
      </c>
      <c r="P113" s="25" t="s">
        <v>2038</v>
      </c>
      <c r="Q113" s="4" t="s">
        <v>2034</v>
      </c>
      <c r="R113" s="4"/>
      <c r="S113" s="13"/>
      <c r="T113" s="16"/>
      <c r="U113" s="15"/>
      <c r="V113" s="13">
        <v>44012</v>
      </c>
    </row>
    <row r="114" spans="1:22" s="1" customFormat="1" hidden="1">
      <c r="A114" s="4">
        <v>113</v>
      </c>
      <c r="B114" s="4" t="s">
        <v>8</v>
      </c>
      <c r="C114" s="4" t="s">
        <v>497</v>
      </c>
      <c r="D114" s="4" t="s">
        <v>2029</v>
      </c>
      <c r="E114" s="4" t="s">
        <v>2030</v>
      </c>
      <c r="F114" s="5">
        <v>4</v>
      </c>
      <c r="G114" s="5">
        <v>3</v>
      </c>
      <c r="H114" s="4">
        <v>22</v>
      </c>
      <c r="I114" s="5">
        <v>20</v>
      </c>
      <c r="J114" s="7">
        <v>2002</v>
      </c>
      <c r="K114" s="8" t="s">
        <v>2036</v>
      </c>
      <c r="L114" s="9">
        <v>54.27</v>
      </c>
      <c r="M114" s="10">
        <v>39.119999999999997</v>
      </c>
      <c r="N114" s="5" t="s">
        <v>2035</v>
      </c>
      <c r="O114" s="5" t="s">
        <v>201</v>
      </c>
      <c r="P114" s="25" t="s">
        <v>1843</v>
      </c>
      <c r="Q114" s="4" t="s">
        <v>2034</v>
      </c>
      <c r="R114" s="4"/>
      <c r="S114" s="13"/>
      <c r="T114" s="16"/>
      <c r="U114" s="15"/>
      <c r="V114" s="13">
        <v>44012</v>
      </c>
    </row>
    <row r="115" spans="1:22" s="1" customFormat="1">
      <c r="A115" s="4">
        <v>114</v>
      </c>
      <c r="B115" s="4" t="s">
        <v>8</v>
      </c>
      <c r="C115" s="4" t="s">
        <v>497</v>
      </c>
      <c r="D115" s="4" t="s">
        <v>2029</v>
      </c>
      <c r="E115" s="4" t="s">
        <v>2030</v>
      </c>
      <c r="F115" s="5">
        <v>4</v>
      </c>
      <c r="G115" s="5">
        <v>3</v>
      </c>
      <c r="H115" s="4">
        <v>22</v>
      </c>
      <c r="I115" s="5">
        <v>20</v>
      </c>
      <c r="J115" s="7">
        <v>2001</v>
      </c>
      <c r="K115" s="8" t="s">
        <v>2036</v>
      </c>
      <c r="L115" s="9">
        <v>78.62</v>
      </c>
      <c r="M115" s="10">
        <v>56.68</v>
      </c>
      <c r="N115" s="5" t="s">
        <v>2032</v>
      </c>
      <c r="O115" s="5" t="s">
        <v>190</v>
      </c>
      <c r="P115" s="25" t="s">
        <v>2039</v>
      </c>
      <c r="Q115" s="4" t="s">
        <v>2034</v>
      </c>
      <c r="R115" s="4"/>
      <c r="S115" s="13"/>
      <c r="T115" s="16"/>
      <c r="U115" s="15"/>
      <c r="V115" s="13">
        <v>44012</v>
      </c>
    </row>
    <row r="116" spans="1:22" s="1" customFormat="1">
      <c r="A116" s="4">
        <v>115</v>
      </c>
      <c r="B116" s="4" t="s">
        <v>8</v>
      </c>
      <c r="C116" s="4" t="s">
        <v>497</v>
      </c>
      <c r="D116" s="4" t="s">
        <v>2029</v>
      </c>
      <c r="E116" s="4" t="s">
        <v>2030</v>
      </c>
      <c r="F116" s="5">
        <v>4</v>
      </c>
      <c r="G116" s="5">
        <v>3</v>
      </c>
      <c r="H116" s="4">
        <v>22</v>
      </c>
      <c r="I116" s="5">
        <v>21</v>
      </c>
      <c r="J116" s="7">
        <v>2106</v>
      </c>
      <c r="K116" s="8" t="s">
        <v>2036</v>
      </c>
      <c r="L116" s="9">
        <v>78.61</v>
      </c>
      <c r="M116" s="10">
        <v>56.67</v>
      </c>
      <c r="N116" s="5" t="s">
        <v>2032</v>
      </c>
      <c r="O116" s="5" t="s">
        <v>183</v>
      </c>
      <c r="P116" s="5" t="s">
        <v>2033</v>
      </c>
      <c r="Q116" s="4" t="s">
        <v>2034</v>
      </c>
      <c r="R116" s="4"/>
      <c r="S116" s="13"/>
      <c r="T116" s="16"/>
      <c r="U116" s="15"/>
      <c r="V116" s="13">
        <v>44012</v>
      </c>
    </row>
    <row r="117" spans="1:22" s="1" customFormat="1" hidden="1">
      <c r="A117" s="4">
        <v>116</v>
      </c>
      <c r="B117" s="4" t="s">
        <v>8</v>
      </c>
      <c r="C117" s="4" t="s">
        <v>497</v>
      </c>
      <c r="D117" s="4" t="s">
        <v>2029</v>
      </c>
      <c r="E117" s="4" t="s">
        <v>2030</v>
      </c>
      <c r="F117" s="5">
        <v>4</v>
      </c>
      <c r="G117" s="5">
        <v>3</v>
      </c>
      <c r="H117" s="4">
        <v>22</v>
      </c>
      <c r="I117" s="5">
        <v>21</v>
      </c>
      <c r="J117" s="7">
        <v>2105</v>
      </c>
      <c r="K117" s="8" t="s">
        <v>2036</v>
      </c>
      <c r="L117" s="9">
        <v>54.35</v>
      </c>
      <c r="M117" s="10">
        <v>39.18</v>
      </c>
      <c r="N117" s="5" t="s">
        <v>2035</v>
      </c>
      <c r="O117" s="5" t="s">
        <v>201</v>
      </c>
      <c r="P117" s="25" t="s">
        <v>504</v>
      </c>
      <c r="Q117" s="4" t="s">
        <v>2034</v>
      </c>
      <c r="R117" s="4"/>
      <c r="S117" s="13"/>
      <c r="T117" s="16"/>
      <c r="U117" s="15"/>
      <c r="V117" s="13">
        <v>44012</v>
      </c>
    </row>
    <row r="118" spans="1:22" s="1" customFormat="1" hidden="1">
      <c r="A118" s="4">
        <v>117</v>
      </c>
      <c r="B118" s="4" t="s">
        <v>8</v>
      </c>
      <c r="C118" s="4" t="s">
        <v>497</v>
      </c>
      <c r="D118" s="4" t="s">
        <v>2029</v>
      </c>
      <c r="E118" s="4" t="s">
        <v>2030</v>
      </c>
      <c r="F118" s="5">
        <v>4</v>
      </c>
      <c r="G118" s="5">
        <v>3</v>
      </c>
      <c r="H118" s="4">
        <v>22</v>
      </c>
      <c r="I118" s="5">
        <v>21</v>
      </c>
      <c r="J118" s="7">
        <v>2104</v>
      </c>
      <c r="K118" s="8" t="s">
        <v>2036</v>
      </c>
      <c r="L118" s="9">
        <v>52.6</v>
      </c>
      <c r="M118" s="10">
        <v>37.92</v>
      </c>
      <c r="N118" s="5" t="s">
        <v>2035</v>
      </c>
      <c r="O118" s="5" t="s">
        <v>201</v>
      </c>
      <c r="P118" s="25" t="s">
        <v>2037</v>
      </c>
      <c r="Q118" s="4" t="s">
        <v>2034</v>
      </c>
      <c r="R118" s="4"/>
      <c r="S118" s="13"/>
      <c r="T118" s="16"/>
      <c r="U118" s="15"/>
      <c r="V118" s="13">
        <v>44012</v>
      </c>
    </row>
    <row r="119" spans="1:22" s="1" customFormat="1" hidden="1">
      <c r="A119" s="4">
        <v>118</v>
      </c>
      <c r="B119" s="4" t="s">
        <v>8</v>
      </c>
      <c r="C119" s="4" t="s">
        <v>497</v>
      </c>
      <c r="D119" s="4" t="s">
        <v>2029</v>
      </c>
      <c r="E119" s="4" t="s">
        <v>2030</v>
      </c>
      <c r="F119" s="5">
        <v>4</v>
      </c>
      <c r="G119" s="5">
        <v>3</v>
      </c>
      <c r="H119" s="4">
        <v>22</v>
      </c>
      <c r="I119" s="5">
        <v>21</v>
      </c>
      <c r="J119" s="7">
        <v>2103</v>
      </c>
      <c r="K119" s="8" t="s">
        <v>2036</v>
      </c>
      <c r="L119" s="9">
        <v>52.6</v>
      </c>
      <c r="M119" s="10">
        <v>37.92</v>
      </c>
      <c r="N119" s="5" t="s">
        <v>2035</v>
      </c>
      <c r="O119" s="5" t="s">
        <v>201</v>
      </c>
      <c r="P119" s="25" t="s">
        <v>2038</v>
      </c>
      <c r="Q119" s="4" t="s">
        <v>2034</v>
      </c>
      <c r="R119" s="4"/>
      <c r="S119" s="13"/>
      <c r="T119" s="16"/>
      <c r="U119" s="15"/>
      <c r="V119" s="13">
        <v>44012</v>
      </c>
    </row>
    <row r="120" spans="1:22" s="1" customFormat="1" hidden="1">
      <c r="A120" s="4">
        <v>119</v>
      </c>
      <c r="B120" s="4" t="s">
        <v>8</v>
      </c>
      <c r="C120" s="4" t="s">
        <v>497</v>
      </c>
      <c r="D120" s="4" t="s">
        <v>2029</v>
      </c>
      <c r="E120" s="4" t="s">
        <v>2030</v>
      </c>
      <c r="F120" s="5">
        <v>4</v>
      </c>
      <c r="G120" s="5">
        <v>3</v>
      </c>
      <c r="H120" s="4">
        <v>22</v>
      </c>
      <c r="I120" s="5">
        <v>21</v>
      </c>
      <c r="J120" s="7">
        <v>2102</v>
      </c>
      <c r="K120" s="8" t="s">
        <v>2036</v>
      </c>
      <c r="L120" s="9">
        <v>54.27</v>
      </c>
      <c r="M120" s="10">
        <v>39.119999999999997</v>
      </c>
      <c r="N120" s="5" t="s">
        <v>2035</v>
      </c>
      <c r="O120" s="5" t="s">
        <v>201</v>
      </c>
      <c r="P120" s="25" t="s">
        <v>1843</v>
      </c>
      <c r="Q120" s="4" t="s">
        <v>2034</v>
      </c>
      <c r="R120" s="4"/>
      <c r="S120" s="13"/>
      <c r="T120" s="16"/>
      <c r="U120" s="15"/>
      <c r="V120" s="13">
        <v>44012</v>
      </c>
    </row>
    <row r="121" spans="1:22" s="1" customFormat="1">
      <c r="A121" s="4">
        <v>120</v>
      </c>
      <c r="B121" s="4" t="s">
        <v>8</v>
      </c>
      <c r="C121" s="4" t="s">
        <v>497</v>
      </c>
      <c r="D121" s="4" t="s">
        <v>2029</v>
      </c>
      <c r="E121" s="4" t="s">
        <v>2030</v>
      </c>
      <c r="F121" s="5">
        <v>4</v>
      </c>
      <c r="G121" s="5">
        <v>3</v>
      </c>
      <c r="H121" s="4">
        <v>22</v>
      </c>
      <c r="I121" s="5">
        <v>21</v>
      </c>
      <c r="J121" s="7">
        <v>2101</v>
      </c>
      <c r="K121" s="8" t="s">
        <v>2036</v>
      </c>
      <c r="L121" s="9">
        <v>78.62</v>
      </c>
      <c r="M121" s="10">
        <v>56.68</v>
      </c>
      <c r="N121" s="5" t="s">
        <v>2032</v>
      </c>
      <c r="O121" s="5" t="s">
        <v>190</v>
      </c>
      <c r="P121" s="25" t="s">
        <v>2039</v>
      </c>
      <c r="Q121" s="4" t="s">
        <v>2034</v>
      </c>
      <c r="R121" s="4"/>
      <c r="S121" s="13"/>
      <c r="T121" s="16"/>
      <c r="U121" s="15"/>
      <c r="V121" s="13">
        <v>44012</v>
      </c>
    </row>
    <row r="122" spans="1:22" s="1" customFormat="1">
      <c r="A122" s="4">
        <v>121</v>
      </c>
      <c r="B122" s="4" t="s">
        <v>8</v>
      </c>
      <c r="C122" s="4" t="s">
        <v>497</v>
      </c>
      <c r="D122" s="4" t="s">
        <v>2029</v>
      </c>
      <c r="E122" s="4" t="s">
        <v>2030</v>
      </c>
      <c r="F122" s="5">
        <v>4</v>
      </c>
      <c r="G122" s="5">
        <v>3</v>
      </c>
      <c r="H122" s="4">
        <v>22</v>
      </c>
      <c r="I122" s="5">
        <v>22</v>
      </c>
      <c r="J122" s="7">
        <v>2206</v>
      </c>
      <c r="K122" s="8" t="s">
        <v>2036</v>
      </c>
      <c r="L122" s="9">
        <v>78.61</v>
      </c>
      <c r="M122" s="10">
        <v>56.67</v>
      </c>
      <c r="N122" s="5" t="s">
        <v>2032</v>
      </c>
      <c r="O122" s="5" t="s">
        <v>183</v>
      </c>
      <c r="P122" s="5" t="s">
        <v>2033</v>
      </c>
      <c r="Q122" s="4" t="s">
        <v>2034</v>
      </c>
      <c r="R122" s="4"/>
      <c r="S122" s="13"/>
      <c r="T122" s="16"/>
      <c r="U122" s="15"/>
      <c r="V122" s="13">
        <v>44012</v>
      </c>
    </row>
    <row r="123" spans="1:22" s="1" customFormat="1" hidden="1">
      <c r="A123" s="4">
        <v>122</v>
      </c>
      <c r="B123" s="4" t="s">
        <v>8</v>
      </c>
      <c r="C123" s="4" t="s">
        <v>497</v>
      </c>
      <c r="D123" s="4" t="s">
        <v>2029</v>
      </c>
      <c r="E123" s="4" t="s">
        <v>2030</v>
      </c>
      <c r="F123" s="5">
        <v>4</v>
      </c>
      <c r="G123" s="5">
        <v>3</v>
      </c>
      <c r="H123" s="4">
        <v>22</v>
      </c>
      <c r="I123" s="5">
        <v>22</v>
      </c>
      <c r="J123" s="7">
        <v>2205</v>
      </c>
      <c r="K123" s="8" t="s">
        <v>2036</v>
      </c>
      <c r="L123" s="9">
        <v>54.35</v>
      </c>
      <c r="M123" s="10">
        <v>39.18</v>
      </c>
      <c r="N123" s="5" t="s">
        <v>2035</v>
      </c>
      <c r="O123" s="5" t="s">
        <v>201</v>
      </c>
      <c r="P123" s="25" t="s">
        <v>504</v>
      </c>
      <c r="Q123" s="4" t="s">
        <v>2034</v>
      </c>
      <c r="R123" s="4"/>
      <c r="S123" s="13"/>
      <c r="T123" s="16"/>
      <c r="U123" s="15"/>
      <c r="V123" s="13">
        <v>44012</v>
      </c>
    </row>
    <row r="124" spans="1:22" s="1" customFormat="1" hidden="1">
      <c r="A124" s="4">
        <v>123</v>
      </c>
      <c r="B124" s="4" t="s">
        <v>8</v>
      </c>
      <c r="C124" s="4" t="s">
        <v>497</v>
      </c>
      <c r="D124" s="4" t="s">
        <v>2029</v>
      </c>
      <c r="E124" s="4" t="s">
        <v>2030</v>
      </c>
      <c r="F124" s="5">
        <v>4</v>
      </c>
      <c r="G124" s="5">
        <v>3</v>
      </c>
      <c r="H124" s="4">
        <v>22</v>
      </c>
      <c r="I124" s="5">
        <v>22</v>
      </c>
      <c r="J124" s="7">
        <v>2204</v>
      </c>
      <c r="K124" s="8" t="s">
        <v>2036</v>
      </c>
      <c r="L124" s="9">
        <v>52.6</v>
      </c>
      <c r="M124" s="10">
        <v>37.92</v>
      </c>
      <c r="N124" s="5" t="s">
        <v>2035</v>
      </c>
      <c r="O124" s="5" t="s">
        <v>201</v>
      </c>
      <c r="P124" s="25" t="s">
        <v>2037</v>
      </c>
      <c r="Q124" s="4" t="s">
        <v>2034</v>
      </c>
      <c r="R124" s="4"/>
      <c r="S124" s="13"/>
      <c r="T124" s="16"/>
      <c r="U124" s="15"/>
      <c r="V124" s="13">
        <v>44012</v>
      </c>
    </row>
    <row r="125" spans="1:22" s="1" customFormat="1" hidden="1">
      <c r="A125" s="4">
        <v>124</v>
      </c>
      <c r="B125" s="4" t="s">
        <v>8</v>
      </c>
      <c r="C125" s="4" t="s">
        <v>497</v>
      </c>
      <c r="D125" s="4" t="s">
        <v>2029</v>
      </c>
      <c r="E125" s="4" t="s">
        <v>2030</v>
      </c>
      <c r="F125" s="5">
        <v>4</v>
      </c>
      <c r="G125" s="5">
        <v>3</v>
      </c>
      <c r="H125" s="4">
        <v>22</v>
      </c>
      <c r="I125" s="5">
        <v>22</v>
      </c>
      <c r="J125" s="7">
        <v>2203</v>
      </c>
      <c r="K125" s="8" t="s">
        <v>2036</v>
      </c>
      <c r="L125" s="9">
        <v>52.6</v>
      </c>
      <c r="M125" s="10">
        <v>37.92</v>
      </c>
      <c r="N125" s="5" t="s">
        <v>2035</v>
      </c>
      <c r="O125" s="5" t="s">
        <v>201</v>
      </c>
      <c r="P125" s="25" t="s">
        <v>2038</v>
      </c>
      <c r="Q125" s="4" t="s">
        <v>2034</v>
      </c>
      <c r="R125" s="4"/>
      <c r="S125" s="13"/>
      <c r="T125" s="16"/>
      <c r="U125" s="15"/>
      <c r="V125" s="13">
        <v>44012</v>
      </c>
    </row>
    <row r="126" spans="1:22" s="1" customFormat="1" hidden="1">
      <c r="A126" s="4">
        <v>125</v>
      </c>
      <c r="B126" s="4" t="s">
        <v>8</v>
      </c>
      <c r="C126" s="4" t="s">
        <v>497</v>
      </c>
      <c r="D126" s="4" t="s">
        <v>2029</v>
      </c>
      <c r="E126" s="4" t="s">
        <v>2030</v>
      </c>
      <c r="F126" s="5">
        <v>4</v>
      </c>
      <c r="G126" s="5">
        <v>3</v>
      </c>
      <c r="H126" s="4">
        <v>22</v>
      </c>
      <c r="I126" s="5">
        <v>22</v>
      </c>
      <c r="J126" s="7">
        <v>2202</v>
      </c>
      <c r="K126" s="8" t="s">
        <v>2036</v>
      </c>
      <c r="L126" s="9">
        <v>54.27</v>
      </c>
      <c r="M126" s="10">
        <v>39.119999999999997</v>
      </c>
      <c r="N126" s="5" t="s">
        <v>2035</v>
      </c>
      <c r="O126" s="5" t="s">
        <v>201</v>
      </c>
      <c r="P126" s="25" t="s">
        <v>1843</v>
      </c>
      <c r="Q126" s="4" t="s">
        <v>2034</v>
      </c>
      <c r="R126" s="4"/>
      <c r="S126" s="13"/>
      <c r="T126" s="16"/>
      <c r="U126" s="15"/>
      <c r="V126" s="13">
        <v>44012</v>
      </c>
    </row>
    <row r="127" spans="1:22" s="1" customFormat="1">
      <c r="A127" s="4">
        <v>126</v>
      </c>
      <c r="B127" s="4" t="s">
        <v>8</v>
      </c>
      <c r="C127" s="4" t="s">
        <v>497</v>
      </c>
      <c r="D127" s="4" t="s">
        <v>2029</v>
      </c>
      <c r="E127" s="4" t="s">
        <v>2030</v>
      </c>
      <c r="F127" s="5">
        <v>4</v>
      </c>
      <c r="G127" s="5">
        <v>3</v>
      </c>
      <c r="H127" s="4">
        <v>22</v>
      </c>
      <c r="I127" s="5">
        <v>22</v>
      </c>
      <c r="J127" s="7">
        <v>2201</v>
      </c>
      <c r="K127" s="8" t="s">
        <v>2036</v>
      </c>
      <c r="L127" s="9">
        <v>78.62</v>
      </c>
      <c r="M127" s="10">
        <v>56.68</v>
      </c>
      <c r="N127" s="5" t="s">
        <v>2032</v>
      </c>
      <c r="O127" s="5" t="s">
        <v>190</v>
      </c>
      <c r="P127" s="25" t="s">
        <v>2039</v>
      </c>
      <c r="Q127" s="4" t="s">
        <v>2034</v>
      </c>
      <c r="R127" s="4"/>
      <c r="S127" s="13"/>
      <c r="T127" s="16"/>
      <c r="U127" s="15"/>
      <c r="V127" s="13">
        <v>44012</v>
      </c>
    </row>
    <row r="128" spans="1:22" s="1" customFormat="1">
      <c r="A128" s="4">
        <v>127</v>
      </c>
      <c r="B128" s="4" t="s">
        <v>8</v>
      </c>
      <c r="C128" s="4" t="s">
        <v>497</v>
      </c>
      <c r="D128" s="4" t="s">
        <v>2029</v>
      </c>
      <c r="E128" s="4" t="s">
        <v>2030</v>
      </c>
      <c r="F128" s="5">
        <v>4</v>
      </c>
      <c r="G128" s="5">
        <v>2</v>
      </c>
      <c r="H128" s="4">
        <v>22</v>
      </c>
      <c r="I128" s="5">
        <v>2</v>
      </c>
      <c r="J128" s="7">
        <v>206</v>
      </c>
      <c r="K128" s="8" t="s">
        <v>2036</v>
      </c>
      <c r="L128" s="9">
        <v>78.62</v>
      </c>
      <c r="M128" s="10">
        <v>56.68</v>
      </c>
      <c r="N128" s="5" t="s">
        <v>2032</v>
      </c>
      <c r="O128" s="5" t="s">
        <v>190</v>
      </c>
      <c r="P128" s="25" t="s">
        <v>2040</v>
      </c>
      <c r="Q128" s="4" t="s">
        <v>2034</v>
      </c>
      <c r="R128" s="4"/>
      <c r="S128" s="13"/>
      <c r="T128" s="16"/>
      <c r="U128" s="15"/>
      <c r="V128" s="13">
        <v>44012</v>
      </c>
    </row>
    <row r="129" spans="1:22" s="1" customFormat="1" hidden="1">
      <c r="A129" s="4">
        <v>128</v>
      </c>
      <c r="B129" s="4" t="s">
        <v>8</v>
      </c>
      <c r="C129" s="4" t="s">
        <v>497</v>
      </c>
      <c r="D129" s="4" t="s">
        <v>2029</v>
      </c>
      <c r="E129" s="4" t="s">
        <v>2030</v>
      </c>
      <c r="F129" s="5">
        <v>4</v>
      </c>
      <c r="G129" s="5">
        <v>2</v>
      </c>
      <c r="H129" s="4">
        <v>22</v>
      </c>
      <c r="I129" s="5">
        <v>2</v>
      </c>
      <c r="J129" s="7">
        <v>205</v>
      </c>
      <c r="K129" s="8" t="s">
        <v>2036</v>
      </c>
      <c r="L129" s="9">
        <v>54.27</v>
      </c>
      <c r="M129" s="10">
        <v>39.119999999999997</v>
      </c>
      <c r="N129" s="5" t="s">
        <v>2035</v>
      </c>
      <c r="O129" s="5" t="s">
        <v>201</v>
      </c>
      <c r="P129" s="25" t="s">
        <v>504</v>
      </c>
      <c r="Q129" s="4" t="s">
        <v>2034</v>
      </c>
      <c r="R129" s="4"/>
      <c r="S129" s="13"/>
      <c r="T129" s="16"/>
      <c r="U129" s="15"/>
      <c r="V129" s="13">
        <v>44012</v>
      </c>
    </row>
    <row r="130" spans="1:22" s="1" customFormat="1" hidden="1">
      <c r="A130" s="4">
        <v>129</v>
      </c>
      <c r="B130" s="4" t="s">
        <v>8</v>
      </c>
      <c r="C130" s="4" t="s">
        <v>497</v>
      </c>
      <c r="D130" s="4" t="s">
        <v>2029</v>
      </c>
      <c r="E130" s="4" t="s">
        <v>2030</v>
      </c>
      <c r="F130" s="5">
        <v>4</v>
      </c>
      <c r="G130" s="5">
        <v>2</v>
      </c>
      <c r="H130" s="4">
        <v>22</v>
      </c>
      <c r="I130" s="5">
        <v>2</v>
      </c>
      <c r="J130" s="7">
        <v>204</v>
      </c>
      <c r="K130" s="8" t="s">
        <v>2036</v>
      </c>
      <c r="L130" s="9">
        <v>52.6</v>
      </c>
      <c r="M130" s="10">
        <v>37.92</v>
      </c>
      <c r="N130" s="5" t="s">
        <v>2035</v>
      </c>
      <c r="O130" s="5" t="s">
        <v>201</v>
      </c>
      <c r="P130" s="25" t="s">
        <v>2037</v>
      </c>
      <c r="Q130" s="4" t="s">
        <v>2034</v>
      </c>
      <c r="R130" s="4"/>
      <c r="S130" s="13"/>
      <c r="T130" s="16"/>
      <c r="U130" s="15"/>
      <c r="V130" s="13">
        <v>44012</v>
      </c>
    </row>
    <row r="131" spans="1:22" s="1" customFormat="1" hidden="1">
      <c r="A131" s="4">
        <v>130</v>
      </c>
      <c r="B131" s="4" t="s">
        <v>8</v>
      </c>
      <c r="C131" s="4" t="s">
        <v>497</v>
      </c>
      <c r="D131" s="4" t="s">
        <v>2029</v>
      </c>
      <c r="E131" s="4" t="s">
        <v>2030</v>
      </c>
      <c r="F131" s="5">
        <v>4</v>
      </c>
      <c r="G131" s="5">
        <v>2</v>
      </c>
      <c r="H131" s="4">
        <v>22</v>
      </c>
      <c r="I131" s="5">
        <v>2</v>
      </c>
      <c r="J131" s="7">
        <v>203</v>
      </c>
      <c r="K131" s="8" t="s">
        <v>2036</v>
      </c>
      <c r="L131" s="9">
        <v>52.6</v>
      </c>
      <c r="M131" s="10">
        <v>37.92</v>
      </c>
      <c r="N131" s="5" t="s">
        <v>2035</v>
      </c>
      <c r="O131" s="5" t="s">
        <v>201</v>
      </c>
      <c r="P131" s="25" t="s">
        <v>2038</v>
      </c>
      <c r="Q131" s="4" t="s">
        <v>2034</v>
      </c>
      <c r="R131" s="4"/>
      <c r="S131" s="13"/>
      <c r="T131" s="16"/>
      <c r="U131" s="15"/>
      <c r="V131" s="13">
        <v>44012</v>
      </c>
    </row>
    <row r="132" spans="1:22" s="1" customFormat="1" hidden="1">
      <c r="A132" s="4">
        <v>131</v>
      </c>
      <c r="B132" s="4" t="s">
        <v>8</v>
      </c>
      <c r="C132" s="4" t="s">
        <v>497</v>
      </c>
      <c r="D132" s="4" t="s">
        <v>2029</v>
      </c>
      <c r="E132" s="4" t="s">
        <v>2030</v>
      </c>
      <c r="F132" s="5">
        <v>4</v>
      </c>
      <c r="G132" s="5">
        <v>2</v>
      </c>
      <c r="H132" s="4">
        <v>22</v>
      </c>
      <c r="I132" s="5">
        <v>2</v>
      </c>
      <c r="J132" s="7">
        <v>202</v>
      </c>
      <c r="K132" s="8" t="s">
        <v>2036</v>
      </c>
      <c r="L132" s="9">
        <v>54.27</v>
      </c>
      <c r="M132" s="10">
        <v>39.119999999999997</v>
      </c>
      <c r="N132" s="5" t="s">
        <v>2035</v>
      </c>
      <c r="O132" s="5" t="s">
        <v>201</v>
      </c>
      <c r="P132" s="25" t="s">
        <v>1843</v>
      </c>
      <c r="Q132" s="4" t="s">
        <v>2034</v>
      </c>
      <c r="R132" s="4"/>
      <c r="S132" s="13"/>
      <c r="T132" s="16"/>
      <c r="U132" s="15"/>
      <c r="V132" s="13">
        <v>44012</v>
      </c>
    </row>
    <row r="133" spans="1:22" s="1" customFormat="1">
      <c r="A133" s="4">
        <v>132</v>
      </c>
      <c r="B133" s="4" t="s">
        <v>8</v>
      </c>
      <c r="C133" s="4" t="s">
        <v>497</v>
      </c>
      <c r="D133" s="4" t="s">
        <v>2029</v>
      </c>
      <c r="E133" s="4" t="s">
        <v>2030</v>
      </c>
      <c r="F133" s="5">
        <v>4</v>
      </c>
      <c r="G133" s="5">
        <v>2</v>
      </c>
      <c r="H133" s="4">
        <v>22</v>
      </c>
      <c r="I133" s="5">
        <v>2</v>
      </c>
      <c r="J133" s="7">
        <v>201</v>
      </c>
      <c r="K133" s="8" t="s">
        <v>2036</v>
      </c>
      <c r="L133" s="9">
        <v>79.17</v>
      </c>
      <c r="M133" s="10">
        <v>57.07</v>
      </c>
      <c r="N133" s="5" t="s">
        <v>2032</v>
      </c>
      <c r="O133" s="5" t="s">
        <v>190</v>
      </c>
      <c r="P133" s="25" t="s">
        <v>2039</v>
      </c>
      <c r="Q133" s="4" t="s">
        <v>2034</v>
      </c>
      <c r="R133" s="4"/>
      <c r="S133" s="13"/>
      <c r="T133" s="16"/>
      <c r="U133" s="15"/>
      <c r="V133" s="13">
        <v>44012</v>
      </c>
    </row>
    <row r="134" spans="1:22" s="1" customFormat="1">
      <c r="A134" s="4">
        <v>133</v>
      </c>
      <c r="B134" s="4" t="s">
        <v>8</v>
      </c>
      <c r="C134" s="4" t="s">
        <v>497</v>
      </c>
      <c r="D134" s="4" t="s">
        <v>2029</v>
      </c>
      <c r="E134" s="4" t="s">
        <v>2030</v>
      </c>
      <c r="F134" s="5">
        <v>4</v>
      </c>
      <c r="G134" s="5">
        <v>2</v>
      </c>
      <c r="H134" s="4">
        <v>22</v>
      </c>
      <c r="I134" s="5">
        <v>3</v>
      </c>
      <c r="J134" s="7">
        <v>306</v>
      </c>
      <c r="K134" s="8" t="s">
        <v>2036</v>
      </c>
      <c r="L134" s="9">
        <v>78.62</v>
      </c>
      <c r="M134" s="10">
        <v>56.68</v>
      </c>
      <c r="N134" s="5" t="s">
        <v>2032</v>
      </c>
      <c r="O134" s="5" t="s">
        <v>190</v>
      </c>
      <c r="P134" s="25" t="s">
        <v>2040</v>
      </c>
      <c r="Q134" s="4" t="s">
        <v>2034</v>
      </c>
      <c r="R134" s="4"/>
      <c r="S134" s="13"/>
      <c r="T134" s="16"/>
      <c r="U134" s="15"/>
      <c r="V134" s="13">
        <v>44012</v>
      </c>
    </row>
    <row r="135" spans="1:22" s="1" customFormat="1" hidden="1">
      <c r="A135" s="4">
        <v>134</v>
      </c>
      <c r="B135" s="4" t="s">
        <v>8</v>
      </c>
      <c r="C135" s="4" t="s">
        <v>497</v>
      </c>
      <c r="D135" s="4" t="s">
        <v>2029</v>
      </c>
      <c r="E135" s="4" t="s">
        <v>2030</v>
      </c>
      <c r="F135" s="5">
        <v>4</v>
      </c>
      <c r="G135" s="5">
        <v>2</v>
      </c>
      <c r="H135" s="4">
        <v>22</v>
      </c>
      <c r="I135" s="5">
        <v>3</v>
      </c>
      <c r="J135" s="7">
        <v>305</v>
      </c>
      <c r="K135" s="8" t="s">
        <v>2036</v>
      </c>
      <c r="L135" s="9">
        <v>54.27</v>
      </c>
      <c r="M135" s="10">
        <v>39.119999999999997</v>
      </c>
      <c r="N135" s="5" t="s">
        <v>2035</v>
      </c>
      <c r="O135" s="5" t="s">
        <v>201</v>
      </c>
      <c r="P135" s="25" t="s">
        <v>504</v>
      </c>
      <c r="Q135" s="4" t="s">
        <v>2034</v>
      </c>
      <c r="R135" s="4"/>
      <c r="S135" s="13"/>
      <c r="T135" s="16"/>
      <c r="U135" s="15"/>
      <c r="V135" s="13">
        <v>44012</v>
      </c>
    </row>
    <row r="136" spans="1:22" s="1" customFormat="1" hidden="1">
      <c r="A136" s="4">
        <v>135</v>
      </c>
      <c r="B136" s="4" t="s">
        <v>8</v>
      </c>
      <c r="C136" s="4" t="s">
        <v>497</v>
      </c>
      <c r="D136" s="4" t="s">
        <v>2029</v>
      </c>
      <c r="E136" s="4" t="s">
        <v>2030</v>
      </c>
      <c r="F136" s="5">
        <v>4</v>
      </c>
      <c r="G136" s="5">
        <v>2</v>
      </c>
      <c r="H136" s="4">
        <v>22</v>
      </c>
      <c r="I136" s="5">
        <v>3</v>
      </c>
      <c r="J136" s="7">
        <v>304</v>
      </c>
      <c r="K136" s="8" t="s">
        <v>2036</v>
      </c>
      <c r="L136" s="9">
        <v>52.6</v>
      </c>
      <c r="M136" s="10">
        <v>37.92</v>
      </c>
      <c r="N136" s="5" t="s">
        <v>2035</v>
      </c>
      <c r="O136" s="5" t="s">
        <v>201</v>
      </c>
      <c r="P136" s="25" t="s">
        <v>2037</v>
      </c>
      <c r="Q136" s="4" t="s">
        <v>2034</v>
      </c>
      <c r="R136" s="4"/>
      <c r="S136" s="13"/>
      <c r="T136" s="16"/>
      <c r="U136" s="15"/>
      <c r="V136" s="13">
        <v>44012</v>
      </c>
    </row>
    <row r="137" spans="1:22" s="1" customFormat="1" hidden="1">
      <c r="A137" s="4">
        <v>136</v>
      </c>
      <c r="B137" s="4" t="s">
        <v>8</v>
      </c>
      <c r="C137" s="4" t="s">
        <v>497</v>
      </c>
      <c r="D137" s="4" t="s">
        <v>2029</v>
      </c>
      <c r="E137" s="4" t="s">
        <v>2030</v>
      </c>
      <c r="F137" s="5">
        <v>4</v>
      </c>
      <c r="G137" s="5">
        <v>2</v>
      </c>
      <c r="H137" s="4">
        <v>22</v>
      </c>
      <c r="I137" s="5">
        <v>3</v>
      </c>
      <c r="J137" s="7">
        <v>303</v>
      </c>
      <c r="K137" s="8" t="s">
        <v>2036</v>
      </c>
      <c r="L137" s="9">
        <v>52.6</v>
      </c>
      <c r="M137" s="10">
        <v>37.92</v>
      </c>
      <c r="N137" s="5" t="s">
        <v>2035</v>
      </c>
      <c r="O137" s="5" t="s">
        <v>201</v>
      </c>
      <c r="P137" s="25" t="s">
        <v>2038</v>
      </c>
      <c r="Q137" s="4" t="s">
        <v>2034</v>
      </c>
      <c r="R137" s="4"/>
      <c r="S137" s="13"/>
      <c r="T137" s="16"/>
      <c r="U137" s="15"/>
      <c r="V137" s="13">
        <v>44012</v>
      </c>
    </row>
    <row r="138" spans="1:22" s="1" customFormat="1" hidden="1">
      <c r="A138" s="4">
        <v>137</v>
      </c>
      <c r="B138" s="4" t="s">
        <v>8</v>
      </c>
      <c r="C138" s="4" t="s">
        <v>497</v>
      </c>
      <c r="D138" s="4" t="s">
        <v>2029</v>
      </c>
      <c r="E138" s="4" t="s">
        <v>2030</v>
      </c>
      <c r="F138" s="5">
        <v>4</v>
      </c>
      <c r="G138" s="5">
        <v>2</v>
      </c>
      <c r="H138" s="4">
        <v>22</v>
      </c>
      <c r="I138" s="5">
        <v>3</v>
      </c>
      <c r="J138" s="7">
        <v>302</v>
      </c>
      <c r="K138" s="8" t="s">
        <v>2036</v>
      </c>
      <c r="L138" s="9">
        <v>54.27</v>
      </c>
      <c r="M138" s="10">
        <v>39.119999999999997</v>
      </c>
      <c r="N138" s="5" t="s">
        <v>2035</v>
      </c>
      <c r="O138" s="5" t="s">
        <v>201</v>
      </c>
      <c r="P138" s="25" t="s">
        <v>1843</v>
      </c>
      <c r="Q138" s="4" t="s">
        <v>2034</v>
      </c>
      <c r="R138" s="4"/>
      <c r="S138" s="13"/>
      <c r="T138" s="16"/>
      <c r="U138" s="15"/>
      <c r="V138" s="13">
        <v>44012</v>
      </c>
    </row>
    <row r="139" spans="1:22" s="1" customFormat="1">
      <c r="A139" s="4">
        <v>138</v>
      </c>
      <c r="B139" s="4" t="s">
        <v>8</v>
      </c>
      <c r="C139" s="4" t="s">
        <v>497</v>
      </c>
      <c r="D139" s="4" t="s">
        <v>2029</v>
      </c>
      <c r="E139" s="4" t="s">
        <v>2030</v>
      </c>
      <c r="F139" s="5">
        <v>4</v>
      </c>
      <c r="G139" s="5">
        <v>2</v>
      </c>
      <c r="H139" s="4">
        <v>22</v>
      </c>
      <c r="I139" s="5">
        <v>3</v>
      </c>
      <c r="J139" s="7">
        <v>301</v>
      </c>
      <c r="K139" s="8" t="s">
        <v>2036</v>
      </c>
      <c r="L139" s="9">
        <v>79.17</v>
      </c>
      <c r="M139" s="10">
        <v>57.07</v>
      </c>
      <c r="N139" s="5" t="s">
        <v>2032</v>
      </c>
      <c r="O139" s="5" t="s">
        <v>190</v>
      </c>
      <c r="P139" s="25" t="s">
        <v>2039</v>
      </c>
      <c r="Q139" s="4" t="s">
        <v>2034</v>
      </c>
      <c r="R139" s="4"/>
      <c r="S139" s="13"/>
      <c r="T139" s="16"/>
      <c r="U139" s="15"/>
      <c r="V139" s="13">
        <v>44012</v>
      </c>
    </row>
    <row r="140" spans="1:22" s="1" customFormat="1">
      <c r="A140" s="4">
        <v>139</v>
      </c>
      <c r="B140" s="4" t="s">
        <v>8</v>
      </c>
      <c r="C140" s="4" t="s">
        <v>497</v>
      </c>
      <c r="D140" s="4" t="s">
        <v>2029</v>
      </c>
      <c r="E140" s="4" t="s">
        <v>2030</v>
      </c>
      <c r="F140" s="5">
        <v>4</v>
      </c>
      <c r="G140" s="5">
        <v>2</v>
      </c>
      <c r="H140" s="4">
        <v>22</v>
      </c>
      <c r="I140" s="5">
        <v>4</v>
      </c>
      <c r="J140" s="7">
        <v>406</v>
      </c>
      <c r="K140" s="8" t="s">
        <v>2036</v>
      </c>
      <c r="L140" s="9">
        <v>78.62</v>
      </c>
      <c r="M140" s="10">
        <v>56.68</v>
      </c>
      <c r="N140" s="5" t="s">
        <v>2032</v>
      </c>
      <c r="O140" s="5" t="s">
        <v>190</v>
      </c>
      <c r="P140" s="25" t="s">
        <v>2040</v>
      </c>
      <c r="Q140" s="4" t="s">
        <v>2034</v>
      </c>
      <c r="R140" s="4"/>
      <c r="S140" s="13"/>
      <c r="T140" s="16"/>
      <c r="U140" s="15"/>
      <c r="V140" s="13">
        <v>44012</v>
      </c>
    </row>
    <row r="141" spans="1:22" s="1" customFormat="1" hidden="1">
      <c r="A141" s="4">
        <v>140</v>
      </c>
      <c r="B141" s="4" t="s">
        <v>8</v>
      </c>
      <c r="C141" s="4" t="s">
        <v>497</v>
      </c>
      <c r="D141" s="4" t="s">
        <v>2029</v>
      </c>
      <c r="E141" s="4" t="s">
        <v>2030</v>
      </c>
      <c r="F141" s="5">
        <v>4</v>
      </c>
      <c r="G141" s="5">
        <v>2</v>
      </c>
      <c r="H141" s="4">
        <v>22</v>
      </c>
      <c r="I141" s="5">
        <v>4</v>
      </c>
      <c r="J141" s="7">
        <v>405</v>
      </c>
      <c r="K141" s="8" t="s">
        <v>2036</v>
      </c>
      <c r="L141" s="9">
        <v>54.27</v>
      </c>
      <c r="M141" s="10">
        <v>39.119999999999997</v>
      </c>
      <c r="N141" s="5" t="s">
        <v>2035</v>
      </c>
      <c r="O141" s="5" t="s">
        <v>201</v>
      </c>
      <c r="P141" s="25" t="s">
        <v>504</v>
      </c>
      <c r="Q141" s="4" t="s">
        <v>2034</v>
      </c>
      <c r="R141" s="4"/>
      <c r="S141" s="13"/>
      <c r="T141" s="16"/>
      <c r="U141" s="15"/>
      <c r="V141" s="13">
        <v>44012</v>
      </c>
    </row>
    <row r="142" spans="1:22" s="1" customFormat="1" hidden="1">
      <c r="A142" s="4">
        <v>141</v>
      </c>
      <c r="B142" s="4" t="s">
        <v>8</v>
      </c>
      <c r="C142" s="4" t="s">
        <v>497</v>
      </c>
      <c r="D142" s="4" t="s">
        <v>2029</v>
      </c>
      <c r="E142" s="4" t="s">
        <v>2030</v>
      </c>
      <c r="F142" s="5">
        <v>4</v>
      </c>
      <c r="G142" s="5">
        <v>2</v>
      </c>
      <c r="H142" s="4">
        <v>22</v>
      </c>
      <c r="I142" s="5">
        <v>4</v>
      </c>
      <c r="J142" s="7">
        <v>404</v>
      </c>
      <c r="K142" s="8" t="s">
        <v>2036</v>
      </c>
      <c r="L142" s="9">
        <v>52.6</v>
      </c>
      <c r="M142" s="10">
        <v>37.92</v>
      </c>
      <c r="N142" s="5" t="s">
        <v>2035</v>
      </c>
      <c r="O142" s="5" t="s">
        <v>201</v>
      </c>
      <c r="P142" s="25" t="s">
        <v>2037</v>
      </c>
      <c r="Q142" s="4" t="s">
        <v>2034</v>
      </c>
      <c r="R142" s="4"/>
      <c r="S142" s="13"/>
      <c r="T142" s="16"/>
      <c r="U142" s="15"/>
      <c r="V142" s="13">
        <v>44012</v>
      </c>
    </row>
    <row r="143" spans="1:22" s="1" customFormat="1" hidden="1">
      <c r="A143" s="4">
        <v>142</v>
      </c>
      <c r="B143" s="4" t="s">
        <v>8</v>
      </c>
      <c r="C143" s="4" t="s">
        <v>497</v>
      </c>
      <c r="D143" s="4" t="s">
        <v>2029</v>
      </c>
      <c r="E143" s="4" t="s">
        <v>2030</v>
      </c>
      <c r="F143" s="5">
        <v>4</v>
      </c>
      <c r="G143" s="5">
        <v>2</v>
      </c>
      <c r="H143" s="4">
        <v>22</v>
      </c>
      <c r="I143" s="5">
        <v>4</v>
      </c>
      <c r="J143" s="7">
        <v>403</v>
      </c>
      <c r="K143" s="8" t="s">
        <v>2036</v>
      </c>
      <c r="L143" s="9">
        <v>52.6</v>
      </c>
      <c r="M143" s="10">
        <v>37.92</v>
      </c>
      <c r="N143" s="5" t="s">
        <v>2035</v>
      </c>
      <c r="O143" s="5" t="s">
        <v>201</v>
      </c>
      <c r="P143" s="25" t="s">
        <v>2038</v>
      </c>
      <c r="Q143" s="4" t="s">
        <v>2034</v>
      </c>
      <c r="R143" s="4"/>
      <c r="S143" s="13"/>
      <c r="T143" s="16"/>
      <c r="U143" s="15"/>
      <c r="V143" s="13">
        <v>44012</v>
      </c>
    </row>
    <row r="144" spans="1:22" s="1" customFormat="1" hidden="1">
      <c r="A144" s="4">
        <v>143</v>
      </c>
      <c r="B144" s="4" t="s">
        <v>8</v>
      </c>
      <c r="C144" s="4" t="s">
        <v>497</v>
      </c>
      <c r="D144" s="4" t="s">
        <v>2029</v>
      </c>
      <c r="E144" s="4" t="s">
        <v>2030</v>
      </c>
      <c r="F144" s="5">
        <v>4</v>
      </c>
      <c r="G144" s="5">
        <v>2</v>
      </c>
      <c r="H144" s="4">
        <v>22</v>
      </c>
      <c r="I144" s="5">
        <v>4</v>
      </c>
      <c r="J144" s="7">
        <v>402</v>
      </c>
      <c r="K144" s="8" t="s">
        <v>2036</v>
      </c>
      <c r="L144" s="9">
        <v>54.27</v>
      </c>
      <c r="M144" s="10">
        <v>39.119999999999997</v>
      </c>
      <c r="N144" s="5" t="s">
        <v>2035</v>
      </c>
      <c r="O144" s="5" t="s">
        <v>201</v>
      </c>
      <c r="P144" s="25" t="s">
        <v>1843</v>
      </c>
      <c r="Q144" s="4" t="s">
        <v>2034</v>
      </c>
      <c r="R144" s="4"/>
      <c r="S144" s="13"/>
      <c r="T144" s="16"/>
      <c r="U144" s="15"/>
      <c r="V144" s="13">
        <v>44012</v>
      </c>
    </row>
    <row r="145" spans="1:22" s="1" customFormat="1">
      <c r="A145" s="4">
        <v>144</v>
      </c>
      <c r="B145" s="4" t="s">
        <v>8</v>
      </c>
      <c r="C145" s="4" t="s">
        <v>497</v>
      </c>
      <c r="D145" s="4" t="s">
        <v>2029</v>
      </c>
      <c r="E145" s="4" t="s">
        <v>2030</v>
      </c>
      <c r="F145" s="5">
        <v>4</v>
      </c>
      <c r="G145" s="5">
        <v>2</v>
      </c>
      <c r="H145" s="4">
        <v>22</v>
      </c>
      <c r="I145" s="5">
        <v>4</v>
      </c>
      <c r="J145" s="7">
        <v>401</v>
      </c>
      <c r="K145" s="8" t="s">
        <v>2036</v>
      </c>
      <c r="L145" s="9">
        <v>79.17</v>
      </c>
      <c r="M145" s="10">
        <v>57.07</v>
      </c>
      <c r="N145" s="5" t="s">
        <v>2032</v>
      </c>
      <c r="O145" s="5" t="s">
        <v>190</v>
      </c>
      <c r="P145" s="25" t="s">
        <v>2039</v>
      </c>
      <c r="Q145" s="4" t="s">
        <v>2034</v>
      </c>
      <c r="R145" s="4"/>
      <c r="S145" s="13"/>
      <c r="T145" s="16"/>
      <c r="U145" s="15"/>
      <c r="V145" s="13">
        <v>44012</v>
      </c>
    </row>
    <row r="146" spans="1:22" s="1" customFormat="1">
      <c r="A146" s="4">
        <v>145</v>
      </c>
      <c r="B146" s="4" t="s">
        <v>8</v>
      </c>
      <c r="C146" s="4" t="s">
        <v>497</v>
      </c>
      <c r="D146" s="4" t="s">
        <v>2029</v>
      </c>
      <c r="E146" s="4" t="s">
        <v>2030</v>
      </c>
      <c r="F146" s="5">
        <v>4</v>
      </c>
      <c r="G146" s="5">
        <v>2</v>
      </c>
      <c r="H146" s="4">
        <v>22</v>
      </c>
      <c r="I146" s="5">
        <v>5</v>
      </c>
      <c r="J146" s="7">
        <v>506</v>
      </c>
      <c r="K146" s="8" t="s">
        <v>2036</v>
      </c>
      <c r="L146" s="9">
        <v>78.62</v>
      </c>
      <c r="M146" s="10">
        <v>56.68</v>
      </c>
      <c r="N146" s="5" t="s">
        <v>2032</v>
      </c>
      <c r="O146" s="5" t="s">
        <v>190</v>
      </c>
      <c r="P146" s="25" t="s">
        <v>2040</v>
      </c>
      <c r="Q146" s="4" t="s">
        <v>2034</v>
      </c>
      <c r="R146" s="4"/>
      <c r="S146" s="13"/>
      <c r="T146" s="16"/>
      <c r="U146" s="15"/>
      <c r="V146" s="13">
        <v>44012</v>
      </c>
    </row>
    <row r="147" spans="1:22" s="1" customFormat="1" hidden="1">
      <c r="A147" s="4">
        <v>146</v>
      </c>
      <c r="B147" s="4" t="s">
        <v>8</v>
      </c>
      <c r="C147" s="4" t="s">
        <v>497</v>
      </c>
      <c r="D147" s="4" t="s">
        <v>2029</v>
      </c>
      <c r="E147" s="4" t="s">
        <v>2030</v>
      </c>
      <c r="F147" s="5">
        <v>4</v>
      </c>
      <c r="G147" s="5">
        <v>2</v>
      </c>
      <c r="H147" s="4">
        <v>22</v>
      </c>
      <c r="I147" s="5">
        <v>5</v>
      </c>
      <c r="J147" s="7">
        <v>505</v>
      </c>
      <c r="K147" s="8" t="s">
        <v>2036</v>
      </c>
      <c r="L147" s="9">
        <v>54.27</v>
      </c>
      <c r="M147" s="10">
        <v>39.119999999999997</v>
      </c>
      <c r="N147" s="5" t="s">
        <v>2035</v>
      </c>
      <c r="O147" s="5" t="s">
        <v>201</v>
      </c>
      <c r="P147" s="25" t="s">
        <v>504</v>
      </c>
      <c r="Q147" s="4" t="s">
        <v>2034</v>
      </c>
      <c r="R147" s="4"/>
      <c r="S147" s="13"/>
      <c r="T147" s="16"/>
      <c r="U147" s="15"/>
      <c r="V147" s="13">
        <v>44012</v>
      </c>
    </row>
    <row r="148" spans="1:22" s="1" customFormat="1" hidden="1">
      <c r="A148" s="4">
        <v>147</v>
      </c>
      <c r="B148" s="4" t="s">
        <v>8</v>
      </c>
      <c r="C148" s="4" t="s">
        <v>497</v>
      </c>
      <c r="D148" s="4" t="s">
        <v>2029</v>
      </c>
      <c r="E148" s="4" t="s">
        <v>2030</v>
      </c>
      <c r="F148" s="5">
        <v>4</v>
      </c>
      <c r="G148" s="5">
        <v>2</v>
      </c>
      <c r="H148" s="4">
        <v>22</v>
      </c>
      <c r="I148" s="5">
        <v>5</v>
      </c>
      <c r="J148" s="7">
        <v>504</v>
      </c>
      <c r="K148" s="8" t="s">
        <v>2036</v>
      </c>
      <c r="L148" s="9">
        <v>52.6</v>
      </c>
      <c r="M148" s="10">
        <v>37.92</v>
      </c>
      <c r="N148" s="5" t="s">
        <v>2035</v>
      </c>
      <c r="O148" s="5" t="s">
        <v>201</v>
      </c>
      <c r="P148" s="25" t="s">
        <v>2037</v>
      </c>
      <c r="Q148" s="4" t="s">
        <v>2034</v>
      </c>
      <c r="R148" s="4"/>
      <c r="S148" s="13"/>
      <c r="T148" s="16"/>
      <c r="U148" s="15"/>
      <c r="V148" s="13">
        <v>44012</v>
      </c>
    </row>
    <row r="149" spans="1:22" s="1" customFormat="1" hidden="1">
      <c r="A149" s="4">
        <v>148</v>
      </c>
      <c r="B149" s="4" t="s">
        <v>8</v>
      </c>
      <c r="C149" s="4" t="s">
        <v>497</v>
      </c>
      <c r="D149" s="4" t="s">
        <v>2029</v>
      </c>
      <c r="E149" s="4" t="s">
        <v>2030</v>
      </c>
      <c r="F149" s="5">
        <v>4</v>
      </c>
      <c r="G149" s="5">
        <v>2</v>
      </c>
      <c r="H149" s="4">
        <v>22</v>
      </c>
      <c r="I149" s="5">
        <v>5</v>
      </c>
      <c r="J149" s="7">
        <v>503</v>
      </c>
      <c r="K149" s="8" t="s">
        <v>2036</v>
      </c>
      <c r="L149" s="9">
        <v>52.6</v>
      </c>
      <c r="M149" s="10">
        <v>37.92</v>
      </c>
      <c r="N149" s="5" t="s">
        <v>2035</v>
      </c>
      <c r="O149" s="5" t="s">
        <v>201</v>
      </c>
      <c r="P149" s="25" t="s">
        <v>2038</v>
      </c>
      <c r="Q149" s="4" t="s">
        <v>2034</v>
      </c>
      <c r="R149" s="4"/>
      <c r="S149" s="13"/>
      <c r="T149" s="16"/>
      <c r="U149" s="15"/>
      <c r="V149" s="13">
        <v>44012</v>
      </c>
    </row>
    <row r="150" spans="1:22" s="1" customFormat="1" hidden="1">
      <c r="A150" s="4">
        <v>149</v>
      </c>
      <c r="B150" s="4" t="s">
        <v>8</v>
      </c>
      <c r="C150" s="4" t="s">
        <v>497</v>
      </c>
      <c r="D150" s="4" t="s">
        <v>2029</v>
      </c>
      <c r="E150" s="4" t="s">
        <v>2030</v>
      </c>
      <c r="F150" s="5">
        <v>4</v>
      </c>
      <c r="G150" s="5">
        <v>2</v>
      </c>
      <c r="H150" s="4">
        <v>22</v>
      </c>
      <c r="I150" s="5">
        <v>5</v>
      </c>
      <c r="J150" s="7">
        <v>502</v>
      </c>
      <c r="K150" s="8" t="s">
        <v>2036</v>
      </c>
      <c r="L150" s="9">
        <v>54.27</v>
      </c>
      <c r="M150" s="10">
        <v>39.119999999999997</v>
      </c>
      <c r="N150" s="5" t="s">
        <v>2035</v>
      </c>
      <c r="O150" s="5" t="s">
        <v>201</v>
      </c>
      <c r="P150" s="25" t="s">
        <v>1843</v>
      </c>
      <c r="Q150" s="4" t="s">
        <v>2034</v>
      </c>
      <c r="R150" s="4"/>
      <c r="S150" s="13"/>
      <c r="T150" s="16"/>
      <c r="U150" s="15"/>
      <c r="V150" s="13">
        <v>44012</v>
      </c>
    </row>
    <row r="151" spans="1:22" s="1" customFormat="1">
      <c r="A151" s="4">
        <v>150</v>
      </c>
      <c r="B151" s="4" t="s">
        <v>8</v>
      </c>
      <c r="C151" s="4" t="s">
        <v>497</v>
      </c>
      <c r="D151" s="4" t="s">
        <v>2029</v>
      </c>
      <c r="E151" s="4" t="s">
        <v>2030</v>
      </c>
      <c r="F151" s="5">
        <v>4</v>
      </c>
      <c r="G151" s="5">
        <v>2</v>
      </c>
      <c r="H151" s="4">
        <v>22</v>
      </c>
      <c r="I151" s="5">
        <v>5</v>
      </c>
      <c r="J151" s="7">
        <v>501</v>
      </c>
      <c r="K151" s="8" t="s">
        <v>2036</v>
      </c>
      <c r="L151" s="9">
        <v>79.17</v>
      </c>
      <c r="M151" s="10">
        <v>57.07</v>
      </c>
      <c r="N151" s="5" t="s">
        <v>2032</v>
      </c>
      <c r="O151" s="5" t="s">
        <v>190</v>
      </c>
      <c r="P151" s="25" t="s">
        <v>2039</v>
      </c>
      <c r="Q151" s="4" t="s">
        <v>2034</v>
      </c>
      <c r="R151" s="4"/>
      <c r="S151" s="13"/>
      <c r="T151" s="16"/>
      <c r="U151" s="15"/>
      <c r="V151" s="13">
        <v>44012</v>
      </c>
    </row>
    <row r="152" spans="1:22" s="1" customFormat="1">
      <c r="A152" s="4">
        <v>151</v>
      </c>
      <c r="B152" s="4" t="s">
        <v>8</v>
      </c>
      <c r="C152" s="4" t="s">
        <v>497</v>
      </c>
      <c r="D152" s="4" t="s">
        <v>2029</v>
      </c>
      <c r="E152" s="4" t="s">
        <v>2030</v>
      </c>
      <c r="F152" s="5">
        <v>4</v>
      </c>
      <c r="G152" s="5">
        <v>2</v>
      </c>
      <c r="H152" s="4">
        <v>22</v>
      </c>
      <c r="I152" s="5">
        <v>6</v>
      </c>
      <c r="J152" s="7">
        <v>606</v>
      </c>
      <c r="K152" s="8" t="s">
        <v>2036</v>
      </c>
      <c r="L152" s="9">
        <v>78.62</v>
      </c>
      <c r="M152" s="10">
        <v>56.68</v>
      </c>
      <c r="N152" s="5" t="s">
        <v>2032</v>
      </c>
      <c r="O152" s="5" t="s">
        <v>190</v>
      </c>
      <c r="P152" s="25" t="s">
        <v>2040</v>
      </c>
      <c r="Q152" s="4" t="s">
        <v>2034</v>
      </c>
      <c r="R152" s="4"/>
      <c r="S152" s="13"/>
      <c r="T152" s="16"/>
      <c r="U152" s="15"/>
      <c r="V152" s="13">
        <v>44012</v>
      </c>
    </row>
    <row r="153" spans="1:22" s="1" customFormat="1" hidden="1">
      <c r="A153" s="4">
        <v>152</v>
      </c>
      <c r="B153" s="4" t="s">
        <v>8</v>
      </c>
      <c r="C153" s="4" t="s">
        <v>497</v>
      </c>
      <c r="D153" s="4" t="s">
        <v>2029</v>
      </c>
      <c r="E153" s="4" t="s">
        <v>2030</v>
      </c>
      <c r="F153" s="5">
        <v>4</v>
      </c>
      <c r="G153" s="5">
        <v>2</v>
      </c>
      <c r="H153" s="4">
        <v>22</v>
      </c>
      <c r="I153" s="5">
        <v>6</v>
      </c>
      <c r="J153" s="7">
        <v>605</v>
      </c>
      <c r="K153" s="8" t="s">
        <v>2036</v>
      </c>
      <c r="L153" s="9">
        <v>54.27</v>
      </c>
      <c r="M153" s="10">
        <v>39.119999999999997</v>
      </c>
      <c r="N153" s="5" t="s">
        <v>2035</v>
      </c>
      <c r="O153" s="5" t="s">
        <v>201</v>
      </c>
      <c r="P153" s="25" t="s">
        <v>504</v>
      </c>
      <c r="Q153" s="4" t="s">
        <v>2034</v>
      </c>
      <c r="R153" s="4"/>
      <c r="S153" s="13"/>
      <c r="T153" s="16"/>
      <c r="U153" s="15"/>
      <c r="V153" s="13">
        <v>44012</v>
      </c>
    </row>
    <row r="154" spans="1:22" s="1" customFormat="1" hidden="1">
      <c r="A154" s="4">
        <v>153</v>
      </c>
      <c r="B154" s="4" t="s">
        <v>8</v>
      </c>
      <c r="C154" s="4" t="s">
        <v>497</v>
      </c>
      <c r="D154" s="4" t="s">
        <v>2029</v>
      </c>
      <c r="E154" s="4" t="s">
        <v>2030</v>
      </c>
      <c r="F154" s="5">
        <v>4</v>
      </c>
      <c r="G154" s="5">
        <v>2</v>
      </c>
      <c r="H154" s="4">
        <v>22</v>
      </c>
      <c r="I154" s="5">
        <v>6</v>
      </c>
      <c r="J154" s="7">
        <v>604</v>
      </c>
      <c r="K154" s="8" t="s">
        <v>2036</v>
      </c>
      <c r="L154" s="9">
        <v>52.6</v>
      </c>
      <c r="M154" s="10">
        <v>37.92</v>
      </c>
      <c r="N154" s="5" t="s">
        <v>2035</v>
      </c>
      <c r="O154" s="5" t="s">
        <v>201</v>
      </c>
      <c r="P154" s="25" t="s">
        <v>2037</v>
      </c>
      <c r="Q154" s="4" t="s">
        <v>2034</v>
      </c>
      <c r="R154" s="4"/>
      <c r="S154" s="13"/>
      <c r="T154" s="16"/>
      <c r="U154" s="15"/>
      <c r="V154" s="13">
        <v>44012</v>
      </c>
    </row>
    <row r="155" spans="1:22" s="1" customFormat="1" hidden="1">
      <c r="A155" s="4">
        <v>154</v>
      </c>
      <c r="B155" s="4" t="s">
        <v>8</v>
      </c>
      <c r="C155" s="4" t="s">
        <v>497</v>
      </c>
      <c r="D155" s="4" t="s">
        <v>2029</v>
      </c>
      <c r="E155" s="4" t="s">
        <v>2030</v>
      </c>
      <c r="F155" s="5">
        <v>4</v>
      </c>
      <c r="G155" s="5">
        <v>2</v>
      </c>
      <c r="H155" s="4">
        <v>22</v>
      </c>
      <c r="I155" s="5">
        <v>6</v>
      </c>
      <c r="J155" s="7">
        <v>603</v>
      </c>
      <c r="K155" s="8" t="s">
        <v>2036</v>
      </c>
      <c r="L155" s="9">
        <v>52.6</v>
      </c>
      <c r="M155" s="10">
        <v>37.92</v>
      </c>
      <c r="N155" s="5" t="s">
        <v>2035</v>
      </c>
      <c r="O155" s="5" t="s">
        <v>201</v>
      </c>
      <c r="P155" s="25" t="s">
        <v>2038</v>
      </c>
      <c r="Q155" s="4" t="s">
        <v>2034</v>
      </c>
      <c r="R155" s="4"/>
      <c r="S155" s="13"/>
      <c r="T155" s="16"/>
      <c r="U155" s="15"/>
      <c r="V155" s="13">
        <v>44012</v>
      </c>
    </row>
    <row r="156" spans="1:22" s="1" customFormat="1" hidden="1">
      <c r="A156" s="4">
        <v>155</v>
      </c>
      <c r="B156" s="4" t="s">
        <v>8</v>
      </c>
      <c r="C156" s="4" t="s">
        <v>497</v>
      </c>
      <c r="D156" s="4" t="s">
        <v>2029</v>
      </c>
      <c r="E156" s="4" t="s">
        <v>2030</v>
      </c>
      <c r="F156" s="5">
        <v>4</v>
      </c>
      <c r="G156" s="5">
        <v>2</v>
      </c>
      <c r="H156" s="4">
        <v>22</v>
      </c>
      <c r="I156" s="5">
        <v>6</v>
      </c>
      <c r="J156" s="7">
        <v>602</v>
      </c>
      <c r="K156" s="8" t="s">
        <v>2036</v>
      </c>
      <c r="L156" s="9">
        <v>54.27</v>
      </c>
      <c r="M156" s="10">
        <v>39.119999999999997</v>
      </c>
      <c r="N156" s="5" t="s">
        <v>2035</v>
      </c>
      <c r="O156" s="5" t="s">
        <v>201</v>
      </c>
      <c r="P156" s="25" t="s">
        <v>1843</v>
      </c>
      <c r="Q156" s="4" t="s">
        <v>2034</v>
      </c>
      <c r="R156" s="4"/>
      <c r="S156" s="13"/>
      <c r="T156" s="16"/>
      <c r="U156" s="15"/>
      <c r="V156" s="13">
        <v>44012</v>
      </c>
    </row>
    <row r="157" spans="1:22" s="1" customFormat="1">
      <c r="A157" s="4">
        <v>156</v>
      </c>
      <c r="B157" s="4" t="s">
        <v>8</v>
      </c>
      <c r="C157" s="4" t="s">
        <v>497</v>
      </c>
      <c r="D157" s="4" t="s">
        <v>2029</v>
      </c>
      <c r="E157" s="4" t="s">
        <v>2030</v>
      </c>
      <c r="F157" s="5">
        <v>4</v>
      </c>
      <c r="G157" s="5">
        <v>2</v>
      </c>
      <c r="H157" s="4">
        <v>22</v>
      </c>
      <c r="I157" s="5">
        <v>6</v>
      </c>
      <c r="J157" s="7">
        <v>601</v>
      </c>
      <c r="K157" s="8" t="s">
        <v>2036</v>
      </c>
      <c r="L157" s="9">
        <v>79.17</v>
      </c>
      <c r="M157" s="10">
        <v>57.07</v>
      </c>
      <c r="N157" s="5" t="s">
        <v>2032</v>
      </c>
      <c r="O157" s="5" t="s">
        <v>190</v>
      </c>
      <c r="P157" s="25" t="s">
        <v>2039</v>
      </c>
      <c r="Q157" s="4" t="s">
        <v>2034</v>
      </c>
      <c r="R157" s="4"/>
      <c r="S157" s="13"/>
      <c r="T157" s="16"/>
      <c r="U157" s="15"/>
      <c r="V157" s="13">
        <v>44012</v>
      </c>
    </row>
    <row r="158" spans="1:22" s="1" customFormat="1">
      <c r="A158" s="4">
        <v>157</v>
      </c>
      <c r="B158" s="4" t="s">
        <v>8</v>
      </c>
      <c r="C158" s="4" t="s">
        <v>497</v>
      </c>
      <c r="D158" s="4" t="s">
        <v>2029</v>
      </c>
      <c r="E158" s="4" t="s">
        <v>2030</v>
      </c>
      <c r="F158" s="5">
        <v>4</v>
      </c>
      <c r="G158" s="5">
        <v>2</v>
      </c>
      <c r="H158" s="4">
        <v>22</v>
      </c>
      <c r="I158" s="5">
        <v>7</v>
      </c>
      <c r="J158" s="7">
        <v>706</v>
      </c>
      <c r="K158" s="8" t="s">
        <v>2036</v>
      </c>
      <c r="L158" s="9">
        <v>78.62</v>
      </c>
      <c r="M158" s="10">
        <v>56.68</v>
      </c>
      <c r="N158" s="5" t="s">
        <v>2032</v>
      </c>
      <c r="O158" s="5" t="s">
        <v>190</v>
      </c>
      <c r="P158" s="25" t="s">
        <v>2040</v>
      </c>
      <c r="Q158" s="4" t="s">
        <v>2034</v>
      </c>
      <c r="R158" s="4"/>
      <c r="S158" s="13"/>
      <c r="T158" s="16"/>
      <c r="U158" s="15"/>
      <c r="V158" s="13">
        <v>44012</v>
      </c>
    </row>
    <row r="159" spans="1:22" s="1" customFormat="1" hidden="1">
      <c r="A159" s="4">
        <v>158</v>
      </c>
      <c r="B159" s="4" t="s">
        <v>8</v>
      </c>
      <c r="C159" s="4" t="s">
        <v>497</v>
      </c>
      <c r="D159" s="4" t="s">
        <v>2029</v>
      </c>
      <c r="E159" s="4" t="s">
        <v>2030</v>
      </c>
      <c r="F159" s="5">
        <v>4</v>
      </c>
      <c r="G159" s="5">
        <v>2</v>
      </c>
      <c r="H159" s="4">
        <v>22</v>
      </c>
      <c r="I159" s="5">
        <v>7</v>
      </c>
      <c r="J159" s="7">
        <v>705</v>
      </c>
      <c r="K159" s="8" t="s">
        <v>2036</v>
      </c>
      <c r="L159" s="9">
        <v>54.27</v>
      </c>
      <c r="M159" s="10">
        <v>39.119999999999997</v>
      </c>
      <c r="N159" s="5" t="s">
        <v>2035</v>
      </c>
      <c r="O159" s="5" t="s">
        <v>201</v>
      </c>
      <c r="P159" s="25" t="s">
        <v>504</v>
      </c>
      <c r="Q159" s="4" t="s">
        <v>2034</v>
      </c>
      <c r="R159" s="4"/>
      <c r="S159" s="13"/>
      <c r="T159" s="16"/>
      <c r="U159" s="15"/>
      <c r="V159" s="13">
        <v>44012</v>
      </c>
    </row>
    <row r="160" spans="1:22" s="1" customFormat="1" hidden="1">
      <c r="A160" s="4">
        <v>159</v>
      </c>
      <c r="B160" s="4" t="s">
        <v>8</v>
      </c>
      <c r="C160" s="4" t="s">
        <v>497</v>
      </c>
      <c r="D160" s="4" t="s">
        <v>2029</v>
      </c>
      <c r="E160" s="4" t="s">
        <v>2030</v>
      </c>
      <c r="F160" s="5">
        <v>4</v>
      </c>
      <c r="G160" s="5">
        <v>2</v>
      </c>
      <c r="H160" s="4">
        <v>22</v>
      </c>
      <c r="I160" s="5">
        <v>7</v>
      </c>
      <c r="J160" s="7">
        <v>704</v>
      </c>
      <c r="K160" s="8" t="s">
        <v>2036</v>
      </c>
      <c r="L160" s="9">
        <v>52.6</v>
      </c>
      <c r="M160" s="10">
        <v>37.92</v>
      </c>
      <c r="N160" s="5" t="s">
        <v>2035</v>
      </c>
      <c r="O160" s="5" t="s">
        <v>201</v>
      </c>
      <c r="P160" s="25" t="s">
        <v>2037</v>
      </c>
      <c r="Q160" s="4" t="s">
        <v>2034</v>
      </c>
      <c r="R160" s="4"/>
      <c r="S160" s="13"/>
      <c r="T160" s="16"/>
      <c r="U160" s="15"/>
      <c r="V160" s="13">
        <v>44012</v>
      </c>
    </row>
    <row r="161" spans="1:22" s="1" customFormat="1" hidden="1">
      <c r="A161" s="4">
        <v>160</v>
      </c>
      <c r="B161" s="4" t="s">
        <v>8</v>
      </c>
      <c r="C161" s="4" t="s">
        <v>497</v>
      </c>
      <c r="D161" s="4" t="s">
        <v>2029</v>
      </c>
      <c r="E161" s="4" t="s">
        <v>2030</v>
      </c>
      <c r="F161" s="5">
        <v>4</v>
      </c>
      <c r="G161" s="5">
        <v>2</v>
      </c>
      <c r="H161" s="4">
        <v>22</v>
      </c>
      <c r="I161" s="5">
        <v>7</v>
      </c>
      <c r="J161" s="7">
        <v>703</v>
      </c>
      <c r="K161" s="8" t="s">
        <v>2036</v>
      </c>
      <c r="L161" s="9">
        <v>52.6</v>
      </c>
      <c r="M161" s="10">
        <v>37.92</v>
      </c>
      <c r="N161" s="5" t="s">
        <v>2035</v>
      </c>
      <c r="O161" s="5" t="s">
        <v>201</v>
      </c>
      <c r="P161" s="25" t="s">
        <v>2038</v>
      </c>
      <c r="Q161" s="4" t="s">
        <v>2034</v>
      </c>
      <c r="R161" s="4"/>
      <c r="S161" s="13"/>
      <c r="T161" s="16"/>
      <c r="U161" s="15"/>
      <c r="V161" s="13">
        <v>44012</v>
      </c>
    </row>
    <row r="162" spans="1:22" s="1" customFormat="1" hidden="1">
      <c r="A162" s="4">
        <v>161</v>
      </c>
      <c r="B162" s="4" t="s">
        <v>8</v>
      </c>
      <c r="C162" s="4" t="s">
        <v>497</v>
      </c>
      <c r="D162" s="4" t="s">
        <v>2029</v>
      </c>
      <c r="E162" s="4" t="s">
        <v>2030</v>
      </c>
      <c r="F162" s="5">
        <v>4</v>
      </c>
      <c r="G162" s="5">
        <v>2</v>
      </c>
      <c r="H162" s="4">
        <v>22</v>
      </c>
      <c r="I162" s="5">
        <v>7</v>
      </c>
      <c r="J162" s="7">
        <v>702</v>
      </c>
      <c r="K162" s="8" t="s">
        <v>2036</v>
      </c>
      <c r="L162" s="9">
        <v>54.27</v>
      </c>
      <c r="M162" s="10">
        <v>39.119999999999997</v>
      </c>
      <c r="N162" s="5" t="s">
        <v>2035</v>
      </c>
      <c r="O162" s="5" t="s">
        <v>201</v>
      </c>
      <c r="P162" s="25" t="s">
        <v>1843</v>
      </c>
      <c r="Q162" s="4" t="s">
        <v>2034</v>
      </c>
      <c r="R162" s="4"/>
      <c r="S162" s="13"/>
      <c r="T162" s="16"/>
      <c r="U162" s="15"/>
      <c r="V162" s="13">
        <v>44012</v>
      </c>
    </row>
    <row r="163" spans="1:22" s="1" customFormat="1">
      <c r="A163" s="4">
        <v>162</v>
      </c>
      <c r="B163" s="4" t="s">
        <v>8</v>
      </c>
      <c r="C163" s="4" t="s">
        <v>497</v>
      </c>
      <c r="D163" s="4" t="s">
        <v>2029</v>
      </c>
      <c r="E163" s="4" t="s">
        <v>2030</v>
      </c>
      <c r="F163" s="5">
        <v>4</v>
      </c>
      <c r="G163" s="5">
        <v>2</v>
      </c>
      <c r="H163" s="4">
        <v>22</v>
      </c>
      <c r="I163" s="5">
        <v>7</v>
      </c>
      <c r="J163" s="7">
        <v>701</v>
      </c>
      <c r="K163" s="8" t="s">
        <v>2036</v>
      </c>
      <c r="L163" s="9">
        <v>79.17</v>
      </c>
      <c r="M163" s="10">
        <v>57.07</v>
      </c>
      <c r="N163" s="5" t="s">
        <v>2032</v>
      </c>
      <c r="O163" s="5" t="s">
        <v>190</v>
      </c>
      <c r="P163" s="25" t="s">
        <v>2039</v>
      </c>
      <c r="Q163" s="4" t="s">
        <v>2034</v>
      </c>
      <c r="R163" s="4"/>
      <c r="S163" s="13"/>
      <c r="T163" s="16"/>
      <c r="U163" s="15"/>
      <c r="V163" s="13">
        <v>44012</v>
      </c>
    </row>
    <row r="164" spans="1:22" s="1" customFormat="1">
      <c r="A164" s="4">
        <v>163</v>
      </c>
      <c r="B164" s="4" t="s">
        <v>8</v>
      </c>
      <c r="C164" s="4" t="s">
        <v>497</v>
      </c>
      <c r="D164" s="4" t="s">
        <v>2029</v>
      </c>
      <c r="E164" s="4" t="s">
        <v>2030</v>
      </c>
      <c r="F164" s="5">
        <v>4</v>
      </c>
      <c r="G164" s="5">
        <v>2</v>
      </c>
      <c r="H164" s="4">
        <v>22</v>
      </c>
      <c r="I164" s="5">
        <v>8</v>
      </c>
      <c r="J164" s="7">
        <v>806</v>
      </c>
      <c r="K164" s="8" t="s">
        <v>2036</v>
      </c>
      <c r="L164" s="9">
        <v>78.62</v>
      </c>
      <c r="M164" s="10">
        <v>56.68</v>
      </c>
      <c r="N164" s="5" t="s">
        <v>2032</v>
      </c>
      <c r="O164" s="5" t="s">
        <v>190</v>
      </c>
      <c r="P164" s="25" t="s">
        <v>2040</v>
      </c>
      <c r="Q164" s="4" t="s">
        <v>2034</v>
      </c>
      <c r="R164" s="4"/>
      <c r="S164" s="13"/>
      <c r="T164" s="16"/>
      <c r="U164" s="15"/>
      <c r="V164" s="13">
        <v>44012</v>
      </c>
    </row>
    <row r="165" spans="1:22" s="1" customFormat="1" hidden="1">
      <c r="A165" s="4">
        <v>164</v>
      </c>
      <c r="B165" s="4" t="s">
        <v>8</v>
      </c>
      <c r="C165" s="4" t="s">
        <v>497</v>
      </c>
      <c r="D165" s="4" t="s">
        <v>2029</v>
      </c>
      <c r="E165" s="4" t="s">
        <v>2030</v>
      </c>
      <c r="F165" s="5">
        <v>4</v>
      </c>
      <c r="G165" s="5">
        <v>2</v>
      </c>
      <c r="H165" s="4">
        <v>22</v>
      </c>
      <c r="I165" s="5">
        <v>8</v>
      </c>
      <c r="J165" s="7">
        <v>805</v>
      </c>
      <c r="K165" s="8" t="s">
        <v>2036</v>
      </c>
      <c r="L165" s="9">
        <v>54.27</v>
      </c>
      <c r="M165" s="10">
        <v>39.119999999999997</v>
      </c>
      <c r="N165" s="5" t="s">
        <v>2035</v>
      </c>
      <c r="O165" s="5" t="s">
        <v>201</v>
      </c>
      <c r="P165" s="25" t="s">
        <v>504</v>
      </c>
      <c r="Q165" s="4" t="s">
        <v>2034</v>
      </c>
      <c r="R165" s="4"/>
      <c r="S165" s="13"/>
      <c r="T165" s="16"/>
      <c r="U165" s="15"/>
      <c r="V165" s="13">
        <v>44012</v>
      </c>
    </row>
    <row r="166" spans="1:22" s="1" customFormat="1" hidden="1">
      <c r="A166" s="4">
        <v>165</v>
      </c>
      <c r="B166" s="4" t="s">
        <v>8</v>
      </c>
      <c r="C166" s="4" t="s">
        <v>497</v>
      </c>
      <c r="D166" s="4" t="s">
        <v>2029</v>
      </c>
      <c r="E166" s="4" t="s">
        <v>2030</v>
      </c>
      <c r="F166" s="5">
        <v>4</v>
      </c>
      <c r="G166" s="5">
        <v>2</v>
      </c>
      <c r="H166" s="4">
        <v>22</v>
      </c>
      <c r="I166" s="5">
        <v>8</v>
      </c>
      <c r="J166" s="7">
        <v>804</v>
      </c>
      <c r="K166" s="8" t="s">
        <v>2036</v>
      </c>
      <c r="L166" s="9">
        <v>52.6</v>
      </c>
      <c r="M166" s="10">
        <v>37.92</v>
      </c>
      <c r="N166" s="5" t="s">
        <v>2035</v>
      </c>
      <c r="O166" s="5" t="s">
        <v>201</v>
      </c>
      <c r="P166" s="25" t="s">
        <v>2037</v>
      </c>
      <c r="Q166" s="4" t="s">
        <v>2034</v>
      </c>
      <c r="R166" s="4"/>
      <c r="S166" s="13"/>
      <c r="T166" s="16"/>
      <c r="U166" s="15"/>
      <c r="V166" s="13">
        <v>44012</v>
      </c>
    </row>
    <row r="167" spans="1:22" s="1" customFormat="1" hidden="1">
      <c r="A167" s="4">
        <v>166</v>
      </c>
      <c r="B167" s="4" t="s">
        <v>8</v>
      </c>
      <c r="C167" s="4" t="s">
        <v>497</v>
      </c>
      <c r="D167" s="4" t="s">
        <v>2029</v>
      </c>
      <c r="E167" s="4" t="s">
        <v>2030</v>
      </c>
      <c r="F167" s="5">
        <v>4</v>
      </c>
      <c r="G167" s="5">
        <v>2</v>
      </c>
      <c r="H167" s="4">
        <v>22</v>
      </c>
      <c r="I167" s="5">
        <v>8</v>
      </c>
      <c r="J167" s="7">
        <v>803</v>
      </c>
      <c r="K167" s="8" t="s">
        <v>2036</v>
      </c>
      <c r="L167" s="9">
        <v>52.6</v>
      </c>
      <c r="M167" s="10">
        <v>37.92</v>
      </c>
      <c r="N167" s="5" t="s">
        <v>2035</v>
      </c>
      <c r="O167" s="5" t="s">
        <v>201</v>
      </c>
      <c r="P167" s="25" t="s">
        <v>2038</v>
      </c>
      <c r="Q167" s="4" t="s">
        <v>2034</v>
      </c>
      <c r="R167" s="4"/>
      <c r="S167" s="13"/>
      <c r="T167" s="16"/>
      <c r="U167" s="15"/>
      <c r="V167" s="13">
        <v>44012</v>
      </c>
    </row>
    <row r="168" spans="1:22" s="1" customFormat="1" hidden="1">
      <c r="A168" s="4">
        <v>167</v>
      </c>
      <c r="B168" s="4" t="s">
        <v>8</v>
      </c>
      <c r="C168" s="4" t="s">
        <v>497</v>
      </c>
      <c r="D168" s="4" t="s">
        <v>2029</v>
      </c>
      <c r="E168" s="4" t="s">
        <v>2030</v>
      </c>
      <c r="F168" s="5">
        <v>4</v>
      </c>
      <c r="G168" s="5">
        <v>2</v>
      </c>
      <c r="H168" s="4">
        <v>22</v>
      </c>
      <c r="I168" s="5">
        <v>8</v>
      </c>
      <c r="J168" s="7">
        <v>802</v>
      </c>
      <c r="K168" s="8" t="s">
        <v>2036</v>
      </c>
      <c r="L168" s="9">
        <v>54.27</v>
      </c>
      <c r="M168" s="10">
        <v>39.119999999999997</v>
      </c>
      <c r="N168" s="5" t="s">
        <v>2035</v>
      </c>
      <c r="O168" s="5" t="s">
        <v>201</v>
      </c>
      <c r="P168" s="25" t="s">
        <v>1843</v>
      </c>
      <c r="Q168" s="4" t="s">
        <v>2034</v>
      </c>
      <c r="R168" s="4"/>
      <c r="S168" s="13"/>
      <c r="T168" s="16"/>
      <c r="U168" s="15"/>
      <c r="V168" s="13">
        <v>44012</v>
      </c>
    </row>
    <row r="169" spans="1:22" s="1" customFormat="1">
      <c r="A169" s="4">
        <v>168</v>
      </c>
      <c r="B169" s="4" t="s">
        <v>8</v>
      </c>
      <c r="C169" s="4" t="s">
        <v>497</v>
      </c>
      <c r="D169" s="4" t="s">
        <v>2029</v>
      </c>
      <c r="E169" s="4" t="s">
        <v>2030</v>
      </c>
      <c r="F169" s="5">
        <v>4</v>
      </c>
      <c r="G169" s="5">
        <v>2</v>
      </c>
      <c r="H169" s="4">
        <v>22</v>
      </c>
      <c r="I169" s="5">
        <v>8</v>
      </c>
      <c r="J169" s="7">
        <v>801</v>
      </c>
      <c r="K169" s="8" t="s">
        <v>2036</v>
      </c>
      <c r="L169" s="9">
        <v>79.17</v>
      </c>
      <c r="M169" s="10">
        <v>57.07</v>
      </c>
      <c r="N169" s="5" t="s">
        <v>2032</v>
      </c>
      <c r="O169" s="5" t="s">
        <v>190</v>
      </c>
      <c r="P169" s="25" t="s">
        <v>2039</v>
      </c>
      <c r="Q169" s="4" t="s">
        <v>2034</v>
      </c>
      <c r="R169" s="4"/>
      <c r="S169" s="13"/>
      <c r="T169" s="16"/>
      <c r="U169" s="15"/>
      <c r="V169" s="13">
        <v>44012</v>
      </c>
    </row>
    <row r="170" spans="1:22" s="1" customFormat="1">
      <c r="A170" s="4">
        <v>169</v>
      </c>
      <c r="B170" s="4" t="s">
        <v>8</v>
      </c>
      <c r="C170" s="4" t="s">
        <v>497</v>
      </c>
      <c r="D170" s="4" t="s">
        <v>2029</v>
      </c>
      <c r="E170" s="4" t="s">
        <v>2030</v>
      </c>
      <c r="F170" s="5">
        <v>4</v>
      </c>
      <c r="G170" s="5">
        <v>2</v>
      </c>
      <c r="H170" s="4">
        <v>22</v>
      </c>
      <c r="I170" s="5">
        <v>9</v>
      </c>
      <c r="J170" s="7">
        <v>906</v>
      </c>
      <c r="K170" s="8" t="s">
        <v>2036</v>
      </c>
      <c r="L170" s="9">
        <v>78.62</v>
      </c>
      <c r="M170" s="10">
        <v>56.68</v>
      </c>
      <c r="N170" s="5" t="s">
        <v>2032</v>
      </c>
      <c r="O170" s="5" t="s">
        <v>190</v>
      </c>
      <c r="P170" s="25" t="s">
        <v>2040</v>
      </c>
      <c r="Q170" s="4" t="s">
        <v>2034</v>
      </c>
      <c r="R170" s="4"/>
      <c r="S170" s="13"/>
      <c r="T170" s="16"/>
      <c r="U170" s="15"/>
      <c r="V170" s="13">
        <v>44012</v>
      </c>
    </row>
    <row r="171" spans="1:22" s="1" customFormat="1" hidden="1">
      <c r="A171" s="4">
        <v>170</v>
      </c>
      <c r="B171" s="4" t="s">
        <v>8</v>
      </c>
      <c r="C171" s="4" t="s">
        <v>497</v>
      </c>
      <c r="D171" s="4" t="s">
        <v>2029</v>
      </c>
      <c r="E171" s="4" t="s">
        <v>2030</v>
      </c>
      <c r="F171" s="5">
        <v>4</v>
      </c>
      <c r="G171" s="5">
        <v>2</v>
      </c>
      <c r="H171" s="4">
        <v>22</v>
      </c>
      <c r="I171" s="5">
        <v>9</v>
      </c>
      <c r="J171" s="7">
        <v>905</v>
      </c>
      <c r="K171" s="8" t="s">
        <v>2036</v>
      </c>
      <c r="L171" s="9">
        <v>54.27</v>
      </c>
      <c r="M171" s="10">
        <v>39.119999999999997</v>
      </c>
      <c r="N171" s="5" t="s">
        <v>2035</v>
      </c>
      <c r="O171" s="5" t="s">
        <v>201</v>
      </c>
      <c r="P171" s="25" t="s">
        <v>504</v>
      </c>
      <c r="Q171" s="4" t="s">
        <v>2034</v>
      </c>
      <c r="R171" s="4"/>
      <c r="S171" s="13"/>
      <c r="T171" s="16"/>
      <c r="U171" s="15"/>
      <c r="V171" s="13">
        <v>44012</v>
      </c>
    </row>
    <row r="172" spans="1:22" s="1" customFormat="1" hidden="1">
      <c r="A172" s="4">
        <v>171</v>
      </c>
      <c r="B172" s="4" t="s">
        <v>8</v>
      </c>
      <c r="C172" s="4" t="s">
        <v>497</v>
      </c>
      <c r="D172" s="4" t="s">
        <v>2029</v>
      </c>
      <c r="E172" s="4" t="s">
        <v>2030</v>
      </c>
      <c r="F172" s="5">
        <v>4</v>
      </c>
      <c r="G172" s="5">
        <v>2</v>
      </c>
      <c r="H172" s="4">
        <v>22</v>
      </c>
      <c r="I172" s="5">
        <v>9</v>
      </c>
      <c r="J172" s="7">
        <v>904</v>
      </c>
      <c r="K172" s="8" t="s">
        <v>2036</v>
      </c>
      <c r="L172" s="9">
        <v>52.6</v>
      </c>
      <c r="M172" s="10">
        <v>37.92</v>
      </c>
      <c r="N172" s="5" t="s">
        <v>2035</v>
      </c>
      <c r="O172" s="5" t="s">
        <v>201</v>
      </c>
      <c r="P172" s="25" t="s">
        <v>2037</v>
      </c>
      <c r="Q172" s="4" t="s">
        <v>2034</v>
      </c>
      <c r="R172" s="4"/>
      <c r="S172" s="13"/>
      <c r="T172" s="16"/>
      <c r="U172" s="15"/>
      <c r="V172" s="13">
        <v>44012</v>
      </c>
    </row>
    <row r="173" spans="1:22" s="1" customFormat="1" hidden="1">
      <c r="A173" s="4">
        <v>172</v>
      </c>
      <c r="B173" s="4" t="s">
        <v>8</v>
      </c>
      <c r="C173" s="4" t="s">
        <v>497</v>
      </c>
      <c r="D173" s="4" t="s">
        <v>2029</v>
      </c>
      <c r="E173" s="4" t="s">
        <v>2030</v>
      </c>
      <c r="F173" s="5">
        <v>4</v>
      </c>
      <c r="G173" s="5">
        <v>2</v>
      </c>
      <c r="H173" s="4">
        <v>22</v>
      </c>
      <c r="I173" s="5">
        <v>9</v>
      </c>
      <c r="J173" s="7">
        <v>903</v>
      </c>
      <c r="K173" s="8" t="s">
        <v>2036</v>
      </c>
      <c r="L173" s="9">
        <v>52.6</v>
      </c>
      <c r="M173" s="10">
        <v>37.92</v>
      </c>
      <c r="N173" s="5" t="s">
        <v>2035</v>
      </c>
      <c r="O173" s="5" t="s">
        <v>201</v>
      </c>
      <c r="P173" s="25" t="s">
        <v>2038</v>
      </c>
      <c r="Q173" s="4" t="s">
        <v>2034</v>
      </c>
      <c r="R173" s="4"/>
      <c r="S173" s="13"/>
      <c r="T173" s="16"/>
      <c r="U173" s="15"/>
      <c r="V173" s="13">
        <v>44012</v>
      </c>
    </row>
    <row r="174" spans="1:22" s="1" customFormat="1" hidden="1">
      <c r="A174" s="4">
        <v>173</v>
      </c>
      <c r="B174" s="4" t="s">
        <v>8</v>
      </c>
      <c r="C174" s="4" t="s">
        <v>497</v>
      </c>
      <c r="D174" s="4" t="s">
        <v>2029</v>
      </c>
      <c r="E174" s="4" t="s">
        <v>2030</v>
      </c>
      <c r="F174" s="5">
        <v>4</v>
      </c>
      <c r="G174" s="5">
        <v>2</v>
      </c>
      <c r="H174" s="4">
        <v>22</v>
      </c>
      <c r="I174" s="5">
        <v>9</v>
      </c>
      <c r="J174" s="7">
        <v>902</v>
      </c>
      <c r="K174" s="8" t="s">
        <v>2036</v>
      </c>
      <c r="L174" s="9">
        <v>54.27</v>
      </c>
      <c r="M174" s="10">
        <v>39.119999999999997</v>
      </c>
      <c r="N174" s="5" t="s">
        <v>2035</v>
      </c>
      <c r="O174" s="5" t="s">
        <v>201</v>
      </c>
      <c r="P174" s="25" t="s">
        <v>1843</v>
      </c>
      <c r="Q174" s="4" t="s">
        <v>2034</v>
      </c>
      <c r="R174" s="4"/>
      <c r="S174" s="13"/>
      <c r="T174" s="16"/>
      <c r="U174" s="15"/>
      <c r="V174" s="13">
        <v>44012</v>
      </c>
    </row>
    <row r="175" spans="1:22" s="1" customFormat="1">
      <c r="A175" s="4">
        <v>174</v>
      </c>
      <c r="B175" s="4" t="s">
        <v>8</v>
      </c>
      <c r="C175" s="4" t="s">
        <v>497</v>
      </c>
      <c r="D175" s="4" t="s">
        <v>2029</v>
      </c>
      <c r="E175" s="4" t="s">
        <v>2030</v>
      </c>
      <c r="F175" s="5">
        <v>4</v>
      </c>
      <c r="G175" s="5">
        <v>2</v>
      </c>
      <c r="H175" s="4">
        <v>22</v>
      </c>
      <c r="I175" s="5">
        <v>9</v>
      </c>
      <c r="J175" s="7">
        <v>901</v>
      </c>
      <c r="K175" s="8" t="s">
        <v>2036</v>
      </c>
      <c r="L175" s="9">
        <v>79.17</v>
      </c>
      <c r="M175" s="10">
        <v>57.07</v>
      </c>
      <c r="N175" s="5" t="s">
        <v>2032</v>
      </c>
      <c r="O175" s="5" t="s">
        <v>190</v>
      </c>
      <c r="P175" s="25" t="s">
        <v>2039</v>
      </c>
      <c r="Q175" s="4" t="s">
        <v>2034</v>
      </c>
      <c r="R175" s="4"/>
      <c r="S175" s="13"/>
      <c r="T175" s="16"/>
      <c r="U175" s="15"/>
      <c r="V175" s="13">
        <v>44012</v>
      </c>
    </row>
    <row r="176" spans="1:22" s="1" customFormat="1">
      <c r="A176" s="4">
        <v>175</v>
      </c>
      <c r="B176" s="4" t="s">
        <v>8</v>
      </c>
      <c r="C176" s="4" t="s">
        <v>497</v>
      </c>
      <c r="D176" s="4" t="s">
        <v>2029</v>
      </c>
      <c r="E176" s="4" t="s">
        <v>2030</v>
      </c>
      <c r="F176" s="5">
        <v>4</v>
      </c>
      <c r="G176" s="5">
        <v>2</v>
      </c>
      <c r="H176" s="4">
        <v>22</v>
      </c>
      <c r="I176" s="5">
        <v>10</v>
      </c>
      <c r="J176" s="7">
        <v>1006</v>
      </c>
      <c r="K176" s="8" t="s">
        <v>2036</v>
      </c>
      <c r="L176" s="9">
        <v>78.62</v>
      </c>
      <c r="M176" s="10">
        <v>56.68</v>
      </c>
      <c r="N176" s="5" t="s">
        <v>2032</v>
      </c>
      <c r="O176" s="5" t="s">
        <v>190</v>
      </c>
      <c r="P176" s="25" t="s">
        <v>2040</v>
      </c>
      <c r="Q176" s="4" t="s">
        <v>2034</v>
      </c>
      <c r="R176" s="4"/>
      <c r="S176" s="13"/>
      <c r="T176" s="16"/>
      <c r="U176" s="15"/>
      <c r="V176" s="13">
        <v>44012</v>
      </c>
    </row>
    <row r="177" spans="1:22" s="1" customFormat="1" hidden="1">
      <c r="A177" s="4">
        <v>176</v>
      </c>
      <c r="B177" s="4" t="s">
        <v>8</v>
      </c>
      <c r="C177" s="4" t="s">
        <v>497</v>
      </c>
      <c r="D177" s="4" t="s">
        <v>2029</v>
      </c>
      <c r="E177" s="4" t="s">
        <v>2030</v>
      </c>
      <c r="F177" s="5">
        <v>4</v>
      </c>
      <c r="G177" s="5">
        <v>2</v>
      </c>
      <c r="H177" s="4">
        <v>22</v>
      </c>
      <c r="I177" s="5">
        <v>10</v>
      </c>
      <c r="J177" s="7">
        <v>1005</v>
      </c>
      <c r="K177" s="8" t="s">
        <v>2036</v>
      </c>
      <c r="L177" s="9">
        <v>54.27</v>
      </c>
      <c r="M177" s="10">
        <v>39.119999999999997</v>
      </c>
      <c r="N177" s="5" t="s">
        <v>2035</v>
      </c>
      <c r="O177" s="5" t="s">
        <v>201</v>
      </c>
      <c r="P177" s="25" t="s">
        <v>504</v>
      </c>
      <c r="Q177" s="4" t="s">
        <v>2034</v>
      </c>
      <c r="R177" s="4"/>
      <c r="S177" s="13"/>
      <c r="T177" s="16"/>
      <c r="U177" s="15"/>
      <c r="V177" s="13">
        <v>44012</v>
      </c>
    </row>
    <row r="178" spans="1:22" s="1" customFormat="1" hidden="1">
      <c r="A178" s="4">
        <v>177</v>
      </c>
      <c r="B178" s="4" t="s">
        <v>8</v>
      </c>
      <c r="C178" s="4" t="s">
        <v>497</v>
      </c>
      <c r="D178" s="4" t="s">
        <v>2029</v>
      </c>
      <c r="E178" s="4" t="s">
        <v>2030</v>
      </c>
      <c r="F178" s="5">
        <v>4</v>
      </c>
      <c r="G178" s="5">
        <v>2</v>
      </c>
      <c r="H178" s="4">
        <v>22</v>
      </c>
      <c r="I178" s="5">
        <v>10</v>
      </c>
      <c r="J178" s="7">
        <v>1004</v>
      </c>
      <c r="K178" s="8" t="s">
        <v>2036</v>
      </c>
      <c r="L178" s="9">
        <v>52.6</v>
      </c>
      <c r="M178" s="10">
        <v>37.92</v>
      </c>
      <c r="N178" s="5" t="s">
        <v>2035</v>
      </c>
      <c r="O178" s="5" t="s">
        <v>201</v>
      </c>
      <c r="P178" s="25" t="s">
        <v>2037</v>
      </c>
      <c r="Q178" s="4" t="s">
        <v>2034</v>
      </c>
      <c r="R178" s="4"/>
      <c r="S178" s="13"/>
      <c r="T178" s="16"/>
      <c r="U178" s="15"/>
      <c r="V178" s="13">
        <v>44012</v>
      </c>
    </row>
    <row r="179" spans="1:22" s="1" customFormat="1" hidden="1">
      <c r="A179" s="4">
        <v>178</v>
      </c>
      <c r="B179" s="4" t="s">
        <v>8</v>
      </c>
      <c r="C179" s="4" t="s">
        <v>497</v>
      </c>
      <c r="D179" s="4" t="s">
        <v>2029</v>
      </c>
      <c r="E179" s="4" t="s">
        <v>2030</v>
      </c>
      <c r="F179" s="5">
        <v>4</v>
      </c>
      <c r="G179" s="5">
        <v>2</v>
      </c>
      <c r="H179" s="4">
        <v>22</v>
      </c>
      <c r="I179" s="5">
        <v>10</v>
      </c>
      <c r="J179" s="7">
        <v>1003</v>
      </c>
      <c r="K179" s="8" t="s">
        <v>2036</v>
      </c>
      <c r="L179" s="9">
        <v>52.6</v>
      </c>
      <c r="M179" s="10">
        <v>37.92</v>
      </c>
      <c r="N179" s="5" t="s">
        <v>2035</v>
      </c>
      <c r="O179" s="5" t="s">
        <v>201</v>
      </c>
      <c r="P179" s="25" t="s">
        <v>2038</v>
      </c>
      <c r="Q179" s="4" t="s">
        <v>2034</v>
      </c>
      <c r="R179" s="4"/>
      <c r="S179" s="13"/>
      <c r="T179" s="16"/>
      <c r="U179" s="15"/>
      <c r="V179" s="13">
        <v>44012</v>
      </c>
    </row>
    <row r="180" spans="1:22" s="1" customFormat="1" hidden="1">
      <c r="A180" s="4">
        <v>179</v>
      </c>
      <c r="B180" s="4" t="s">
        <v>8</v>
      </c>
      <c r="C180" s="4" t="s">
        <v>497</v>
      </c>
      <c r="D180" s="4" t="s">
        <v>2029</v>
      </c>
      <c r="E180" s="4" t="s">
        <v>2030</v>
      </c>
      <c r="F180" s="5">
        <v>4</v>
      </c>
      <c r="G180" s="5">
        <v>2</v>
      </c>
      <c r="H180" s="4">
        <v>22</v>
      </c>
      <c r="I180" s="5">
        <v>10</v>
      </c>
      <c r="J180" s="7">
        <v>1002</v>
      </c>
      <c r="K180" s="8" t="s">
        <v>2036</v>
      </c>
      <c r="L180" s="9">
        <v>54.27</v>
      </c>
      <c r="M180" s="10">
        <v>39.119999999999997</v>
      </c>
      <c r="N180" s="5" t="s">
        <v>2035</v>
      </c>
      <c r="O180" s="5" t="s">
        <v>201</v>
      </c>
      <c r="P180" s="25" t="s">
        <v>1843</v>
      </c>
      <c r="Q180" s="4" t="s">
        <v>2034</v>
      </c>
      <c r="R180" s="4"/>
      <c r="S180" s="13"/>
      <c r="T180" s="16"/>
      <c r="U180" s="15"/>
      <c r="V180" s="13">
        <v>44012</v>
      </c>
    </row>
    <row r="181" spans="1:22" s="1" customFormat="1">
      <c r="A181" s="4">
        <v>180</v>
      </c>
      <c r="B181" s="4" t="s">
        <v>8</v>
      </c>
      <c r="C181" s="4" t="s">
        <v>497</v>
      </c>
      <c r="D181" s="4" t="s">
        <v>2029</v>
      </c>
      <c r="E181" s="4" t="s">
        <v>2030</v>
      </c>
      <c r="F181" s="5">
        <v>4</v>
      </c>
      <c r="G181" s="5">
        <v>2</v>
      </c>
      <c r="H181" s="4">
        <v>22</v>
      </c>
      <c r="I181" s="5">
        <v>10</v>
      </c>
      <c r="J181" s="7">
        <v>1001</v>
      </c>
      <c r="K181" s="8" t="s">
        <v>2036</v>
      </c>
      <c r="L181" s="9">
        <v>79.17</v>
      </c>
      <c r="M181" s="10">
        <v>57.07</v>
      </c>
      <c r="N181" s="5" t="s">
        <v>2032</v>
      </c>
      <c r="O181" s="5" t="s">
        <v>190</v>
      </c>
      <c r="P181" s="25" t="s">
        <v>2039</v>
      </c>
      <c r="Q181" s="4" t="s">
        <v>2034</v>
      </c>
      <c r="R181" s="4"/>
      <c r="S181" s="13"/>
      <c r="T181" s="16"/>
      <c r="U181" s="15"/>
      <c r="V181" s="13">
        <v>44012</v>
      </c>
    </row>
    <row r="182" spans="1:22" s="1" customFormat="1">
      <c r="A182" s="4">
        <v>181</v>
      </c>
      <c r="B182" s="4" t="s">
        <v>8</v>
      </c>
      <c r="C182" s="4" t="s">
        <v>497</v>
      </c>
      <c r="D182" s="4" t="s">
        <v>2029</v>
      </c>
      <c r="E182" s="4" t="s">
        <v>2030</v>
      </c>
      <c r="F182" s="5">
        <v>4</v>
      </c>
      <c r="G182" s="5">
        <v>2</v>
      </c>
      <c r="H182" s="4">
        <v>22</v>
      </c>
      <c r="I182" s="5">
        <v>11</v>
      </c>
      <c r="J182" s="7">
        <v>1106</v>
      </c>
      <c r="K182" s="8" t="s">
        <v>2036</v>
      </c>
      <c r="L182" s="9">
        <v>78.62</v>
      </c>
      <c r="M182" s="10">
        <v>56.68</v>
      </c>
      <c r="N182" s="5" t="s">
        <v>2032</v>
      </c>
      <c r="O182" s="5" t="s">
        <v>190</v>
      </c>
      <c r="P182" s="25" t="s">
        <v>2040</v>
      </c>
      <c r="Q182" s="4" t="s">
        <v>2034</v>
      </c>
      <c r="R182" s="4"/>
      <c r="S182" s="13"/>
      <c r="T182" s="16"/>
      <c r="U182" s="15"/>
      <c r="V182" s="13">
        <v>44012</v>
      </c>
    </row>
    <row r="183" spans="1:22" s="1" customFormat="1" hidden="1">
      <c r="A183" s="4">
        <v>182</v>
      </c>
      <c r="B183" s="4" t="s">
        <v>8</v>
      </c>
      <c r="C183" s="4" t="s">
        <v>497</v>
      </c>
      <c r="D183" s="4" t="s">
        <v>2029</v>
      </c>
      <c r="E183" s="4" t="s">
        <v>2030</v>
      </c>
      <c r="F183" s="5">
        <v>4</v>
      </c>
      <c r="G183" s="5">
        <v>2</v>
      </c>
      <c r="H183" s="4">
        <v>22</v>
      </c>
      <c r="I183" s="5">
        <v>11</v>
      </c>
      <c r="J183" s="7">
        <v>1105</v>
      </c>
      <c r="K183" s="8" t="s">
        <v>2036</v>
      </c>
      <c r="L183" s="9">
        <v>54.27</v>
      </c>
      <c r="M183" s="10">
        <v>39.119999999999997</v>
      </c>
      <c r="N183" s="5" t="s">
        <v>2035</v>
      </c>
      <c r="O183" s="5" t="s">
        <v>201</v>
      </c>
      <c r="P183" s="25" t="s">
        <v>504</v>
      </c>
      <c r="Q183" s="4" t="s">
        <v>2034</v>
      </c>
      <c r="R183" s="4"/>
      <c r="S183" s="13"/>
      <c r="T183" s="16"/>
      <c r="U183" s="15"/>
      <c r="V183" s="13">
        <v>44012</v>
      </c>
    </row>
    <row r="184" spans="1:22" s="1" customFormat="1" hidden="1">
      <c r="A184" s="4">
        <v>183</v>
      </c>
      <c r="B184" s="4" t="s">
        <v>8</v>
      </c>
      <c r="C184" s="4" t="s">
        <v>497</v>
      </c>
      <c r="D184" s="4" t="s">
        <v>2029</v>
      </c>
      <c r="E184" s="4" t="s">
        <v>2030</v>
      </c>
      <c r="F184" s="5">
        <v>4</v>
      </c>
      <c r="G184" s="5">
        <v>2</v>
      </c>
      <c r="H184" s="4">
        <v>22</v>
      </c>
      <c r="I184" s="5">
        <v>11</v>
      </c>
      <c r="J184" s="7">
        <v>1104</v>
      </c>
      <c r="K184" s="8" t="s">
        <v>2036</v>
      </c>
      <c r="L184" s="9">
        <v>52.6</v>
      </c>
      <c r="M184" s="10">
        <v>37.92</v>
      </c>
      <c r="N184" s="5" t="s">
        <v>2035</v>
      </c>
      <c r="O184" s="5" t="s">
        <v>201</v>
      </c>
      <c r="P184" s="25" t="s">
        <v>2037</v>
      </c>
      <c r="Q184" s="4" t="s">
        <v>2034</v>
      </c>
      <c r="R184" s="4"/>
      <c r="S184" s="13"/>
      <c r="T184" s="16"/>
      <c r="U184" s="15"/>
      <c r="V184" s="13">
        <v>44012</v>
      </c>
    </row>
    <row r="185" spans="1:22" s="1" customFormat="1" hidden="1">
      <c r="A185" s="4">
        <v>184</v>
      </c>
      <c r="B185" s="4" t="s">
        <v>8</v>
      </c>
      <c r="C185" s="4" t="s">
        <v>497</v>
      </c>
      <c r="D185" s="4" t="s">
        <v>2029</v>
      </c>
      <c r="E185" s="4" t="s">
        <v>2030</v>
      </c>
      <c r="F185" s="5">
        <v>4</v>
      </c>
      <c r="G185" s="5">
        <v>2</v>
      </c>
      <c r="H185" s="4">
        <v>22</v>
      </c>
      <c r="I185" s="5">
        <v>11</v>
      </c>
      <c r="J185" s="7">
        <v>1103</v>
      </c>
      <c r="K185" s="8" t="s">
        <v>2036</v>
      </c>
      <c r="L185" s="9">
        <v>52.6</v>
      </c>
      <c r="M185" s="10">
        <v>37.92</v>
      </c>
      <c r="N185" s="5" t="s">
        <v>2035</v>
      </c>
      <c r="O185" s="5" t="s">
        <v>201</v>
      </c>
      <c r="P185" s="25" t="s">
        <v>2038</v>
      </c>
      <c r="Q185" s="4" t="s">
        <v>2034</v>
      </c>
      <c r="R185" s="4"/>
      <c r="S185" s="13"/>
      <c r="T185" s="16"/>
      <c r="U185" s="15"/>
      <c r="V185" s="13">
        <v>44012</v>
      </c>
    </row>
    <row r="186" spans="1:22" s="1" customFormat="1" hidden="1">
      <c r="A186" s="4">
        <v>185</v>
      </c>
      <c r="B186" s="4" t="s">
        <v>8</v>
      </c>
      <c r="C186" s="4" t="s">
        <v>497</v>
      </c>
      <c r="D186" s="4" t="s">
        <v>2029</v>
      </c>
      <c r="E186" s="4" t="s">
        <v>2030</v>
      </c>
      <c r="F186" s="5">
        <v>4</v>
      </c>
      <c r="G186" s="5">
        <v>2</v>
      </c>
      <c r="H186" s="4">
        <v>22</v>
      </c>
      <c r="I186" s="5">
        <v>11</v>
      </c>
      <c r="J186" s="7">
        <v>1102</v>
      </c>
      <c r="K186" s="8" t="s">
        <v>2036</v>
      </c>
      <c r="L186" s="9">
        <v>54.27</v>
      </c>
      <c r="M186" s="10">
        <v>39.119999999999997</v>
      </c>
      <c r="N186" s="5" t="s">
        <v>2035</v>
      </c>
      <c r="O186" s="5" t="s">
        <v>201</v>
      </c>
      <c r="P186" s="25" t="s">
        <v>1843</v>
      </c>
      <c r="Q186" s="4" t="s">
        <v>2034</v>
      </c>
      <c r="R186" s="4"/>
      <c r="S186" s="13"/>
      <c r="T186" s="16"/>
      <c r="U186" s="15"/>
      <c r="V186" s="13">
        <v>44012</v>
      </c>
    </row>
    <row r="187" spans="1:22" s="1" customFormat="1">
      <c r="A187" s="4">
        <v>186</v>
      </c>
      <c r="B187" s="4" t="s">
        <v>8</v>
      </c>
      <c r="C187" s="4" t="s">
        <v>497</v>
      </c>
      <c r="D187" s="4" t="s">
        <v>2029</v>
      </c>
      <c r="E187" s="4" t="s">
        <v>2030</v>
      </c>
      <c r="F187" s="5">
        <v>4</v>
      </c>
      <c r="G187" s="5">
        <v>2</v>
      </c>
      <c r="H187" s="4">
        <v>22</v>
      </c>
      <c r="I187" s="5">
        <v>11</v>
      </c>
      <c r="J187" s="7">
        <v>1101</v>
      </c>
      <c r="K187" s="8" t="s">
        <v>2036</v>
      </c>
      <c r="L187" s="9">
        <v>79.17</v>
      </c>
      <c r="M187" s="10">
        <v>57.07</v>
      </c>
      <c r="N187" s="5" t="s">
        <v>2032</v>
      </c>
      <c r="O187" s="5" t="s">
        <v>190</v>
      </c>
      <c r="P187" s="25" t="s">
        <v>2039</v>
      </c>
      <c r="Q187" s="4" t="s">
        <v>2034</v>
      </c>
      <c r="R187" s="4"/>
      <c r="S187" s="13"/>
      <c r="T187" s="16"/>
      <c r="U187" s="15"/>
      <c r="V187" s="13">
        <v>44012</v>
      </c>
    </row>
    <row r="188" spans="1:22" s="1" customFormat="1">
      <c r="A188" s="4">
        <v>187</v>
      </c>
      <c r="B188" s="4" t="s">
        <v>8</v>
      </c>
      <c r="C188" s="4" t="s">
        <v>497</v>
      </c>
      <c r="D188" s="4" t="s">
        <v>2029</v>
      </c>
      <c r="E188" s="4" t="s">
        <v>2030</v>
      </c>
      <c r="F188" s="5">
        <v>4</v>
      </c>
      <c r="G188" s="5">
        <v>2</v>
      </c>
      <c r="H188" s="4">
        <v>22</v>
      </c>
      <c r="I188" s="5">
        <v>12</v>
      </c>
      <c r="J188" s="7">
        <v>1206</v>
      </c>
      <c r="K188" s="8" t="s">
        <v>2036</v>
      </c>
      <c r="L188" s="9">
        <v>78.62</v>
      </c>
      <c r="M188" s="10">
        <v>56.68</v>
      </c>
      <c r="N188" s="5" t="s">
        <v>2032</v>
      </c>
      <c r="O188" s="5" t="s">
        <v>190</v>
      </c>
      <c r="P188" s="25" t="s">
        <v>2040</v>
      </c>
      <c r="Q188" s="4" t="s">
        <v>2034</v>
      </c>
      <c r="R188" s="4"/>
      <c r="S188" s="13"/>
      <c r="T188" s="16"/>
      <c r="U188" s="15"/>
      <c r="V188" s="13">
        <v>44012</v>
      </c>
    </row>
    <row r="189" spans="1:22" s="1" customFormat="1" hidden="1">
      <c r="A189" s="4">
        <v>188</v>
      </c>
      <c r="B189" s="4" t="s">
        <v>8</v>
      </c>
      <c r="C189" s="4" t="s">
        <v>497</v>
      </c>
      <c r="D189" s="4" t="s">
        <v>2029</v>
      </c>
      <c r="E189" s="4" t="s">
        <v>2030</v>
      </c>
      <c r="F189" s="5">
        <v>4</v>
      </c>
      <c r="G189" s="5">
        <v>2</v>
      </c>
      <c r="H189" s="4">
        <v>22</v>
      </c>
      <c r="I189" s="5">
        <v>12</v>
      </c>
      <c r="J189" s="7">
        <v>1205</v>
      </c>
      <c r="K189" s="8" t="s">
        <v>2036</v>
      </c>
      <c r="L189" s="9">
        <v>54.27</v>
      </c>
      <c r="M189" s="10">
        <v>39.119999999999997</v>
      </c>
      <c r="N189" s="5" t="s">
        <v>2035</v>
      </c>
      <c r="O189" s="5" t="s">
        <v>201</v>
      </c>
      <c r="P189" s="25" t="s">
        <v>504</v>
      </c>
      <c r="Q189" s="4" t="s">
        <v>2034</v>
      </c>
      <c r="R189" s="4"/>
      <c r="S189" s="13"/>
      <c r="T189" s="16"/>
      <c r="U189" s="15"/>
      <c r="V189" s="13">
        <v>44012</v>
      </c>
    </row>
    <row r="190" spans="1:22" s="1" customFormat="1" hidden="1">
      <c r="A190" s="4">
        <v>189</v>
      </c>
      <c r="B190" s="4" t="s">
        <v>8</v>
      </c>
      <c r="C190" s="4" t="s">
        <v>497</v>
      </c>
      <c r="D190" s="4" t="s">
        <v>2029</v>
      </c>
      <c r="E190" s="4" t="s">
        <v>2030</v>
      </c>
      <c r="F190" s="5">
        <v>4</v>
      </c>
      <c r="G190" s="5">
        <v>2</v>
      </c>
      <c r="H190" s="4">
        <v>22</v>
      </c>
      <c r="I190" s="5">
        <v>12</v>
      </c>
      <c r="J190" s="7">
        <v>1204</v>
      </c>
      <c r="K190" s="8" t="s">
        <v>2036</v>
      </c>
      <c r="L190" s="9">
        <v>52.6</v>
      </c>
      <c r="M190" s="10">
        <v>37.92</v>
      </c>
      <c r="N190" s="5" t="s">
        <v>2035</v>
      </c>
      <c r="O190" s="5" t="s">
        <v>201</v>
      </c>
      <c r="P190" s="25" t="s">
        <v>2037</v>
      </c>
      <c r="Q190" s="4" t="s">
        <v>2034</v>
      </c>
      <c r="R190" s="4"/>
      <c r="S190" s="13"/>
      <c r="T190" s="16"/>
      <c r="U190" s="15"/>
      <c r="V190" s="13">
        <v>44012</v>
      </c>
    </row>
    <row r="191" spans="1:22" s="1" customFormat="1" hidden="1">
      <c r="A191" s="4">
        <v>190</v>
      </c>
      <c r="B191" s="4" t="s">
        <v>8</v>
      </c>
      <c r="C191" s="4" t="s">
        <v>497</v>
      </c>
      <c r="D191" s="4" t="s">
        <v>2029</v>
      </c>
      <c r="E191" s="4" t="s">
        <v>2030</v>
      </c>
      <c r="F191" s="5">
        <v>4</v>
      </c>
      <c r="G191" s="5">
        <v>2</v>
      </c>
      <c r="H191" s="4">
        <v>22</v>
      </c>
      <c r="I191" s="5">
        <v>12</v>
      </c>
      <c r="J191" s="7">
        <v>1203</v>
      </c>
      <c r="K191" s="8" t="s">
        <v>2036</v>
      </c>
      <c r="L191" s="9">
        <v>52.6</v>
      </c>
      <c r="M191" s="10">
        <v>37.92</v>
      </c>
      <c r="N191" s="5" t="s">
        <v>2035</v>
      </c>
      <c r="O191" s="5" t="s">
        <v>201</v>
      </c>
      <c r="P191" s="25" t="s">
        <v>2038</v>
      </c>
      <c r="Q191" s="4" t="s">
        <v>2034</v>
      </c>
      <c r="R191" s="4"/>
      <c r="S191" s="13"/>
      <c r="T191" s="16"/>
      <c r="U191" s="15"/>
      <c r="V191" s="13">
        <v>44012</v>
      </c>
    </row>
    <row r="192" spans="1:22" s="1" customFormat="1" hidden="1">
      <c r="A192" s="4">
        <v>191</v>
      </c>
      <c r="B192" s="4" t="s">
        <v>8</v>
      </c>
      <c r="C192" s="4" t="s">
        <v>497</v>
      </c>
      <c r="D192" s="4" t="s">
        <v>2029</v>
      </c>
      <c r="E192" s="4" t="s">
        <v>2030</v>
      </c>
      <c r="F192" s="5">
        <v>4</v>
      </c>
      <c r="G192" s="5">
        <v>2</v>
      </c>
      <c r="H192" s="4">
        <v>22</v>
      </c>
      <c r="I192" s="5">
        <v>12</v>
      </c>
      <c r="J192" s="7">
        <v>1202</v>
      </c>
      <c r="K192" s="8" t="s">
        <v>2036</v>
      </c>
      <c r="L192" s="9">
        <v>54.27</v>
      </c>
      <c r="M192" s="10">
        <v>39.119999999999997</v>
      </c>
      <c r="N192" s="5" t="s">
        <v>2035</v>
      </c>
      <c r="O192" s="5" t="s">
        <v>201</v>
      </c>
      <c r="P192" s="25" t="s">
        <v>1843</v>
      </c>
      <c r="Q192" s="4" t="s">
        <v>2034</v>
      </c>
      <c r="R192" s="4"/>
      <c r="S192" s="13"/>
      <c r="T192" s="16"/>
      <c r="U192" s="15"/>
      <c r="V192" s="13">
        <v>44012</v>
      </c>
    </row>
    <row r="193" spans="1:22" s="1" customFormat="1">
      <c r="A193" s="4">
        <v>192</v>
      </c>
      <c r="B193" s="4" t="s">
        <v>8</v>
      </c>
      <c r="C193" s="4" t="s">
        <v>497</v>
      </c>
      <c r="D193" s="4" t="s">
        <v>2029</v>
      </c>
      <c r="E193" s="4" t="s">
        <v>2030</v>
      </c>
      <c r="F193" s="5">
        <v>4</v>
      </c>
      <c r="G193" s="5">
        <v>2</v>
      </c>
      <c r="H193" s="4">
        <v>22</v>
      </c>
      <c r="I193" s="5">
        <v>12</v>
      </c>
      <c r="J193" s="7">
        <v>1201</v>
      </c>
      <c r="K193" s="8" t="s">
        <v>2036</v>
      </c>
      <c r="L193" s="9">
        <v>79.17</v>
      </c>
      <c r="M193" s="10">
        <v>57.07</v>
      </c>
      <c r="N193" s="5" t="s">
        <v>2032</v>
      </c>
      <c r="O193" s="5" t="s">
        <v>190</v>
      </c>
      <c r="P193" s="25" t="s">
        <v>2039</v>
      </c>
      <c r="Q193" s="4" t="s">
        <v>2034</v>
      </c>
      <c r="R193" s="4"/>
      <c r="S193" s="13"/>
      <c r="T193" s="16"/>
      <c r="U193" s="15"/>
      <c r="V193" s="13">
        <v>44012</v>
      </c>
    </row>
    <row r="194" spans="1:22" s="1" customFormat="1">
      <c r="A194" s="4">
        <v>193</v>
      </c>
      <c r="B194" s="4" t="s">
        <v>8</v>
      </c>
      <c r="C194" s="4" t="s">
        <v>497</v>
      </c>
      <c r="D194" s="4" t="s">
        <v>2029</v>
      </c>
      <c r="E194" s="4" t="s">
        <v>2030</v>
      </c>
      <c r="F194" s="5">
        <v>4</v>
      </c>
      <c r="G194" s="5">
        <v>2</v>
      </c>
      <c r="H194" s="4">
        <v>22</v>
      </c>
      <c r="I194" s="5">
        <v>13</v>
      </c>
      <c r="J194" s="7">
        <v>1306</v>
      </c>
      <c r="K194" s="8" t="s">
        <v>2036</v>
      </c>
      <c r="L194" s="9">
        <v>78.62</v>
      </c>
      <c r="M194" s="10">
        <v>56.68</v>
      </c>
      <c r="N194" s="5" t="s">
        <v>2032</v>
      </c>
      <c r="O194" s="5" t="s">
        <v>190</v>
      </c>
      <c r="P194" s="25" t="s">
        <v>2040</v>
      </c>
      <c r="Q194" s="4" t="s">
        <v>2034</v>
      </c>
      <c r="R194" s="4"/>
      <c r="S194" s="13"/>
      <c r="T194" s="16"/>
      <c r="U194" s="15"/>
      <c r="V194" s="13">
        <v>44012</v>
      </c>
    </row>
    <row r="195" spans="1:22" s="1" customFormat="1" hidden="1">
      <c r="A195" s="4">
        <v>194</v>
      </c>
      <c r="B195" s="4" t="s">
        <v>8</v>
      </c>
      <c r="C195" s="4" t="s">
        <v>497</v>
      </c>
      <c r="D195" s="4" t="s">
        <v>2029</v>
      </c>
      <c r="E195" s="4" t="s">
        <v>2030</v>
      </c>
      <c r="F195" s="5">
        <v>4</v>
      </c>
      <c r="G195" s="5">
        <v>2</v>
      </c>
      <c r="H195" s="4">
        <v>22</v>
      </c>
      <c r="I195" s="5">
        <v>13</v>
      </c>
      <c r="J195" s="7">
        <v>1305</v>
      </c>
      <c r="K195" s="8" t="s">
        <v>2036</v>
      </c>
      <c r="L195" s="9">
        <v>54.27</v>
      </c>
      <c r="M195" s="10">
        <v>39.119999999999997</v>
      </c>
      <c r="N195" s="5" t="s">
        <v>2035</v>
      </c>
      <c r="O195" s="5" t="s">
        <v>201</v>
      </c>
      <c r="P195" s="25" t="s">
        <v>504</v>
      </c>
      <c r="Q195" s="4" t="s">
        <v>2034</v>
      </c>
      <c r="R195" s="4"/>
      <c r="S195" s="13"/>
      <c r="T195" s="16"/>
      <c r="U195" s="15"/>
      <c r="V195" s="13">
        <v>44012</v>
      </c>
    </row>
    <row r="196" spans="1:22" s="1" customFormat="1" hidden="1">
      <c r="A196" s="4">
        <v>195</v>
      </c>
      <c r="B196" s="4" t="s">
        <v>8</v>
      </c>
      <c r="C196" s="4" t="s">
        <v>497</v>
      </c>
      <c r="D196" s="4" t="s">
        <v>2029</v>
      </c>
      <c r="E196" s="4" t="s">
        <v>2030</v>
      </c>
      <c r="F196" s="5">
        <v>4</v>
      </c>
      <c r="G196" s="5">
        <v>2</v>
      </c>
      <c r="H196" s="4">
        <v>22</v>
      </c>
      <c r="I196" s="5">
        <v>13</v>
      </c>
      <c r="J196" s="7">
        <v>1304</v>
      </c>
      <c r="K196" s="8" t="s">
        <v>2036</v>
      </c>
      <c r="L196" s="9">
        <v>52.6</v>
      </c>
      <c r="M196" s="10">
        <v>37.92</v>
      </c>
      <c r="N196" s="5" t="s">
        <v>2035</v>
      </c>
      <c r="O196" s="5" t="s">
        <v>201</v>
      </c>
      <c r="P196" s="25" t="s">
        <v>2037</v>
      </c>
      <c r="Q196" s="4" t="s">
        <v>2034</v>
      </c>
      <c r="R196" s="4"/>
      <c r="S196" s="13"/>
      <c r="T196" s="16"/>
      <c r="U196" s="15"/>
      <c r="V196" s="13">
        <v>44012</v>
      </c>
    </row>
    <row r="197" spans="1:22" s="1" customFormat="1" hidden="1">
      <c r="A197" s="4">
        <v>196</v>
      </c>
      <c r="B197" s="4" t="s">
        <v>8</v>
      </c>
      <c r="C197" s="4" t="s">
        <v>497</v>
      </c>
      <c r="D197" s="4" t="s">
        <v>2029</v>
      </c>
      <c r="E197" s="4" t="s">
        <v>2030</v>
      </c>
      <c r="F197" s="5">
        <v>4</v>
      </c>
      <c r="G197" s="5">
        <v>2</v>
      </c>
      <c r="H197" s="4">
        <v>22</v>
      </c>
      <c r="I197" s="5">
        <v>13</v>
      </c>
      <c r="J197" s="7">
        <v>1303</v>
      </c>
      <c r="K197" s="8" t="s">
        <v>2036</v>
      </c>
      <c r="L197" s="9">
        <v>52.6</v>
      </c>
      <c r="M197" s="10">
        <v>37.92</v>
      </c>
      <c r="N197" s="5" t="s">
        <v>2035</v>
      </c>
      <c r="O197" s="5" t="s">
        <v>201</v>
      </c>
      <c r="P197" s="25" t="s">
        <v>2038</v>
      </c>
      <c r="Q197" s="4" t="s">
        <v>2034</v>
      </c>
      <c r="R197" s="4"/>
      <c r="S197" s="13"/>
      <c r="T197" s="16"/>
      <c r="U197" s="15"/>
      <c r="V197" s="13">
        <v>44012</v>
      </c>
    </row>
    <row r="198" spans="1:22" s="1" customFormat="1" hidden="1">
      <c r="A198" s="4">
        <v>197</v>
      </c>
      <c r="B198" s="4" t="s">
        <v>8</v>
      </c>
      <c r="C198" s="4" t="s">
        <v>497</v>
      </c>
      <c r="D198" s="4" t="s">
        <v>2029</v>
      </c>
      <c r="E198" s="4" t="s">
        <v>2030</v>
      </c>
      <c r="F198" s="5">
        <v>4</v>
      </c>
      <c r="G198" s="5">
        <v>2</v>
      </c>
      <c r="H198" s="4">
        <v>22</v>
      </c>
      <c r="I198" s="5">
        <v>13</v>
      </c>
      <c r="J198" s="7">
        <v>1302</v>
      </c>
      <c r="K198" s="8" t="s">
        <v>2036</v>
      </c>
      <c r="L198" s="9">
        <v>54.27</v>
      </c>
      <c r="M198" s="10">
        <v>39.119999999999997</v>
      </c>
      <c r="N198" s="5" t="s">
        <v>2035</v>
      </c>
      <c r="O198" s="5" t="s">
        <v>201</v>
      </c>
      <c r="P198" s="25" t="s">
        <v>1843</v>
      </c>
      <c r="Q198" s="4" t="s">
        <v>2034</v>
      </c>
      <c r="R198" s="4"/>
      <c r="S198" s="13"/>
      <c r="T198" s="16"/>
      <c r="U198" s="15"/>
      <c r="V198" s="13">
        <v>44012</v>
      </c>
    </row>
    <row r="199" spans="1:22" s="1" customFormat="1">
      <c r="A199" s="4">
        <v>198</v>
      </c>
      <c r="B199" s="4" t="s">
        <v>8</v>
      </c>
      <c r="C199" s="4" t="s">
        <v>497</v>
      </c>
      <c r="D199" s="4" t="s">
        <v>2029</v>
      </c>
      <c r="E199" s="4" t="s">
        <v>2030</v>
      </c>
      <c r="F199" s="5">
        <v>4</v>
      </c>
      <c r="G199" s="5">
        <v>2</v>
      </c>
      <c r="H199" s="4">
        <v>22</v>
      </c>
      <c r="I199" s="5">
        <v>13</v>
      </c>
      <c r="J199" s="7">
        <v>1301</v>
      </c>
      <c r="K199" s="8" t="s">
        <v>2036</v>
      </c>
      <c r="L199" s="9">
        <v>79.17</v>
      </c>
      <c r="M199" s="10">
        <v>57.07</v>
      </c>
      <c r="N199" s="5" t="s">
        <v>2032</v>
      </c>
      <c r="O199" s="5" t="s">
        <v>190</v>
      </c>
      <c r="P199" s="25" t="s">
        <v>2039</v>
      </c>
      <c r="Q199" s="4" t="s">
        <v>2034</v>
      </c>
      <c r="R199" s="4"/>
      <c r="S199" s="13"/>
      <c r="T199" s="16"/>
      <c r="U199" s="15"/>
      <c r="V199" s="13">
        <v>44012</v>
      </c>
    </row>
    <row r="200" spans="1:22" s="1" customFormat="1">
      <c r="A200" s="4">
        <v>199</v>
      </c>
      <c r="B200" s="4" t="s">
        <v>8</v>
      </c>
      <c r="C200" s="4" t="s">
        <v>497</v>
      </c>
      <c r="D200" s="4" t="s">
        <v>2029</v>
      </c>
      <c r="E200" s="4" t="s">
        <v>2030</v>
      </c>
      <c r="F200" s="5">
        <v>4</v>
      </c>
      <c r="G200" s="5">
        <v>2</v>
      </c>
      <c r="H200" s="4">
        <v>22</v>
      </c>
      <c r="I200" s="5">
        <v>14</v>
      </c>
      <c r="J200" s="7">
        <v>1406</v>
      </c>
      <c r="K200" s="8" t="s">
        <v>2036</v>
      </c>
      <c r="L200" s="9">
        <v>78.62</v>
      </c>
      <c r="M200" s="10">
        <v>56.68</v>
      </c>
      <c r="N200" s="5" t="s">
        <v>2032</v>
      </c>
      <c r="O200" s="5" t="s">
        <v>190</v>
      </c>
      <c r="P200" s="25" t="s">
        <v>2040</v>
      </c>
      <c r="Q200" s="4" t="s">
        <v>2034</v>
      </c>
      <c r="R200" s="4"/>
      <c r="S200" s="13"/>
      <c r="T200" s="16"/>
      <c r="U200" s="15"/>
      <c r="V200" s="13">
        <v>44012</v>
      </c>
    </row>
    <row r="201" spans="1:22" s="1" customFormat="1" hidden="1">
      <c r="A201" s="4">
        <v>200</v>
      </c>
      <c r="B201" s="4" t="s">
        <v>8</v>
      </c>
      <c r="C201" s="4" t="s">
        <v>497</v>
      </c>
      <c r="D201" s="4" t="s">
        <v>2029</v>
      </c>
      <c r="E201" s="4" t="s">
        <v>2030</v>
      </c>
      <c r="F201" s="5">
        <v>4</v>
      </c>
      <c r="G201" s="5">
        <v>2</v>
      </c>
      <c r="H201" s="4">
        <v>22</v>
      </c>
      <c r="I201" s="5">
        <v>14</v>
      </c>
      <c r="J201" s="7">
        <v>1405</v>
      </c>
      <c r="K201" s="8" t="s">
        <v>2036</v>
      </c>
      <c r="L201" s="9">
        <v>54.27</v>
      </c>
      <c r="M201" s="10">
        <v>39.119999999999997</v>
      </c>
      <c r="N201" s="5" t="s">
        <v>2035</v>
      </c>
      <c r="O201" s="5" t="s">
        <v>201</v>
      </c>
      <c r="P201" s="25" t="s">
        <v>504</v>
      </c>
      <c r="Q201" s="4" t="s">
        <v>2034</v>
      </c>
      <c r="R201" s="4"/>
      <c r="S201" s="13"/>
      <c r="T201" s="16"/>
      <c r="U201" s="15"/>
      <c r="V201" s="13">
        <v>44012</v>
      </c>
    </row>
    <row r="202" spans="1:22" s="1" customFormat="1" hidden="1">
      <c r="A202" s="4">
        <v>201</v>
      </c>
      <c r="B202" s="4" t="s">
        <v>8</v>
      </c>
      <c r="C202" s="4" t="s">
        <v>497</v>
      </c>
      <c r="D202" s="4" t="s">
        <v>2029</v>
      </c>
      <c r="E202" s="4" t="s">
        <v>2030</v>
      </c>
      <c r="F202" s="5">
        <v>4</v>
      </c>
      <c r="G202" s="5">
        <v>2</v>
      </c>
      <c r="H202" s="4">
        <v>22</v>
      </c>
      <c r="I202" s="5">
        <v>14</v>
      </c>
      <c r="J202" s="7">
        <v>1404</v>
      </c>
      <c r="K202" s="8" t="s">
        <v>2036</v>
      </c>
      <c r="L202" s="9">
        <v>52.6</v>
      </c>
      <c r="M202" s="10">
        <v>37.92</v>
      </c>
      <c r="N202" s="5" t="s">
        <v>2035</v>
      </c>
      <c r="O202" s="5" t="s">
        <v>201</v>
      </c>
      <c r="P202" s="25" t="s">
        <v>2037</v>
      </c>
      <c r="Q202" s="4" t="s">
        <v>2034</v>
      </c>
      <c r="R202" s="4"/>
      <c r="S202" s="13"/>
      <c r="T202" s="16"/>
      <c r="U202" s="15"/>
      <c r="V202" s="13">
        <v>44012</v>
      </c>
    </row>
    <row r="203" spans="1:22" s="1" customFormat="1" hidden="1">
      <c r="A203" s="4">
        <v>202</v>
      </c>
      <c r="B203" s="4" t="s">
        <v>8</v>
      </c>
      <c r="C203" s="4" t="s">
        <v>497</v>
      </c>
      <c r="D203" s="4" t="s">
        <v>2029</v>
      </c>
      <c r="E203" s="4" t="s">
        <v>2030</v>
      </c>
      <c r="F203" s="5">
        <v>4</v>
      </c>
      <c r="G203" s="5">
        <v>2</v>
      </c>
      <c r="H203" s="4">
        <v>22</v>
      </c>
      <c r="I203" s="5">
        <v>14</v>
      </c>
      <c r="J203" s="7">
        <v>1403</v>
      </c>
      <c r="K203" s="8" t="s">
        <v>2036</v>
      </c>
      <c r="L203" s="9">
        <v>52.6</v>
      </c>
      <c r="M203" s="10">
        <v>37.92</v>
      </c>
      <c r="N203" s="5" t="s">
        <v>2035</v>
      </c>
      <c r="O203" s="5" t="s">
        <v>201</v>
      </c>
      <c r="P203" s="25" t="s">
        <v>2038</v>
      </c>
      <c r="Q203" s="4" t="s">
        <v>2034</v>
      </c>
      <c r="R203" s="4"/>
      <c r="S203" s="13"/>
      <c r="T203" s="16"/>
      <c r="U203" s="15"/>
      <c r="V203" s="13">
        <v>44012</v>
      </c>
    </row>
    <row r="204" spans="1:22" s="1" customFormat="1" hidden="1">
      <c r="A204" s="4">
        <v>203</v>
      </c>
      <c r="B204" s="4" t="s">
        <v>8</v>
      </c>
      <c r="C204" s="4" t="s">
        <v>497</v>
      </c>
      <c r="D204" s="4" t="s">
        <v>2029</v>
      </c>
      <c r="E204" s="4" t="s">
        <v>2030</v>
      </c>
      <c r="F204" s="5">
        <v>4</v>
      </c>
      <c r="G204" s="5">
        <v>2</v>
      </c>
      <c r="H204" s="4">
        <v>22</v>
      </c>
      <c r="I204" s="5">
        <v>14</v>
      </c>
      <c r="J204" s="7">
        <v>1402</v>
      </c>
      <c r="K204" s="8" t="s">
        <v>2036</v>
      </c>
      <c r="L204" s="9">
        <v>54.27</v>
      </c>
      <c r="M204" s="10">
        <v>39.119999999999997</v>
      </c>
      <c r="N204" s="5" t="s">
        <v>2035</v>
      </c>
      <c r="O204" s="5" t="s">
        <v>201</v>
      </c>
      <c r="P204" s="25" t="s">
        <v>1843</v>
      </c>
      <c r="Q204" s="4" t="s">
        <v>2034</v>
      </c>
      <c r="R204" s="4"/>
      <c r="S204" s="13"/>
      <c r="T204" s="16"/>
      <c r="U204" s="15"/>
      <c r="V204" s="13">
        <v>44012</v>
      </c>
    </row>
    <row r="205" spans="1:22" s="1" customFormat="1">
      <c r="A205" s="4">
        <v>204</v>
      </c>
      <c r="B205" s="4" t="s">
        <v>8</v>
      </c>
      <c r="C205" s="4" t="s">
        <v>497</v>
      </c>
      <c r="D205" s="4" t="s">
        <v>2029</v>
      </c>
      <c r="E205" s="4" t="s">
        <v>2030</v>
      </c>
      <c r="F205" s="5">
        <v>4</v>
      </c>
      <c r="G205" s="5">
        <v>2</v>
      </c>
      <c r="H205" s="4">
        <v>22</v>
      </c>
      <c r="I205" s="5">
        <v>14</v>
      </c>
      <c r="J205" s="7">
        <v>1401</v>
      </c>
      <c r="K205" s="8" t="s">
        <v>2036</v>
      </c>
      <c r="L205" s="9">
        <v>79.17</v>
      </c>
      <c r="M205" s="10">
        <v>57.07</v>
      </c>
      <c r="N205" s="5" t="s">
        <v>2032</v>
      </c>
      <c r="O205" s="5" t="s">
        <v>190</v>
      </c>
      <c r="P205" s="25" t="s">
        <v>2039</v>
      </c>
      <c r="Q205" s="4" t="s">
        <v>2034</v>
      </c>
      <c r="R205" s="4"/>
      <c r="S205" s="13"/>
      <c r="T205" s="16"/>
      <c r="U205" s="15"/>
      <c r="V205" s="13">
        <v>44012</v>
      </c>
    </row>
    <row r="206" spans="1:22" s="1" customFormat="1">
      <c r="A206" s="4">
        <v>205</v>
      </c>
      <c r="B206" s="4" t="s">
        <v>8</v>
      </c>
      <c r="C206" s="4" t="s">
        <v>497</v>
      </c>
      <c r="D206" s="4" t="s">
        <v>2029</v>
      </c>
      <c r="E206" s="4" t="s">
        <v>2030</v>
      </c>
      <c r="F206" s="5">
        <v>4</v>
      </c>
      <c r="G206" s="5">
        <v>2</v>
      </c>
      <c r="H206" s="4">
        <v>22</v>
      </c>
      <c r="I206" s="5">
        <v>15</v>
      </c>
      <c r="J206" s="7">
        <v>1506</v>
      </c>
      <c r="K206" s="8" t="s">
        <v>2036</v>
      </c>
      <c r="L206" s="9">
        <v>78.62</v>
      </c>
      <c r="M206" s="10">
        <v>56.68</v>
      </c>
      <c r="N206" s="5" t="s">
        <v>2032</v>
      </c>
      <c r="O206" s="5" t="s">
        <v>190</v>
      </c>
      <c r="P206" s="25" t="s">
        <v>2040</v>
      </c>
      <c r="Q206" s="4" t="s">
        <v>2034</v>
      </c>
      <c r="R206" s="4"/>
      <c r="S206" s="13"/>
      <c r="T206" s="16"/>
      <c r="U206" s="15"/>
      <c r="V206" s="13">
        <v>44012</v>
      </c>
    </row>
    <row r="207" spans="1:22" s="1" customFormat="1" hidden="1">
      <c r="A207" s="4">
        <v>206</v>
      </c>
      <c r="B207" s="4" t="s">
        <v>8</v>
      </c>
      <c r="C207" s="4" t="s">
        <v>497</v>
      </c>
      <c r="D207" s="4" t="s">
        <v>2029</v>
      </c>
      <c r="E207" s="4" t="s">
        <v>2030</v>
      </c>
      <c r="F207" s="5">
        <v>4</v>
      </c>
      <c r="G207" s="5">
        <v>2</v>
      </c>
      <c r="H207" s="4">
        <v>22</v>
      </c>
      <c r="I207" s="5">
        <v>15</v>
      </c>
      <c r="J207" s="7">
        <v>1505</v>
      </c>
      <c r="K207" s="8" t="s">
        <v>2036</v>
      </c>
      <c r="L207" s="9">
        <v>54.27</v>
      </c>
      <c r="M207" s="10">
        <v>39.119999999999997</v>
      </c>
      <c r="N207" s="5" t="s">
        <v>2035</v>
      </c>
      <c r="O207" s="5" t="s">
        <v>201</v>
      </c>
      <c r="P207" s="25" t="s">
        <v>504</v>
      </c>
      <c r="Q207" s="4" t="s">
        <v>2034</v>
      </c>
      <c r="R207" s="4"/>
      <c r="S207" s="13"/>
      <c r="T207" s="16"/>
      <c r="U207" s="15"/>
      <c r="V207" s="13">
        <v>44012</v>
      </c>
    </row>
    <row r="208" spans="1:22" s="1" customFormat="1" hidden="1">
      <c r="A208" s="4">
        <v>207</v>
      </c>
      <c r="B208" s="4" t="s">
        <v>8</v>
      </c>
      <c r="C208" s="4" t="s">
        <v>497</v>
      </c>
      <c r="D208" s="4" t="s">
        <v>2029</v>
      </c>
      <c r="E208" s="4" t="s">
        <v>2030</v>
      </c>
      <c r="F208" s="5">
        <v>4</v>
      </c>
      <c r="G208" s="5">
        <v>2</v>
      </c>
      <c r="H208" s="4">
        <v>22</v>
      </c>
      <c r="I208" s="5">
        <v>15</v>
      </c>
      <c r="J208" s="7">
        <v>1504</v>
      </c>
      <c r="K208" s="8" t="s">
        <v>2036</v>
      </c>
      <c r="L208" s="9">
        <v>52.6</v>
      </c>
      <c r="M208" s="10">
        <v>37.92</v>
      </c>
      <c r="N208" s="5" t="s">
        <v>2035</v>
      </c>
      <c r="O208" s="5" t="s">
        <v>201</v>
      </c>
      <c r="P208" s="25" t="s">
        <v>2037</v>
      </c>
      <c r="Q208" s="4" t="s">
        <v>2034</v>
      </c>
      <c r="R208" s="4"/>
      <c r="S208" s="13"/>
      <c r="T208" s="16"/>
      <c r="U208" s="15"/>
      <c r="V208" s="13">
        <v>44012</v>
      </c>
    </row>
    <row r="209" spans="1:22" s="1" customFormat="1" hidden="1">
      <c r="A209" s="4">
        <v>208</v>
      </c>
      <c r="B209" s="4" t="s">
        <v>8</v>
      </c>
      <c r="C209" s="4" t="s">
        <v>497</v>
      </c>
      <c r="D209" s="4" t="s">
        <v>2029</v>
      </c>
      <c r="E209" s="4" t="s">
        <v>2030</v>
      </c>
      <c r="F209" s="5">
        <v>4</v>
      </c>
      <c r="G209" s="5">
        <v>2</v>
      </c>
      <c r="H209" s="4">
        <v>22</v>
      </c>
      <c r="I209" s="5">
        <v>15</v>
      </c>
      <c r="J209" s="7">
        <v>1503</v>
      </c>
      <c r="K209" s="8" t="s">
        <v>2036</v>
      </c>
      <c r="L209" s="9">
        <v>52.6</v>
      </c>
      <c r="M209" s="10">
        <v>37.92</v>
      </c>
      <c r="N209" s="5" t="s">
        <v>2035</v>
      </c>
      <c r="O209" s="5" t="s">
        <v>201</v>
      </c>
      <c r="P209" s="25" t="s">
        <v>2038</v>
      </c>
      <c r="Q209" s="4" t="s">
        <v>2034</v>
      </c>
      <c r="R209" s="4"/>
      <c r="S209" s="13"/>
      <c r="T209" s="16"/>
      <c r="U209" s="15"/>
      <c r="V209" s="13">
        <v>44012</v>
      </c>
    </row>
    <row r="210" spans="1:22" s="1" customFormat="1" hidden="1">
      <c r="A210" s="4">
        <v>209</v>
      </c>
      <c r="B210" s="4" t="s">
        <v>8</v>
      </c>
      <c r="C210" s="4" t="s">
        <v>497</v>
      </c>
      <c r="D210" s="4" t="s">
        <v>2029</v>
      </c>
      <c r="E210" s="4" t="s">
        <v>2030</v>
      </c>
      <c r="F210" s="5">
        <v>4</v>
      </c>
      <c r="G210" s="5">
        <v>2</v>
      </c>
      <c r="H210" s="4">
        <v>22</v>
      </c>
      <c r="I210" s="5">
        <v>15</v>
      </c>
      <c r="J210" s="7">
        <v>1502</v>
      </c>
      <c r="K210" s="8" t="s">
        <v>2036</v>
      </c>
      <c r="L210" s="9">
        <v>54.27</v>
      </c>
      <c r="M210" s="10">
        <v>39.119999999999997</v>
      </c>
      <c r="N210" s="5" t="s">
        <v>2035</v>
      </c>
      <c r="O210" s="5" t="s">
        <v>201</v>
      </c>
      <c r="P210" s="25" t="s">
        <v>1843</v>
      </c>
      <c r="Q210" s="4" t="s">
        <v>2034</v>
      </c>
      <c r="R210" s="4"/>
      <c r="S210" s="13"/>
      <c r="T210" s="16"/>
      <c r="U210" s="15"/>
      <c r="V210" s="13">
        <v>44012</v>
      </c>
    </row>
    <row r="211" spans="1:22" s="1" customFormat="1">
      <c r="A211" s="4">
        <v>210</v>
      </c>
      <c r="B211" s="4" t="s">
        <v>8</v>
      </c>
      <c r="C211" s="4" t="s">
        <v>497</v>
      </c>
      <c r="D211" s="4" t="s">
        <v>2029</v>
      </c>
      <c r="E211" s="4" t="s">
        <v>2030</v>
      </c>
      <c r="F211" s="5">
        <v>4</v>
      </c>
      <c r="G211" s="5">
        <v>2</v>
      </c>
      <c r="H211" s="4">
        <v>22</v>
      </c>
      <c r="I211" s="5">
        <v>15</v>
      </c>
      <c r="J211" s="7">
        <v>1501</v>
      </c>
      <c r="K211" s="8" t="s">
        <v>2036</v>
      </c>
      <c r="L211" s="9">
        <v>79.17</v>
      </c>
      <c r="M211" s="10">
        <v>57.07</v>
      </c>
      <c r="N211" s="5" t="s">
        <v>2032</v>
      </c>
      <c r="O211" s="5" t="s">
        <v>190</v>
      </c>
      <c r="P211" s="25" t="s">
        <v>2039</v>
      </c>
      <c r="Q211" s="4" t="s">
        <v>2034</v>
      </c>
      <c r="R211" s="4"/>
      <c r="S211" s="13"/>
      <c r="T211" s="16"/>
      <c r="U211" s="15"/>
      <c r="V211" s="13">
        <v>44012</v>
      </c>
    </row>
    <row r="212" spans="1:22" s="1" customFormat="1">
      <c r="A212" s="4">
        <v>211</v>
      </c>
      <c r="B212" s="4" t="s">
        <v>8</v>
      </c>
      <c r="C212" s="4" t="s">
        <v>497</v>
      </c>
      <c r="D212" s="4" t="s">
        <v>2029</v>
      </c>
      <c r="E212" s="4" t="s">
        <v>2030</v>
      </c>
      <c r="F212" s="5">
        <v>4</v>
      </c>
      <c r="G212" s="5">
        <v>2</v>
      </c>
      <c r="H212" s="4">
        <v>22</v>
      </c>
      <c r="I212" s="5">
        <v>16</v>
      </c>
      <c r="J212" s="7">
        <v>1606</v>
      </c>
      <c r="K212" s="8" t="s">
        <v>2036</v>
      </c>
      <c r="L212" s="9">
        <v>78.62</v>
      </c>
      <c r="M212" s="10">
        <v>56.68</v>
      </c>
      <c r="N212" s="5" t="s">
        <v>2032</v>
      </c>
      <c r="O212" s="5" t="s">
        <v>190</v>
      </c>
      <c r="P212" s="25" t="s">
        <v>2040</v>
      </c>
      <c r="Q212" s="4" t="s">
        <v>2034</v>
      </c>
      <c r="R212" s="4"/>
      <c r="S212" s="13"/>
      <c r="T212" s="16"/>
      <c r="U212" s="15"/>
      <c r="V212" s="13">
        <v>44012</v>
      </c>
    </row>
    <row r="213" spans="1:22" s="1" customFormat="1" hidden="1">
      <c r="A213" s="4">
        <v>212</v>
      </c>
      <c r="B213" s="4" t="s">
        <v>8</v>
      </c>
      <c r="C213" s="4" t="s">
        <v>497</v>
      </c>
      <c r="D213" s="4" t="s">
        <v>2029</v>
      </c>
      <c r="E213" s="4" t="s">
        <v>2030</v>
      </c>
      <c r="F213" s="5">
        <v>4</v>
      </c>
      <c r="G213" s="5">
        <v>2</v>
      </c>
      <c r="H213" s="4">
        <v>22</v>
      </c>
      <c r="I213" s="5">
        <v>16</v>
      </c>
      <c r="J213" s="7">
        <v>1605</v>
      </c>
      <c r="K213" s="8" t="s">
        <v>2036</v>
      </c>
      <c r="L213" s="9">
        <v>54.27</v>
      </c>
      <c r="M213" s="10">
        <v>39.119999999999997</v>
      </c>
      <c r="N213" s="5" t="s">
        <v>2035</v>
      </c>
      <c r="O213" s="5" t="s">
        <v>201</v>
      </c>
      <c r="P213" s="25" t="s">
        <v>504</v>
      </c>
      <c r="Q213" s="4" t="s">
        <v>2034</v>
      </c>
      <c r="R213" s="4"/>
      <c r="S213" s="13"/>
      <c r="T213" s="16"/>
      <c r="U213" s="15"/>
      <c r="V213" s="13">
        <v>44012</v>
      </c>
    </row>
    <row r="214" spans="1:22" s="1" customFormat="1" hidden="1">
      <c r="A214" s="4">
        <v>213</v>
      </c>
      <c r="B214" s="4" t="s">
        <v>8</v>
      </c>
      <c r="C214" s="4" t="s">
        <v>497</v>
      </c>
      <c r="D214" s="4" t="s">
        <v>2029</v>
      </c>
      <c r="E214" s="4" t="s">
        <v>2030</v>
      </c>
      <c r="F214" s="5">
        <v>4</v>
      </c>
      <c r="G214" s="5">
        <v>2</v>
      </c>
      <c r="H214" s="4">
        <v>22</v>
      </c>
      <c r="I214" s="5">
        <v>16</v>
      </c>
      <c r="J214" s="7">
        <v>1604</v>
      </c>
      <c r="K214" s="8" t="s">
        <v>2036</v>
      </c>
      <c r="L214" s="9">
        <v>52.6</v>
      </c>
      <c r="M214" s="10">
        <v>37.92</v>
      </c>
      <c r="N214" s="5" t="s">
        <v>2035</v>
      </c>
      <c r="O214" s="5" t="s">
        <v>201</v>
      </c>
      <c r="P214" s="25" t="s">
        <v>2037</v>
      </c>
      <c r="Q214" s="4" t="s">
        <v>2034</v>
      </c>
      <c r="R214" s="4"/>
      <c r="S214" s="13"/>
      <c r="T214" s="16"/>
      <c r="U214" s="15"/>
      <c r="V214" s="13">
        <v>44012</v>
      </c>
    </row>
    <row r="215" spans="1:22" s="1" customFormat="1" hidden="1">
      <c r="A215" s="4">
        <v>214</v>
      </c>
      <c r="B215" s="4" t="s">
        <v>8</v>
      </c>
      <c r="C215" s="4" t="s">
        <v>497</v>
      </c>
      <c r="D215" s="4" t="s">
        <v>2029</v>
      </c>
      <c r="E215" s="4" t="s">
        <v>2030</v>
      </c>
      <c r="F215" s="5">
        <v>4</v>
      </c>
      <c r="G215" s="5">
        <v>2</v>
      </c>
      <c r="H215" s="4">
        <v>22</v>
      </c>
      <c r="I215" s="5">
        <v>16</v>
      </c>
      <c r="J215" s="7">
        <v>1603</v>
      </c>
      <c r="K215" s="8" t="s">
        <v>2036</v>
      </c>
      <c r="L215" s="9">
        <v>52.6</v>
      </c>
      <c r="M215" s="10">
        <v>37.92</v>
      </c>
      <c r="N215" s="5" t="s">
        <v>2035</v>
      </c>
      <c r="O215" s="5" t="s">
        <v>201</v>
      </c>
      <c r="P215" s="25" t="s">
        <v>2038</v>
      </c>
      <c r="Q215" s="4" t="s">
        <v>2034</v>
      </c>
      <c r="R215" s="4"/>
      <c r="S215" s="13"/>
      <c r="T215" s="16"/>
      <c r="U215" s="15"/>
      <c r="V215" s="13">
        <v>44012</v>
      </c>
    </row>
    <row r="216" spans="1:22" s="1" customFormat="1" hidden="1">
      <c r="A216" s="4">
        <v>215</v>
      </c>
      <c r="B216" s="4" t="s">
        <v>8</v>
      </c>
      <c r="C216" s="4" t="s">
        <v>497</v>
      </c>
      <c r="D216" s="4" t="s">
        <v>2029</v>
      </c>
      <c r="E216" s="4" t="s">
        <v>2030</v>
      </c>
      <c r="F216" s="5">
        <v>4</v>
      </c>
      <c r="G216" s="5">
        <v>2</v>
      </c>
      <c r="H216" s="4">
        <v>22</v>
      </c>
      <c r="I216" s="5">
        <v>16</v>
      </c>
      <c r="J216" s="7">
        <v>1602</v>
      </c>
      <c r="K216" s="8" t="s">
        <v>2036</v>
      </c>
      <c r="L216" s="9">
        <v>54.27</v>
      </c>
      <c r="M216" s="10">
        <v>39.119999999999997</v>
      </c>
      <c r="N216" s="5" t="s">
        <v>2035</v>
      </c>
      <c r="O216" s="5" t="s">
        <v>201</v>
      </c>
      <c r="P216" s="25" t="s">
        <v>1843</v>
      </c>
      <c r="Q216" s="4" t="s">
        <v>2034</v>
      </c>
      <c r="R216" s="4"/>
      <c r="S216" s="13"/>
      <c r="T216" s="16"/>
      <c r="U216" s="15"/>
      <c r="V216" s="13">
        <v>44012</v>
      </c>
    </row>
    <row r="217" spans="1:22" s="1" customFormat="1">
      <c r="A217" s="4">
        <v>216</v>
      </c>
      <c r="B217" s="4" t="s">
        <v>8</v>
      </c>
      <c r="C217" s="4" t="s">
        <v>497</v>
      </c>
      <c r="D217" s="4" t="s">
        <v>2029</v>
      </c>
      <c r="E217" s="4" t="s">
        <v>2030</v>
      </c>
      <c r="F217" s="5">
        <v>4</v>
      </c>
      <c r="G217" s="5">
        <v>2</v>
      </c>
      <c r="H217" s="4">
        <v>22</v>
      </c>
      <c r="I217" s="5">
        <v>16</v>
      </c>
      <c r="J217" s="7">
        <v>1601</v>
      </c>
      <c r="K217" s="8" t="s">
        <v>2036</v>
      </c>
      <c r="L217" s="9">
        <v>79.17</v>
      </c>
      <c r="M217" s="10">
        <v>57.07</v>
      </c>
      <c r="N217" s="5" t="s">
        <v>2032</v>
      </c>
      <c r="O217" s="5" t="s">
        <v>190</v>
      </c>
      <c r="P217" s="25" t="s">
        <v>2039</v>
      </c>
      <c r="Q217" s="4" t="s">
        <v>2034</v>
      </c>
      <c r="R217" s="4"/>
      <c r="S217" s="13"/>
      <c r="T217" s="16"/>
      <c r="U217" s="15"/>
      <c r="V217" s="13">
        <v>44012</v>
      </c>
    </row>
    <row r="218" spans="1:22" s="1" customFormat="1">
      <c r="A218" s="4">
        <v>217</v>
      </c>
      <c r="B218" s="4" t="s">
        <v>8</v>
      </c>
      <c r="C218" s="4" t="s">
        <v>497</v>
      </c>
      <c r="D218" s="4" t="s">
        <v>2029</v>
      </c>
      <c r="E218" s="4" t="s">
        <v>2030</v>
      </c>
      <c r="F218" s="5">
        <v>4</v>
      </c>
      <c r="G218" s="5">
        <v>2</v>
      </c>
      <c r="H218" s="4">
        <v>22</v>
      </c>
      <c r="I218" s="5">
        <v>17</v>
      </c>
      <c r="J218" s="7">
        <v>1706</v>
      </c>
      <c r="K218" s="8" t="s">
        <v>2036</v>
      </c>
      <c r="L218" s="9">
        <v>78.62</v>
      </c>
      <c r="M218" s="10">
        <v>56.68</v>
      </c>
      <c r="N218" s="5" t="s">
        <v>2032</v>
      </c>
      <c r="O218" s="5" t="s">
        <v>190</v>
      </c>
      <c r="P218" s="25" t="s">
        <v>2040</v>
      </c>
      <c r="Q218" s="4" t="s">
        <v>2034</v>
      </c>
      <c r="R218" s="4"/>
      <c r="S218" s="13"/>
      <c r="T218" s="16"/>
      <c r="U218" s="15"/>
      <c r="V218" s="13">
        <v>44012</v>
      </c>
    </row>
    <row r="219" spans="1:22" s="1" customFormat="1" hidden="1">
      <c r="A219" s="4">
        <v>218</v>
      </c>
      <c r="B219" s="4" t="s">
        <v>8</v>
      </c>
      <c r="C219" s="4" t="s">
        <v>497</v>
      </c>
      <c r="D219" s="4" t="s">
        <v>2029</v>
      </c>
      <c r="E219" s="4" t="s">
        <v>2030</v>
      </c>
      <c r="F219" s="5">
        <v>4</v>
      </c>
      <c r="G219" s="5">
        <v>2</v>
      </c>
      <c r="H219" s="4">
        <v>22</v>
      </c>
      <c r="I219" s="5">
        <v>17</v>
      </c>
      <c r="J219" s="7">
        <v>1705</v>
      </c>
      <c r="K219" s="8" t="s">
        <v>2036</v>
      </c>
      <c r="L219" s="9">
        <v>54.27</v>
      </c>
      <c r="M219" s="10">
        <v>39.119999999999997</v>
      </c>
      <c r="N219" s="5" t="s">
        <v>2035</v>
      </c>
      <c r="O219" s="5" t="s">
        <v>201</v>
      </c>
      <c r="P219" s="25" t="s">
        <v>504</v>
      </c>
      <c r="Q219" s="4" t="s">
        <v>2034</v>
      </c>
      <c r="R219" s="4"/>
      <c r="S219" s="13"/>
      <c r="T219" s="16"/>
      <c r="U219" s="15"/>
      <c r="V219" s="13">
        <v>44012</v>
      </c>
    </row>
    <row r="220" spans="1:22" s="1" customFormat="1" hidden="1">
      <c r="A220" s="4">
        <v>219</v>
      </c>
      <c r="B220" s="4" t="s">
        <v>8</v>
      </c>
      <c r="C220" s="4" t="s">
        <v>497</v>
      </c>
      <c r="D220" s="4" t="s">
        <v>2029</v>
      </c>
      <c r="E220" s="4" t="s">
        <v>2030</v>
      </c>
      <c r="F220" s="5">
        <v>4</v>
      </c>
      <c r="G220" s="5">
        <v>2</v>
      </c>
      <c r="H220" s="4">
        <v>22</v>
      </c>
      <c r="I220" s="5">
        <v>17</v>
      </c>
      <c r="J220" s="7">
        <v>1704</v>
      </c>
      <c r="K220" s="8" t="s">
        <v>2036</v>
      </c>
      <c r="L220" s="9">
        <v>52.6</v>
      </c>
      <c r="M220" s="10">
        <v>37.92</v>
      </c>
      <c r="N220" s="5" t="s">
        <v>2035</v>
      </c>
      <c r="O220" s="5" t="s">
        <v>201</v>
      </c>
      <c r="P220" s="25" t="s">
        <v>2037</v>
      </c>
      <c r="Q220" s="4" t="s">
        <v>2034</v>
      </c>
      <c r="R220" s="4"/>
      <c r="S220" s="13"/>
      <c r="T220" s="16"/>
      <c r="U220" s="15"/>
      <c r="V220" s="13">
        <v>44012</v>
      </c>
    </row>
    <row r="221" spans="1:22" s="1" customFormat="1" hidden="1">
      <c r="A221" s="4">
        <v>220</v>
      </c>
      <c r="B221" s="4" t="s">
        <v>8</v>
      </c>
      <c r="C221" s="4" t="s">
        <v>497</v>
      </c>
      <c r="D221" s="4" t="s">
        <v>2029</v>
      </c>
      <c r="E221" s="4" t="s">
        <v>2030</v>
      </c>
      <c r="F221" s="5">
        <v>4</v>
      </c>
      <c r="G221" s="5">
        <v>2</v>
      </c>
      <c r="H221" s="4">
        <v>22</v>
      </c>
      <c r="I221" s="5">
        <v>17</v>
      </c>
      <c r="J221" s="7">
        <v>1703</v>
      </c>
      <c r="K221" s="8" t="s">
        <v>2036</v>
      </c>
      <c r="L221" s="9">
        <v>52.6</v>
      </c>
      <c r="M221" s="10">
        <v>37.92</v>
      </c>
      <c r="N221" s="5" t="s">
        <v>2035</v>
      </c>
      <c r="O221" s="5" t="s">
        <v>201</v>
      </c>
      <c r="P221" s="25" t="s">
        <v>2038</v>
      </c>
      <c r="Q221" s="4" t="s">
        <v>2034</v>
      </c>
      <c r="R221" s="4"/>
      <c r="S221" s="13"/>
      <c r="T221" s="16"/>
      <c r="U221" s="15"/>
      <c r="V221" s="13">
        <v>44012</v>
      </c>
    </row>
    <row r="222" spans="1:22" s="1" customFormat="1" hidden="1">
      <c r="A222" s="4">
        <v>221</v>
      </c>
      <c r="B222" s="4" t="s">
        <v>8</v>
      </c>
      <c r="C222" s="4" t="s">
        <v>497</v>
      </c>
      <c r="D222" s="4" t="s">
        <v>2029</v>
      </c>
      <c r="E222" s="4" t="s">
        <v>2030</v>
      </c>
      <c r="F222" s="5">
        <v>4</v>
      </c>
      <c r="G222" s="5">
        <v>2</v>
      </c>
      <c r="H222" s="4">
        <v>22</v>
      </c>
      <c r="I222" s="5">
        <v>17</v>
      </c>
      <c r="J222" s="7">
        <v>1702</v>
      </c>
      <c r="K222" s="8" t="s">
        <v>2036</v>
      </c>
      <c r="L222" s="9">
        <v>54.27</v>
      </c>
      <c r="M222" s="10">
        <v>39.119999999999997</v>
      </c>
      <c r="N222" s="5" t="s">
        <v>2035</v>
      </c>
      <c r="O222" s="5" t="s">
        <v>201</v>
      </c>
      <c r="P222" s="25" t="s">
        <v>1843</v>
      </c>
      <c r="Q222" s="4" t="s">
        <v>2034</v>
      </c>
      <c r="R222" s="4"/>
      <c r="S222" s="13"/>
      <c r="T222" s="16"/>
      <c r="U222" s="15"/>
      <c r="V222" s="13">
        <v>44012</v>
      </c>
    </row>
    <row r="223" spans="1:22" s="1" customFormat="1">
      <c r="A223" s="4">
        <v>222</v>
      </c>
      <c r="B223" s="4" t="s">
        <v>8</v>
      </c>
      <c r="C223" s="4" t="s">
        <v>497</v>
      </c>
      <c r="D223" s="4" t="s">
        <v>2029</v>
      </c>
      <c r="E223" s="4" t="s">
        <v>2030</v>
      </c>
      <c r="F223" s="5">
        <v>4</v>
      </c>
      <c r="G223" s="5">
        <v>2</v>
      </c>
      <c r="H223" s="4">
        <v>22</v>
      </c>
      <c r="I223" s="5">
        <v>17</v>
      </c>
      <c r="J223" s="7">
        <v>1701</v>
      </c>
      <c r="K223" s="8" t="s">
        <v>2036</v>
      </c>
      <c r="L223" s="9">
        <v>79.17</v>
      </c>
      <c r="M223" s="10">
        <v>57.07</v>
      </c>
      <c r="N223" s="5" t="s">
        <v>2032</v>
      </c>
      <c r="O223" s="5" t="s">
        <v>190</v>
      </c>
      <c r="P223" s="25" t="s">
        <v>2039</v>
      </c>
      <c r="Q223" s="4" t="s">
        <v>2034</v>
      </c>
      <c r="R223" s="4"/>
      <c r="S223" s="13"/>
      <c r="T223" s="16"/>
      <c r="U223" s="15"/>
      <c r="V223" s="13">
        <v>44012</v>
      </c>
    </row>
    <row r="224" spans="1:22" s="1" customFormat="1">
      <c r="A224" s="4">
        <v>223</v>
      </c>
      <c r="B224" s="4" t="s">
        <v>8</v>
      </c>
      <c r="C224" s="4" t="s">
        <v>497</v>
      </c>
      <c r="D224" s="4" t="s">
        <v>2029</v>
      </c>
      <c r="E224" s="4" t="s">
        <v>2030</v>
      </c>
      <c r="F224" s="5">
        <v>4</v>
      </c>
      <c r="G224" s="5">
        <v>2</v>
      </c>
      <c r="H224" s="4">
        <v>22</v>
      </c>
      <c r="I224" s="5">
        <v>18</v>
      </c>
      <c r="J224" s="7">
        <v>1806</v>
      </c>
      <c r="K224" s="8" t="s">
        <v>2036</v>
      </c>
      <c r="L224" s="9">
        <v>78.62</v>
      </c>
      <c r="M224" s="10">
        <v>56.68</v>
      </c>
      <c r="N224" s="5" t="s">
        <v>2032</v>
      </c>
      <c r="O224" s="5" t="s">
        <v>190</v>
      </c>
      <c r="P224" s="25" t="s">
        <v>2040</v>
      </c>
      <c r="Q224" s="4" t="s">
        <v>2034</v>
      </c>
      <c r="R224" s="4"/>
      <c r="S224" s="13"/>
      <c r="T224" s="16"/>
      <c r="U224" s="15"/>
      <c r="V224" s="13">
        <v>44012</v>
      </c>
    </row>
    <row r="225" spans="1:22" s="1" customFormat="1" hidden="1">
      <c r="A225" s="4">
        <v>224</v>
      </c>
      <c r="B225" s="4" t="s">
        <v>8</v>
      </c>
      <c r="C225" s="4" t="s">
        <v>497</v>
      </c>
      <c r="D225" s="4" t="s">
        <v>2029</v>
      </c>
      <c r="E225" s="4" t="s">
        <v>2030</v>
      </c>
      <c r="F225" s="5">
        <v>4</v>
      </c>
      <c r="G225" s="5">
        <v>2</v>
      </c>
      <c r="H225" s="4">
        <v>22</v>
      </c>
      <c r="I225" s="5">
        <v>18</v>
      </c>
      <c r="J225" s="7">
        <v>1805</v>
      </c>
      <c r="K225" s="8" t="s">
        <v>2036</v>
      </c>
      <c r="L225" s="9">
        <v>54.27</v>
      </c>
      <c r="M225" s="10">
        <v>39.119999999999997</v>
      </c>
      <c r="N225" s="5" t="s">
        <v>2035</v>
      </c>
      <c r="O225" s="5" t="s">
        <v>201</v>
      </c>
      <c r="P225" s="25" t="s">
        <v>504</v>
      </c>
      <c r="Q225" s="4" t="s">
        <v>2034</v>
      </c>
      <c r="R225" s="4"/>
      <c r="S225" s="13"/>
      <c r="T225" s="16"/>
      <c r="U225" s="15"/>
      <c r="V225" s="13">
        <v>44012</v>
      </c>
    </row>
    <row r="226" spans="1:22" s="1" customFormat="1" hidden="1">
      <c r="A226" s="4">
        <v>225</v>
      </c>
      <c r="B226" s="4" t="s">
        <v>8</v>
      </c>
      <c r="C226" s="4" t="s">
        <v>497</v>
      </c>
      <c r="D226" s="4" t="s">
        <v>2029</v>
      </c>
      <c r="E226" s="4" t="s">
        <v>2030</v>
      </c>
      <c r="F226" s="5">
        <v>4</v>
      </c>
      <c r="G226" s="5">
        <v>2</v>
      </c>
      <c r="H226" s="4">
        <v>22</v>
      </c>
      <c r="I226" s="5">
        <v>18</v>
      </c>
      <c r="J226" s="7">
        <v>1804</v>
      </c>
      <c r="K226" s="8" t="s">
        <v>2036</v>
      </c>
      <c r="L226" s="9">
        <v>52.6</v>
      </c>
      <c r="M226" s="10">
        <v>37.92</v>
      </c>
      <c r="N226" s="5" t="s">
        <v>2035</v>
      </c>
      <c r="O226" s="5" t="s">
        <v>201</v>
      </c>
      <c r="P226" s="25" t="s">
        <v>2037</v>
      </c>
      <c r="Q226" s="4" t="s">
        <v>2034</v>
      </c>
      <c r="R226" s="4"/>
      <c r="S226" s="13"/>
      <c r="T226" s="16"/>
      <c r="U226" s="15"/>
      <c r="V226" s="13">
        <v>44012</v>
      </c>
    </row>
    <row r="227" spans="1:22" s="1" customFormat="1" hidden="1">
      <c r="A227" s="4">
        <v>226</v>
      </c>
      <c r="B227" s="4" t="s">
        <v>8</v>
      </c>
      <c r="C227" s="4" t="s">
        <v>497</v>
      </c>
      <c r="D227" s="4" t="s">
        <v>2029</v>
      </c>
      <c r="E227" s="4" t="s">
        <v>2030</v>
      </c>
      <c r="F227" s="5">
        <v>4</v>
      </c>
      <c r="G227" s="5">
        <v>2</v>
      </c>
      <c r="H227" s="4">
        <v>22</v>
      </c>
      <c r="I227" s="5">
        <v>18</v>
      </c>
      <c r="J227" s="7">
        <v>1803</v>
      </c>
      <c r="K227" s="8" t="s">
        <v>2036</v>
      </c>
      <c r="L227" s="9">
        <v>52.6</v>
      </c>
      <c r="M227" s="10">
        <v>37.92</v>
      </c>
      <c r="N227" s="5" t="s">
        <v>2035</v>
      </c>
      <c r="O227" s="5" t="s">
        <v>201</v>
      </c>
      <c r="P227" s="25" t="s">
        <v>2038</v>
      </c>
      <c r="Q227" s="4" t="s">
        <v>2034</v>
      </c>
      <c r="R227" s="4"/>
      <c r="S227" s="13"/>
      <c r="T227" s="16"/>
      <c r="U227" s="15"/>
      <c r="V227" s="13">
        <v>44012</v>
      </c>
    </row>
    <row r="228" spans="1:22" s="1" customFormat="1" hidden="1">
      <c r="A228" s="4">
        <v>227</v>
      </c>
      <c r="B228" s="4" t="s">
        <v>8</v>
      </c>
      <c r="C228" s="4" t="s">
        <v>497</v>
      </c>
      <c r="D228" s="4" t="s">
        <v>2029</v>
      </c>
      <c r="E228" s="4" t="s">
        <v>2030</v>
      </c>
      <c r="F228" s="5">
        <v>4</v>
      </c>
      <c r="G228" s="5">
        <v>2</v>
      </c>
      <c r="H228" s="4">
        <v>22</v>
      </c>
      <c r="I228" s="5">
        <v>18</v>
      </c>
      <c r="J228" s="7">
        <v>1802</v>
      </c>
      <c r="K228" s="8" t="s">
        <v>2036</v>
      </c>
      <c r="L228" s="9">
        <v>54.27</v>
      </c>
      <c r="M228" s="10">
        <v>39.119999999999997</v>
      </c>
      <c r="N228" s="5" t="s">
        <v>2035</v>
      </c>
      <c r="O228" s="5" t="s">
        <v>201</v>
      </c>
      <c r="P228" s="25" t="s">
        <v>1843</v>
      </c>
      <c r="Q228" s="4" t="s">
        <v>2034</v>
      </c>
      <c r="R228" s="4"/>
      <c r="S228" s="13"/>
      <c r="T228" s="16"/>
      <c r="U228" s="15"/>
      <c r="V228" s="13">
        <v>44012</v>
      </c>
    </row>
    <row r="229" spans="1:22" s="1" customFormat="1">
      <c r="A229" s="4">
        <v>228</v>
      </c>
      <c r="B229" s="4" t="s">
        <v>8</v>
      </c>
      <c r="C229" s="4" t="s">
        <v>497</v>
      </c>
      <c r="D229" s="4" t="s">
        <v>2029</v>
      </c>
      <c r="E229" s="4" t="s">
        <v>2030</v>
      </c>
      <c r="F229" s="5">
        <v>4</v>
      </c>
      <c r="G229" s="5">
        <v>2</v>
      </c>
      <c r="H229" s="4">
        <v>22</v>
      </c>
      <c r="I229" s="5">
        <v>18</v>
      </c>
      <c r="J229" s="7">
        <v>1801</v>
      </c>
      <c r="K229" s="8" t="s">
        <v>2036</v>
      </c>
      <c r="L229" s="9">
        <v>79.819999999999993</v>
      </c>
      <c r="M229" s="10">
        <v>57.54</v>
      </c>
      <c r="N229" s="5" t="s">
        <v>2032</v>
      </c>
      <c r="O229" s="5" t="s">
        <v>190</v>
      </c>
      <c r="P229" s="25" t="s">
        <v>2039</v>
      </c>
      <c r="Q229" s="4" t="s">
        <v>2034</v>
      </c>
      <c r="R229" s="4"/>
      <c r="S229" s="13"/>
      <c r="T229" s="16"/>
      <c r="U229" s="15"/>
      <c r="V229" s="13">
        <v>44012</v>
      </c>
    </row>
    <row r="230" spans="1:22" s="1" customFormat="1">
      <c r="A230" s="4">
        <v>229</v>
      </c>
      <c r="B230" s="4" t="s">
        <v>8</v>
      </c>
      <c r="C230" s="4" t="s">
        <v>497</v>
      </c>
      <c r="D230" s="4" t="s">
        <v>2029</v>
      </c>
      <c r="E230" s="4" t="s">
        <v>2030</v>
      </c>
      <c r="F230" s="5">
        <v>4</v>
      </c>
      <c r="G230" s="5">
        <v>2</v>
      </c>
      <c r="H230" s="4">
        <v>22</v>
      </c>
      <c r="I230" s="5">
        <v>19</v>
      </c>
      <c r="J230" s="7">
        <v>1906</v>
      </c>
      <c r="K230" s="8" t="s">
        <v>2036</v>
      </c>
      <c r="L230" s="9">
        <v>78.62</v>
      </c>
      <c r="M230" s="10">
        <v>56.68</v>
      </c>
      <c r="N230" s="5" t="s">
        <v>2032</v>
      </c>
      <c r="O230" s="5" t="s">
        <v>190</v>
      </c>
      <c r="P230" s="25" t="s">
        <v>2040</v>
      </c>
      <c r="Q230" s="4" t="s">
        <v>2034</v>
      </c>
      <c r="R230" s="4"/>
      <c r="S230" s="13"/>
      <c r="T230" s="16"/>
      <c r="U230" s="15"/>
      <c r="V230" s="13">
        <v>44012</v>
      </c>
    </row>
    <row r="231" spans="1:22" s="1" customFormat="1" hidden="1">
      <c r="A231" s="4">
        <v>230</v>
      </c>
      <c r="B231" s="4" t="s">
        <v>8</v>
      </c>
      <c r="C231" s="4" t="s">
        <v>497</v>
      </c>
      <c r="D231" s="4" t="s">
        <v>2029</v>
      </c>
      <c r="E231" s="4" t="s">
        <v>2030</v>
      </c>
      <c r="F231" s="5">
        <v>4</v>
      </c>
      <c r="G231" s="5">
        <v>2</v>
      </c>
      <c r="H231" s="4">
        <v>22</v>
      </c>
      <c r="I231" s="5">
        <v>19</v>
      </c>
      <c r="J231" s="7">
        <v>1905</v>
      </c>
      <c r="K231" s="8" t="s">
        <v>2036</v>
      </c>
      <c r="L231" s="9">
        <v>54.27</v>
      </c>
      <c r="M231" s="10">
        <v>39.119999999999997</v>
      </c>
      <c r="N231" s="5" t="s">
        <v>2035</v>
      </c>
      <c r="O231" s="5" t="s">
        <v>201</v>
      </c>
      <c r="P231" s="25" t="s">
        <v>504</v>
      </c>
      <c r="Q231" s="4" t="s">
        <v>2034</v>
      </c>
      <c r="R231" s="4"/>
      <c r="S231" s="13"/>
      <c r="T231" s="16"/>
      <c r="U231" s="15"/>
      <c r="V231" s="13">
        <v>44012</v>
      </c>
    </row>
    <row r="232" spans="1:22" s="1" customFormat="1" hidden="1">
      <c r="A232" s="4">
        <v>231</v>
      </c>
      <c r="B232" s="4" t="s">
        <v>8</v>
      </c>
      <c r="C232" s="4" t="s">
        <v>497</v>
      </c>
      <c r="D232" s="4" t="s">
        <v>2029</v>
      </c>
      <c r="E232" s="4" t="s">
        <v>2030</v>
      </c>
      <c r="F232" s="5">
        <v>4</v>
      </c>
      <c r="G232" s="5">
        <v>2</v>
      </c>
      <c r="H232" s="4">
        <v>22</v>
      </c>
      <c r="I232" s="5">
        <v>19</v>
      </c>
      <c r="J232" s="7">
        <v>1904</v>
      </c>
      <c r="K232" s="8" t="s">
        <v>2036</v>
      </c>
      <c r="L232" s="9">
        <v>52.6</v>
      </c>
      <c r="M232" s="10">
        <v>37.92</v>
      </c>
      <c r="N232" s="5" t="s">
        <v>2035</v>
      </c>
      <c r="O232" s="5" t="s">
        <v>201</v>
      </c>
      <c r="P232" s="25" t="s">
        <v>2037</v>
      </c>
      <c r="Q232" s="4" t="s">
        <v>2034</v>
      </c>
      <c r="R232" s="4"/>
      <c r="S232" s="13"/>
      <c r="T232" s="16"/>
      <c r="U232" s="15"/>
      <c r="V232" s="13">
        <v>44012</v>
      </c>
    </row>
    <row r="233" spans="1:22" s="1" customFormat="1" hidden="1">
      <c r="A233" s="4">
        <v>232</v>
      </c>
      <c r="B233" s="4" t="s">
        <v>8</v>
      </c>
      <c r="C233" s="4" t="s">
        <v>497</v>
      </c>
      <c r="D233" s="4" t="s">
        <v>2029</v>
      </c>
      <c r="E233" s="4" t="s">
        <v>2030</v>
      </c>
      <c r="F233" s="5">
        <v>4</v>
      </c>
      <c r="G233" s="5">
        <v>2</v>
      </c>
      <c r="H233" s="4">
        <v>22</v>
      </c>
      <c r="I233" s="5">
        <v>19</v>
      </c>
      <c r="J233" s="7">
        <v>1903</v>
      </c>
      <c r="K233" s="8" t="s">
        <v>2036</v>
      </c>
      <c r="L233" s="9">
        <v>52.6</v>
      </c>
      <c r="M233" s="10">
        <v>37.92</v>
      </c>
      <c r="N233" s="5" t="s">
        <v>2035</v>
      </c>
      <c r="O233" s="5" t="s">
        <v>201</v>
      </c>
      <c r="P233" s="25" t="s">
        <v>2038</v>
      </c>
      <c r="Q233" s="4" t="s">
        <v>2034</v>
      </c>
      <c r="R233" s="4"/>
      <c r="S233" s="13"/>
      <c r="T233" s="16"/>
      <c r="U233" s="15"/>
      <c r="V233" s="13">
        <v>44012</v>
      </c>
    </row>
    <row r="234" spans="1:22" s="1" customFormat="1" hidden="1">
      <c r="A234" s="4">
        <v>233</v>
      </c>
      <c r="B234" s="4" t="s">
        <v>8</v>
      </c>
      <c r="C234" s="4" t="s">
        <v>497</v>
      </c>
      <c r="D234" s="4" t="s">
        <v>2029</v>
      </c>
      <c r="E234" s="4" t="s">
        <v>2030</v>
      </c>
      <c r="F234" s="5">
        <v>4</v>
      </c>
      <c r="G234" s="5">
        <v>2</v>
      </c>
      <c r="H234" s="4">
        <v>22</v>
      </c>
      <c r="I234" s="5">
        <v>19</v>
      </c>
      <c r="J234" s="7">
        <v>1902</v>
      </c>
      <c r="K234" s="8" t="s">
        <v>2036</v>
      </c>
      <c r="L234" s="9">
        <v>54.27</v>
      </c>
      <c r="M234" s="10">
        <v>39.119999999999997</v>
      </c>
      <c r="N234" s="5" t="s">
        <v>2035</v>
      </c>
      <c r="O234" s="5" t="s">
        <v>201</v>
      </c>
      <c r="P234" s="25" t="s">
        <v>1843</v>
      </c>
      <c r="Q234" s="4" t="s">
        <v>2034</v>
      </c>
      <c r="R234" s="4"/>
      <c r="S234" s="13"/>
      <c r="T234" s="16"/>
      <c r="U234" s="15"/>
      <c r="V234" s="13">
        <v>44012</v>
      </c>
    </row>
    <row r="235" spans="1:22" s="1" customFormat="1">
      <c r="A235" s="4">
        <v>234</v>
      </c>
      <c r="B235" s="4" t="s">
        <v>8</v>
      </c>
      <c r="C235" s="4" t="s">
        <v>497</v>
      </c>
      <c r="D235" s="4" t="s">
        <v>2029</v>
      </c>
      <c r="E235" s="4" t="s">
        <v>2030</v>
      </c>
      <c r="F235" s="5">
        <v>4</v>
      </c>
      <c r="G235" s="5">
        <v>2</v>
      </c>
      <c r="H235" s="4">
        <v>22</v>
      </c>
      <c r="I235" s="5">
        <v>19</v>
      </c>
      <c r="J235" s="7">
        <v>1901</v>
      </c>
      <c r="K235" s="8" t="s">
        <v>2036</v>
      </c>
      <c r="L235" s="9">
        <v>79.819999999999993</v>
      </c>
      <c r="M235" s="10">
        <v>57.54</v>
      </c>
      <c r="N235" s="5" t="s">
        <v>2032</v>
      </c>
      <c r="O235" s="5" t="s">
        <v>190</v>
      </c>
      <c r="P235" s="25" t="s">
        <v>2039</v>
      </c>
      <c r="Q235" s="4" t="s">
        <v>2034</v>
      </c>
      <c r="R235" s="4"/>
      <c r="S235" s="13"/>
      <c r="T235" s="16"/>
      <c r="U235" s="15"/>
      <c r="V235" s="13">
        <v>44012</v>
      </c>
    </row>
    <row r="236" spans="1:22" s="1" customFormat="1">
      <c r="A236" s="4">
        <v>235</v>
      </c>
      <c r="B236" s="4" t="s">
        <v>8</v>
      </c>
      <c r="C236" s="4" t="s">
        <v>497</v>
      </c>
      <c r="D236" s="4" t="s">
        <v>2029</v>
      </c>
      <c r="E236" s="4" t="s">
        <v>2030</v>
      </c>
      <c r="F236" s="5">
        <v>4</v>
      </c>
      <c r="G236" s="5">
        <v>2</v>
      </c>
      <c r="H236" s="4">
        <v>22</v>
      </c>
      <c r="I236" s="5">
        <v>20</v>
      </c>
      <c r="J236" s="7">
        <v>2006</v>
      </c>
      <c r="K236" s="8" t="s">
        <v>2036</v>
      </c>
      <c r="L236" s="9">
        <v>78.62</v>
      </c>
      <c r="M236" s="10">
        <v>56.68</v>
      </c>
      <c r="N236" s="5" t="s">
        <v>2032</v>
      </c>
      <c r="O236" s="5" t="s">
        <v>190</v>
      </c>
      <c r="P236" s="25" t="s">
        <v>2040</v>
      </c>
      <c r="Q236" s="4" t="s">
        <v>2034</v>
      </c>
      <c r="R236" s="4"/>
      <c r="S236" s="13"/>
      <c r="T236" s="16"/>
      <c r="U236" s="15"/>
      <c r="V236" s="13">
        <v>44012</v>
      </c>
    </row>
    <row r="237" spans="1:22" s="1" customFormat="1" hidden="1">
      <c r="A237" s="4">
        <v>236</v>
      </c>
      <c r="B237" s="4" t="s">
        <v>8</v>
      </c>
      <c r="C237" s="4" t="s">
        <v>497</v>
      </c>
      <c r="D237" s="4" t="s">
        <v>2029</v>
      </c>
      <c r="E237" s="4" t="s">
        <v>2030</v>
      </c>
      <c r="F237" s="5">
        <v>4</v>
      </c>
      <c r="G237" s="5">
        <v>2</v>
      </c>
      <c r="H237" s="4">
        <v>22</v>
      </c>
      <c r="I237" s="5">
        <v>20</v>
      </c>
      <c r="J237" s="7">
        <v>2005</v>
      </c>
      <c r="K237" s="8" t="s">
        <v>2036</v>
      </c>
      <c r="L237" s="9">
        <v>54.27</v>
      </c>
      <c r="M237" s="10">
        <v>39.119999999999997</v>
      </c>
      <c r="N237" s="5" t="s">
        <v>2035</v>
      </c>
      <c r="O237" s="5" t="s">
        <v>201</v>
      </c>
      <c r="P237" s="25" t="s">
        <v>504</v>
      </c>
      <c r="Q237" s="4" t="s">
        <v>2034</v>
      </c>
      <c r="R237" s="4"/>
      <c r="S237" s="13"/>
      <c r="T237" s="16"/>
      <c r="U237" s="15"/>
      <c r="V237" s="13">
        <v>44012</v>
      </c>
    </row>
    <row r="238" spans="1:22" s="1" customFormat="1" hidden="1">
      <c r="A238" s="4">
        <v>237</v>
      </c>
      <c r="B238" s="4" t="s">
        <v>8</v>
      </c>
      <c r="C238" s="4" t="s">
        <v>497</v>
      </c>
      <c r="D238" s="4" t="s">
        <v>2029</v>
      </c>
      <c r="E238" s="4" t="s">
        <v>2030</v>
      </c>
      <c r="F238" s="5">
        <v>4</v>
      </c>
      <c r="G238" s="5">
        <v>2</v>
      </c>
      <c r="H238" s="4">
        <v>22</v>
      </c>
      <c r="I238" s="5">
        <v>20</v>
      </c>
      <c r="J238" s="7">
        <v>2004</v>
      </c>
      <c r="K238" s="8" t="s">
        <v>2036</v>
      </c>
      <c r="L238" s="9">
        <v>52.6</v>
      </c>
      <c r="M238" s="10">
        <v>37.92</v>
      </c>
      <c r="N238" s="5" t="s">
        <v>2035</v>
      </c>
      <c r="O238" s="5" t="s">
        <v>201</v>
      </c>
      <c r="P238" s="25" t="s">
        <v>2037</v>
      </c>
      <c r="Q238" s="4" t="s">
        <v>2034</v>
      </c>
      <c r="R238" s="4"/>
      <c r="S238" s="13"/>
      <c r="T238" s="16"/>
      <c r="U238" s="15"/>
      <c r="V238" s="13">
        <v>44012</v>
      </c>
    </row>
    <row r="239" spans="1:22" s="1" customFormat="1" hidden="1">
      <c r="A239" s="4">
        <v>238</v>
      </c>
      <c r="B239" s="4" t="s">
        <v>8</v>
      </c>
      <c r="C239" s="4" t="s">
        <v>497</v>
      </c>
      <c r="D239" s="4" t="s">
        <v>2029</v>
      </c>
      <c r="E239" s="4" t="s">
        <v>2030</v>
      </c>
      <c r="F239" s="5">
        <v>4</v>
      </c>
      <c r="G239" s="5">
        <v>2</v>
      </c>
      <c r="H239" s="4">
        <v>22</v>
      </c>
      <c r="I239" s="5">
        <v>20</v>
      </c>
      <c r="J239" s="7">
        <v>2003</v>
      </c>
      <c r="K239" s="8" t="s">
        <v>2036</v>
      </c>
      <c r="L239" s="9">
        <v>52.6</v>
      </c>
      <c r="M239" s="10">
        <v>37.92</v>
      </c>
      <c r="N239" s="5" t="s">
        <v>2035</v>
      </c>
      <c r="O239" s="5" t="s">
        <v>201</v>
      </c>
      <c r="P239" s="25" t="s">
        <v>2038</v>
      </c>
      <c r="Q239" s="4" t="s">
        <v>2034</v>
      </c>
      <c r="R239" s="4"/>
      <c r="S239" s="13"/>
      <c r="T239" s="16"/>
      <c r="U239" s="15"/>
      <c r="V239" s="13">
        <v>44012</v>
      </c>
    </row>
    <row r="240" spans="1:22" s="1" customFormat="1" hidden="1">
      <c r="A240" s="4">
        <v>239</v>
      </c>
      <c r="B240" s="4" t="s">
        <v>8</v>
      </c>
      <c r="C240" s="4" t="s">
        <v>497</v>
      </c>
      <c r="D240" s="4" t="s">
        <v>2029</v>
      </c>
      <c r="E240" s="4" t="s">
        <v>2030</v>
      </c>
      <c r="F240" s="5">
        <v>4</v>
      </c>
      <c r="G240" s="5">
        <v>2</v>
      </c>
      <c r="H240" s="4">
        <v>22</v>
      </c>
      <c r="I240" s="5">
        <v>20</v>
      </c>
      <c r="J240" s="7">
        <v>2002</v>
      </c>
      <c r="K240" s="8" t="s">
        <v>2036</v>
      </c>
      <c r="L240" s="9">
        <v>54.27</v>
      </c>
      <c r="M240" s="10">
        <v>39.119999999999997</v>
      </c>
      <c r="N240" s="5" t="s">
        <v>2035</v>
      </c>
      <c r="O240" s="5" t="s">
        <v>201</v>
      </c>
      <c r="P240" s="25" t="s">
        <v>1843</v>
      </c>
      <c r="Q240" s="4" t="s">
        <v>2034</v>
      </c>
      <c r="R240" s="4"/>
      <c r="S240" s="13"/>
      <c r="T240" s="16"/>
      <c r="U240" s="15"/>
      <c r="V240" s="13">
        <v>44012</v>
      </c>
    </row>
    <row r="241" spans="1:22" s="1" customFormat="1">
      <c r="A241" s="4">
        <v>240</v>
      </c>
      <c r="B241" s="4" t="s">
        <v>8</v>
      </c>
      <c r="C241" s="4" t="s">
        <v>497</v>
      </c>
      <c r="D241" s="4" t="s">
        <v>2029</v>
      </c>
      <c r="E241" s="4" t="s">
        <v>2030</v>
      </c>
      <c r="F241" s="5">
        <v>4</v>
      </c>
      <c r="G241" s="5">
        <v>2</v>
      </c>
      <c r="H241" s="4">
        <v>22</v>
      </c>
      <c r="I241" s="5">
        <v>20</v>
      </c>
      <c r="J241" s="7">
        <v>2001</v>
      </c>
      <c r="K241" s="8" t="s">
        <v>2036</v>
      </c>
      <c r="L241" s="9">
        <v>79.819999999999993</v>
      </c>
      <c r="M241" s="10">
        <v>57.54</v>
      </c>
      <c r="N241" s="5" t="s">
        <v>2032</v>
      </c>
      <c r="O241" s="5" t="s">
        <v>190</v>
      </c>
      <c r="P241" s="25" t="s">
        <v>2039</v>
      </c>
      <c r="Q241" s="4" t="s">
        <v>2034</v>
      </c>
      <c r="R241" s="4"/>
      <c r="S241" s="13"/>
      <c r="T241" s="16"/>
      <c r="U241" s="15"/>
      <c r="V241" s="13">
        <v>44012</v>
      </c>
    </row>
    <row r="242" spans="1:22" s="1" customFormat="1">
      <c r="A242" s="4">
        <v>241</v>
      </c>
      <c r="B242" s="4" t="s">
        <v>8</v>
      </c>
      <c r="C242" s="4" t="s">
        <v>497</v>
      </c>
      <c r="D242" s="4" t="s">
        <v>2029</v>
      </c>
      <c r="E242" s="4" t="s">
        <v>2030</v>
      </c>
      <c r="F242" s="5">
        <v>4</v>
      </c>
      <c r="G242" s="5">
        <v>2</v>
      </c>
      <c r="H242" s="4">
        <v>22</v>
      </c>
      <c r="I242" s="5">
        <v>21</v>
      </c>
      <c r="J242" s="7">
        <v>2106</v>
      </c>
      <c r="K242" s="8" t="s">
        <v>2036</v>
      </c>
      <c r="L242" s="9">
        <v>78.62</v>
      </c>
      <c r="M242" s="10">
        <v>56.68</v>
      </c>
      <c r="N242" s="5" t="s">
        <v>2032</v>
      </c>
      <c r="O242" s="5" t="s">
        <v>190</v>
      </c>
      <c r="P242" s="25" t="s">
        <v>2040</v>
      </c>
      <c r="Q242" s="4" t="s">
        <v>2034</v>
      </c>
      <c r="R242" s="4"/>
      <c r="S242" s="13"/>
      <c r="T242" s="16"/>
      <c r="U242" s="15"/>
      <c r="V242" s="13">
        <v>44012</v>
      </c>
    </row>
    <row r="243" spans="1:22" s="1" customFormat="1" hidden="1">
      <c r="A243" s="4">
        <v>242</v>
      </c>
      <c r="B243" s="4" t="s">
        <v>8</v>
      </c>
      <c r="C243" s="4" t="s">
        <v>497</v>
      </c>
      <c r="D243" s="4" t="s">
        <v>2029</v>
      </c>
      <c r="E243" s="4" t="s">
        <v>2030</v>
      </c>
      <c r="F243" s="5">
        <v>4</v>
      </c>
      <c r="G243" s="5">
        <v>2</v>
      </c>
      <c r="H243" s="4">
        <v>22</v>
      </c>
      <c r="I243" s="5">
        <v>21</v>
      </c>
      <c r="J243" s="7">
        <v>2105</v>
      </c>
      <c r="K243" s="8" t="s">
        <v>2036</v>
      </c>
      <c r="L243" s="9">
        <v>54.27</v>
      </c>
      <c r="M243" s="10">
        <v>39.119999999999997</v>
      </c>
      <c r="N243" s="5" t="s">
        <v>2035</v>
      </c>
      <c r="O243" s="5" t="s">
        <v>201</v>
      </c>
      <c r="P243" s="25" t="s">
        <v>504</v>
      </c>
      <c r="Q243" s="4" t="s">
        <v>2034</v>
      </c>
      <c r="R243" s="4"/>
      <c r="S243" s="13"/>
      <c r="T243" s="16"/>
      <c r="U243" s="15"/>
      <c r="V243" s="13">
        <v>44012</v>
      </c>
    </row>
    <row r="244" spans="1:22" s="1" customFormat="1" hidden="1">
      <c r="A244" s="4">
        <v>243</v>
      </c>
      <c r="B244" s="4" t="s">
        <v>8</v>
      </c>
      <c r="C244" s="4" t="s">
        <v>497</v>
      </c>
      <c r="D244" s="4" t="s">
        <v>2029</v>
      </c>
      <c r="E244" s="4" t="s">
        <v>2030</v>
      </c>
      <c r="F244" s="5">
        <v>4</v>
      </c>
      <c r="G244" s="5">
        <v>2</v>
      </c>
      <c r="H244" s="4">
        <v>22</v>
      </c>
      <c r="I244" s="5">
        <v>21</v>
      </c>
      <c r="J244" s="7">
        <v>2104</v>
      </c>
      <c r="K244" s="8" t="s">
        <v>2036</v>
      </c>
      <c r="L244" s="9">
        <v>52.6</v>
      </c>
      <c r="M244" s="10">
        <v>37.92</v>
      </c>
      <c r="N244" s="5" t="s">
        <v>2035</v>
      </c>
      <c r="O244" s="5" t="s">
        <v>201</v>
      </c>
      <c r="P244" s="25" t="s">
        <v>2037</v>
      </c>
      <c r="Q244" s="4" t="s">
        <v>2034</v>
      </c>
      <c r="R244" s="4"/>
      <c r="S244" s="13"/>
      <c r="T244" s="16"/>
      <c r="U244" s="15"/>
      <c r="V244" s="13">
        <v>44012</v>
      </c>
    </row>
    <row r="245" spans="1:22" s="1" customFormat="1" hidden="1">
      <c r="A245" s="4">
        <v>244</v>
      </c>
      <c r="B245" s="4" t="s">
        <v>8</v>
      </c>
      <c r="C245" s="4" t="s">
        <v>497</v>
      </c>
      <c r="D245" s="4" t="s">
        <v>2029</v>
      </c>
      <c r="E245" s="4" t="s">
        <v>2030</v>
      </c>
      <c r="F245" s="5">
        <v>4</v>
      </c>
      <c r="G245" s="5">
        <v>2</v>
      </c>
      <c r="H245" s="4">
        <v>22</v>
      </c>
      <c r="I245" s="5">
        <v>21</v>
      </c>
      <c r="J245" s="7">
        <v>2103</v>
      </c>
      <c r="K245" s="8" t="s">
        <v>2036</v>
      </c>
      <c r="L245" s="9">
        <v>52.6</v>
      </c>
      <c r="M245" s="10">
        <v>37.92</v>
      </c>
      <c r="N245" s="5" t="s">
        <v>2035</v>
      </c>
      <c r="O245" s="5" t="s">
        <v>201</v>
      </c>
      <c r="P245" s="25" t="s">
        <v>2038</v>
      </c>
      <c r="Q245" s="4" t="s">
        <v>2034</v>
      </c>
      <c r="R245" s="4"/>
      <c r="S245" s="13"/>
      <c r="T245" s="16"/>
      <c r="U245" s="15"/>
      <c r="V245" s="13">
        <v>44012</v>
      </c>
    </row>
    <row r="246" spans="1:22" s="1" customFormat="1" hidden="1">
      <c r="A246" s="4">
        <v>245</v>
      </c>
      <c r="B246" s="4" t="s">
        <v>8</v>
      </c>
      <c r="C246" s="4" t="s">
        <v>497</v>
      </c>
      <c r="D246" s="4" t="s">
        <v>2029</v>
      </c>
      <c r="E246" s="4" t="s">
        <v>2030</v>
      </c>
      <c r="F246" s="5">
        <v>4</v>
      </c>
      <c r="G246" s="5">
        <v>2</v>
      </c>
      <c r="H246" s="4">
        <v>22</v>
      </c>
      <c r="I246" s="5">
        <v>21</v>
      </c>
      <c r="J246" s="7">
        <v>2102</v>
      </c>
      <c r="K246" s="8" t="s">
        <v>2036</v>
      </c>
      <c r="L246" s="9">
        <v>54.27</v>
      </c>
      <c r="M246" s="10">
        <v>39.119999999999997</v>
      </c>
      <c r="N246" s="5" t="s">
        <v>2035</v>
      </c>
      <c r="O246" s="5" t="s">
        <v>201</v>
      </c>
      <c r="P246" s="25" t="s">
        <v>1843</v>
      </c>
      <c r="Q246" s="4" t="s">
        <v>2034</v>
      </c>
      <c r="R246" s="4"/>
      <c r="S246" s="13"/>
      <c r="T246" s="16"/>
      <c r="U246" s="15"/>
      <c r="V246" s="13">
        <v>44012</v>
      </c>
    </row>
    <row r="247" spans="1:22" s="1" customFormat="1">
      <c r="A247" s="4">
        <v>246</v>
      </c>
      <c r="B247" s="4" t="s">
        <v>8</v>
      </c>
      <c r="C247" s="4" t="s">
        <v>497</v>
      </c>
      <c r="D247" s="4" t="s">
        <v>2029</v>
      </c>
      <c r="E247" s="4" t="s">
        <v>2030</v>
      </c>
      <c r="F247" s="5">
        <v>4</v>
      </c>
      <c r="G247" s="5">
        <v>2</v>
      </c>
      <c r="H247" s="4">
        <v>22</v>
      </c>
      <c r="I247" s="5">
        <v>21</v>
      </c>
      <c r="J247" s="7">
        <v>2101</v>
      </c>
      <c r="K247" s="8" t="s">
        <v>2036</v>
      </c>
      <c r="L247" s="9">
        <v>79.819999999999993</v>
      </c>
      <c r="M247" s="10">
        <v>57.54</v>
      </c>
      <c r="N247" s="5" t="s">
        <v>2032</v>
      </c>
      <c r="O247" s="5" t="s">
        <v>190</v>
      </c>
      <c r="P247" s="25" t="s">
        <v>2039</v>
      </c>
      <c r="Q247" s="4" t="s">
        <v>2034</v>
      </c>
      <c r="R247" s="4"/>
      <c r="S247" s="13"/>
      <c r="T247" s="16"/>
      <c r="U247" s="15"/>
      <c r="V247" s="13">
        <v>44012</v>
      </c>
    </row>
    <row r="248" spans="1:22" s="1" customFormat="1">
      <c r="A248" s="4">
        <v>247</v>
      </c>
      <c r="B248" s="4" t="s">
        <v>8</v>
      </c>
      <c r="C248" s="4" t="s">
        <v>497</v>
      </c>
      <c r="D248" s="4" t="s">
        <v>2029</v>
      </c>
      <c r="E248" s="4" t="s">
        <v>2030</v>
      </c>
      <c r="F248" s="5">
        <v>4</v>
      </c>
      <c r="G248" s="5">
        <v>2</v>
      </c>
      <c r="H248" s="4">
        <v>22</v>
      </c>
      <c r="I248" s="5">
        <v>22</v>
      </c>
      <c r="J248" s="7">
        <v>2206</v>
      </c>
      <c r="K248" s="8" t="s">
        <v>2036</v>
      </c>
      <c r="L248" s="9">
        <v>78.62</v>
      </c>
      <c r="M248" s="10">
        <v>56.68</v>
      </c>
      <c r="N248" s="5" t="s">
        <v>2032</v>
      </c>
      <c r="O248" s="5" t="s">
        <v>190</v>
      </c>
      <c r="P248" s="25" t="s">
        <v>2040</v>
      </c>
      <c r="Q248" s="4" t="s">
        <v>2034</v>
      </c>
      <c r="R248" s="4"/>
      <c r="S248" s="13"/>
      <c r="T248" s="16"/>
      <c r="U248" s="15"/>
      <c r="V248" s="13">
        <v>44012</v>
      </c>
    </row>
    <row r="249" spans="1:22" s="1" customFormat="1" hidden="1">
      <c r="A249" s="4">
        <v>248</v>
      </c>
      <c r="B249" s="4" t="s">
        <v>8</v>
      </c>
      <c r="C249" s="4" t="s">
        <v>497</v>
      </c>
      <c r="D249" s="4" t="s">
        <v>2029</v>
      </c>
      <c r="E249" s="4" t="s">
        <v>2030</v>
      </c>
      <c r="F249" s="5">
        <v>4</v>
      </c>
      <c r="G249" s="5">
        <v>2</v>
      </c>
      <c r="H249" s="4">
        <v>22</v>
      </c>
      <c r="I249" s="5">
        <v>22</v>
      </c>
      <c r="J249" s="7">
        <v>2205</v>
      </c>
      <c r="K249" s="8" t="s">
        <v>2036</v>
      </c>
      <c r="L249" s="9">
        <v>54.27</v>
      </c>
      <c r="M249" s="10">
        <v>39.119999999999997</v>
      </c>
      <c r="N249" s="5" t="s">
        <v>2035</v>
      </c>
      <c r="O249" s="5" t="s">
        <v>201</v>
      </c>
      <c r="P249" s="25" t="s">
        <v>504</v>
      </c>
      <c r="Q249" s="4" t="s">
        <v>2034</v>
      </c>
      <c r="R249" s="4"/>
      <c r="S249" s="13"/>
      <c r="T249" s="16"/>
      <c r="U249" s="15"/>
      <c r="V249" s="13">
        <v>44012</v>
      </c>
    </row>
    <row r="250" spans="1:22" s="1" customFormat="1" hidden="1">
      <c r="A250" s="4">
        <v>249</v>
      </c>
      <c r="B250" s="4" t="s">
        <v>8</v>
      </c>
      <c r="C250" s="4" t="s">
        <v>497</v>
      </c>
      <c r="D250" s="4" t="s">
        <v>2029</v>
      </c>
      <c r="E250" s="4" t="s">
        <v>2030</v>
      </c>
      <c r="F250" s="5">
        <v>4</v>
      </c>
      <c r="G250" s="5">
        <v>2</v>
      </c>
      <c r="H250" s="4">
        <v>22</v>
      </c>
      <c r="I250" s="5">
        <v>22</v>
      </c>
      <c r="J250" s="7">
        <v>2204</v>
      </c>
      <c r="K250" s="8" t="s">
        <v>2036</v>
      </c>
      <c r="L250" s="9">
        <v>52.6</v>
      </c>
      <c r="M250" s="10">
        <v>37.92</v>
      </c>
      <c r="N250" s="5" t="s">
        <v>2035</v>
      </c>
      <c r="O250" s="5" t="s">
        <v>201</v>
      </c>
      <c r="P250" s="25" t="s">
        <v>2037</v>
      </c>
      <c r="Q250" s="4" t="s">
        <v>2034</v>
      </c>
      <c r="R250" s="4"/>
      <c r="S250" s="13"/>
      <c r="T250" s="16"/>
      <c r="U250" s="15"/>
      <c r="V250" s="13">
        <v>44012</v>
      </c>
    </row>
    <row r="251" spans="1:22" s="1" customFormat="1" hidden="1">
      <c r="A251" s="4">
        <v>250</v>
      </c>
      <c r="B251" s="4" t="s">
        <v>8</v>
      </c>
      <c r="C251" s="4" t="s">
        <v>497</v>
      </c>
      <c r="D251" s="4" t="s">
        <v>2029</v>
      </c>
      <c r="E251" s="4" t="s">
        <v>2030</v>
      </c>
      <c r="F251" s="5">
        <v>4</v>
      </c>
      <c r="G251" s="5">
        <v>2</v>
      </c>
      <c r="H251" s="4">
        <v>22</v>
      </c>
      <c r="I251" s="5">
        <v>22</v>
      </c>
      <c r="J251" s="7">
        <v>2203</v>
      </c>
      <c r="K251" s="8" t="s">
        <v>2036</v>
      </c>
      <c r="L251" s="9">
        <v>52.6</v>
      </c>
      <c r="M251" s="10">
        <v>37.92</v>
      </c>
      <c r="N251" s="5" t="s">
        <v>2035</v>
      </c>
      <c r="O251" s="5" t="s">
        <v>201</v>
      </c>
      <c r="P251" s="25" t="s">
        <v>2038</v>
      </c>
      <c r="Q251" s="4" t="s">
        <v>2034</v>
      </c>
      <c r="R251" s="4"/>
      <c r="S251" s="13"/>
      <c r="T251" s="16"/>
      <c r="U251" s="15"/>
      <c r="V251" s="13">
        <v>44012</v>
      </c>
    </row>
    <row r="252" spans="1:22" s="1" customFormat="1" hidden="1">
      <c r="A252" s="4">
        <v>251</v>
      </c>
      <c r="B252" s="4" t="s">
        <v>8</v>
      </c>
      <c r="C252" s="4" t="s">
        <v>497</v>
      </c>
      <c r="D252" s="4" t="s">
        <v>2029</v>
      </c>
      <c r="E252" s="4" t="s">
        <v>2030</v>
      </c>
      <c r="F252" s="5">
        <v>4</v>
      </c>
      <c r="G252" s="5">
        <v>2</v>
      </c>
      <c r="H252" s="4">
        <v>22</v>
      </c>
      <c r="I252" s="5">
        <v>22</v>
      </c>
      <c r="J252" s="7">
        <v>2202</v>
      </c>
      <c r="K252" s="8" t="s">
        <v>2036</v>
      </c>
      <c r="L252" s="9">
        <v>54.27</v>
      </c>
      <c r="M252" s="10">
        <v>39.119999999999997</v>
      </c>
      <c r="N252" s="5" t="s">
        <v>2035</v>
      </c>
      <c r="O252" s="5" t="s">
        <v>201</v>
      </c>
      <c r="P252" s="25" t="s">
        <v>1843</v>
      </c>
      <c r="Q252" s="4" t="s">
        <v>2034</v>
      </c>
      <c r="R252" s="4"/>
      <c r="S252" s="13"/>
      <c r="T252" s="16"/>
      <c r="U252" s="15"/>
      <c r="V252" s="13">
        <v>44012</v>
      </c>
    </row>
    <row r="253" spans="1:22" s="1" customFormat="1">
      <c r="A253" s="4">
        <v>252</v>
      </c>
      <c r="B253" s="4" t="s">
        <v>8</v>
      </c>
      <c r="C253" s="4" t="s">
        <v>497</v>
      </c>
      <c r="D253" s="4" t="s">
        <v>2029</v>
      </c>
      <c r="E253" s="4" t="s">
        <v>2030</v>
      </c>
      <c r="F253" s="5">
        <v>4</v>
      </c>
      <c r="G253" s="5">
        <v>2</v>
      </c>
      <c r="H253" s="4">
        <v>22</v>
      </c>
      <c r="I253" s="5">
        <v>22</v>
      </c>
      <c r="J253" s="7">
        <v>2201</v>
      </c>
      <c r="K253" s="8" t="s">
        <v>2036</v>
      </c>
      <c r="L253" s="9">
        <v>79.819999999999993</v>
      </c>
      <c r="M253" s="10">
        <v>57.54</v>
      </c>
      <c r="N253" s="5" t="s">
        <v>2032</v>
      </c>
      <c r="O253" s="5" t="s">
        <v>190</v>
      </c>
      <c r="P253" s="25" t="s">
        <v>2039</v>
      </c>
      <c r="Q253" s="4" t="s">
        <v>2034</v>
      </c>
      <c r="R253" s="4"/>
      <c r="S253" s="13"/>
      <c r="T253" s="16"/>
      <c r="U253" s="15"/>
      <c r="V253" s="13">
        <v>44012</v>
      </c>
    </row>
    <row r="254" spans="1:22" s="1" customFormat="1">
      <c r="A254" s="4">
        <v>253</v>
      </c>
      <c r="B254" s="4" t="s">
        <v>8</v>
      </c>
      <c r="C254" s="4" t="s">
        <v>497</v>
      </c>
      <c r="D254" s="4" t="s">
        <v>2029</v>
      </c>
      <c r="E254" s="4" t="s">
        <v>2030</v>
      </c>
      <c r="F254" s="5">
        <v>4</v>
      </c>
      <c r="G254" s="5">
        <v>1</v>
      </c>
      <c r="H254" s="4">
        <v>17</v>
      </c>
      <c r="I254" s="5">
        <v>2</v>
      </c>
      <c r="J254" s="7">
        <v>206</v>
      </c>
      <c r="K254" s="8" t="s">
        <v>2036</v>
      </c>
      <c r="L254" s="9">
        <v>78.67</v>
      </c>
      <c r="M254" s="10">
        <v>56.71</v>
      </c>
      <c r="N254" s="5" t="s">
        <v>2032</v>
      </c>
      <c r="O254" s="5" t="s">
        <v>190</v>
      </c>
      <c r="P254" s="25" t="s">
        <v>508</v>
      </c>
      <c r="Q254" s="4" t="s">
        <v>2034</v>
      </c>
      <c r="R254" s="4"/>
      <c r="S254" s="13"/>
      <c r="T254" s="16"/>
      <c r="U254" s="15"/>
      <c r="V254" s="13">
        <v>44012</v>
      </c>
    </row>
    <row r="255" spans="1:22" s="1" customFormat="1" hidden="1">
      <c r="A255" s="4">
        <v>254</v>
      </c>
      <c r="B255" s="4" t="s">
        <v>8</v>
      </c>
      <c r="C255" s="4" t="s">
        <v>497</v>
      </c>
      <c r="D255" s="4" t="s">
        <v>2029</v>
      </c>
      <c r="E255" s="4" t="s">
        <v>2030</v>
      </c>
      <c r="F255" s="5">
        <v>4</v>
      </c>
      <c r="G255" s="5">
        <v>1</v>
      </c>
      <c r="H255" s="4">
        <v>17</v>
      </c>
      <c r="I255" s="5">
        <v>2</v>
      </c>
      <c r="J255" s="7">
        <v>205</v>
      </c>
      <c r="K255" s="8" t="s">
        <v>2036</v>
      </c>
      <c r="L255" s="9">
        <v>54.27</v>
      </c>
      <c r="M255" s="10">
        <v>39.119999999999997</v>
      </c>
      <c r="N255" s="5" t="s">
        <v>2035</v>
      </c>
      <c r="O255" s="5" t="s">
        <v>201</v>
      </c>
      <c r="P255" s="25" t="s">
        <v>504</v>
      </c>
      <c r="Q255" s="4" t="s">
        <v>2034</v>
      </c>
      <c r="R255" s="4"/>
      <c r="S255" s="13"/>
      <c r="T255" s="16"/>
      <c r="U255" s="15"/>
      <c r="V255" s="13">
        <v>44012</v>
      </c>
    </row>
    <row r="256" spans="1:22" s="1" customFormat="1" hidden="1">
      <c r="A256" s="4">
        <v>255</v>
      </c>
      <c r="B256" s="4" t="s">
        <v>8</v>
      </c>
      <c r="C256" s="4" t="s">
        <v>497</v>
      </c>
      <c r="D256" s="4" t="s">
        <v>2029</v>
      </c>
      <c r="E256" s="4" t="s">
        <v>2030</v>
      </c>
      <c r="F256" s="5">
        <v>4</v>
      </c>
      <c r="G256" s="5">
        <v>1</v>
      </c>
      <c r="H256" s="4">
        <v>17</v>
      </c>
      <c r="I256" s="5">
        <v>2</v>
      </c>
      <c r="J256" s="7">
        <v>204</v>
      </c>
      <c r="K256" s="8" t="s">
        <v>2036</v>
      </c>
      <c r="L256" s="9">
        <v>52.6</v>
      </c>
      <c r="M256" s="10">
        <v>37.92</v>
      </c>
      <c r="N256" s="5" t="s">
        <v>2035</v>
      </c>
      <c r="O256" s="5" t="s">
        <v>201</v>
      </c>
      <c r="P256" s="25" t="s">
        <v>2037</v>
      </c>
      <c r="Q256" s="4" t="s">
        <v>2034</v>
      </c>
      <c r="R256" s="4"/>
      <c r="S256" s="13"/>
      <c r="T256" s="16"/>
      <c r="U256" s="15"/>
      <c r="V256" s="13">
        <v>44012</v>
      </c>
    </row>
    <row r="257" spans="1:22" s="1" customFormat="1" hidden="1">
      <c r="A257" s="4">
        <v>256</v>
      </c>
      <c r="B257" s="4" t="s">
        <v>8</v>
      </c>
      <c r="C257" s="4" t="s">
        <v>497</v>
      </c>
      <c r="D257" s="4" t="s">
        <v>2029</v>
      </c>
      <c r="E257" s="4" t="s">
        <v>2030</v>
      </c>
      <c r="F257" s="5">
        <v>4</v>
      </c>
      <c r="G257" s="5">
        <v>1</v>
      </c>
      <c r="H257" s="4">
        <v>17</v>
      </c>
      <c r="I257" s="5">
        <v>2</v>
      </c>
      <c r="J257" s="7">
        <v>203</v>
      </c>
      <c r="K257" s="8" t="s">
        <v>2036</v>
      </c>
      <c r="L257" s="9">
        <v>52.6</v>
      </c>
      <c r="M257" s="10">
        <v>37.92</v>
      </c>
      <c r="N257" s="5" t="s">
        <v>2035</v>
      </c>
      <c r="O257" s="5" t="s">
        <v>201</v>
      </c>
      <c r="P257" s="25" t="s">
        <v>2038</v>
      </c>
      <c r="Q257" s="4" t="s">
        <v>2034</v>
      </c>
      <c r="R257" s="4"/>
      <c r="S257" s="13"/>
      <c r="T257" s="16"/>
      <c r="U257" s="15"/>
      <c r="V257" s="13">
        <v>44012</v>
      </c>
    </row>
    <row r="258" spans="1:22" s="1" customFormat="1" hidden="1">
      <c r="A258" s="4">
        <v>257</v>
      </c>
      <c r="B258" s="4" t="s">
        <v>8</v>
      </c>
      <c r="C258" s="4" t="s">
        <v>497</v>
      </c>
      <c r="D258" s="4" t="s">
        <v>2029</v>
      </c>
      <c r="E258" s="4" t="s">
        <v>2030</v>
      </c>
      <c r="F258" s="5">
        <v>4</v>
      </c>
      <c r="G258" s="5">
        <v>1</v>
      </c>
      <c r="H258" s="4">
        <v>17</v>
      </c>
      <c r="I258" s="5">
        <v>2</v>
      </c>
      <c r="J258" s="7">
        <v>202</v>
      </c>
      <c r="K258" s="8" t="s">
        <v>2036</v>
      </c>
      <c r="L258" s="9">
        <v>54.27</v>
      </c>
      <c r="M258" s="10">
        <v>39.119999999999997</v>
      </c>
      <c r="N258" s="5" t="s">
        <v>2035</v>
      </c>
      <c r="O258" s="5" t="s">
        <v>201</v>
      </c>
      <c r="P258" s="25" t="s">
        <v>1843</v>
      </c>
      <c r="Q258" s="4" t="s">
        <v>2034</v>
      </c>
      <c r="R258" s="4"/>
      <c r="S258" s="13"/>
      <c r="T258" s="16"/>
      <c r="U258" s="15"/>
      <c r="V258" s="13">
        <v>44012</v>
      </c>
    </row>
    <row r="259" spans="1:22" s="1" customFormat="1">
      <c r="A259" s="4">
        <v>258</v>
      </c>
      <c r="B259" s="4" t="s">
        <v>8</v>
      </c>
      <c r="C259" s="4" t="s">
        <v>497</v>
      </c>
      <c r="D259" s="4" t="s">
        <v>2029</v>
      </c>
      <c r="E259" s="4" t="s">
        <v>2030</v>
      </c>
      <c r="F259" s="5">
        <v>4</v>
      </c>
      <c r="G259" s="5">
        <v>1</v>
      </c>
      <c r="H259" s="4">
        <v>17</v>
      </c>
      <c r="I259" s="5">
        <v>2</v>
      </c>
      <c r="J259" s="7">
        <v>201</v>
      </c>
      <c r="K259" s="8" t="s">
        <v>2036</v>
      </c>
      <c r="L259" s="9">
        <v>79.709999999999994</v>
      </c>
      <c r="M259" s="10">
        <v>57.46</v>
      </c>
      <c r="N259" s="5" t="s">
        <v>2032</v>
      </c>
      <c r="O259" s="5" t="s">
        <v>535</v>
      </c>
      <c r="P259" s="25" t="s">
        <v>771</v>
      </c>
      <c r="Q259" s="4" t="s">
        <v>2034</v>
      </c>
      <c r="R259" s="4"/>
      <c r="S259" s="13"/>
      <c r="T259" s="16"/>
      <c r="U259" s="15"/>
      <c r="V259" s="13">
        <v>44012</v>
      </c>
    </row>
    <row r="260" spans="1:22" s="1" customFormat="1">
      <c r="A260" s="4">
        <v>259</v>
      </c>
      <c r="B260" s="4" t="s">
        <v>8</v>
      </c>
      <c r="C260" s="4" t="s">
        <v>497</v>
      </c>
      <c r="D260" s="4" t="s">
        <v>2029</v>
      </c>
      <c r="E260" s="4" t="s">
        <v>2030</v>
      </c>
      <c r="F260" s="5">
        <v>4</v>
      </c>
      <c r="G260" s="5">
        <v>1</v>
      </c>
      <c r="H260" s="4">
        <v>17</v>
      </c>
      <c r="I260" s="5">
        <v>3</v>
      </c>
      <c r="J260" s="7">
        <v>306</v>
      </c>
      <c r="K260" s="8" t="s">
        <v>2036</v>
      </c>
      <c r="L260" s="9">
        <v>78.67</v>
      </c>
      <c r="M260" s="10">
        <v>56.71</v>
      </c>
      <c r="N260" s="5" t="s">
        <v>2032</v>
      </c>
      <c r="O260" s="5" t="s">
        <v>190</v>
      </c>
      <c r="P260" s="25" t="s">
        <v>508</v>
      </c>
      <c r="Q260" s="4" t="s">
        <v>2034</v>
      </c>
      <c r="R260" s="4"/>
      <c r="S260" s="13"/>
      <c r="T260" s="16"/>
      <c r="U260" s="15"/>
      <c r="V260" s="13">
        <v>44012</v>
      </c>
    </row>
    <row r="261" spans="1:22" s="1" customFormat="1" hidden="1">
      <c r="A261" s="4">
        <v>260</v>
      </c>
      <c r="B261" s="4" t="s">
        <v>8</v>
      </c>
      <c r="C261" s="4" t="s">
        <v>497</v>
      </c>
      <c r="D261" s="4" t="s">
        <v>2029</v>
      </c>
      <c r="E261" s="4" t="s">
        <v>2030</v>
      </c>
      <c r="F261" s="5">
        <v>4</v>
      </c>
      <c r="G261" s="5">
        <v>1</v>
      </c>
      <c r="H261" s="4">
        <v>17</v>
      </c>
      <c r="I261" s="5">
        <v>3</v>
      </c>
      <c r="J261" s="7">
        <v>305</v>
      </c>
      <c r="K261" s="8" t="s">
        <v>2036</v>
      </c>
      <c r="L261" s="9">
        <v>54.27</v>
      </c>
      <c r="M261" s="10">
        <v>39.119999999999997</v>
      </c>
      <c r="N261" s="5" t="s">
        <v>2035</v>
      </c>
      <c r="O261" s="5" t="s">
        <v>201</v>
      </c>
      <c r="P261" s="25" t="s">
        <v>504</v>
      </c>
      <c r="Q261" s="4" t="s">
        <v>2034</v>
      </c>
      <c r="R261" s="4"/>
      <c r="S261" s="13"/>
      <c r="T261" s="16"/>
      <c r="U261" s="15"/>
      <c r="V261" s="13">
        <v>44012</v>
      </c>
    </row>
    <row r="262" spans="1:22" s="1" customFormat="1" hidden="1">
      <c r="A262" s="4">
        <v>261</v>
      </c>
      <c r="B262" s="4" t="s">
        <v>8</v>
      </c>
      <c r="C262" s="4" t="s">
        <v>497</v>
      </c>
      <c r="D262" s="4" t="s">
        <v>2029</v>
      </c>
      <c r="E262" s="4" t="s">
        <v>2030</v>
      </c>
      <c r="F262" s="5">
        <v>4</v>
      </c>
      <c r="G262" s="5">
        <v>1</v>
      </c>
      <c r="H262" s="4">
        <v>17</v>
      </c>
      <c r="I262" s="5">
        <v>3</v>
      </c>
      <c r="J262" s="7">
        <v>304</v>
      </c>
      <c r="K262" s="8" t="s">
        <v>2036</v>
      </c>
      <c r="L262" s="9">
        <v>52.6</v>
      </c>
      <c r="M262" s="10">
        <v>37.92</v>
      </c>
      <c r="N262" s="5" t="s">
        <v>2035</v>
      </c>
      <c r="O262" s="5" t="s">
        <v>201</v>
      </c>
      <c r="P262" s="25" t="s">
        <v>2037</v>
      </c>
      <c r="Q262" s="4" t="s">
        <v>2034</v>
      </c>
      <c r="R262" s="4"/>
      <c r="S262" s="13"/>
      <c r="T262" s="16"/>
      <c r="U262" s="15"/>
      <c r="V262" s="13">
        <v>44012</v>
      </c>
    </row>
    <row r="263" spans="1:22" s="1" customFormat="1" hidden="1">
      <c r="A263" s="4">
        <v>262</v>
      </c>
      <c r="B263" s="4" t="s">
        <v>8</v>
      </c>
      <c r="C263" s="4" t="s">
        <v>497</v>
      </c>
      <c r="D263" s="4" t="s">
        <v>2029</v>
      </c>
      <c r="E263" s="4" t="s">
        <v>2030</v>
      </c>
      <c r="F263" s="5">
        <v>4</v>
      </c>
      <c r="G263" s="5">
        <v>1</v>
      </c>
      <c r="H263" s="4">
        <v>17</v>
      </c>
      <c r="I263" s="5">
        <v>3</v>
      </c>
      <c r="J263" s="7">
        <v>303</v>
      </c>
      <c r="K263" s="8" t="s">
        <v>2036</v>
      </c>
      <c r="L263" s="9">
        <v>52.6</v>
      </c>
      <c r="M263" s="10">
        <v>37.92</v>
      </c>
      <c r="N263" s="5" t="s">
        <v>2035</v>
      </c>
      <c r="O263" s="5" t="s">
        <v>201</v>
      </c>
      <c r="P263" s="25" t="s">
        <v>2038</v>
      </c>
      <c r="Q263" s="4" t="s">
        <v>2034</v>
      </c>
      <c r="R263" s="4"/>
      <c r="S263" s="13"/>
      <c r="T263" s="16"/>
      <c r="U263" s="15"/>
      <c r="V263" s="13">
        <v>44012</v>
      </c>
    </row>
    <row r="264" spans="1:22" s="1" customFormat="1" hidden="1">
      <c r="A264" s="4">
        <v>263</v>
      </c>
      <c r="B264" s="4" t="s">
        <v>8</v>
      </c>
      <c r="C264" s="4" t="s">
        <v>497</v>
      </c>
      <c r="D264" s="4" t="s">
        <v>2029</v>
      </c>
      <c r="E264" s="4" t="s">
        <v>2030</v>
      </c>
      <c r="F264" s="5">
        <v>4</v>
      </c>
      <c r="G264" s="5">
        <v>1</v>
      </c>
      <c r="H264" s="4">
        <v>17</v>
      </c>
      <c r="I264" s="5">
        <v>3</v>
      </c>
      <c r="J264" s="7">
        <v>302</v>
      </c>
      <c r="K264" s="8" t="s">
        <v>2036</v>
      </c>
      <c r="L264" s="9">
        <v>54.27</v>
      </c>
      <c r="M264" s="10">
        <v>39.119999999999997</v>
      </c>
      <c r="N264" s="5" t="s">
        <v>2035</v>
      </c>
      <c r="O264" s="5" t="s">
        <v>201</v>
      </c>
      <c r="P264" s="25" t="s">
        <v>1843</v>
      </c>
      <c r="Q264" s="4" t="s">
        <v>2034</v>
      </c>
      <c r="R264" s="4"/>
      <c r="S264" s="13"/>
      <c r="T264" s="16"/>
      <c r="U264" s="15"/>
      <c r="V264" s="13">
        <v>44012</v>
      </c>
    </row>
    <row r="265" spans="1:22" s="1" customFormat="1">
      <c r="A265" s="4">
        <v>264</v>
      </c>
      <c r="B265" s="4" t="s">
        <v>8</v>
      </c>
      <c r="C265" s="4" t="s">
        <v>497</v>
      </c>
      <c r="D265" s="4" t="s">
        <v>2029</v>
      </c>
      <c r="E265" s="4" t="s">
        <v>2030</v>
      </c>
      <c r="F265" s="5">
        <v>4</v>
      </c>
      <c r="G265" s="5">
        <v>1</v>
      </c>
      <c r="H265" s="4">
        <v>17</v>
      </c>
      <c r="I265" s="5">
        <v>3</v>
      </c>
      <c r="J265" s="7">
        <v>301</v>
      </c>
      <c r="K265" s="8" t="s">
        <v>2036</v>
      </c>
      <c r="L265" s="9">
        <v>79.709999999999994</v>
      </c>
      <c r="M265" s="10">
        <v>57.46</v>
      </c>
      <c r="N265" s="5" t="s">
        <v>2032</v>
      </c>
      <c r="O265" s="5" t="s">
        <v>535</v>
      </c>
      <c r="P265" s="25" t="s">
        <v>771</v>
      </c>
      <c r="Q265" s="4" t="s">
        <v>2034</v>
      </c>
      <c r="R265" s="4"/>
      <c r="S265" s="13"/>
      <c r="T265" s="16"/>
      <c r="U265" s="15"/>
      <c r="V265" s="13">
        <v>44012</v>
      </c>
    </row>
    <row r="266" spans="1:22" s="1" customFormat="1">
      <c r="A266" s="4">
        <v>265</v>
      </c>
      <c r="B266" s="4" t="s">
        <v>8</v>
      </c>
      <c r="C266" s="4" t="s">
        <v>497</v>
      </c>
      <c r="D266" s="4" t="s">
        <v>2029</v>
      </c>
      <c r="E266" s="4" t="s">
        <v>2030</v>
      </c>
      <c r="F266" s="5">
        <v>4</v>
      </c>
      <c r="G266" s="5">
        <v>1</v>
      </c>
      <c r="H266" s="4">
        <v>17</v>
      </c>
      <c r="I266" s="5">
        <v>4</v>
      </c>
      <c r="J266" s="7">
        <v>406</v>
      </c>
      <c r="K266" s="8" t="s">
        <v>2036</v>
      </c>
      <c r="L266" s="9">
        <v>78.67</v>
      </c>
      <c r="M266" s="10">
        <v>56.71</v>
      </c>
      <c r="N266" s="5" t="s">
        <v>2032</v>
      </c>
      <c r="O266" s="5" t="s">
        <v>190</v>
      </c>
      <c r="P266" s="25" t="s">
        <v>508</v>
      </c>
      <c r="Q266" s="4" t="s">
        <v>2034</v>
      </c>
      <c r="R266" s="4"/>
      <c r="S266" s="13"/>
      <c r="T266" s="16"/>
      <c r="U266" s="15"/>
      <c r="V266" s="13">
        <v>44012</v>
      </c>
    </row>
    <row r="267" spans="1:22" s="1" customFormat="1" hidden="1">
      <c r="A267" s="4">
        <v>266</v>
      </c>
      <c r="B267" s="4" t="s">
        <v>8</v>
      </c>
      <c r="C267" s="4" t="s">
        <v>497</v>
      </c>
      <c r="D267" s="4" t="s">
        <v>2029</v>
      </c>
      <c r="E267" s="4" t="s">
        <v>2030</v>
      </c>
      <c r="F267" s="5">
        <v>4</v>
      </c>
      <c r="G267" s="5">
        <v>1</v>
      </c>
      <c r="H267" s="4">
        <v>17</v>
      </c>
      <c r="I267" s="5">
        <v>4</v>
      </c>
      <c r="J267" s="7">
        <v>405</v>
      </c>
      <c r="K267" s="8" t="s">
        <v>2036</v>
      </c>
      <c r="L267" s="9">
        <v>54.27</v>
      </c>
      <c r="M267" s="10">
        <v>39.119999999999997</v>
      </c>
      <c r="N267" s="5" t="s">
        <v>2035</v>
      </c>
      <c r="O267" s="5" t="s">
        <v>201</v>
      </c>
      <c r="P267" s="25" t="s">
        <v>504</v>
      </c>
      <c r="Q267" s="4" t="s">
        <v>2034</v>
      </c>
      <c r="R267" s="4"/>
      <c r="S267" s="13"/>
      <c r="T267" s="16"/>
      <c r="U267" s="15"/>
      <c r="V267" s="13">
        <v>44012</v>
      </c>
    </row>
    <row r="268" spans="1:22" s="1" customFormat="1" hidden="1">
      <c r="A268" s="4">
        <v>267</v>
      </c>
      <c r="B268" s="4" t="s">
        <v>8</v>
      </c>
      <c r="C268" s="4" t="s">
        <v>497</v>
      </c>
      <c r="D268" s="4" t="s">
        <v>2029</v>
      </c>
      <c r="E268" s="4" t="s">
        <v>2030</v>
      </c>
      <c r="F268" s="5">
        <v>4</v>
      </c>
      <c r="G268" s="5">
        <v>1</v>
      </c>
      <c r="H268" s="4">
        <v>17</v>
      </c>
      <c r="I268" s="5">
        <v>4</v>
      </c>
      <c r="J268" s="7">
        <v>404</v>
      </c>
      <c r="K268" s="8" t="s">
        <v>2036</v>
      </c>
      <c r="L268" s="9">
        <v>52.6</v>
      </c>
      <c r="M268" s="10">
        <v>37.92</v>
      </c>
      <c r="N268" s="5" t="s">
        <v>2035</v>
      </c>
      <c r="O268" s="5" t="s">
        <v>201</v>
      </c>
      <c r="P268" s="25" t="s">
        <v>2037</v>
      </c>
      <c r="Q268" s="4" t="s">
        <v>2034</v>
      </c>
      <c r="R268" s="4"/>
      <c r="S268" s="13"/>
      <c r="T268" s="16"/>
      <c r="U268" s="15"/>
      <c r="V268" s="13">
        <v>44012</v>
      </c>
    </row>
    <row r="269" spans="1:22" s="1" customFormat="1" hidden="1">
      <c r="A269" s="4">
        <v>268</v>
      </c>
      <c r="B269" s="4" t="s">
        <v>8</v>
      </c>
      <c r="C269" s="4" t="s">
        <v>497</v>
      </c>
      <c r="D269" s="4" t="s">
        <v>2029</v>
      </c>
      <c r="E269" s="4" t="s">
        <v>2030</v>
      </c>
      <c r="F269" s="5">
        <v>4</v>
      </c>
      <c r="G269" s="5">
        <v>1</v>
      </c>
      <c r="H269" s="4">
        <v>17</v>
      </c>
      <c r="I269" s="5">
        <v>4</v>
      </c>
      <c r="J269" s="7">
        <v>403</v>
      </c>
      <c r="K269" s="8" t="s">
        <v>2036</v>
      </c>
      <c r="L269" s="9">
        <v>52.6</v>
      </c>
      <c r="M269" s="10">
        <v>37.92</v>
      </c>
      <c r="N269" s="5" t="s">
        <v>2035</v>
      </c>
      <c r="O269" s="5" t="s">
        <v>201</v>
      </c>
      <c r="P269" s="25" t="s">
        <v>2038</v>
      </c>
      <c r="Q269" s="4" t="s">
        <v>2034</v>
      </c>
      <c r="R269" s="4"/>
      <c r="S269" s="13"/>
      <c r="T269" s="16"/>
      <c r="U269" s="15"/>
      <c r="V269" s="13">
        <v>44012</v>
      </c>
    </row>
    <row r="270" spans="1:22" s="1" customFormat="1" hidden="1">
      <c r="A270" s="4">
        <v>269</v>
      </c>
      <c r="B270" s="4" t="s">
        <v>8</v>
      </c>
      <c r="C270" s="4" t="s">
        <v>497</v>
      </c>
      <c r="D270" s="4" t="s">
        <v>2029</v>
      </c>
      <c r="E270" s="4" t="s">
        <v>2030</v>
      </c>
      <c r="F270" s="5">
        <v>4</v>
      </c>
      <c r="G270" s="5">
        <v>1</v>
      </c>
      <c r="H270" s="4">
        <v>17</v>
      </c>
      <c r="I270" s="5">
        <v>4</v>
      </c>
      <c r="J270" s="7">
        <v>402</v>
      </c>
      <c r="K270" s="8" t="s">
        <v>2036</v>
      </c>
      <c r="L270" s="9">
        <v>54.27</v>
      </c>
      <c r="M270" s="10">
        <v>39.119999999999997</v>
      </c>
      <c r="N270" s="5" t="s">
        <v>2035</v>
      </c>
      <c r="O270" s="5" t="s">
        <v>201</v>
      </c>
      <c r="P270" s="25" t="s">
        <v>1843</v>
      </c>
      <c r="Q270" s="4" t="s">
        <v>2034</v>
      </c>
      <c r="R270" s="4"/>
      <c r="S270" s="13"/>
      <c r="T270" s="16"/>
      <c r="U270" s="15"/>
      <c r="V270" s="13">
        <v>44012</v>
      </c>
    </row>
    <row r="271" spans="1:22" s="1" customFormat="1">
      <c r="A271" s="4">
        <v>270</v>
      </c>
      <c r="B271" s="4" t="s">
        <v>8</v>
      </c>
      <c r="C271" s="4" t="s">
        <v>497</v>
      </c>
      <c r="D271" s="4" t="s">
        <v>2029</v>
      </c>
      <c r="E271" s="4" t="s">
        <v>2030</v>
      </c>
      <c r="F271" s="5">
        <v>4</v>
      </c>
      <c r="G271" s="5">
        <v>1</v>
      </c>
      <c r="H271" s="4">
        <v>17</v>
      </c>
      <c r="I271" s="5">
        <v>4</v>
      </c>
      <c r="J271" s="7">
        <v>401</v>
      </c>
      <c r="K271" s="8" t="s">
        <v>2036</v>
      </c>
      <c r="L271" s="9">
        <v>79.709999999999994</v>
      </c>
      <c r="M271" s="10">
        <v>57.46</v>
      </c>
      <c r="N271" s="5" t="s">
        <v>2032</v>
      </c>
      <c r="O271" s="5" t="s">
        <v>535</v>
      </c>
      <c r="P271" s="25" t="s">
        <v>771</v>
      </c>
      <c r="Q271" s="4" t="s">
        <v>2034</v>
      </c>
      <c r="R271" s="4"/>
      <c r="S271" s="13"/>
      <c r="T271" s="16"/>
      <c r="U271" s="15"/>
      <c r="V271" s="13">
        <v>44012</v>
      </c>
    </row>
    <row r="272" spans="1:22" s="1" customFormat="1">
      <c r="A272" s="4">
        <v>271</v>
      </c>
      <c r="B272" s="4" t="s">
        <v>8</v>
      </c>
      <c r="C272" s="4" t="s">
        <v>497</v>
      </c>
      <c r="D272" s="4" t="s">
        <v>2029</v>
      </c>
      <c r="E272" s="4" t="s">
        <v>2030</v>
      </c>
      <c r="F272" s="5">
        <v>4</v>
      </c>
      <c r="G272" s="5">
        <v>1</v>
      </c>
      <c r="H272" s="4">
        <v>17</v>
      </c>
      <c r="I272" s="5">
        <v>5</v>
      </c>
      <c r="J272" s="7">
        <v>506</v>
      </c>
      <c r="K272" s="8" t="s">
        <v>2036</v>
      </c>
      <c r="L272" s="9">
        <v>78.67</v>
      </c>
      <c r="M272" s="10">
        <v>56.71</v>
      </c>
      <c r="N272" s="5" t="s">
        <v>2032</v>
      </c>
      <c r="O272" s="5" t="s">
        <v>190</v>
      </c>
      <c r="P272" s="25" t="s">
        <v>508</v>
      </c>
      <c r="Q272" s="4" t="s">
        <v>2034</v>
      </c>
      <c r="R272" s="4"/>
      <c r="S272" s="13"/>
      <c r="T272" s="16"/>
      <c r="U272" s="15"/>
      <c r="V272" s="13">
        <v>44012</v>
      </c>
    </row>
    <row r="273" spans="1:22" s="1" customFormat="1" hidden="1">
      <c r="A273" s="4">
        <v>272</v>
      </c>
      <c r="B273" s="4" t="s">
        <v>8</v>
      </c>
      <c r="C273" s="4" t="s">
        <v>497</v>
      </c>
      <c r="D273" s="4" t="s">
        <v>2029</v>
      </c>
      <c r="E273" s="4" t="s">
        <v>2030</v>
      </c>
      <c r="F273" s="5">
        <v>4</v>
      </c>
      <c r="G273" s="5">
        <v>1</v>
      </c>
      <c r="H273" s="4">
        <v>17</v>
      </c>
      <c r="I273" s="5">
        <v>5</v>
      </c>
      <c r="J273" s="7">
        <v>505</v>
      </c>
      <c r="K273" s="8" t="s">
        <v>2036</v>
      </c>
      <c r="L273" s="9">
        <v>54.27</v>
      </c>
      <c r="M273" s="10">
        <v>39.119999999999997</v>
      </c>
      <c r="N273" s="5" t="s">
        <v>2035</v>
      </c>
      <c r="O273" s="5" t="s">
        <v>201</v>
      </c>
      <c r="P273" s="25" t="s">
        <v>504</v>
      </c>
      <c r="Q273" s="4" t="s">
        <v>2034</v>
      </c>
      <c r="R273" s="4"/>
      <c r="S273" s="13"/>
      <c r="T273" s="16"/>
      <c r="U273" s="15"/>
      <c r="V273" s="13">
        <v>44012</v>
      </c>
    </row>
    <row r="274" spans="1:22" s="1" customFormat="1" hidden="1">
      <c r="A274" s="4">
        <v>273</v>
      </c>
      <c r="B274" s="4" t="s">
        <v>8</v>
      </c>
      <c r="C274" s="4" t="s">
        <v>497</v>
      </c>
      <c r="D274" s="4" t="s">
        <v>2029</v>
      </c>
      <c r="E274" s="4" t="s">
        <v>2030</v>
      </c>
      <c r="F274" s="5">
        <v>4</v>
      </c>
      <c r="G274" s="5">
        <v>1</v>
      </c>
      <c r="H274" s="4">
        <v>17</v>
      </c>
      <c r="I274" s="5">
        <v>5</v>
      </c>
      <c r="J274" s="7">
        <v>504</v>
      </c>
      <c r="K274" s="8" t="s">
        <v>2036</v>
      </c>
      <c r="L274" s="9">
        <v>52.6</v>
      </c>
      <c r="M274" s="10">
        <v>37.92</v>
      </c>
      <c r="N274" s="5" t="s">
        <v>2035</v>
      </c>
      <c r="O274" s="5" t="s">
        <v>201</v>
      </c>
      <c r="P274" s="25" t="s">
        <v>2037</v>
      </c>
      <c r="Q274" s="4" t="s">
        <v>2034</v>
      </c>
      <c r="R274" s="4"/>
      <c r="S274" s="13"/>
      <c r="T274" s="16"/>
      <c r="U274" s="15"/>
      <c r="V274" s="13">
        <v>44012</v>
      </c>
    </row>
    <row r="275" spans="1:22" s="1" customFormat="1" hidden="1">
      <c r="A275" s="4">
        <v>274</v>
      </c>
      <c r="B275" s="4" t="s">
        <v>8</v>
      </c>
      <c r="C275" s="4" t="s">
        <v>497</v>
      </c>
      <c r="D275" s="4" t="s">
        <v>2029</v>
      </c>
      <c r="E275" s="4" t="s">
        <v>2030</v>
      </c>
      <c r="F275" s="5">
        <v>4</v>
      </c>
      <c r="G275" s="5">
        <v>1</v>
      </c>
      <c r="H275" s="4">
        <v>17</v>
      </c>
      <c r="I275" s="5">
        <v>5</v>
      </c>
      <c r="J275" s="7">
        <v>503</v>
      </c>
      <c r="K275" s="8" t="s">
        <v>2036</v>
      </c>
      <c r="L275" s="9">
        <v>52.6</v>
      </c>
      <c r="M275" s="10">
        <v>37.92</v>
      </c>
      <c r="N275" s="5" t="s">
        <v>2035</v>
      </c>
      <c r="O275" s="5" t="s">
        <v>201</v>
      </c>
      <c r="P275" s="25" t="s">
        <v>2038</v>
      </c>
      <c r="Q275" s="4" t="s">
        <v>2034</v>
      </c>
      <c r="R275" s="4"/>
      <c r="S275" s="13"/>
      <c r="T275" s="16"/>
      <c r="U275" s="15"/>
      <c r="V275" s="13">
        <v>44012</v>
      </c>
    </row>
    <row r="276" spans="1:22" s="1" customFormat="1" hidden="1">
      <c r="A276" s="4">
        <v>275</v>
      </c>
      <c r="B276" s="4" t="s">
        <v>8</v>
      </c>
      <c r="C276" s="4" t="s">
        <v>497</v>
      </c>
      <c r="D276" s="4" t="s">
        <v>2029</v>
      </c>
      <c r="E276" s="4" t="s">
        <v>2030</v>
      </c>
      <c r="F276" s="5">
        <v>4</v>
      </c>
      <c r="G276" s="5">
        <v>1</v>
      </c>
      <c r="H276" s="4">
        <v>17</v>
      </c>
      <c r="I276" s="5">
        <v>5</v>
      </c>
      <c r="J276" s="7">
        <v>502</v>
      </c>
      <c r="K276" s="8" t="s">
        <v>2036</v>
      </c>
      <c r="L276" s="9">
        <v>54.27</v>
      </c>
      <c r="M276" s="10">
        <v>39.119999999999997</v>
      </c>
      <c r="N276" s="5" t="s">
        <v>2035</v>
      </c>
      <c r="O276" s="5" t="s">
        <v>201</v>
      </c>
      <c r="P276" s="25" t="s">
        <v>1843</v>
      </c>
      <c r="Q276" s="4" t="s">
        <v>2034</v>
      </c>
      <c r="R276" s="4"/>
      <c r="S276" s="13"/>
      <c r="T276" s="16"/>
      <c r="U276" s="15"/>
      <c r="V276" s="13">
        <v>44012</v>
      </c>
    </row>
    <row r="277" spans="1:22" s="1" customFormat="1">
      <c r="A277" s="4">
        <v>276</v>
      </c>
      <c r="B277" s="4" t="s">
        <v>8</v>
      </c>
      <c r="C277" s="4" t="s">
        <v>497</v>
      </c>
      <c r="D277" s="4" t="s">
        <v>2029</v>
      </c>
      <c r="E277" s="4" t="s">
        <v>2030</v>
      </c>
      <c r="F277" s="5">
        <v>4</v>
      </c>
      <c r="G277" s="5">
        <v>1</v>
      </c>
      <c r="H277" s="4">
        <v>17</v>
      </c>
      <c r="I277" s="5">
        <v>5</v>
      </c>
      <c r="J277" s="7">
        <v>501</v>
      </c>
      <c r="K277" s="8" t="s">
        <v>2036</v>
      </c>
      <c r="L277" s="9">
        <v>79.709999999999994</v>
      </c>
      <c r="M277" s="10">
        <v>57.46</v>
      </c>
      <c r="N277" s="5" t="s">
        <v>2032</v>
      </c>
      <c r="O277" s="5" t="s">
        <v>535</v>
      </c>
      <c r="P277" s="25" t="s">
        <v>771</v>
      </c>
      <c r="Q277" s="4" t="s">
        <v>2034</v>
      </c>
      <c r="R277" s="4"/>
      <c r="S277" s="13"/>
      <c r="T277" s="16"/>
      <c r="U277" s="15"/>
      <c r="V277" s="13">
        <v>44012</v>
      </c>
    </row>
    <row r="278" spans="1:22" s="1" customFormat="1">
      <c r="A278" s="4">
        <v>277</v>
      </c>
      <c r="B278" s="4" t="s">
        <v>8</v>
      </c>
      <c r="C278" s="4" t="s">
        <v>497</v>
      </c>
      <c r="D278" s="4" t="s">
        <v>2029</v>
      </c>
      <c r="E278" s="4" t="s">
        <v>2030</v>
      </c>
      <c r="F278" s="5">
        <v>4</v>
      </c>
      <c r="G278" s="5">
        <v>1</v>
      </c>
      <c r="H278" s="4">
        <v>17</v>
      </c>
      <c r="I278" s="5">
        <v>6</v>
      </c>
      <c r="J278" s="7">
        <v>606</v>
      </c>
      <c r="K278" s="8" t="s">
        <v>2036</v>
      </c>
      <c r="L278" s="9">
        <v>78.67</v>
      </c>
      <c r="M278" s="10">
        <v>56.71</v>
      </c>
      <c r="N278" s="5" t="s">
        <v>2032</v>
      </c>
      <c r="O278" s="5" t="s">
        <v>190</v>
      </c>
      <c r="P278" s="25" t="s">
        <v>508</v>
      </c>
      <c r="Q278" s="4" t="s">
        <v>2034</v>
      </c>
      <c r="R278" s="4"/>
      <c r="S278" s="13"/>
      <c r="T278" s="16"/>
      <c r="U278" s="15"/>
      <c r="V278" s="13">
        <v>44012</v>
      </c>
    </row>
    <row r="279" spans="1:22" s="1" customFormat="1" hidden="1">
      <c r="A279" s="4">
        <v>278</v>
      </c>
      <c r="B279" s="4" t="s">
        <v>8</v>
      </c>
      <c r="C279" s="4" t="s">
        <v>497</v>
      </c>
      <c r="D279" s="4" t="s">
        <v>2029</v>
      </c>
      <c r="E279" s="4" t="s">
        <v>2030</v>
      </c>
      <c r="F279" s="5">
        <v>4</v>
      </c>
      <c r="G279" s="5">
        <v>1</v>
      </c>
      <c r="H279" s="4">
        <v>17</v>
      </c>
      <c r="I279" s="5">
        <v>6</v>
      </c>
      <c r="J279" s="7">
        <v>605</v>
      </c>
      <c r="K279" s="8" t="s">
        <v>2036</v>
      </c>
      <c r="L279" s="9">
        <v>54.27</v>
      </c>
      <c r="M279" s="10">
        <v>39.119999999999997</v>
      </c>
      <c r="N279" s="5" t="s">
        <v>2035</v>
      </c>
      <c r="O279" s="5" t="s">
        <v>201</v>
      </c>
      <c r="P279" s="25" t="s">
        <v>504</v>
      </c>
      <c r="Q279" s="4" t="s">
        <v>2034</v>
      </c>
      <c r="R279" s="4"/>
      <c r="S279" s="13"/>
      <c r="T279" s="16"/>
      <c r="U279" s="15"/>
      <c r="V279" s="13">
        <v>44012</v>
      </c>
    </row>
    <row r="280" spans="1:22" s="1" customFormat="1" hidden="1">
      <c r="A280" s="4">
        <v>279</v>
      </c>
      <c r="B280" s="4" t="s">
        <v>8</v>
      </c>
      <c r="C280" s="4" t="s">
        <v>497</v>
      </c>
      <c r="D280" s="4" t="s">
        <v>2029</v>
      </c>
      <c r="E280" s="4" t="s">
        <v>2030</v>
      </c>
      <c r="F280" s="5">
        <v>4</v>
      </c>
      <c r="G280" s="5">
        <v>1</v>
      </c>
      <c r="H280" s="4">
        <v>17</v>
      </c>
      <c r="I280" s="5">
        <v>6</v>
      </c>
      <c r="J280" s="7">
        <v>604</v>
      </c>
      <c r="K280" s="8" t="s">
        <v>2036</v>
      </c>
      <c r="L280" s="9">
        <v>52.6</v>
      </c>
      <c r="M280" s="10">
        <v>37.92</v>
      </c>
      <c r="N280" s="5" t="s">
        <v>2035</v>
      </c>
      <c r="O280" s="5" t="s">
        <v>201</v>
      </c>
      <c r="P280" s="25" t="s">
        <v>2037</v>
      </c>
      <c r="Q280" s="4" t="s">
        <v>2034</v>
      </c>
      <c r="R280" s="4"/>
      <c r="S280" s="13"/>
      <c r="T280" s="16"/>
      <c r="U280" s="15"/>
      <c r="V280" s="13">
        <v>44012</v>
      </c>
    </row>
    <row r="281" spans="1:22" s="1" customFormat="1" hidden="1">
      <c r="A281" s="4">
        <v>280</v>
      </c>
      <c r="B281" s="4" t="s">
        <v>8</v>
      </c>
      <c r="C281" s="4" t="s">
        <v>497</v>
      </c>
      <c r="D281" s="4" t="s">
        <v>2029</v>
      </c>
      <c r="E281" s="4" t="s">
        <v>2030</v>
      </c>
      <c r="F281" s="5">
        <v>4</v>
      </c>
      <c r="G281" s="5">
        <v>1</v>
      </c>
      <c r="H281" s="4">
        <v>17</v>
      </c>
      <c r="I281" s="5">
        <v>6</v>
      </c>
      <c r="J281" s="7">
        <v>603</v>
      </c>
      <c r="K281" s="8" t="s">
        <v>2036</v>
      </c>
      <c r="L281" s="9">
        <v>52.6</v>
      </c>
      <c r="M281" s="10">
        <v>37.92</v>
      </c>
      <c r="N281" s="5" t="s">
        <v>2035</v>
      </c>
      <c r="O281" s="5" t="s">
        <v>201</v>
      </c>
      <c r="P281" s="25" t="s">
        <v>2038</v>
      </c>
      <c r="Q281" s="4" t="s">
        <v>2034</v>
      </c>
      <c r="R281" s="4"/>
      <c r="S281" s="13"/>
      <c r="T281" s="16"/>
      <c r="U281" s="15"/>
      <c r="V281" s="13">
        <v>44012</v>
      </c>
    </row>
    <row r="282" spans="1:22" s="1" customFormat="1" hidden="1">
      <c r="A282" s="4">
        <v>281</v>
      </c>
      <c r="B282" s="4" t="s">
        <v>8</v>
      </c>
      <c r="C282" s="4" t="s">
        <v>497</v>
      </c>
      <c r="D282" s="4" t="s">
        <v>2029</v>
      </c>
      <c r="E282" s="4" t="s">
        <v>2030</v>
      </c>
      <c r="F282" s="5">
        <v>4</v>
      </c>
      <c r="G282" s="5">
        <v>1</v>
      </c>
      <c r="H282" s="4">
        <v>17</v>
      </c>
      <c r="I282" s="5">
        <v>6</v>
      </c>
      <c r="J282" s="7">
        <v>602</v>
      </c>
      <c r="K282" s="8" t="s">
        <v>2036</v>
      </c>
      <c r="L282" s="9">
        <v>54.27</v>
      </c>
      <c r="M282" s="10">
        <v>39.119999999999997</v>
      </c>
      <c r="N282" s="5" t="s">
        <v>2035</v>
      </c>
      <c r="O282" s="5" t="s">
        <v>201</v>
      </c>
      <c r="P282" s="25" t="s">
        <v>1843</v>
      </c>
      <c r="Q282" s="4" t="s">
        <v>2034</v>
      </c>
      <c r="R282" s="4"/>
      <c r="S282" s="13"/>
      <c r="T282" s="16"/>
      <c r="U282" s="15"/>
      <c r="V282" s="13">
        <v>44012</v>
      </c>
    </row>
    <row r="283" spans="1:22" s="1" customFormat="1">
      <c r="A283" s="4">
        <v>282</v>
      </c>
      <c r="B283" s="4" t="s">
        <v>8</v>
      </c>
      <c r="C283" s="4" t="s">
        <v>497</v>
      </c>
      <c r="D283" s="4" t="s">
        <v>2029</v>
      </c>
      <c r="E283" s="4" t="s">
        <v>2030</v>
      </c>
      <c r="F283" s="5">
        <v>4</v>
      </c>
      <c r="G283" s="5">
        <v>1</v>
      </c>
      <c r="H283" s="4">
        <v>17</v>
      </c>
      <c r="I283" s="5">
        <v>6</v>
      </c>
      <c r="J283" s="7">
        <v>601</v>
      </c>
      <c r="K283" s="8" t="s">
        <v>2036</v>
      </c>
      <c r="L283" s="9">
        <v>79.709999999999994</v>
      </c>
      <c r="M283" s="10">
        <v>57.46</v>
      </c>
      <c r="N283" s="5" t="s">
        <v>2032</v>
      </c>
      <c r="O283" s="5" t="s">
        <v>535</v>
      </c>
      <c r="P283" s="25" t="s">
        <v>771</v>
      </c>
      <c r="Q283" s="4" t="s">
        <v>2034</v>
      </c>
      <c r="R283" s="4"/>
      <c r="S283" s="13"/>
      <c r="T283" s="16"/>
      <c r="U283" s="15"/>
      <c r="V283" s="13">
        <v>44012</v>
      </c>
    </row>
    <row r="284" spans="1:22" s="1" customFormat="1">
      <c r="A284" s="4">
        <v>283</v>
      </c>
      <c r="B284" s="4" t="s">
        <v>8</v>
      </c>
      <c r="C284" s="4" t="s">
        <v>497</v>
      </c>
      <c r="D284" s="4" t="s">
        <v>2029</v>
      </c>
      <c r="E284" s="4" t="s">
        <v>2030</v>
      </c>
      <c r="F284" s="5">
        <v>4</v>
      </c>
      <c r="G284" s="5">
        <v>1</v>
      </c>
      <c r="H284" s="4">
        <v>17</v>
      </c>
      <c r="I284" s="5">
        <v>7</v>
      </c>
      <c r="J284" s="7">
        <v>706</v>
      </c>
      <c r="K284" s="8" t="s">
        <v>2036</v>
      </c>
      <c r="L284" s="9">
        <v>78.67</v>
      </c>
      <c r="M284" s="10">
        <v>56.71</v>
      </c>
      <c r="N284" s="5" t="s">
        <v>2032</v>
      </c>
      <c r="O284" s="5" t="s">
        <v>190</v>
      </c>
      <c r="P284" s="25" t="s">
        <v>508</v>
      </c>
      <c r="Q284" s="4" t="s">
        <v>2034</v>
      </c>
      <c r="R284" s="4"/>
      <c r="S284" s="13"/>
      <c r="T284" s="16"/>
      <c r="U284" s="15"/>
      <c r="V284" s="13">
        <v>44012</v>
      </c>
    </row>
    <row r="285" spans="1:22" s="1" customFormat="1" hidden="1">
      <c r="A285" s="4">
        <v>284</v>
      </c>
      <c r="B285" s="4" t="s">
        <v>8</v>
      </c>
      <c r="C285" s="4" t="s">
        <v>497</v>
      </c>
      <c r="D285" s="4" t="s">
        <v>2029</v>
      </c>
      <c r="E285" s="4" t="s">
        <v>2030</v>
      </c>
      <c r="F285" s="5">
        <v>4</v>
      </c>
      <c r="G285" s="5">
        <v>1</v>
      </c>
      <c r="H285" s="4">
        <v>17</v>
      </c>
      <c r="I285" s="5">
        <v>7</v>
      </c>
      <c r="J285" s="7">
        <v>705</v>
      </c>
      <c r="K285" s="8" t="s">
        <v>2036</v>
      </c>
      <c r="L285" s="9">
        <v>54.27</v>
      </c>
      <c r="M285" s="10">
        <v>39.119999999999997</v>
      </c>
      <c r="N285" s="5" t="s">
        <v>2035</v>
      </c>
      <c r="O285" s="5" t="s">
        <v>201</v>
      </c>
      <c r="P285" s="25" t="s">
        <v>504</v>
      </c>
      <c r="Q285" s="4" t="s">
        <v>2034</v>
      </c>
      <c r="R285" s="4"/>
      <c r="S285" s="13"/>
      <c r="T285" s="16"/>
      <c r="U285" s="15"/>
      <c r="V285" s="13">
        <v>44012</v>
      </c>
    </row>
    <row r="286" spans="1:22" s="1" customFormat="1" hidden="1">
      <c r="A286" s="4">
        <v>285</v>
      </c>
      <c r="B286" s="4" t="s">
        <v>8</v>
      </c>
      <c r="C286" s="4" t="s">
        <v>497</v>
      </c>
      <c r="D286" s="4" t="s">
        <v>2029</v>
      </c>
      <c r="E286" s="4" t="s">
        <v>2030</v>
      </c>
      <c r="F286" s="5">
        <v>4</v>
      </c>
      <c r="G286" s="5">
        <v>1</v>
      </c>
      <c r="H286" s="4">
        <v>17</v>
      </c>
      <c r="I286" s="5">
        <v>7</v>
      </c>
      <c r="J286" s="7">
        <v>704</v>
      </c>
      <c r="K286" s="8" t="s">
        <v>2036</v>
      </c>
      <c r="L286" s="9">
        <v>52.6</v>
      </c>
      <c r="M286" s="10">
        <v>37.92</v>
      </c>
      <c r="N286" s="5" t="s">
        <v>2035</v>
      </c>
      <c r="O286" s="5" t="s">
        <v>201</v>
      </c>
      <c r="P286" s="25" t="s">
        <v>2037</v>
      </c>
      <c r="Q286" s="4" t="s">
        <v>2034</v>
      </c>
      <c r="R286" s="4"/>
      <c r="S286" s="13"/>
      <c r="T286" s="16"/>
      <c r="U286" s="15"/>
      <c r="V286" s="13">
        <v>44012</v>
      </c>
    </row>
    <row r="287" spans="1:22" s="1" customFormat="1" hidden="1">
      <c r="A287" s="4">
        <v>286</v>
      </c>
      <c r="B287" s="4" t="s">
        <v>8</v>
      </c>
      <c r="C287" s="4" t="s">
        <v>497</v>
      </c>
      <c r="D287" s="4" t="s">
        <v>2029</v>
      </c>
      <c r="E287" s="4" t="s">
        <v>2030</v>
      </c>
      <c r="F287" s="5">
        <v>4</v>
      </c>
      <c r="G287" s="5">
        <v>1</v>
      </c>
      <c r="H287" s="4">
        <v>17</v>
      </c>
      <c r="I287" s="5">
        <v>7</v>
      </c>
      <c r="J287" s="7">
        <v>703</v>
      </c>
      <c r="K287" s="8" t="s">
        <v>2036</v>
      </c>
      <c r="L287" s="9">
        <v>52.6</v>
      </c>
      <c r="M287" s="10">
        <v>37.92</v>
      </c>
      <c r="N287" s="5" t="s">
        <v>2035</v>
      </c>
      <c r="O287" s="5" t="s">
        <v>201</v>
      </c>
      <c r="P287" s="25" t="s">
        <v>2038</v>
      </c>
      <c r="Q287" s="4" t="s">
        <v>2034</v>
      </c>
      <c r="R287" s="4"/>
      <c r="S287" s="13"/>
      <c r="T287" s="16"/>
      <c r="U287" s="15"/>
      <c r="V287" s="13">
        <v>44012</v>
      </c>
    </row>
    <row r="288" spans="1:22" s="1" customFormat="1" hidden="1">
      <c r="A288" s="4">
        <v>287</v>
      </c>
      <c r="B288" s="4" t="s">
        <v>8</v>
      </c>
      <c r="C288" s="4" t="s">
        <v>497</v>
      </c>
      <c r="D288" s="4" t="s">
        <v>2029</v>
      </c>
      <c r="E288" s="4" t="s">
        <v>2030</v>
      </c>
      <c r="F288" s="5">
        <v>4</v>
      </c>
      <c r="G288" s="5">
        <v>1</v>
      </c>
      <c r="H288" s="4">
        <v>17</v>
      </c>
      <c r="I288" s="5">
        <v>7</v>
      </c>
      <c r="J288" s="7">
        <v>702</v>
      </c>
      <c r="K288" s="8" t="s">
        <v>2036</v>
      </c>
      <c r="L288" s="9">
        <v>54.27</v>
      </c>
      <c r="M288" s="10">
        <v>39.119999999999997</v>
      </c>
      <c r="N288" s="5" t="s">
        <v>2035</v>
      </c>
      <c r="O288" s="5" t="s">
        <v>201</v>
      </c>
      <c r="P288" s="25" t="s">
        <v>1843</v>
      </c>
      <c r="Q288" s="4" t="s">
        <v>2034</v>
      </c>
      <c r="R288" s="4"/>
      <c r="S288" s="13"/>
      <c r="T288" s="16"/>
      <c r="U288" s="15"/>
      <c r="V288" s="13">
        <v>44012</v>
      </c>
    </row>
    <row r="289" spans="1:22" s="1" customFormat="1">
      <c r="A289" s="4">
        <v>288</v>
      </c>
      <c r="B289" s="4" t="s">
        <v>8</v>
      </c>
      <c r="C289" s="4" t="s">
        <v>497</v>
      </c>
      <c r="D289" s="4" t="s">
        <v>2029</v>
      </c>
      <c r="E289" s="4" t="s">
        <v>2030</v>
      </c>
      <c r="F289" s="5">
        <v>4</v>
      </c>
      <c r="G289" s="5">
        <v>1</v>
      </c>
      <c r="H289" s="4">
        <v>17</v>
      </c>
      <c r="I289" s="5">
        <v>7</v>
      </c>
      <c r="J289" s="7">
        <v>701</v>
      </c>
      <c r="K289" s="8" t="s">
        <v>2036</v>
      </c>
      <c r="L289" s="9">
        <v>79.709999999999994</v>
      </c>
      <c r="M289" s="10">
        <v>57.46</v>
      </c>
      <c r="N289" s="5" t="s">
        <v>2032</v>
      </c>
      <c r="O289" s="5" t="s">
        <v>535</v>
      </c>
      <c r="P289" s="25" t="s">
        <v>771</v>
      </c>
      <c r="Q289" s="4" t="s">
        <v>2034</v>
      </c>
      <c r="R289" s="4"/>
      <c r="S289" s="13"/>
      <c r="T289" s="16"/>
      <c r="U289" s="15"/>
      <c r="V289" s="13">
        <v>44012</v>
      </c>
    </row>
    <row r="290" spans="1:22" s="1" customFormat="1">
      <c r="A290" s="4">
        <v>289</v>
      </c>
      <c r="B290" s="4" t="s">
        <v>8</v>
      </c>
      <c r="C290" s="4" t="s">
        <v>497</v>
      </c>
      <c r="D290" s="4" t="s">
        <v>2029</v>
      </c>
      <c r="E290" s="4" t="s">
        <v>2030</v>
      </c>
      <c r="F290" s="5">
        <v>4</v>
      </c>
      <c r="G290" s="5">
        <v>1</v>
      </c>
      <c r="H290" s="4">
        <v>17</v>
      </c>
      <c r="I290" s="5">
        <v>8</v>
      </c>
      <c r="J290" s="7">
        <v>806</v>
      </c>
      <c r="K290" s="8" t="s">
        <v>2036</v>
      </c>
      <c r="L290" s="9">
        <v>78.67</v>
      </c>
      <c r="M290" s="10">
        <v>56.71</v>
      </c>
      <c r="N290" s="5" t="s">
        <v>2032</v>
      </c>
      <c r="O290" s="5" t="s">
        <v>190</v>
      </c>
      <c r="P290" s="25" t="s">
        <v>508</v>
      </c>
      <c r="Q290" s="4" t="s">
        <v>2034</v>
      </c>
      <c r="R290" s="4"/>
      <c r="S290" s="13"/>
      <c r="T290" s="16"/>
      <c r="U290" s="15"/>
      <c r="V290" s="13">
        <v>44012</v>
      </c>
    </row>
    <row r="291" spans="1:22" s="1" customFormat="1" hidden="1">
      <c r="A291" s="4">
        <v>290</v>
      </c>
      <c r="B291" s="4" t="s">
        <v>8</v>
      </c>
      <c r="C291" s="4" t="s">
        <v>497</v>
      </c>
      <c r="D291" s="4" t="s">
        <v>2029</v>
      </c>
      <c r="E291" s="4" t="s">
        <v>2030</v>
      </c>
      <c r="F291" s="5">
        <v>4</v>
      </c>
      <c r="G291" s="5">
        <v>1</v>
      </c>
      <c r="H291" s="4">
        <v>17</v>
      </c>
      <c r="I291" s="5">
        <v>8</v>
      </c>
      <c r="J291" s="7">
        <v>805</v>
      </c>
      <c r="K291" s="8" t="s">
        <v>2036</v>
      </c>
      <c r="L291" s="9">
        <v>54.27</v>
      </c>
      <c r="M291" s="10">
        <v>39.119999999999997</v>
      </c>
      <c r="N291" s="5" t="s">
        <v>2035</v>
      </c>
      <c r="O291" s="5" t="s">
        <v>201</v>
      </c>
      <c r="P291" s="25" t="s">
        <v>504</v>
      </c>
      <c r="Q291" s="4" t="s">
        <v>2034</v>
      </c>
      <c r="R291" s="4"/>
      <c r="S291" s="13"/>
      <c r="T291" s="16"/>
      <c r="U291" s="15"/>
      <c r="V291" s="13">
        <v>44012</v>
      </c>
    </row>
    <row r="292" spans="1:22" s="1" customFormat="1" hidden="1">
      <c r="A292" s="4">
        <v>291</v>
      </c>
      <c r="B292" s="4" t="s">
        <v>8</v>
      </c>
      <c r="C292" s="4" t="s">
        <v>497</v>
      </c>
      <c r="D292" s="4" t="s">
        <v>2029</v>
      </c>
      <c r="E292" s="4" t="s">
        <v>2030</v>
      </c>
      <c r="F292" s="5">
        <v>4</v>
      </c>
      <c r="G292" s="5">
        <v>1</v>
      </c>
      <c r="H292" s="4">
        <v>17</v>
      </c>
      <c r="I292" s="5">
        <v>8</v>
      </c>
      <c r="J292" s="7">
        <v>804</v>
      </c>
      <c r="K292" s="8" t="s">
        <v>2036</v>
      </c>
      <c r="L292" s="9">
        <v>52.6</v>
      </c>
      <c r="M292" s="10">
        <v>37.92</v>
      </c>
      <c r="N292" s="5" t="s">
        <v>2035</v>
      </c>
      <c r="O292" s="5" t="s">
        <v>201</v>
      </c>
      <c r="P292" s="25" t="s">
        <v>2037</v>
      </c>
      <c r="Q292" s="4" t="s">
        <v>2034</v>
      </c>
      <c r="R292" s="4"/>
      <c r="S292" s="13"/>
      <c r="T292" s="16"/>
      <c r="U292" s="15"/>
      <c r="V292" s="13">
        <v>44012</v>
      </c>
    </row>
    <row r="293" spans="1:22" s="1" customFormat="1" hidden="1">
      <c r="A293" s="4">
        <v>292</v>
      </c>
      <c r="B293" s="4" t="s">
        <v>8</v>
      </c>
      <c r="C293" s="4" t="s">
        <v>497</v>
      </c>
      <c r="D293" s="4" t="s">
        <v>2029</v>
      </c>
      <c r="E293" s="4" t="s">
        <v>2030</v>
      </c>
      <c r="F293" s="5">
        <v>4</v>
      </c>
      <c r="G293" s="5">
        <v>1</v>
      </c>
      <c r="H293" s="4">
        <v>17</v>
      </c>
      <c r="I293" s="5">
        <v>8</v>
      </c>
      <c r="J293" s="7">
        <v>803</v>
      </c>
      <c r="K293" s="8" t="s">
        <v>2036</v>
      </c>
      <c r="L293" s="9">
        <v>52.6</v>
      </c>
      <c r="M293" s="10">
        <v>37.92</v>
      </c>
      <c r="N293" s="5" t="s">
        <v>2035</v>
      </c>
      <c r="O293" s="5" t="s">
        <v>201</v>
      </c>
      <c r="P293" s="25" t="s">
        <v>2038</v>
      </c>
      <c r="Q293" s="4" t="s">
        <v>2034</v>
      </c>
      <c r="R293" s="4"/>
      <c r="S293" s="13"/>
      <c r="T293" s="16"/>
      <c r="U293" s="15"/>
      <c r="V293" s="13">
        <v>44012</v>
      </c>
    </row>
    <row r="294" spans="1:22" s="1" customFormat="1" hidden="1">
      <c r="A294" s="4">
        <v>293</v>
      </c>
      <c r="B294" s="4" t="s">
        <v>8</v>
      </c>
      <c r="C294" s="4" t="s">
        <v>497</v>
      </c>
      <c r="D294" s="4" t="s">
        <v>2029</v>
      </c>
      <c r="E294" s="4" t="s">
        <v>2030</v>
      </c>
      <c r="F294" s="5">
        <v>4</v>
      </c>
      <c r="G294" s="5">
        <v>1</v>
      </c>
      <c r="H294" s="4">
        <v>17</v>
      </c>
      <c r="I294" s="5">
        <v>8</v>
      </c>
      <c r="J294" s="7">
        <v>802</v>
      </c>
      <c r="K294" s="8" t="s">
        <v>2036</v>
      </c>
      <c r="L294" s="9">
        <v>54.27</v>
      </c>
      <c r="M294" s="10">
        <v>39.119999999999997</v>
      </c>
      <c r="N294" s="5" t="s">
        <v>2035</v>
      </c>
      <c r="O294" s="5" t="s">
        <v>201</v>
      </c>
      <c r="P294" s="25" t="s">
        <v>1843</v>
      </c>
      <c r="Q294" s="4" t="s">
        <v>2034</v>
      </c>
      <c r="R294" s="4"/>
      <c r="S294" s="13"/>
      <c r="T294" s="16"/>
      <c r="U294" s="15"/>
      <c r="V294" s="13">
        <v>44012</v>
      </c>
    </row>
    <row r="295" spans="1:22" s="1" customFormat="1">
      <c r="A295" s="4">
        <v>294</v>
      </c>
      <c r="B295" s="4" t="s">
        <v>8</v>
      </c>
      <c r="C295" s="4" t="s">
        <v>497</v>
      </c>
      <c r="D295" s="4" t="s">
        <v>2029</v>
      </c>
      <c r="E295" s="4" t="s">
        <v>2030</v>
      </c>
      <c r="F295" s="5">
        <v>4</v>
      </c>
      <c r="G295" s="5">
        <v>1</v>
      </c>
      <c r="H295" s="4">
        <v>17</v>
      </c>
      <c r="I295" s="5">
        <v>8</v>
      </c>
      <c r="J295" s="7">
        <v>801</v>
      </c>
      <c r="K295" s="8" t="s">
        <v>2036</v>
      </c>
      <c r="L295" s="9">
        <v>79.709999999999994</v>
      </c>
      <c r="M295" s="10">
        <v>57.46</v>
      </c>
      <c r="N295" s="5" t="s">
        <v>2032</v>
      </c>
      <c r="O295" s="5" t="s">
        <v>535</v>
      </c>
      <c r="P295" s="25" t="s">
        <v>771</v>
      </c>
      <c r="Q295" s="4" t="s">
        <v>2034</v>
      </c>
      <c r="R295" s="4"/>
      <c r="S295" s="13"/>
      <c r="T295" s="16"/>
      <c r="U295" s="15"/>
      <c r="V295" s="13">
        <v>44012</v>
      </c>
    </row>
    <row r="296" spans="1:22" s="1" customFormat="1">
      <c r="A296" s="4">
        <v>295</v>
      </c>
      <c r="B296" s="4" t="s">
        <v>8</v>
      </c>
      <c r="C296" s="4" t="s">
        <v>497</v>
      </c>
      <c r="D296" s="4" t="s">
        <v>2029</v>
      </c>
      <c r="E296" s="4" t="s">
        <v>2030</v>
      </c>
      <c r="F296" s="5">
        <v>4</v>
      </c>
      <c r="G296" s="5">
        <v>1</v>
      </c>
      <c r="H296" s="4">
        <v>17</v>
      </c>
      <c r="I296" s="5">
        <v>9</v>
      </c>
      <c r="J296" s="7">
        <v>906</v>
      </c>
      <c r="K296" s="8" t="s">
        <v>2036</v>
      </c>
      <c r="L296" s="9">
        <v>78.67</v>
      </c>
      <c r="M296" s="10">
        <v>56.71</v>
      </c>
      <c r="N296" s="5" t="s">
        <v>2032</v>
      </c>
      <c r="O296" s="5" t="s">
        <v>190</v>
      </c>
      <c r="P296" s="25" t="s">
        <v>508</v>
      </c>
      <c r="Q296" s="4" t="s">
        <v>2034</v>
      </c>
      <c r="R296" s="4"/>
      <c r="S296" s="13"/>
      <c r="T296" s="16"/>
      <c r="U296" s="15"/>
      <c r="V296" s="13">
        <v>44012</v>
      </c>
    </row>
    <row r="297" spans="1:22" s="1" customFormat="1" hidden="1">
      <c r="A297" s="4">
        <v>296</v>
      </c>
      <c r="B297" s="4" t="s">
        <v>8</v>
      </c>
      <c r="C297" s="4" t="s">
        <v>497</v>
      </c>
      <c r="D297" s="4" t="s">
        <v>2029</v>
      </c>
      <c r="E297" s="4" t="s">
        <v>2030</v>
      </c>
      <c r="F297" s="5">
        <v>4</v>
      </c>
      <c r="G297" s="5">
        <v>1</v>
      </c>
      <c r="H297" s="4">
        <v>17</v>
      </c>
      <c r="I297" s="5">
        <v>9</v>
      </c>
      <c r="J297" s="7">
        <v>905</v>
      </c>
      <c r="K297" s="8" t="s">
        <v>2036</v>
      </c>
      <c r="L297" s="9">
        <v>54.27</v>
      </c>
      <c r="M297" s="10">
        <v>39.119999999999997</v>
      </c>
      <c r="N297" s="5" t="s">
        <v>2035</v>
      </c>
      <c r="O297" s="5" t="s">
        <v>201</v>
      </c>
      <c r="P297" s="25" t="s">
        <v>504</v>
      </c>
      <c r="Q297" s="4" t="s">
        <v>2034</v>
      </c>
      <c r="R297" s="4"/>
      <c r="S297" s="13"/>
      <c r="T297" s="16"/>
      <c r="U297" s="15"/>
      <c r="V297" s="13">
        <v>44012</v>
      </c>
    </row>
    <row r="298" spans="1:22" s="1" customFormat="1" hidden="1">
      <c r="A298" s="4">
        <v>297</v>
      </c>
      <c r="B298" s="4" t="s">
        <v>8</v>
      </c>
      <c r="C298" s="4" t="s">
        <v>497</v>
      </c>
      <c r="D298" s="4" t="s">
        <v>2029</v>
      </c>
      <c r="E298" s="4" t="s">
        <v>2030</v>
      </c>
      <c r="F298" s="5">
        <v>4</v>
      </c>
      <c r="G298" s="5">
        <v>1</v>
      </c>
      <c r="H298" s="4">
        <v>17</v>
      </c>
      <c r="I298" s="5">
        <v>9</v>
      </c>
      <c r="J298" s="7">
        <v>904</v>
      </c>
      <c r="K298" s="8" t="s">
        <v>2036</v>
      </c>
      <c r="L298" s="9">
        <v>52.6</v>
      </c>
      <c r="M298" s="10">
        <v>37.92</v>
      </c>
      <c r="N298" s="5" t="s">
        <v>2035</v>
      </c>
      <c r="O298" s="5" t="s">
        <v>201</v>
      </c>
      <c r="P298" s="25" t="s">
        <v>2037</v>
      </c>
      <c r="Q298" s="4" t="s">
        <v>2034</v>
      </c>
      <c r="R298" s="4"/>
      <c r="S298" s="13"/>
      <c r="T298" s="16"/>
      <c r="U298" s="15"/>
      <c r="V298" s="13">
        <v>44012</v>
      </c>
    </row>
    <row r="299" spans="1:22" s="1" customFormat="1" hidden="1">
      <c r="A299" s="4">
        <v>298</v>
      </c>
      <c r="B299" s="4" t="s">
        <v>8</v>
      </c>
      <c r="C299" s="4" t="s">
        <v>497</v>
      </c>
      <c r="D299" s="4" t="s">
        <v>2029</v>
      </c>
      <c r="E299" s="4" t="s">
        <v>2030</v>
      </c>
      <c r="F299" s="5">
        <v>4</v>
      </c>
      <c r="G299" s="5">
        <v>1</v>
      </c>
      <c r="H299" s="4">
        <v>17</v>
      </c>
      <c r="I299" s="5">
        <v>9</v>
      </c>
      <c r="J299" s="7">
        <v>903</v>
      </c>
      <c r="K299" s="8" t="s">
        <v>2036</v>
      </c>
      <c r="L299" s="9">
        <v>52.6</v>
      </c>
      <c r="M299" s="10">
        <v>37.92</v>
      </c>
      <c r="N299" s="5" t="s">
        <v>2035</v>
      </c>
      <c r="O299" s="5" t="s">
        <v>201</v>
      </c>
      <c r="P299" s="25" t="s">
        <v>2038</v>
      </c>
      <c r="Q299" s="4" t="s">
        <v>2034</v>
      </c>
      <c r="R299" s="4"/>
      <c r="S299" s="13"/>
      <c r="T299" s="16"/>
      <c r="U299" s="15"/>
      <c r="V299" s="13">
        <v>44012</v>
      </c>
    </row>
    <row r="300" spans="1:22" s="1" customFormat="1" hidden="1">
      <c r="A300" s="4">
        <v>299</v>
      </c>
      <c r="B300" s="4" t="s">
        <v>8</v>
      </c>
      <c r="C300" s="4" t="s">
        <v>497</v>
      </c>
      <c r="D300" s="4" t="s">
        <v>2029</v>
      </c>
      <c r="E300" s="4" t="s">
        <v>2030</v>
      </c>
      <c r="F300" s="5">
        <v>4</v>
      </c>
      <c r="G300" s="5">
        <v>1</v>
      </c>
      <c r="H300" s="4">
        <v>17</v>
      </c>
      <c r="I300" s="5">
        <v>9</v>
      </c>
      <c r="J300" s="7">
        <v>902</v>
      </c>
      <c r="K300" s="8" t="s">
        <v>2036</v>
      </c>
      <c r="L300" s="9">
        <v>54.27</v>
      </c>
      <c r="M300" s="10">
        <v>39.119999999999997</v>
      </c>
      <c r="N300" s="5" t="s">
        <v>2035</v>
      </c>
      <c r="O300" s="5" t="s">
        <v>201</v>
      </c>
      <c r="P300" s="25" t="s">
        <v>1843</v>
      </c>
      <c r="Q300" s="4" t="s">
        <v>2034</v>
      </c>
      <c r="R300" s="4"/>
      <c r="S300" s="13"/>
      <c r="T300" s="16"/>
      <c r="U300" s="15"/>
      <c r="V300" s="13">
        <v>44012</v>
      </c>
    </row>
    <row r="301" spans="1:22" s="1" customFormat="1">
      <c r="A301" s="4">
        <v>300</v>
      </c>
      <c r="B301" s="4" t="s">
        <v>8</v>
      </c>
      <c r="C301" s="4" t="s">
        <v>497</v>
      </c>
      <c r="D301" s="4" t="s">
        <v>2029</v>
      </c>
      <c r="E301" s="4" t="s">
        <v>2030</v>
      </c>
      <c r="F301" s="5">
        <v>4</v>
      </c>
      <c r="G301" s="5">
        <v>1</v>
      </c>
      <c r="H301" s="4">
        <v>17</v>
      </c>
      <c r="I301" s="5">
        <v>9</v>
      </c>
      <c r="J301" s="7">
        <v>901</v>
      </c>
      <c r="K301" s="8" t="s">
        <v>2036</v>
      </c>
      <c r="L301" s="9">
        <v>79.709999999999994</v>
      </c>
      <c r="M301" s="10">
        <v>57.46</v>
      </c>
      <c r="N301" s="5" t="s">
        <v>2032</v>
      </c>
      <c r="O301" s="5" t="s">
        <v>535</v>
      </c>
      <c r="P301" s="25" t="s">
        <v>771</v>
      </c>
      <c r="Q301" s="4" t="s">
        <v>2034</v>
      </c>
      <c r="R301" s="4"/>
      <c r="S301" s="13"/>
      <c r="T301" s="16"/>
      <c r="U301" s="15"/>
      <c r="V301" s="13">
        <v>44012</v>
      </c>
    </row>
    <row r="302" spans="1:22" s="1" customFormat="1">
      <c r="A302" s="4">
        <v>301</v>
      </c>
      <c r="B302" s="4" t="s">
        <v>8</v>
      </c>
      <c r="C302" s="4" t="s">
        <v>497</v>
      </c>
      <c r="D302" s="4" t="s">
        <v>2029</v>
      </c>
      <c r="E302" s="4" t="s">
        <v>2030</v>
      </c>
      <c r="F302" s="5">
        <v>4</v>
      </c>
      <c r="G302" s="5">
        <v>1</v>
      </c>
      <c r="H302" s="4">
        <v>17</v>
      </c>
      <c r="I302" s="5">
        <v>10</v>
      </c>
      <c r="J302" s="7">
        <v>1006</v>
      </c>
      <c r="K302" s="8" t="s">
        <v>2036</v>
      </c>
      <c r="L302" s="9">
        <v>78.67</v>
      </c>
      <c r="M302" s="10">
        <v>56.71</v>
      </c>
      <c r="N302" s="5" t="s">
        <v>2032</v>
      </c>
      <c r="O302" s="5" t="s">
        <v>190</v>
      </c>
      <c r="P302" s="25" t="s">
        <v>508</v>
      </c>
      <c r="Q302" s="4" t="s">
        <v>2034</v>
      </c>
      <c r="R302" s="4"/>
      <c r="S302" s="13"/>
      <c r="T302" s="16"/>
      <c r="U302" s="15"/>
      <c r="V302" s="13">
        <v>44012</v>
      </c>
    </row>
    <row r="303" spans="1:22" s="1" customFormat="1" hidden="1">
      <c r="A303" s="4">
        <v>302</v>
      </c>
      <c r="B303" s="4" t="s">
        <v>8</v>
      </c>
      <c r="C303" s="4" t="s">
        <v>497</v>
      </c>
      <c r="D303" s="4" t="s">
        <v>2029</v>
      </c>
      <c r="E303" s="4" t="s">
        <v>2030</v>
      </c>
      <c r="F303" s="5">
        <v>4</v>
      </c>
      <c r="G303" s="5">
        <v>1</v>
      </c>
      <c r="H303" s="4">
        <v>17</v>
      </c>
      <c r="I303" s="5">
        <v>10</v>
      </c>
      <c r="J303" s="7">
        <v>1005</v>
      </c>
      <c r="K303" s="8" t="s">
        <v>2036</v>
      </c>
      <c r="L303" s="9">
        <v>54.27</v>
      </c>
      <c r="M303" s="10">
        <v>39.119999999999997</v>
      </c>
      <c r="N303" s="5" t="s">
        <v>2035</v>
      </c>
      <c r="O303" s="5" t="s">
        <v>201</v>
      </c>
      <c r="P303" s="25" t="s">
        <v>504</v>
      </c>
      <c r="Q303" s="4" t="s">
        <v>2034</v>
      </c>
      <c r="R303" s="4"/>
      <c r="S303" s="13"/>
      <c r="T303" s="16"/>
      <c r="U303" s="15"/>
      <c r="V303" s="13">
        <v>44012</v>
      </c>
    </row>
    <row r="304" spans="1:22" s="1" customFormat="1" hidden="1">
      <c r="A304" s="4">
        <v>303</v>
      </c>
      <c r="B304" s="4" t="s">
        <v>8</v>
      </c>
      <c r="C304" s="4" t="s">
        <v>497</v>
      </c>
      <c r="D304" s="4" t="s">
        <v>2029</v>
      </c>
      <c r="E304" s="4" t="s">
        <v>2030</v>
      </c>
      <c r="F304" s="5">
        <v>4</v>
      </c>
      <c r="G304" s="5">
        <v>1</v>
      </c>
      <c r="H304" s="4">
        <v>17</v>
      </c>
      <c r="I304" s="5">
        <v>10</v>
      </c>
      <c r="J304" s="7">
        <v>1004</v>
      </c>
      <c r="K304" s="8" t="s">
        <v>2036</v>
      </c>
      <c r="L304" s="9">
        <v>52.6</v>
      </c>
      <c r="M304" s="10">
        <v>37.92</v>
      </c>
      <c r="N304" s="5" t="s">
        <v>2035</v>
      </c>
      <c r="O304" s="5" t="s">
        <v>201</v>
      </c>
      <c r="P304" s="25" t="s">
        <v>2037</v>
      </c>
      <c r="Q304" s="4" t="s">
        <v>2034</v>
      </c>
      <c r="R304" s="4"/>
      <c r="S304" s="13"/>
      <c r="T304" s="16"/>
      <c r="U304" s="15"/>
      <c r="V304" s="13">
        <v>44012</v>
      </c>
    </row>
    <row r="305" spans="1:22" s="1" customFormat="1" hidden="1">
      <c r="A305" s="4">
        <v>304</v>
      </c>
      <c r="B305" s="4" t="s">
        <v>8</v>
      </c>
      <c r="C305" s="4" t="s">
        <v>497</v>
      </c>
      <c r="D305" s="4" t="s">
        <v>2029</v>
      </c>
      <c r="E305" s="4" t="s">
        <v>2030</v>
      </c>
      <c r="F305" s="5">
        <v>4</v>
      </c>
      <c r="G305" s="5">
        <v>1</v>
      </c>
      <c r="H305" s="4">
        <v>17</v>
      </c>
      <c r="I305" s="5">
        <v>10</v>
      </c>
      <c r="J305" s="7">
        <v>1003</v>
      </c>
      <c r="K305" s="8" t="s">
        <v>2036</v>
      </c>
      <c r="L305" s="9">
        <v>52.6</v>
      </c>
      <c r="M305" s="10">
        <v>37.92</v>
      </c>
      <c r="N305" s="5" t="s">
        <v>2035</v>
      </c>
      <c r="O305" s="5" t="s">
        <v>201</v>
      </c>
      <c r="P305" s="25" t="s">
        <v>2038</v>
      </c>
      <c r="Q305" s="4" t="s">
        <v>2034</v>
      </c>
      <c r="R305" s="4"/>
      <c r="S305" s="13"/>
      <c r="T305" s="16"/>
      <c r="U305" s="15"/>
      <c r="V305" s="13">
        <v>44012</v>
      </c>
    </row>
    <row r="306" spans="1:22" s="1" customFormat="1" hidden="1">
      <c r="A306" s="4">
        <v>305</v>
      </c>
      <c r="B306" s="4" t="s">
        <v>8</v>
      </c>
      <c r="C306" s="4" t="s">
        <v>497</v>
      </c>
      <c r="D306" s="4" t="s">
        <v>2029</v>
      </c>
      <c r="E306" s="4" t="s">
        <v>2030</v>
      </c>
      <c r="F306" s="5">
        <v>4</v>
      </c>
      <c r="G306" s="5">
        <v>1</v>
      </c>
      <c r="H306" s="4">
        <v>17</v>
      </c>
      <c r="I306" s="5">
        <v>10</v>
      </c>
      <c r="J306" s="7">
        <v>1002</v>
      </c>
      <c r="K306" s="8" t="s">
        <v>2036</v>
      </c>
      <c r="L306" s="9">
        <v>54.27</v>
      </c>
      <c r="M306" s="10">
        <v>39.119999999999997</v>
      </c>
      <c r="N306" s="5" t="s">
        <v>2035</v>
      </c>
      <c r="O306" s="5" t="s">
        <v>201</v>
      </c>
      <c r="P306" s="25" t="s">
        <v>1843</v>
      </c>
      <c r="Q306" s="4" t="s">
        <v>2034</v>
      </c>
      <c r="R306" s="4"/>
      <c r="S306" s="13"/>
      <c r="T306" s="16"/>
      <c r="U306" s="15"/>
      <c r="V306" s="13">
        <v>44012</v>
      </c>
    </row>
    <row r="307" spans="1:22" s="1" customFormat="1">
      <c r="A307" s="4">
        <v>306</v>
      </c>
      <c r="B307" s="4" t="s">
        <v>8</v>
      </c>
      <c r="C307" s="4" t="s">
        <v>497</v>
      </c>
      <c r="D307" s="4" t="s">
        <v>2029</v>
      </c>
      <c r="E307" s="4" t="s">
        <v>2030</v>
      </c>
      <c r="F307" s="5">
        <v>4</v>
      </c>
      <c r="G307" s="5">
        <v>1</v>
      </c>
      <c r="H307" s="4">
        <v>17</v>
      </c>
      <c r="I307" s="5">
        <v>10</v>
      </c>
      <c r="J307" s="7">
        <v>1001</v>
      </c>
      <c r="K307" s="8" t="s">
        <v>2036</v>
      </c>
      <c r="L307" s="9">
        <v>79.709999999999994</v>
      </c>
      <c r="M307" s="10">
        <v>57.46</v>
      </c>
      <c r="N307" s="5" t="s">
        <v>2032</v>
      </c>
      <c r="O307" s="5" t="s">
        <v>535</v>
      </c>
      <c r="P307" s="25" t="s">
        <v>771</v>
      </c>
      <c r="Q307" s="4" t="s">
        <v>2034</v>
      </c>
      <c r="R307" s="4"/>
      <c r="S307" s="13"/>
      <c r="T307" s="16"/>
      <c r="U307" s="15"/>
      <c r="V307" s="13">
        <v>44012</v>
      </c>
    </row>
    <row r="308" spans="1:22" s="1" customFormat="1">
      <c r="A308" s="4">
        <v>307</v>
      </c>
      <c r="B308" s="4" t="s">
        <v>8</v>
      </c>
      <c r="C308" s="4" t="s">
        <v>497</v>
      </c>
      <c r="D308" s="4" t="s">
        <v>2029</v>
      </c>
      <c r="E308" s="4" t="s">
        <v>2030</v>
      </c>
      <c r="F308" s="5">
        <v>4</v>
      </c>
      <c r="G308" s="5">
        <v>1</v>
      </c>
      <c r="H308" s="4">
        <v>17</v>
      </c>
      <c r="I308" s="5">
        <v>11</v>
      </c>
      <c r="J308" s="7">
        <v>1106</v>
      </c>
      <c r="K308" s="8" t="s">
        <v>2036</v>
      </c>
      <c r="L308" s="9">
        <v>78.67</v>
      </c>
      <c r="M308" s="10">
        <v>56.71</v>
      </c>
      <c r="N308" s="5" t="s">
        <v>2032</v>
      </c>
      <c r="O308" s="5" t="s">
        <v>190</v>
      </c>
      <c r="P308" s="25" t="s">
        <v>508</v>
      </c>
      <c r="Q308" s="4" t="s">
        <v>2034</v>
      </c>
      <c r="R308" s="4"/>
      <c r="S308" s="13"/>
      <c r="T308" s="16"/>
      <c r="U308" s="15"/>
      <c r="V308" s="13">
        <v>44012</v>
      </c>
    </row>
    <row r="309" spans="1:22" s="1" customFormat="1" hidden="1">
      <c r="A309" s="4">
        <v>308</v>
      </c>
      <c r="B309" s="4" t="s">
        <v>8</v>
      </c>
      <c r="C309" s="4" t="s">
        <v>497</v>
      </c>
      <c r="D309" s="4" t="s">
        <v>2029</v>
      </c>
      <c r="E309" s="4" t="s">
        <v>2030</v>
      </c>
      <c r="F309" s="5">
        <v>4</v>
      </c>
      <c r="G309" s="5">
        <v>1</v>
      </c>
      <c r="H309" s="4">
        <v>17</v>
      </c>
      <c r="I309" s="5">
        <v>11</v>
      </c>
      <c r="J309" s="7">
        <v>1105</v>
      </c>
      <c r="K309" s="8" t="s">
        <v>2036</v>
      </c>
      <c r="L309" s="9">
        <v>54.27</v>
      </c>
      <c r="M309" s="10">
        <v>39.119999999999997</v>
      </c>
      <c r="N309" s="5" t="s">
        <v>2035</v>
      </c>
      <c r="O309" s="5" t="s">
        <v>201</v>
      </c>
      <c r="P309" s="25" t="s">
        <v>504</v>
      </c>
      <c r="Q309" s="4" t="s">
        <v>2034</v>
      </c>
      <c r="R309" s="4"/>
      <c r="S309" s="13"/>
      <c r="T309" s="16"/>
      <c r="U309" s="15"/>
      <c r="V309" s="13">
        <v>44012</v>
      </c>
    </row>
    <row r="310" spans="1:22" s="1" customFormat="1" hidden="1">
      <c r="A310" s="4">
        <v>309</v>
      </c>
      <c r="B310" s="4" t="s">
        <v>8</v>
      </c>
      <c r="C310" s="4" t="s">
        <v>497</v>
      </c>
      <c r="D310" s="4" t="s">
        <v>2029</v>
      </c>
      <c r="E310" s="4" t="s">
        <v>2030</v>
      </c>
      <c r="F310" s="5">
        <v>4</v>
      </c>
      <c r="G310" s="5">
        <v>1</v>
      </c>
      <c r="H310" s="4">
        <v>17</v>
      </c>
      <c r="I310" s="5">
        <v>11</v>
      </c>
      <c r="J310" s="7">
        <v>1104</v>
      </c>
      <c r="K310" s="8" t="s">
        <v>2036</v>
      </c>
      <c r="L310" s="9">
        <v>52.6</v>
      </c>
      <c r="M310" s="10">
        <v>37.92</v>
      </c>
      <c r="N310" s="5" t="s">
        <v>2035</v>
      </c>
      <c r="O310" s="5" t="s">
        <v>201</v>
      </c>
      <c r="P310" s="25" t="s">
        <v>2037</v>
      </c>
      <c r="Q310" s="4" t="s">
        <v>2034</v>
      </c>
      <c r="R310" s="4"/>
      <c r="S310" s="13"/>
      <c r="T310" s="16"/>
      <c r="U310" s="15"/>
      <c r="V310" s="13">
        <v>44012</v>
      </c>
    </row>
    <row r="311" spans="1:22" s="1" customFormat="1" hidden="1">
      <c r="A311" s="4">
        <v>310</v>
      </c>
      <c r="B311" s="4" t="s">
        <v>8</v>
      </c>
      <c r="C311" s="4" t="s">
        <v>497</v>
      </c>
      <c r="D311" s="4" t="s">
        <v>2029</v>
      </c>
      <c r="E311" s="4" t="s">
        <v>2030</v>
      </c>
      <c r="F311" s="5">
        <v>4</v>
      </c>
      <c r="G311" s="5">
        <v>1</v>
      </c>
      <c r="H311" s="4">
        <v>17</v>
      </c>
      <c r="I311" s="5">
        <v>11</v>
      </c>
      <c r="J311" s="7">
        <v>1103</v>
      </c>
      <c r="K311" s="8" t="s">
        <v>2036</v>
      </c>
      <c r="L311" s="9">
        <v>52.6</v>
      </c>
      <c r="M311" s="10">
        <v>37.92</v>
      </c>
      <c r="N311" s="5" t="s">
        <v>2035</v>
      </c>
      <c r="O311" s="5" t="s">
        <v>201</v>
      </c>
      <c r="P311" s="25" t="s">
        <v>2038</v>
      </c>
      <c r="Q311" s="4" t="s">
        <v>2034</v>
      </c>
      <c r="R311" s="4"/>
      <c r="S311" s="13"/>
      <c r="T311" s="16"/>
      <c r="U311" s="15"/>
      <c r="V311" s="13">
        <v>44012</v>
      </c>
    </row>
    <row r="312" spans="1:22" s="1" customFormat="1" hidden="1">
      <c r="A312" s="4">
        <v>311</v>
      </c>
      <c r="B312" s="4" t="s">
        <v>8</v>
      </c>
      <c r="C312" s="4" t="s">
        <v>497</v>
      </c>
      <c r="D312" s="4" t="s">
        <v>2029</v>
      </c>
      <c r="E312" s="4" t="s">
        <v>2030</v>
      </c>
      <c r="F312" s="5">
        <v>4</v>
      </c>
      <c r="G312" s="5">
        <v>1</v>
      </c>
      <c r="H312" s="4">
        <v>17</v>
      </c>
      <c r="I312" s="5">
        <v>11</v>
      </c>
      <c r="J312" s="7">
        <v>1102</v>
      </c>
      <c r="K312" s="8" t="s">
        <v>2036</v>
      </c>
      <c r="L312" s="9">
        <v>54.27</v>
      </c>
      <c r="M312" s="10">
        <v>39.119999999999997</v>
      </c>
      <c r="N312" s="5" t="s">
        <v>2035</v>
      </c>
      <c r="O312" s="5" t="s">
        <v>201</v>
      </c>
      <c r="P312" s="25" t="s">
        <v>1843</v>
      </c>
      <c r="Q312" s="4" t="s">
        <v>2034</v>
      </c>
      <c r="R312" s="4"/>
      <c r="S312" s="13"/>
      <c r="T312" s="16"/>
      <c r="U312" s="15"/>
      <c r="V312" s="13">
        <v>44012</v>
      </c>
    </row>
    <row r="313" spans="1:22" s="1" customFormat="1">
      <c r="A313" s="4">
        <v>312</v>
      </c>
      <c r="B313" s="4" t="s">
        <v>8</v>
      </c>
      <c r="C313" s="4" t="s">
        <v>497</v>
      </c>
      <c r="D313" s="4" t="s">
        <v>2029</v>
      </c>
      <c r="E313" s="4" t="s">
        <v>2030</v>
      </c>
      <c r="F313" s="5">
        <v>4</v>
      </c>
      <c r="G313" s="5">
        <v>1</v>
      </c>
      <c r="H313" s="4">
        <v>17</v>
      </c>
      <c r="I313" s="5">
        <v>11</v>
      </c>
      <c r="J313" s="7">
        <v>1101</v>
      </c>
      <c r="K313" s="8" t="s">
        <v>2036</v>
      </c>
      <c r="L313" s="9">
        <v>79.709999999999994</v>
      </c>
      <c r="M313" s="10">
        <v>57.46</v>
      </c>
      <c r="N313" s="5" t="s">
        <v>2032</v>
      </c>
      <c r="O313" s="5" t="s">
        <v>535</v>
      </c>
      <c r="P313" s="25" t="s">
        <v>771</v>
      </c>
      <c r="Q313" s="4" t="s">
        <v>2034</v>
      </c>
      <c r="R313" s="4"/>
      <c r="S313" s="13"/>
      <c r="T313" s="16"/>
      <c r="U313" s="15"/>
      <c r="V313" s="13">
        <v>44012</v>
      </c>
    </row>
    <row r="314" spans="1:22" s="1" customFormat="1">
      <c r="A314" s="4">
        <v>313</v>
      </c>
      <c r="B314" s="4" t="s">
        <v>8</v>
      </c>
      <c r="C314" s="4" t="s">
        <v>497</v>
      </c>
      <c r="D314" s="4" t="s">
        <v>2029</v>
      </c>
      <c r="E314" s="4" t="s">
        <v>2030</v>
      </c>
      <c r="F314" s="5">
        <v>4</v>
      </c>
      <c r="G314" s="5">
        <v>1</v>
      </c>
      <c r="H314" s="4">
        <v>17</v>
      </c>
      <c r="I314" s="5">
        <v>12</v>
      </c>
      <c r="J314" s="7">
        <v>1206</v>
      </c>
      <c r="K314" s="8" t="s">
        <v>2036</v>
      </c>
      <c r="L314" s="9">
        <v>78.67</v>
      </c>
      <c r="M314" s="10">
        <v>56.71</v>
      </c>
      <c r="N314" s="5" t="s">
        <v>2032</v>
      </c>
      <c r="O314" s="5" t="s">
        <v>190</v>
      </c>
      <c r="P314" s="25" t="s">
        <v>508</v>
      </c>
      <c r="Q314" s="4" t="s">
        <v>2034</v>
      </c>
      <c r="R314" s="4"/>
      <c r="S314" s="13"/>
      <c r="T314" s="16"/>
      <c r="U314" s="15"/>
      <c r="V314" s="13">
        <v>44012</v>
      </c>
    </row>
    <row r="315" spans="1:22" s="1" customFormat="1" hidden="1">
      <c r="A315" s="4">
        <v>314</v>
      </c>
      <c r="B315" s="4" t="s">
        <v>8</v>
      </c>
      <c r="C315" s="4" t="s">
        <v>497</v>
      </c>
      <c r="D315" s="4" t="s">
        <v>2029</v>
      </c>
      <c r="E315" s="4" t="s">
        <v>2030</v>
      </c>
      <c r="F315" s="5">
        <v>4</v>
      </c>
      <c r="G315" s="5">
        <v>1</v>
      </c>
      <c r="H315" s="4">
        <v>17</v>
      </c>
      <c r="I315" s="5">
        <v>12</v>
      </c>
      <c r="J315" s="7">
        <v>1205</v>
      </c>
      <c r="K315" s="8" t="s">
        <v>2036</v>
      </c>
      <c r="L315" s="9">
        <v>54.27</v>
      </c>
      <c r="M315" s="10">
        <v>39.119999999999997</v>
      </c>
      <c r="N315" s="5" t="s">
        <v>2035</v>
      </c>
      <c r="O315" s="5" t="s">
        <v>201</v>
      </c>
      <c r="P315" s="25" t="s">
        <v>504</v>
      </c>
      <c r="Q315" s="4" t="s">
        <v>2034</v>
      </c>
      <c r="R315" s="4"/>
      <c r="S315" s="13"/>
      <c r="T315" s="16"/>
      <c r="U315" s="15"/>
      <c r="V315" s="13">
        <v>44012</v>
      </c>
    </row>
    <row r="316" spans="1:22" s="1" customFormat="1" hidden="1">
      <c r="A316" s="4">
        <v>315</v>
      </c>
      <c r="B316" s="4" t="s">
        <v>8</v>
      </c>
      <c r="C316" s="4" t="s">
        <v>497</v>
      </c>
      <c r="D316" s="4" t="s">
        <v>2029</v>
      </c>
      <c r="E316" s="4" t="s">
        <v>2030</v>
      </c>
      <c r="F316" s="5">
        <v>4</v>
      </c>
      <c r="G316" s="5">
        <v>1</v>
      </c>
      <c r="H316" s="4">
        <v>17</v>
      </c>
      <c r="I316" s="5">
        <v>12</v>
      </c>
      <c r="J316" s="7">
        <v>1204</v>
      </c>
      <c r="K316" s="8" t="s">
        <v>2036</v>
      </c>
      <c r="L316" s="9">
        <v>52.6</v>
      </c>
      <c r="M316" s="10">
        <v>37.92</v>
      </c>
      <c r="N316" s="5" t="s">
        <v>2035</v>
      </c>
      <c r="O316" s="5" t="s">
        <v>201</v>
      </c>
      <c r="P316" s="25" t="s">
        <v>2037</v>
      </c>
      <c r="Q316" s="4" t="s">
        <v>2034</v>
      </c>
      <c r="R316" s="4"/>
      <c r="S316" s="13"/>
      <c r="T316" s="16"/>
      <c r="U316" s="15"/>
      <c r="V316" s="13">
        <v>44012</v>
      </c>
    </row>
    <row r="317" spans="1:22" s="1" customFormat="1" hidden="1">
      <c r="A317" s="4">
        <v>316</v>
      </c>
      <c r="B317" s="4" t="s">
        <v>8</v>
      </c>
      <c r="C317" s="4" t="s">
        <v>497</v>
      </c>
      <c r="D317" s="4" t="s">
        <v>2029</v>
      </c>
      <c r="E317" s="4" t="s">
        <v>2030</v>
      </c>
      <c r="F317" s="5">
        <v>4</v>
      </c>
      <c r="G317" s="5">
        <v>1</v>
      </c>
      <c r="H317" s="4">
        <v>17</v>
      </c>
      <c r="I317" s="5">
        <v>12</v>
      </c>
      <c r="J317" s="7">
        <v>1203</v>
      </c>
      <c r="K317" s="8" t="s">
        <v>2036</v>
      </c>
      <c r="L317" s="9">
        <v>52.6</v>
      </c>
      <c r="M317" s="10">
        <v>37.92</v>
      </c>
      <c r="N317" s="5" t="s">
        <v>2035</v>
      </c>
      <c r="O317" s="5" t="s">
        <v>201</v>
      </c>
      <c r="P317" s="25" t="s">
        <v>2038</v>
      </c>
      <c r="Q317" s="4" t="s">
        <v>2034</v>
      </c>
      <c r="R317" s="4"/>
      <c r="S317" s="13"/>
      <c r="T317" s="16"/>
      <c r="U317" s="15"/>
      <c r="V317" s="13">
        <v>44012</v>
      </c>
    </row>
    <row r="318" spans="1:22" s="1" customFormat="1" hidden="1">
      <c r="A318" s="4">
        <v>317</v>
      </c>
      <c r="B318" s="4" t="s">
        <v>8</v>
      </c>
      <c r="C318" s="4" t="s">
        <v>497</v>
      </c>
      <c r="D318" s="4" t="s">
        <v>2029</v>
      </c>
      <c r="E318" s="4" t="s">
        <v>2030</v>
      </c>
      <c r="F318" s="5">
        <v>4</v>
      </c>
      <c r="G318" s="5">
        <v>1</v>
      </c>
      <c r="H318" s="4">
        <v>17</v>
      </c>
      <c r="I318" s="5">
        <v>12</v>
      </c>
      <c r="J318" s="7">
        <v>1202</v>
      </c>
      <c r="K318" s="8" t="s">
        <v>2036</v>
      </c>
      <c r="L318" s="9">
        <v>54.27</v>
      </c>
      <c r="M318" s="10">
        <v>39.119999999999997</v>
      </c>
      <c r="N318" s="5" t="s">
        <v>2035</v>
      </c>
      <c r="O318" s="5" t="s">
        <v>201</v>
      </c>
      <c r="P318" s="25" t="s">
        <v>1843</v>
      </c>
      <c r="Q318" s="4" t="s">
        <v>2034</v>
      </c>
      <c r="R318" s="4"/>
      <c r="S318" s="13"/>
      <c r="T318" s="16"/>
      <c r="U318" s="15"/>
      <c r="V318" s="13">
        <v>44012</v>
      </c>
    </row>
    <row r="319" spans="1:22" s="1" customFormat="1">
      <c r="A319" s="4">
        <v>318</v>
      </c>
      <c r="B319" s="4" t="s">
        <v>8</v>
      </c>
      <c r="C319" s="4" t="s">
        <v>497</v>
      </c>
      <c r="D319" s="4" t="s">
        <v>2029</v>
      </c>
      <c r="E319" s="4" t="s">
        <v>2030</v>
      </c>
      <c r="F319" s="5">
        <v>4</v>
      </c>
      <c r="G319" s="5">
        <v>1</v>
      </c>
      <c r="H319" s="4">
        <v>17</v>
      </c>
      <c r="I319" s="5">
        <v>12</v>
      </c>
      <c r="J319" s="7">
        <v>1201</v>
      </c>
      <c r="K319" s="8" t="s">
        <v>2036</v>
      </c>
      <c r="L319" s="9">
        <v>79.709999999999994</v>
      </c>
      <c r="M319" s="10">
        <v>57.46</v>
      </c>
      <c r="N319" s="5" t="s">
        <v>2032</v>
      </c>
      <c r="O319" s="5" t="s">
        <v>535</v>
      </c>
      <c r="P319" s="25" t="s">
        <v>771</v>
      </c>
      <c r="Q319" s="4" t="s">
        <v>2034</v>
      </c>
      <c r="R319" s="4"/>
      <c r="S319" s="13"/>
      <c r="T319" s="16"/>
      <c r="U319" s="15"/>
      <c r="V319" s="13">
        <v>44012</v>
      </c>
    </row>
    <row r="320" spans="1:22" s="1" customFormat="1">
      <c r="A320" s="4">
        <v>319</v>
      </c>
      <c r="B320" s="4" t="s">
        <v>8</v>
      </c>
      <c r="C320" s="4" t="s">
        <v>497</v>
      </c>
      <c r="D320" s="4" t="s">
        <v>2029</v>
      </c>
      <c r="E320" s="4" t="s">
        <v>2030</v>
      </c>
      <c r="F320" s="5">
        <v>4</v>
      </c>
      <c r="G320" s="5">
        <v>1</v>
      </c>
      <c r="H320" s="4">
        <v>17</v>
      </c>
      <c r="I320" s="5">
        <v>13</v>
      </c>
      <c r="J320" s="7">
        <v>1306</v>
      </c>
      <c r="K320" s="8" t="s">
        <v>2036</v>
      </c>
      <c r="L320" s="9">
        <v>78.67</v>
      </c>
      <c r="M320" s="10">
        <v>56.71</v>
      </c>
      <c r="N320" s="5" t="s">
        <v>2032</v>
      </c>
      <c r="O320" s="5" t="s">
        <v>190</v>
      </c>
      <c r="P320" s="25" t="s">
        <v>508</v>
      </c>
      <c r="Q320" s="4" t="s">
        <v>2034</v>
      </c>
      <c r="R320" s="4"/>
      <c r="S320" s="13"/>
      <c r="T320" s="16"/>
      <c r="U320" s="15"/>
      <c r="V320" s="13">
        <v>44012</v>
      </c>
    </row>
    <row r="321" spans="1:22" s="1" customFormat="1" hidden="1">
      <c r="A321" s="4">
        <v>320</v>
      </c>
      <c r="B321" s="4" t="s">
        <v>8</v>
      </c>
      <c r="C321" s="4" t="s">
        <v>497</v>
      </c>
      <c r="D321" s="4" t="s">
        <v>2029</v>
      </c>
      <c r="E321" s="4" t="s">
        <v>2030</v>
      </c>
      <c r="F321" s="5">
        <v>4</v>
      </c>
      <c r="G321" s="5">
        <v>1</v>
      </c>
      <c r="H321" s="4">
        <v>17</v>
      </c>
      <c r="I321" s="5">
        <v>13</v>
      </c>
      <c r="J321" s="7">
        <v>1305</v>
      </c>
      <c r="K321" s="8" t="s">
        <v>2036</v>
      </c>
      <c r="L321" s="9">
        <v>54.27</v>
      </c>
      <c r="M321" s="10">
        <v>39.119999999999997</v>
      </c>
      <c r="N321" s="5" t="s">
        <v>2035</v>
      </c>
      <c r="O321" s="5" t="s">
        <v>201</v>
      </c>
      <c r="P321" s="25" t="s">
        <v>504</v>
      </c>
      <c r="Q321" s="4" t="s">
        <v>2034</v>
      </c>
      <c r="R321" s="4"/>
      <c r="S321" s="13"/>
      <c r="T321" s="16"/>
      <c r="U321" s="15"/>
      <c r="V321" s="13">
        <v>44012</v>
      </c>
    </row>
    <row r="322" spans="1:22" s="1" customFormat="1" hidden="1">
      <c r="A322" s="4">
        <v>321</v>
      </c>
      <c r="B322" s="4" t="s">
        <v>8</v>
      </c>
      <c r="C322" s="4" t="s">
        <v>497</v>
      </c>
      <c r="D322" s="4" t="s">
        <v>2029</v>
      </c>
      <c r="E322" s="4" t="s">
        <v>2030</v>
      </c>
      <c r="F322" s="5">
        <v>4</v>
      </c>
      <c r="G322" s="5">
        <v>1</v>
      </c>
      <c r="H322" s="4">
        <v>17</v>
      </c>
      <c r="I322" s="5">
        <v>13</v>
      </c>
      <c r="J322" s="7">
        <v>1304</v>
      </c>
      <c r="K322" s="8" t="s">
        <v>2036</v>
      </c>
      <c r="L322" s="9">
        <v>52.6</v>
      </c>
      <c r="M322" s="10">
        <v>37.92</v>
      </c>
      <c r="N322" s="5" t="s">
        <v>2035</v>
      </c>
      <c r="O322" s="5" t="s">
        <v>201</v>
      </c>
      <c r="P322" s="25" t="s">
        <v>2037</v>
      </c>
      <c r="Q322" s="4" t="s">
        <v>2034</v>
      </c>
      <c r="R322" s="4"/>
      <c r="S322" s="13"/>
      <c r="T322" s="16"/>
      <c r="U322" s="15"/>
      <c r="V322" s="13">
        <v>44012</v>
      </c>
    </row>
    <row r="323" spans="1:22" s="1" customFormat="1" hidden="1">
      <c r="A323" s="4">
        <v>322</v>
      </c>
      <c r="B323" s="4" t="s">
        <v>8</v>
      </c>
      <c r="C323" s="4" t="s">
        <v>497</v>
      </c>
      <c r="D323" s="4" t="s">
        <v>2029</v>
      </c>
      <c r="E323" s="4" t="s">
        <v>2030</v>
      </c>
      <c r="F323" s="5">
        <v>4</v>
      </c>
      <c r="G323" s="5">
        <v>1</v>
      </c>
      <c r="H323" s="4">
        <v>17</v>
      </c>
      <c r="I323" s="5">
        <v>13</v>
      </c>
      <c r="J323" s="7">
        <v>1303</v>
      </c>
      <c r="K323" s="8" t="s">
        <v>2036</v>
      </c>
      <c r="L323" s="9">
        <v>52.6</v>
      </c>
      <c r="M323" s="10">
        <v>37.92</v>
      </c>
      <c r="N323" s="5" t="s">
        <v>2035</v>
      </c>
      <c r="O323" s="5" t="s">
        <v>201</v>
      </c>
      <c r="P323" s="25" t="s">
        <v>2038</v>
      </c>
      <c r="Q323" s="4" t="s">
        <v>2034</v>
      </c>
      <c r="R323" s="4"/>
      <c r="S323" s="13"/>
      <c r="T323" s="16"/>
      <c r="U323" s="15"/>
      <c r="V323" s="13">
        <v>44012</v>
      </c>
    </row>
    <row r="324" spans="1:22" s="1" customFormat="1" hidden="1">
      <c r="A324" s="4">
        <v>323</v>
      </c>
      <c r="B324" s="4" t="s">
        <v>8</v>
      </c>
      <c r="C324" s="4" t="s">
        <v>497</v>
      </c>
      <c r="D324" s="4" t="s">
        <v>2029</v>
      </c>
      <c r="E324" s="4" t="s">
        <v>2030</v>
      </c>
      <c r="F324" s="5">
        <v>4</v>
      </c>
      <c r="G324" s="5">
        <v>1</v>
      </c>
      <c r="H324" s="4">
        <v>17</v>
      </c>
      <c r="I324" s="5">
        <v>13</v>
      </c>
      <c r="J324" s="7">
        <v>1302</v>
      </c>
      <c r="K324" s="8" t="s">
        <v>2036</v>
      </c>
      <c r="L324" s="9">
        <v>54.27</v>
      </c>
      <c r="M324" s="10">
        <v>39.119999999999997</v>
      </c>
      <c r="N324" s="5" t="s">
        <v>2035</v>
      </c>
      <c r="O324" s="5" t="s">
        <v>201</v>
      </c>
      <c r="P324" s="25" t="s">
        <v>1843</v>
      </c>
      <c r="Q324" s="4" t="s">
        <v>2034</v>
      </c>
      <c r="R324" s="4"/>
      <c r="S324" s="13"/>
      <c r="T324" s="16"/>
      <c r="U324" s="15"/>
      <c r="V324" s="13">
        <v>44012</v>
      </c>
    </row>
    <row r="325" spans="1:22" s="1" customFormat="1">
      <c r="A325" s="4">
        <v>324</v>
      </c>
      <c r="B325" s="4" t="s">
        <v>8</v>
      </c>
      <c r="C325" s="4" t="s">
        <v>497</v>
      </c>
      <c r="D325" s="4" t="s">
        <v>2029</v>
      </c>
      <c r="E325" s="4" t="s">
        <v>2030</v>
      </c>
      <c r="F325" s="5">
        <v>4</v>
      </c>
      <c r="G325" s="5">
        <v>1</v>
      </c>
      <c r="H325" s="4">
        <v>17</v>
      </c>
      <c r="I325" s="5">
        <v>13</v>
      </c>
      <c r="J325" s="7">
        <v>1301</v>
      </c>
      <c r="K325" s="8" t="s">
        <v>2036</v>
      </c>
      <c r="L325" s="9">
        <v>79.709999999999994</v>
      </c>
      <c r="M325" s="10">
        <v>57.46</v>
      </c>
      <c r="N325" s="5" t="s">
        <v>2032</v>
      </c>
      <c r="O325" s="5" t="s">
        <v>535</v>
      </c>
      <c r="P325" s="25" t="s">
        <v>771</v>
      </c>
      <c r="Q325" s="4" t="s">
        <v>2034</v>
      </c>
      <c r="R325" s="4"/>
      <c r="S325" s="13"/>
      <c r="T325" s="16"/>
      <c r="U325" s="15"/>
      <c r="V325" s="13">
        <v>44012</v>
      </c>
    </row>
    <row r="326" spans="1:22" s="1" customFormat="1">
      <c r="A326" s="4">
        <v>325</v>
      </c>
      <c r="B326" s="4" t="s">
        <v>8</v>
      </c>
      <c r="C326" s="4" t="s">
        <v>497</v>
      </c>
      <c r="D326" s="4" t="s">
        <v>2029</v>
      </c>
      <c r="E326" s="4" t="s">
        <v>2030</v>
      </c>
      <c r="F326" s="5">
        <v>4</v>
      </c>
      <c r="G326" s="5">
        <v>1</v>
      </c>
      <c r="H326" s="4">
        <v>17</v>
      </c>
      <c r="I326" s="5">
        <v>14</v>
      </c>
      <c r="J326" s="7">
        <v>1406</v>
      </c>
      <c r="K326" s="8" t="s">
        <v>2036</v>
      </c>
      <c r="L326" s="9">
        <v>78.67</v>
      </c>
      <c r="M326" s="10">
        <v>56.71</v>
      </c>
      <c r="N326" s="5" t="s">
        <v>2032</v>
      </c>
      <c r="O326" s="5" t="s">
        <v>190</v>
      </c>
      <c r="P326" s="25" t="s">
        <v>508</v>
      </c>
      <c r="Q326" s="4" t="s">
        <v>2034</v>
      </c>
      <c r="R326" s="4"/>
      <c r="S326" s="13"/>
      <c r="T326" s="16"/>
      <c r="U326" s="15"/>
      <c r="V326" s="13">
        <v>44012</v>
      </c>
    </row>
    <row r="327" spans="1:22" s="1" customFormat="1" hidden="1">
      <c r="A327" s="4">
        <v>326</v>
      </c>
      <c r="B327" s="4" t="s">
        <v>8</v>
      </c>
      <c r="C327" s="4" t="s">
        <v>497</v>
      </c>
      <c r="D327" s="4" t="s">
        <v>2029</v>
      </c>
      <c r="E327" s="4" t="s">
        <v>2030</v>
      </c>
      <c r="F327" s="5">
        <v>4</v>
      </c>
      <c r="G327" s="5">
        <v>1</v>
      </c>
      <c r="H327" s="4">
        <v>17</v>
      </c>
      <c r="I327" s="5">
        <v>14</v>
      </c>
      <c r="J327" s="7">
        <v>1405</v>
      </c>
      <c r="K327" s="8" t="s">
        <v>2036</v>
      </c>
      <c r="L327" s="9">
        <v>54.27</v>
      </c>
      <c r="M327" s="10">
        <v>39.119999999999997</v>
      </c>
      <c r="N327" s="5" t="s">
        <v>2035</v>
      </c>
      <c r="O327" s="5" t="s">
        <v>201</v>
      </c>
      <c r="P327" s="25" t="s">
        <v>504</v>
      </c>
      <c r="Q327" s="4" t="s">
        <v>2034</v>
      </c>
      <c r="R327" s="4"/>
      <c r="S327" s="13"/>
      <c r="T327" s="16"/>
      <c r="U327" s="15"/>
      <c r="V327" s="13">
        <v>44012</v>
      </c>
    </row>
    <row r="328" spans="1:22" s="1" customFormat="1" hidden="1">
      <c r="A328" s="4">
        <v>327</v>
      </c>
      <c r="B328" s="4" t="s">
        <v>8</v>
      </c>
      <c r="C328" s="4" t="s">
        <v>497</v>
      </c>
      <c r="D328" s="4" t="s">
        <v>2029</v>
      </c>
      <c r="E328" s="4" t="s">
        <v>2030</v>
      </c>
      <c r="F328" s="5">
        <v>4</v>
      </c>
      <c r="G328" s="5">
        <v>1</v>
      </c>
      <c r="H328" s="4">
        <v>17</v>
      </c>
      <c r="I328" s="5">
        <v>14</v>
      </c>
      <c r="J328" s="7">
        <v>1404</v>
      </c>
      <c r="K328" s="8" t="s">
        <v>2036</v>
      </c>
      <c r="L328" s="9">
        <v>52.6</v>
      </c>
      <c r="M328" s="10">
        <v>37.92</v>
      </c>
      <c r="N328" s="5" t="s">
        <v>2035</v>
      </c>
      <c r="O328" s="5" t="s">
        <v>201</v>
      </c>
      <c r="P328" s="25" t="s">
        <v>2037</v>
      </c>
      <c r="Q328" s="4" t="s">
        <v>2034</v>
      </c>
      <c r="R328" s="4"/>
      <c r="S328" s="13"/>
      <c r="T328" s="16"/>
      <c r="U328" s="15"/>
      <c r="V328" s="13">
        <v>44012</v>
      </c>
    </row>
    <row r="329" spans="1:22" s="1" customFormat="1" hidden="1">
      <c r="A329" s="4">
        <v>328</v>
      </c>
      <c r="B329" s="4" t="s">
        <v>8</v>
      </c>
      <c r="C329" s="4" t="s">
        <v>497</v>
      </c>
      <c r="D329" s="4" t="s">
        <v>2029</v>
      </c>
      <c r="E329" s="4" t="s">
        <v>2030</v>
      </c>
      <c r="F329" s="5">
        <v>4</v>
      </c>
      <c r="G329" s="5">
        <v>1</v>
      </c>
      <c r="H329" s="4">
        <v>17</v>
      </c>
      <c r="I329" s="5">
        <v>14</v>
      </c>
      <c r="J329" s="7">
        <v>1403</v>
      </c>
      <c r="K329" s="8" t="s">
        <v>2036</v>
      </c>
      <c r="L329" s="9">
        <v>52.6</v>
      </c>
      <c r="M329" s="10">
        <v>37.92</v>
      </c>
      <c r="N329" s="5" t="s">
        <v>2035</v>
      </c>
      <c r="O329" s="5" t="s">
        <v>201</v>
      </c>
      <c r="P329" s="25" t="s">
        <v>2038</v>
      </c>
      <c r="Q329" s="4" t="s">
        <v>2034</v>
      </c>
      <c r="R329" s="4"/>
      <c r="S329" s="13"/>
      <c r="T329" s="16"/>
      <c r="U329" s="15"/>
      <c r="V329" s="13">
        <v>44012</v>
      </c>
    </row>
    <row r="330" spans="1:22" s="1" customFormat="1" hidden="1">
      <c r="A330" s="4">
        <v>329</v>
      </c>
      <c r="B330" s="4" t="s">
        <v>8</v>
      </c>
      <c r="C330" s="4" t="s">
        <v>497</v>
      </c>
      <c r="D330" s="4" t="s">
        <v>2029</v>
      </c>
      <c r="E330" s="4" t="s">
        <v>2030</v>
      </c>
      <c r="F330" s="5">
        <v>4</v>
      </c>
      <c r="G330" s="5">
        <v>1</v>
      </c>
      <c r="H330" s="4">
        <v>17</v>
      </c>
      <c r="I330" s="5">
        <v>14</v>
      </c>
      <c r="J330" s="7">
        <v>1402</v>
      </c>
      <c r="K330" s="8" t="s">
        <v>2036</v>
      </c>
      <c r="L330" s="9">
        <v>54.27</v>
      </c>
      <c r="M330" s="10">
        <v>39.119999999999997</v>
      </c>
      <c r="N330" s="5" t="s">
        <v>2035</v>
      </c>
      <c r="O330" s="5" t="s">
        <v>201</v>
      </c>
      <c r="P330" s="25" t="s">
        <v>1843</v>
      </c>
      <c r="Q330" s="4" t="s">
        <v>2034</v>
      </c>
      <c r="R330" s="4"/>
      <c r="S330" s="13"/>
      <c r="T330" s="16"/>
      <c r="U330" s="15"/>
      <c r="V330" s="13">
        <v>44012</v>
      </c>
    </row>
    <row r="331" spans="1:22" s="1" customFormat="1">
      <c r="A331" s="4">
        <v>330</v>
      </c>
      <c r="B331" s="4" t="s">
        <v>8</v>
      </c>
      <c r="C331" s="4" t="s">
        <v>497</v>
      </c>
      <c r="D331" s="4" t="s">
        <v>2029</v>
      </c>
      <c r="E331" s="4" t="s">
        <v>2030</v>
      </c>
      <c r="F331" s="5">
        <v>4</v>
      </c>
      <c r="G331" s="5">
        <v>1</v>
      </c>
      <c r="H331" s="4">
        <v>17</v>
      </c>
      <c r="I331" s="5">
        <v>14</v>
      </c>
      <c r="J331" s="7">
        <v>1401</v>
      </c>
      <c r="K331" s="8" t="s">
        <v>2036</v>
      </c>
      <c r="L331" s="9">
        <v>79.709999999999994</v>
      </c>
      <c r="M331" s="10">
        <v>57.46</v>
      </c>
      <c r="N331" s="5" t="s">
        <v>2032</v>
      </c>
      <c r="O331" s="5" t="s">
        <v>535</v>
      </c>
      <c r="P331" s="25" t="s">
        <v>771</v>
      </c>
      <c r="Q331" s="4" t="s">
        <v>2034</v>
      </c>
      <c r="R331" s="4"/>
      <c r="S331" s="13"/>
      <c r="T331" s="16"/>
      <c r="U331" s="15"/>
      <c r="V331" s="13">
        <v>44012</v>
      </c>
    </row>
    <row r="332" spans="1:22" s="1" customFormat="1">
      <c r="A332" s="4">
        <v>331</v>
      </c>
      <c r="B332" s="4" t="s">
        <v>8</v>
      </c>
      <c r="C332" s="4" t="s">
        <v>497</v>
      </c>
      <c r="D332" s="4" t="s">
        <v>2029</v>
      </c>
      <c r="E332" s="4" t="s">
        <v>2030</v>
      </c>
      <c r="F332" s="5">
        <v>4</v>
      </c>
      <c r="G332" s="5">
        <v>1</v>
      </c>
      <c r="H332" s="4">
        <v>17</v>
      </c>
      <c r="I332" s="5">
        <v>15</v>
      </c>
      <c r="J332" s="7">
        <v>1506</v>
      </c>
      <c r="K332" s="8" t="s">
        <v>2036</v>
      </c>
      <c r="L332" s="9">
        <v>78.67</v>
      </c>
      <c r="M332" s="10">
        <v>56.71</v>
      </c>
      <c r="N332" s="5" t="s">
        <v>2032</v>
      </c>
      <c r="O332" s="5" t="s">
        <v>190</v>
      </c>
      <c r="P332" s="25" t="s">
        <v>508</v>
      </c>
      <c r="Q332" s="4" t="s">
        <v>2034</v>
      </c>
      <c r="R332" s="4"/>
      <c r="S332" s="13"/>
      <c r="T332" s="16"/>
      <c r="U332" s="15"/>
      <c r="V332" s="13">
        <v>44012</v>
      </c>
    </row>
    <row r="333" spans="1:22" s="1" customFormat="1" hidden="1">
      <c r="A333" s="4">
        <v>332</v>
      </c>
      <c r="B333" s="4" t="s">
        <v>8</v>
      </c>
      <c r="C333" s="4" t="s">
        <v>497</v>
      </c>
      <c r="D333" s="4" t="s">
        <v>2029</v>
      </c>
      <c r="E333" s="4" t="s">
        <v>2030</v>
      </c>
      <c r="F333" s="5">
        <v>4</v>
      </c>
      <c r="G333" s="5">
        <v>1</v>
      </c>
      <c r="H333" s="4">
        <v>17</v>
      </c>
      <c r="I333" s="5">
        <v>15</v>
      </c>
      <c r="J333" s="7">
        <v>1505</v>
      </c>
      <c r="K333" s="8" t="s">
        <v>2036</v>
      </c>
      <c r="L333" s="9">
        <v>54.27</v>
      </c>
      <c r="M333" s="10">
        <v>39.119999999999997</v>
      </c>
      <c r="N333" s="5" t="s">
        <v>2035</v>
      </c>
      <c r="O333" s="5" t="s">
        <v>201</v>
      </c>
      <c r="P333" s="25" t="s">
        <v>504</v>
      </c>
      <c r="Q333" s="4" t="s">
        <v>2034</v>
      </c>
      <c r="R333" s="4"/>
      <c r="S333" s="13"/>
      <c r="T333" s="16"/>
      <c r="U333" s="15"/>
      <c r="V333" s="13">
        <v>44012</v>
      </c>
    </row>
    <row r="334" spans="1:22" s="1" customFormat="1" hidden="1">
      <c r="A334" s="4">
        <v>333</v>
      </c>
      <c r="B334" s="4" t="s">
        <v>8</v>
      </c>
      <c r="C334" s="4" t="s">
        <v>497</v>
      </c>
      <c r="D334" s="4" t="s">
        <v>2029</v>
      </c>
      <c r="E334" s="4" t="s">
        <v>2030</v>
      </c>
      <c r="F334" s="5">
        <v>4</v>
      </c>
      <c r="G334" s="5">
        <v>1</v>
      </c>
      <c r="H334" s="4">
        <v>17</v>
      </c>
      <c r="I334" s="5">
        <v>15</v>
      </c>
      <c r="J334" s="7">
        <v>1504</v>
      </c>
      <c r="K334" s="8" t="s">
        <v>2036</v>
      </c>
      <c r="L334" s="9">
        <v>52.6</v>
      </c>
      <c r="M334" s="10">
        <v>37.92</v>
      </c>
      <c r="N334" s="5" t="s">
        <v>2035</v>
      </c>
      <c r="O334" s="5" t="s">
        <v>201</v>
      </c>
      <c r="P334" s="25" t="s">
        <v>2037</v>
      </c>
      <c r="Q334" s="4" t="s">
        <v>2034</v>
      </c>
      <c r="R334" s="4"/>
      <c r="S334" s="13"/>
      <c r="T334" s="16"/>
      <c r="U334" s="15"/>
      <c r="V334" s="13">
        <v>44012</v>
      </c>
    </row>
    <row r="335" spans="1:22" s="1" customFormat="1" hidden="1">
      <c r="A335" s="4">
        <v>334</v>
      </c>
      <c r="B335" s="4" t="s">
        <v>8</v>
      </c>
      <c r="C335" s="4" t="s">
        <v>497</v>
      </c>
      <c r="D335" s="4" t="s">
        <v>2029</v>
      </c>
      <c r="E335" s="4" t="s">
        <v>2030</v>
      </c>
      <c r="F335" s="5">
        <v>4</v>
      </c>
      <c r="G335" s="5">
        <v>1</v>
      </c>
      <c r="H335" s="4">
        <v>17</v>
      </c>
      <c r="I335" s="5">
        <v>15</v>
      </c>
      <c r="J335" s="7">
        <v>1503</v>
      </c>
      <c r="K335" s="8" t="s">
        <v>2036</v>
      </c>
      <c r="L335" s="9">
        <v>52.6</v>
      </c>
      <c r="M335" s="10">
        <v>37.92</v>
      </c>
      <c r="N335" s="5" t="s">
        <v>2035</v>
      </c>
      <c r="O335" s="5" t="s">
        <v>201</v>
      </c>
      <c r="P335" s="25" t="s">
        <v>2038</v>
      </c>
      <c r="Q335" s="4" t="s">
        <v>2034</v>
      </c>
      <c r="R335" s="4"/>
      <c r="S335" s="13"/>
      <c r="T335" s="16"/>
      <c r="U335" s="15"/>
      <c r="V335" s="13">
        <v>44012</v>
      </c>
    </row>
    <row r="336" spans="1:22" s="1" customFormat="1" hidden="1">
      <c r="A336" s="4">
        <v>335</v>
      </c>
      <c r="B336" s="4" t="s">
        <v>8</v>
      </c>
      <c r="C336" s="4" t="s">
        <v>497</v>
      </c>
      <c r="D336" s="4" t="s">
        <v>2029</v>
      </c>
      <c r="E336" s="4" t="s">
        <v>2030</v>
      </c>
      <c r="F336" s="5">
        <v>4</v>
      </c>
      <c r="G336" s="5">
        <v>1</v>
      </c>
      <c r="H336" s="4">
        <v>17</v>
      </c>
      <c r="I336" s="5">
        <v>15</v>
      </c>
      <c r="J336" s="7">
        <v>1502</v>
      </c>
      <c r="K336" s="8" t="s">
        <v>2036</v>
      </c>
      <c r="L336" s="9">
        <v>54.27</v>
      </c>
      <c r="M336" s="10">
        <v>39.119999999999997</v>
      </c>
      <c r="N336" s="5" t="s">
        <v>2035</v>
      </c>
      <c r="O336" s="5" t="s">
        <v>201</v>
      </c>
      <c r="P336" s="25" t="s">
        <v>1843</v>
      </c>
      <c r="Q336" s="4" t="s">
        <v>2034</v>
      </c>
      <c r="R336" s="4"/>
      <c r="S336" s="13"/>
      <c r="T336" s="16"/>
      <c r="U336" s="15"/>
      <c r="V336" s="13">
        <v>44012</v>
      </c>
    </row>
    <row r="337" spans="1:22" s="1" customFormat="1">
      <c r="A337" s="4">
        <v>336</v>
      </c>
      <c r="B337" s="4" t="s">
        <v>8</v>
      </c>
      <c r="C337" s="4" t="s">
        <v>497</v>
      </c>
      <c r="D337" s="4" t="s">
        <v>2029</v>
      </c>
      <c r="E337" s="4" t="s">
        <v>2030</v>
      </c>
      <c r="F337" s="5">
        <v>4</v>
      </c>
      <c r="G337" s="5">
        <v>1</v>
      </c>
      <c r="H337" s="4">
        <v>17</v>
      </c>
      <c r="I337" s="5">
        <v>15</v>
      </c>
      <c r="J337" s="7">
        <v>1501</v>
      </c>
      <c r="K337" s="8" t="s">
        <v>2036</v>
      </c>
      <c r="L337" s="9">
        <v>79.709999999999994</v>
      </c>
      <c r="M337" s="10">
        <v>57.46</v>
      </c>
      <c r="N337" s="5" t="s">
        <v>2032</v>
      </c>
      <c r="O337" s="5" t="s">
        <v>535</v>
      </c>
      <c r="P337" s="25" t="s">
        <v>771</v>
      </c>
      <c r="Q337" s="4" t="s">
        <v>2034</v>
      </c>
      <c r="R337" s="4"/>
      <c r="S337" s="13"/>
      <c r="T337" s="16"/>
      <c r="U337" s="15"/>
      <c r="V337" s="13">
        <v>44012</v>
      </c>
    </row>
    <row r="338" spans="1:22" s="1" customFormat="1">
      <c r="A338" s="4">
        <v>337</v>
      </c>
      <c r="B338" s="4" t="s">
        <v>8</v>
      </c>
      <c r="C338" s="4" t="s">
        <v>497</v>
      </c>
      <c r="D338" s="4" t="s">
        <v>2029</v>
      </c>
      <c r="E338" s="4" t="s">
        <v>2030</v>
      </c>
      <c r="F338" s="5">
        <v>4</v>
      </c>
      <c r="G338" s="5">
        <v>1</v>
      </c>
      <c r="H338" s="4">
        <v>17</v>
      </c>
      <c r="I338" s="5">
        <v>16</v>
      </c>
      <c r="J338" s="7">
        <v>1606</v>
      </c>
      <c r="K338" s="8" t="s">
        <v>2036</v>
      </c>
      <c r="L338" s="9">
        <v>78.67</v>
      </c>
      <c r="M338" s="10">
        <v>56.71</v>
      </c>
      <c r="N338" s="5" t="s">
        <v>2032</v>
      </c>
      <c r="O338" s="5" t="s">
        <v>190</v>
      </c>
      <c r="P338" s="25" t="s">
        <v>508</v>
      </c>
      <c r="Q338" s="4" t="s">
        <v>2034</v>
      </c>
      <c r="R338" s="4"/>
      <c r="S338" s="13"/>
      <c r="T338" s="16"/>
      <c r="U338" s="15"/>
      <c r="V338" s="13">
        <v>44012</v>
      </c>
    </row>
    <row r="339" spans="1:22" s="1" customFormat="1" hidden="1">
      <c r="A339" s="4">
        <v>338</v>
      </c>
      <c r="B339" s="4" t="s">
        <v>8</v>
      </c>
      <c r="C339" s="4" t="s">
        <v>497</v>
      </c>
      <c r="D339" s="4" t="s">
        <v>2029</v>
      </c>
      <c r="E339" s="4" t="s">
        <v>2030</v>
      </c>
      <c r="F339" s="5">
        <v>4</v>
      </c>
      <c r="G339" s="5">
        <v>1</v>
      </c>
      <c r="H339" s="4">
        <v>17</v>
      </c>
      <c r="I339" s="5">
        <v>16</v>
      </c>
      <c r="J339" s="7">
        <v>1605</v>
      </c>
      <c r="K339" s="8" t="s">
        <v>2036</v>
      </c>
      <c r="L339" s="9">
        <v>54.27</v>
      </c>
      <c r="M339" s="10">
        <v>39.119999999999997</v>
      </c>
      <c r="N339" s="5" t="s">
        <v>2035</v>
      </c>
      <c r="O339" s="5" t="s">
        <v>201</v>
      </c>
      <c r="P339" s="25" t="s">
        <v>504</v>
      </c>
      <c r="Q339" s="4" t="s">
        <v>2034</v>
      </c>
      <c r="R339" s="4"/>
      <c r="S339" s="13"/>
      <c r="T339" s="16"/>
      <c r="U339" s="15"/>
      <c r="V339" s="13">
        <v>44012</v>
      </c>
    </row>
    <row r="340" spans="1:22" s="1" customFormat="1" hidden="1">
      <c r="A340" s="4">
        <v>339</v>
      </c>
      <c r="B340" s="4" t="s">
        <v>8</v>
      </c>
      <c r="C340" s="4" t="s">
        <v>497</v>
      </c>
      <c r="D340" s="4" t="s">
        <v>2029</v>
      </c>
      <c r="E340" s="4" t="s">
        <v>2030</v>
      </c>
      <c r="F340" s="5">
        <v>4</v>
      </c>
      <c r="G340" s="5">
        <v>1</v>
      </c>
      <c r="H340" s="4">
        <v>17</v>
      </c>
      <c r="I340" s="5">
        <v>16</v>
      </c>
      <c r="J340" s="7">
        <v>1604</v>
      </c>
      <c r="K340" s="8" t="s">
        <v>2036</v>
      </c>
      <c r="L340" s="9">
        <v>52.6</v>
      </c>
      <c r="M340" s="10">
        <v>37.92</v>
      </c>
      <c r="N340" s="5" t="s">
        <v>2035</v>
      </c>
      <c r="O340" s="5" t="s">
        <v>201</v>
      </c>
      <c r="P340" s="25" t="s">
        <v>2037</v>
      </c>
      <c r="Q340" s="4" t="s">
        <v>2034</v>
      </c>
      <c r="R340" s="4"/>
      <c r="S340" s="13"/>
      <c r="T340" s="16"/>
      <c r="U340" s="15"/>
      <c r="V340" s="13">
        <v>44012</v>
      </c>
    </row>
    <row r="341" spans="1:22" s="1" customFormat="1" hidden="1">
      <c r="A341" s="4">
        <v>340</v>
      </c>
      <c r="B341" s="4" t="s">
        <v>8</v>
      </c>
      <c r="C341" s="4" t="s">
        <v>497</v>
      </c>
      <c r="D341" s="4" t="s">
        <v>2029</v>
      </c>
      <c r="E341" s="4" t="s">
        <v>2030</v>
      </c>
      <c r="F341" s="5">
        <v>4</v>
      </c>
      <c r="G341" s="5">
        <v>1</v>
      </c>
      <c r="H341" s="4">
        <v>17</v>
      </c>
      <c r="I341" s="5">
        <v>16</v>
      </c>
      <c r="J341" s="7">
        <v>1603</v>
      </c>
      <c r="K341" s="8" t="s">
        <v>2036</v>
      </c>
      <c r="L341" s="9">
        <v>52.6</v>
      </c>
      <c r="M341" s="10">
        <v>37.92</v>
      </c>
      <c r="N341" s="5" t="s">
        <v>2035</v>
      </c>
      <c r="O341" s="5" t="s">
        <v>201</v>
      </c>
      <c r="P341" s="25" t="s">
        <v>2038</v>
      </c>
      <c r="Q341" s="4" t="s">
        <v>2034</v>
      </c>
      <c r="R341" s="4"/>
      <c r="S341" s="13"/>
      <c r="T341" s="16"/>
      <c r="U341" s="15"/>
      <c r="V341" s="13">
        <v>44012</v>
      </c>
    </row>
    <row r="342" spans="1:22" s="1" customFormat="1" hidden="1">
      <c r="A342" s="4">
        <v>341</v>
      </c>
      <c r="B342" s="4" t="s">
        <v>8</v>
      </c>
      <c r="C342" s="4" t="s">
        <v>497</v>
      </c>
      <c r="D342" s="4" t="s">
        <v>2029</v>
      </c>
      <c r="E342" s="4" t="s">
        <v>2030</v>
      </c>
      <c r="F342" s="5">
        <v>4</v>
      </c>
      <c r="G342" s="5">
        <v>1</v>
      </c>
      <c r="H342" s="4">
        <v>17</v>
      </c>
      <c r="I342" s="5">
        <v>16</v>
      </c>
      <c r="J342" s="7">
        <v>1602</v>
      </c>
      <c r="K342" s="8" t="s">
        <v>2036</v>
      </c>
      <c r="L342" s="9">
        <v>54.27</v>
      </c>
      <c r="M342" s="10">
        <v>39.119999999999997</v>
      </c>
      <c r="N342" s="5" t="s">
        <v>2035</v>
      </c>
      <c r="O342" s="5" t="s">
        <v>201</v>
      </c>
      <c r="P342" s="25" t="s">
        <v>1843</v>
      </c>
      <c r="Q342" s="4" t="s">
        <v>2034</v>
      </c>
      <c r="R342" s="4"/>
      <c r="S342" s="13"/>
      <c r="T342" s="16"/>
      <c r="U342" s="15"/>
      <c r="V342" s="13">
        <v>44012</v>
      </c>
    </row>
    <row r="343" spans="1:22" s="1" customFormat="1">
      <c r="A343" s="4">
        <v>342</v>
      </c>
      <c r="B343" s="4" t="s">
        <v>8</v>
      </c>
      <c r="C343" s="4" t="s">
        <v>497</v>
      </c>
      <c r="D343" s="4" t="s">
        <v>2029</v>
      </c>
      <c r="E343" s="4" t="s">
        <v>2030</v>
      </c>
      <c r="F343" s="5">
        <v>4</v>
      </c>
      <c r="G343" s="5">
        <v>1</v>
      </c>
      <c r="H343" s="4">
        <v>17</v>
      </c>
      <c r="I343" s="5">
        <v>16</v>
      </c>
      <c r="J343" s="7">
        <v>1601</v>
      </c>
      <c r="K343" s="8" t="s">
        <v>2036</v>
      </c>
      <c r="L343" s="9">
        <v>79.709999999999994</v>
      </c>
      <c r="M343" s="10">
        <v>57.46</v>
      </c>
      <c r="N343" s="5" t="s">
        <v>2032</v>
      </c>
      <c r="O343" s="5" t="s">
        <v>535</v>
      </c>
      <c r="P343" s="25" t="s">
        <v>771</v>
      </c>
      <c r="Q343" s="4" t="s">
        <v>2034</v>
      </c>
      <c r="R343" s="4"/>
      <c r="S343" s="13"/>
      <c r="T343" s="16"/>
      <c r="U343" s="15"/>
      <c r="V343" s="13">
        <v>44012</v>
      </c>
    </row>
    <row r="344" spans="1:22" s="1" customFormat="1">
      <c r="A344" s="4">
        <v>343</v>
      </c>
      <c r="B344" s="4" t="s">
        <v>8</v>
      </c>
      <c r="C344" s="4" t="s">
        <v>497</v>
      </c>
      <c r="D344" s="4" t="s">
        <v>2029</v>
      </c>
      <c r="E344" s="4" t="s">
        <v>2030</v>
      </c>
      <c r="F344" s="5">
        <v>4</v>
      </c>
      <c r="G344" s="5">
        <v>1</v>
      </c>
      <c r="H344" s="4">
        <v>17</v>
      </c>
      <c r="I344" s="5">
        <v>17</v>
      </c>
      <c r="J344" s="7">
        <v>1706</v>
      </c>
      <c r="K344" s="8" t="s">
        <v>2036</v>
      </c>
      <c r="L344" s="9">
        <v>78.67</v>
      </c>
      <c r="M344" s="10">
        <v>56.71</v>
      </c>
      <c r="N344" s="5" t="s">
        <v>2032</v>
      </c>
      <c r="O344" s="5" t="s">
        <v>190</v>
      </c>
      <c r="P344" s="25" t="s">
        <v>508</v>
      </c>
      <c r="Q344" s="4" t="s">
        <v>2034</v>
      </c>
      <c r="R344" s="4"/>
      <c r="S344" s="13"/>
      <c r="T344" s="16"/>
      <c r="U344" s="15"/>
      <c r="V344" s="13">
        <v>44012</v>
      </c>
    </row>
    <row r="345" spans="1:22" s="1" customFormat="1" hidden="1">
      <c r="A345" s="4">
        <v>344</v>
      </c>
      <c r="B345" s="4" t="s">
        <v>8</v>
      </c>
      <c r="C345" s="4" t="s">
        <v>497</v>
      </c>
      <c r="D345" s="4" t="s">
        <v>2029</v>
      </c>
      <c r="E345" s="4" t="s">
        <v>2030</v>
      </c>
      <c r="F345" s="5">
        <v>4</v>
      </c>
      <c r="G345" s="5">
        <v>1</v>
      </c>
      <c r="H345" s="4">
        <v>17</v>
      </c>
      <c r="I345" s="5">
        <v>17</v>
      </c>
      <c r="J345" s="7">
        <v>1705</v>
      </c>
      <c r="K345" s="8" t="s">
        <v>2036</v>
      </c>
      <c r="L345" s="9">
        <v>54.27</v>
      </c>
      <c r="M345" s="10">
        <v>39.119999999999997</v>
      </c>
      <c r="N345" s="5" t="s">
        <v>2035</v>
      </c>
      <c r="O345" s="5" t="s">
        <v>201</v>
      </c>
      <c r="P345" s="25" t="s">
        <v>504</v>
      </c>
      <c r="Q345" s="4" t="s">
        <v>2034</v>
      </c>
      <c r="R345" s="4"/>
      <c r="S345" s="13"/>
      <c r="T345" s="16"/>
      <c r="U345" s="15"/>
      <c r="V345" s="13">
        <v>44012</v>
      </c>
    </row>
    <row r="346" spans="1:22" s="1" customFormat="1" hidden="1">
      <c r="A346" s="4">
        <v>345</v>
      </c>
      <c r="B346" s="4" t="s">
        <v>8</v>
      </c>
      <c r="C346" s="4" t="s">
        <v>497</v>
      </c>
      <c r="D346" s="4" t="s">
        <v>2029</v>
      </c>
      <c r="E346" s="4" t="s">
        <v>2030</v>
      </c>
      <c r="F346" s="5">
        <v>4</v>
      </c>
      <c r="G346" s="5">
        <v>1</v>
      </c>
      <c r="H346" s="4">
        <v>17</v>
      </c>
      <c r="I346" s="5">
        <v>17</v>
      </c>
      <c r="J346" s="7">
        <v>1704</v>
      </c>
      <c r="K346" s="8" t="s">
        <v>2036</v>
      </c>
      <c r="L346" s="9">
        <v>52.6</v>
      </c>
      <c r="M346" s="10">
        <v>37.92</v>
      </c>
      <c r="N346" s="5" t="s">
        <v>2035</v>
      </c>
      <c r="O346" s="5" t="s">
        <v>201</v>
      </c>
      <c r="P346" s="25" t="s">
        <v>2037</v>
      </c>
      <c r="Q346" s="4" t="s">
        <v>2034</v>
      </c>
      <c r="R346" s="4"/>
      <c r="S346" s="13"/>
      <c r="T346" s="16"/>
      <c r="U346" s="15"/>
      <c r="V346" s="13">
        <v>44012</v>
      </c>
    </row>
    <row r="347" spans="1:22" s="1" customFormat="1" hidden="1">
      <c r="A347" s="4">
        <v>346</v>
      </c>
      <c r="B347" s="4" t="s">
        <v>8</v>
      </c>
      <c r="C347" s="4" t="s">
        <v>497</v>
      </c>
      <c r="D347" s="4" t="s">
        <v>2029</v>
      </c>
      <c r="E347" s="4" t="s">
        <v>2030</v>
      </c>
      <c r="F347" s="5">
        <v>4</v>
      </c>
      <c r="G347" s="5">
        <v>1</v>
      </c>
      <c r="H347" s="4">
        <v>17</v>
      </c>
      <c r="I347" s="5">
        <v>17</v>
      </c>
      <c r="J347" s="7">
        <v>1703</v>
      </c>
      <c r="K347" s="8" t="s">
        <v>2036</v>
      </c>
      <c r="L347" s="9">
        <v>52.6</v>
      </c>
      <c r="M347" s="10">
        <v>37.92</v>
      </c>
      <c r="N347" s="5" t="s">
        <v>2035</v>
      </c>
      <c r="O347" s="5" t="s">
        <v>201</v>
      </c>
      <c r="P347" s="25" t="s">
        <v>2038</v>
      </c>
      <c r="Q347" s="4" t="s">
        <v>2034</v>
      </c>
      <c r="R347" s="4"/>
      <c r="S347" s="13"/>
      <c r="T347" s="16"/>
      <c r="U347" s="15"/>
      <c r="V347" s="13">
        <v>44012</v>
      </c>
    </row>
    <row r="348" spans="1:22" s="1" customFormat="1" hidden="1">
      <c r="A348" s="4">
        <v>347</v>
      </c>
      <c r="B348" s="4" t="s">
        <v>8</v>
      </c>
      <c r="C348" s="4" t="s">
        <v>497</v>
      </c>
      <c r="D348" s="4" t="s">
        <v>2029</v>
      </c>
      <c r="E348" s="4" t="s">
        <v>2030</v>
      </c>
      <c r="F348" s="5">
        <v>4</v>
      </c>
      <c r="G348" s="5">
        <v>1</v>
      </c>
      <c r="H348" s="4">
        <v>17</v>
      </c>
      <c r="I348" s="5">
        <v>17</v>
      </c>
      <c r="J348" s="7">
        <v>1702</v>
      </c>
      <c r="K348" s="8" t="s">
        <v>2036</v>
      </c>
      <c r="L348" s="9">
        <v>54.27</v>
      </c>
      <c r="M348" s="10">
        <v>39.119999999999997</v>
      </c>
      <c r="N348" s="5" t="s">
        <v>2035</v>
      </c>
      <c r="O348" s="5" t="s">
        <v>201</v>
      </c>
      <c r="P348" s="25" t="s">
        <v>1843</v>
      </c>
      <c r="Q348" s="4" t="s">
        <v>2034</v>
      </c>
      <c r="R348" s="4"/>
      <c r="S348" s="13"/>
      <c r="T348" s="16"/>
      <c r="U348" s="15"/>
      <c r="V348" s="13">
        <v>44012</v>
      </c>
    </row>
    <row r="349" spans="1:22" s="1" customFormat="1">
      <c r="A349" s="4">
        <v>348</v>
      </c>
      <c r="B349" s="4" t="s">
        <v>8</v>
      </c>
      <c r="C349" s="4" t="s">
        <v>497</v>
      </c>
      <c r="D349" s="4" t="s">
        <v>2029</v>
      </c>
      <c r="E349" s="4" t="s">
        <v>2030</v>
      </c>
      <c r="F349" s="5">
        <v>4</v>
      </c>
      <c r="G349" s="5">
        <v>1</v>
      </c>
      <c r="H349" s="4">
        <v>17</v>
      </c>
      <c r="I349" s="5">
        <v>17</v>
      </c>
      <c r="J349" s="7">
        <v>1701</v>
      </c>
      <c r="K349" s="8" t="s">
        <v>2036</v>
      </c>
      <c r="L349" s="9">
        <v>79.709999999999994</v>
      </c>
      <c r="M349" s="10">
        <v>57.46</v>
      </c>
      <c r="N349" s="5" t="s">
        <v>2032</v>
      </c>
      <c r="O349" s="5" t="s">
        <v>535</v>
      </c>
      <c r="P349" s="25" t="s">
        <v>771</v>
      </c>
      <c r="Q349" s="4" t="s">
        <v>2034</v>
      </c>
      <c r="R349" s="4"/>
      <c r="S349" s="13"/>
      <c r="T349" s="16"/>
      <c r="U349" s="15"/>
      <c r="V349" s="13">
        <v>44012</v>
      </c>
    </row>
    <row r="350" spans="1:22" hidden="1">
      <c r="L350">
        <f>SUM(L2:L349)</f>
        <v>21551.349999999995</v>
      </c>
    </row>
  </sheetData>
  <autoFilter ref="A1:AG350">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Q1:Q349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497"/>
  <sheetViews>
    <sheetView workbookViewId="0">
      <selection activeCell="L2" sqref="L2:L497"/>
    </sheetView>
  </sheetViews>
  <sheetFormatPr defaultColWidth="9" defaultRowHeight="13.5"/>
  <cols>
    <col min="4" max="5" width="9" hidden="1" customWidth="1"/>
    <col min="6" max="7" width="4.375" customWidth="1"/>
    <col min="8" max="8" width="6.25" customWidth="1"/>
    <col min="9" max="9" width="8.125" customWidth="1"/>
    <col min="11" max="11" width="9" hidden="1" customWidth="1"/>
    <col min="12" max="12" width="8.125" style="2" customWidth="1"/>
    <col min="13" max="13" width="9" style="2"/>
  </cols>
  <sheetData>
    <row r="1" spans="1:33" s="1" customFormat="1" ht="54">
      <c r="B1" s="3" t="s">
        <v>123</v>
      </c>
      <c r="C1" s="3" t="s">
        <v>2012</v>
      </c>
      <c r="D1" s="3" t="s">
        <v>2013</v>
      </c>
      <c r="E1" s="3" t="s">
        <v>2014</v>
      </c>
      <c r="F1" s="3" t="s">
        <v>2015</v>
      </c>
      <c r="G1" s="3" t="s">
        <v>2016</v>
      </c>
      <c r="H1" s="3" t="s">
        <v>2017</v>
      </c>
      <c r="I1" s="3" t="s">
        <v>2018</v>
      </c>
      <c r="J1" s="3" t="s">
        <v>2019</v>
      </c>
      <c r="K1" s="3" t="s">
        <v>2020</v>
      </c>
      <c r="L1" s="6" t="s">
        <v>63</v>
      </c>
      <c r="M1" s="6"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349</v>
      </c>
      <c r="B2" s="4" t="s">
        <v>8</v>
      </c>
      <c r="C2" s="4" t="s">
        <v>497</v>
      </c>
      <c r="D2" s="4" t="s">
        <v>2029</v>
      </c>
      <c r="E2" s="4" t="s">
        <v>2030</v>
      </c>
      <c r="F2" s="5">
        <v>5</v>
      </c>
      <c r="G2" s="5">
        <v>1</v>
      </c>
      <c r="H2" s="4">
        <v>22</v>
      </c>
      <c r="I2" s="5">
        <v>2</v>
      </c>
      <c r="J2" s="7">
        <v>201</v>
      </c>
      <c r="K2" s="8" t="s">
        <v>2036</v>
      </c>
      <c r="L2" s="9">
        <v>79.27</v>
      </c>
      <c r="M2" s="10">
        <v>56.98</v>
      </c>
      <c r="N2" s="5" t="s">
        <v>2032</v>
      </c>
      <c r="O2" s="5" t="s">
        <v>181</v>
      </c>
      <c r="P2" s="25" t="s">
        <v>2041</v>
      </c>
      <c r="Q2" s="4" t="s">
        <v>2034</v>
      </c>
      <c r="R2" s="4"/>
      <c r="S2" s="13"/>
      <c r="T2" s="16"/>
      <c r="U2" s="15"/>
      <c r="V2" s="13">
        <v>44012</v>
      </c>
    </row>
    <row r="3" spans="1:33" s="1" customFormat="1" hidden="1">
      <c r="A3" s="4">
        <v>350</v>
      </c>
      <c r="B3" s="4" t="s">
        <v>8</v>
      </c>
      <c r="C3" s="4" t="s">
        <v>497</v>
      </c>
      <c r="D3" s="4" t="s">
        <v>2029</v>
      </c>
      <c r="E3" s="4" t="s">
        <v>2030</v>
      </c>
      <c r="F3" s="5">
        <v>5</v>
      </c>
      <c r="G3" s="5">
        <v>1</v>
      </c>
      <c r="H3" s="4">
        <v>22</v>
      </c>
      <c r="I3" s="5">
        <v>2</v>
      </c>
      <c r="J3" s="7">
        <v>202</v>
      </c>
      <c r="K3" s="8" t="s">
        <v>2036</v>
      </c>
      <c r="L3" s="9">
        <v>53.24</v>
      </c>
      <c r="M3" s="10">
        <v>38.270000000000003</v>
      </c>
      <c r="N3" s="5" t="s">
        <v>2035</v>
      </c>
      <c r="O3" s="5" t="s">
        <v>183</v>
      </c>
      <c r="P3" s="25" t="s">
        <v>2042</v>
      </c>
      <c r="Q3" s="4" t="s">
        <v>2034</v>
      </c>
      <c r="R3" s="4"/>
      <c r="S3" s="13"/>
      <c r="T3" s="16"/>
      <c r="U3" s="15"/>
      <c r="V3" s="13">
        <v>44012</v>
      </c>
    </row>
    <row r="4" spans="1:33" s="1" customFormat="1" hidden="1">
      <c r="A4" s="4">
        <v>351</v>
      </c>
      <c r="B4" s="4" t="s">
        <v>8</v>
      </c>
      <c r="C4" s="4" t="s">
        <v>497</v>
      </c>
      <c r="D4" s="4" t="s">
        <v>2029</v>
      </c>
      <c r="E4" s="4" t="s">
        <v>2030</v>
      </c>
      <c r="F4" s="5">
        <v>5</v>
      </c>
      <c r="G4" s="5">
        <v>1</v>
      </c>
      <c r="H4" s="4">
        <v>22</v>
      </c>
      <c r="I4" s="5">
        <v>2</v>
      </c>
      <c r="J4" s="7">
        <v>203</v>
      </c>
      <c r="K4" s="8" t="s">
        <v>2036</v>
      </c>
      <c r="L4" s="9">
        <v>53.18</v>
      </c>
      <c r="M4" s="10">
        <v>38.229999999999997</v>
      </c>
      <c r="N4" s="5" t="s">
        <v>2035</v>
      </c>
      <c r="O4" s="5" t="s">
        <v>183</v>
      </c>
      <c r="P4" s="25" t="s">
        <v>2043</v>
      </c>
      <c r="Q4" s="4" t="s">
        <v>2034</v>
      </c>
      <c r="R4" s="4"/>
      <c r="S4" s="13"/>
      <c r="T4" s="16"/>
      <c r="U4" s="15"/>
      <c r="V4" s="13">
        <v>44012</v>
      </c>
    </row>
    <row r="5" spans="1:33" s="1" customFormat="1" hidden="1">
      <c r="A5" s="4">
        <v>352</v>
      </c>
      <c r="B5" s="4" t="s">
        <v>8</v>
      </c>
      <c r="C5" s="4" t="s">
        <v>497</v>
      </c>
      <c r="D5" s="4" t="s">
        <v>2029</v>
      </c>
      <c r="E5" s="4" t="s">
        <v>2030</v>
      </c>
      <c r="F5" s="5">
        <v>5</v>
      </c>
      <c r="G5" s="5">
        <v>1</v>
      </c>
      <c r="H5" s="4">
        <v>22</v>
      </c>
      <c r="I5" s="5">
        <v>2</v>
      </c>
      <c r="J5" s="7">
        <v>204</v>
      </c>
      <c r="K5" s="8" t="s">
        <v>2036</v>
      </c>
      <c r="L5" s="9">
        <v>53.18</v>
      </c>
      <c r="M5" s="10">
        <v>38.229999999999997</v>
      </c>
      <c r="N5" s="5" t="s">
        <v>2035</v>
      </c>
      <c r="O5" s="5" t="s">
        <v>183</v>
      </c>
      <c r="P5" s="25" t="s">
        <v>2042</v>
      </c>
      <c r="Q5" s="4" t="s">
        <v>2034</v>
      </c>
      <c r="R5" s="4"/>
      <c r="S5" s="13"/>
      <c r="T5" s="16"/>
      <c r="U5" s="15"/>
      <c r="V5" s="13">
        <v>44012</v>
      </c>
    </row>
    <row r="6" spans="1:33" s="1" customFormat="1" hidden="1">
      <c r="A6" s="4">
        <v>353</v>
      </c>
      <c r="B6" s="4" t="s">
        <v>8</v>
      </c>
      <c r="C6" s="4" t="s">
        <v>497</v>
      </c>
      <c r="D6" s="4" t="s">
        <v>2029</v>
      </c>
      <c r="E6" s="4" t="s">
        <v>2030</v>
      </c>
      <c r="F6" s="5">
        <v>5</v>
      </c>
      <c r="G6" s="5">
        <v>1</v>
      </c>
      <c r="H6" s="4">
        <v>22</v>
      </c>
      <c r="I6" s="5">
        <v>2</v>
      </c>
      <c r="J6" s="7">
        <v>205</v>
      </c>
      <c r="K6" s="8" t="s">
        <v>2036</v>
      </c>
      <c r="L6" s="9">
        <v>53.24</v>
      </c>
      <c r="M6" s="10">
        <v>38.270000000000003</v>
      </c>
      <c r="N6" s="5" t="s">
        <v>2035</v>
      </c>
      <c r="O6" s="5" t="s">
        <v>183</v>
      </c>
      <c r="P6" s="25" t="s">
        <v>2043</v>
      </c>
      <c r="Q6" s="4" t="s">
        <v>2034</v>
      </c>
      <c r="R6" s="4"/>
      <c r="S6" s="13"/>
      <c r="T6" s="16"/>
      <c r="U6" s="15"/>
      <c r="V6" s="13">
        <v>44012</v>
      </c>
    </row>
    <row r="7" spans="1:33" s="1" customFormat="1">
      <c r="A7" s="4">
        <v>354</v>
      </c>
      <c r="B7" s="4" t="s">
        <v>8</v>
      </c>
      <c r="C7" s="4" t="s">
        <v>497</v>
      </c>
      <c r="D7" s="4" t="s">
        <v>2029</v>
      </c>
      <c r="E7" s="4" t="s">
        <v>2030</v>
      </c>
      <c r="F7" s="5">
        <v>5</v>
      </c>
      <c r="G7" s="5">
        <v>1</v>
      </c>
      <c r="H7" s="4">
        <v>22</v>
      </c>
      <c r="I7" s="5">
        <v>2</v>
      </c>
      <c r="J7" s="7">
        <v>206</v>
      </c>
      <c r="K7" s="8" t="s">
        <v>2036</v>
      </c>
      <c r="L7" s="9">
        <v>78.739999999999995</v>
      </c>
      <c r="M7" s="10">
        <v>56.6</v>
      </c>
      <c r="N7" s="5" t="s">
        <v>2032</v>
      </c>
      <c r="O7" s="5" t="s">
        <v>181</v>
      </c>
      <c r="P7" s="25" t="s">
        <v>2044</v>
      </c>
      <c r="Q7" s="4" t="s">
        <v>2034</v>
      </c>
      <c r="R7" s="4"/>
      <c r="S7" s="13"/>
      <c r="T7" s="16"/>
      <c r="U7" s="15"/>
      <c r="V7" s="13">
        <v>44012</v>
      </c>
    </row>
    <row r="8" spans="1:33" s="1" customFormat="1">
      <c r="A8" s="4">
        <v>355</v>
      </c>
      <c r="B8" s="4" t="s">
        <v>8</v>
      </c>
      <c r="C8" s="4" t="s">
        <v>497</v>
      </c>
      <c r="D8" s="4" t="s">
        <v>2029</v>
      </c>
      <c r="E8" s="4" t="s">
        <v>2030</v>
      </c>
      <c r="F8" s="5">
        <v>5</v>
      </c>
      <c r="G8" s="5">
        <v>1</v>
      </c>
      <c r="H8" s="4">
        <v>22</v>
      </c>
      <c r="I8" s="5">
        <v>3</v>
      </c>
      <c r="J8" s="7">
        <v>301</v>
      </c>
      <c r="K8" s="8" t="s">
        <v>2036</v>
      </c>
      <c r="L8" s="9">
        <v>79.27</v>
      </c>
      <c r="M8" s="10">
        <v>56.98</v>
      </c>
      <c r="N8" s="5" t="s">
        <v>2032</v>
      </c>
      <c r="O8" s="5" t="s">
        <v>181</v>
      </c>
      <c r="P8" s="25" t="s">
        <v>2041</v>
      </c>
      <c r="Q8" s="4" t="s">
        <v>2034</v>
      </c>
      <c r="R8" s="4"/>
      <c r="S8" s="13"/>
      <c r="T8" s="16"/>
      <c r="U8" s="15"/>
      <c r="V8" s="13">
        <v>44012</v>
      </c>
    </row>
    <row r="9" spans="1:33" s="1" customFormat="1" hidden="1">
      <c r="A9" s="4">
        <v>356</v>
      </c>
      <c r="B9" s="4" t="s">
        <v>8</v>
      </c>
      <c r="C9" s="4" t="s">
        <v>497</v>
      </c>
      <c r="D9" s="4" t="s">
        <v>2029</v>
      </c>
      <c r="E9" s="4" t="s">
        <v>2030</v>
      </c>
      <c r="F9" s="5">
        <v>5</v>
      </c>
      <c r="G9" s="5">
        <v>1</v>
      </c>
      <c r="H9" s="4">
        <v>22</v>
      </c>
      <c r="I9" s="5">
        <v>3</v>
      </c>
      <c r="J9" s="7">
        <v>302</v>
      </c>
      <c r="K9" s="8" t="s">
        <v>2036</v>
      </c>
      <c r="L9" s="9">
        <v>53.24</v>
      </c>
      <c r="M9" s="10">
        <v>38.270000000000003</v>
      </c>
      <c r="N9" s="5" t="s">
        <v>2035</v>
      </c>
      <c r="O9" s="5" t="s">
        <v>183</v>
      </c>
      <c r="P9" s="25" t="s">
        <v>2042</v>
      </c>
      <c r="Q9" s="4" t="s">
        <v>2034</v>
      </c>
      <c r="R9" s="4"/>
      <c r="S9" s="13"/>
      <c r="T9" s="16"/>
      <c r="U9" s="15"/>
      <c r="V9" s="13">
        <v>44012</v>
      </c>
    </row>
    <row r="10" spans="1:33" s="1" customFormat="1" hidden="1">
      <c r="A10" s="4">
        <v>357</v>
      </c>
      <c r="B10" s="4" t="s">
        <v>8</v>
      </c>
      <c r="C10" s="4" t="s">
        <v>497</v>
      </c>
      <c r="D10" s="4" t="s">
        <v>2029</v>
      </c>
      <c r="E10" s="4" t="s">
        <v>2030</v>
      </c>
      <c r="F10" s="5">
        <v>5</v>
      </c>
      <c r="G10" s="5">
        <v>1</v>
      </c>
      <c r="H10" s="4">
        <v>22</v>
      </c>
      <c r="I10" s="5">
        <v>3</v>
      </c>
      <c r="J10" s="7">
        <v>303</v>
      </c>
      <c r="K10" s="8" t="s">
        <v>2036</v>
      </c>
      <c r="L10" s="9">
        <v>53.18</v>
      </c>
      <c r="M10" s="10">
        <v>38.229999999999997</v>
      </c>
      <c r="N10" s="5" t="s">
        <v>2035</v>
      </c>
      <c r="O10" s="5" t="s">
        <v>183</v>
      </c>
      <c r="P10" s="25" t="s">
        <v>2043</v>
      </c>
      <c r="Q10" s="4" t="s">
        <v>2034</v>
      </c>
      <c r="R10" s="4"/>
      <c r="S10" s="13"/>
      <c r="T10" s="16"/>
      <c r="U10" s="15"/>
      <c r="V10" s="13">
        <v>44012</v>
      </c>
    </row>
    <row r="11" spans="1:33" s="1" customFormat="1" hidden="1">
      <c r="A11" s="4">
        <v>358</v>
      </c>
      <c r="B11" s="4" t="s">
        <v>8</v>
      </c>
      <c r="C11" s="4" t="s">
        <v>497</v>
      </c>
      <c r="D11" s="4" t="s">
        <v>2029</v>
      </c>
      <c r="E11" s="4" t="s">
        <v>2030</v>
      </c>
      <c r="F11" s="5">
        <v>5</v>
      </c>
      <c r="G11" s="5">
        <v>1</v>
      </c>
      <c r="H11" s="4">
        <v>22</v>
      </c>
      <c r="I11" s="5">
        <v>3</v>
      </c>
      <c r="J11" s="7">
        <v>304</v>
      </c>
      <c r="K11" s="8" t="s">
        <v>2036</v>
      </c>
      <c r="L11" s="9">
        <v>53.18</v>
      </c>
      <c r="M11" s="10">
        <v>38.229999999999997</v>
      </c>
      <c r="N11" s="5" t="s">
        <v>2035</v>
      </c>
      <c r="O11" s="5" t="s">
        <v>183</v>
      </c>
      <c r="P11" s="25" t="s">
        <v>2042</v>
      </c>
      <c r="Q11" s="4" t="s">
        <v>2034</v>
      </c>
      <c r="R11" s="4"/>
      <c r="S11" s="13"/>
      <c r="T11" s="16"/>
      <c r="U11" s="15"/>
      <c r="V11" s="13">
        <v>44012</v>
      </c>
    </row>
    <row r="12" spans="1:33" s="1" customFormat="1" hidden="1">
      <c r="A12" s="4">
        <v>359</v>
      </c>
      <c r="B12" s="4" t="s">
        <v>8</v>
      </c>
      <c r="C12" s="4" t="s">
        <v>497</v>
      </c>
      <c r="D12" s="4" t="s">
        <v>2029</v>
      </c>
      <c r="E12" s="4" t="s">
        <v>2030</v>
      </c>
      <c r="F12" s="5">
        <v>5</v>
      </c>
      <c r="G12" s="5">
        <v>1</v>
      </c>
      <c r="H12" s="4">
        <v>22</v>
      </c>
      <c r="I12" s="5">
        <v>3</v>
      </c>
      <c r="J12" s="7">
        <v>305</v>
      </c>
      <c r="K12" s="8" t="s">
        <v>2036</v>
      </c>
      <c r="L12" s="9">
        <v>53.24</v>
      </c>
      <c r="M12" s="10">
        <v>38.270000000000003</v>
      </c>
      <c r="N12" s="5" t="s">
        <v>2035</v>
      </c>
      <c r="O12" s="5" t="s">
        <v>183</v>
      </c>
      <c r="P12" s="25" t="s">
        <v>2043</v>
      </c>
      <c r="Q12" s="4" t="s">
        <v>2034</v>
      </c>
      <c r="R12" s="4"/>
      <c r="S12" s="13"/>
      <c r="T12" s="16"/>
      <c r="U12" s="15"/>
      <c r="V12" s="13">
        <v>44012</v>
      </c>
    </row>
    <row r="13" spans="1:33" s="1" customFormat="1">
      <c r="A13" s="4">
        <v>360</v>
      </c>
      <c r="B13" s="4" t="s">
        <v>8</v>
      </c>
      <c r="C13" s="4" t="s">
        <v>497</v>
      </c>
      <c r="D13" s="4" t="s">
        <v>2029</v>
      </c>
      <c r="E13" s="4" t="s">
        <v>2030</v>
      </c>
      <c r="F13" s="5">
        <v>5</v>
      </c>
      <c r="G13" s="5">
        <v>1</v>
      </c>
      <c r="H13" s="4">
        <v>22</v>
      </c>
      <c r="I13" s="5">
        <v>3</v>
      </c>
      <c r="J13" s="7">
        <v>306</v>
      </c>
      <c r="K13" s="8" t="s">
        <v>2036</v>
      </c>
      <c r="L13" s="9">
        <v>78.739999999999995</v>
      </c>
      <c r="M13" s="10">
        <v>56.6</v>
      </c>
      <c r="N13" s="5" t="s">
        <v>2032</v>
      </c>
      <c r="O13" s="5" t="s">
        <v>181</v>
      </c>
      <c r="P13" s="25" t="s">
        <v>2044</v>
      </c>
      <c r="Q13" s="4" t="s">
        <v>2034</v>
      </c>
      <c r="R13" s="4"/>
      <c r="S13" s="13"/>
      <c r="T13" s="16"/>
      <c r="U13" s="15"/>
      <c r="V13" s="13">
        <v>44012</v>
      </c>
    </row>
    <row r="14" spans="1:33" s="1" customFormat="1">
      <c r="A14" s="4">
        <v>361</v>
      </c>
      <c r="B14" s="4" t="s">
        <v>8</v>
      </c>
      <c r="C14" s="4" t="s">
        <v>497</v>
      </c>
      <c r="D14" s="4" t="s">
        <v>2029</v>
      </c>
      <c r="E14" s="4" t="s">
        <v>2030</v>
      </c>
      <c r="F14" s="5">
        <v>5</v>
      </c>
      <c r="G14" s="5">
        <v>1</v>
      </c>
      <c r="H14" s="4">
        <v>22</v>
      </c>
      <c r="I14" s="5">
        <v>4</v>
      </c>
      <c r="J14" s="7">
        <v>401</v>
      </c>
      <c r="K14" s="8" t="s">
        <v>2036</v>
      </c>
      <c r="L14" s="9">
        <v>79.27</v>
      </c>
      <c r="M14" s="10">
        <v>56.98</v>
      </c>
      <c r="N14" s="5" t="s">
        <v>2032</v>
      </c>
      <c r="O14" s="5" t="s">
        <v>181</v>
      </c>
      <c r="P14" s="25" t="s">
        <v>2041</v>
      </c>
      <c r="Q14" s="4" t="s">
        <v>2034</v>
      </c>
      <c r="R14" s="4"/>
      <c r="S14" s="13"/>
      <c r="T14" s="16"/>
      <c r="U14" s="15"/>
      <c r="V14" s="13">
        <v>44012</v>
      </c>
    </row>
    <row r="15" spans="1:33" s="1" customFormat="1" hidden="1">
      <c r="A15" s="4">
        <v>362</v>
      </c>
      <c r="B15" s="4" t="s">
        <v>8</v>
      </c>
      <c r="C15" s="4" t="s">
        <v>497</v>
      </c>
      <c r="D15" s="4" t="s">
        <v>2029</v>
      </c>
      <c r="E15" s="4" t="s">
        <v>2030</v>
      </c>
      <c r="F15" s="5">
        <v>5</v>
      </c>
      <c r="G15" s="5">
        <v>1</v>
      </c>
      <c r="H15" s="4">
        <v>22</v>
      </c>
      <c r="I15" s="5">
        <v>4</v>
      </c>
      <c r="J15" s="7">
        <v>402</v>
      </c>
      <c r="K15" s="8" t="s">
        <v>2036</v>
      </c>
      <c r="L15" s="9">
        <v>53.24</v>
      </c>
      <c r="M15" s="10">
        <v>38.270000000000003</v>
      </c>
      <c r="N15" s="5" t="s">
        <v>2035</v>
      </c>
      <c r="O15" s="5" t="s">
        <v>183</v>
      </c>
      <c r="P15" s="25" t="s">
        <v>2042</v>
      </c>
      <c r="Q15" s="4" t="s">
        <v>2034</v>
      </c>
      <c r="R15" s="4"/>
      <c r="S15" s="13"/>
      <c r="T15" s="16"/>
      <c r="U15" s="15"/>
      <c r="V15" s="13">
        <v>44012</v>
      </c>
    </row>
    <row r="16" spans="1:33" s="1" customFormat="1" hidden="1">
      <c r="A16" s="4">
        <v>363</v>
      </c>
      <c r="B16" s="4" t="s">
        <v>8</v>
      </c>
      <c r="C16" s="4" t="s">
        <v>497</v>
      </c>
      <c r="D16" s="4" t="s">
        <v>2029</v>
      </c>
      <c r="E16" s="4" t="s">
        <v>2030</v>
      </c>
      <c r="F16" s="5">
        <v>5</v>
      </c>
      <c r="G16" s="5">
        <v>1</v>
      </c>
      <c r="H16" s="4">
        <v>22</v>
      </c>
      <c r="I16" s="5">
        <v>4</v>
      </c>
      <c r="J16" s="7">
        <v>403</v>
      </c>
      <c r="K16" s="8" t="s">
        <v>2036</v>
      </c>
      <c r="L16" s="9">
        <v>53.18</v>
      </c>
      <c r="M16" s="10">
        <v>38.229999999999997</v>
      </c>
      <c r="N16" s="5" t="s">
        <v>2035</v>
      </c>
      <c r="O16" s="5" t="s">
        <v>183</v>
      </c>
      <c r="P16" s="25" t="s">
        <v>2043</v>
      </c>
      <c r="Q16" s="4" t="s">
        <v>2034</v>
      </c>
      <c r="R16" s="4"/>
      <c r="S16" s="13"/>
      <c r="T16" s="16"/>
      <c r="U16" s="15"/>
      <c r="V16" s="13">
        <v>44012</v>
      </c>
    </row>
    <row r="17" spans="1:22" s="1" customFormat="1" hidden="1">
      <c r="A17" s="4">
        <v>364</v>
      </c>
      <c r="B17" s="4" t="s">
        <v>8</v>
      </c>
      <c r="C17" s="4" t="s">
        <v>497</v>
      </c>
      <c r="D17" s="4" t="s">
        <v>2029</v>
      </c>
      <c r="E17" s="4" t="s">
        <v>2030</v>
      </c>
      <c r="F17" s="5">
        <v>5</v>
      </c>
      <c r="G17" s="5">
        <v>1</v>
      </c>
      <c r="H17" s="4">
        <v>22</v>
      </c>
      <c r="I17" s="5">
        <v>4</v>
      </c>
      <c r="J17" s="7">
        <v>404</v>
      </c>
      <c r="K17" s="8" t="s">
        <v>2036</v>
      </c>
      <c r="L17" s="9">
        <v>53.18</v>
      </c>
      <c r="M17" s="10">
        <v>38.229999999999997</v>
      </c>
      <c r="N17" s="5" t="s">
        <v>2035</v>
      </c>
      <c r="O17" s="5" t="s">
        <v>183</v>
      </c>
      <c r="P17" s="25" t="s">
        <v>2042</v>
      </c>
      <c r="Q17" s="4" t="s">
        <v>2034</v>
      </c>
      <c r="R17" s="4"/>
      <c r="S17" s="13"/>
      <c r="T17" s="16"/>
      <c r="U17" s="15"/>
      <c r="V17" s="13">
        <v>44012</v>
      </c>
    </row>
    <row r="18" spans="1:22" s="1" customFormat="1" hidden="1">
      <c r="A18" s="4">
        <v>365</v>
      </c>
      <c r="B18" s="4" t="s">
        <v>8</v>
      </c>
      <c r="C18" s="4" t="s">
        <v>497</v>
      </c>
      <c r="D18" s="4" t="s">
        <v>2029</v>
      </c>
      <c r="E18" s="4" t="s">
        <v>2030</v>
      </c>
      <c r="F18" s="5">
        <v>5</v>
      </c>
      <c r="G18" s="5">
        <v>1</v>
      </c>
      <c r="H18" s="4">
        <v>22</v>
      </c>
      <c r="I18" s="5">
        <v>4</v>
      </c>
      <c r="J18" s="7">
        <v>405</v>
      </c>
      <c r="K18" s="8" t="s">
        <v>2036</v>
      </c>
      <c r="L18" s="9">
        <v>53.24</v>
      </c>
      <c r="M18" s="10">
        <v>38.270000000000003</v>
      </c>
      <c r="N18" s="5" t="s">
        <v>2035</v>
      </c>
      <c r="O18" s="5" t="s">
        <v>183</v>
      </c>
      <c r="P18" s="25" t="s">
        <v>2043</v>
      </c>
      <c r="Q18" s="4" t="s">
        <v>2034</v>
      </c>
      <c r="R18" s="4"/>
      <c r="S18" s="13"/>
      <c r="T18" s="16"/>
      <c r="U18" s="15"/>
      <c r="V18" s="13">
        <v>44012</v>
      </c>
    </row>
    <row r="19" spans="1:22" s="1" customFormat="1">
      <c r="A19" s="4">
        <v>366</v>
      </c>
      <c r="B19" s="4" t="s">
        <v>8</v>
      </c>
      <c r="C19" s="4" t="s">
        <v>497</v>
      </c>
      <c r="D19" s="4" t="s">
        <v>2029</v>
      </c>
      <c r="E19" s="4" t="s">
        <v>2030</v>
      </c>
      <c r="F19" s="5">
        <v>5</v>
      </c>
      <c r="G19" s="5">
        <v>1</v>
      </c>
      <c r="H19" s="4">
        <v>22</v>
      </c>
      <c r="I19" s="5">
        <v>4</v>
      </c>
      <c r="J19" s="7">
        <v>406</v>
      </c>
      <c r="K19" s="8" t="s">
        <v>2036</v>
      </c>
      <c r="L19" s="9">
        <v>78.739999999999995</v>
      </c>
      <c r="M19" s="10">
        <v>56.6</v>
      </c>
      <c r="N19" s="5" t="s">
        <v>2032</v>
      </c>
      <c r="O19" s="5" t="s">
        <v>181</v>
      </c>
      <c r="P19" s="25" t="s">
        <v>2044</v>
      </c>
      <c r="Q19" s="4" t="s">
        <v>2034</v>
      </c>
      <c r="R19" s="4"/>
      <c r="S19" s="13"/>
      <c r="T19" s="16"/>
      <c r="U19" s="15"/>
      <c r="V19" s="13">
        <v>44012</v>
      </c>
    </row>
    <row r="20" spans="1:22" s="1" customFormat="1">
      <c r="A20" s="4">
        <v>367</v>
      </c>
      <c r="B20" s="4" t="s">
        <v>8</v>
      </c>
      <c r="C20" s="4" t="s">
        <v>497</v>
      </c>
      <c r="D20" s="4" t="s">
        <v>2029</v>
      </c>
      <c r="E20" s="4" t="s">
        <v>2030</v>
      </c>
      <c r="F20" s="5">
        <v>5</v>
      </c>
      <c r="G20" s="5">
        <v>1</v>
      </c>
      <c r="H20" s="4">
        <v>22</v>
      </c>
      <c r="I20" s="5">
        <v>5</v>
      </c>
      <c r="J20" s="7">
        <v>501</v>
      </c>
      <c r="K20" s="8" t="s">
        <v>2036</v>
      </c>
      <c r="L20" s="9">
        <v>79.27</v>
      </c>
      <c r="M20" s="10">
        <v>56.98</v>
      </c>
      <c r="N20" s="5" t="s">
        <v>2032</v>
      </c>
      <c r="O20" s="5" t="s">
        <v>181</v>
      </c>
      <c r="P20" s="25" t="s">
        <v>2041</v>
      </c>
      <c r="Q20" s="4" t="s">
        <v>2034</v>
      </c>
      <c r="R20" s="4"/>
      <c r="S20" s="13"/>
      <c r="T20" s="16"/>
      <c r="U20" s="15"/>
      <c r="V20" s="13">
        <v>44012</v>
      </c>
    </row>
    <row r="21" spans="1:22" s="1" customFormat="1" hidden="1">
      <c r="A21" s="4">
        <v>368</v>
      </c>
      <c r="B21" s="4" t="s">
        <v>8</v>
      </c>
      <c r="C21" s="4" t="s">
        <v>497</v>
      </c>
      <c r="D21" s="4" t="s">
        <v>2029</v>
      </c>
      <c r="E21" s="4" t="s">
        <v>2030</v>
      </c>
      <c r="F21" s="5">
        <v>5</v>
      </c>
      <c r="G21" s="5">
        <v>1</v>
      </c>
      <c r="H21" s="4">
        <v>22</v>
      </c>
      <c r="I21" s="5">
        <v>5</v>
      </c>
      <c r="J21" s="7">
        <v>502</v>
      </c>
      <c r="K21" s="8" t="s">
        <v>2036</v>
      </c>
      <c r="L21" s="9">
        <v>53.24</v>
      </c>
      <c r="M21" s="10">
        <v>38.270000000000003</v>
      </c>
      <c r="N21" s="5" t="s">
        <v>2035</v>
      </c>
      <c r="O21" s="5" t="s">
        <v>183</v>
      </c>
      <c r="P21" s="25" t="s">
        <v>2042</v>
      </c>
      <c r="Q21" s="4" t="s">
        <v>2034</v>
      </c>
      <c r="R21" s="4"/>
      <c r="S21" s="13"/>
      <c r="T21" s="16"/>
      <c r="U21" s="15"/>
      <c r="V21" s="13">
        <v>44012</v>
      </c>
    </row>
    <row r="22" spans="1:22" s="1" customFormat="1" hidden="1">
      <c r="A22" s="4">
        <v>369</v>
      </c>
      <c r="B22" s="4" t="s">
        <v>8</v>
      </c>
      <c r="C22" s="4" t="s">
        <v>497</v>
      </c>
      <c r="D22" s="4" t="s">
        <v>2029</v>
      </c>
      <c r="E22" s="4" t="s">
        <v>2030</v>
      </c>
      <c r="F22" s="5">
        <v>5</v>
      </c>
      <c r="G22" s="5">
        <v>1</v>
      </c>
      <c r="H22" s="4">
        <v>22</v>
      </c>
      <c r="I22" s="5">
        <v>5</v>
      </c>
      <c r="J22" s="7">
        <v>503</v>
      </c>
      <c r="K22" s="8" t="s">
        <v>2036</v>
      </c>
      <c r="L22" s="9">
        <v>53.18</v>
      </c>
      <c r="M22" s="10">
        <v>38.229999999999997</v>
      </c>
      <c r="N22" s="5" t="s">
        <v>2035</v>
      </c>
      <c r="O22" s="5" t="s">
        <v>183</v>
      </c>
      <c r="P22" s="25" t="s">
        <v>2043</v>
      </c>
      <c r="Q22" s="4" t="s">
        <v>2034</v>
      </c>
      <c r="R22" s="4"/>
      <c r="S22" s="13"/>
      <c r="T22" s="16"/>
      <c r="U22" s="15"/>
      <c r="V22" s="13">
        <v>44012</v>
      </c>
    </row>
    <row r="23" spans="1:22" s="1" customFormat="1" hidden="1">
      <c r="A23" s="4">
        <v>370</v>
      </c>
      <c r="B23" s="4" t="s">
        <v>8</v>
      </c>
      <c r="C23" s="4" t="s">
        <v>497</v>
      </c>
      <c r="D23" s="4" t="s">
        <v>2029</v>
      </c>
      <c r="E23" s="4" t="s">
        <v>2030</v>
      </c>
      <c r="F23" s="5">
        <v>5</v>
      </c>
      <c r="G23" s="5">
        <v>1</v>
      </c>
      <c r="H23" s="4">
        <v>22</v>
      </c>
      <c r="I23" s="5">
        <v>5</v>
      </c>
      <c r="J23" s="7">
        <v>504</v>
      </c>
      <c r="K23" s="8" t="s">
        <v>2036</v>
      </c>
      <c r="L23" s="9">
        <v>53.18</v>
      </c>
      <c r="M23" s="10">
        <v>38.229999999999997</v>
      </c>
      <c r="N23" s="5" t="s">
        <v>2035</v>
      </c>
      <c r="O23" s="5" t="s">
        <v>183</v>
      </c>
      <c r="P23" s="25" t="s">
        <v>2042</v>
      </c>
      <c r="Q23" s="4" t="s">
        <v>2034</v>
      </c>
      <c r="R23" s="4"/>
      <c r="S23" s="13"/>
      <c r="T23" s="16"/>
      <c r="U23" s="15"/>
      <c r="V23" s="13">
        <v>44012</v>
      </c>
    </row>
    <row r="24" spans="1:22" s="1" customFormat="1" hidden="1">
      <c r="A24" s="4">
        <v>371</v>
      </c>
      <c r="B24" s="4" t="s">
        <v>8</v>
      </c>
      <c r="C24" s="4" t="s">
        <v>497</v>
      </c>
      <c r="D24" s="4" t="s">
        <v>2029</v>
      </c>
      <c r="E24" s="4" t="s">
        <v>2030</v>
      </c>
      <c r="F24" s="5">
        <v>5</v>
      </c>
      <c r="G24" s="5">
        <v>1</v>
      </c>
      <c r="H24" s="4">
        <v>22</v>
      </c>
      <c r="I24" s="5">
        <v>5</v>
      </c>
      <c r="J24" s="7">
        <v>505</v>
      </c>
      <c r="K24" s="8" t="s">
        <v>2036</v>
      </c>
      <c r="L24" s="9">
        <v>53.24</v>
      </c>
      <c r="M24" s="10">
        <v>38.270000000000003</v>
      </c>
      <c r="N24" s="5" t="s">
        <v>2035</v>
      </c>
      <c r="O24" s="5" t="s">
        <v>183</v>
      </c>
      <c r="P24" s="25" t="s">
        <v>2043</v>
      </c>
      <c r="Q24" s="4" t="s">
        <v>2034</v>
      </c>
      <c r="R24" s="4"/>
      <c r="S24" s="13"/>
      <c r="T24" s="16"/>
      <c r="U24" s="15"/>
      <c r="V24" s="13">
        <v>44012</v>
      </c>
    </row>
    <row r="25" spans="1:22" s="1" customFormat="1">
      <c r="A25" s="4">
        <v>372</v>
      </c>
      <c r="B25" s="4" t="s">
        <v>8</v>
      </c>
      <c r="C25" s="4" t="s">
        <v>497</v>
      </c>
      <c r="D25" s="4" t="s">
        <v>2029</v>
      </c>
      <c r="E25" s="4" t="s">
        <v>2030</v>
      </c>
      <c r="F25" s="5">
        <v>5</v>
      </c>
      <c r="G25" s="5">
        <v>1</v>
      </c>
      <c r="H25" s="4">
        <v>22</v>
      </c>
      <c r="I25" s="5">
        <v>5</v>
      </c>
      <c r="J25" s="7">
        <v>506</v>
      </c>
      <c r="K25" s="8" t="s">
        <v>2036</v>
      </c>
      <c r="L25" s="9">
        <v>78.739999999999995</v>
      </c>
      <c r="M25" s="10">
        <v>56.6</v>
      </c>
      <c r="N25" s="5" t="s">
        <v>2032</v>
      </c>
      <c r="O25" s="5" t="s">
        <v>181</v>
      </c>
      <c r="P25" s="25" t="s">
        <v>2044</v>
      </c>
      <c r="Q25" s="4" t="s">
        <v>2034</v>
      </c>
      <c r="R25" s="4"/>
      <c r="S25" s="13"/>
      <c r="T25" s="16"/>
      <c r="U25" s="15"/>
      <c r="V25" s="13">
        <v>44012</v>
      </c>
    </row>
    <row r="26" spans="1:22" s="1" customFormat="1">
      <c r="A26" s="4">
        <v>373</v>
      </c>
      <c r="B26" s="4" t="s">
        <v>8</v>
      </c>
      <c r="C26" s="4" t="s">
        <v>497</v>
      </c>
      <c r="D26" s="4" t="s">
        <v>2029</v>
      </c>
      <c r="E26" s="4" t="s">
        <v>2030</v>
      </c>
      <c r="F26" s="5">
        <v>5</v>
      </c>
      <c r="G26" s="5">
        <v>1</v>
      </c>
      <c r="H26" s="4">
        <v>22</v>
      </c>
      <c r="I26" s="5">
        <v>6</v>
      </c>
      <c r="J26" s="7">
        <v>601</v>
      </c>
      <c r="K26" s="8" t="s">
        <v>2036</v>
      </c>
      <c r="L26" s="9">
        <v>79.27</v>
      </c>
      <c r="M26" s="10">
        <v>56.98</v>
      </c>
      <c r="N26" s="5" t="s">
        <v>2032</v>
      </c>
      <c r="O26" s="5" t="s">
        <v>181</v>
      </c>
      <c r="P26" s="25" t="s">
        <v>2041</v>
      </c>
      <c r="Q26" s="4" t="s">
        <v>2034</v>
      </c>
      <c r="R26" s="4"/>
      <c r="S26" s="13"/>
      <c r="T26" s="16"/>
      <c r="U26" s="15"/>
      <c r="V26" s="13">
        <v>44012</v>
      </c>
    </row>
    <row r="27" spans="1:22" s="1" customFormat="1" hidden="1">
      <c r="A27" s="4">
        <v>374</v>
      </c>
      <c r="B27" s="4" t="s">
        <v>8</v>
      </c>
      <c r="C27" s="4" t="s">
        <v>497</v>
      </c>
      <c r="D27" s="4" t="s">
        <v>2029</v>
      </c>
      <c r="E27" s="4" t="s">
        <v>2030</v>
      </c>
      <c r="F27" s="5">
        <v>5</v>
      </c>
      <c r="G27" s="5">
        <v>1</v>
      </c>
      <c r="H27" s="4">
        <v>22</v>
      </c>
      <c r="I27" s="5">
        <v>6</v>
      </c>
      <c r="J27" s="7">
        <v>603</v>
      </c>
      <c r="K27" s="8" t="s">
        <v>2036</v>
      </c>
      <c r="L27" s="9">
        <v>53.18</v>
      </c>
      <c r="M27" s="10">
        <v>38.229999999999997</v>
      </c>
      <c r="N27" s="5" t="s">
        <v>2035</v>
      </c>
      <c r="O27" s="5" t="s">
        <v>183</v>
      </c>
      <c r="P27" s="25" t="s">
        <v>2043</v>
      </c>
      <c r="Q27" s="4" t="s">
        <v>2034</v>
      </c>
      <c r="R27" s="4"/>
      <c r="S27" s="13"/>
      <c r="T27" s="16"/>
      <c r="U27" s="15"/>
      <c r="V27" s="13">
        <v>44012</v>
      </c>
    </row>
    <row r="28" spans="1:22" s="1" customFormat="1" hidden="1">
      <c r="A28" s="4">
        <v>375</v>
      </c>
      <c r="B28" s="4" t="s">
        <v>8</v>
      </c>
      <c r="C28" s="4" t="s">
        <v>497</v>
      </c>
      <c r="D28" s="4" t="s">
        <v>2029</v>
      </c>
      <c r="E28" s="4" t="s">
        <v>2030</v>
      </c>
      <c r="F28" s="5">
        <v>5</v>
      </c>
      <c r="G28" s="5">
        <v>1</v>
      </c>
      <c r="H28" s="4">
        <v>22</v>
      </c>
      <c r="I28" s="5">
        <v>6</v>
      </c>
      <c r="J28" s="7">
        <v>604</v>
      </c>
      <c r="K28" s="8" t="s">
        <v>2036</v>
      </c>
      <c r="L28" s="9">
        <v>53.18</v>
      </c>
      <c r="M28" s="10">
        <v>38.229999999999997</v>
      </c>
      <c r="N28" s="5" t="s">
        <v>2035</v>
      </c>
      <c r="O28" s="5" t="s">
        <v>183</v>
      </c>
      <c r="P28" s="25" t="s">
        <v>2042</v>
      </c>
      <c r="Q28" s="4" t="s">
        <v>2034</v>
      </c>
      <c r="R28" s="4"/>
      <c r="S28" s="13"/>
      <c r="T28" s="16"/>
      <c r="U28" s="15"/>
      <c r="V28" s="13">
        <v>44012</v>
      </c>
    </row>
    <row r="29" spans="1:22" s="1" customFormat="1" hidden="1">
      <c r="A29" s="4">
        <v>376</v>
      </c>
      <c r="B29" s="4" t="s">
        <v>8</v>
      </c>
      <c r="C29" s="4" t="s">
        <v>497</v>
      </c>
      <c r="D29" s="4" t="s">
        <v>2029</v>
      </c>
      <c r="E29" s="4" t="s">
        <v>2030</v>
      </c>
      <c r="F29" s="5">
        <v>5</v>
      </c>
      <c r="G29" s="5">
        <v>1</v>
      </c>
      <c r="H29" s="4">
        <v>22</v>
      </c>
      <c r="I29" s="5">
        <v>6</v>
      </c>
      <c r="J29" s="7">
        <v>605</v>
      </c>
      <c r="K29" s="8" t="s">
        <v>2036</v>
      </c>
      <c r="L29" s="9">
        <v>53.24</v>
      </c>
      <c r="M29" s="10">
        <v>38.270000000000003</v>
      </c>
      <c r="N29" s="5" t="s">
        <v>2035</v>
      </c>
      <c r="O29" s="5" t="s">
        <v>183</v>
      </c>
      <c r="P29" s="25" t="s">
        <v>2043</v>
      </c>
      <c r="Q29" s="4" t="s">
        <v>2034</v>
      </c>
      <c r="R29" s="4"/>
      <c r="S29" s="13"/>
      <c r="T29" s="16"/>
      <c r="U29" s="15"/>
      <c r="V29" s="13">
        <v>44012</v>
      </c>
    </row>
    <row r="30" spans="1:22" s="1" customFormat="1">
      <c r="A30" s="4">
        <v>377</v>
      </c>
      <c r="B30" s="4" t="s">
        <v>8</v>
      </c>
      <c r="C30" s="4" t="s">
        <v>497</v>
      </c>
      <c r="D30" s="4" t="s">
        <v>2029</v>
      </c>
      <c r="E30" s="4" t="s">
        <v>2030</v>
      </c>
      <c r="F30" s="5">
        <v>5</v>
      </c>
      <c r="G30" s="5">
        <v>1</v>
      </c>
      <c r="H30" s="4">
        <v>22</v>
      </c>
      <c r="I30" s="5">
        <v>6</v>
      </c>
      <c r="J30" s="7">
        <v>606</v>
      </c>
      <c r="K30" s="8" t="s">
        <v>2036</v>
      </c>
      <c r="L30" s="9">
        <v>78.739999999999995</v>
      </c>
      <c r="M30" s="10">
        <v>56.6</v>
      </c>
      <c r="N30" s="5" t="s">
        <v>2032</v>
      </c>
      <c r="O30" s="5" t="s">
        <v>181</v>
      </c>
      <c r="P30" s="25" t="s">
        <v>2044</v>
      </c>
      <c r="Q30" s="4" t="s">
        <v>2034</v>
      </c>
      <c r="R30" s="4"/>
      <c r="S30" s="13"/>
      <c r="T30" s="16"/>
      <c r="U30" s="15"/>
      <c r="V30" s="13">
        <v>44012</v>
      </c>
    </row>
    <row r="31" spans="1:22" s="1" customFormat="1">
      <c r="A31" s="4">
        <v>378</v>
      </c>
      <c r="B31" s="4" t="s">
        <v>8</v>
      </c>
      <c r="C31" s="4" t="s">
        <v>497</v>
      </c>
      <c r="D31" s="4" t="s">
        <v>2029</v>
      </c>
      <c r="E31" s="4" t="s">
        <v>2030</v>
      </c>
      <c r="F31" s="5">
        <v>5</v>
      </c>
      <c r="G31" s="5">
        <v>1</v>
      </c>
      <c r="H31" s="4">
        <v>22</v>
      </c>
      <c r="I31" s="5">
        <v>7</v>
      </c>
      <c r="J31" s="7">
        <v>701</v>
      </c>
      <c r="K31" s="8" t="s">
        <v>2036</v>
      </c>
      <c r="L31" s="9">
        <v>79.27</v>
      </c>
      <c r="M31" s="10">
        <v>56.98</v>
      </c>
      <c r="N31" s="5" t="s">
        <v>2032</v>
      </c>
      <c r="O31" s="5" t="s">
        <v>181</v>
      </c>
      <c r="P31" s="25" t="s">
        <v>2041</v>
      </c>
      <c r="Q31" s="4" t="s">
        <v>2034</v>
      </c>
      <c r="R31" s="4"/>
      <c r="S31" s="13"/>
      <c r="T31" s="16"/>
      <c r="U31" s="15"/>
      <c r="V31" s="13">
        <v>44012</v>
      </c>
    </row>
    <row r="32" spans="1:22" s="1" customFormat="1" hidden="1">
      <c r="A32" s="4">
        <v>379</v>
      </c>
      <c r="B32" s="4" t="s">
        <v>8</v>
      </c>
      <c r="C32" s="4" t="s">
        <v>497</v>
      </c>
      <c r="D32" s="4" t="s">
        <v>2029</v>
      </c>
      <c r="E32" s="4" t="s">
        <v>2030</v>
      </c>
      <c r="F32" s="5">
        <v>5</v>
      </c>
      <c r="G32" s="5">
        <v>1</v>
      </c>
      <c r="H32" s="4">
        <v>22</v>
      </c>
      <c r="I32" s="5">
        <v>7</v>
      </c>
      <c r="J32" s="7">
        <v>702</v>
      </c>
      <c r="K32" s="8" t="s">
        <v>2036</v>
      </c>
      <c r="L32" s="9">
        <v>53.24</v>
      </c>
      <c r="M32" s="10">
        <v>38.270000000000003</v>
      </c>
      <c r="N32" s="5" t="s">
        <v>2035</v>
      </c>
      <c r="O32" s="5" t="s">
        <v>183</v>
      </c>
      <c r="P32" s="25" t="s">
        <v>2042</v>
      </c>
      <c r="Q32" s="4" t="s">
        <v>2034</v>
      </c>
      <c r="R32" s="4"/>
      <c r="S32" s="13"/>
      <c r="T32" s="16"/>
      <c r="U32" s="15"/>
      <c r="V32" s="13">
        <v>44012</v>
      </c>
    </row>
    <row r="33" spans="1:22" s="1" customFormat="1" hidden="1">
      <c r="A33" s="4">
        <v>380</v>
      </c>
      <c r="B33" s="4" t="s">
        <v>8</v>
      </c>
      <c r="C33" s="4" t="s">
        <v>497</v>
      </c>
      <c r="D33" s="4" t="s">
        <v>2029</v>
      </c>
      <c r="E33" s="4" t="s">
        <v>2030</v>
      </c>
      <c r="F33" s="5">
        <v>5</v>
      </c>
      <c r="G33" s="5">
        <v>1</v>
      </c>
      <c r="H33" s="4">
        <v>22</v>
      </c>
      <c r="I33" s="5">
        <v>7</v>
      </c>
      <c r="J33" s="7">
        <v>703</v>
      </c>
      <c r="K33" s="8" t="s">
        <v>2036</v>
      </c>
      <c r="L33" s="9">
        <v>53.18</v>
      </c>
      <c r="M33" s="10">
        <v>38.229999999999997</v>
      </c>
      <c r="N33" s="5" t="s">
        <v>2035</v>
      </c>
      <c r="O33" s="5" t="s">
        <v>183</v>
      </c>
      <c r="P33" s="25" t="s">
        <v>2043</v>
      </c>
      <c r="Q33" s="4" t="s">
        <v>2034</v>
      </c>
      <c r="R33" s="4"/>
      <c r="S33" s="13"/>
      <c r="T33" s="16"/>
      <c r="U33" s="15"/>
      <c r="V33" s="13">
        <v>44012</v>
      </c>
    </row>
    <row r="34" spans="1:22" s="1" customFormat="1" hidden="1">
      <c r="A34" s="4">
        <v>381</v>
      </c>
      <c r="B34" s="4" t="s">
        <v>8</v>
      </c>
      <c r="C34" s="4" t="s">
        <v>497</v>
      </c>
      <c r="D34" s="4" t="s">
        <v>2029</v>
      </c>
      <c r="E34" s="4" t="s">
        <v>2030</v>
      </c>
      <c r="F34" s="5">
        <v>5</v>
      </c>
      <c r="G34" s="5">
        <v>1</v>
      </c>
      <c r="H34" s="4">
        <v>22</v>
      </c>
      <c r="I34" s="5">
        <v>7</v>
      </c>
      <c r="J34" s="7">
        <v>704</v>
      </c>
      <c r="K34" s="8" t="s">
        <v>2036</v>
      </c>
      <c r="L34" s="9">
        <v>53.18</v>
      </c>
      <c r="M34" s="10">
        <v>38.229999999999997</v>
      </c>
      <c r="N34" s="5" t="s">
        <v>2035</v>
      </c>
      <c r="O34" s="5" t="s">
        <v>183</v>
      </c>
      <c r="P34" s="25" t="s">
        <v>2042</v>
      </c>
      <c r="Q34" s="4" t="s">
        <v>2034</v>
      </c>
      <c r="R34" s="4"/>
      <c r="S34" s="13"/>
      <c r="T34" s="16"/>
      <c r="U34" s="15"/>
      <c r="V34" s="13">
        <v>44012</v>
      </c>
    </row>
    <row r="35" spans="1:22" s="1" customFormat="1" hidden="1">
      <c r="A35" s="4">
        <v>382</v>
      </c>
      <c r="B35" s="4" t="s">
        <v>8</v>
      </c>
      <c r="C35" s="4" t="s">
        <v>497</v>
      </c>
      <c r="D35" s="4" t="s">
        <v>2029</v>
      </c>
      <c r="E35" s="4" t="s">
        <v>2030</v>
      </c>
      <c r="F35" s="5">
        <v>5</v>
      </c>
      <c r="G35" s="5">
        <v>1</v>
      </c>
      <c r="H35" s="4">
        <v>22</v>
      </c>
      <c r="I35" s="5">
        <v>7</v>
      </c>
      <c r="J35" s="7">
        <v>705</v>
      </c>
      <c r="K35" s="8" t="s">
        <v>2036</v>
      </c>
      <c r="L35" s="9">
        <v>53.24</v>
      </c>
      <c r="M35" s="10">
        <v>38.270000000000003</v>
      </c>
      <c r="N35" s="5" t="s">
        <v>2035</v>
      </c>
      <c r="O35" s="5" t="s">
        <v>183</v>
      </c>
      <c r="P35" s="25" t="s">
        <v>2043</v>
      </c>
      <c r="Q35" s="4" t="s">
        <v>2034</v>
      </c>
      <c r="R35" s="4"/>
      <c r="S35" s="13"/>
      <c r="T35" s="16"/>
      <c r="U35" s="15"/>
      <c r="V35" s="13">
        <v>44012</v>
      </c>
    </row>
    <row r="36" spans="1:22" s="1" customFormat="1">
      <c r="A36" s="4">
        <v>383</v>
      </c>
      <c r="B36" s="4" t="s">
        <v>8</v>
      </c>
      <c r="C36" s="4" t="s">
        <v>497</v>
      </c>
      <c r="D36" s="4" t="s">
        <v>2029</v>
      </c>
      <c r="E36" s="4" t="s">
        <v>2030</v>
      </c>
      <c r="F36" s="5">
        <v>5</v>
      </c>
      <c r="G36" s="5">
        <v>1</v>
      </c>
      <c r="H36" s="4">
        <v>22</v>
      </c>
      <c r="I36" s="5">
        <v>7</v>
      </c>
      <c r="J36" s="7">
        <v>706</v>
      </c>
      <c r="K36" s="8" t="s">
        <v>2036</v>
      </c>
      <c r="L36" s="9">
        <v>78.739999999999995</v>
      </c>
      <c r="M36" s="10">
        <v>56.6</v>
      </c>
      <c r="N36" s="5" t="s">
        <v>2032</v>
      </c>
      <c r="O36" s="5" t="s">
        <v>181</v>
      </c>
      <c r="P36" s="25" t="s">
        <v>2044</v>
      </c>
      <c r="Q36" s="4" t="s">
        <v>2034</v>
      </c>
      <c r="R36" s="4"/>
      <c r="S36" s="13"/>
      <c r="T36" s="16"/>
      <c r="U36" s="15"/>
      <c r="V36" s="13">
        <v>44012</v>
      </c>
    </row>
    <row r="37" spans="1:22" s="1" customFormat="1">
      <c r="A37" s="4">
        <v>384</v>
      </c>
      <c r="B37" s="4" t="s">
        <v>8</v>
      </c>
      <c r="C37" s="4" t="s">
        <v>497</v>
      </c>
      <c r="D37" s="4" t="s">
        <v>2029</v>
      </c>
      <c r="E37" s="4" t="s">
        <v>2030</v>
      </c>
      <c r="F37" s="5">
        <v>5</v>
      </c>
      <c r="G37" s="5">
        <v>1</v>
      </c>
      <c r="H37" s="4">
        <v>22</v>
      </c>
      <c r="I37" s="5">
        <v>8</v>
      </c>
      <c r="J37" s="7">
        <v>801</v>
      </c>
      <c r="K37" s="8" t="s">
        <v>2036</v>
      </c>
      <c r="L37" s="9">
        <v>79.27</v>
      </c>
      <c r="M37" s="10">
        <v>56.98</v>
      </c>
      <c r="N37" s="5" t="s">
        <v>2032</v>
      </c>
      <c r="O37" s="5" t="s">
        <v>181</v>
      </c>
      <c r="P37" s="25" t="s">
        <v>2041</v>
      </c>
      <c r="Q37" s="4" t="s">
        <v>2034</v>
      </c>
      <c r="R37" s="4"/>
      <c r="S37" s="13"/>
      <c r="T37" s="16"/>
      <c r="U37" s="15"/>
      <c r="V37" s="13">
        <v>44012</v>
      </c>
    </row>
    <row r="38" spans="1:22" s="1" customFormat="1" hidden="1">
      <c r="A38" s="4">
        <v>385</v>
      </c>
      <c r="B38" s="4" t="s">
        <v>8</v>
      </c>
      <c r="C38" s="4" t="s">
        <v>497</v>
      </c>
      <c r="D38" s="4" t="s">
        <v>2029</v>
      </c>
      <c r="E38" s="4" t="s">
        <v>2030</v>
      </c>
      <c r="F38" s="5">
        <v>5</v>
      </c>
      <c r="G38" s="5">
        <v>1</v>
      </c>
      <c r="H38" s="4">
        <v>22</v>
      </c>
      <c r="I38" s="5">
        <v>8</v>
      </c>
      <c r="J38" s="7">
        <v>802</v>
      </c>
      <c r="K38" s="8" t="s">
        <v>2036</v>
      </c>
      <c r="L38" s="9">
        <v>53.24</v>
      </c>
      <c r="M38" s="10">
        <v>38.270000000000003</v>
      </c>
      <c r="N38" s="5" t="s">
        <v>2035</v>
      </c>
      <c r="O38" s="5" t="s">
        <v>183</v>
      </c>
      <c r="P38" s="25" t="s">
        <v>2042</v>
      </c>
      <c r="Q38" s="4" t="s">
        <v>2034</v>
      </c>
      <c r="R38" s="4"/>
      <c r="S38" s="13"/>
      <c r="T38" s="16"/>
      <c r="U38" s="15"/>
      <c r="V38" s="13">
        <v>44012</v>
      </c>
    </row>
    <row r="39" spans="1:22" s="1" customFormat="1" hidden="1">
      <c r="A39" s="4">
        <v>386</v>
      </c>
      <c r="B39" s="4" t="s">
        <v>8</v>
      </c>
      <c r="C39" s="4" t="s">
        <v>497</v>
      </c>
      <c r="D39" s="4" t="s">
        <v>2029</v>
      </c>
      <c r="E39" s="4" t="s">
        <v>2030</v>
      </c>
      <c r="F39" s="5">
        <v>5</v>
      </c>
      <c r="G39" s="5">
        <v>1</v>
      </c>
      <c r="H39" s="4">
        <v>22</v>
      </c>
      <c r="I39" s="5">
        <v>8</v>
      </c>
      <c r="J39" s="7">
        <v>803</v>
      </c>
      <c r="K39" s="8" t="s">
        <v>2036</v>
      </c>
      <c r="L39" s="9">
        <v>53.18</v>
      </c>
      <c r="M39" s="10">
        <v>38.229999999999997</v>
      </c>
      <c r="N39" s="5" t="s">
        <v>2035</v>
      </c>
      <c r="O39" s="5" t="s">
        <v>183</v>
      </c>
      <c r="P39" s="25" t="s">
        <v>2043</v>
      </c>
      <c r="Q39" s="4" t="s">
        <v>2034</v>
      </c>
      <c r="R39" s="4"/>
      <c r="S39" s="13"/>
      <c r="T39" s="16"/>
      <c r="U39" s="15"/>
      <c r="V39" s="13">
        <v>44012</v>
      </c>
    </row>
    <row r="40" spans="1:22" s="1" customFormat="1" hidden="1">
      <c r="A40" s="4">
        <v>387</v>
      </c>
      <c r="B40" s="4" t="s">
        <v>8</v>
      </c>
      <c r="C40" s="4" t="s">
        <v>497</v>
      </c>
      <c r="D40" s="4" t="s">
        <v>2029</v>
      </c>
      <c r="E40" s="4" t="s">
        <v>2030</v>
      </c>
      <c r="F40" s="5">
        <v>5</v>
      </c>
      <c r="G40" s="5">
        <v>1</v>
      </c>
      <c r="H40" s="4">
        <v>22</v>
      </c>
      <c r="I40" s="5">
        <v>8</v>
      </c>
      <c r="J40" s="7">
        <v>804</v>
      </c>
      <c r="K40" s="8" t="s">
        <v>2036</v>
      </c>
      <c r="L40" s="9">
        <v>53.18</v>
      </c>
      <c r="M40" s="10">
        <v>38.229999999999997</v>
      </c>
      <c r="N40" s="5" t="s">
        <v>2035</v>
      </c>
      <c r="O40" s="5" t="s">
        <v>183</v>
      </c>
      <c r="P40" s="25" t="s">
        <v>2042</v>
      </c>
      <c r="Q40" s="4" t="s">
        <v>2034</v>
      </c>
      <c r="R40" s="4"/>
      <c r="S40" s="13"/>
      <c r="T40" s="16"/>
      <c r="U40" s="15"/>
      <c r="V40" s="13">
        <v>44012</v>
      </c>
    </row>
    <row r="41" spans="1:22" s="1" customFormat="1" hidden="1">
      <c r="A41" s="4">
        <v>388</v>
      </c>
      <c r="B41" s="4" t="s">
        <v>8</v>
      </c>
      <c r="C41" s="4" t="s">
        <v>497</v>
      </c>
      <c r="D41" s="4" t="s">
        <v>2029</v>
      </c>
      <c r="E41" s="4" t="s">
        <v>2030</v>
      </c>
      <c r="F41" s="5">
        <v>5</v>
      </c>
      <c r="G41" s="5">
        <v>1</v>
      </c>
      <c r="H41" s="4">
        <v>22</v>
      </c>
      <c r="I41" s="5">
        <v>8</v>
      </c>
      <c r="J41" s="7">
        <v>805</v>
      </c>
      <c r="K41" s="8" t="s">
        <v>2036</v>
      </c>
      <c r="L41" s="9">
        <v>53.24</v>
      </c>
      <c r="M41" s="10">
        <v>38.270000000000003</v>
      </c>
      <c r="N41" s="5" t="s">
        <v>2035</v>
      </c>
      <c r="O41" s="5" t="s">
        <v>183</v>
      </c>
      <c r="P41" s="25" t="s">
        <v>2043</v>
      </c>
      <c r="Q41" s="4" t="s">
        <v>2034</v>
      </c>
      <c r="R41" s="4"/>
      <c r="S41" s="13"/>
      <c r="T41" s="16"/>
      <c r="U41" s="15"/>
      <c r="V41" s="13">
        <v>44012</v>
      </c>
    </row>
    <row r="42" spans="1:22" s="1" customFormat="1">
      <c r="A42" s="4">
        <v>389</v>
      </c>
      <c r="B42" s="4" t="s">
        <v>8</v>
      </c>
      <c r="C42" s="4" t="s">
        <v>497</v>
      </c>
      <c r="D42" s="4" t="s">
        <v>2029</v>
      </c>
      <c r="E42" s="4" t="s">
        <v>2030</v>
      </c>
      <c r="F42" s="5">
        <v>5</v>
      </c>
      <c r="G42" s="5">
        <v>1</v>
      </c>
      <c r="H42" s="4">
        <v>22</v>
      </c>
      <c r="I42" s="5">
        <v>8</v>
      </c>
      <c r="J42" s="7">
        <v>806</v>
      </c>
      <c r="K42" s="8" t="s">
        <v>2036</v>
      </c>
      <c r="L42" s="9">
        <v>78.739999999999995</v>
      </c>
      <c r="M42" s="10">
        <v>56.6</v>
      </c>
      <c r="N42" s="5" t="s">
        <v>2032</v>
      </c>
      <c r="O42" s="5" t="s">
        <v>181</v>
      </c>
      <c r="P42" s="25" t="s">
        <v>2044</v>
      </c>
      <c r="Q42" s="4" t="s">
        <v>2034</v>
      </c>
      <c r="R42" s="4"/>
      <c r="S42" s="13"/>
      <c r="T42" s="16"/>
      <c r="U42" s="15"/>
      <c r="V42" s="13">
        <v>44012</v>
      </c>
    </row>
    <row r="43" spans="1:22" s="1" customFormat="1">
      <c r="A43" s="4">
        <v>390</v>
      </c>
      <c r="B43" s="4" t="s">
        <v>8</v>
      </c>
      <c r="C43" s="4" t="s">
        <v>497</v>
      </c>
      <c r="D43" s="4" t="s">
        <v>2029</v>
      </c>
      <c r="E43" s="4" t="s">
        <v>2030</v>
      </c>
      <c r="F43" s="5">
        <v>5</v>
      </c>
      <c r="G43" s="5">
        <v>1</v>
      </c>
      <c r="H43" s="4">
        <v>22</v>
      </c>
      <c r="I43" s="5">
        <v>9</v>
      </c>
      <c r="J43" s="7">
        <v>901</v>
      </c>
      <c r="K43" s="8" t="s">
        <v>2036</v>
      </c>
      <c r="L43" s="9">
        <v>79.27</v>
      </c>
      <c r="M43" s="10">
        <v>56.98</v>
      </c>
      <c r="N43" s="5" t="s">
        <v>2032</v>
      </c>
      <c r="O43" s="5" t="s">
        <v>181</v>
      </c>
      <c r="P43" s="25" t="s">
        <v>2041</v>
      </c>
      <c r="Q43" s="4" t="s">
        <v>2034</v>
      </c>
      <c r="R43" s="4"/>
      <c r="S43" s="13"/>
      <c r="T43" s="16"/>
      <c r="U43" s="15"/>
      <c r="V43" s="13">
        <v>44012</v>
      </c>
    </row>
    <row r="44" spans="1:22" s="1" customFormat="1" hidden="1">
      <c r="A44" s="4">
        <v>391</v>
      </c>
      <c r="B44" s="4" t="s">
        <v>8</v>
      </c>
      <c r="C44" s="4" t="s">
        <v>497</v>
      </c>
      <c r="D44" s="4" t="s">
        <v>2029</v>
      </c>
      <c r="E44" s="4" t="s">
        <v>2030</v>
      </c>
      <c r="F44" s="5">
        <v>5</v>
      </c>
      <c r="G44" s="5">
        <v>1</v>
      </c>
      <c r="H44" s="4">
        <v>22</v>
      </c>
      <c r="I44" s="5">
        <v>9</v>
      </c>
      <c r="J44" s="7">
        <v>902</v>
      </c>
      <c r="K44" s="8" t="s">
        <v>2036</v>
      </c>
      <c r="L44" s="9">
        <v>53.24</v>
      </c>
      <c r="M44" s="10">
        <v>38.270000000000003</v>
      </c>
      <c r="N44" s="5" t="s">
        <v>2035</v>
      </c>
      <c r="O44" s="5" t="s">
        <v>183</v>
      </c>
      <c r="P44" s="25" t="s">
        <v>2042</v>
      </c>
      <c r="Q44" s="4" t="s">
        <v>2034</v>
      </c>
      <c r="R44" s="4"/>
      <c r="S44" s="13"/>
      <c r="T44" s="16"/>
      <c r="U44" s="15"/>
      <c r="V44" s="13">
        <v>44012</v>
      </c>
    </row>
    <row r="45" spans="1:22" s="1" customFormat="1" hidden="1">
      <c r="A45" s="4">
        <v>392</v>
      </c>
      <c r="B45" s="4" t="s">
        <v>8</v>
      </c>
      <c r="C45" s="4" t="s">
        <v>497</v>
      </c>
      <c r="D45" s="4" t="s">
        <v>2029</v>
      </c>
      <c r="E45" s="4" t="s">
        <v>2030</v>
      </c>
      <c r="F45" s="5">
        <v>5</v>
      </c>
      <c r="G45" s="5">
        <v>1</v>
      </c>
      <c r="H45" s="4">
        <v>22</v>
      </c>
      <c r="I45" s="5">
        <v>9</v>
      </c>
      <c r="J45" s="7">
        <v>903</v>
      </c>
      <c r="K45" s="8" t="s">
        <v>2036</v>
      </c>
      <c r="L45" s="9">
        <v>53.18</v>
      </c>
      <c r="M45" s="10">
        <v>38.229999999999997</v>
      </c>
      <c r="N45" s="5" t="s">
        <v>2035</v>
      </c>
      <c r="O45" s="5" t="s">
        <v>183</v>
      </c>
      <c r="P45" s="25" t="s">
        <v>2043</v>
      </c>
      <c r="Q45" s="4" t="s">
        <v>2034</v>
      </c>
      <c r="R45" s="4"/>
      <c r="S45" s="13"/>
      <c r="T45" s="16"/>
      <c r="U45" s="15"/>
      <c r="V45" s="13">
        <v>44012</v>
      </c>
    </row>
    <row r="46" spans="1:22" s="1" customFormat="1" hidden="1">
      <c r="A46" s="4">
        <v>393</v>
      </c>
      <c r="B46" s="4" t="s">
        <v>8</v>
      </c>
      <c r="C46" s="4" t="s">
        <v>497</v>
      </c>
      <c r="D46" s="4" t="s">
        <v>2029</v>
      </c>
      <c r="E46" s="4" t="s">
        <v>2030</v>
      </c>
      <c r="F46" s="5">
        <v>5</v>
      </c>
      <c r="G46" s="5">
        <v>1</v>
      </c>
      <c r="H46" s="4">
        <v>22</v>
      </c>
      <c r="I46" s="5">
        <v>9</v>
      </c>
      <c r="J46" s="7">
        <v>904</v>
      </c>
      <c r="K46" s="8" t="s">
        <v>2036</v>
      </c>
      <c r="L46" s="9">
        <v>53.18</v>
      </c>
      <c r="M46" s="10">
        <v>38.229999999999997</v>
      </c>
      <c r="N46" s="5" t="s">
        <v>2035</v>
      </c>
      <c r="O46" s="5" t="s">
        <v>183</v>
      </c>
      <c r="P46" s="25" t="s">
        <v>2042</v>
      </c>
      <c r="Q46" s="4" t="s">
        <v>2034</v>
      </c>
      <c r="R46" s="4"/>
      <c r="S46" s="13"/>
      <c r="T46" s="16"/>
      <c r="U46" s="15"/>
      <c r="V46" s="13">
        <v>44012</v>
      </c>
    </row>
    <row r="47" spans="1:22" s="1" customFormat="1" hidden="1">
      <c r="A47" s="4">
        <v>394</v>
      </c>
      <c r="B47" s="4" t="s">
        <v>8</v>
      </c>
      <c r="C47" s="4" t="s">
        <v>497</v>
      </c>
      <c r="D47" s="4" t="s">
        <v>2029</v>
      </c>
      <c r="E47" s="4" t="s">
        <v>2030</v>
      </c>
      <c r="F47" s="5">
        <v>5</v>
      </c>
      <c r="G47" s="5">
        <v>1</v>
      </c>
      <c r="H47" s="4">
        <v>22</v>
      </c>
      <c r="I47" s="5">
        <v>9</v>
      </c>
      <c r="J47" s="7">
        <v>905</v>
      </c>
      <c r="K47" s="8" t="s">
        <v>2036</v>
      </c>
      <c r="L47" s="9">
        <v>53.24</v>
      </c>
      <c r="M47" s="10">
        <v>38.270000000000003</v>
      </c>
      <c r="N47" s="5" t="s">
        <v>2035</v>
      </c>
      <c r="O47" s="5" t="s">
        <v>183</v>
      </c>
      <c r="P47" s="25" t="s">
        <v>2043</v>
      </c>
      <c r="Q47" s="4" t="s">
        <v>2034</v>
      </c>
      <c r="R47" s="4"/>
      <c r="S47" s="13"/>
      <c r="T47" s="16"/>
      <c r="U47" s="15"/>
      <c r="V47" s="13">
        <v>44012</v>
      </c>
    </row>
    <row r="48" spans="1:22" s="1" customFormat="1">
      <c r="A48" s="4">
        <v>395</v>
      </c>
      <c r="B48" s="4" t="s">
        <v>8</v>
      </c>
      <c r="C48" s="4" t="s">
        <v>497</v>
      </c>
      <c r="D48" s="4" t="s">
        <v>2029</v>
      </c>
      <c r="E48" s="4" t="s">
        <v>2030</v>
      </c>
      <c r="F48" s="5">
        <v>5</v>
      </c>
      <c r="G48" s="5">
        <v>1</v>
      </c>
      <c r="H48" s="4">
        <v>22</v>
      </c>
      <c r="I48" s="5">
        <v>9</v>
      </c>
      <c r="J48" s="7">
        <v>906</v>
      </c>
      <c r="K48" s="8" t="s">
        <v>2036</v>
      </c>
      <c r="L48" s="9">
        <v>78.739999999999995</v>
      </c>
      <c r="M48" s="10">
        <v>56.6</v>
      </c>
      <c r="N48" s="5" t="s">
        <v>2032</v>
      </c>
      <c r="O48" s="5" t="s">
        <v>181</v>
      </c>
      <c r="P48" s="25" t="s">
        <v>2044</v>
      </c>
      <c r="Q48" s="4" t="s">
        <v>2034</v>
      </c>
      <c r="R48" s="4"/>
      <c r="S48" s="13"/>
      <c r="T48" s="16"/>
      <c r="U48" s="15"/>
      <c r="V48" s="13">
        <v>44012</v>
      </c>
    </row>
    <row r="49" spans="1:22" s="1" customFormat="1">
      <c r="A49" s="4">
        <v>396</v>
      </c>
      <c r="B49" s="4" t="s">
        <v>8</v>
      </c>
      <c r="C49" s="4" t="s">
        <v>497</v>
      </c>
      <c r="D49" s="4" t="s">
        <v>2029</v>
      </c>
      <c r="E49" s="4" t="s">
        <v>2030</v>
      </c>
      <c r="F49" s="5">
        <v>5</v>
      </c>
      <c r="G49" s="5">
        <v>1</v>
      </c>
      <c r="H49" s="4">
        <v>22</v>
      </c>
      <c r="I49" s="5">
        <v>10</v>
      </c>
      <c r="J49" s="7">
        <v>1001</v>
      </c>
      <c r="K49" s="8" t="s">
        <v>2036</v>
      </c>
      <c r="L49" s="9">
        <v>79.27</v>
      </c>
      <c r="M49" s="10">
        <v>56.98</v>
      </c>
      <c r="N49" s="5" t="s">
        <v>2032</v>
      </c>
      <c r="O49" s="5" t="s">
        <v>181</v>
      </c>
      <c r="P49" s="25" t="s">
        <v>2041</v>
      </c>
      <c r="Q49" s="4" t="s">
        <v>2034</v>
      </c>
      <c r="R49" s="4"/>
      <c r="S49" s="13"/>
      <c r="T49" s="16"/>
      <c r="U49" s="15"/>
      <c r="V49" s="13">
        <v>44012</v>
      </c>
    </row>
    <row r="50" spans="1:22" s="1" customFormat="1" hidden="1">
      <c r="A50" s="4">
        <v>397</v>
      </c>
      <c r="B50" s="4" t="s">
        <v>8</v>
      </c>
      <c r="C50" s="4" t="s">
        <v>497</v>
      </c>
      <c r="D50" s="4" t="s">
        <v>2029</v>
      </c>
      <c r="E50" s="4" t="s">
        <v>2030</v>
      </c>
      <c r="F50" s="5">
        <v>5</v>
      </c>
      <c r="G50" s="5">
        <v>1</v>
      </c>
      <c r="H50" s="4">
        <v>22</v>
      </c>
      <c r="I50" s="5">
        <v>10</v>
      </c>
      <c r="J50" s="7">
        <v>1002</v>
      </c>
      <c r="K50" s="8" t="s">
        <v>2036</v>
      </c>
      <c r="L50" s="9">
        <v>53.24</v>
      </c>
      <c r="M50" s="10">
        <v>38.270000000000003</v>
      </c>
      <c r="N50" s="5" t="s">
        <v>2035</v>
      </c>
      <c r="O50" s="5" t="s">
        <v>183</v>
      </c>
      <c r="P50" s="25" t="s">
        <v>2042</v>
      </c>
      <c r="Q50" s="4" t="s">
        <v>2034</v>
      </c>
      <c r="R50" s="4"/>
      <c r="S50" s="13"/>
      <c r="T50" s="16"/>
      <c r="U50" s="15"/>
      <c r="V50" s="13">
        <v>44012</v>
      </c>
    </row>
    <row r="51" spans="1:22" s="1" customFormat="1" hidden="1">
      <c r="A51" s="4">
        <v>398</v>
      </c>
      <c r="B51" s="4" t="s">
        <v>8</v>
      </c>
      <c r="C51" s="4" t="s">
        <v>497</v>
      </c>
      <c r="D51" s="4" t="s">
        <v>2029</v>
      </c>
      <c r="E51" s="4" t="s">
        <v>2030</v>
      </c>
      <c r="F51" s="5">
        <v>5</v>
      </c>
      <c r="G51" s="5">
        <v>1</v>
      </c>
      <c r="H51" s="4">
        <v>22</v>
      </c>
      <c r="I51" s="5">
        <v>10</v>
      </c>
      <c r="J51" s="7">
        <v>1003</v>
      </c>
      <c r="K51" s="8" t="s">
        <v>2036</v>
      </c>
      <c r="L51" s="9">
        <v>53.18</v>
      </c>
      <c r="M51" s="10">
        <v>38.229999999999997</v>
      </c>
      <c r="N51" s="5" t="s">
        <v>2035</v>
      </c>
      <c r="O51" s="5" t="s">
        <v>183</v>
      </c>
      <c r="P51" s="25" t="s">
        <v>2043</v>
      </c>
      <c r="Q51" s="4" t="s">
        <v>2034</v>
      </c>
      <c r="R51" s="4"/>
      <c r="S51" s="13"/>
      <c r="T51" s="16"/>
      <c r="U51" s="15"/>
      <c r="V51" s="13">
        <v>44012</v>
      </c>
    </row>
    <row r="52" spans="1:22" s="1" customFormat="1" hidden="1">
      <c r="A52" s="4">
        <v>399</v>
      </c>
      <c r="B52" s="4" t="s">
        <v>8</v>
      </c>
      <c r="C52" s="4" t="s">
        <v>497</v>
      </c>
      <c r="D52" s="4" t="s">
        <v>2029</v>
      </c>
      <c r="E52" s="4" t="s">
        <v>2030</v>
      </c>
      <c r="F52" s="5">
        <v>5</v>
      </c>
      <c r="G52" s="5">
        <v>1</v>
      </c>
      <c r="H52" s="4">
        <v>22</v>
      </c>
      <c r="I52" s="5">
        <v>10</v>
      </c>
      <c r="J52" s="7">
        <v>1005</v>
      </c>
      <c r="K52" s="8" t="s">
        <v>2036</v>
      </c>
      <c r="L52" s="9">
        <v>53.24</v>
      </c>
      <c r="M52" s="10">
        <v>38.270000000000003</v>
      </c>
      <c r="N52" s="5" t="s">
        <v>2035</v>
      </c>
      <c r="O52" s="5" t="s">
        <v>183</v>
      </c>
      <c r="P52" s="25" t="s">
        <v>2043</v>
      </c>
      <c r="Q52" s="4" t="s">
        <v>2034</v>
      </c>
      <c r="R52" s="4"/>
      <c r="S52" s="13"/>
      <c r="T52" s="16"/>
      <c r="U52" s="15"/>
      <c r="V52" s="13">
        <v>44012</v>
      </c>
    </row>
    <row r="53" spans="1:22" s="1" customFormat="1">
      <c r="A53" s="4">
        <v>400</v>
      </c>
      <c r="B53" s="4" t="s">
        <v>8</v>
      </c>
      <c r="C53" s="4" t="s">
        <v>497</v>
      </c>
      <c r="D53" s="4" t="s">
        <v>2029</v>
      </c>
      <c r="E53" s="4" t="s">
        <v>2030</v>
      </c>
      <c r="F53" s="5">
        <v>5</v>
      </c>
      <c r="G53" s="5">
        <v>1</v>
      </c>
      <c r="H53" s="4">
        <v>22</v>
      </c>
      <c r="I53" s="5">
        <v>10</v>
      </c>
      <c r="J53" s="7">
        <v>1006</v>
      </c>
      <c r="K53" s="8" t="s">
        <v>2036</v>
      </c>
      <c r="L53" s="9">
        <v>78.739999999999995</v>
      </c>
      <c r="M53" s="10">
        <v>56.6</v>
      </c>
      <c r="N53" s="5" t="s">
        <v>2032</v>
      </c>
      <c r="O53" s="5" t="s">
        <v>181</v>
      </c>
      <c r="P53" s="25" t="s">
        <v>2044</v>
      </c>
      <c r="Q53" s="4" t="s">
        <v>2034</v>
      </c>
      <c r="R53" s="4"/>
      <c r="S53" s="13"/>
      <c r="T53" s="16"/>
      <c r="U53" s="15"/>
      <c r="V53" s="13">
        <v>44012</v>
      </c>
    </row>
    <row r="54" spans="1:22" s="1" customFormat="1">
      <c r="A54" s="4">
        <v>401</v>
      </c>
      <c r="B54" s="4" t="s">
        <v>8</v>
      </c>
      <c r="C54" s="4" t="s">
        <v>497</v>
      </c>
      <c r="D54" s="4" t="s">
        <v>2029</v>
      </c>
      <c r="E54" s="4" t="s">
        <v>2030</v>
      </c>
      <c r="F54" s="5">
        <v>5</v>
      </c>
      <c r="G54" s="5">
        <v>1</v>
      </c>
      <c r="H54" s="4">
        <v>22</v>
      </c>
      <c r="I54" s="5">
        <v>11</v>
      </c>
      <c r="J54" s="7">
        <v>1101</v>
      </c>
      <c r="K54" s="8" t="s">
        <v>2036</v>
      </c>
      <c r="L54" s="9">
        <v>79.27</v>
      </c>
      <c r="M54" s="10">
        <v>56.98</v>
      </c>
      <c r="N54" s="5" t="s">
        <v>2032</v>
      </c>
      <c r="O54" s="5" t="s">
        <v>181</v>
      </c>
      <c r="P54" s="25" t="s">
        <v>2041</v>
      </c>
      <c r="Q54" s="4" t="s">
        <v>2034</v>
      </c>
      <c r="R54" s="4"/>
      <c r="S54" s="13"/>
      <c r="T54" s="16"/>
      <c r="U54" s="15"/>
      <c r="V54" s="13">
        <v>44012</v>
      </c>
    </row>
    <row r="55" spans="1:22" s="1" customFormat="1" hidden="1">
      <c r="A55" s="4">
        <v>402</v>
      </c>
      <c r="B55" s="4" t="s">
        <v>8</v>
      </c>
      <c r="C55" s="4" t="s">
        <v>497</v>
      </c>
      <c r="D55" s="4" t="s">
        <v>2029</v>
      </c>
      <c r="E55" s="4" t="s">
        <v>2030</v>
      </c>
      <c r="F55" s="5">
        <v>5</v>
      </c>
      <c r="G55" s="5">
        <v>1</v>
      </c>
      <c r="H55" s="4">
        <v>22</v>
      </c>
      <c r="I55" s="5">
        <v>11</v>
      </c>
      <c r="J55" s="7">
        <v>1102</v>
      </c>
      <c r="K55" s="8" t="s">
        <v>2036</v>
      </c>
      <c r="L55" s="9">
        <v>53.24</v>
      </c>
      <c r="M55" s="10">
        <v>38.270000000000003</v>
      </c>
      <c r="N55" s="5" t="s">
        <v>2035</v>
      </c>
      <c r="O55" s="5" t="s">
        <v>183</v>
      </c>
      <c r="P55" s="25" t="s">
        <v>2042</v>
      </c>
      <c r="Q55" s="4" t="s">
        <v>2034</v>
      </c>
      <c r="R55" s="4"/>
      <c r="S55" s="13"/>
      <c r="T55" s="16"/>
      <c r="U55" s="15"/>
      <c r="V55" s="13">
        <v>44012</v>
      </c>
    </row>
    <row r="56" spans="1:22" s="1" customFormat="1" hidden="1">
      <c r="A56" s="4">
        <v>403</v>
      </c>
      <c r="B56" s="4" t="s">
        <v>8</v>
      </c>
      <c r="C56" s="4" t="s">
        <v>497</v>
      </c>
      <c r="D56" s="4" t="s">
        <v>2029</v>
      </c>
      <c r="E56" s="4" t="s">
        <v>2030</v>
      </c>
      <c r="F56" s="5">
        <v>5</v>
      </c>
      <c r="G56" s="5">
        <v>1</v>
      </c>
      <c r="H56" s="4">
        <v>22</v>
      </c>
      <c r="I56" s="5">
        <v>11</v>
      </c>
      <c r="J56" s="7">
        <v>1103</v>
      </c>
      <c r="K56" s="8" t="s">
        <v>2036</v>
      </c>
      <c r="L56" s="9">
        <v>53.18</v>
      </c>
      <c r="M56" s="10">
        <v>38.229999999999997</v>
      </c>
      <c r="N56" s="5" t="s">
        <v>2035</v>
      </c>
      <c r="O56" s="5" t="s">
        <v>183</v>
      </c>
      <c r="P56" s="25" t="s">
        <v>2043</v>
      </c>
      <c r="Q56" s="4" t="s">
        <v>2034</v>
      </c>
      <c r="R56" s="4"/>
      <c r="S56" s="13"/>
      <c r="T56" s="16"/>
      <c r="U56" s="15"/>
      <c r="V56" s="13">
        <v>44012</v>
      </c>
    </row>
    <row r="57" spans="1:22" s="1" customFormat="1" hidden="1">
      <c r="A57" s="4">
        <v>404</v>
      </c>
      <c r="B57" s="4" t="s">
        <v>8</v>
      </c>
      <c r="C57" s="4" t="s">
        <v>497</v>
      </c>
      <c r="D57" s="4" t="s">
        <v>2029</v>
      </c>
      <c r="E57" s="4" t="s">
        <v>2030</v>
      </c>
      <c r="F57" s="5">
        <v>5</v>
      </c>
      <c r="G57" s="5">
        <v>1</v>
      </c>
      <c r="H57" s="4">
        <v>22</v>
      </c>
      <c r="I57" s="5">
        <v>11</v>
      </c>
      <c r="J57" s="7">
        <v>1104</v>
      </c>
      <c r="K57" s="8" t="s">
        <v>2036</v>
      </c>
      <c r="L57" s="9">
        <v>53.18</v>
      </c>
      <c r="M57" s="10">
        <v>38.229999999999997</v>
      </c>
      <c r="N57" s="5" t="s">
        <v>2035</v>
      </c>
      <c r="O57" s="5" t="s">
        <v>183</v>
      </c>
      <c r="P57" s="25" t="s">
        <v>2042</v>
      </c>
      <c r="Q57" s="4" t="s">
        <v>2034</v>
      </c>
      <c r="R57" s="4"/>
      <c r="S57" s="13"/>
      <c r="T57" s="16"/>
      <c r="U57" s="15"/>
      <c r="V57" s="13">
        <v>44012</v>
      </c>
    </row>
    <row r="58" spans="1:22" s="1" customFormat="1" hidden="1">
      <c r="A58" s="4">
        <v>405</v>
      </c>
      <c r="B58" s="4" t="s">
        <v>8</v>
      </c>
      <c r="C58" s="4" t="s">
        <v>497</v>
      </c>
      <c r="D58" s="4" t="s">
        <v>2029</v>
      </c>
      <c r="E58" s="4" t="s">
        <v>2030</v>
      </c>
      <c r="F58" s="5">
        <v>5</v>
      </c>
      <c r="G58" s="5">
        <v>1</v>
      </c>
      <c r="H58" s="4">
        <v>22</v>
      </c>
      <c r="I58" s="5">
        <v>11</v>
      </c>
      <c r="J58" s="7">
        <v>1105</v>
      </c>
      <c r="K58" s="8" t="s">
        <v>2036</v>
      </c>
      <c r="L58" s="9">
        <v>53.24</v>
      </c>
      <c r="M58" s="10">
        <v>38.270000000000003</v>
      </c>
      <c r="N58" s="5" t="s">
        <v>2035</v>
      </c>
      <c r="O58" s="5" t="s">
        <v>183</v>
      </c>
      <c r="P58" s="25" t="s">
        <v>2043</v>
      </c>
      <c r="Q58" s="4" t="s">
        <v>2034</v>
      </c>
      <c r="R58" s="4"/>
      <c r="S58" s="13"/>
      <c r="T58" s="16"/>
      <c r="U58" s="15"/>
      <c r="V58" s="13">
        <v>44012</v>
      </c>
    </row>
    <row r="59" spans="1:22" s="1" customFormat="1">
      <c r="A59" s="4">
        <v>406</v>
      </c>
      <c r="B59" s="4" t="s">
        <v>8</v>
      </c>
      <c r="C59" s="4" t="s">
        <v>497</v>
      </c>
      <c r="D59" s="4" t="s">
        <v>2029</v>
      </c>
      <c r="E59" s="4" t="s">
        <v>2030</v>
      </c>
      <c r="F59" s="5">
        <v>5</v>
      </c>
      <c r="G59" s="5">
        <v>1</v>
      </c>
      <c r="H59" s="4">
        <v>22</v>
      </c>
      <c r="I59" s="5">
        <v>11</v>
      </c>
      <c r="J59" s="7">
        <v>1106</v>
      </c>
      <c r="K59" s="8" t="s">
        <v>2036</v>
      </c>
      <c r="L59" s="9">
        <v>78.739999999999995</v>
      </c>
      <c r="M59" s="10">
        <v>56.6</v>
      </c>
      <c r="N59" s="5" t="s">
        <v>2032</v>
      </c>
      <c r="O59" s="5" t="s">
        <v>181</v>
      </c>
      <c r="P59" s="25" t="s">
        <v>2044</v>
      </c>
      <c r="Q59" s="4" t="s">
        <v>2034</v>
      </c>
      <c r="R59" s="4"/>
      <c r="S59" s="13"/>
      <c r="T59" s="16"/>
      <c r="U59" s="15"/>
      <c r="V59" s="13">
        <v>44012</v>
      </c>
    </row>
    <row r="60" spans="1:22" s="1" customFormat="1">
      <c r="A60" s="4">
        <v>407</v>
      </c>
      <c r="B60" s="4" t="s">
        <v>8</v>
      </c>
      <c r="C60" s="4" t="s">
        <v>497</v>
      </c>
      <c r="D60" s="4" t="s">
        <v>2029</v>
      </c>
      <c r="E60" s="4" t="s">
        <v>2030</v>
      </c>
      <c r="F60" s="5">
        <v>5</v>
      </c>
      <c r="G60" s="5">
        <v>1</v>
      </c>
      <c r="H60" s="4">
        <v>22</v>
      </c>
      <c r="I60" s="5">
        <v>12</v>
      </c>
      <c r="J60" s="7">
        <v>1201</v>
      </c>
      <c r="K60" s="8" t="s">
        <v>2036</v>
      </c>
      <c r="L60" s="9">
        <v>79.27</v>
      </c>
      <c r="M60" s="10">
        <v>56.98</v>
      </c>
      <c r="N60" s="5" t="s">
        <v>2032</v>
      </c>
      <c r="O60" s="5" t="s">
        <v>181</v>
      </c>
      <c r="P60" s="25" t="s">
        <v>2041</v>
      </c>
      <c r="Q60" s="4" t="s">
        <v>2034</v>
      </c>
      <c r="R60" s="4"/>
      <c r="S60" s="13"/>
      <c r="T60" s="16"/>
      <c r="U60" s="15"/>
      <c r="V60" s="13">
        <v>44012</v>
      </c>
    </row>
    <row r="61" spans="1:22" s="1" customFormat="1" hidden="1">
      <c r="A61" s="4">
        <v>408</v>
      </c>
      <c r="B61" s="4" t="s">
        <v>8</v>
      </c>
      <c r="C61" s="4" t="s">
        <v>497</v>
      </c>
      <c r="D61" s="4" t="s">
        <v>2029</v>
      </c>
      <c r="E61" s="4" t="s">
        <v>2030</v>
      </c>
      <c r="F61" s="5">
        <v>5</v>
      </c>
      <c r="G61" s="5">
        <v>1</v>
      </c>
      <c r="H61" s="4">
        <v>22</v>
      </c>
      <c r="I61" s="5">
        <v>12</v>
      </c>
      <c r="J61" s="7">
        <v>1202</v>
      </c>
      <c r="K61" s="8" t="s">
        <v>2036</v>
      </c>
      <c r="L61" s="9">
        <v>53.24</v>
      </c>
      <c r="M61" s="10">
        <v>38.270000000000003</v>
      </c>
      <c r="N61" s="5" t="s">
        <v>2035</v>
      </c>
      <c r="O61" s="5" t="s">
        <v>183</v>
      </c>
      <c r="P61" s="25" t="s">
        <v>2042</v>
      </c>
      <c r="Q61" s="4" t="s">
        <v>2034</v>
      </c>
      <c r="R61" s="4"/>
      <c r="S61" s="13"/>
      <c r="T61" s="16"/>
      <c r="U61" s="15"/>
      <c r="V61" s="13">
        <v>44012</v>
      </c>
    </row>
    <row r="62" spans="1:22" s="1" customFormat="1" hidden="1">
      <c r="A62" s="4">
        <v>409</v>
      </c>
      <c r="B62" s="4" t="s">
        <v>8</v>
      </c>
      <c r="C62" s="4" t="s">
        <v>497</v>
      </c>
      <c r="D62" s="4" t="s">
        <v>2029</v>
      </c>
      <c r="E62" s="4" t="s">
        <v>2030</v>
      </c>
      <c r="F62" s="5">
        <v>5</v>
      </c>
      <c r="G62" s="5">
        <v>1</v>
      </c>
      <c r="H62" s="4">
        <v>22</v>
      </c>
      <c r="I62" s="5">
        <v>12</v>
      </c>
      <c r="J62" s="7">
        <v>1203</v>
      </c>
      <c r="K62" s="8" t="s">
        <v>2036</v>
      </c>
      <c r="L62" s="9">
        <v>53.18</v>
      </c>
      <c r="M62" s="10">
        <v>38.229999999999997</v>
      </c>
      <c r="N62" s="5" t="s">
        <v>2035</v>
      </c>
      <c r="O62" s="5" t="s">
        <v>183</v>
      </c>
      <c r="P62" s="25" t="s">
        <v>2043</v>
      </c>
      <c r="Q62" s="4" t="s">
        <v>2034</v>
      </c>
      <c r="R62" s="4"/>
      <c r="S62" s="13"/>
      <c r="T62" s="16"/>
      <c r="U62" s="15"/>
      <c r="V62" s="13">
        <v>44012</v>
      </c>
    </row>
    <row r="63" spans="1:22" s="1" customFormat="1" hidden="1">
      <c r="A63" s="4">
        <v>410</v>
      </c>
      <c r="B63" s="4" t="s">
        <v>8</v>
      </c>
      <c r="C63" s="4" t="s">
        <v>497</v>
      </c>
      <c r="D63" s="4" t="s">
        <v>2029</v>
      </c>
      <c r="E63" s="4" t="s">
        <v>2030</v>
      </c>
      <c r="F63" s="5">
        <v>5</v>
      </c>
      <c r="G63" s="5">
        <v>1</v>
      </c>
      <c r="H63" s="4">
        <v>22</v>
      </c>
      <c r="I63" s="5">
        <v>12</v>
      </c>
      <c r="J63" s="7">
        <v>1204</v>
      </c>
      <c r="K63" s="8" t="s">
        <v>2036</v>
      </c>
      <c r="L63" s="9">
        <v>53.18</v>
      </c>
      <c r="M63" s="10">
        <v>38.229999999999997</v>
      </c>
      <c r="N63" s="5" t="s">
        <v>2035</v>
      </c>
      <c r="O63" s="5" t="s">
        <v>183</v>
      </c>
      <c r="P63" s="25" t="s">
        <v>2042</v>
      </c>
      <c r="Q63" s="4" t="s">
        <v>2034</v>
      </c>
      <c r="R63" s="4"/>
      <c r="S63" s="13"/>
      <c r="T63" s="16"/>
      <c r="U63" s="15"/>
      <c r="V63" s="13">
        <v>44012</v>
      </c>
    </row>
    <row r="64" spans="1:22" s="1" customFormat="1" hidden="1">
      <c r="A64" s="4">
        <v>411</v>
      </c>
      <c r="B64" s="4" t="s">
        <v>8</v>
      </c>
      <c r="C64" s="4" t="s">
        <v>497</v>
      </c>
      <c r="D64" s="4" t="s">
        <v>2029</v>
      </c>
      <c r="E64" s="4" t="s">
        <v>2030</v>
      </c>
      <c r="F64" s="5">
        <v>5</v>
      </c>
      <c r="G64" s="5">
        <v>1</v>
      </c>
      <c r="H64" s="4">
        <v>22</v>
      </c>
      <c r="I64" s="5">
        <v>12</v>
      </c>
      <c r="J64" s="7">
        <v>1205</v>
      </c>
      <c r="K64" s="8" t="s">
        <v>2036</v>
      </c>
      <c r="L64" s="9">
        <v>53.24</v>
      </c>
      <c r="M64" s="10">
        <v>38.270000000000003</v>
      </c>
      <c r="N64" s="5" t="s">
        <v>2035</v>
      </c>
      <c r="O64" s="5" t="s">
        <v>183</v>
      </c>
      <c r="P64" s="25" t="s">
        <v>2043</v>
      </c>
      <c r="Q64" s="4" t="s">
        <v>2034</v>
      </c>
      <c r="R64" s="4"/>
      <c r="S64" s="13"/>
      <c r="T64" s="16"/>
      <c r="U64" s="15"/>
      <c r="V64" s="13">
        <v>44012</v>
      </c>
    </row>
    <row r="65" spans="1:22" s="1" customFormat="1">
      <c r="A65" s="4">
        <v>412</v>
      </c>
      <c r="B65" s="4" t="s">
        <v>8</v>
      </c>
      <c r="C65" s="4" t="s">
        <v>497</v>
      </c>
      <c r="D65" s="4" t="s">
        <v>2029</v>
      </c>
      <c r="E65" s="4" t="s">
        <v>2030</v>
      </c>
      <c r="F65" s="5">
        <v>5</v>
      </c>
      <c r="G65" s="5">
        <v>1</v>
      </c>
      <c r="H65" s="4">
        <v>22</v>
      </c>
      <c r="I65" s="5">
        <v>12</v>
      </c>
      <c r="J65" s="7">
        <v>1206</v>
      </c>
      <c r="K65" s="8" t="s">
        <v>2036</v>
      </c>
      <c r="L65" s="9">
        <v>78.739999999999995</v>
      </c>
      <c r="M65" s="10">
        <v>56.6</v>
      </c>
      <c r="N65" s="5" t="s">
        <v>2032</v>
      </c>
      <c r="O65" s="5" t="s">
        <v>181</v>
      </c>
      <c r="P65" s="25" t="s">
        <v>2044</v>
      </c>
      <c r="Q65" s="4" t="s">
        <v>2034</v>
      </c>
      <c r="R65" s="4"/>
      <c r="S65" s="13"/>
      <c r="T65" s="16"/>
      <c r="U65" s="15"/>
      <c r="V65" s="13">
        <v>44012</v>
      </c>
    </row>
    <row r="66" spans="1:22" s="1" customFormat="1">
      <c r="A66" s="4">
        <v>413</v>
      </c>
      <c r="B66" s="4" t="s">
        <v>8</v>
      </c>
      <c r="C66" s="4" t="s">
        <v>497</v>
      </c>
      <c r="D66" s="4" t="s">
        <v>2029</v>
      </c>
      <c r="E66" s="4" t="s">
        <v>2030</v>
      </c>
      <c r="F66" s="5">
        <v>5</v>
      </c>
      <c r="G66" s="5">
        <v>1</v>
      </c>
      <c r="H66" s="4">
        <v>22</v>
      </c>
      <c r="I66" s="5">
        <v>13</v>
      </c>
      <c r="J66" s="7">
        <v>1301</v>
      </c>
      <c r="K66" s="8" t="s">
        <v>2036</v>
      </c>
      <c r="L66" s="9">
        <v>79.27</v>
      </c>
      <c r="M66" s="10">
        <v>56.98</v>
      </c>
      <c r="N66" s="5" t="s">
        <v>2032</v>
      </c>
      <c r="O66" s="5" t="s">
        <v>181</v>
      </c>
      <c r="P66" s="25" t="s">
        <v>2041</v>
      </c>
      <c r="Q66" s="4" t="s">
        <v>2034</v>
      </c>
      <c r="R66" s="4"/>
      <c r="S66" s="13"/>
      <c r="T66" s="16"/>
      <c r="U66" s="15"/>
      <c r="V66" s="13">
        <v>44012</v>
      </c>
    </row>
    <row r="67" spans="1:22" s="1" customFormat="1" hidden="1">
      <c r="A67" s="4">
        <v>414</v>
      </c>
      <c r="B67" s="4" t="s">
        <v>8</v>
      </c>
      <c r="C67" s="4" t="s">
        <v>497</v>
      </c>
      <c r="D67" s="4" t="s">
        <v>2029</v>
      </c>
      <c r="E67" s="4" t="s">
        <v>2030</v>
      </c>
      <c r="F67" s="5">
        <v>5</v>
      </c>
      <c r="G67" s="5">
        <v>1</v>
      </c>
      <c r="H67" s="4">
        <v>22</v>
      </c>
      <c r="I67" s="5">
        <v>13</v>
      </c>
      <c r="J67" s="7">
        <v>1302</v>
      </c>
      <c r="K67" s="8" t="s">
        <v>2036</v>
      </c>
      <c r="L67" s="9">
        <v>53.24</v>
      </c>
      <c r="M67" s="10">
        <v>38.270000000000003</v>
      </c>
      <c r="N67" s="5" t="s">
        <v>2035</v>
      </c>
      <c r="O67" s="5" t="s">
        <v>183</v>
      </c>
      <c r="P67" s="25" t="s">
        <v>2042</v>
      </c>
      <c r="Q67" s="4" t="s">
        <v>2034</v>
      </c>
      <c r="R67" s="4"/>
      <c r="S67" s="13"/>
      <c r="T67" s="16"/>
      <c r="U67" s="15"/>
      <c r="V67" s="13">
        <v>44012</v>
      </c>
    </row>
    <row r="68" spans="1:22" s="1" customFormat="1" hidden="1">
      <c r="A68" s="4">
        <v>415</v>
      </c>
      <c r="B68" s="4" t="s">
        <v>8</v>
      </c>
      <c r="C68" s="4" t="s">
        <v>497</v>
      </c>
      <c r="D68" s="4" t="s">
        <v>2029</v>
      </c>
      <c r="E68" s="4" t="s">
        <v>2030</v>
      </c>
      <c r="F68" s="5">
        <v>5</v>
      </c>
      <c r="G68" s="5">
        <v>1</v>
      </c>
      <c r="H68" s="4">
        <v>22</v>
      </c>
      <c r="I68" s="5">
        <v>13</v>
      </c>
      <c r="J68" s="7">
        <v>1303</v>
      </c>
      <c r="K68" s="8" t="s">
        <v>2036</v>
      </c>
      <c r="L68" s="9">
        <v>53.18</v>
      </c>
      <c r="M68" s="10">
        <v>38.229999999999997</v>
      </c>
      <c r="N68" s="5" t="s">
        <v>2035</v>
      </c>
      <c r="O68" s="5" t="s">
        <v>183</v>
      </c>
      <c r="P68" s="25" t="s">
        <v>2043</v>
      </c>
      <c r="Q68" s="4" t="s">
        <v>2034</v>
      </c>
      <c r="R68" s="4"/>
      <c r="S68" s="13"/>
      <c r="T68" s="16"/>
      <c r="U68" s="15"/>
      <c r="V68" s="13">
        <v>44012</v>
      </c>
    </row>
    <row r="69" spans="1:22" s="1" customFormat="1" hidden="1">
      <c r="A69" s="4">
        <v>416</v>
      </c>
      <c r="B69" s="4" t="s">
        <v>8</v>
      </c>
      <c r="C69" s="4" t="s">
        <v>497</v>
      </c>
      <c r="D69" s="4" t="s">
        <v>2029</v>
      </c>
      <c r="E69" s="4" t="s">
        <v>2030</v>
      </c>
      <c r="F69" s="5">
        <v>5</v>
      </c>
      <c r="G69" s="5">
        <v>1</v>
      </c>
      <c r="H69" s="4">
        <v>22</v>
      </c>
      <c r="I69" s="5">
        <v>13</v>
      </c>
      <c r="J69" s="7">
        <v>1304</v>
      </c>
      <c r="K69" s="8" t="s">
        <v>2036</v>
      </c>
      <c r="L69" s="9">
        <v>53.18</v>
      </c>
      <c r="M69" s="10">
        <v>38.229999999999997</v>
      </c>
      <c r="N69" s="5" t="s">
        <v>2035</v>
      </c>
      <c r="O69" s="5" t="s">
        <v>183</v>
      </c>
      <c r="P69" s="25" t="s">
        <v>2042</v>
      </c>
      <c r="Q69" s="4" t="s">
        <v>2034</v>
      </c>
      <c r="R69" s="4"/>
      <c r="S69" s="13"/>
      <c r="T69" s="16"/>
      <c r="U69" s="15"/>
      <c r="V69" s="13">
        <v>44012</v>
      </c>
    </row>
    <row r="70" spans="1:22" s="1" customFormat="1" hidden="1">
      <c r="A70" s="4">
        <v>417</v>
      </c>
      <c r="B70" s="4" t="s">
        <v>8</v>
      </c>
      <c r="C70" s="4" t="s">
        <v>497</v>
      </c>
      <c r="D70" s="4" t="s">
        <v>2029</v>
      </c>
      <c r="E70" s="4" t="s">
        <v>2030</v>
      </c>
      <c r="F70" s="5">
        <v>5</v>
      </c>
      <c r="G70" s="5">
        <v>1</v>
      </c>
      <c r="H70" s="4">
        <v>22</v>
      </c>
      <c r="I70" s="5">
        <v>13</v>
      </c>
      <c r="J70" s="7">
        <v>1305</v>
      </c>
      <c r="K70" s="8" t="s">
        <v>2036</v>
      </c>
      <c r="L70" s="9">
        <v>53.24</v>
      </c>
      <c r="M70" s="10">
        <v>38.270000000000003</v>
      </c>
      <c r="N70" s="5" t="s">
        <v>2035</v>
      </c>
      <c r="O70" s="5" t="s">
        <v>183</v>
      </c>
      <c r="P70" s="25" t="s">
        <v>2043</v>
      </c>
      <c r="Q70" s="4" t="s">
        <v>2034</v>
      </c>
      <c r="R70" s="4"/>
      <c r="S70" s="13"/>
      <c r="T70" s="16"/>
      <c r="U70" s="15"/>
      <c r="V70" s="13">
        <v>44012</v>
      </c>
    </row>
    <row r="71" spans="1:22" s="1" customFormat="1">
      <c r="A71" s="4">
        <v>418</v>
      </c>
      <c r="B71" s="4" t="s">
        <v>8</v>
      </c>
      <c r="C71" s="4" t="s">
        <v>497</v>
      </c>
      <c r="D71" s="4" t="s">
        <v>2029</v>
      </c>
      <c r="E71" s="4" t="s">
        <v>2030</v>
      </c>
      <c r="F71" s="5">
        <v>5</v>
      </c>
      <c r="G71" s="5">
        <v>1</v>
      </c>
      <c r="H71" s="4">
        <v>22</v>
      </c>
      <c r="I71" s="5">
        <v>13</v>
      </c>
      <c r="J71" s="7">
        <v>1306</v>
      </c>
      <c r="K71" s="8" t="s">
        <v>2036</v>
      </c>
      <c r="L71" s="9">
        <v>78.739999999999995</v>
      </c>
      <c r="M71" s="10">
        <v>56.6</v>
      </c>
      <c r="N71" s="5" t="s">
        <v>2032</v>
      </c>
      <c r="O71" s="5" t="s">
        <v>181</v>
      </c>
      <c r="P71" s="25" t="s">
        <v>2044</v>
      </c>
      <c r="Q71" s="4" t="s">
        <v>2034</v>
      </c>
      <c r="R71" s="4"/>
      <c r="S71" s="13"/>
      <c r="T71" s="16"/>
      <c r="U71" s="15"/>
      <c r="V71" s="13">
        <v>44012</v>
      </c>
    </row>
    <row r="72" spans="1:22" s="1" customFormat="1" hidden="1">
      <c r="A72" s="4">
        <v>419</v>
      </c>
      <c r="B72" s="4" t="s">
        <v>8</v>
      </c>
      <c r="C72" s="4" t="s">
        <v>497</v>
      </c>
      <c r="D72" s="4" t="s">
        <v>2029</v>
      </c>
      <c r="E72" s="4" t="s">
        <v>2030</v>
      </c>
      <c r="F72" s="5">
        <v>5</v>
      </c>
      <c r="G72" s="5">
        <v>1</v>
      </c>
      <c r="H72" s="4">
        <v>22</v>
      </c>
      <c r="I72" s="5">
        <v>14</v>
      </c>
      <c r="J72" s="7">
        <v>1402</v>
      </c>
      <c r="K72" s="8" t="s">
        <v>2036</v>
      </c>
      <c r="L72" s="9">
        <v>53.24</v>
      </c>
      <c r="M72" s="10">
        <v>38.270000000000003</v>
      </c>
      <c r="N72" s="5" t="s">
        <v>2035</v>
      </c>
      <c r="O72" s="5" t="s">
        <v>183</v>
      </c>
      <c r="P72" s="25" t="s">
        <v>2042</v>
      </c>
      <c r="Q72" s="4" t="s">
        <v>2034</v>
      </c>
      <c r="R72" s="4"/>
      <c r="S72" s="13"/>
      <c r="T72" s="16"/>
      <c r="U72" s="15"/>
      <c r="V72" s="13">
        <v>44012</v>
      </c>
    </row>
    <row r="73" spans="1:22" s="1" customFormat="1" hidden="1">
      <c r="A73" s="4">
        <v>420</v>
      </c>
      <c r="B73" s="4" t="s">
        <v>8</v>
      </c>
      <c r="C73" s="4" t="s">
        <v>497</v>
      </c>
      <c r="D73" s="4" t="s">
        <v>2029</v>
      </c>
      <c r="E73" s="4" t="s">
        <v>2030</v>
      </c>
      <c r="F73" s="5">
        <v>5</v>
      </c>
      <c r="G73" s="5">
        <v>1</v>
      </c>
      <c r="H73" s="4">
        <v>22</v>
      </c>
      <c r="I73" s="5">
        <v>14</v>
      </c>
      <c r="J73" s="7">
        <v>1403</v>
      </c>
      <c r="K73" s="8" t="s">
        <v>2036</v>
      </c>
      <c r="L73" s="9">
        <v>53.18</v>
      </c>
      <c r="M73" s="10">
        <v>38.229999999999997</v>
      </c>
      <c r="N73" s="5" t="s">
        <v>2035</v>
      </c>
      <c r="O73" s="5" t="s">
        <v>183</v>
      </c>
      <c r="P73" s="25" t="s">
        <v>2043</v>
      </c>
      <c r="Q73" s="4" t="s">
        <v>2034</v>
      </c>
      <c r="R73" s="4"/>
      <c r="S73" s="13"/>
      <c r="T73" s="16"/>
      <c r="U73" s="15"/>
      <c r="V73" s="13">
        <v>44012</v>
      </c>
    </row>
    <row r="74" spans="1:22" s="1" customFormat="1" hidden="1">
      <c r="A74" s="4">
        <v>421</v>
      </c>
      <c r="B74" s="4" t="s">
        <v>8</v>
      </c>
      <c r="C74" s="4" t="s">
        <v>497</v>
      </c>
      <c r="D74" s="4" t="s">
        <v>2029</v>
      </c>
      <c r="E74" s="4" t="s">
        <v>2030</v>
      </c>
      <c r="F74" s="5">
        <v>5</v>
      </c>
      <c r="G74" s="5">
        <v>1</v>
      </c>
      <c r="H74" s="4">
        <v>22</v>
      </c>
      <c r="I74" s="5">
        <v>14</v>
      </c>
      <c r="J74" s="7">
        <v>1404</v>
      </c>
      <c r="K74" s="8" t="s">
        <v>2036</v>
      </c>
      <c r="L74" s="9">
        <v>53.18</v>
      </c>
      <c r="M74" s="10">
        <v>38.229999999999997</v>
      </c>
      <c r="N74" s="5" t="s">
        <v>2035</v>
      </c>
      <c r="O74" s="5" t="s">
        <v>183</v>
      </c>
      <c r="P74" s="25" t="s">
        <v>2042</v>
      </c>
      <c r="Q74" s="4" t="s">
        <v>2034</v>
      </c>
      <c r="R74" s="4"/>
      <c r="S74" s="13"/>
      <c r="T74" s="16"/>
      <c r="U74" s="15"/>
      <c r="V74" s="13">
        <v>44012</v>
      </c>
    </row>
    <row r="75" spans="1:22" s="1" customFormat="1" hidden="1">
      <c r="A75" s="4">
        <v>422</v>
      </c>
      <c r="B75" s="4" t="s">
        <v>8</v>
      </c>
      <c r="C75" s="4" t="s">
        <v>497</v>
      </c>
      <c r="D75" s="4" t="s">
        <v>2029</v>
      </c>
      <c r="E75" s="4" t="s">
        <v>2030</v>
      </c>
      <c r="F75" s="5">
        <v>5</v>
      </c>
      <c r="G75" s="5">
        <v>1</v>
      </c>
      <c r="H75" s="4">
        <v>22</v>
      </c>
      <c r="I75" s="5">
        <v>14</v>
      </c>
      <c r="J75" s="7">
        <v>1405</v>
      </c>
      <c r="K75" s="8" t="s">
        <v>2036</v>
      </c>
      <c r="L75" s="9">
        <v>53.24</v>
      </c>
      <c r="M75" s="10">
        <v>38.270000000000003</v>
      </c>
      <c r="N75" s="5" t="s">
        <v>2035</v>
      </c>
      <c r="O75" s="5" t="s">
        <v>183</v>
      </c>
      <c r="P75" s="25" t="s">
        <v>2043</v>
      </c>
      <c r="Q75" s="4" t="s">
        <v>2034</v>
      </c>
      <c r="R75" s="4"/>
      <c r="S75" s="13"/>
      <c r="T75" s="16"/>
      <c r="U75" s="15"/>
      <c r="V75" s="13">
        <v>44012</v>
      </c>
    </row>
    <row r="76" spans="1:22" s="1" customFormat="1">
      <c r="A76" s="4">
        <v>423</v>
      </c>
      <c r="B76" s="4" t="s">
        <v>8</v>
      </c>
      <c r="C76" s="4" t="s">
        <v>497</v>
      </c>
      <c r="D76" s="4" t="s">
        <v>2029</v>
      </c>
      <c r="E76" s="4" t="s">
        <v>2030</v>
      </c>
      <c r="F76" s="5">
        <v>5</v>
      </c>
      <c r="G76" s="5">
        <v>1</v>
      </c>
      <c r="H76" s="4">
        <v>22</v>
      </c>
      <c r="I76" s="5">
        <v>14</v>
      </c>
      <c r="J76" s="7">
        <v>1406</v>
      </c>
      <c r="K76" s="8" t="s">
        <v>2036</v>
      </c>
      <c r="L76" s="9">
        <v>78.739999999999995</v>
      </c>
      <c r="M76" s="10">
        <v>56.6</v>
      </c>
      <c r="N76" s="5" t="s">
        <v>2032</v>
      </c>
      <c r="O76" s="5" t="s">
        <v>181</v>
      </c>
      <c r="P76" s="25" t="s">
        <v>2044</v>
      </c>
      <c r="Q76" s="4" t="s">
        <v>2034</v>
      </c>
      <c r="R76" s="4"/>
      <c r="S76" s="13"/>
      <c r="T76" s="16"/>
      <c r="U76" s="15"/>
      <c r="V76" s="13">
        <v>44012</v>
      </c>
    </row>
    <row r="77" spans="1:22" s="1" customFormat="1">
      <c r="A77" s="4">
        <v>424</v>
      </c>
      <c r="B77" s="4" t="s">
        <v>8</v>
      </c>
      <c r="C77" s="4" t="s">
        <v>497</v>
      </c>
      <c r="D77" s="4" t="s">
        <v>2029</v>
      </c>
      <c r="E77" s="4" t="s">
        <v>2030</v>
      </c>
      <c r="F77" s="5">
        <v>5</v>
      </c>
      <c r="G77" s="5">
        <v>1</v>
      </c>
      <c r="H77" s="4">
        <v>22</v>
      </c>
      <c r="I77" s="5">
        <v>15</v>
      </c>
      <c r="J77" s="7">
        <v>1501</v>
      </c>
      <c r="K77" s="8" t="s">
        <v>2036</v>
      </c>
      <c r="L77" s="9">
        <v>79.27</v>
      </c>
      <c r="M77" s="10">
        <v>56.98</v>
      </c>
      <c r="N77" s="5" t="s">
        <v>2032</v>
      </c>
      <c r="O77" s="5" t="s">
        <v>181</v>
      </c>
      <c r="P77" s="25" t="s">
        <v>2041</v>
      </c>
      <c r="Q77" s="4" t="s">
        <v>2034</v>
      </c>
      <c r="R77" s="4"/>
      <c r="S77" s="13"/>
      <c r="T77" s="16"/>
      <c r="U77" s="15"/>
      <c r="V77" s="13">
        <v>44012</v>
      </c>
    </row>
    <row r="78" spans="1:22" s="1" customFormat="1" hidden="1">
      <c r="A78" s="4">
        <v>425</v>
      </c>
      <c r="B78" s="4" t="s">
        <v>8</v>
      </c>
      <c r="C78" s="4" t="s">
        <v>497</v>
      </c>
      <c r="D78" s="4" t="s">
        <v>2029</v>
      </c>
      <c r="E78" s="4" t="s">
        <v>2030</v>
      </c>
      <c r="F78" s="5">
        <v>5</v>
      </c>
      <c r="G78" s="5">
        <v>1</v>
      </c>
      <c r="H78" s="4">
        <v>22</v>
      </c>
      <c r="I78" s="5">
        <v>15</v>
      </c>
      <c r="J78" s="7">
        <v>1502</v>
      </c>
      <c r="K78" s="8" t="s">
        <v>2036</v>
      </c>
      <c r="L78" s="9">
        <v>53.24</v>
      </c>
      <c r="M78" s="10">
        <v>38.270000000000003</v>
      </c>
      <c r="N78" s="5" t="s">
        <v>2035</v>
      </c>
      <c r="O78" s="5" t="s">
        <v>183</v>
      </c>
      <c r="P78" s="25" t="s">
        <v>2042</v>
      </c>
      <c r="Q78" s="4" t="s">
        <v>2034</v>
      </c>
      <c r="R78" s="4"/>
      <c r="S78" s="13"/>
      <c r="T78" s="16"/>
      <c r="U78" s="15"/>
      <c r="V78" s="13">
        <v>44012</v>
      </c>
    </row>
    <row r="79" spans="1:22" s="1" customFormat="1" hidden="1">
      <c r="A79" s="4">
        <v>426</v>
      </c>
      <c r="B79" s="4" t="s">
        <v>8</v>
      </c>
      <c r="C79" s="4" t="s">
        <v>497</v>
      </c>
      <c r="D79" s="4" t="s">
        <v>2029</v>
      </c>
      <c r="E79" s="4" t="s">
        <v>2030</v>
      </c>
      <c r="F79" s="5">
        <v>5</v>
      </c>
      <c r="G79" s="5">
        <v>1</v>
      </c>
      <c r="H79" s="4">
        <v>22</v>
      </c>
      <c r="I79" s="5">
        <v>15</v>
      </c>
      <c r="J79" s="7">
        <v>1503</v>
      </c>
      <c r="K79" s="8" t="s">
        <v>2036</v>
      </c>
      <c r="L79" s="9">
        <v>53.18</v>
      </c>
      <c r="M79" s="10">
        <v>38.229999999999997</v>
      </c>
      <c r="N79" s="5" t="s">
        <v>2035</v>
      </c>
      <c r="O79" s="5" t="s">
        <v>183</v>
      </c>
      <c r="P79" s="25" t="s">
        <v>2043</v>
      </c>
      <c r="Q79" s="4" t="s">
        <v>2034</v>
      </c>
      <c r="R79" s="4"/>
      <c r="S79" s="13"/>
      <c r="T79" s="16"/>
      <c r="U79" s="15"/>
      <c r="V79" s="13">
        <v>44012</v>
      </c>
    </row>
    <row r="80" spans="1:22" s="1" customFormat="1" hidden="1">
      <c r="A80" s="4">
        <v>427</v>
      </c>
      <c r="B80" s="4" t="s">
        <v>8</v>
      </c>
      <c r="C80" s="4" t="s">
        <v>497</v>
      </c>
      <c r="D80" s="4" t="s">
        <v>2029</v>
      </c>
      <c r="E80" s="4" t="s">
        <v>2030</v>
      </c>
      <c r="F80" s="5">
        <v>5</v>
      </c>
      <c r="G80" s="5">
        <v>1</v>
      </c>
      <c r="H80" s="4">
        <v>22</v>
      </c>
      <c r="I80" s="5">
        <v>15</v>
      </c>
      <c r="J80" s="7">
        <v>1504</v>
      </c>
      <c r="K80" s="8" t="s">
        <v>2036</v>
      </c>
      <c r="L80" s="9">
        <v>53.18</v>
      </c>
      <c r="M80" s="10">
        <v>38.229999999999997</v>
      </c>
      <c r="N80" s="5" t="s">
        <v>2035</v>
      </c>
      <c r="O80" s="5" t="s">
        <v>183</v>
      </c>
      <c r="P80" s="25" t="s">
        <v>2042</v>
      </c>
      <c r="Q80" s="4" t="s">
        <v>2034</v>
      </c>
      <c r="R80" s="4"/>
      <c r="S80" s="13"/>
      <c r="T80" s="16"/>
      <c r="U80" s="15"/>
      <c r="V80" s="13">
        <v>44012</v>
      </c>
    </row>
    <row r="81" spans="1:22" s="1" customFormat="1" hidden="1">
      <c r="A81" s="4">
        <v>428</v>
      </c>
      <c r="B81" s="4" t="s">
        <v>8</v>
      </c>
      <c r="C81" s="4" t="s">
        <v>497</v>
      </c>
      <c r="D81" s="4" t="s">
        <v>2029</v>
      </c>
      <c r="E81" s="4" t="s">
        <v>2030</v>
      </c>
      <c r="F81" s="5">
        <v>5</v>
      </c>
      <c r="G81" s="5">
        <v>1</v>
      </c>
      <c r="H81" s="4">
        <v>22</v>
      </c>
      <c r="I81" s="5">
        <v>15</v>
      </c>
      <c r="J81" s="7">
        <v>1505</v>
      </c>
      <c r="K81" s="8" t="s">
        <v>2036</v>
      </c>
      <c r="L81" s="9">
        <v>53.24</v>
      </c>
      <c r="M81" s="10">
        <v>38.270000000000003</v>
      </c>
      <c r="N81" s="5" t="s">
        <v>2035</v>
      </c>
      <c r="O81" s="5" t="s">
        <v>183</v>
      </c>
      <c r="P81" s="25" t="s">
        <v>2043</v>
      </c>
      <c r="Q81" s="4" t="s">
        <v>2034</v>
      </c>
      <c r="R81" s="4"/>
      <c r="S81" s="13"/>
      <c r="T81" s="16"/>
      <c r="U81" s="15"/>
      <c r="V81" s="13">
        <v>44012</v>
      </c>
    </row>
    <row r="82" spans="1:22" s="1" customFormat="1">
      <c r="A82" s="4">
        <v>429</v>
      </c>
      <c r="B82" s="4" t="s">
        <v>8</v>
      </c>
      <c r="C82" s="4" t="s">
        <v>497</v>
      </c>
      <c r="D82" s="4" t="s">
        <v>2029</v>
      </c>
      <c r="E82" s="4" t="s">
        <v>2030</v>
      </c>
      <c r="F82" s="5">
        <v>5</v>
      </c>
      <c r="G82" s="5">
        <v>1</v>
      </c>
      <c r="H82" s="4">
        <v>22</v>
      </c>
      <c r="I82" s="5">
        <v>15</v>
      </c>
      <c r="J82" s="7">
        <v>1506</v>
      </c>
      <c r="K82" s="8" t="s">
        <v>2036</v>
      </c>
      <c r="L82" s="9">
        <v>78.739999999999995</v>
      </c>
      <c r="M82" s="10">
        <v>56.6</v>
      </c>
      <c r="N82" s="5" t="s">
        <v>2032</v>
      </c>
      <c r="O82" s="5" t="s">
        <v>181</v>
      </c>
      <c r="P82" s="25" t="s">
        <v>2044</v>
      </c>
      <c r="Q82" s="4" t="s">
        <v>2034</v>
      </c>
      <c r="R82" s="4"/>
      <c r="S82" s="13"/>
      <c r="T82" s="16"/>
      <c r="U82" s="15"/>
      <c r="V82" s="13">
        <v>44012</v>
      </c>
    </row>
    <row r="83" spans="1:22" s="1" customFormat="1">
      <c r="A83" s="4">
        <v>430</v>
      </c>
      <c r="B83" s="4" t="s">
        <v>8</v>
      </c>
      <c r="C83" s="4" t="s">
        <v>497</v>
      </c>
      <c r="D83" s="4" t="s">
        <v>2029</v>
      </c>
      <c r="E83" s="4" t="s">
        <v>2030</v>
      </c>
      <c r="F83" s="5">
        <v>5</v>
      </c>
      <c r="G83" s="5">
        <v>1</v>
      </c>
      <c r="H83" s="4">
        <v>22</v>
      </c>
      <c r="I83" s="5">
        <v>16</v>
      </c>
      <c r="J83" s="7">
        <v>1601</v>
      </c>
      <c r="K83" s="8" t="s">
        <v>2036</v>
      </c>
      <c r="L83" s="9">
        <v>79.27</v>
      </c>
      <c r="M83" s="10">
        <v>56.98</v>
      </c>
      <c r="N83" s="5" t="s">
        <v>2032</v>
      </c>
      <c r="O83" s="5" t="s">
        <v>181</v>
      </c>
      <c r="P83" s="25" t="s">
        <v>2041</v>
      </c>
      <c r="Q83" s="4" t="s">
        <v>2034</v>
      </c>
      <c r="R83" s="4"/>
      <c r="S83" s="13"/>
      <c r="T83" s="16"/>
      <c r="U83" s="15"/>
      <c r="V83" s="13">
        <v>44012</v>
      </c>
    </row>
    <row r="84" spans="1:22" s="1" customFormat="1" hidden="1">
      <c r="A84" s="4">
        <v>431</v>
      </c>
      <c r="B84" s="4" t="s">
        <v>8</v>
      </c>
      <c r="C84" s="4" t="s">
        <v>497</v>
      </c>
      <c r="D84" s="4" t="s">
        <v>2029</v>
      </c>
      <c r="E84" s="4" t="s">
        <v>2030</v>
      </c>
      <c r="F84" s="5">
        <v>5</v>
      </c>
      <c r="G84" s="5">
        <v>1</v>
      </c>
      <c r="H84" s="4">
        <v>22</v>
      </c>
      <c r="I84" s="5">
        <v>16</v>
      </c>
      <c r="J84" s="7">
        <v>1602</v>
      </c>
      <c r="K84" s="8" t="s">
        <v>2036</v>
      </c>
      <c r="L84" s="9">
        <v>53.24</v>
      </c>
      <c r="M84" s="10">
        <v>38.270000000000003</v>
      </c>
      <c r="N84" s="5" t="s">
        <v>2035</v>
      </c>
      <c r="O84" s="5" t="s">
        <v>183</v>
      </c>
      <c r="P84" s="25" t="s">
        <v>2042</v>
      </c>
      <c r="Q84" s="4" t="s">
        <v>2034</v>
      </c>
      <c r="R84" s="4"/>
      <c r="S84" s="13"/>
      <c r="T84" s="16"/>
      <c r="U84" s="15"/>
      <c r="V84" s="13">
        <v>44012</v>
      </c>
    </row>
    <row r="85" spans="1:22" s="1" customFormat="1" hidden="1">
      <c r="A85" s="4">
        <v>432</v>
      </c>
      <c r="B85" s="4" t="s">
        <v>8</v>
      </c>
      <c r="C85" s="4" t="s">
        <v>497</v>
      </c>
      <c r="D85" s="4" t="s">
        <v>2029</v>
      </c>
      <c r="E85" s="4" t="s">
        <v>2030</v>
      </c>
      <c r="F85" s="5">
        <v>5</v>
      </c>
      <c r="G85" s="5">
        <v>1</v>
      </c>
      <c r="H85" s="4">
        <v>22</v>
      </c>
      <c r="I85" s="5">
        <v>16</v>
      </c>
      <c r="J85" s="7">
        <v>1603</v>
      </c>
      <c r="K85" s="8" t="s">
        <v>2036</v>
      </c>
      <c r="L85" s="9">
        <v>53.18</v>
      </c>
      <c r="M85" s="10">
        <v>38.229999999999997</v>
      </c>
      <c r="N85" s="5" t="s">
        <v>2035</v>
      </c>
      <c r="O85" s="5" t="s">
        <v>183</v>
      </c>
      <c r="P85" s="25" t="s">
        <v>2043</v>
      </c>
      <c r="Q85" s="4" t="s">
        <v>2034</v>
      </c>
      <c r="R85" s="4"/>
      <c r="S85" s="13"/>
      <c r="T85" s="16"/>
      <c r="U85" s="15"/>
      <c r="V85" s="13">
        <v>44012</v>
      </c>
    </row>
    <row r="86" spans="1:22" s="1" customFormat="1" hidden="1">
      <c r="A86" s="4">
        <v>433</v>
      </c>
      <c r="B86" s="4" t="s">
        <v>8</v>
      </c>
      <c r="C86" s="4" t="s">
        <v>497</v>
      </c>
      <c r="D86" s="4" t="s">
        <v>2029</v>
      </c>
      <c r="E86" s="4" t="s">
        <v>2030</v>
      </c>
      <c r="F86" s="5">
        <v>5</v>
      </c>
      <c r="G86" s="5">
        <v>1</v>
      </c>
      <c r="H86" s="4">
        <v>22</v>
      </c>
      <c r="I86" s="5">
        <v>16</v>
      </c>
      <c r="J86" s="7">
        <v>1604</v>
      </c>
      <c r="K86" s="8" t="s">
        <v>2036</v>
      </c>
      <c r="L86" s="9">
        <v>53.18</v>
      </c>
      <c r="M86" s="10">
        <v>38.229999999999997</v>
      </c>
      <c r="N86" s="5" t="s">
        <v>2035</v>
      </c>
      <c r="O86" s="5" t="s">
        <v>183</v>
      </c>
      <c r="P86" s="25" t="s">
        <v>2042</v>
      </c>
      <c r="Q86" s="4" t="s">
        <v>2034</v>
      </c>
      <c r="R86" s="4"/>
      <c r="S86" s="13"/>
      <c r="T86" s="16"/>
      <c r="U86" s="15"/>
      <c r="V86" s="13">
        <v>44012</v>
      </c>
    </row>
    <row r="87" spans="1:22" s="1" customFormat="1" hidden="1">
      <c r="A87" s="4">
        <v>434</v>
      </c>
      <c r="B87" s="4" t="s">
        <v>8</v>
      </c>
      <c r="C87" s="4" t="s">
        <v>497</v>
      </c>
      <c r="D87" s="4" t="s">
        <v>2029</v>
      </c>
      <c r="E87" s="4" t="s">
        <v>2030</v>
      </c>
      <c r="F87" s="5">
        <v>5</v>
      </c>
      <c r="G87" s="5">
        <v>1</v>
      </c>
      <c r="H87" s="4">
        <v>22</v>
      </c>
      <c r="I87" s="5">
        <v>16</v>
      </c>
      <c r="J87" s="7">
        <v>1605</v>
      </c>
      <c r="K87" s="8" t="s">
        <v>2036</v>
      </c>
      <c r="L87" s="9">
        <v>53.24</v>
      </c>
      <c r="M87" s="10">
        <v>38.270000000000003</v>
      </c>
      <c r="N87" s="5" t="s">
        <v>2035</v>
      </c>
      <c r="O87" s="5" t="s">
        <v>183</v>
      </c>
      <c r="P87" s="25" t="s">
        <v>2043</v>
      </c>
      <c r="Q87" s="4" t="s">
        <v>2034</v>
      </c>
      <c r="R87" s="4"/>
      <c r="S87" s="13"/>
      <c r="T87" s="16"/>
      <c r="U87" s="15"/>
      <c r="V87" s="13">
        <v>44012</v>
      </c>
    </row>
    <row r="88" spans="1:22" s="1" customFormat="1">
      <c r="A88" s="4">
        <v>435</v>
      </c>
      <c r="B88" s="4" t="s">
        <v>8</v>
      </c>
      <c r="C88" s="4" t="s">
        <v>497</v>
      </c>
      <c r="D88" s="4" t="s">
        <v>2029</v>
      </c>
      <c r="E88" s="4" t="s">
        <v>2030</v>
      </c>
      <c r="F88" s="5">
        <v>5</v>
      </c>
      <c r="G88" s="5">
        <v>1</v>
      </c>
      <c r="H88" s="4">
        <v>22</v>
      </c>
      <c r="I88" s="5">
        <v>16</v>
      </c>
      <c r="J88" s="7">
        <v>1606</v>
      </c>
      <c r="K88" s="8" t="s">
        <v>2036</v>
      </c>
      <c r="L88" s="9">
        <v>78.739999999999995</v>
      </c>
      <c r="M88" s="10">
        <v>56.6</v>
      </c>
      <c r="N88" s="5" t="s">
        <v>2032</v>
      </c>
      <c r="O88" s="5" t="s">
        <v>181</v>
      </c>
      <c r="P88" s="25" t="s">
        <v>2044</v>
      </c>
      <c r="Q88" s="4" t="s">
        <v>2034</v>
      </c>
      <c r="R88" s="4"/>
      <c r="S88" s="13"/>
      <c r="T88" s="16"/>
      <c r="U88" s="15"/>
      <c r="V88" s="13">
        <v>44012</v>
      </c>
    </row>
    <row r="89" spans="1:22" s="1" customFormat="1">
      <c r="A89" s="4">
        <v>436</v>
      </c>
      <c r="B89" s="4" t="s">
        <v>8</v>
      </c>
      <c r="C89" s="4" t="s">
        <v>497</v>
      </c>
      <c r="D89" s="4" t="s">
        <v>2029</v>
      </c>
      <c r="E89" s="4" t="s">
        <v>2030</v>
      </c>
      <c r="F89" s="5">
        <v>5</v>
      </c>
      <c r="G89" s="5">
        <v>1</v>
      </c>
      <c r="H89" s="4">
        <v>22</v>
      </c>
      <c r="I89" s="5">
        <v>17</v>
      </c>
      <c r="J89" s="7">
        <v>1701</v>
      </c>
      <c r="K89" s="8" t="s">
        <v>2036</v>
      </c>
      <c r="L89" s="9">
        <v>79.27</v>
      </c>
      <c r="M89" s="10">
        <v>56.98</v>
      </c>
      <c r="N89" s="5" t="s">
        <v>2032</v>
      </c>
      <c r="O89" s="5" t="s">
        <v>181</v>
      </c>
      <c r="P89" s="25" t="s">
        <v>2041</v>
      </c>
      <c r="Q89" s="4" t="s">
        <v>2034</v>
      </c>
      <c r="R89" s="4"/>
      <c r="S89" s="13"/>
      <c r="T89" s="16"/>
      <c r="U89" s="15"/>
      <c r="V89" s="13">
        <v>44012</v>
      </c>
    </row>
    <row r="90" spans="1:22" s="1" customFormat="1" hidden="1">
      <c r="A90" s="4">
        <v>437</v>
      </c>
      <c r="B90" s="4" t="s">
        <v>8</v>
      </c>
      <c r="C90" s="4" t="s">
        <v>497</v>
      </c>
      <c r="D90" s="4" t="s">
        <v>2029</v>
      </c>
      <c r="E90" s="4" t="s">
        <v>2030</v>
      </c>
      <c r="F90" s="5">
        <v>5</v>
      </c>
      <c r="G90" s="5">
        <v>1</v>
      </c>
      <c r="H90" s="4">
        <v>22</v>
      </c>
      <c r="I90" s="5">
        <v>17</v>
      </c>
      <c r="J90" s="7">
        <v>1702</v>
      </c>
      <c r="K90" s="8" t="s">
        <v>2036</v>
      </c>
      <c r="L90" s="9">
        <v>53.24</v>
      </c>
      <c r="M90" s="10">
        <v>38.270000000000003</v>
      </c>
      <c r="N90" s="5" t="s">
        <v>2035</v>
      </c>
      <c r="O90" s="5" t="s">
        <v>183</v>
      </c>
      <c r="P90" s="25" t="s">
        <v>2042</v>
      </c>
      <c r="Q90" s="4" t="s">
        <v>2034</v>
      </c>
      <c r="R90" s="4"/>
      <c r="S90" s="13"/>
      <c r="T90" s="16"/>
      <c r="U90" s="15"/>
      <c r="V90" s="13">
        <v>44012</v>
      </c>
    </row>
    <row r="91" spans="1:22" s="1" customFormat="1" hidden="1">
      <c r="A91" s="4">
        <v>438</v>
      </c>
      <c r="B91" s="4" t="s">
        <v>8</v>
      </c>
      <c r="C91" s="4" t="s">
        <v>497</v>
      </c>
      <c r="D91" s="4" t="s">
        <v>2029</v>
      </c>
      <c r="E91" s="4" t="s">
        <v>2030</v>
      </c>
      <c r="F91" s="5">
        <v>5</v>
      </c>
      <c r="G91" s="5">
        <v>1</v>
      </c>
      <c r="H91" s="4">
        <v>22</v>
      </c>
      <c r="I91" s="5">
        <v>17</v>
      </c>
      <c r="J91" s="7">
        <v>1703</v>
      </c>
      <c r="K91" s="8" t="s">
        <v>2036</v>
      </c>
      <c r="L91" s="9">
        <v>53.18</v>
      </c>
      <c r="M91" s="10">
        <v>38.229999999999997</v>
      </c>
      <c r="N91" s="5" t="s">
        <v>2035</v>
      </c>
      <c r="O91" s="5" t="s">
        <v>183</v>
      </c>
      <c r="P91" s="25" t="s">
        <v>2043</v>
      </c>
      <c r="Q91" s="4" t="s">
        <v>2034</v>
      </c>
      <c r="R91" s="4"/>
      <c r="S91" s="13"/>
      <c r="T91" s="16"/>
      <c r="U91" s="15"/>
      <c r="V91" s="13">
        <v>44012</v>
      </c>
    </row>
    <row r="92" spans="1:22" s="1" customFormat="1" hidden="1">
      <c r="A92" s="4">
        <v>439</v>
      </c>
      <c r="B92" s="4" t="s">
        <v>8</v>
      </c>
      <c r="C92" s="4" t="s">
        <v>497</v>
      </c>
      <c r="D92" s="4" t="s">
        <v>2029</v>
      </c>
      <c r="E92" s="4" t="s">
        <v>2030</v>
      </c>
      <c r="F92" s="5">
        <v>5</v>
      </c>
      <c r="G92" s="5">
        <v>1</v>
      </c>
      <c r="H92" s="4">
        <v>22</v>
      </c>
      <c r="I92" s="5">
        <v>17</v>
      </c>
      <c r="J92" s="7">
        <v>1704</v>
      </c>
      <c r="K92" s="8" t="s">
        <v>2036</v>
      </c>
      <c r="L92" s="9">
        <v>53.18</v>
      </c>
      <c r="M92" s="10">
        <v>38.229999999999997</v>
      </c>
      <c r="N92" s="5" t="s">
        <v>2035</v>
      </c>
      <c r="O92" s="5" t="s">
        <v>183</v>
      </c>
      <c r="P92" s="25" t="s">
        <v>2042</v>
      </c>
      <c r="Q92" s="4" t="s">
        <v>2034</v>
      </c>
      <c r="R92" s="4"/>
      <c r="S92" s="13"/>
      <c r="T92" s="16"/>
      <c r="U92" s="15"/>
      <c r="V92" s="13">
        <v>44012</v>
      </c>
    </row>
    <row r="93" spans="1:22" s="1" customFormat="1" hidden="1">
      <c r="A93" s="4">
        <v>440</v>
      </c>
      <c r="B93" s="4" t="s">
        <v>8</v>
      </c>
      <c r="C93" s="4" t="s">
        <v>497</v>
      </c>
      <c r="D93" s="4" t="s">
        <v>2029</v>
      </c>
      <c r="E93" s="4" t="s">
        <v>2030</v>
      </c>
      <c r="F93" s="5">
        <v>5</v>
      </c>
      <c r="G93" s="5">
        <v>1</v>
      </c>
      <c r="H93" s="4">
        <v>22</v>
      </c>
      <c r="I93" s="5">
        <v>17</v>
      </c>
      <c r="J93" s="7">
        <v>1705</v>
      </c>
      <c r="K93" s="8" t="s">
        <v>2036</v>
      </c>
      <c r="L93" s="9">
        <v>53.24</v>
      </c>
      <c r="M93" s="10">
        <v>38.270000000000003</v>
      </c>
      <c r="N93" s="5" t="s">
        <v>2035</v>
      </c>
      <c r="O93" s="5" t="s">
        <v>183</v>
      </c>
      <c r="P93" s="25" t="s">
        <v>2043</v>
      </c>
      <c r="Q93" s="4" t="s">
        <v>2034</v>
      </c>
      <c r="R93" s="4"/>
      <c r="S93" s="13"/>
      <c r="T93" s="16"/>
      <c r="U93" s="15"/>
      <c r="V93" s="13">
        <v>44012</v>
      </c>
    </row>
    <row r="94" spans="1:22" s="1" customFormat="1">
      <c r="A94" s="4">
        <v>441</v>
      </c>
      <c r="B94" s="4" t="s">
        <v>8</v>
      </c>
      <c r="C94" s="4" t="s">
        <v>497</v>
      </c>
      <c r="D94" s="4" t="s">
        <v>2029</v>
      </c>
      <c r="E94" s="4" t="s">
        <v>2030</v>
      </c>
      <c r="F94" s="5">
        <v>5</v>
      </c>
      <c r="G94" s="5">
        <v>1</v>
      </c>
      <c r="H94" s="4">
        <v>22</v>
      </c>
      <c r="I94" s="5">
        <v>17</v>
      </c>
      <c r="J94" s="7">
        <v>1706</v>
      </c>
      <c r="K94" s="8" t="s">
        <v>2036</v>
      </c>
      <c r="L94" s="9">
        <v>78.739999999999995</v>
      </c>
      <c r="M94" s="10">
        <v>56.6</v>
      </c>
      <c r="N94" s="5" t="s">
        <v>2032</v>
      </c>
      <c r="O94" s="5" t="s">
        <v>181</v>
      </c>
      <c r="P94" s="25" t="s">
        <v>2044</v>
      </c>
      <c r="Q94" s="4" t="s">
        <v>2034</v>
      </c>
      <c r="R94" s="4"/>
      <c r="S94" s="13"/>
      <c r="T94" s="16"/>
      <c r="U94" s="15"/>
      <c r="V94" s="13">
        <v>44012</v>
      </c>
    </row>
    <row r="95" spans="1:22" s="1" customFormat="1">
      <c r="A95" s="4">
        <v>442</v>
      </c>
      <c r="B95" s="4" t="s">
        <v>8</v>
      </c>
      <c r="C95" s="4" t="s">
        <v>497</v>
      </c>
      <c r="D95" s="4" t="s">
        <v>2029</v>
      </c>
      <c r="E95" s="4" t="s">
        <v>2030</v>
      </c>
      <c r="F95" s="5">
        <v>5</v>
      </c>
      <c r="G95" s="5">
        <v>1</v>
      </c>
      <c r="H95" s="4">
        <v>22</v>
      </c>
      <c r="I95" s="5">
        <v>18</v>
      </c>
      <c r="J95" s="7">
        <v>1801</v>
      </c>
      <c r="K95" s="8" t="s">
        <v>2036</v>
      </c>
      <c r="L95" s="9">
        <v>79.27</v>
      </c>
      <c r="M95" s="10">
        <v>56.98</v>
      </c>
      <c r="N95" s="5" t="s">
        <v>2032</v>
      </c>
      <c r="O95" s="5" t="s">
        <v>181</v>
      </c>
      <c r="P95" s="25" t="s">
        <v>2041</v>
      </c>
      <c r="Q95" s="4" t="s">
        <v>2034</v>
      </c>
      <c r="R95" s="4"/>
      <c r="S95" s="13"/>
      <c r="T95" s="16"/>
      <c r="U95" s="15"/>
      <c r="V95" s="13">
        <v>44012</v>
      </c>
    </row>
    <row r="96" spans="1:22" s="1" customFormat="1" hidden="1">
      <c r="A96" s="4">
        <v>443</v>
      </c>
      <c r="B96" s="4" t="s">
        <v>8</v>
      </c>
      <c r="C96" s="4" t="s">
        <v>497</v>
      </c>
      <c r="D96" s="4" t="s">
        <v>2029</v>
      </c>
      <c r="E96" s="4" t="s">
        <v>2030</v>
      </c>
      <c r="F96" s="5">
        <v>5</v>
      </c>
      <c r="G96" s="5">
        <v>1</v>
      </c>
      <c r="H96" s="4">
        <v>22</v>
      </c>
      <c r="I96" s="5">
        <v>18</v>
      </c>
      <c r="J96" s="7">
        <v>1802</v>
      </c>
      <c r="K96" s="8" t="s">
        <v>2036</v>
      </c>
      <c r="L96" s="9">
        <v>53.24</v>
      </c>
      <c r="M96" s="10">
        <v>38.270000000000003</v>
      </c>
      <c r="N96" s="5" t="s">
        <v>2035</v>
      </c>
      <c r="O96" s="5" t="s">
        <v>183</v>
      </c>
      <c r="P96" s="25" t="s">
        <v>2042</v>
      </c>
      <c r="Q96" s="4" t="s">
        <v>2034</v>
      </c>
      <c r="R96" s="4"/>
      <c r="S96" s="13"/>
      <c r="T96" s="16"/>
      <c r="U96" s="15"/>
      <c r="V96" s="13">
        <v>44012</v>
      </c>
    </row>
    <row r="97" spans="1:22" s="1" customFormat="1" hidden="1">
      <c r="A97" s="4">
        <v>444</v>
      </c>
      <c r="B97" s="4" t="s">
        <v>8</v>
      </c>
      <c r="C97" s="4" t="s">
        <v>497</v>
      </c>
      <c r="D97" s="4" t="s">
        <v>2029</v>
      </c>
      <c r="E97" s="4" t="s">
        <v>2030</v>
      </c>
      <c r="F97" s="5">
        <v>5</v>
      </c>
      <c r="G97" s="5">
        <v>1</v>
      </c>
      <c r="H97" s="4">
        <v>22</v>
      </c>
      <c r="I97" s="5">
        <v>18</v>
      </c>
      <c r="J97" s="7">
        <v>1803</v>
      </c>
      <c r="K97" s="8" t="s">
        <v>2036</v>
      </c>
      <c r="L97" s="9">
        <v>53.18</v>
      </c>
      <c r="M97" s="10">
        <v>38.229999999999997</v>
      </c>
      <c r="N97" s="5" t="s">
        <v>2035</v>
      </c>
      <c r="O97" s="5" t="s">
        <v>183</v>
      </c>
      <c r="P97" s="25" t="s">
        <v>2043</v>
      </c>
      <c r="Q97" s="4" t="s">
        <v>2034</v>
      </c>
      <c r="R97" s="4"/>
      <c r="S97" s="13"/>
      <c r="T97" s="16"/>
      <c r="U97" s="15"/>
      <c r="V97" s="13">
        <v>44012</v>
      </c>
    </row>
    <row r="98" spans="1:22" s="1" customFormat="1" hidden="1">
      <c r="A98" s="4">
        <v>445</v>
      </c>
      <c r="B98" s="4" t="s">
        <v>8</v>
      </c>
      <c r="C98" s="4" t="s">
        <v>497</v>
      </c>
      <c r="D98" s="4" t="s">
        <v>2029</v>
      </c>
      <c r="E98" s="4" t="s">
        <v>2030</v>
      </c>
      <c r="F98" s="5">
        <v>5</v>
      </c>
      <c r="G98" s="5">
        <v>1</v>
      </c>
      <c r="H98" s="4">
        <v>22</v>
      </c>
      <c r="I98" s="5">
        <v>18</v>
      </c>
      <c r="J98" s="7">
        <v>1804</v>
      </c>
      <c r="K98" s="8" t="s">
        <v>2036</v>
      </c>
      <c r="L98" s="9">
        <v>53.18</v>
      </c>
      <c r="M98" s="10">
        <v>38.229999999999997</v>
      </c>
      <c r="N98" s="5" t="s">
        <v>2035</v>
      </c>
      <c r="O98" s="5" t="s">
        <v>183</v>
      </c>
      <c r="P98" s="25" t="s">
        <v>2042</v>
      </c>
      <c r="Q98" s="4" t="s">
        <v>2034</v>
      </c>
      <c r="R98" s="4"/>
      <c r="S98" s="13"/>
      <c r="T98" s="16"/>
      <c r="U98" s="15"/>
      <c r="V98" s="13">
        <v>44012</v>
      </c>
    </row>
    <row r="99" spans="1:22" s="1" customFormat="1" hidden="1">
      <c r="A99" s="4">
        <v>446</v>
      </c>
      <c r="B99" s="4" t="s">
        <v>8</v>
      </c>
      <c r="C99" s="4" t="s">
        <v>497</v>
      </c>
      <c r="D99" s="4" t="s">
        <v>2029</v>
      </c>
      <c r="E99" s="4" t="s">
        <v>2030</v>
      </c>
      <c r="F99" s="5">
        <v>5</v>
      </c>
      <c r="G99" s="5">
        <v>1</v>
      </c>
      <c r="H99" s="4">
        <v>22</v>
      </c>
      <c r="I99" s="5">
        <v>18</v>
      </c>
      <c r="J99" s="7">
        <v>1805</v>
      </c>
      <c r="K99" s="8" t="s">
        <v>2036</v>
      </c>
      <c r="L99" s="9">
        <v>53.24</v>
      </c>
      <c r="M99" s="10">
        <v>38.270000000000003</v>
      </c>
      <c r="N99" s="5" t="s">
        <v>2035</v>
      </c>
      <c r="O99" s="5" t="s">
        <v>183</v>
      </c>
      <c r="P99" s="25" t="s">
        <v>2043</v>
      </c>
      <c r="Q99" s="4" t="s">
        <v>2034</v>
      </c>
      <c r="R99" s="4"/>
      <c r="S99" s="13"/>
      <c r="T99" s="16"/>
      <c r="U99" s="15"/>
      <c r="V99" s="13">
        <v>44012</v>
      </c>
    </row>
    <row r="100" spans="1:22" s="1" customFormat="1">
      <c r="A100" s="4">
        <v>447</v>
      </c>
      <c r="B100" s="4" t="s">
        <v>8</v>
      </c>
      <c r="C100" s="4" t="s">
        <v>497</v>
      </c>
      <c r="D100" s="4" t="s">
        <v>2029</v>
      </c>
      <c r="E100" s="4" t="s">
        <v>2030</v>
      </c>
      <c r="F100" s="5">
        <v>5</v>
      </c>
      <c r="G100" s="5">
        <v>1</v>
      </c>
      <c r="H100" s="4">
        <v>22</v>
      </c>
      <c r="I100" s="5">
        <v>18</v>
      </c>
      <c r="J100" s="7">
        <v>1806</v>
      </c>
      <c r="K100" s="8" t="s">
        <v>2036</v>
      </c>
      <c r="L100" s="9">
        <v>78.739999999999995</v>
      </c>
      <c r="M100" s="10">
        <v>56.6</v>
      </c>
      <c r="N100" s="5" t="s">
        <v>2032</v>
      </c>
      <c r="O100" s="5" t="s">
        <v>181</v>
      </c>
      <c r="P100" s="25" t="s">
        <v>2044</v>
      </c>
      <c r="Q100" s="4" t="s">
        <v>2034</v>
      </c>
      <c r="R100" s="4"/>
      <c r="S100" s="13"/>
      <c r="T100" s="16"/>
      <c r="U100" s="15"/>
      <c r="V100" s="13">
        <v>44012</v>
      </c>
    </row>
    <row r="101" spans="1:22" s="1" customFormat="1">
      <c r="A101" s="4">
        <v>448</v>
      </c>
      <c r="B101" s="4" t="s">
        <v>8</v>
      </c>
      <c r="C101" s="4" t="s">
        <v>497</v>
      </c>
      <c r="D101" s="4" t="s">
        <v>2029</v>
      </c>
      <c r="E101" s="4" t="s">
        <v>2030</v>
      </c>
      <c r="F101" s="5">
        <v>5</v>
      </c>
      <c r="G101" s="5">
        <v>1</v>
      </c>
      <c r="H101" s="4">
        <v>22</v>
      </c>
      <c r="I101" s="5">
        <v>19</v>
      </c>
      <c r="J101" s="7">
        <v>1901</v>
      </c>
      <c r="K101" s="8" t="s">
        <v>2036</v>
      </c>
      <c r="L101" s="9">
        <v>79.27</v>
      </c>
      <c r="M101" s="10">
        <v>56.98</v>
      </c>
      <c r="N101" s="5" t="s">
        <v>2032</v>
      </c>
      <c r="O101" s="5" t="s">
        <v>181</v>
      </c>
      <c r="P101" s="25" t="s">
        <v>2041</v>
      </c>
      <c r="Q101" s="4" t="s">
        <v>2034</v>
      </c>
      <c r="R101" s="4"/>
      <c r="S101" s="13"/>
      <c r="T101" s="16"/>
      <c r="U101" s="15"/>
      <c r="V101" s="13">
        <v>44012</v>
      </c>
    </row>
    <row r="102" spans="1:22" s="1" customFormat="1" hidden="1">
      <c r="A102" s="4">
        <v>449</v>
      </c>
      <c r="B102" s="4" t="s">
        <v>8</v>
      </c>
      <c r="C102" s="4" t="s">
        <v>497</v>
      </c>
      <c r="D102" s="4" t="s">
        <v>2029</v>
      </c>
      <c r="E102" s="4" t="s">
        <v>2030</v>
      </c>
      <c r="F102" s="5">
        <v>5</v>
      </c>
      <c r="G102" s="5">
        <v>1</v>
      </c>
      <c r="H102" s="4">
        <v>22</v>
      </c>
      <c r="I102" s="5">
        <v>19</v>
      </c>
      <c r="J102" s="7">
        <v>1902</v>
      </c>
      <c r="K102" s="8" t="s">
        <v>2036</v>
      </c>
      <c r="L102" s="9">
        <v>53.24</v>
      </c>
      <c r="M102" s="10">
        <v>38.270000000000003</v>
      </c>
      <c r="N102" s="5" t="s">
        <v>2035</v>
      </c>
      <c r="O102" s="5" t="s">
        <v>183</v>
      </c>
      <c r="P102" s="25" t="s">
        <v>2042</v>
      </c>
      <c r="Q102" s="4" t="s">
        <v>2034</v>
      </c>
      <c r="R102" s="4"/>
      <c r="S102" s="13"/>
      <c r="T102" s="16"/>
      <c r="U102" s="15"/>
      <c r="V102" s="13">
        <v>44012</v>
      </c>
    </row>
    <row r="103" spans="1:22" s="1" customFormat="1" hidden="1">
      <c r="A103" s="4">
        <v>450</v>
      </c>
      <c r="B103" s="4" t="s">
        <v>8</v>
      </c>
      <c r="C103" s="4" t="s">
        <v>497</v>
      </c>
      <c r="D103" s="4" t="s">
        <v>2029</v>
      </c>
      <c r="E103" s="4" t="s">
        <v>2030</v>
      </c>
      <c r="F103" s="5">
        <v>5</v>
      </c>
      <c r="G103" s="5">
        <v>1</v>
      </c>
      <c r="H103" s="4">
        <v>22</v>
      </c>
      <c r="I103" s="5">
        <v>19</v>
      </c>
      <c r="J103" s="7">
        <v>1903</v>
      </c>
      <c r="K103" s="8" t="s">
        <v>2036</v>
      </c>
      <c r="L103" s="9">
        <v>53.18</v>
      </c>
      <c r="M103" s="10">
        <v>38.229999999999997</v>
      </c>
      <c r="N103" s="5" t="s">
        <v>2035</v>
      </c>
      <c r="O103" s="5" t="s">
        <v>183</v>
      </c>
      <c r="P103" s="25" t="s">
        <v>2043</v>
      </c>
      <c r="Q103" s="4" t="s">
        <v>2034</v>
      </c>
      <c r="R103" s="4"/>
      <c r="S103" s="13"/>
      <c r="T103" s="16"/>
      <c r="U103" s="15"/>
      <c r="V103" s="13">
        <v>44012</v>
      </c>
    </row>
    <row r="104" spans="1:22" s="1" customFormat="1" hidden="1">
      <c r="A104" s="4">
        <v>451</v>
      </c>
      <c r="B104" s="4" t="s">
        <v>8</v>
      </c>
      <c r="C104" s="4" t="s">
        <v>497</v>
      </c>
      <c r="D104" s="4" t="s">
        <v>2029</v>
      </c>
      <c r="E104" s="4" t="s">
        <v>2030</v>
      </c>
      <c r="F104" s="5">
        <v>5</v>
      </c>
      <c r="G104" s="5">
        <v>1</v>
      </c>
      <c r="H104" s="4">
        <v>22</v>
      </c>
      <c r="I104" s="5">
        <v>19</v>
      </c>
      <c r="J104" s="7">
        <v>1904</v>
      </c>
      <c r="K104" s="8" t="s">
        <v>2036</v>
      </c>
      <c r="L104" s="9">
        <v>53.18</v>
      </c>
      <c r="M104" s="10">
        <v>38.229999999999997</v>
      </c>
      <c r="N104" s="5" t="s">
        <v>2035</v>
      </c>
      <c r="O104" s="5" t="s">
        <v>183</v>
      </c>
      <c r="P104" s="25" t="s">
        <v>2042</v>
      </c>
      <c r="Q104" s="4" t="s">
        <v>2034</v>
      </c>
      <c r="R104" s="4"/>
      <c r="S104" s="13"/>
      <c r="T104" s="16"/>
      <c r="U104" s="15"/>
      <c r="V104" s="13">
        <v>44012</v>
      </c>
    </row>
    <row r="105" spans="1:22" s="1" customFormat="1" hidden="1">
      <c r="A105" s="4">
        <v>452</v>
      </c>
      <c r="B105" s="4" t="s">
        <v>8</v>
      </c>
      <c r="C105" s="4" t="s">
        <v>497</v>
      </c>
      <c r="D105" s="4" t="s">
        <v>2029</v>
      </c>
      <c r="E105" s="4" t="s">
        <v>2030</v>
      </c>
      <c r="F105" s="5">
        <v>5</v>
      </c>
      <c r="G105" s="5">
        <v>1</v>
      </c>
      <c r="H105" s="4">
        <v>22</v>
      </c>
      <c r="I105" s="5">
        <v>19</v>
      </c>
      <c r="J105" s="7">
        <v>1905</v>
      </c>
      <c r="K105" s="8" t="s">
        <v>2036</v>
      </c>
      <c r="L105" s="9">
        <v>53.24</v>
      </c>
      <c r="M105" s="10">
        <v>38.270000000000003</v>
      </c>
      <c r="N105" s="5" t="s">
        <v>2035</v>
      </c>
      <c r="O105" s="5" t="s">
        <v>183</v>
      </c>
      <c r="P105" s="25" t="s">
        <v>2043</v>
      </c>
      <c r="Q105" s="4" t="s">
        <v>2034</v>
      </c>
      <c r="R105" s="4"/>
      <c r="S105" s="13"/>
      <c r="T105" s="16"/>
      <c r="U105" s="15"/>
      <c r="V105" s="13">
        <v>44012</v>
      </c>
    </row>
    <row r="106" spans="1:22" s="1" customFormat="1">
      <c r="A106" s="4">
        <v>453</v>
      </c>
      <c r="B106" s="4" t="s">
        <v>8</v>
      </c>
      <c r="C106" s="4" t="s">
        <v>497</v>
      </c>
      <c r="D106" s="4" t="s">
        <v>2029</v>
      </c>
      <c r="E106" s="4" t="s">
        <v>2030</v>
      </c>
      <c r="F106" s="5">
        <v>5</v>
      </c>
      <c r="G106" s="5">
        <v>1</v>
      </c>
      <c r="H106" s="4">
        <v>22</v>
      </c>
      <c r="I106" s="5">
        <v>19</v>
      </c>
      <c r="J106" s="7">
        <v>1906</v>
      </c>
      <c r="K106" s="8" t="s">
        <v>2036</v>
      </c>
      <c r="L106" s="9">
        <v>78.739999999999995</v>
      </c>
      <c r="M106" s="10">
        <v>56.6</v>
      </c>
      <c r="N106" s="5" t="s">
        <v>2032</v>
      </c>
      <c r="O106" s="5" t="s">
        <v>181</v>
      </c>
      <c r="P106" s="25" t="s">
        <v>2044</v>
      </c>
      <c r="Q106" s="4" t="s">
        <v>2034</v>
      </c>
      <c r="R106" s="4"/>
      <c r="S106" s="13"/>
      <c r="T106" s="16"/>
      <c r="U106" s="15"/>
      <c r="V106" s="13">
        <v>44012</v>
      </c>
    </row>
    <row r="107" spans="1:22" s="1" customFormat="1">
      <c r="A107" s="4">
        <v>454</v>
      </c>
      <c r="B107" s="4" t="s">
        <v>8</v>
      </c>
      <c r="C107" s="4" t="s">
        <v>497</v>
      </c>
      <c r="D107" s="4" t="s">
        <v>2029</v>
      </c>
      <c r="E107" s="4" t="s">
        <v>2030</v>
      </c>
      <c r="F107" s="5">
        <v>5</v>
      </c>
      <c r="G107" s="5">
        <v>1</v>
      </c>
      <c r="H107" s="4">
        <v>22</v>
      </c>
      <c r="I107" s="5">
        <v>20</v>
      </c>
      <c r="J107" s="7">
        <v>2001</v>
      </c>
      <c r="K107" s="8" t="s">
        <v>2036</v>
      </c>
      <c r="L107" s="9">
        <v>79.27</v>
      </c>
      <c r="M107" s="10">
        <v>56.98</v>
      </c>
      <c r="N107" s="5" t="s">
        <v>2032</v>
      </c>
      <c r="O107" s="5" t="s">
        <v>181</v>
      </c>
      <c r="P107" s="25" t="s">
        <v>2041</v>
      </c>
      <c r="Q107" s="4" t="s">
        <v>2034</v>
      </c>
      <c r="R107" s="4"/>
      <c r="S107" s="13"/>
      <c r="T107" s="16"/>
      <c r="U107" s="15"/>
      <c r="V107" s="13">
        <v>44012</v>
      </c>
    </row>
    <row r="108" spans="1:22" s="1" customFormat="1" hidden="1">
      <c r="A108" s="4">
        <v>455</v>
      </c>
      <c r="B108" s="4" t="s">
        <v>8</v>
      </c>
      <c r="C108" s="4" t="s">
        <v>497</v>
      </c>
      <c r="D108" s="4" t="s">
        <v>2029</v>
      </c>
      <c r="E108" s="4" t="s">
        <v>2030</v>
      </c>
      <c r="F108" s="5">
        <v>5</v>
      </c>
      <c r="G108" s="5">
        <v>1</v>
      </c>
      <c r="H108" s="4">
        <v>22</v>
      </c>
      <c r="I108" s="5">
        <v>20</v>
      </c>
      <c r="J108" s="7">
        <v>2002</v>
      </c>
      <c r="K108" s="8" t="s">
        <v>2036</v>
      </c>
      <c r="L108" s="9">
        <v>53.24</v>
      </c>
      <c r="M108" s="10">
        <v>38.270000000000003</v>
      </c>
      <c r="N108" s="5" t="s">
        <v>2035</v>
      </c>
      <c r="O108" s="5" t="s">
        <v>183</v>
      </c>
      <c r="P108" s="25" t="s">
        <v>2042</v>
      </c>
      <c r="Q108" s="4" t="s">
        <v>2034</v>
      </c>
      <c r="R108" s="4"/>
      <c r="S108" s="13"/>
      <c r="T108" s="16"/>
      <c r="U108" s="15"/>
      <c r="V108" s="13">
        <v>44012</v>
      </c>
    </row>
    <row r="109" spans="1:22" s="1" customFormat="1" hidden="1">
      <c r="A109" s="4">
        <v>456</v>
      </c>
      <c r="B109" s="4" t="s">
        <v>8</v>
      </c>
      <c r="C109" s="4" t="s">
        <v>497</v>
      </c>
      <c r="D109" s="4" t="s">
        <v>2029</v>
      </c>
      <c r="E109" s="4" t="s">
        <v>2030</v>
      </c>
      <c r="F109" s="5">
        <v>5</v>
      </c>
      <c r="G109" s="5">
        <v>1</v>
      </c>
      <c r="H109" s="4">
        <v>22</v>
      </c>
      <c r="I109" s="5">
        <v>20</v>
      </c>
      <c r="J109" s="7">
        <v>2003</v>
      </c>
      <c r="K109" s="8" t="s">
        <v>2036</v>
      </c>
      <c r="L109" s="9">
        <v>53.18</v>
      </c>
      <c r="M109" s="10">
        <v>38.229999999999997</v>
      </c>
      <c r="N109" s="5" t="s">
        <v>2035</v>
      </c>
      <c r="O109" s="5" t="s">
        <v>183</v>
      </c>
      <c r="P109" s="25" t="s">
        <v>2043</v>
      </c>
      <c r="Q109" s="4" t="s">
        <v>2034</v>
      </c>
      <c r="R109" s="4"/>
      <c r="S109" s="13"/>
      <c r="T109" s="16"/>
      <c r="U109" s="15"/>
      <c r="V109" s="13">
        <v>44012</v>
      </c>
    </row>
    <row r="110" spans="1:22" s="1" customFormat="1" hidden="1">
      <c r="A110" s="4">
        <v>457</v>
      </c>
      <c r="B110" s="4" t="s">
        <v>8</v>
      </c>
      <c r="C110" s="4" t="s">
        <v>497</v>
      </c>
      <c r="D110" s="4" t="s">
        <v>2029</v>
      </c>
      <c r="E110" s="4" t="s">
        <v>2030</v>
      </c>
      <c r="F110" s="5">
        <v>5</v>
      </c>
      <c r="G110" s="5">
        <v>1</v>
      </c>
      <c r="H110" s="4">
        <v>22</v>
      </c>
      <c r="I110" s="5">
        <v>20</v>
      </c>
      <c r="J110" s="7">
        <v>2004</v>
      </c>
      <c r="K110" s="8" t="s">
        <v>2036</v>
      </c>
      <c r="L110" s="9">
        <v>53.18</v>
      </c>
      <c r="M110" s="10">
        <v>38.229999999999997</v>
      </c>
      <c r="N110" s="5" t="s">
        <v>2035</v>
      </c>
      <c r="O110" s="5" t="s">
        <v>183</v>
      </c>
      <c r="P110" s="25" t="s">
        <v>2042</v>
      </c>
      <c r="Q110" s="4" t="s">
        <v>2034</v>
      </c>
      <c r="R110" s="4"/>
      <c r="S110" s="13"/>
      <c r="T110" s="16"/>
      <c r="U110" s="15"/>
      <c r="V110" s="13">
        <v>44012</v>
      </c>
    </row>
    <row r="111" spans="1:22" s="1" customFormat="1" hidden="1">
      <c r="A111" s="4">
        <v>458</v>
      </c>
      <c r="B111" s="4" t="s">
        <v>8</v>
      </c>
      <c r="C111" s="4" t="s">
        <v>497</v>
      </c>
      <c r="D111" s="4" t="s">
        <v>2029</v>
      </c>
      <c r="E111" s="4" t="s">
        <v>2030</v>
      </c>
      <c r="F111" s="5">
        <v>5</v>
      </c>
      <c r="G111" s="5">
        <v>1</v>
      </c>
      <c r="H111" s="4">
        <v>22</v>
      </c>
      <c r="I111" s="5">
        <v>20</v>
      </c>
      <c r="J111" s="7">
        <v>2005</v>
      </c>
      <c r="K111" s="8" t="s">
        <v>2036</v>
      </c>
      <c r="L111" s="9">
        <v>53.24</v>
      </c>
      <c r="M111" s="10">
        <v>38.270000000000003</v>
      </c>
      <c r="N111" s="5" t="s">
        <v>2035</v>
      </c>
      <c r="O111" s="5" t="s">
        <v>183</v>
      </c>
      <c r="P111" s="25" t="s">
        <v>2043</v>
      </c>
      <c r="Q111" s="4" t="s">
        <v>2034</v>
      </c>
      <c r="R111" s="4"/>
      <c r="S111" s="13"/>
      <c r="T111" s="16"/>
      <c r="U111" s="15"/>
      <c r="V111" s="13">
        <v>44012</v>
      </c>
    </row>
    <row r="112" spans="1:22" s="1" customFormat="1">
      <c r="A112" s="4">
        <v>459</v>
      </c>
      <c r="B112" s="4" t="s">
        <v>8</v>
      </c>
      <c r="C112" s="4" t="s">
        <v>497</v>
      </c>
      <c r="D112" s="4" t="s">
        <v>2029</v>
      </c>
      <c r="E112" s="4" t="s">
        <v>2030</v>
      </c>
      <c r="F112" s="5">
        <v>5</v>
      </c>
      <c r="G112" s="5">
        <v>1</v>
      </c>
      <c r="H112" s="4">
        <v>22</v>
      </c>
      <c r="I112" s="5">
        <v>20</v>
      </c>
      <c r="J112" s="7">
        <v>2006</v>
      </c>
      <c r="K112" s="8" t="s">
        <v>2036</v>
      </c>
      <c r="L112" s="9">
        <v>78.739999999999995</v>
      </c>
      <c r="M112" s="10">
        <v>56.6</v>
      </c>
      <c r="N112" s="5" t="s">
        <v>2032</v>
      </c>
      <c r="O112" s="5" t="s">
        <v>181</v>
      </c>
      <c r="P112" s="25" t="s">
        <v>2044</v>
      </c>
      <c r="Q112" s="4" t="s">
        <v>2034</v>
      </c>
      <c r="R112" s="4"/>
      <c r="S112" s="13"/>
      <c r="T112" s="16"/>
      <c r="U112" s="15"/>
      <c r="V112" s="13">
        <v>44012</v>
      </c>
    </row>
    <row r="113" spans="1:22" s="1" customFormat="1">
      <c r="A113" s="4">
        <v>460</v>
      </c>
      <c r="B113" s="4" t="s">
        <v>8</v>
      </c>
      <c r="C113" s="4" t="s">
        <v>497</v>
      </c>
      <c r="D113" s="4" t="s">
        <v>2029</v>
      </c>
      <c r="E113" s="4" t="s">
        <v>2030</v>
      </c>
      <c r="F113" s="5">
        <v>5</v>
      </c>
      <c r="G113" s="5">
        <v>1</v>
      </c>
      <c r="H113" s="4">
        <v>22</v>
      </c>
      <c r="I113" s="5">
        <v>21</v>
      </c>
      <c r="J113" s="7">
        <v>2101</v>
      </c>
      <c r="K113" s="8" t="s">
        <v>2036</v>
      </c>
      <c r="L113" s="9">
        <v>79.27</v>
      </c>
      <c r="M113" s="10">
        <v>56.98</v>
      </c>
      <c r="N113" s="5" t="s">
        <v>2032</v>
      </c>
      <c r="O113" s="5" t="s">
        <v>181</v>
      </c>
      <c r="P113" s="25" t="s">
        <v>2041</v>
      </c>
      <c r="Q113" s="4" t="s">
        <v>2034</v>
      </c>
      <c r="R113" s="4"/>
      <c r="S113" s="13"/>
      <c r="T113" s="16"/>
      <c r="U113" s="15"/>
      <c r="V113" s="13">
        <v>44012</v>
      </c>
    </row>
    <row r="114" spans="1:22" s="1" customFormat="1" hidden="1">
      <c r="A114" s="4">
        <v>461</v>
      </c>
      <c r="B114" s="4" t="s">
        <v>8</v>
      </c>
      <c r="C114" s="4" t="s">
        <v>497</v>
      </c>
      <c r="D114" s="4" t="s">
        <v>2029</v>
      </c>
      <c r="E114" s="4" t="s">
        <v>2030</v>
      </c>
      <c r="F114" s="5">
        <v>5</v>
      </c>
      <c r="G114" s="5">
        <v>1</v>
      </c>
      <c r="H114" s="4">
        <v>22</v>
      </c>
      <c r="I114" s="5">
        <v>21</v>
      </c>
      <c r="J114" s="7">
        <v>2102</v>
      </c>
      <c r="K114" s="8" t="s">
        <v>2036</v>
      </c>
      <c r="L114" s="9">
        <v>53.24</v>
      </c>
      <c r="M114" s="10">
        <v>38.270000000000003</v>
      </c>
      <c r="N114" s="5" t="s">
        <v>2035</v>
      </c>
      <c r="O114" s="5" t="s">
        <v>183</v>
      </c>
      <c r="P114" s="25" t="s">
        <v>2042</v>
      </c>
      <c r="Q114" s="4" t="s">
        <v>2034</v>
      </c>
      <c r="R114" s="4"/>
      <c r="S114" s="13"/>
      <c r="T114" s="16"/>
      <c r="U114" s="15"/>
      <c r="V114" s="13">
        <v>44012</v>
      </c>
    </row>
    <row r="115" spans="1:22" s="1" customFormat="1" hidden="1">
      <c r="A115" s="4">
        <v>462</v>
      </c>
      <c r="B115" s="4" t="s">
        <v>8</v>
      </c>
      <c r="C115" s="4" t="s">
        <v>497</v>
      </c>
      <c r="D115" s="4" t="s">
        <v>2029</v>
      </c>
      <c r="E115" s="4" t="s">
        <v>2030</v>
      </c>
      <c r="F115" s="5">
        <v>5</v>
      </c>
      <c r="G115" s="5">
        <v>1</v>
      </c>
      <c r="H115" s="4">
        <v>22</v>
      </c>
      <c r="I115" s="5">
        <v>21</v>
      </c>
      <c r="J115" s="7">
        <v>2103</v>
      </c>
      <c r="K115" s="8" t="s">
        <v>2036</v>
      </c>
      <c r="L115" s="9">
        <v>53.18</v>
      </c>
      <c r="M115" s="10">
        <v>38.229999999999997</v>
      </c>
      <c r="N115" s="5" t="s">
        <v>2035</v>
      </c>
      <c r="O115" s="5" t="s">
        <v>183</v>
      </c>
      <c r="P115" s="25" t="s">
        <v>2043</v>
      </c>
      <c r="Q115" s="4" t="s">
        <v>2034</v>
      </c>
      <c r="R115" s="4"/>
      <c r="S115" s="13"/>
      <c r="T115" s="16"/>
      <c r="U115" s="15"/>
      <c r="V115" s="13">
        <v>44012</v>
      </c>
    </row>
    <row r="116" spans="1:22" s="1" customFormat="1" hidden="1">
      <c r="A116" s="4">
        <v>463</v>
      </c>
      <c r="B116" s="4" t="s">
        <v>8</v>
      </c>
      <c r="C116" s="4" t="s">
        <v>497</v>
      </c>
      <c r="D116" s="4" t="s">
        <v>2029</v>
      </c>
      <c r="E116" s="4" t="s">
        <v>2030</v>
      </c>
      <c r="F116" s="5">
        <v>5</v>
      </c>
      <c r="G116" s="5">
        <v>1</v>
      </c>
      <c r="H116" s="4">
        <v>22</v>
      </c>
      <c r="I116" s="5">
        <v>21</v>
      </c>
      <c r="J116" s="7">
        <v>2104</v>
      </c>
      <c r="K116" s="8" t="s">
        <v>2036</v>
      </c>
      <c r="L116" s="9">
        <v>53.18</v>
      </c>
      <c r="M116" s="10">
        <v>38.229999999999997</v>
      </c>
      <c r="N116" s="5" t="s">
        <v>2035</v>
      </c>
      <c r="O116" s="5" t="s">
        <v>183</v>
      </c>
      <c r="P116" s="25" t="s">
        <v>2042</v>
      </c>
      <c r="Q116" s="4" t="s">
        <v>2034</v>
      </c>
      <c r="R116" s="4"/>
      <c r="S116" s="13"/>
      <c r="T116" s="16"/>
      <c r="U116" s="15"/>
      <c r="V116" s="13">
        <v>44012</v>
      </c>
    </row>
    <row r="117" spans="1:22" s="1" customFormat="1" hidden="1">
      <c r="A117" s="4">
        <v>464</v>
      </c>
      <c r="B117" s="4" t="s">
        <v>8</v>
      </c>
      <c r="C117" s="4" t="s">
        <v>497</v>
      </c>
      <c r="D117" s="4" t="s">
        <v>2029</v>
      </c>
      <c r="E117" s="4" t="s">
        <v>2030</v>
      </c>
      <c r="F117" s="5">
        <v>5</v>
      </c>
      <c r="G117" s="5">
        <v>1</v>
      </c>
      <c r="H117" s="4">
        <v>22</v>
      </c>
      <c r="I117" s="5">
        <v>21</v>
      </c>
      <c r="J117" s="7">
        <v>2105</v>
      </c>
      <c r="K117" s="8" t="s">
        <v>2036</v>
      </c>
      <c r="L117" s="9">
        <v>53.24</v>
      </c>
      <c r="M117" s="10">
        <v>38.270000000000003</v>
      </c>
      <c r="N117" s="5" t="s">
        <v>2035</v>
      </c>
      <c r="O117" s="5" t="s">
        <v>183</v>
      </c>
      <c r="P117" s="25" t="s">
        <v>2043</v>
      </c>
      <c r="Q117" s="4" t="s">
        <v>2034</v>
      </c>
      <c r="R117" s="4"/>
      <c r="S117" s="13"/>
      <c r="T117" s="16"/>
      <c r="U117" s="15"/>
      <c r="V117" s="13">
        <v>44012</v>
      </c>
    </row>
    <row r="118" spans="1:22" s="1" customFormat="1">
      <c r="A118" s="4">
        <v>465</v>
      </c>
      <c r="B118" s="4" t="s">
        <v>8</v>
      </c>
      <c r="C118" s="4" t="s">
        <v>497</v>
      </c>
      <c r="D118" s="4" t="s">
        <v>2029</v>
      </c>
      <c r="E118" s="4" t="s">
        <v>2030</v>
      </c>
      <c r="F118" s="5">
        <v>5</v>
      </c>
      <c r="G118" s="5">
        <v>1</v>
      </c>
      <c r="H118" s="4">
        <v>22</v>
      </c>
      <c r="I118" s="5">
        <v>21</v>
      </c>
      <c r="J118" s="7">
        <v>2106</v>
      </c>
      <c r="K118" s="8" t="s">
        <v>2036</v>
      </c>
      <c r="L118" s="9">
        <v>78.739999999999995</v>
      </c>
      <c r="M118" s="10">
        <v>56.6</v>
      </c>
      <c r="N118" s="5" t="s">
        <v>2032</v>
      </c>
      <c r="O118" s="5" t="s">
        <v>181</v>
      </c>
      <c r="P118" s="25" t="s">
        <v>2044</v>
      </c>
      <c r="Q118" s="4" t="s">
        <v>2034</v>
      </c>
      <c r="R118" s="4"/>
      <c r="S118" s="13"/>
      <c r="T118" s="16"/>
      <c r="U118" s="15"/>
      <c r="V118" s="13">
        <v>44012</v>
      </c>
    </row>
    <row r="119" spans="1:22" s="1" customFormat="1">
      <c r="A119" s="4">
        <v>466</v>
      </c>
      <c r="B119" s="4" t="s">
        <v>8</v>
      </c>
      <c r="C119" s="4" t="s">
        <v>497</v>
      </c>
      <c r="D119" s="4" t="s">
        <v>2029</v>
      </c>
      <c r="E119" s="4" t="s">
        <v>2030</v>
      </c>
      <c r="F119" s="5">
        <v>5</v>
      </c>
      <c r="G119" s="5">
        <v>1</v>
      </c>
      <c r="H119" s="4">
        <v>22</v>
      </c>
      <c r="I119" s="5">
        <v>22</v>
      </c>
      <c r="J119" s="7">
        <v>2201</v>
      </c>
      <c r="K119" s="8" t="s">
        <v>2036</v>
      </c>
      <c r="L119" s="9">
        <v>79.27</v>
      </c>
      <c r="M119" s="10">
        <v>56.98</v>
      </c>
      <c r="N119" s="5" t="s">
        <v>2032</v>
      </c>
      <c r="O119" s="5" t="s">
        <v>181</v>
      </c>
      <c r="P119" s="25" t="s">
        <v>2041</v>
      </c>
      <c r="Q119" s="4" t="s">
        <v>2034</v>
      </c>
      <c r="R119" s="4"/>
      <c r="S119" s="13"/>
      <c r="T119" s="16"/>
      <c r="U119" s="15"/>
      <c r="V119" s="13">
        <v>44012</v>
      </c>
    </row>
    <row r="120" spans="1:22" s="1" customFormat="1" hidden="1">
      <c r="A120" s="4">
        <v>467</v>
      </c>
      <c r="B120" s="4" t="s">
        <v>8</v>
      </c>
      <c r="C120" s="4" t="s">
        <v>497</v>
      </c>
      <c r="D120" s="4" t="s">
        <v>2029</v>
      </c>
      <c r="E120" s="4" t="s">
        <v>2030</v>
      </c>
      <c r="F120" s="5">
        <v>5</v>
      </c>
      <c r="G120" s="5">
        <v>1</v>
      </c>
      <c r="H120" s="4">
        <v>22</v>
      </c>
      <c r="I120" s="5">
        <v>22</v>
      </c>
      <c r="J120" s="7">
        <v>2202</v>
      </c>
      <c r="K120" s="8" t="s">
        <v>2036</v>
      </c>
      <c r="L120" s="9">
        <v>53.24</v>
      </c>
      <c r="M120" s="10">
        <v>38.270000000000003</v>
      </c>
      <c r="N120" s="5" t="s">
        <v>2035</v>
      </c>
      <c r="O120" s="5" t="s">
        <v>183</v>
      </c>
      <c r="P120" s="25" t="s">
        <v>2042</v>
      </c>
      <c r="Q120" s="4" t="s">
        <v>2034</v>
      </c>
      <c r="R120" s="4"/>
      <c r="S120" s="13"/>
      <c r="T120" s="16"/>
      <c r="U120" s="15"/>
      <c r="V120" s="13">
        <v>44012</v>
      </c>
    </row>
    <row r="121" spans="1:22" s="1" customFormat="1" hidden="1">
      <c r="A121" s="4">
        <v>468</v>
      </c>
      <c r="B121" s="4" t="s">
        <v>8</v>
      </c>
      <c r="C121" s="4" t="s">
        <v>497</v>
      </c>
      <c r="D121" s="4" t="s">
        <v>2029</v>
      </c>
      <c r="E121" s="4" t="s">
        <v>2030</v>
      </c>
      <c r="F121" s="5">
        <v>5</v>
      </c>
      <c r="G121" s="5">
        <v>1</v>
      </c>
      <c r="H121" s="4">
        <v>22</v>
      </c>
      <c r="I121" s="5">
        <v>22</v>
      </c>
      <c r="J121" s="7">
        <v>2203</v>
      </c>
      <c r="K121" s="8" t="s">
        <v>2036</v>
      </c>
      <c r="L121" s="9">
        <v>53.18</v>
      </c>
      <c r="M121" s="10">
        <v>38.229999999999997</v>
      </c>
      <c r="N121" s="5" t="s">
        <v>2035</v>
      </c>
      <c r="O121" s="5" t="s">
        <v>183</v>
      </c>
      <c r="P121" s="25" t="s">
        <v>2043</v>
      </c>
      <c r="Q121" s="4" t="s">
        <v>2034</v>
      </c>
      <c r="R121" s="4"/>
      <c r="S121" s="13"/>
      <c r="T121" s="16"/>
      <c r="U121" s="15"/>
      <c r="V121" s="13">
        <v>44012</v>
      </c>
    </row>
    <row r="122" spans="1:22" s="1" customFormat="1" hidden="1">
      <c r="A122" s="4">
        <v>469</v>
      </c>
      <c r="B122" s="4" t="s">
        <v>8</v>
      </c>
      <c r="C122" s="4" t="s">
        <v>497</v>
      </c>
      <c r="D122" s="4" t="s">
        <v>2029</v>
      </c>
      <c r="E122" s="4" t="s">
        <v>2030</v>
      </c>
      <c r="F122" s="5">
        <v>5</v>
      </c>
      <c r="G122" s="5">
        <v>1</v>
      </c>
      <c r="H122" s="4">
        <v>22</v>
      </c>
      <c r="I122" s="5">
        <v>22</v>
      </c>
      <c r="J122" s="7">
        <v>2204</v>
      </c>
      <c r="K122" s="8" t="s">
        <v>2036</v>
      </c>
      <c r="L122" s="9">
        <v>53.18</v>
      </c>
      <c r="M122" s="10">
        <v>38.229999999999997</v>
      </c>
      <c r="N122" s="5" t="s">
        <v>2035</v>
      </c>
      <c r="O122" s="5" t="s">
        <v>183</v>
      </c>
      <c r="P122" s="25" t="s">
        <v>2042</v>
      </c>
      <c r="Q122" s="4" t="s">
        <v>2034</v>
      </c>
      <c r="R122" s="4"/>
      <c r="S122" s="13"/>
      <c r="T122" s="16"/>
      <c r="U122" s="15"/>
      <c r="V122" s="13">
        <v>44012</v>
      </c>
    </row>
    <row r="123" spans="1:22" s="1" customFormat="1" hidden="1">
      <c r="A123" s="4">
        <v>470</v>
      </c>
      <c r="B123" s="4" t="s">
        <v>8</v>
      </c>
      <c r="C123" s="4" t="s">
        <v>497</v>
      </c>
      <c r="D123" s="4" t="s">
        <v>2029</v>
      </c>
      <c r="E123" s="4" t="s">
        <v>2030</v>
      </c>
      <c r="F123" s="5">
        <v>5</v>
      </c>
      <c r="G123" s="5">
        <v>1</v>
      </c>
      <c r="H123" s="4">
        <v>22</v>
      </c>
      <c r="I123" s="5">
        <v>22</v>
      </c>
      <c r="J123" s="7">
        <v>2205</v>
      </c>
      <c r="K123" s="8" t="s">
        <v>2036</v>
      </c>
      <c r="L123" s="9">
        <v>53.24</v>
      </c>
      <c r="M123" s="10">
        <v>38.270000000000003</v>
      </c>
      <c r="N123" s="5" t="s">
        <v>2035</v>
      </c>
      <c r="O123" s="5" t="s">
        <v>183</v>
      </c>
      <c r="P123" s="25" t="s">
        <v>2043</v>
      </c>
      <c r="Q123" s="4" t="s">
        <v>2034</v>
      </c>
      <c r="R123" s="4"/>
      <c r="S123" s="13"/>
      <c r="T123" s="16"/>
      <c r="U123" s="15"/>
      <c r="V123" s="13">
        <v>44012</v>
      </c>
    </row>
    <row r="124" spans="1:22" s="1" customFormat="1">
      <c r="A124" s="4">
        <v>471</v>
      </c>
      <c r="B124" s="4" t="s">
        <v>8</v>
      </c>
      <c r="C124" s="4" t="s">
        <v>497</v>
      </c>
      <c r="D124" s="4" t="s">
        <v>2029</v>
      </c>
      <c r="E124" s="4" t="s">
        <v>2030</v>
      </c>
      <c r="F124" s="5">
        <v>5</v>
      </c>
      <c r="G124" s="5">
        <v>1</v>
      </c>
      <c r="H124" s="4">
        <v>22</v>
      </c>
      <c r="I124" s="5">
        <v>22</v>
      </c>
      <c r="J124" s="7">
        <v>2206</v>
      </c>
      <c r="K124" s="8" t="s">
        <v>2036</v>
      </c>
      <c r="L124" s="9">
        <v>78.739999999999995</v>
      </c>
      <c r="M124" s="10">
        <v>56.6</v>
      </c>
      <c r="N124" s="5" t="s">
        <v>2032</v>
      </c>
      <c r="O124" s="5" t="s">
        <v>181</v>
      </c>
      <c r="P124" s="25" t="s">
        <v>2044</v>
      </c>
      <c r="Q124" s="4" t="s">
        <v>2034</v>
      </c>
      <c r="R124" s="4"/>
      <c r="S124" s="13"/>
      <c r="T124" s="16"/>
      <c r="U124" s="15"/>
      <c r="V124" s="13">
        <v>44012</v>
      </c>
    </row>
    <row r="125" spans="1:22" s="1" customFormat="1">
      <c r="A125" s="4">
        <v>472</v>
      </c>
      <c r="B125" s="4" t="s">
        <v>8</v>
      </c>
      <c r="C125" s="4" t="s">
        <v>497</v>
      </c>
      <c r="D125" s="4" t="s">
        <v>2029</v>
      </c>
      <c r="E125" s="4" t="s">
        <v>2030</v>
      </c>
      <c r="F125" s="5">
        <v>5</v>
      </c>
      <c r="G125" s="5">
        <v>2</v>
      </c>
      <c r="H125" s="4">
        <v>22</v>
      </c>
      <c r="I125" s="5">
        <v>2</v>
      </c>
      <c r="J125" s="7">
        <v>201</v>
      </c>
      <c r="K125" s="8" t="s">
        <v>2036</v>
      </c>
      <c r="L125" s="9">
        <v>78.739999999999995</v>
      </c>
      <c r="M125" s="10">
        <v>56.6</v>
      </c>
      <c r="N125" s="5" t="s">
        <v>2032</v>
      </c>
      <c r="O125" s="5" t="s">
        <v>181</v>
      </c>
      <c r="P125" s="25" t="s">
        <v>2041</v>
      </c>
      <c r="Q125" s="4" t="s">
        <v>2034</v>
      </c>
      <c r="R125" s="4"/>
      <c r="S125" s="13"/>
      <c r="T125" s="16"/>
      <c r="U125" s="15"/>
      <c r="V125" s="13">
        <v>44012</v>
      </c>
    </row>
    <row r="126" spans="1:22" s="1" customFormat="1" hidden="1">
      <c r="A126" s="4">
        <v>473</v>
      </c>
      <c r="B126" s="4" t="s">
        <v>8</v>
      </c>
      <c r="C126" s="4" t="s">
        <v>497</v>
      </c>
      <c r="D126" s="4" t="s">
        <v>2029</v>
      </c>
      <c r="E126" s="4" t="s">
        <v>2030</v>
      </c>
      <c r="F126" s="5">
        <v>5</v>
      </c>
      <c r="G126" s="5">
        <v>2</v>
      </c>
      <c r="H126" s="4">
        <v>22</v>
      </c>
      <c r="I126" s="5">
        <v>2</v>
      </c>
      <c r="J126" s="7">
        <v>202</v>
      </c>
      <c r="K126" s="8" t="s">
        <v>2036</v>
      </c>
      <c r="L126" s="9">
        <v>53.24</v>
      </c>
      <c r="M126" s="10">
        <v>38.270000000000003</v>
      </c>
      <c r="N126" s="5" t="s">
        <v>2035</v>
      </c>
      <c r="O126" s="5" t="s">
        <v>183</v>
      </c>
      <c r="P126" s="25" t="s">
        <v>2042</v>
      </c>
      <c r="Q126" s="4" t="s">
        <v>2034</v>
      </c>
      <c r="R126" s="4"/>
      <c r="S126" s="13"/>
      <c r="T126" s="16"/>
      <c r="U126" s="15"/>
      <c r="V126" s="13">
        <v>44012</v>
      </c>
    </row>
    <row r="127" spans="1:22" s="1" customFormat="1" hidden="1">
      <c r="A127" s="4">
        <v>474</v>
      </c>
      <c r="B127" s="4" t="s">
        <v>8</v>
      </c>
      <c r="C127" s="4" t="s">
        <v>497</v>
      </c>
      <c r="D127" s="4" t="s">
        <v>2029</v>
      </c>
      <c r="E127" s="4" t="s">
        <v>2030</v>
      </c>
      <c r="F127" s="5">
        <v>5</v>
      </c>
      <c r="G127" s="5">
        <v>2</v>
      </c>
      <c r="H127" s="4">
        <v>22</v>
      </c>
      <c r="I127" s="5">
        <v>2</v>
      </c>
      <c r="J127" s="7">
        <v>203</v>
      </c>
      <c r="K127" s="8" t="s">
        <v>2036</v>
      </c>
      <c r="L127" s="9">
        <v>53.18</v>
      </c>
      <c r="M127" s="10">
        <v>38.229999999999997</v>
      </c>
      <c r="N127" s="5" t="s">
        <v>2035</v>
      </c>
      <c r="O127" s="5" t="s">
        <v>183</v>
      </c>
      <c r="P127" s="25" t="s">
        <v>2043</v>
      </c>
      <c r="Q127" s="4" t="s">
        <v>2034</v>
      </c>
      <c r="R127" s="4"/>
      <c r="S127" s="13"/>
      <c r="T127" s="16"/>
      <c r="U127" s="15"/>
      <c r="V127" s="13">
        <v>44012</v>
      </c>
    </row>
    <row r="128" spans="1:22" s="1" customFormat="1" hidden="1">
      <c r="A128" s="4">
        <v>475</v>
      </c>
      <c r="B128" s="4" t="s">
        <v>8</v>
      </c>
      <c r="C128" s="4" t="s">
        <v>497</v>
      </c>
      <c r="D128" s="4" t="s">
        <v>2029</v>
      </c>
      <c r="E128" s="4" t="s">
        <v>2030</v>
      </c>
      <c r="F128" s="5">
        <v>5</v>
      </c>
      <c r="G128" s="5">
        <v>2</v>
      </c>
      <c r="H128" s="4">
        <v>22</v>
      </c>
      <c r="I128" s="5">
        <v>2</v>
      </c>
      <c r="J128" s="7">
        <v>204</v>
      </c>
      <c r="K128" s="8" t="s">
        <v>2036</v>
      </c>
      <c r="L128" s="9">
        <v>53.18</v>
      </c>
      <c r="M128" s="10">
        <v>38.229999999999997</v>
      </c>
      <c r="N128" s="5" t="s">
        <v>2035</v>
      </c>
      <c r="O128" s="5" t="s">
        <v>183</v>
      </c>
      <c r="P128" s="25" t="s">
        <v>2042</v>
      </c>
      <c r="Q128" s="4" t="s">
        <v>2034</v>
      </c>
      <c r="R128" s="4"/>
      <c r="S128" s="13"/>
      <c r="T128" s="16"/>
      <c r="U128" s="15"/>
      <c r="V128" s="13">
        <v>44012</v>
      </c>
    </row>
    <row r="129" spans="1:22" s="1" customFormat="1" hidden="1">
      <c r="A129" s="4">
        <v>476</v>
      </c>
      <c r="B129" s="4" t="s">
        <v>8</v>
      </c>
      <c r="C129" s="4" t="s">
        <v>497</v>
      </c>
      <c r="D129" s="4" t="s">
        <v>2029</v>
      </c>
      <c r="E129" s="4" t="s">
        <v>2030</v>
      </c>
      <c r="F129" s="5">
        <v>5</v>
      </c>
      <c r="G129" s="5">
        <v>2</v>
      </c>
      <c r="H129" s="4">
        <v>22</v>
      </c>
      <c r="I129" s="5">
        <v>2</v>
      </c>
      <c r="J129" s="7">
        <v>205</v>
      </c>
      <c r="K129" s="8" t="s">
        <v>2036</v>
      </c>
      <c r="L129" s="9">
        <v>53.24</v>
      </c>
      <c r="M129" s="10">
        <v>38.270000000000003</v>
      </c>
      <c r="N129" s="5" t="s">
        <v>2035</v>
      </c>
      <c r="O129" s="5" t="s">
        <v>183</v>
      </c>
      <c r="P129" s="25" t="s">
        <v>2043</v>
      </c>
      <c r="Q129" s="4" t="s">
        <v>2034</v>
      </c>
      <c r="R129" s="4"/>
      <c r="S129" s="13"/>
      <c r="T129" s="16"/>
      <c r="U129" s="15"/>
      <c r="V129" s="13">
        <v>44012</v>
      </c>
    </row>
    <row r="130" spans="1:22" s="1" customFormat="1">
      <c r="A130" s="4">
        <v>477</v>
      </c>
      <c r="B130" s="4" t="s">
        <v>8</v>
      </c>
      <c r="C130" s="4" t="s">
        <v>497</v>
      </c>
      <c r="D130" s="4" t="s">
        <v>2029</v>
      </c>
      <c r="E130" s="4" t="s">
        <v>2030</v>
      </c>
      <c r="F130" s="5">
        <v>5</v>
      </c>
      <c r="G130" s="5">
        <v>2</v>
      </c>
      <c r="H130" s="4">
        <v>22</v>
      </c>
      <c r="I130" s="5">
        <v>2</v>
      </c>
      <c r="J130" s="7">
        <v>206</v>
      </c>
      <c r="K130" s="8" t="s">
        <v>2036</v>
      </c>
      <c r="L130" s="9">
        <v>79.27</v>
      </c>
      <c r="M130" s="10">
        <v>56.98</v>
      </c>
      <c r="N130" s="5" t="s">
        <v>2032</v>
      </c>
      <c r="O130" s="5" t="s">
        <v>181</v>
      </c>
      <c r="P130" s="25" t="s">
        <v>2044</v>
      </c>
      <c r="Q130" s="4" t="s">
        <v>2034</v>
      </c>
      <c r="R130" s="4"/>
      <c r="S130" s="13"/>
      <c r="T130" s="16"/>
      <c r="U130" s="15"/>
      <c r="V130" s="13">
        <v>44012</v>
      </c>
    </row>
    <row r="131" spans="1:22" s="1" customFormat="1">
      <c r="A131" s="4">
        <v>478</v>
      </c>
      <c r="B131" s="4" t="s">
        <v>8</v>
      </c>
      <c r="C131" s="4" t="s">
        <v>497</v>
      </c>
      <c r="D131" s="4" t="s">
        <v>2029</v>
      </c>
      <c r="E131" s="4" t="s">
        <v>2030</v>
      </c>
      <c r="F131" s="5">
        <v>5</v>
      </c>
      <c r="G131" s="5">
        <v>2</v>
      </c>
      <c r="H131" s="4">
        <v>22</v>
      </c>
      <c r="I131" s="5">
        <v>3</v>
      </c>
      <c r="J131" s="7">
        <v>301</v>
      </c>
      <c r="K131" s="8" t="s">
        <v>2036</v>
      </c>
      <c r="L131" s="9">
        <v>78.739999999999995</v>
      </c>
      <c r="M131" s="10">
        <v>56.6</v>
      </c>
      <c r="N131" s="5" t="s">
        <v>2032</v>
      </c>
      <c r="O131" s="5" t="s">
        <v>181</v>
      </c>
      <c r="P131" s="25" t="s">
        <v>2041</v>
      </c>
      <c r="Q131" s="4" t="s">
        <v>2034</v>
      </c>
      <c r="R131" s="4"/>
      <c r="S131" s="13"/>
      <c r="T131" s="16"/>
      <c r="U131" s="15"/>
      <c r="V131" s="13">
        <v>44012</v>
      </c>
    </row>
    <row r="132" spans="1:22" s="1" customFormat="1" hidden="1">
      <c r="A132" s="4">
        <v>479</v>
      </c>
      <c r="B132" s="4" t="s">
        <v>8</v>
      </c>
      <c r="C132" s="4" t="s">
        <v>497</v>
      </c>
      <c r="D132" s="4" t="s">
        <v>2029</v>
      </c>
      <c r="E132" s="4" t="s">
        <v>2030</v>
      </c>
      <c r="F132" s="5">
        <v>5</v>
      </c>
      <c r="G132" s="5">
        <v>2</v>
      </c>
      <c r="H132" s="4">
        <v>22</v>
      </c>
      <c r="I132" s="5">
        <v>3</v>
      </c>
      <c r="J132" s="7">
        <v>302</v>
      </c>
      <c r="K132" s="8" t="s">
        <v>2036</v>
      </c>
      <c r="L132" s="9">
        <v>53.24</v>
      </c>
      <c r="M132" s="10">
        <v>38.270000000000003</v>
      </c>
      <c r="N132" s="5" t="s">
        <v>2035</v>
      </c>
      <c r="O132" s="5" t="s">
        <v>183</v>
      </c>
      <c r="P132" s="25" t="s">
        <v>2042</v>
      </c>
      <c r="Q132" s="4" t="s">
        <v>2034</v>
      </c>
      <c r="R132" s="4"/>
      <c r="S132" s="13"/>
      <c r="T132" s="16"/>
      <c r="U132" s="15"/>
      <c r="V132" s="13">
        <v>44012</v>
      </c>
    </row>
    <row r="133" spans="1:22" s="1" customFormat="1" hidden="1">
      <c r="A133" s="4">
        <v>480</v>
      </c>
      <c r="B133" s="4" t="s">
        <v>8</v>
      </c>
      <c r="C133" s="4" t="s">
        <v>497</v>
      </c>
      <c r="D133" s="4" t="s">
        <v>2029</v>
      </c>
      <c r="E133" s="4" t="s">
        <v>2030</v>
      </c>
      <c r="F133" s="5">
        <v>5</v>
      </c>
      <c r="G133" s="5">
        <v>2</v>
      </c>
      <c r="H133" s="4">
        <v>22</v>
      </c>
      <c r="I133" s="5">
        <v>3</v>
      </c>
      <c r="J133" s="7">
        <v>303</v>
      </c>
      <c r="K133" s="8" t="s">
        <v>2036</v>
      </c>
      <c r="L133" s="9">
        <v>53.18</v>
      </c>
      <c r="M133" s="10">
        <v>38.229999999999997</v>
      </c>
      <c r="N133" s="5" t="s">
        <v>2035</v>
      </c>
      <c r="O133" s="5" t="s">
        <v>183</v>
      </c>
      <c r="P133" s="25" t="s">
        <v>2043</v>
      </c>
      <c r="Q133" s="4" t="s">
        <v>2034</v>
      </c>
      <c r="R133" s="4"/>
      <c r="S133" s="13"/>
      <c r="T133" s="16"/>
      <c r="U133" s="15"/>
      <c r="V133" s="13">
        <v>44012</v>
      </c>
    </row>
    <row r="134" spans="1:22" s="1" customFormat="1" hidden="1">
      <c r="A134" s="4">
        <v>481</v>
      </c>
      <c r="B134" s="4" t="s">
        <v>8</v>
      </c>
      <c r="C134" s="4" t="s">
        <v>497</v>
      </c>
      <c r="D134" s="4" t="s">
        <v>2029</v>
      </c>
      <c r="E134" s="4" t="s">
        <v>2030</v>
      </c>
      <c r="F134" s="5">
        <v>5</v>
      </c>
      <c r="G134" s="5">
        <v>2</v>
      </c>
      <c r="H134" s="4">
        <v>22</v>
      </c>
      <c r="I134" s="5">
        <v>3</v>
      </c>
      <c r="J134" s="7">
        <v>304</v>
      </c>
      <c r="K134" s="8" t="s">
        <v>2036</v>
      </c>
      <c r="L134" s="9">
        <v>53.18</v>
      </c>
      <c r="M134" s="10">
        <v>38.229999999999997</v>
      </c>
      <c r="N134" s="5" t="s">
        <v>2035</v>
      </c>
      <c r="O134" s="5" t="s">
        <v>183</v>
      </c>
      <c r="P134" s="25" t="s">
        <v>2042</v>
      </c>
      <c r="Q134" s="4" t="s">
        <v>2034</v>
      </c>
      <c r="R134" s="4"/>
      <c r="S134" s="13"/>
      <c r="T134" s="16"/>
      <c r="U134" s="15"/>
      <c r="V134" s="13">
        <v>44012</v>
      </c>
    </row>
    <row r="135" spans="1:22" s="1" customFormat="1" hidden="1">
      <c r="A135" s="4">
        <v>482</v>
      </c>
      <c r="B135" s="4" t="s">
        <v>8</v>
      </c>
      <c r="C135" s="4" t="s">
        <v>497</v>
      </c>
      <c r="D135" s="4" t="s">
        <v>2029</v>
      </c>
      <c r="E135" s="4" t="s">
        <v>2030</v>
      </c>
      <c r="F135" s="5">
        <v>5</v>
      </c>
      <c r="G135" s="5">
        <v>2</v>
      </c>
      <c r="H135" s="4">
        <v>22</v>
      </c>
      <c r="I135" s="5">
        <v>3</v>
      </c>
      <c r="J135" s="7">
        <v>305</v>
      </c>
      <c r="K135" s="8" t="s">
        <v>2036</v>
      </c>
      <c r="L135" s="9">
        <v>53.24</v>
      </c>
      <c r="M135" s="10">
        <v>38.270000000000003</v>
      </c>
      <c r="N135" s="5" t="s">
        <v>2035</v>
      </c>
      <c r="O135" s="5" t="s">
        <v>183</v>
      </c>
      <c r="P135" s="25" t="s">
        <v>2043</v>
      </c>
      <c r="Q135" s="4" t="s">
        <v>2034</v>
      </c>
      <c r="R135" s="4"/>
      <c r="S135" s="13"/>
      <c r="T135" s="16"/>
      <c r="U135" s="15"/>
      <c r="V135" s="13">
        <v>44012</v>
      </c>
    </row>
    <row r="136" spans="1:22" s="1" customFormat="1">
      <c r="A136" s="4">
        <v>483</v>
      </c>
      <c r="B136" s="4" t="s">
        <v>8</v>
      </c>
      <c r="C136" s="4" t="s">
        <v>497</v>
      </c>
      <c r="D136" s="4" t="s">
        <v>2029</v>
      </c>
      <c r="E136" s="4" t="s">
        <v>2030</v>
      </c>
      <c r="F136" s="5">
        <v>5</v>
      </c>
      <c r="G136" s="5">
        <v>2</v>
      </c>
      <c r="H136" s="4">
        <v>22</v>
      </c>
      <c r="I136" s="5">
        <v>3</v>
      </c>
      <c r="J136" s="7">
        <v>306</v>
      </c>
      <c r="K136" s="8" t="s">
        <v>2036</v>
      </c>
      <c r="L136" s="9">
        <v>79.27</v>
      </c>
      <c r="M136" s="10">
        <v>56.98</v>
      </c>
      <c r="N136" s="5" t="s">
        <v>2032</v>
      </c>
      <c r="O136" s="5" t="s">
        <v>181</v>
      </c>
      <c r="P136" s="25" t="s">
        <v>2044</v>
      </c>
      <c r="Q136" s="4" t="s">
        <v>2034</v>
      </c>
      <c r="R136" s="4"/>
      <c r="S136" s="13"/>
      <c r="T136" s="16"/>
      <c r="U136" s="15"/>
      <c r="V136" s="13">
        <v>44012</v>
      </c>
    </row>
    <row r="137" spans="1:22" s="1" customFormat="1">
      <c r="A137" s="4">
        <v>484</v>
      </c>
      <c r="B137" s="4" t="s">
        <v>8</v>
      </c>
      <c r="C137" s="4" t="s">
        <v>497</v>
      </c>
      <c r="D137" s="4" t="s">
        <v>2029</v>
      </c>
      <c r="E137" s="4" t="s">
        <v>2030</v>
      </c>
      <c r="F137" s="5">
        <v>5</v>
      </c>
      <c r="G137" s="5">
        <v>2</v>
      </c>
      <c r="H137" s="4">
        <v>22</v>
      </c>
      <c r="I137" s="5">
        <v>4</v>
      </c>
      <c r="J137" s="7">
        <v>401</v>
      </c>
      <c r="K137" s="8" t="s">
        <v>2036</v>
      </c>
      <c r="L137" s="9">
        <v>78.739999999999995</v>
      </c>
      <c r="M137" s="10">
        <v>56.6</v>
      </c>
      <c r="N137" s="5" t="s">
        <v>2032</v>
      </c>
      <c r="O137" s="5" t="s">
        <v>181</v>
      </c>
      <c r="P137" s="25" t="s">
        <v>2041</v>
      </c>
      <c r="Q137" s="4" t="s">
        <v>2034</v>
      </c>
      <c r="R137" s="4"/>
      <c r="S137" s="13"/>
      <c r="T137" s="16"/>
      <c r="U137" s="15"/>
      <c r="V137" s="13">
        <v>44012</v>
      </c>
    </row>
    <row r="138" spans="1:22" s="1" customFormat="1" hidden="1">
      <c r="A138" s="4">
        <v>485</v>
      </c>
      <c r="B138" s="4" t="s">
        <v>8</v>
      </c>
      <c r="C138" s="4" t="s">
        <v>497</v>
      </c>
      <c r="D138" s="4" t="s">
        <v>2029</v>
      </c>
      <c r="E138" s="4" t="s">
        <v>2030</v>
      </c>
      <c r="F138" s="5">
        <v>5</v>
      </c>
      <c r="G138" s="5">
        <v>2</v>
      </c>
      <c r="H138" s="4">
        <v>22</v>
      </c>
      <c r="I138" s="5">
        <v>4</v>
      </c>
      <c r="J138" s="7">
        <v>402</v>
      </c>
      <c r="K138" s="8" t="s">
        <v>2036</v>
      </c>
      <c r="L138" s="9">
        <v>53.24</v>
      </c>
      <c r="M138" s="10">
        <v>38.270000000000003</v>
      </c>
      <c r="N138" s="5" t="s">
        <v>2035</v>
      </c>
      <c r="O138" s="5" t="s">
        <v>183</v>
      </c>
      <c r="P138" s="25" t="s">
        <v>2042</v>
      </c>
      <c r="Q138" s="4" t="s">
        <v>2034</v>
      </c>
      <c r="R138" s="4"/>
      <c r="S138" s="13"/>
      <c r="T138" s="16"/>
      <c r="U138" s="15"/>
      <c r="V138" s="13">
        <v>44012</v>
      </c>
    </row>
    <row r="139" spans="1:22" s="1" customFormat="1" hidden="1">
      <c r="A139" s="4">
        <v>486</v>
      </c>
      <c r="B139" s="4" t="s">
        <v>8</v>
      </c>
      <c r="C139" s="4" t="s">
        <v>497</v>
      </c>
      <c r="D139" s="4" t="s">
        <v>2029</v>
      </c>
      <c r="E139" s="4" t="s">
        <v>2030</v>
      </c>
      <c r="F139" s="5">
        <v>5</v>
      </c>
      <c r="G139" s="5">
        <v>2</v>
      </c>
      <c r="H139" s="4">
        <v>22</v>
      </c>
      <c r="I139" s="5">
        <v>4</v>
      </c>
      <c r="J139" s="7">
        <v>403</v>
      </c>
      <c r="K139" s="8" t="s">
        <v>2036</v>
      </c>
      <c r="L139" s="9">
        <v>53.18</v>
      </c>
      <c r="M139" s="10">
        <v>38.229999999999997</v>
      </c>
      <c r="N139" s="5" t="s">
        <v>2035</v>
      </c>
      <c r="O139" s="5" t="s">
        <v>183</v>
      </c>
      <c r="P139" s="25" t="s">
        <v>2043</v>
      </c>
      <c r="Q139" s="4" t="s">
        <v>2034</v>
      </c>
      <c r="R139" s="4"/>
      <c r="S139" s="13"/>
      <c r="T139" s="16"/>
      <c r="U139" s="15"/>
      <c r="V139" s="13">
        <v>44012</v>
      </c>
    </row>
    <row r="140" spans="1:22" s="1" customFormat="1" hidden="1">
      <c r="A140" s="4">
        <v>487</v>
      </c>
      <c r="B140" s="4" t="s">
        <v>8</v>
      </c>
      <c r="C140" s="4" t="s">
        <v>497</v>
      </c>
      <c r="D140" s="4" t="s">
        <v>2029</v>
      </c>
      <c r="E140" s="4" t="s">
        <v>2030</v>
      </c>
      <c r="F140" s="5">
        <v>5</v>
      </c>
      <c r="G140" s="5">
        <v>2</v>
      </c>
      <c r="H140" s="4">
        <v>22</v>
      </c>
      <c r="I140" s="5">
        <v>4</v>
      </c>
      <c r="J140" s="7">
        <v>404</v>
      </c>
      <c r="K140" s="8" t="s">
        <v>2036</v>
      </c>
      <c r="L140" s="9">
        <v>53.18</v>
      </c>
      <c r="M140" s="10">
        <v>38.229999999999997</v>
      </c>
      <c r="N140" s="5" t="s">
        <v>2035</v>
      </c>
      <c r="O140" s="5" t="s">
        <v>183</v>
      </c>
      <c r="P140" s="25" t="s">
        <v>2042</v>
      </c>
      <c r="Q140" s="4" t="s">
        <v>2034</v>
      </c>
      <c r="R140" s="4"/>
      <c r="S140" s="13"/>
      <c r="T140" s="16"/>
      <c r="U140" s="15"/>
      <c r="V140" s="13">
        <v>44012</v>
      </c>
    </row>
    <row r="141" spans="1:22" s="1" customFormat="1" hidden="1">
      <c r="A141" s="4">
        <v>488</v>
      </c>
      <c r="B141" s="4" t="s">
        <v>8</v>
      </c>
      <c r="C141" s="4" t="s">
        <v>497</v>
      </c>
      <c r="D141" s="4" t="s">
        <v>2029</v>
      </c>
      <c r="E141" s="4" t="s">
        <v>2030</v>
      </c>
      <c r="F141" s="5">
        <v>5</v>
      </c>
      <c r="G141" s="5">
        <v>2</v>
      </c>
      <c r="H141" s="4">
        <v>22</v>
      </c>
      <c r="I141" s="5">
        <v>4</v>
      </c>
      <c r="J141" s="7">
        <v>405</v>
      </c>
      <c r="K141" s="8" t="s">
        <v>2036</v>
      </c>
      <c r="L141" s="9">
        <v>53.24</v>
      </c>
      <c r="M141" s="10">
        <v>38.270000000000003</v>
      </c>
      <c r="N141" s="5" t="s">
        <v>2035</v>
      </c>
      <c r="O141" s="5" t="s">
        <v>183</v>
      </c>
      <c r="P141" s="25" t="s">
        <v>2043</v>
      </c>
      <c r="Q141" s="4" t="s">
        <v>2034</v>
      </c>
      <c r="R141" s="4"/>
      <c r="S141" s="13"/>
      <c r="T141" s="16"/>
      <c r="U141" s="15"/>
      <c r="V141" s="13">
        <v>44012</v>
      </c>
    </row>
    <row r="142" spans="1:22" s="1" customFormat="1">
      <c r="A142" s="4">
        <v>489</v>
      </c>
      <c r="B142" s="4" t="s">
        <v>8</v>
      </c>
      <c r="C142" s="4" t="s">
        <v>497</v>
      </c>
      <c r="D142" s="4" t="s">
        <v>2029</v>
      </c>
      <c r="E142" s="4" t="s">
        <v>2030</v>
      </c>
      <c r="F142" s="5">
        <v>5</v>
      </c>
      <c r="G142" s="5">
        <v>2</v>
      </c>
      <c r="H142" s="4">
        <v>22</v>
      </c>
      <c r="I142" s="5">
        <v>4</v>
      </c>
      <c r="J142" s="7">
        <v>406</v>
      </c>
      <c r="K142" s="8" t="s">
        <v>2036</v>
      </c>
      <c r="L142" s="9">
        <v>79.27</v>
      </c>
      <c r="M142" s="10">
        <v>56.98</v>
      </c>
      <c r="N142" s="5" t="s">
        <v>2032</v>
      </c>
      <c r="O142" s="5" t="s">
        <v>181</v>
      </c>
      <c r="P142" s="25" t="s">
        <v>2044</v>
      </c>
      <c r="Q142" s="4" t="s">
        <v>2034</v>
      </c>
      <c r="R142" s="4"/>
      <c r="S142" s="13"/>
      <c r="T142" s="16"/>
      <c r="U142" s="15"/>
      <c r="V142" s="13">
        <v>44012</v>
      </c>
    </row>
    <row r="143" spans="1:22" s="1" customFormat="1">
      <c r="A143" s="4">
        <v>490</v>
      </c>
      <c r="B143" s="4" t="s">
        <v>8</v>
      </c>
      <c r="C143" s="4" t="s">
        <v>497</v>
      </c>
      <c r="D143" s="4" t="s">
        <v>2029</v>
      </c>
      <c r="E143" s="4" t="s">
        <v>2030</v>
      </c>
      <c r="F143" s="5">
        <v>5</v>
      </c>
      <c r="G143" s="5">
        <v>2</v>
      </c>
      <c r="H143" s="4">
        <v>22</v>
      </c>
      <c r="I143" s="5">
        <v>5</v>
      </c>
      <c r="J143" s="7">
        <v>501</v>
      </c>
      <c r="K143" s="8" t="s">
        <v>2036</v>
      </c>
      <c r="L143" s="9">
        <v>78.739999999999995</v>
      </c>
      <c r="M143" s="10">
        <v>56.6</v>
      </c>
      <c r="N143" s="5" t="s">
        <v>2032</v>
      </c>
      <c r="O143" s="5" t="s">
        <v>181</v>
      </c>
      <c r="P143" s="25" t="s">
        <v>2041</v>
      </c>
      <c r="Q143" s="4" t="s">
        <v>2034</v>
      </c>
      <c r="R143" s="4"/>
      <c r="S143" s="13"/>
      <c r="T143" s="16"/>
      <c r="U143" s="15"/>
      <c r="V143" s="13">
        <v>44012</v>
      </c>
    </row>
    <row r="144" spans="1:22" s="1" customFormat="1" hidden="1">
      <c r="A144" s="4">
        <v>491</v>
      </c>
      <c r="B144" s="4" t="s">
        <v>8</v>
      </c>
      <c r="C144" s="4" t="s">
        <v>497</v>
      </c>
      <c r="D144" s="4" t="s">
        <v>2029</v>
      </c>
      <c r="E144" s="4" t="s">
        <v>2030</v>
      </c>
      <c r="F144" s="5">
        <v>5</v>
      </c>
      <c r="G144" s="5">
        <v>2</v>
      </c>
      <c r="H144" s="4">
        <v>22</v>
      </c>
      <c r="I144" s="5">
        <v>5</v>
      </c>
      <c r="J144" s="7">
        <v>502</v>
      </c>
      <c r="K144" s="8" t="s">
        <v>2036</v>
      </c>
      <c r="L144" s="9">
        <v>53.24</v>
      </c>
      <c r="M144" s="10">
        <v>38.270000000000003</v>
      </c>
      <c r="N144" s="5" t="s">
        <v>2035</v>
      </c>
      <c r="O144" s="5" t="s">
        <v>183</v>
      </c>
      <c r="P144" s="25" t="s">
        <v>2042</v>
      </c>
      <c r="Q144" s="4" t="s">
        <v>2034</v>
      </c>
      <c r="R144" s="4"/>
      <c r="S144" s="13"/>
      <c r="T144" s="16"/>
      <c r="U144" s="15"/>
      <c r="V144" s="13">
        <v>44012</v>
      </c>
    </row>
    <row r="145" spans="1:22" s="1" customFormat="1" hidden="1">
      <c r="A145" s="4">
        <v>492</v>
      </c>
      <c r="B145" s="4" t="s">
        <v>8</v>
      </c>
      <c r="C145" s="4" t="s">
        <v>497</v>
      </c>
      <c r="D145" s="4" t="s">
        <v>2029</v>
      </c>
      <c r="E145" s="4" t="s">
        <v>2030</v>
      </c>
      <c r="F145" s="5">
        <v>5</v>
      </c>
      <c r="G145" s="5">
        <v>2</v>
      </c>
      <c r="H145" s="4">
        <v>22</v>
      </c>
      <c r="I145" s="5">
        <v>5</v>
      </c>
      <c r="J145" s="7">
        <v>503</v>
      </c>
      <c r="K145" s="8" t="s">
        <v>2036</v>
      </c>
      <c r="L145" s="9">
        <v>53.18</v>
      </c>
      <c r="M145" s="10">
        <v>38.229999999999997</v>
      </c>
      <c r="N145" s="5" t="s">
        <v>2035</v>
      </c>
      <c r="O145" s="5" t="s">
        <v>183</v>
      </c>
      <c r="P145" s="25" t="s">
        <v>2043</v>
      </c>
      <c r="Q145" s="4" t="s">
        <v>2034</v>
      </c>
      <c r="R145" s="4"/>
      <c r="S145" s="13"/>
      <c r="T145" s="16"/>
      <c r="U145" s="15"/>
      <c r="V145" s="13">
        <v>44012</v>
      </c>
    </row>
    <row r="146" spans="1:22" s="1" customFormat="1" hidden="1">
      <c r="A146" s="4">
        <v>493</v>
      </c>
      <c r="B146" s="4" t="s">
        <v>8</v>
      </c>
      <c r="C146" s="4" t="s">
        <v>497</v>
      </c>
      <c r="D146" s="4" t="s">
        <v>2029</v>
      </c>
      <c r="E146" s="4" t="s">
        <v>2030</v>
      </c>
      <c r="F146" s="5">
        <v>5</v>
      </c>
      <c r="G146" s="5">
        <v>2</v>
      </c>
      <c r="H146" s="4">
        <v>22</v>
      </c>
      <c r="I146" s="5">
        <v>5</v>
      </c>
      <c r="J146" s="7">
        <v>504</v>
      </c>
      <c r="K146" s="8" t="s">
        <v>2036</v>
      </c>
      <c r="L146" s="9">
        <v>53.18</v>
      </c>
      <c r="M146" s="10">
        <v>38.229999999999997</v>
      </c>
      <c r="N146" s="5" t="s">
        <v>2035</v>
      </c>
      <c r="O146" s="5" t="s">
        <v>183</v>
      </c>
      <c r="P146" s="25" t="s">
        <v>2042</v>
      </c>
      <c r="Q146" s="4" t="s">
        <v>2034</v>
      </c>
      <c r="R146" s="4"/>
      <c r="S146" s="13"/>
      <c r="T146" s="16"/>
      <c r="U146" s="15"/>
      <c r="V146" s="13">
        <v>44012</v>
      </c>
    </row>
    <row r="147" spans="1:22" s="1" customFormat="1" hidden="1">
      <c r="A147" s="4">
        <v>494</v>
      </c>
      <c r="B147" s="4" t="s">
        <v>8</v>
      </c>
      <c r="C147" s="4" t="s">
        <v>497</v>
      </c>
      <c r="D147" s="4" t="s">
        <v>2029</v>
      </c>
      <c r="E147" s="4" t="s">
        <v>2030</v>
      </c>
      <c r="F147" s="5">
        <v>5</v>
      </c>
      <c r="G147" s="5">
        <v>2</v>
      </c>
      <c r="H147" s="4">
        <v>22</v>
      </c>
      <c r="I147" s="5">
        <v>5</v>
      </c>
      <c r="J147" s="7">
        <v>505</v>
      </c>
      <c r="K147" s="8" t="s">
        <v>2036</v>
      </c>
      <c r="L147" s="9">
        <v>53.24</v>
      </c>
      <c r="M147" s="10">
        <v>38.270000000000003</v>
      </c>
      <c r="N147" s="5" t="s">
        <v>2035</v>
      </c>
      <c r="O147" s="5" t="s">
        <v>183</v>
      </c>
      <c r="P147" s="25" t="s">
        <v>2043</v>
      </c>
      <c r="Q147" s="4" t="s">
        <v>2034</v>
      </c>
      <c r="R147" s="4"/>
      <c r="S147" s="13"/>
      <c r="T147" s="16"/>
      <c r="U147" s="15"/>
      <c r="V147" s="13">
        <v>44012</v>
      </c>
    </row>
    <row r="148" spans="1:22" s="1" customFormat="1">
      <c r="A148" s="4">
        <v>495</v>
      </c>
      <c r="B148" s="4" t="s">
        <v>8</v>
      </c>
      <c r="C148" s="4" t="s">
        <v>497</v>
      </c>
      <c r="D148" s="4" t="s">
        <v>2029</v>
      </c>
      <c r="E148" s="4" t="s">
        <v>2030</v>
      </c>
      <c r="F148" s="5">
        <v>5</v>
      </c>
      <c r="G148" s="5">
        <v>2</v>
      </c>
      <c r="H148" s="4">
        <v>22</v>
      </c>
      <c r="I148" s="5">
        <v>5</v>
      </c>
      <c r="J148" s="7">
        <v>506</v>
      </c>
      <c r="K148" s="8" t="s">
        <v>2036</v>
      </c>
      <c r="L148" s="9">
        <v>79.27</v>
      </c>
      <c r="M148" s="10">
        <v>56.98</v>
      </c>
      <c r="N148" s="5" t="s">
        <v>2032</v>
      </c>
      <c r="O148" s="5" t="s">
        <v>181</v>
      </c>
      <c r="P148" s="25" t="s">
        <v>2044</v>
      </c>
      <c r="Q148" s="4" t="s">
        <v>2034</v>
      </c>
      <c r="R148" s="4"/>
      <c r="S148" s="13"/>
      <c r="T148" s="16"/>
      <c r="U148" s="15"/>
      <c r="V148" s="13">
        <v>44012</v>
      </c>
    </row>
    <row r="149" spans="1:22" s="1" customFormat="1">
      <c r="A149" s="4">
        <v>496</v>
      </c>
      <c r="B149" s="4" t="s">
        <v>8</v>
      </c>
      <c r="C149" s="4" t="s">
        <v>497</v>
      </c>
      <c r="D149" s="4" t="s">
        <v>2029</v>
      </c>
      <c r="E149" s="4" t="s">
        <v>2030</v>
      </c>
      <c r="F149" s="5">
        <v>5</v>
      </c>
      <c r="G149" s="5">
        <v>2</v>
      </c>
      <c r="H149" s="4">
        <v>22</v>
      </c>
      <c r="I149" s="5">
        <v>6</v>
      </c>
      <c r="J149" s="7">
        <v>601</v>
      </c>
      <c r="K149" s="8" t="s">
        <v>2036</v>
      </c>
      <c r="L149" s="9">
        <v>78.739999999999995</v>
      </c>
      <c r="M149" s="10">
        <v>56.6</v>
      </c>
      <c r="N149" s="5" t="s">
        <v>2032</v>
      </c>
      <c r="O149" s="5" t="s">
        <v>181</v>
      </c>
      <c r="P149" s="25" t="s">
        <v>2041</v>
      </c>
      <c r="Q149" s="4" t="s">
        <v>2034</v>
      </c>
      <c r="R149" s="4"/>
      <c r="S149" s="13"/>
      <c r="T149" s="16"/>
      <c r="U149" s="15"/>
      <c r="V149" s="13">
        <v>44012</v>
      </c>
    </row>
    <row r="150" spans="1:22" s="1" customFormat="1" hidden="1">
      <c r="A150" s="4">
        <v>497</v>
      </c>
      <c r="B150" s="4" t="s">
        <v>8</v>
      </c>
      <c r="C150" s="4" t="s">
        <v>497</v>
      </c>
      <c r="D150" s="4" t="s">
        <v>2029</v>
      </c>
      <c r="E150" s="4" t="s">
        <v>2030</v>
      </c>
      <c r="F150" s="5">
        <v>5</v>
      </c>
      <c r="G150" s="5">
        <v>2</v>
      </c>
      <c r="H150" s="4">
        <v>22</v>
      </c>
      <c r="I150" s="5">
        <v>6</v>
      </c>
      <c r="J150" s="7">
        <v>602</v>
      </c>
      <c r="K150" s="8" t="s">
        <v>2036</v>
      </c>
      <c r="L150" s="9">
        <v>53.24</v>
      </c>
      <c r="M150" s="10">
        <v>38.270000000000003</v>
      </c>
      <c r="N150" s="5" t="s">
        <v>2035</v>
      </c>
      <c r="O150" s="5" t="s">
        <v>183</v>
      </c>
      <c r="P150" s="25" t="s">
        <v>2042</v>
      </c>
      <c r="Q150" s="4" t="s">
        <v>2034</v>
      </c>
      <c r="R150" s="4"/>
      <c r="S150" s="13"/>
      <c r="T150" s="16"/>
      <c r="U150" s="15"/>
      <c r="V150" s="13">
        <v>44012</v>
      </c>
    </row>
    <row r="151" spans="1:22" s="1" customFormat="1" hidden="1">
      <c r="A151" s="4">
        <v>498</v>
      </c>
      <c r="B151" s="4" t="s">
        <v>8</v>
      </c>
      <c r="C151" s="4" t="s">
        <v>497</v>
      </c>
      <c r="D151" s="4" t="s">
        <v>2029</v>
      </c>
      <c r="E151" s="4" t="s">
        <v>2030</v>
      </c>
      <c r="F151" s="5">
        <v>5</v>
      </c>
      <c r="G151" s="5">
        <v>2</v>
      </c>
      <c r="H151" s="4">
        <v>22</v>
      </c>
      <c r="I151" s="5">
        <v>6</v>
      </c>
      <c r="J151" s="7">
        <v>603</v>
      </c>
      <c r="K151" s="8" t="s">
        <v>2036</v>
      </c>
      <c r="L151" s="9">
        <v>53.18</v>
      </c>
      <c r="M151" s="10">
        <v>38.229999999999997</v>
      </c>
      <c r="N151" s="5" t="s">
        <v>2035</v>
      </c>
      <c r="O151" s="5" t="s">
        <v>183</v>
      </c>
      <c r="P151" s="25" t="s">
        <v>2043</v>
      </c>
      <c r="Q151" s="4" t="s">
        <v>2034</v>
      </c>
      <c r="R151" s="4"/>
      <c r="S151" s="13"/>
      <c r="T151" s="16"/>
      <c r="U151" s="15"/>
      <c r="V151" s="13">
        <v>44012</v>
      </c>
    </row>
    <row r="152" spans="1:22" s="1" customFormat="1" hidden="1">
      <c r="A152" s="4">
        <v>499</v>
      </c>
      <c r="B152" s="4" t="s">
        <v>8</v>
      </c>
      <c r="C152" s="4" t="s">
        <v>497</v>
      </c>
      <c r="D152" s="4" t="s">
        <v>2029</v>
      </c>
      <c r="E152" s="4" t="s">
        <v>2030</v>
      </c>
      <c r="F152" s="5">
        <v>5</v>
      </c>
      <c r="G152" s="5">
        <v>2</v>
      </c>
      <c r="H152" s="4">
        <v>22</v>
      </c>
      <c r="I152" s="5">
        <v>6</v>
      </c>
      <c r="J152" s="7">
        <v>604</v>
      </c>
      <c r="K152" s="8" t="s">
        <v>2036</v>
      </c>
      <c r="L152" s="9">
        <v>53.18</v>
      </c>
      <c r="M152" s="10">
        <v>38.229999999999997</v>
      </c>
      <c r="N152" s="5" t="s">
        <v>2035</v>
      </c>
      <c r="O152" s="5" t="s">
        <v>183</v>
      </c>
      <c r="P152" s="25" t="s">
        <v>2042</v>
      </c>
      <c r="Q152" s="4" t="s">
        <v>2034</v>
      </c>
      <c r="R152" s="4"/>
      <c r="S152" s="13"/>
      <c r="T152" s="16"/>
      <c r="U152" s="15"/>
      <c r="V152" s="13">
        <v>44012</v>
      </c>
    </row>
    <row r="153" spans="1:22" s="1" customFormat="1" hidden="1">
      <c r="A153" s="4">
        <v>500</v>
      </c>
      <c r="B153" s="4" t="s">
        <v>8</v>
      </c>
      <c r="C153" s="4" t="s">
        <v>497</v>
      </c>
      <c r="D153" s="4" t="s">
        <v>2029</v>
      </c>
      <c r="E153" s="4" t="s">
        <v>2030</v>
      </c>
      <c r="F153" s="5">
        <v>5</v>
      </c>
      <c r="G153" s="5">
        <v>2</v>
      </c>
      <c r="H153" s="4">
        <v>22</v>
      </c>
      <c r="I153" s="5">
        <v>6</v>
      </c>
      <c r="J153" s="7">
        <v>605</v>
      </c>
      <c r="K153" s="8" t="s">
        <v>2036</v>
      </c>
      <c r="L153" s="9">
        <v>53.24</v>
      </c>
      <c r="M153" s="10">
        <v>38.270000000000003</v>
      </c>
      <c r="N153" s="5" t="s">
        <v>2035</v>
      </c>
      <c r="O153" s="5" t="s">
        <v>183</v>
      </c>
      <c r="P153" s="25" t="s">
        <v>2043</v>
      </c>
      <c r="Q153" s="4" t="s">
        <v>2034</v>
      </c>
      <c r="R153" s="4"/>
      <c r="S153" s="13"/>
      <c r="T153" s="16"/>
      <c r="U153" s="15"/>
      <c r="V153" s="13">
        <v>44012</v>
      </c>
    </row>
    <row r="154" spans="1:22" s="1" customFormat="1">
      <c r="A154" s="4">
        <v>501</v>
      </c>
      <c r="B154" s="4" t="s">
        <v>8</v>
      </c>
      <c r="C154" s="4" t="s">
        <v>497</v>
      </c>
      <c r="D154" s="4" t="s">
        <v>2029</v>
      </c>
      <c r="E154" s="4" t="s">
        <v>2030</v>
      </c>
      <c r="F154" s="5">
        <v>5</v>
      </c>
      <c r="G154" s="5">
        <v>2</v>
      </c>
      <c r="H154" s="4">
        <v>22</v>
      </c>
      <c r="I154" s="5">
        <v>6</v>
      </c>
      <c r="J154" s="7">
        <v>606</v>
      </c>
      <c r="K154" s="8" t="s">
        <v>2036</v>
      </c>
      <c r="L154" s="9">
        <v>79.27</v>
      </c>
      <c r="M154" s="10">
        <v>56.98</v>
      </c>
      <c r="N154" s="5" t="s">
        <v>2032</v>
      </c>
      <c r="O154" s="5" t="s">
        <v>181</v>
      </c>
      <c r="P154" s="25" t="s">
        <v>2044</v>
      </c>
      <c r="Q154" s="4" t="s">
        <v>2034</v>
      </c>
      <c r="R154" s="4"/>
      <c r="S154" s="13"/>
      <c r="T154" s="16"/>
      <c r="U154" s="15"/>
      <c r="V154" s="13">
        <v>44012</v>
      </c>
    </row>
    <row r="155" spans="1:22" s="1" customFormat="1">
      <c r="A155" s="4">
        <v>502</v>
      </c>
      <c r="B155" s="4" t="s">
        <v>8</v>
      </c>
      <c r="C155" s="4" t="s">
        <v>497</v>
      </c>
      <c r="D155" s="4" t="s">
        <v>2029</v>
      </c>
      <c r="E155" s="4" t="s">
        <v>2030</v>
      </c>
      <c r="F155" s="5">
        <v>5</v>
      </c>
      <c r="G155" s="5">
        <v>2</v>
      </c>
      <c r="H155" s="4">
        <v>22</v>
      </c>
      <c r="I155" s="5">
        <v>7</v>
      </c>
      <c r="J155" s="7">
        <v>701</v>
      </c>
      <c r="K155" s="8" t="s">
        <v>2036</v>
      </c>
      <c r="L155" s="9">
        <v>78.739999999999995</v>
      </c>
      <c r="M155" s="10">
        <v>56.6</v>
      </c>
      <c r="N155" s="5" t="s">
        <v>2032</v>
      </c>
      <c r="O155" s="5" t="s">
        <v>181</v>
      </c>
      <c r="P155" s="25" t="s">
        <v>2041</v>
      </c>
      <c r="Q155" s="4" t="s">
        <v>2034</v>
      </c>
      <c r="R155" s="4"/>
      <c r="S155" s="13"/>
      <c r="T155" s="16"/>
      <c r="U155" s="15"/>
      <c r="V155" s="13">
        <v>44012</v>
      </c>
    </row>
    <row r="156" spans="1:22" s="1" customFormat="1" hidden="1">
      <c r="A156" s="4">
        <v>503</v>
      </c>
      <c r="B156" s="4" t="s">
        <v>8</v>
      </c>
      <c r="C156" s="4" t="s">
        <v>497</v>
      </c>
      <c r="D156" s="4" t="s">
        <v>2029</v>
      </c>
      <c r="E156" s="4" t="s">
        <v>2030</v>
      </c>
      <c r="F156" s="5">
        <v>5</v>
      </c>
      <c r="G156" s="5">
        <v>2</v>
      </c>
      <c r="H156" s="4">
        <v>22</v>
      </c>
      <c r="I156" s="5">
        <v>7</v>
      </c>
      <c r="J156" s="7">
        <v>702</v>
      </c>
      <c r="K156" s="8" t="s">
        <v>2036</v>
      </c>
      <c r="L156" s="9">
        <v>53.24</v>
      </c>
      <c r="M156" s="10">
        <v>38.270000000000003</v>
      </c>
      <c r="N156" s="5" t="s">
        <v>2035</v>
      </c>
      <c r="O156" s="5" t="s">
        <v>183</v>
      </c>
      <c r="P156" s="25" t="s">
        <v>2042</v>
      </c>
      <c r="Q156" s="4" t="s">
        <v>2034</v>
      </c>
      <c r="R156" s="4"/>
      <c r="S156" s="13"/>
      <c r="T156" s="16"/>
      <c r="U156" s="15"/>
      <c r="V156" s="13">
        <v>44012</v>
      </c>
    </row>
    <row r="157" spans="1:22" s="1" customFormat="1" hidden="1">
      <c r="A157" s="4">
        <v>504</v>
      </c>
      <c r="B157" s="4" t="s">
        <v>8</v>
      </c>
      <c r="C157" s="4" t="s">
        <v>497</v>
      </c>
      <c r="D157" s="4" t="s">
        <v>2029</v>
      </c>
      <c r="E157" s="4" t="s">
        <v>2030</v>
      </c>
      <c r="F157" s="5">
        <v>5</v>
      </c>
      <c r="G157" s="5">
        <v>2</v>
      </c>
      <c r="H157" s="4">
        <v>22</v>
      </c>
      <c r="I157" s="5">
        <v>7</v>
      </c>
      <c r="J157" s="7">
        <v>703</v>
      </c>
      <c r="K157" s="8" t="s">
        <v>2036</v>
      </c>
      <c r="L157" s="9">
        <v>53.18</v>
      </c>
      <c r="M157" s="10">
        <v>38.229999999999997</v>
      </c>
      <c r="N157" s="5" t="s">
        <v>2035</v>
      </c>
      <c r="O157" s="5" t="s">
        <v>183</v>
      </c>
      <c r="P157" s="25" t="s">
        <v>2043</v>
      </c>
      <c r="Q157" s="4" t="s">
        <v>2034</v>
      </c>
      <c r="R157" s="4"/>
      <c r="S157" s="13"/>
      <c r="T157" s="16"/>
      <c r="U157" s="15"/>
      <c r="V157" s="13">
        <v>44012</v>
      </c>
    </row>
    <row r="158" spans="1:22" s="1" customFormat="1" hidden="1">
      <c r="A158" s="4">
        <v>505</v>
      </c>
      <c r="B158" s="4" t="s">
        <v>8</v>
      </c>
      <c r="C158" s="4" t="s">
        <v>497</v>
      </c>
      <c r="D158" s="4" t="s">
        <v>2029</v>
      </c>
      <c r="E158" s="4" t="s">
        <v>2030</v>
      </c>
      <c r="F158" s="5">
        <v>5</v>
      </c>
      <c r="G158" s="5">
        <v>2</v>
      </c>
      <c r="H158" s="4">
        <v>22</v>
      </c>
      <c r="I158" s="5">
        <v>7</v>
      </c>
      <c r="J158" s="7">
        <v>704</v>
      </c>
      <c r="K158" s="8" t="s">
        <v>2036</v>
      </c>
      <c r="L158" s="9">
        <v>53.18</v>
      </c>
      <c r="M158" s="10">
        <v>38.229999999999997</v>
      </c>
      <c r="N158" s="5" t="s">
        <v>2035</v>
      </c>
      <c r="O158" s="5" t="s">
        <v>183</v>
      </c>
      <c r="P158" s="25" t="s">
        <v>2042</v>
      </c>
      <c r="Q158" s="4" t="s">
        <v>2034</v>
      </c>
      <c r="R158" s="4"/>
      <c r="S158" s="13"/>
      <c r="T158" s="16"/>
      <c r="U158" s="15"/>
      <c r="V158" s="13">
        <v>44012</v>
      </c>
    </row>
    <row r="159" spans="1:22" s="1" customFormat="1" hidden="1">
      <c r="A159" s="4">
        <v>506</v>
      </c>
      <c r="B159" s="4" t="s">
        <v>8</v>
      </c>
      <c r="C159" s="4" t="s">
        <v>497</v>
      </c>
      <c r="D159" s="4" t="s">
        <v>2029</v>
      </c>
      <c r="E159" s="4" t="s">
        <v>2030</v>
      </c>
      <c r="F159" s="5">
        <v>5</v>
      </c>
      <c r="G159" s="5">
        <v>2</v>
      </c>
      <c r="H159" s="4">
        <v>22</v>
      </c>
      <c r="I159" s="5">
        <v>7</v>
      </c>
      <c r="J159" s="7">
        <v>705</v>
      </c>
      <c r="K159" s="8" t="s">
        <v>2036</v>
      </c>
      <c r="L159" s="9">
        <v>53.24</v>
      </c>
      <c r="M159" s="10">
        <v>38.270000000000003</v>
      </c>
      <c r="N159" s="5" t="s">
        <v>2035</v>
      </c>
      <c r="O159" s="5" t="s">
        <v>183</v>
      </c>
      <c r="P159" s="25" t="s">
        <v>2043</v>
      </c>
      <c r="Q159" s="4" t="s">
        <v>2034</v>
      </c>
      <c r="R159" s="4"/>
      <c r="S159" s="13"/>
      <c r="T159" s="16"/>
      <c r="U159" s="15"/>
      <c r="V159" s="13">
        <v>44012</v>
      </c>
    </row>
    <row r="160" spans="1:22" s="1" customFormat="1">
      <c r="A160" s="4">
        <v>507</v>
      </c>
      <c r="B160" s="4" t="s">
        <v>8</v>
      </c>
      <c r="C160" s="4" t="s">
        <v>497</v>
      </c>
      <c r="D160" s="4" t="s">
        <v>2029</v>
      </c>
      <c r="E160" s="4" t="s">
        <v>2030</v>
      </c>
      <c r="F160" s="5">
        <v>5</v>
      </c>
      <c r="G160" s="5">
        <v>2</v>
      </c>
      <c r="H160" s="4">
        <v>22</v>
      </c>
      <c r="I160" s="5">
        <v>7</v>
      </c>
      <c r="J160" s="7">
        <v>706</v>
      </c>
      <c r="K160" s="8" t="s">
        <v>2036</v>
      </c>
      <c r="L160" s="9">
        <v>79.27</v>
      </c>
      <c r="M160" s="10">
        <v>56.98</v>
      </c>
      <c r="N160" s="5" t="s">
        <v>2032</v>
      </c>
      <c r="O160" s="5" t="s">
        <v>181</v>
      </c>
      <c r="P160" s="25" t="s">
        <v>2044</v>
      </c>
      <c r="Q160" s="4" t="s">
        <v>2034</v>
      </c>
      <c r="R160" s="4"/>
      <c r="S160" s="13"/>
      <c r="T160" s="16"/>
      <c r="U160" s="15"/>
      <c r="V160" s="13">
        <v>44012</v>
      </c>
    </row>
    <row r="161" spans="1:22" s="1" customFormat="1">
      <c r="A161" s="4">
        <v>508</v>
      </c>
      <c r="B161" s="4" t="s">
        <v>8</v>
      </c>
      <c r="C161" s="4" t="s">
        <v>497</v>
      </c>
      <c r="D161" s="4" t="s">
        <v>2029</v>
      </c>
      <c r="E161" s="4" t="s">
        <v>2030</v>
      </c>
      <c r="F161" s="5">
        <v>5</v>
      </c>
      <c r="G161" s="5">
        <v>2</v>
      </c>
      <c r="H161" s="4">
        <v>22</v>
      </c>
      <c r="I161" s="5">
        <v>8</v>
      </c>
      <c r="J161" s="7">
        <v>801</v>
      </c>
      <c r="K161" s="8" t="s">
        <v>2036</v>
      </c>
      <c r="L161" s="9">
        <v>78.739999999999995</v>
      </c>
      <c r="M161" s="10">
        <v>56.6</v>
      </c>
      <c r="N161" s="5" t="s">
        <v>2032</v>
      </c>
      <c r="O161" s="5" t="s">
        <v>181</v>
      </c>
      <c r="P161" s="25" t="s">
        <v>2041</v>
      </c>
      <c r="Q161" s="4" t="s">
        <v>2034</v>
      </c>
      <c r="R161" s="4"/>
      <c r="S161" s="13"/>
      <c r="T161" s="16"/>
      <c r="U161" s="15"/>
      <c r="V161" s="13">
        <v>44012</v>
      </c>
    </row>
    <row r="162" spans="1:22" s="1" customFormat="1" hidden="1">
      <c r="A162" s="4">
        <v>509</v>
      </c>
      <c r="B162" s="4" t="s">
        <v>8</v>
      </c>
      <c r="C162" s="4" t="s">
        <v>497</v>
      </c>
      <c r="D162" s="4" t="s">
        <v>2029</v>
      </c>
      <c r="E162" s="4" t="s">
        <v>2030</v>
      </c>
      <c r="F162" s="5">
        <v>5</v>
      </c>
      <c r="G162" s="5">
        <v>2</v>
      </c>
      <c r="H162" s="4">
        <v>22</v>
      </c>
      <c r="I162" s="5">
        <v>8</v>
      </c>
      <c r="J162" s="7">
        <v>802</v>
      </c>
      <c r="K162" s="8" t="s">
        <v>2036</v>
      </c>
      <c r="L162" s="9">
        <v>53.24</v>
      </c>
      <c r="M162" s="10">
        <v>38.270000000000003</v>
      </c>
      <c r="N162" s="5" t="s">
        <v>2035</v>
      </c>
      <c r="O162" s="5" t="s">
        <v>183</v>
      </c>
      <c r="P162" s="25" t="s">
        <v>2042</v>
      </c>
      <c r="Q162" s="4" t="s">
        <v>2034</v>
      </c>
      <c r="R162" s="4"/>
      <c r="S162" s="13"/>
      <c r="T162" s="16"/>
      <c r="U162" s="15"/>
      <c r="V162" s="13">
        <v>44012</v>
      </c>
    </row>
    <row r="163" spans="1:22" s="1" customFormat="1" hidden="1">
      <c r="A163" s="4">
        <v>510</v>
      </c>
      <c r="B163" s="4" t="s">
        <v>8</v>
      </c>
      <c r="C163" s="4" t="s">
        <v>497</v>
      </c>
      <c r="D163" s="4" t="s">
        <v>2029</v>
      </c>
      <c r="E163" s="4" t="s">
        <v>2030</v>
      </c>
      <c r="F163" s="5">
        <v>5</v>
      </c>
      <c r="G163" s="5">
        <v>2</v>
      </c>
      <c r="H163" s="4">
        <v>22</v>
      </c>
      <c r="I163" s="5">
        <v>8</v>
      </c>
      <c r="J163" s="7">
        <v>803</v>
      </c>
      <c r="K163" s="8" t="s">
        <v>2036</v>
      </c>
      <c r="L163" s="9">
        <v>53.18</v>
      </c>
      <c r="M163" s="10">
        <v>38.229999999999997</v>
      </c>
      <c r="N163" s="5" t="s">
        <v>2035</v>
      </c>
      <c r="O163" s="5" t="s">
        <v>183</v>
      </c>
      <c r="P163" s="25" t="s">
        <v>2043</v>
      </c>
      <c r="Q163" s="4" t="s">
        <v>2034</v>
      </c>
      <c r="R163" s="4"/>
      <c r="S163" s="13"/>
      <c r="T163" s="16"/>
      <c r="U163" s="15"/>
      <c r="V163" s="13">
        <v>44012</v>
      </c>
    </row>
    <row r="164" spans="1:22" s="1" customFormat="1" hidden="1">
      <c r="A164" s="4">
        <v>511</v>
      </c>
      <c r="B164" s="4" t="s">
        <v>8</v>
      </c>
      <c r="C164" s="4" t="s">
        <v>497</v>
      </c>
      <c r="D164" s="4" t="s">
        <v>2029</v>
      </c>
      <c r="E164" s="4" t="s">
        <v>2030</v>
      </c>
      <c r="F164" s="5">
        <v>5</v>
      </c>
      <c r="G164" s="5">
        <v>2</v>
      </c>
      <c r="H164" s="4">
        <v>22</v>
      </c>
      <c r="I164" s="5">
        <v>8</v>
      </c>
      <c r="J164" s="7">
        <v>804</v>
      </c>
      <c r="K164" s="8" t="s">
        <v>2036</v>
      </c>
      <c r="L164" s="9">
        <v>53.18</v>
      </c>
      <c r="M164" s="10">
        <v>38.229999999999997</v>
      </c>
      <c r="N164" s="5" t="s">
        <v>2035</v>
      </c>
      <c r="O164" s="5" t="s">
        <v>183</v>
      </c>
      <c r="P164" s="25" t="s">
        <v>2042</v>
      </c>
      <c r="Q164" s="4" t="s">
        <v>2034</v>
      </c>
      <c r="R164" s="4"/>
      <c r="S164" s="13"/>
      <c r="T164" s="16"/>
      <c r="U164" s="15"/>
      <c r="V164" s="13">
        <v>44012</v>
      </c>
    </row>
    <row r="165" spans="1:22" s="1" customFormat="1" hidden="1">
      <c r="A165" s="4">
        <v>512</v>
      </c>
      <c r="B165" s="4" t="s">
        <v>8</v>
      </c>
      <c r="C165" s="4" t="s">
        <v>497</v>
      </c>
      <c r="D165" s="4" t="s">
        <v>2029</v>
      </c>
      <c r="E165" s="4" t="s">
        <v>2030</v>
      </c>
      <c r="F165" s="5">
        <v>5</v>
      </c>
      <c r="G165" s="5">
        <v>2</v>
      </c>
      <c r="H165" s="4">
        <v>22</v>
      </c>
      <c r="I165" s="5">
        <v>8</v>
      </c>
      <c r="J165" s="7">
        <v>805</v>
      </c>
      <c r="K165" s="8" t="s">
        <v>2036</v>
      </c>
      <c r="L165" s="9">
        <v>53.24</v>
      </c>
      <c r="M165" s="10">
        <v>38.270000000000003</v>
      </c>
      <c r="N165" s="5" t="s">
        <v>2035</v>
      </c>
      <c r="O165" s="5" t="s">
        <v>183</v>
      </c>
      <c r="P165" s="25" t="s">
        <v>2043</v>
      </c>
      <c r="Q165" s="4" t="s">
        <v>2034</v>
      </c>
      <c r="R165" s="4"/>
      <c r="S165" s="13"/>
      <c r="T165" s="16"/>
      <c r="U165" s="15"/>
      <c r="V165" s="13">
        <v>44012</v>
      </c>
    </row>
    <row r="166" spans="1:22" s="1" customFormat="1">
      <c r="A166" s="4">
        <v>513</v>
      </c>
      <c r="B166" s="4" t="s">
        <v>8</v>
      </c>
      <c r="C166" s="4" t="s">
        <v>497</v>
      </c>
      <c r="D166" s="4" t="s">
        <v>2029</v>
      </c>
      <c r="E166" s="4" t="s">
        <v>2030</v>
      </c>
      <c r="F166" s="5">
        <v>5</v>
      </c>
      <c r="G166" s="5">
        <v>2</v>
      </c>
      <c r="H166" s="4">
        <v>22</v>
      </c>
      <c r="I166" s="5">
        <v>8</v>
      </c>
      <c r="J166" s="7">
        <v>806</v>
      </c>
      <c r="K166" s="8" t="s">
        <v>2036</v>
      </c>
      <c r="L166" s="9">
        <v>79.27</v>
      </c>
      <c r="M166" s="10">
        <v>56.98</v>
      </c>
      <c r="N166" s="5" t="s">
        <v>2032</v>
      </c>
      <c r="O166" s="5" t="s">
        <v>181</v>
      </c>
      <c r="P166" s="25" t="s">
        <v>2044</v>
      </c>
      <c r="Q166" s="4" t="s">
        <v>2034</v>
      </c>
      <c r="R166" s="4"/>
      <c r="S166" s="13"/>
      <c r="T166" s="16"/>
      <c r="U166" s="15"/>
      <c r="V166" s="13">
        <v>44012</v>
      </c>
    </row>
    <row r="167" spans="1:22" s="1" customFormat="1">
      <c r="A167" s="4">
        <v>514</v>
      </c>
      <c r="B167" s="4" t="s">
        <v>8</v>
      </c>
      <c r="C167" s="4" t="s">
        <v>497</v>
      </c>
      <c r="D167" s="4" t="s">
        <v>2029</v>
      </c>
      <c r="E167" s="4" t="s">
        <v>2030</v>
      </c>
      <c r="F167" s="5">
        <v>5</v>
      </c>
      <c r="G167" s="5">
        <v>2</v>
      </c>
      <c r="H167" s="4">
        <v>22</v>
      </c>
      <c r="I167" s="5">
        <v>9</v>
      </c>
      <c r="J167" s="7">
        <v>901</v>
      </c>
      <c r="K167" s="8" t="s">
        <v>2036</v>
      </c>
      <c r="L167" s="9">
        <v>78.739999999999995</v>
      </c>
      <c r="M167" s="10">
        <v>56.6</v>
      </c>
      <c r="N167" s="5" t="s">
        <v>2032</v>
      </c>
      <c r="O167" s="5" t="s">
        <v>181</v>
      </c>
      <c r="P167" s="25" t="s">
        <v>2041</v>
      </c>
      <c r="Q167" s="4" t="s">
        <v>2034</v>
      </c>
      <c r="R167" s="4"/>
      <c r="S167" s="13"/>
      <c r="T167" s="16"/>
      <c r="U167" s="15"/>
      <c r="V167" s="13">
        <v>44012</v>
      </c>
    </row>
    <row r="168" spans="1:22" s="1" customFormat="1" hidden="1">
      <c r="A168" s="4">
        <v>515</v>
      </c>
      <c r="B168" s="4" t="s">
        <v>8</v>
      </c>
      <c r="C168" s="4" t="s">
        <v>497</v>
      </c>
      <c r="D168" s="4" t="s">
        <v>2029</v>
      </c>
      <c r="E168" s="4" t="s">
        <v>2030</v>
      </c>
      <c r="F168" s="5">
        <v>5</v>
      </c>
      <c r="G168" s="5">
        <v>2</v>
      </c>
      <c r="H168" s="4">
        <v>22</v>
      </c>
      <c r="I168" s="5">
        <v>9</v>
      </c>
      <c r="J168" s="7">
        <v>902</v>
      </c>
      <c r="K168" s="8" t="s">
        <v>2036</v>
      </c>
      <c r="L168" s="9">
        <v>53.24</v>
      </c>
      <c r="M168" s="10">
        <v>38.270000000000003</v>
      </c>
      <c r="N168" s="5" t="s">
        <v>2035</v>
      </c>
      <c r="O168" s="5" t="s">
        <v>183</v>
      </c>
      <c r="P168" s="25" t="s">
        <v>2042</v>
      </c>
      <c r="Q168" s="4" t="s">
        <v>2034</v>
      </c>
      <c r="R168" s="4"/>
      <c r="S168" s="13"/>
      <c r="T168" s="16"/>
      <c r="U168" s="15"/>
      <c r="V168" s="13">
        <v>44012</v>
      </c>
    </row>
    <row r="169" spans="1:22" s="1" customFormat="1" hidden="1">
      <c r="A169" s="4">
        <v>516</v>
      </c>
      <c r="B169" s="4" t="s">
        <v>8</v>
      </c>
      <c r="C169" s="4" t="s">
        <v>497</v>
      </c>
      <c r="D169" s="4" t="s">
        <v>2029</v>
      </c>
      <c r="E169" s="4" t="s">
        <v>2030</v>
      </c>
      <c r="F169" s="5">
        <v>5</v>
      </c>
      <c r="G169" s="5">
        <v>2</v>
      </c>
      <c r="H169" s="4">
        <v>22</v>
      </c>
      <c r="I169" s="5">
        <v>9</v>
      </c>
      <c r="J169" s="7">
        <v>903</v>
      </c>
      <c r="K169" s="8" t="s">
        <v>2036</v>
      </c>
      <c r="L169" s="9">
        <v>53.18</v>
      </c>
      <c r="M169" s="10">
        <v>38.229999999999997</v>
      </c>
      <c r="N169" s="5" t="s">
        <v>2035</v>
      </c>
      <c r="O169" s="5" t="s">
        <v>183</v>
      </c>
      <c r="P169" s="25" t="s">
        <v>2043</v>
      </c>
      <c r="Q169" s="4" t="s">
        <v>2034</v>
      </c>
      <c r="R169" s="4"/>
      <c r="S169" s="13"/>
      <c r="T169" s="16"/>
      <c r="U169" s="15"/>
      <c r="V169" s="13">
        <v>44012</v>
      </c>
    </row>
    <row r="170" spans="1:22" s="1" customFormat="1" hidden="1">
      <c r="A170" s="4">
        <v>517</v>
      </c>
      <c r="B170" s="4" t="s">
        <v>8</v>
      </c>
      <c r="C170" s="4" t="s">
        <v>497</v>
      </c>
      <c r="D170" s="4" t="s">
        <v>2029</v>
      </c>
      <c r="E170" s="4" t="s">
        <v>2030</v>
      </c>
      <c r="F170" s="5">
        <v>5</v>
      </c>
      <c r="G170" s="5">
        <v>2</v>
      </c>
      <c r="H170" s="4">
        <v>22</v>
      </c>
      <c r="I170" s="5">
        <v>9</v>
      </c>
      <c r="J170" s="7">
        <v>904</v>
      </c>
      <c r="K170" s="8" t="s">
        <v>2036</v>
      </c>
      <c r="L170" s="9">
        <v>53.18</v>
      </c>
      <c r="M170" s="10">
        <v>38.229999999999997</v>
      </c>
      <c r="N170" s="5" t="s">
        <v>2035</v>
      </c>
      <c r="O170" s="5" t="s">
        <v>183</v>
      </c>
      <c r="P170" s="25" t="s">
        <v>2042</v>
      </c>
      <c r="Q170" s="4" t="s">
        <v>2034</v>
      </c>
      <c r="R170" s="4"/>
      <c r="S170" s="13"/>
      <c r="T170" s="16"/>
      <c r="U170" s="15"/>
      <c r="V170" s="13">
        <v>44012</v>
      </c>
    </row>
    <row r="171" spans="1:22" s="1" customFormat="1" hidden="1">
      <c r="A171" s="4">
        <v>518</v>
      </c>
      <c r="B171" s="4" t="s">
        <v>8</v>
      </c>
      <c r="C171" s="4" t="s">
        <v>497</v>
      </c>
      <c r="D171" s="4" t="s">
        <v>2029</v>
      </c>
      <c r="E171" s="4" t="s">
        <v>2030</v>
      </c>
      <c r="F171" s="5">
        <v>5</v>
      </c>
      <c r="G171" s="5">
        <v>2</v>
      </c>
      <c r="H171" s="4">
        <v>22</v>
      </c>
      <c r="I171" s="5">
        <v>9</v>
      </c>
      <c r="J171" s="7">
        <v>905</v>
      </c>
      <c r="K171" s="8" t="s">
        <v>2036</v>
      </c>
      <c r="L171" s="9">
        <v>53.24</v>
      </c>
      <c r="M171" s="10">
        <v>38.270000000000003</v>
      </c>
      <c r="N171" s="5" t="s">
        <v>2035</v>
      </c>
      <c r="O171" s="5" t="s">
        <v>183</v>
      </c>
      <c r="P171" s="25" t="s">
        <v>2043</v>
      </c>
      <c r="Q171" s="4" t="s">
        <v>2034</v>
      </c>
      <c r="R171" s="4"/>
      <c r="S171" s="13"/>
      <c r="T171" s="16"/>
      <c r="U171" s="15"/>
      <c r="V171" s="13">
        <v>44012</v>
      </c>
    </row>
    <row r="172" spans="1:22" s="1" customFormat="1">
      <c r="A172" s="4">
        <v>519</v>
      </c>
      <c r="B172" s="4" t="s">
        <v>8</v>
      </c>
      <c r="C172" s="4" t="s">
        <v>497</v>
      </c>
      <c r="D172" s="4" t="s">
        <v>2029</v>
      </c>
      <c r="E172" s="4" t="s">
        <v>2030</v>
      </c>
      <c r="F172" s="5">
        <v>5</v>
      </c>
      <c r="G172" s="5">
        <v>2</v>
      </c>
      <c r="H172" s="4">
        <v>22</v>
      </c>
      <c r="I172" s="5">
        <v>9</v>
      </c>
      <c r="J172" s="7">
        <v>906</v>
      </c>
      <c r="K172" s="8" t="s">
        <v>2036</v>
      </c>
      <c r="L172" s="9">
        <v>79.27</v>
      </c>
      <c r="M172" s="10">
        <v>56.98</v>
      </c>
      <c r="N172" s="5" t="s">
        <v>2032</v>
      </c>
      <c r="O172" s="5" t="s">
        <v>181</v>
      </c>
      <c r="P172" s="25" t="s">
        <v>2044</v>
      </c>
      <c r="Q172" s="4" t="s">
        <v>2034</v>
      </c>
      <c r="R172" s="4"/>
      <c r="S172" s="13"/>
      <c r="T172" s="16"/>
      <c r="U172" s="15"/>
      <c r="V172" s="13">
        <v>44012</v>
      </c>
    </row>
    <row r="173" spans="1:22" s="1" customFormat="1">
      <c r="A173" s="4">
        <v>520</v>
      </c>
      <c r="B173" s="4" t="s">
        <v>8</v>
      </c>
      <c r="C173" s="4" t="s">
        <v>497</v>
      </c>
      <c r="D173" s="4" t="s">
        <v>2029</v>
      </c>
      <c r="E173" s="4" t="s">
        <v>2030</v>
      </c>
      <c r="F173" s="5">
        <v>5</v>
      </c>
      <c r="G173" s="5">
        <v>2</v>
      </c>
      <c r="H173" s="4">
        <v>22</v>
      </c>
      <c r="I173" s="5">
        <v>10</v>
      </c>
      <c r="J173" s="7">
        <v>1001</v>
      </c>
      <c r="K173" s="8" t="s">
        <v>2036</v>
      </c>
      <c r="L173" s="9">
        <v>78.739999999999995</v>
      </c>
      <c r="M173" s="10">
        <v>56.6</v>
      </c>
      <c r="N173" s="5" t="s">
        <v>2032</v>
      </c>
      <c r="O173" s="5" t="s">
        <v>181</v>
      </c>
      <c r="P173" s="25" t="s">
        <v>2041</v>
      </c>
      <c r="Q173" s="4" t="s">
        <v>2034</v>
      </c>
      <c r="R173" s="4"/>
      <c r="S173" s="13"/>
      <c r="T173" s="16"/>
      <c r="U173" s="15"/>
      <c r="V173" s="13">
        <v>44012</v>
      </c>
    </row>
    <row r="174" spans="1:22" s="1" customFormat="1" hidden="1">
      <c r="A174" s="4">
        <v>521</v>
      </c>
      <c r="B174" s="4" t="s">
        <v>8</v>
      </c>
      <c r="C174" s="4" t="s">
        <v>497</v>
      </c>
      <c r="D174" s="4" t="s">
        <v>2029</v>
      </c>
      <c r="E174" s="4" t="s">
        <v>2030</v>
      </c>
      <c r="F174" s="5">
        <v>5</v>
      </c>
      <c r="G174" s="5">
        <v>2</v>
      </c>
      <c r="H174" s="4">
        <v>22</v>
      </c>
      <c r="I174" s="5">
        <v>10</v>
      </c>
      <c r="J174" s="7">
        <v>1002</v>
      </c>
      <c r="K174" s="8" t="s">
        <v>2036</v>
      </c>
      <c r="L174" s="9">
        <v>53.24</v>
      </c>
      <c r="M174" s="10">
        <v>38.270000000000003</v>
      </c>
      <c r="N174" s="5" t="s">
        <v>2035</v>
      </c>
      <c r="O174" s="5" t="s">
        <v>183</v>
      </c>
      <c r="P174" s="25" t="s">
        <v>2042</v>
      </c>
      <c r="Q174" s="4" t="s">
        <v>2034</v>
      </c>
      <c r="R174" s="4"/>
      <c r="S174" s="13"/>
      <c r="T174" s="16"/>
      <c r="U174" s="15"/>
      <c r="V174" s="13">
        <v>44012</v>
      </c>
    </row>
    <row r="175" spans="1:22" s="1" customFormat="1" hidden="1">
      <c r="A175" s="4">
        <v>522</v>
      </c>
      <c r="B175" s="4" t="s">
        <v>8</v>
      </c>
      <c r="C175" s="4" t="s">
        <v>497</v>
      </c>
      <c r="D175" s="4" t="s">
        <v>2029</v>
      </c>
      <c r="E175" s="4" t="s">
        <v>2030</v>
      </c>
      <c r="F175" s="5">
        <v>5</v>
      </c>
      <c r="G175" s="5">
        <v>2</v>
      </c>
      <c r="H175" s="4">
        <v>22</v>
      </c>
      <c r="I175" s="5">
        <v>10</v>
      </c>
      <c r="J175" s="7">
        <v>1003</v>
      </c>
      <c r="K175" s="8" t="s">
        <v>2036</v>
      </c>
      <c r="L175" s="9">
        <v>53.18</v>
      </c>
      <c r="M175" s="10">
        <v>38.229999999999997</v>
      </c>
      <c r="N175" s="5" t="s">
        <v>2035</v>
      </c>
      <c r="O175" s="5" t="s">
        <v>183</v>
      </c>
      <c r="P175" s="25" t="s">
        <v>2043</v>
      </c>
      <c r="Q175" s="4" t="s">
        <v>2034</v>
      </c>
      <c r="R175" s="4"/>
      <c r="S175" s="13"/>
      <c r="T175" s="16"/>
      <c r="U175" s="15"/>
      <c r="V175" s="13">
        <v>44012</v>
      </c>
    </row>
    <row r="176" spans="1:22" s="1" customFormat="1" hidden="1">
      <c r="A176" s="4">
        <v>523</v>
      </c>
      <c r="B176" s="4" t="s">
        <v>8</v>
      </c>
      <c r="C176" s="4" t="s">
        <v>497</v>
      </c>
      <c r="D176" s="4" t="s">
        <v>2029</v>
      </c>
      <c r="E176" s="4" t="s">
        <v>2030</v>
      </c>
      <c r="F176" s="5">
        <v>5</v>
      </c>
      <c r="G176" s="5">
        <v>2</v>
      </c>
      <c r="H176" s="4">
        <v>22</v>
      </c>
      <c r="I176" s="5">
        <v>10</v>
      </c>
      <c r="J176" s="7">
        <v>1004</v>
      </c>
      <c r="K176" s="8" t="s">
        <v>2036</v>
      </c>
      <c r="L176" s="9">
        <v>53.18</v>
      </c>
      <c r="M176" s="10">
        <v>38.229999999999997</v>
      </c>
      <c r="N176" s="5" t="s">
        <v>2035</v>
      </c>
      <c r="O176" s="5" t="s">
        <v>183</v>
      </c>
      <c r="P176" s="25" t="s">
        <v>2042</v>
      </c>
      <c r="Q176" s="4" t="s">
        <v>2034</v>
      </c>
      <c r="R176" s="4"/>
      <c r="S176" s="13"/>
      <c r="T176" s="16"/>
      <c r="U176" s="15"/>
      <c r="V176" s="13">
        <v>44012</v>
      </c>
    </row>
    <row r="177" spans="1:22" s="1" customFormat="1" hidden="1">
      <c r="A177" s="4">
        <v>524</v>
      </c>
      <c r="B177" s="4" t="s">
        <v>8</v>
      </c>
      <c r="C177" s="4" t="s">
        <v>497</v>
      </c>
      <c r="D177" s="4" t="s">
        <v>2029</v>
      </c>
      <c r="E177" s="4" t="s">
        <v>2030</v>
      </c>
      <c r="F177" s="5">
        <v>5</v>
      </c>
      <c r="G177" s="5">
        <v>2</v>
      </c>
      <c r="H177" s="4">
        <v>22</v>
      </c>
      <c r="I177" s="5">
        <v>10</v>
      </c>
      <c r="J177" s="7">
        <v>1005</v>
      </c>
      <c r="K177" s="8" t="s">
        <v>2036</v>
      </c>
      <c r="L177" s="9">
        <v>53.24</v>
      </c>
      <c r="M177" s="10">
        <v>38.270000000000003</v>
      </c>
      <c r="N177" s="5" t="s">
        <v>2035</v>
      </c>
      <c r="O177" s="5" t="s">
        <v>183</v>
      </c>
      <c r="P177" s="25" t="s">
        <v>2043</v>
      </c>
      <c r="Q177" s="4" t="s">
        <v>2034</v>
      </c>
      <c r="R177" s="4"/>
      <c r="S177" s="13"/>
      <c r="T177" s="16"/>
      <c r="U177" s="15"/>
      <c r="V177" s="13">
        <v>44012</v>
      </c>
    </row>
    <row r="178" spans="1:22" s="1" customFormat="1">
      <c r="A178" s="4">
        <v>525</v>
      </c>
      <c r="B178" s="4" t="s">
        <v>8</v>
      </c>
      <c r="C178" s="4" t="s">
        <v>497</v>
      </c>
      <c r="D178" s="4" t="s">
        <v>2029</v>
      </c>
      <c r="E178" s="4" t="s">
        <v>2030</v>
      </c>
      <c r="F178" s="5">
        <v>5</v>
      </c>
      <c r="G178" s="5">
        <v>2</v>
      </c>
      <c r="H178" s="4">
        <v>22</v>
      </c>
      <c r="I178" s="5">
        <v>10</v>
      </c>
      <c r="J178" s="7">
        <v>1006</v>
      </c>
      <c r="K178" s="8" t="s">
        <v>2036</v>
      </c>
      <c r="L178" s="9">
        <v>79.27</v>
      </c>
      <c r="M178" s="10">
        <v>56.98</v>
      </c>
      <c r="N178" s="5" t="s">
        <v>2032</v>
      </c>
      <c r="O178" s="5" t="s">
        <v>181</v>
      </c>
      <c r="P178" s="25" t="s">
        <v>2044</v>
      </c>
      <c r="Q178" s="4" t="s">
        <v>2034</v>
      </c>
      <c r="R178" s="4"/>
      <c r="S178" s="13"/>
      <c r="T178" s="16"/>
      <c r="U178" s="15"/>
      <c r="V178" s="13">
        <v>44012</v>
      </c>
    </row>
    <row r="179" spans="1:22" s="1" customFormat="1">
      <c r="A179" s="4">
        <v>526</v>
      </c>
      <c r="B179" s="4" t="s">
        <v>8</v>
      </c>
      <c r="C179" s="4" t="s">
        <v>497</v>
      </c>
      <c r="D179" s="4" t="s">
        <v>2029</v>
      </c>
      <c r="E179" s="4" t="s">
        <v>2030</v>
      </c>
      <c r="F179" s="5">
        <v>5</v>
      </c>
      <c r="G179" s="5">
        <v>2</v>
      </c>
      <c r="H179" s="4">
        <v>22</v>
      </c>
      <c r="I179" s="5">
        <v>11</v>
      </c>
      <c r="J179" s="7">
        <v>1101</v>
      </c>
      <c r="K179" s="8" t="s">
        <v>2036</v>
      </c>
      <c r="L179" s="9">
        <v>78.739999999999995</v>
      </c>
      <c r="M179" s="10">
        <v>56.6</v>
      </c>
      <c r="N179" s="5" t="s">
        <v>2032</v>
      </c>
      <c r="O179" s="5" t="s">
        <v>181</v>
      </c>
      <c r="P179" s="25" t="s">
        <v>2041</v>
      </c>
      <c r="Q179" s="4" t="s">
        <v>2034</v>
      </c>
      <c r="R179" s="4"/>
      <c r="S179" s="13"/>
      <c r="T179" s="16"/>
      <c r="U179" s="15"/>
      <c r="V179" s="13">
        <v>44012</v>
      </c>
    </row>
    <row r="180" spans="1:22" s="1" customFormat="1" hidden="1">
      <c r="A180" s="4">
        <v>527</v>
      </c>
      <c r="B180" s="4" t="s">
        <v>8</v>
      </c>
      <c r="C180" s="4" t="s">
        <v>497</v>
      </c>
      <c r="D180" s="4" t="s">
        <v>2029</v>
      </c>
      <c r="E180" s="4" t="s">
        <v>2030</v>
      </c>
      <c r="F180" s="5">
        <v>5</v>
      </c>
      <c r="G180" s="5">
        <v>2</v>
      </c>
      <c r="H180" s="4">
        <v>22</v>
      </c>
      <c r="I180" s="5">
        <v>11</v>
      </c>
      <c r="J180" s="7">
        <v>1102</v>
      </c>
      <c r="K180" s="8" t="s">
        <v>2036</v>
      </c>
      <c r="L180" s="9">
        <v>53.24</v>
      </c>
      <c r="M180" s="10">
        <v>38.270000000000003</v>
      </c>
      <c r="N180" s="5" t="s">
        <v>2035</v>
      </c>
      <c r="O180" s="5" t="s">
        <v>183</v>
      </c>
      <c r="P180" s="25" t="s">
        <v>2042</v>
      </c>
      <c r="Q180" s="4" t="s">
        <v>2034</v>
      </c>
      <c r="R180" s="4"/>
      <c r="S180" s="13"/>
      <c r="T180" s="16"/>
      <c r="U180" s="15"/>
      <c r="V180" s="13">
        <v>44012</v>
      </c>
    </row>
    <row r="181" spans="1:22" s="1" customFormat="1" hidden="1">
      <c r="A181" s="4">
        <v>528</v>
      </c>
      <c r="B181" s="4" t="s">
        <v>8</v>
      </c>
      <c r="C181" s="4" t="s">
        <v>497</v>
      </c>
      <c r="D181" s="4" t="s">
        <v>2029</v>
      </c>
      <c r="E181" s="4" t="s">
        <v>2030</v>
      </c>
      <c r="F181" s="5">
        <v>5</v>
      </c>
      <c r="G181" s="5">
        <v>2</v>
      </c>
      <c r="H181" s="4">
        <v>22</v>
      </c>
      <c r="I181" s="5">
        <v>11</v>
      </c>
      <c r="J181" s="7">
        <v>1103</v>
      </c>
      <c r="K181" s="8" t="s">
        <v>2036</v>
      </c>
      <c r="L181" s="9">
        <v>53.18</v>
      </c>
      <c r="M181" s="10">
        <v>38.229999999999997</v>
      </c>
      <c r="N181" s="5" t="s">
        <v>2035</v>
      </c>
      <c r="O181" s="5" t="s">
        <v>183</v>
      </c>
      <c r="P181" s="25" t="s">
        <v>2043</v>
      </c>
      <c r="Q181" s="4" t="s">
        <v>2034</v>
      </c>
      <c r="R181" s="4"/>
      <c r="S181" s="13"/>
      <c r="T181" s="16"/>
      <c r="U181" s="15"/>
      <c r="V181" s="13">
        <v>44012</v>
      </c>
    </row>
    <row r="182" spans="1:22" s="1" customFormat="1" hidden="1">
      <c r="A182" s="4">
        <v>529</v>
      </c>
      <c r="B182" s="4" t="s">
        <v>8</v>
      </c>
      <c r="C182" s="4" t="s">
        <v>497</v>
      </c>
      <c r="D182" s="4" t="s">
        <v>2029</v>
      </c>
      <c r="E182" s="4" t="s">
        <v>2030</v>
      </c>
      <c r="F182" s="5">
        <v>5</v>
      </c>
      <c r="G182" s="5">
        <v>2</v>
      </c>
      <c r="H182" s="4">
        <v>22</v>
      </c>
      <c r="I182" s="5">
        <v>11</v>
      </c>
      <c r="J182" s="7">
        <v>1104</v>
      </c>
      <c r="K182" s="8" t="s">
        <v>2036</v>
      </c>
      <c r="L182" s="9">
        <v>53.18</v>
      </c>
      <c r="M182" s="10">
        <v>38.229999999999997</v>
      </c>
      <c r="N182" s="5" t="s">
        <v>2035</v>
      </c>
      <c r="O182" s="5" t="s">
        <v>183</v>
      </c>
      <c r="P182" s="25" t="s">
        <v>2042</v>
      </c>
      <c r="Q182" s="4" t="s">
        <v>2034</v>
      </c>
      <c r="R182" s="4"/>
      <c r="S182" s="13"/>
      <c r="T182" s="16"/>
      <c r="U182" s="15"/>
      <c r="V182" s="13">
        <v>44012</v>
      </c>
    </row>
    <row r="183" spans="1:22" s="1" customFormat="1" hidden="1">
      <c r="A183" s="4">
        <v>530</v>
      </c>
      <c r="B183" s="4" t="s">
        <v>8</v>
      </c>
      <c r="C183" s="4" t="s">
        <v>497</v>
      </c>
      <c r="D183" s="4" t="s">
        <v>2029</v>
      </c>
      <c r="E183" s="4" t="s">
        <v>2030</v>
      </c>
      <c r="F183" s="5">
        <v>5</v>
      </c>
      <c r="G183" s="5">
        <v>2</v>
      </c>
      <c r="H183" s="4">
        <v>22</v>
      </c>
      <c r="I183" s="5">
        <v>11</v>
      </c>
      <c r="J183" s="7">
        <v>1105</v>
      </c>
      <c r="K183" s="8" t="s">
        <v>2036</v>
      </c>
      <c r="L183" s="9">
        <v>53.24</v>
      </c>
      <c r="M183" s="10">
        <v>38.270000000000003</v>
      </c>
      <c r="N183" s="5" t="s">
        <v>2035</v>
      </c>
      <c r="O183" s="5" t="s">
        <v>183</v>
      </c>
      <c r="P183" s="25" t="s">
        <v>2043</v>
      </c>
      <c r="Q183" s="4" t="s">
        <v>2034</v>
      </c>
      <c r="R183" s="4"/>
      <c r="S183" s="13"/>
      <c r="T183" s="16"/>
      <c r="U183" s="15"/>
      <c r="V183" s="13">
        <v>44012</v>
      </c>
    </row>
    <row r="184" spans="1:22" s="1" customFormat="1">
      <c r="A184" s="4">
        <v>531</v>
      </c>
      <c r="B184" s="4" t="s">
        <v>8</v>
      </c>
      <c r="C184" s="4" t="s">
        <v>497</v>
      </c>
      <c r="D184" s="4" t="s">
        <v>2029</v>
      </c>
      <c r="E184" s="4" t="s">
        <v>2030</v>
      </c>
      <c r="F184" s="5">
        <v>5</v>
      </c>
      <c r="G184" s="5">
        <v>2</v>
      </c>
      <c r="H184" s="4">
        <v>22</v>
      </c>
      <c r="I184" s="5">
        <v>11</v>
      </c>
      <c r="J184" s="7">
        <v>1106</v>
      </c>
      <c r="K184" s="8" t="s">
        <v>2036</v>
      </c>
      <c r="L184" s="9">
        <v>79.27</v>
      </c>
      <c r="M184" s="10">
        <v>56.98</v>
      </c>
      <c r="N184" s="5" t="s">
        <v>2032</v>
      </c>
      <c r="O184" s="5" t="s">
        <v>181</v>
      </c>
      <c r="P184" s="25" t="s">
        <v>2044</v>
      </c>
      <c r="Q184" s="4" t="s">
        <v>2034</v>
      </c>
      <c r="R184" s="4"/>
      <c r="S184" s="13"/>
      <c r="T184" s="16"/>
      <c r="U184" s="15"/>
      <c r="V184" s="13">
        <v>44012</v>
      </c>
    </row>
    <row r="185" spans="1:22" s="1" customFormat="1">
      <c r="A185" s="4">
        <v>532</v>
      </c>
      <c r="B185" s="4" t="s">
        <v>8</v>
      </c>
      <c r="C185" s="4" t="s">
        <v>497</v>
      </c>
      <c r="D185" s="4" t="s">
        <v>2029</v>
      </c>
      <c r="E185" s="4" t="s">
        <v>2030</v>
      </c>
      <c r="F185" s="5">
        <v>5</v>
      </c>
      <c r="G185" s="5">
        <v>2</v>
      </c>
      <c r="H185" s="4">
        <v>22</v>
      </c>
      <c r="I185" s="5">
        <v>12</v>
      </c>
      <c r="J185" s="7">
        <v>1201</v>
      </c>
      <c r="K185" s="8" t="s">
        <v>2036</v>
      </c>
      <c r="L185" s="9">
        <v>78.739999999999995</v>
      </c>
      <c r="M185" s="10">
        <v>56.6</v>
      </c>
      <c r="N185" s="5" t="s">
        <v>2032</v>
      </c>
      <c r="O185" s="5" t="s">
        <v>181</v>
      </c>
      <c r="P185" s="25" t="s">
        <v>2041</v>
      </c>
      <c r="Q185" s="4" t="s">
        <v>2034</v>
      </c>
      <c r="R185" s="4"/>
      <c r="S185" s="13"/>
      <c r="T185" s="16"/>
      <c r="U185" s="15"/>
      <c r="V185" s="13">
        <v>44012</v>
      </c>
    </row>
    <row r="186" spans="1:22" s="1" customFormat="1" hidden="1">
      <c r="A186" s="4">
        <v>533</v>
      </c>
      <c r="B186" s="4" t="s">
        <v>8</v>
      </c>
      <c r="C186" s="4" t="s">
        <v>497</v>
      </c>
      <c r="D186" s="4" t="s">
        <v>2029</v>
      </c>
      <c r="E186" s="4" t="s">
        <v>2030</v>
      </c>
      <c r="F186" s="5">
        <v>5</v>
      </c>
      <c r="G186" s="5">
        <v>2</v>
      </c>
      <c r="H186" s="4">
        <v>22</v>
      </c>
      <c r="I186" s="5">
        <v>12</v>
      </c>
      <c r="J186" s="7">
        <v>1202</v>
      </c>
      <c r="K186" s="8" t="s">
        <v>2036</v>
      </c>
      <c r="L186" s="9">
        <v>53.24</v>
      </c>
      <c r="M186" s="10">
        <v>38.270000000000003</v>
      </c>
      <c r="N186" s="5" t="s">
        <v>2035</v>
      </c>
      <c r="O186" s="5" t="s">
        <v>183</v>
      </c>
      <c r="P186" s="25" t="s">
        <v>2042</v>
      </c>
      <c r="Q186" s="4" t="s">
        <v>2034</v>
      </c>
      <c r="R186" s="4"/>
      <c r="S186" s="13"/>
      <c r="T186" s="16"/>
      <c r="U186" s="15"/>
      <c r="V186" s="13">
        <v>44012</v>
      </c>
    </row>
    <row r="187" spans="1:22" s="1" customFormat="1" hidden="1">
      <c r="A187" s="4">
        <v>534</v>
      </c>
      <c r="B187" s="4" t="s">
        <v>8</v>
      </c>
      <c r="C187" s="4" t="s">
        <v>497</v>
      </c>
      <c r="D187" s="4" t="s">
        <v>2029</v>
      </c>
      <c r="E187" s="4" t="s">
        <v>2030</v>
      </c>
      <c r="F187" s="5">
        <v>5</v>
      </c>
      <c r="G187" s="5">
        <v>2</v>
      </c>
      <c r="H187" s="4">
        <v>22</v>
      </c>
      <c r="I187" s="5">
        <v>12</v>
      </c>
      <c r="J187" s="7">
        <v>1203</v>
      </c>
      <c r="K187" s="8" t="s">
        <v>2036</v>
      </c>
      <c r="L187" s="9">
        <v>53.18</v>
      </c>
      <c r="M187" s="10">
        <v>38.229999999999997</v>
      </c>
      <c r="N187" s="5" t="s">
        <v>2035</v>
      </c>
      <c r="O187" s="5" t="s">
        <v>183</v>
      </c>
      <c r="P187" s="25" t="s">
        <v>2043</v>
      </c>
      <c r="Q187" s="4" t="s">
        <v>2034</v>
      </c>
      <c r="R187" s="4"/>
      <c r="S187" s="13"/>
      <c r="T187" s="16"/>
      <c r="U187" s="15"/>
      <c r="V187" s="13">
        <v>44012</v>
      </c>
    </row>
    <row r="188" spans="1:22" s="1" customFormat="1" hidden="1">
      <c r="A188" s="4">
        <v>535</v>
      </c>
      <c r="B188" s="4" t="s">
        <v>8</v>
      </c>
      <c r="C188" s="4" t="s">
        <v>497</v>
      </c>
      <c r="D188" s="4" t="s">
        <v>2029</v>
      </c>
      <c r="E188" s="4" t="s">
        <v>2030</v>
      </c>
      <c r="F188" s="5">
        <v>5</v>
      </c>
      <c r="G188" s="5">
        <v>2</v>
      </c>
      <c r="H188" s="4">
        <v>22</v>
      </c>
      <c r="I188" s="5">
        <v>12</v>
      </c>
      <c r="J188" s="7">
        <v>1204</v>
      </c>
      <c r="K188" s="8" t="s">
        <v>2036</v>
      </c>
      <c r="L188" s="9">
        <v>53.18</v>
      </c>
      <c r="M188" s="10">
        <v>38.229999999999997</v>
      </c>
      <c r="N188" s="5" t="s">
        <v>2035</v>
      </c>
      <c r="O188" s="5" t="s">
        <v>183</v>
      </c>
      <c r="P188" s="25" t="s">
        <v>2042</v>
      </c>
      <c r="Q188" s="4" t="s">
        <v>2034</v>
      </c>
      <c r="R188" s="4"/>
      <c r="S188" s="13"/>
      <c r="T188" s="16"/>
      <c r="U188" s="15"/>
      <c r="V188" s="13">
        <v>44012</v>
      </c>
    </row>
    <row r="189" spans="1:22" s="1" customFormat="1" hidden="1">
      <c r="A189" s="4">
        <v>536</v>
      </c>
      <c r="B189" s="4" t="s">
        <v>8</v>
      </c>
      <c r="C189" s="4" t="s">
        <v>497</v>
      </c>
      <c r="D189" s="4" t="s">
        <v>2029</v>
      </c>
      <c r="E189" s="4" t="s">
        <v>2030</v>
      </c>
      <c r="F189" s="5">
        <v>5</v>
      </c>
      <c r="G189" s="5">
        <v>2</v>
      </c>
      <c r="H189" s="4">
        <v>22</v>
      </c>
      <c r="I189" s="5">
        <v>12</v>
      </c>
      <c r="J189" s="7">
        <v>1205</v>
      </c>
      <c r="K189" s="8" t="s">
        <v>2036</v>
      </c>
      <c r="L189" s="9">
        <v>53.24</v>
      </c>
      <c r="M189" s="10">
        <v>38.270000000000003</v>
      </c>
      <c r="N189" s="5" t="s">
        <v>2035</v>
      </c>
      <c r="O189" s="5" t="s">
        <v>183</v>
      </c>
      <c r="P189" s="25" t="s">
        <v>2043</v>
      </c>
      <c r="Q189" s="4" t="s">
        <v>2034</v>
      </c>
      <c r="R189" s="4"/>
      <c r="S189" s="13"/>
      <c r="T189" s="16"/>
      <c r="U189" s="15"/>
      <c r="V189" s="13">
        <v>44012</v>
      </c>
    </row>
    <row r="190" spans="1:22" s="1" customFormat="1">
      <c r="A190" s="4">
        <v>537</v>
      </c>
      <c r="B190" s="4" t="s">
        <v>8</v>
      </c>
      <c r="C190" s="4" t="s">
        <v>497</v>
      </c>
      <c r="D190" s="4" t="s">
        <v>2029</v>
      </c>
      <c r="E190" s="4" t="s">
        <v>2030</v>
      </c>
      <c r="F190" s="5">
        <v>5</v>
      </c>
      <c r="G190" s="5">
        <v>2</v>
      </c>
      <c r="H190" s="4">
        <v>22</v>
      </c>
      <c r="I190" s="5">
        <v>12</v>
      </c>
      <c r="J190" s="7">
        <v>1206</v>
      </c>
      <c r="K190" s="8" t="s">
        <v>2036</v>
      </c>
      <c r="L190" s="9">
        <v>79.27</v>
      </c>
      <c r="M190" s="10">
        <v>56.98</v>
      </c>
      <c r="N190" s="5" t="s">
        <v>2032</v>
      </c>
      <c r="O190" s="5" t="s">
        <v>181</v>
      </c>
      <c r="P190" s="25" t="s">
        <v>2044</v>
      </c>
      <c r="Q190" s="4" t="s">
        <v>2034</v>
      </c>
      <c r="R190" s="4"/>
      <c r="S190" s="13"/>
      <c r="T190" s="16"/>
      <c r="U190" s="15"/>
      <c r="V190" s="13">
        <v>44012</v>
      </c>
    </row>
    <row r="191" spans="1:22" s="1" customFormat="1">
      <c r="A191" s="4">
        <v>538</v>
      </c>
      <c r="B191" s="4" t="s">
        <v>8</v>
      </c>
      <c r="C191" s="4" t="s">
        <v>497</v>
      </c>
      <c r="D191" s="4" t="s">
        <v>2029</v>
      </c>
      <c r="E191" s="4" t="s">
        <v>2030</v>
      </c>
      <c r="F191" s="5">
        <v>5</v>
      </c>
      <c r="G191" s="5">
        <v>2</v>
      </c>
      <c r="H191" s="4">
        <v>22</v>
      </c>
      <c r="I191" s="5">
        <v>13</v>
      </c>
      <c r="J191" s="7">
        <v>1301</v>
      </c>
      <c r="K191" s="8" t="s">
        <v>2036</v>
      </c>
      <c r="L191" s="9">
        <v>78.739999999999995</v>
      </c>
      <c r="M191" s="10">
        <v>56.6</v>
      </c>
      <c r="N191" s="5" t="s">
        <v>2032</v>
      </c>
      <c r="O191" s="5" t="s">
        <v>181</v>
      </c>
      <c r="P191" s="25" t="s">
        <v>2041</v>
      </c>
      <c r="Q191" s="4" t="s">
        <v>2034</v>
      </c>
      <c r="R191" s="4"/>
      <c r="S191" s="13"/>
      <c r="T191" s="16"/>
      <c r="U191" s="15"/>
      <c r="V191" s="13">
        <v>44012</v>
      </c>
    </row>
    <row r="192" spans="1:22" s="1" customFormat="1" hidden="1">
      <c r="A192" s="4">
        <v>539</v>
      </c>
      <c r="B192" s="4" t="s">
        <v>8</v>
      </c>
      <c r="C192" s="4" t="s">
        <v>497</v>
      </c>
      <c r="D192" s="4" t="s">
        <v>2029</v>
      </c>
      <c r="E192" s="4" t="s">
        <v>2030</v>
      </c>
      <c r="F192" s="5">
        <v>5</v>
      </c>
      <c r="G192" s="5">
        <v>2</v>
      </c>
      <c r="H192" s="4">
        <v>22</v>
      </c>
      <c r="I192" s="5">
        <v>13</v>
      </c>
      <c r="J192" s="7">
        <v>1302</v>
      </c>
      <c r="K192" s="8" t="s">
        <v>2036</v>
      </c>
      <c r="L192" s="9">
        <v>53.24</v>
      </c>
      <c r="M192" s="10">
        <v>38.270000000000003</v>
      </c>
      <c r="N192" s="5" t="s">
        <v>2035</v>
      </c>
      <c r="O192" s="5" t="s">
        <v>183</v>
      </c>
      <c r="P192" s="25" t="s">
        <v>2042</v>
      </c>
      <c r="Q192" s="4" t="s">
        <v>2034</v>
      </c>
      <c r="R192" s="4"/>
      <c r="S192" s="13"/>
      <c r="T192" s="16"/>
      <c r="U192" s="15"/>
      <c r="V192" s="13">
        <v>44012</v>
      </c>
    </row>
    <row r="193" spans="1:22" s="1" customFormat="1" hidden="1">
      <c r="A193" s="4">
        <v>540</v>
      </c>
      <c r="B193" s="4" t="s">
        <v>8</v>
      </c>
      <c r="C193" s="4" t="s">
        <v>497</v>
      </c>
      <c r="D193" s="4" t="s">
        <v>2029</v>
      </c>
      <c r="E193" s="4" t="s">
        <v>2030</v>
      </c>
      <c r="F193" s="5">
        <v>5</v>
      </c>
      <c r="G193" s="5">
        <v>2</v>
      </c>
      <c r="H193" s="4">
        <v>22</v>
      </c>
      <c r="I193" s="5">
        <v>13</v>
      </c>
      <c r="J193" s="7">
        <v>1303</v>
      </c>
      <c r="K193" s="8" t="s">
        <v>2036</v>
      </c>
      <c r="L193" s="9">
        <v>53.18</v>
      </c>
      <c r="M193" s="10">
        <v>38.229999999999997</v>
      </c>
      <c r="N193" s="5" t="s">
        <v>2035</v>
      </c>
      <c r="O193" s="5" t="s">
        <v>183</v>
      </c>
      <c r="P193" s="25" t="s">
        <v>2043</v>
      </c>
      <c r="Q193" s="4" t="s">
        <v>2034</v>
      </c>
      <c r="R193" s="4"/>
      <c r="S193" s="13"/>
      <c r="T193" s="16"/>
      <c r="U193" s="15"/>
      <c r="V193" s="13">
        <v>44012</v>
      </c>
    </row>
    <row r="194" spans="1:22" s="1" customFormat="1" hidden="1">
      <c r="A194" s="4">
        <v>541</v>
      </c>
      <c r="B194" s="4" t="s">
        <v>8</v>
      </c>
      <c r="C194" s="4" t="s">
        <v>497</v>
      </c>
      <c r="D194" s="4" t="s">
        <v>2029</v>
      </c>
      <c r="E194" s="4" t="s">
        <v>2030</v>
      </c>
      <c r="F194" s="5">
        <v>5</v>
      </c>
      <c r="G194" s="5">
        <v>2</v>
      </c>
      <c r="H194" s="4">
        <v>22</v>
      </c>
      <c r="I194" s="5">
        <v>13</v>
      </c>
      <c r="J194" s="7">
        <v>1304</v>
      </c>
      <c r="K194" s="8" t="s">
        <v>2036</v>
      </c>
      <c r="L194" s="9">
        <v>53.18</v>
      </c>
      <c r="M194" s="10">
        <v>38.229999999999997</v>
      </c>
      <c r="N194" s="5" t="s">
        <v>2035</v>
      </c>
      <c r="O194" s="5" t="s">
        <v>183</v>
      </c>
      <c r="P194" s="25" t="s">
        <v>2042</v>
      </c>
      <c r="Q194" s="4" t="s">
        <v>2034</v>
      </c>
      <c r="R194" s="4"/>
      <c r="S194" s="13"/>
      <c r="T194" s="16"/>
      <c r="U194" s="15"/>
      <c r="V194" s="13">
        <v>44012</v>
      </c>
    </row>
    <row r="195" spans="1:22" s="1" customFormat="1" hidden="1">
      <c r="A195" s="4">
        <v>542</v>
      </c>
      <c r="B195" s="4" t="s">
        <v>8</v>
      </c>
      <c r="C195" s="4" t="s">
        <v>497</v>
      </c>
      <c r="D195" s="4" t="s">
        <v>2029</v>
      </c>
      <c r="E195" s="4" t="s">
        <v>2030</v>
      </c>
      <c r="F195" s="5">
        <v>5</v>
      </c>
      <c r="G195" s="5">
        <v>2</v>
      </c>
      <c r="H195" s="4">
        <v>22</v>
      </c>
      <c r="I195" s="5">
        <v>13</v>
      </c>
      <c r="J195" s="7">
        <v>1305</v>
      </c>
      <c r="K195" s="8" t="s">
        <v>2036</v>
      </c>
      <c r="L195" s="9">
        <v>53.24</v>
      </c>
      <c r="M195" s="10">
        <v>38.270000000000003</v>
      </c>
      <c r="N195" s="5" t="s">
        <v>2035</v>
      </c>
      <c r="O195" s="5" t="s">
        <v>183</v>
      </c>
      <c r="P195" s="25" t="s">
        <v>2043</v>
      </c>
      <c r="Q195" s="4" t="s">
        <v>2034</v>
      </c>
      <c r="R195" s="4"/>
      <c r="S195" s="13"/>
      <c r="T195" s="16"/>
      <c r="U195" s="15"/>
      <c r="V195" s="13">
        <v>44012</v>
      </c>
    </row>
    <row r="196" spans="1:22" s="1" customFormat="1">
      <c r="A196" s="4">
        <v>543</v>
      </c>
      <c r="B196" s="4" t="s">
        <v>8</v>
      </c>
      <c r="C196" s="4" t="s">
        <v>497</v>
      </c>
      <c r="D196" s="4" t="s">
        <v>2029</v>
      </c>
      <c r="E196" s="4" t="s">
        <v>2030</v>
      </c>
      <c r="F196" s="5">
        <v>5</v>
      </c>
      <c r="G196" s="5">
        <v>2</v>
      </c>
      <c r="H196" s="4">
        <v>22</v>
      </c>
      <c r="I196" s="5">
        <v>13</v>
      </c>
      <c r="J196" s="7">
        <v>1306</v>
      </c>
      <c r="K196" s="8" t="s">
        <v>2036</v>
      </c>
      <c r="L196" s="9">
        <v>79.27</v>
      </c>
      <c r="M196" s="10">
        <v>56.98</v>
      </c>
      <c r="N196" s="5" t="s">
        <v>2032</v>
      </c>
      <c r="O196" s="5" t="s">
        <v>181</v>
      </c>
      <c r="P196" s="25" t="s">
        <v>2044</v>
      </c>
      <c r="Q196" s="4" t="s">
        <v>2034</v>
      </c>
      <c r="R196" s="4"/>
      <c r="S196" s="13"/>
      <c r="T196" s="16"/>
      <c r="U196" s="15"/>
      <c r="V196" s="13">
        <v>44012</v>
      </c>
    </row>
    <row r="197" spans="1:22" s="1" customFormat="1">
      <c r="A197" s="4">
        <v>544</v>
      </c>
      <c r="B197" s="4" t="s">
        <v>8</v>
      </c>
      <c r="C197" s="4" t="s">
        <v>497</v>
      </c>
      <c r="D197" s="4" t="s">
        <v>2029</v>
      </c>
      <c r="E197" s="4" t="s">
        <v>2030</v>
      </c>
      <c r="F197" s="5">
        <v>5</v>
      </c>
      <c r="G197" s="5">
        <v>2</v>
      </c>
      <c r="H197" s="4">
        <v>22</v>
      </c>
      <c r="I197" s="5">
        <v>14</v>
      </c>
      <c r="J197" s="7">
        <v>1401</v>
      </c>
      <c r="K197" s="8" t="s">
        <v>2036</v>
      </c>
      <c r="L197" s="9">
        <v>78.739999999999995</v>
      </c>
      <c r="M197" s="10">
        <v>56.6</v>
      </c>
      <c r="N197" s="5" t="s">
        <v>2032</v>
      </c>
      <c r="O197" s="5" t="s">
        <v>181</v>
      </c>
      <c r="P197" s="25" t="s">
        <v>2041</v>
      </c>
      <c r="Q197" s="4" t="s">
        <v>2034</v>
      </c>
      <c r="R197" s="4"/>
      <c r="S197" s="13"/>
      <c r="T197" s="16"/>
      <c r="U197" s="15"/>
      <c r="V197" s="13">
        <v>44012</v>
      </c>
    </row>
    <row r="198" spans="1:22" s="1" customFormat="1" hidden="1">
      <c r="A198" s="4">
        <v>545</v>
      </c>
      <c r="B198" s="4" t="s">
        <v>8</v>
      </c>
      <c r="C198" s="4" t="s">
        <v>497</v>
      </c>
      <c r="D198" s="4" t="s">
        <v>2029</v>
      </c>
      <c r="E198" s="4" t="s">
        <v>2030</v>
      </c>
      <c r="F198" s="5">
        <v>5</v>
      </c>
      <c r="G198" s="5">
        <v>2</v>
      </c>
      <c r="H198" s="4">
        <v>22</v>
      </c>
      <c r="I198" s="5">
        <v>14</v>
      </c>
      <c r="J198" s="7">
        <v>1402</v>
      </c>
      <c r="K198" s="8" t="s">
        <v>2036</v>
      </c>
      <c r="L198" s="9">
        <v>53.24</v>
      </c>
      <c r="M198" s="10">
        <v>38.270000000000003</v>
      </c>
      <c r="N198" s="5" t="s">
        <v>2035</v>
      </c>
      <c r="O198" s="5" t="s">
        <v>183</v>
      </c>
      <c r="P198" s="25" t="s">
        <v>2042</v>
      </c>
      <c r="Q198" s="4" t="s">
        <v>2034</v>
      </c>
      <c r="R198" s="4"/>
      <c r="S198" s="13"/>
      <c r="T198" s="16"/>
      <c r="U198" s="15"/>
      <c r="V198" s="13">
        <v>44012</v>
      </c>
    </row>
    <row r="199" spans="1:22" s="1" customFormat="1" hidden="1">
      <c r="A199" s="4">
        <v>546</v>
      </c>
      <c r="B199" s="4" t="s">
        <v>8</v>
      </c>
      <c r="C199" s="4" t="s">
        <v>497</v>
      </c>
      <c r="D199" s="4" t="s">
        <v>2029</v>
      </c>
      <c r="E199" s="4" t="s">
        <v>2030</v>
      </c>
      <c r="F199" s="5">
        <v>5</v>
      </c>
      <c r="G199" s="5">
        <v>2</v>
      </c>
      <c r="H199" s="4">
        <v>22</v>
      </c>
      <c r="I199" s="5">
        <v>14</v>
      </c>
      <c r="J199" s="7">
        <v>1403</v>
      </c>
      <c r="K199" s="8" t="s">
        <v>2036</v>
      </c>
      <c r="L199" s="9">
        <v>53.18</v>
      </c>
      <c r="M199" s="10">
        <v>38.229999999999997</v>
      </c>
      <c r="N199" s="5" t="s">
        <v>2035</v>
      </c>
      <c r="O199" s="5" t="s">
        <v>183</v>
      </c>
      <c r="P199" s="25" t="s">
        <v>2043</v>
      </c>
      <c r="Q199" s="4" t="s">
        <v>2034</v>
      </c>
      <c r="R199" s="4"/>
      <c r="S199" s="13"/>
      <c r="T199" s="16"/>
      <c r="U199" s="15"/>
      <c r="V199" s="13">
        <v>44012</v>
      </c>
    </row>
    <row r="200" spans="1:22" s="1" customFormat="1" hidden="1">
      <c r="A200" s="4">
        <v>547</v>
      </c>
      <c r="B200" s="4" t="s">
        <v>8</v>
      </c>
      <c r="C200" s="4" t="s">
        <v>497</v>
      </c>
      <c r="D200" s="4" t="s">
        <v>2029</v>
      </c>
      <c r="E200" s="4" t="s">
        <v>2030</v>
      </c>
      <c r="F200" s="5">
        <v>5</v>
      </c>
      <c r="G200" s="5">
        <v>2</v>
      </c>
      <c r="H200" s="4">
        <v>22</v>
      </c>
      <c r="I200" s="5">
        <v>14</v>
      </c>
      <c r="J200" s="7">
        <v>1404</v>
      </c>
      <c r="K200" s="8" t="s">
        <v>2036</v>
      </c>
      <c r="L200" s="9">
        <v>53.18</v>
      </c>
      <c r="M200" s="10">
        <v>38.229999999999997</v>
      </c>
      <c r="N200" s="5" t="s">
        <v>2035</v>
      </c>
      <c r="O200" s="5" t="s">
        <v>183</v>
      </c>
      <c r="P200" s="25" t="s">
        <v>2042</v>
      </c>
      <c r="Q200" s="4" t="s">
        <v>2034</v>
      </c>
      <c r="R200" s="4"/>
      <c r="S200" s="13"/>
      <c r="T200" s="16"/>
      <c r="U200" s="15"/>
      <c r="V200" s="13">
        <v>44012</v>
      </c>
    </row>
    <row r="201" spans="1:22" s="1" customFormat="1" hidden="1">
      <c r="A201" s="4">
        <v>548</v>
      </c>
      <c r="B201" s="4" t="s">
        <v>8</v>
      </c>
      <c r="C201" s="4" t="s">
        <v>497</v>
      </c>
      <c r="D201" s="4" t="s">
        <v>2029</v>
      </c>
      <c r="E201" s="4" t="s">
        <v>2030</v>
      </c>
      <c r="F201" s="5">
        <v>5</v>
      </c>
      <c r="G201" s="5">
        <v>2</v>
      </c>
      <c r="H201" s="4">
        <v>22</v>
      </c>
      <c r="I201" s="5">
        <v>14</v>
      </c>
      <c r="J201" s="7">
        <v>1405</v>
      </c>
      <c r="K201" s="8" t="s">
        <v>2036</v>
      </c>
      <c r="L201" s="9">
        <v>53.24</v>
      </c>
      <c r="M201" s="10">
        <v>38.270000000000003</v>
      </c>
      <c r="N201" s="5" t="s">
        <v>2035</v>
      </c>
      <c r="O201" s="5" t="s">
        <v>183</v>
      </c>
      <c r="P201" s="25" t="s">
        <v>2043</v>
      </c>
      <c r="Q201" s="4" t="s">
        <v>2034</v>
      </c>
      <c r="R201" s="4"/>
      <c r="S201" s="13"/>
      <c r="T201" s="16"/>
      <c r="U201" s="15"/>
      <c r="V201" s="13">
        <v>44012</v>
      </c>
    </row>
    <row r="202" spans="1:22" s="1" customFormat="1">
      <c r="A202" s="4">
        <v>549</v>
      </c>
      <c r="B202" s="4" t="s">
        <v>8</v>
      </c>
      <c r="C202" s="4" t="s">
        <v>497</v>
      </c>
      <c r="D202" s="4" t="s">
        <v>2029</v>
      </c>
      <c r="E202" s="4" t="s">
        <v>2030</v>
      </c>
      <c r="F202" s="5">
        <v>5</v>
      </c>
      <c r="G202" s="5">
        <v>2</v>
      </c>
      <c r="H202" s="4">
        <v>22</v>
      </c>
      <c r="I202" s="5">
        <v>15</v>
      </c>
      <c r="J202" s="7">
        <v>1501</v>
      </c>
      <c r="K202" s="8" t="s">
        <v>2036</v>
      </c>
      <c r="L202" s="9">
        <v>78.739999999999995</v>
      </c>
      <c r="M202" s="10">
        <v>56.6</v>
      </c>
      <c r="N202" s="5" t="s">
        <v>2032</v>
      </c>
      <c r="O202" s="5" t="s">
        <v>181</v>
      </c>
      <c r="P202" s="25" t="s">
        <v>2041</v>
      </c>
      <c r="Q202" s="4" t="s">
        <v>2034</v>
      </c>
      <c r="R202" s="4"/>
      <c r="S202" s="13"/>
      <c r="T202" s="16"/>
      <c r="U202" s="15"/>
      <c r="V202" s="13">
        <v>44012</v>
      </c>
    </row>
    <row r="203" spans="1:22" s="1" customFormat="1" hidden="1">
      <c r="A203" s="4">
        <v>550</v>
      </c>
      <c r="B203" s="4" t="s">
        <v>8</v>
      </c>
      <c r="C203" s="4" t="s">
        <v>497</v>
      </c>
      <c r="D203" s="4" t="s">
        <v>2029</v>
      </c>
      <c r="E203" s="4" t="s">
        <v>2030</v>
      </c>
      <c r="F203" s="5">
        <v>5</v>
      </c>
      <c r="G203" s="5">
        <v>2</v>
      </c>
      <c r="H203" s="4">
        <v>22</v>
      </c>
      <c r="I203" s="5">
        <v>15</v>
      </c>
      <c r="J203" s="7">
        <v>1502</v>
      </c>
      <c r="K203" s="8" t="s">
        <v>2036</v>
      </c>
      <c r="L203" s="9">
        <v>53.24</v>
      </c>
      <c r="M203" s="10">
        <v>38.270000000000003</v>
      </c>
      <c r="N203" s="5" t="s">
        <v>2035</v>
      </c>
      <c r="O203" s="5" t="s">
        <v>183</v>
      </c>
      <c r="P203" s="25" t="s">
        <v>2042</v>
      </c>
      <c r="Q203" s="4" t="s">
        <v>2034</v>
      </c>
      <c r="R203" s="4"/>
      <c r="S203" s="13"/>
      <c r="T203" s="16"/>
      <c r="U203" s="15"/>
      <c r="V203" s="13">
        <v>44012</v>
      </c>
    </row>
    <row r="204" spans="1:22" s="1" customFormat="1" hidden="1">
      <c r="A204" s="4">
        <v>551</v>
      </c>
      <c r="B204" s="4" t="s">
        <v>8</v>
      </c>
      <c r="C204" s="4" t="s">
        <v>497</v>
      </c>
      <c r="D204" s="4" t="s">
        <v>2029</v>
      </c>
      <c r="E204" s="4" t="s">
        <v>2030</v>
      </c>
      <c r="F204" s="5">
        <v>5</v>
      </c>
      <c r="G204" s="5">
        <v>2</v>
      </c>
      <c r="H204" s="4">
        <v>22</v>
      </c>
      <c r="I204" s="5">
        <v>15</v>
      </c>
      <c r="J204" s="7">
        <v>1503</v>
      </c>
      <c r="K204" s="8" t="s">
        <v>2036</v>
      </c>
      <c r="L204" s="9">
        <v>53.18</v>
      </c>
      <c r="M204" s="10">
        <v>38.229999999999997</v>
      </c>
      <c r="N204" s="5" t="s">
        <v>2035</v>
      </c>
      <c r="O204" s="5" t="s">
        <v>183</v>
      </c>
      <c r="P204" s="25" t="s">
        <v>2043</v>
      </c>
      <c r="Q204" s="4" t="s">
        <v>2034</v>
      </c>
      <c r="R204" s="4"/>
      <c r="S204" s="13"/>
      <c r="T204" s="16"/>
      <c r="U204" s="15"/>
      <c r="V204" s="13">
        <v>44012</v>
      </c>
    </row>
    <row r="205" spans="1:22" s="1" customFormat="1" hidden="1">
      <c r="A205" s="4">
        <v>552</v>
      </c>
      <c r="B205" s="4" t="s">
        <v>8</v>
      </c>
      <c r="C205" s="4" t="s">
        <v>497</v>
      </c>
      <c r="D205" s="4" t="s">
        <v>2029</v>
      </c>
      <c r="E205" s="4" t="s">
        <v>2030</v>
      </c>
      <c r="F205" s="5">
        <v>5</v>
      </c>
      <c r="G205" s="5">
        <v>2</v>
      </c>
      <c r="H205" s="4">
        <v>22</v>
      </c>
      <c r="I205" s="5">
        <v>15</v>
      </c>
      <c r="J205" s="7">
        <v>1504</v>
      </c>
      <c r="K205" s="8" t="s">
        <v>2036</v>
      </c>
      <c r="L205" s="9">
        <v>53.18</v>
      </c>
      <c r="M205" s="10">
        <v>38.229999999999997</v>
      </c>
      <c r="N205" s="5" t="s">
        <v>2035</v>
      </c>
      <c r="O205" s="5" t="s">
        <v>183</v>
      </c>
      <c r="P205" s="25" t="s">
        <v>2042</v>
      </c>
      <c r="Q205" s="4" t="s">
        <v>2034</v>
      </c>
      <c r="R205" s="4"/>
      <c r="S205" s="13"/>
      <c r="T205" s="16"/>
      <c r="U205" s="15"/>
      <c r="V205" s="13">
        <v>44012</v>
      </c>
    </row>
    <row r="206" spans="1:22" s="1" customFormat="1" hidden="1">
      <c r="A206" s="4">
        <v>553</v>
      </c>
      <c r="B206" s="4" t="s">
        <v>8</v>
      </c>
      <c r="C206" s="4" t="s">
        <v>497</v>
      </c>
      <c r="D206" s="4" t="s">
        <v>2029</v>
      </c>
      <c r="E206" s="4" t="s">
        <v>2030</v>
      </c>
      <c r="F206" s="5">
        <v>5</v>
      </c>
      <c r="G206" s="5">
        <v>2</v>
      </c>
      <c r="H206" s="4">
        <v>22</v>
      </c>
      <c r="I206" s="5">
        <v>15</v>
      </c>
      <c r="J206" s="7">
        <v>1505</v>
      </c>
      <c r="K206" s="8" t="s">
        <v>2036</v>
      </c>
      <c r="L206" s="9">
        <v>53.24</v>
      </c>
      <c r="M206" s="10">
        <v>38.270000000000003</v>
      </c>
      <c r="N206" s="5" t="s">
        <v>2035</v>
      </c>
      <c r="O206" s="5" t="s">
        <v>183</v>
      </c>
      <c r="P206" s="25" t="s">
        <v>2043</v>
      </c>
      <c r="Q206" s="4" t="s">
        <v>2034</v>
      </c>
      <c r="R206" s="4"/>
      <c r="S206" s="13"/>
      <c r="T206" s="16"/>
      <c r="U206" s="15"/>
      <c r="V206" s="13">
        <v>44012</v>
      </c>
    </row>
    <row r="207" spans="1:22" s="1" customFormat="1">
      <c r="A207" s="4">
        <v>554</v>
      </c>
      <c r="B207" s="4" t="s">
        <v>8</v>
      </c>
      <c r="C207" s="4" t="s">
        <v>497</v>
      </c>
      <c r="D207" s="4" t="s">
        <v>2029</v>
      </c>
      <c r="E207" s="4" t="s">
        <v>2030</v>
      </c>
      <c r="F207" s="5">
        <v>5</v>
      </c>
      <c r="G207" s="5">
        <v>2</v>
      </c>
      <c r="H207" s="4">
        <v>22</v>
      </c>
      <c r="I207" s="5">
        <v>15</v>
      </c>
      <c r="J207" s="7">
        <v>1506</v>
      </c>
      <c r="K207" s="8" t="s">
        <v>2036</v>
      </c>
      <c r="L207" s="9">
        <v>79.27</v>
      </c>
      <c r="M207" s="10">
        <v>56.98</v>
      </c>
      <c r="N207" s="5" t="s">
        <v>2032</v>
      </c>
      <c r="O207" s="5" t="s">
        <v>181</v>
      </c>
      <c r="P207" s="25" t="s">
        <v>2044</v>
      </c>
      <c r="Q207" s="4" t="s">
        <v>2034</v>
      </c>
      <c r="R207" s="4"/>
      <c r="S207" s="13"/>
      <c r="T207" s="16"/>
      <c r="U207" s="15"/>
      <c r="V207" s="13">
        <v>44012</v>
      </c>
    </row>
    <row r="208" spans="1:22" s="1" customFormat="1" hidden="1">
      <c r="A208" s="4">
        <v>555</v>
      </c>
      <c r="B208" s="4" t="s">
        <v>8</v>
      </c>
      <c r="C208" s="4" t="s">
        <v>497</v>
      </c>
      <c r="D208" s="4" t="s">
        <v>2029</v>
      </c>
      <c r="E208" s="4" t="s">
        <v>2030</v>
      </c>
      <c r="F208" s="5">
        <v>5</v>
      </c>
      <c r="G208" s="5">
        <v>2</v>
      </c>
      <c r="H208" s="4">
        <v>22</v>
      </c>
      <c r="I208" s="5">
        <v>16</v>
      </c>
      <c r="J208" s="7">
        <v>1602</v>
      </c>
      <c r="K208" s="8" t="s">
        <v>2036</v>
      </c>
      <c r="L208" s="9">
        <v>53.24</v>
      </c>
      <c r="M208" s="10">
        <v>38.270000000000003</v>
      </c>
      <c r="N208" s="19" t="s">
        <v>2035</v>
      </c>
      <c r="O208" s="5" t="s">
        <v>183</v>
      </c>
      <c r="P208" s="25" t="s">
        <v>2042</v>
      </c>
      <c r="Q208" s="4" t="s">
        <v>2034</v>
      </c>
      <c r="R208" s="4"/>
      <c r="S208" s="13"/>
      <c r="T208" s="16"/>
      <c r="U208" s="15"/>
      <c r="V208" s="13">
        <v>44012</v>
      </c>
    </row>
    <row r="209" spans="1:22" s="1" customFormat="1" hidden="1">
      <c r="A209" s="4">
        <v>556</v>
      </c>
      <c r="B209" s="4" t="s">
        <v>8</v>
      </c>
      <c r="C209" s="4" t="s">
        <v>497</v>
      </c>
      <c r="D209" s="4" t="s">
        <v>2029</v>
      </c>
      <c r="E209" s="4" t="s">
        <v>2030</v>
      </c>
      <c r="F209" s="5">
        <v>5</v>
      </c>
      <c r="G209" s="5">
        <v>2</v>
      </c>
      <c r="H209" s="4">
        <v>22</v>
      </c>
      <c r="I209" s="5">
        <v>16</v>
      </c>
      <c r="J209" s="7">
        <v>1603</v>
      </c>
      <c r="K209" s="8" t="s">
        <v>2036</v>
      </c>
      <c r="L209" s="9">
        <v>53.18</v>
      </c>
      <c r="M209" s="10">
        <v>38.229999999999997</v>
      </c>
      <c r="N209" s="5" t="s">
        <v>2035</v>
      </c>
      <c r="O209" s="5" t="s">
        <v>183</v>
      </c>
      <c r="P209" s="25" t="s">
        <v>2043</v>
      </c>
      <c r="Q209" s="4" t="s">
        <v>2034</v>
      </c>
      <c r="R209" s="4"/>
      <c r="S209" s="13"/>
      <c r="T209" s="16"/>
      <c r="U209" s="15"/>
      <c r="V209" s="13">
        <v>44012</v>
      </c>
    </row>
    <row r="210" spans="1:22" s="1" customFormat="1" hidden="1">
      <c r="A210" s="4">
        <v>557</v>
      </c>
      <c r="B210" s="4" t="s">
        <v>8</v>
      </c>
      <c r="C210" s="4" t="s">
        <v>497</v>
      </c>
      <c r="D210" s="4" t="s">
        <v>2029</v>
      </c>
      <c r="E210" s="4" t="s">
        <v>2030</v>
      </c>
      <c r="F210" s="5">
        <v>5</v>
      </c>
      <c r="G210" s="5">
        <v>2</v>
      </c>
      <c r="H210" s="4">
        <v>22</v>
      </c>
      <c r="I210" s="5">
        <v>16</v>
      </c>
      <c r="J210" s="7">
        <v>1604</v>
      </c>
      <c r="K210" s="8" t="s">
        <v>2036</v>
      </c>
      <c r="L210" s="9">
        <v>53.18</v>
      </c>
      <c r="M210" s="10">
        <v>38.229999999999997</v>
      </c>
      <c r="N210" s="5" t="s">
        <v>2035</v>
      </c>
      <c r="O210" s="5" t="s">
        <v>183</v>
      </c>
      <c r="P210" s="25" t="s">
        <v>2042</v>
      </c>
      <c r="Q210" s="4" t="s">
        <v>2034</v>
      </c>
      <c r="R210" s="4"/>
      <c r="S210" s="13"/>
      <c r="T210" s="16"/>
      <c r="U210" s="15"/>
      <c r="V210" s="13">
        <v>44012</v>
      </c>
    </row>
    <row r="211" spans="1:22" s="1" customFormat="1" hidden="1">
      <c r="A211" s="4">
        <v>558</v>
      </c>
      <c r="B211" s="4" t="s">
        <v>8</v>
      </c>
      <c r="C211" s="4" t="s">
        <v>497</v>
      </c>
      <c r="D211" s="4" t="s">
        <v>2029</v>
      </c>
      <c r="E211" s="4" t="s">
        <v>2030</v>
      </c>
      <c r="F211" s="5">
        <v>5</v>
      </c>
      <c r="G211" s="5">
        <v>2</v>
      </c>
      <c r="H211" s="4">
        <v>22</v>
      </c>
      <c r="I211" s="5">
        <v>16</v>
      </c>
      <c r="J211" s="7">
        <v>1605</v>
      </c>
      <c r="K211" s="8" t="s">
        <v>2036</v>
      </c>
      <c r="L211" s="9">
        <v>53.24</v>
      </c>
      <c r="M211" s="10">
        <v>38.270000000000003</v>
      </c>
      <c r="N211" s="19" t="s">
        <v>2035</v>
      </c>
      <c r="O211" s="5" t="s">
        <v>183</v>
      </c>
      <c r="P211" s="25" t="s">
        <v>2043</v>
      </c>
      <c r="Q211" s="4" t="s">
        <v>2034</v>
      </c>
      <c r="R211" s="4"/>
      <c r="S211" s="13"/>
      <c r="T211" s="16"/>
      <c r="U211" s="15"/>
      <c r="V211" s="13">
        <v>44012</v>
      </c>
    </row>
    <row r="212" spans="1:22" s="1" customFormat="1">
      <c r="A212" s="4">
        <v>559</v>
      </c>
      <c r="B212" s="4" t="s">
        <v>8</v>
      </c>
      <c r="C212" s="4" t="s">
        <v>497</v>
      </c>
      <c r="D212" s="4" t="s">
        <v>2029</v>
      </c>
      <c r="E212" s="4" t="s">
        <v>2030</v>
      </c>
      <c r="F212" s="5">
        <v>5</v>
      </c>
      <c r="G212" s="5">
        <v>2</v>
      </c>
      <c r="H212" s="4">
        <v>22</v>
      </c>
      <c r="I212" s="5">
        <v>17</v>
      </c>
      <c r="J212" s="7">
        <v>1701</v>
      </c>
      <c r="K212" s="8" t="s">
        <v>2036</v>
      </c>
      <c r="L212" s="9">
        <v>78.739999999999995</v>
      </c>
      <c r="M212" s="10">
        <v>56.6</v>
      </c>
      <c r="N212" s="5" t="s">
        <v>2032</v>
      </c>
      <c r="O212" s="5" t="s">
        <v>181</v>
      </c>
      <c r="P212" s="25" t="s">
        <v>2041</v>
      </c>
      <c r="Q212" s="4" t="s">
        <v>2034</v>
      </c>
      <c r="R212" s="4"/>
      <c r="S212" s="13"/>
      <c r="T212" s="16"/>
      <c r="U212" s="15"/>
      <c r="V212" s="13">
        <v>44012</v>
      </c>
    </row>
    <row r="213" spans="1:22" s="1" customFormat="1" hidden="1">
      <c r="A213" s="4">
        <v>560</v>
      </c>
      <c r="B213" s="4" t="s">
        <v>8</v>
      </c>
      <c r="C213" s="4" t="s">
        <v>497</v>
      </c>
      <c r="D213" s="4" t="s">
        <v>2029</v>
      </c>
      <c r="E213" s="4" t="s">
        <v>2030</v>
      </c>
      <c r="F213" s="5">
        <v>5</v>
      </c>
      <c r="G213" s="5">
        <v>2</v>
      </c>
      <c r="H213" s="4">
        <v>22</v>
      </c>
      <c r="I213" s="5">
        <v>17</v>
      </c>
      <c r="J213" s="7">
        <v>1702</v>
      </c>
      <c r="K213" s="8" t="s">
        <v>2036</v>
      </c>
      <c r="L213" s="9">
        <v>53.24</v>
      </c>
      <c r="M213" s="10">
        <v>38.270000000000003</v>
      </c>
      <c r="N213" s="5" t="s">
        <v>2035</v>
      </c>
      <c r="O213" s="5" t="s">
        <v>183</v>
      </c>
      <c r="P213" s="25" t="s">
        <v>2042</v>
      </c>
      <c r="Q213" s="4" t="s">
        <v>2034</v>
      </c>
      <c r="R213" s="4"/>
      <c r="S213" s="13"/>
      <c r="T213" s="16"/>
      <c r="U213" s="15"/>
      <c r="V213" s="13">
        <v>44012</v>
      </c>
    </row>
    <row r="214" spans="1:22" s="1" customFormat="1" hidden="1">
      <c r="A214" s="4">
        <v>561</v>
      </c>
      <c r="B214" s="4" t="s">
        <v>8</v>
      </c>
      <c r="C214" s="4" t="s">
        <v>497</v>
      </c>
      <c r="D214" s="4" t="s">
        <v>2029</v>
      </c>
      <c r="E214" s="4" t="s">
        <v>2030</v>
      </c>
      <c r="F214" s="5">
        <v>5</v>
      </c>
      <c r="G214" s="5">
        <v>2</v>
      </c>
      <c r="H214" s="4">
        <v>22</v>
      </c>
      <c r="I214" s="5">
        <v>17</v>
      </c>
      <c r="J214" s="7">
        <v>1703</v>
      </c>
      <c r="K214" s="8" t="s">
        <v>2036</v>
      </c>
      <c r="L214" s="9">
        <v>53.18</v>
      </c>
      <c r="M214" s="10">
        <v>38.229999999999997</v>
      </c>
      <c r="N214" s="19" t="s">
        <v>2035</v>
      </c>
      <c r="O214" s="5" t="s">
        <v>183</v>
      </c>
      <c r="P214" s="25" t="s">
        <v>2043</v>
      </c>
      <c r="Q214" s="4" t="s">
        <v>2034</v>
      </c>
      <c r="R214" s="4"/>
      <c r="S214" s="13"/>
      <c r="T214" s="16"/>
      <c r="U214" s="15"/>
      <c r="V214" s="13">
        <v>44012</v>
      </c>
    </row>
    <row r="215" spans="1:22" s="1" customFormat="1" hidden="1">
      <c r="A215" s="4">
        <v>562</v>
      </c>
      <c r="B215" s="4" t="s">
        <v>8</v>
      </c>
      <c r="C215" s="4" t="s">
        <v>497</v>
      </c>
      <c r="D215" s="4" t="s">
        <v>2029</v>
      </c>
      <c r="E215" s="4" t="s">
        <v>2030</v>
      </c>
      <c r="F215" s="5">
        <v>5</v>
      </c>
      <c r="G215" s="5">
        <v>2</v>
      </c>
      <c r="H215" s="4">
        <v>22</v>
      </c>
      <c r="I215" s="5">
        <v>17</v>
      </c>
      <c r="J215" s="7">
        <v>1704</v>
      </c>
      <c r="K215" s="8" t="s">
        <v>2036</v>
      </c>
      <c r="L215" s="9">
        <v>53.18</v>
      </c>
      <c r="M215" s="10">
        <v>38.229999999999997</v>
      </c>
      <c r="N215" s="19" t="s">
        <v>2035</v>
      </c>
      <c r="O215" s="5" t="s">
        <v>183</v>
      </c>
      <c r="P215" s="25" t="s">
        <v>2042</v>
      </c>
      <c r="Q215" s="4" t="s">
        <v>2034</v>
      </c>
      <c r="R215" s="4"/>
      <c r="S215" s="13"/>
      <c r="T215" s="16"/>
      <c r="U215" s="15"/>
      <c r="V215" s="13">
        <v>44012</v>
      </c>
    </row>
    <row r="216" spans="1:22" s="1" customFormat="1" hidden="1">
      <c r="A216" s="4">
        <v>563</v>
      </c>
      <c r="B216" s="4" t="s">
        <v>8</v>
      </c>
      <c r="C216" s="4" t="s">
        <v>497</v>
      </c>
      <c r="D216" s="4" t="s">
        <v>2029</v>
      </c>
      <c r="E216" s="4" t="s">
        <v>2030</v>
      </c>
      <c r="F216" s="5">
        <v>5</v>
      </c>
      <c r="G216" s="5">
        <v>2</v>
      </c>
      <c r="H216" s="4">
        <v>22</v>
      </c>
      <c r="I216" s="5">
        <v>17</v>
      </c>
      <c r="J216" s="7">
        <v>1705</v>
      </c>
      <c r="K216" s="8" t="s">
        <v>2036</v>
      </c>
      <c r="L216" s="9">
        <v>53.24</v>
      </c>
      <c r="M216" s="10">
        <v>38.270000000000003</v>
      </c>
      <c r="N216" s="5" t="s">
        <v>2035</v>
      </c>
      <c r="O216" s="5" t="s">
        <v>183</v>
      </c>
      <c r="P216" s="25" t="s">
        <v>2043</v>
      </c>
      <c r="Q216" s="4" t="s">
        <v>2034</v>
      </c>
      <c r="R216" s="4"/>
      <c r="S216" s="13"/>
      <c r="T216" s="16"/>
      <c r="U216" s="15"/>
      <c r="V216" s="13">
        <v>44012</v>
      </c>
    </row>
    <row r="217" spans="1:22" s="1" customFormat="1">
      <c r="A217" s="4">
        <v>564</v>
      </c>
      <c r="B217" s="4" t="s">
        <v>8</v>
      </c>
      <c r="C217" s="4" t="s">
        <v>497</v>
      </c>
      <c r="D217" s="4" t="s">
        <v>2029</v>
      </c>
      <c r="E217" s="4" t="s">
        <v>2030</v>
      </c>
      <c r="F217" s="5">
        <v>5</v>
      </c>
      <c r="G217" s="5">
        <v>2</v>
      </c>
      <c r="H217" s="4">
        <v>22</v>
      </c>
      <c r="I217" s="5">
        <v>17</v>
      </c>
      <c r="J217" s="7">
        <v>1706</v>
      </c>
      <c r="K217" s="8" t="s">
        <v>2036</v>
      </c>
      <c r="L217" s="9">
        <v>79.27</v>
      </c>
      <c r="M217" s="10">
        <v>56.98</v>
      </c>
      <c r="N217" s="5" t="s">
        <v>2032</v>
      </c>
      <c r="O217" s="5" t="s">
        <v>181</v>
      </c>
      <c r="P217" s="25" t="s">
        <v>2044</v>
      </c>
      <c r="Q217" s="4" t="s">
        <v>2034</v>
      </c>
      <c r="R217" s="4"/>
      <c r="S217" s="13"/>
      <c r="T217" s="16"/>
      <c r="U217" s="15"/>
      <c r="V217" s="13">
        <v>44012</v>
      </c>
    </row>
    <row r="218" spans="1:22" s="1" customFormat="1">
      <c r="A218" s="4">
        <v>565</v>
      </c>
      <c r="B218" s="4" t="s">
        <v>8</v>
      </c>
      <c r="C218" s="4" t="s">
        <v>497</v>
      </c>
      <c r="D218" s="4" t="s">
        <v>2029</v>
      </c>
      <c r="E218" s="4" t="s">
        <v>2030</v>
      </c>
      <c r="F218" s="5">
        <v>5</v>
      </c>
      <c r="G218" s="5">
        <v>2</v>
      </c>
      <c r="H218" s="4">
        <v>22</v>
      </c>
      <c r="I218" s="5">
        <v>18</v>
      </c>
      <c r="J218" s="7">
        <v>1801</v>
      </c>
      <c r="K218" s="8" t="s">
        <v>2036</v>
      </c>
      <c r="L218" s="9">
        <v>78.739999999999995</v>
      </c>
      <c r="M218" s="10">
        <v>56.6</v>
      </c>
      <c r="N218" s="19" t="s">
        <v>2032</v>
      </c>
      <c r="O218" s="5" t="s">
        <v>181</v>
      </c>
      <c r="P218" s="25" t="s">
        <v>2041</v>
      </c>
      <c r="Q218" s="4" t="s">
        <v>2034</v>
      </c>
      <c r="R218" s="4"/>
      <c r="S218" s="13"/>
      <c r="T218" s="16"/>
      <c r="U218" s="15"/>
      <c r="V218" s="13">
        <v>44012</v>
      </c>
    </row>
    <row r="219" spans="1:22" s="1" customFormat="1" hidden="1">
      <c r="A219" s="4">
        <v>566</v>
      </c>
      <c r="B219" s="4" t="s">
        <v>8</v>
      </c>
      <c r="C219" s="4" t="s">
        <v>497</v>
      </c>
      <c r="D219" s="4" t="s">
        <v>2029</v>
      </c>
      <c r="E219" s="4" t="s">
        <v>2030</v>
      </c>
      <c r="F219" s="5">
        <v>5</v>
      </c>
      <c r="G219" s="5">
        <v>2</v>
      </c>
      <c r="H219" s="4">
        <v>22</v>
      </c>
      <c r="I219" s="5">
        <v>18</v>
      </c>
      <c r="J219" s="7">
        <v>1802</v>
      </c>
      <c r="K219" s="8" t="s">
        <v>2036</v>
      </c>
      <c r="L219" s="9">
        <v>53.24</v>
      </c>
      <c r="M219" s="10">
        <v>38.270000000000003</v>
      </c>
      <c r="N219" s="19" t="s">
        <v>2035</v>
      </c>
      <c r="O219" s="5" t="s">
        <v>183</v>
      </c>
      <c r="P219" s="25" t="s">
        <v>2042</v>
      </c>
      <c r="Q219" s="4" t="s">
        <v>2034</v>
      </c>
      <c r="R219" s="4"/>
      <c r="S219" s="13"/>
      <c r="T219" s="16"/>
      <c r="U219" s="15"/>
      <c r="V219" s="13">
        <v>44012</v>
      </c>
    </row>
    <row r="220" spans="1:22" s="1" customFormat="1" hidden="1">
      <c r="A220" s="4">
        <v>567</v>
      </c>
      <c r="B220" s="4" t="s">
        <v>8</v>
      </c>
      <c r="C220" s="4" t="s">
        <v>497</v>
      </c>
      <c r="D220" s="4" t="s">
        <v>2029</v>
      </c>
      <c r="E220" s="4" t="s">
        <v>2030</v>
      </c>
      <c r="F220" s="5">
        <v>5</v>
      </c>
      <c r="G220" s="5">
        <v>2</v>
      </c>
      <c r="H220" s="4">
        <v>22</v>
      </c>
      <c r="I220" s="5">
        <v>18</v>
      </c>
      <c r="J220" s="7">
        <v>1803</v>
      </c>
      <c r="K220" s="8" t="s">
        <v>2036</v>
      </c>
      <c r="L220" s="9">
        <v>53.18</v>
      </c>
      <c r="M220" s="10">
        <v>38.229999999999997</v>
      </c>
      <c r="N220" s="5" t="s">
        <v>2035</v>
      </c>
      <c r="O220" s="5" t="s">
        <v>183</v>
      </c>
      <c r="P220" s="25" t="s">
        <v>2043</v>
      </c>
      <c r="Q220" s="4" t="s">
        <v>2034</v>
      </c>
      <c r="R220" s="4"/>
      <c r="S220" s="13"/>
      <c r="T220" s="16"/>
      <c r="U220" s="15"/>
      <c r="V220" s="13">
        <v>44012</v>
      </c>
    </row>
    <row r="221" spans="1:22" s="1" customFormat="1" hidden="1">
      <c r="A221" s="4">
        <v>568</v>
      </c>
      <c r="B221" s="4" t="s">
        <v>8</v>
      </c>
      <c r="C221" s="4" t="s">
        <v>497</v>
      </c>
      <c r="D221" s="4" t="s">
        <v>2029</v>
      </c>
      <c r="E221" s="4" t="s">
        <v>2030</v>
      </c>
      <c r="F221" s="5">
        <v>5</v>
      </c>
      <c r="G221" s="5">
        <v>2</v>
      </c>
      <c r="H221" s="4">
        <v>22</v>
      </c>
      <c r="I221" s="5">
        <v>18</v>
      </c>
      <c r="J221" s="7">
        <v>1804</v>
      </c>
      <c r="K221" s="8" t="s">
        <v>2036</v>
      </c>
      <c r="L221" s="9">
        <v>53.18</v>
      </c>
      <c r="M221" s="10">
        <v>38.229999999999997</v>
      </c>
      <c r="N221" s="5" t="s">
        <v>2035</v>
      </c>
      <c r="O221" s="5" t="s">
        <v>183</v>
      </c>
      <c r="P221" s="25" t="s">
        <v>2042</v>
      </c>
      <c r="Q221" s="4" t="s">
        <v>2034</v>
      </c>
      <c r="R221" s="4"/>
      <c r="S221" s="13"/>
      <c r="T221" s="16"/>
      <c r="U221" s="15"/>
      <c r="V221" s="13">
        <v>44012</v>
      </c>
    </row>
    <row r="222" spans="1:22" s="1" customFormat="1">
      <c r="A222" s="4">
        <v>569</v>
      </c>
      <c r="B222" s="4" t="s">
        <v>8</v>
      </c>
      <c r="C222" s="4" t="s">
        <v>497</v>
      </c>
      <c r="D222" s="4" t="s">
        <v>2029</v>
      </c>
      <c r="E222" s="4" t="s">
        <v>2030</v>
      </c>
      <c r="F222" s="5">
        <v>5</v>
      </c>
      <c r="G222" s="5">
        <v>2</v>
      </c>
      <c r="H222" s="4">
        <v>22</v>
      </c>
      <c r="I222" s="5">
        <v>18</v>
      </c>
      <c r="J222" s="7">
        <v>1806</v>
      </c>
      <c r="K222" s="8" t="s">
        <v>2036</v>
      </c>
      <c r="L222" s="9">
        <v>79.27</v>
      </c>
      <c r="M222" s="10">
        <v>56.98</v>
      </c>
      <c r="N222" s="19" t="s">
        <v>2032</v>
      </c>
      <c r="O222" s="5" t="s">
        <v>181</v>
      </c>
      <c r="P222" s="25" t="s">
        <v>2044</v>
      </c>
      <c r="Q222" s="4" t="s">
        <v>2034</v>
      </c>
      <c r="R222" s="4"/>
      <c r="S222" s="13"/>
      <c r="T222" s="16"/>
      <c r="U222" s="15"/>
      <c r="V222" s="13">
        <v>44012</v>
      </c>
    </row>
    <row r="223" spans="1:22" s="1" customFormat="1">
      <c r="A223" s="4">
        <v>570</v>
      </c>
      <c r="B223" s="4" t="s">
        <v>8</v>
      </c>
      <c r="C223" s="4" t="s">
        <v>497</v>
      </c>
      <c r="D223" s="4" t="s">
        <v>2029</v>
      </c>
      <c r="E223" s="4" t="s">
        <v>2030</v>
      </c>
      <c r="F223" s="5">
        <v>5</v>
      </c>
      <c r="G223" s="5">
        <v>2</v>
      </c>
      <c r="H223" s="4">
        <v>22</v>
      </c>
      <c r="I223" s="5">
        <v>19</v>
      </c>
      <c r="J223" s="7">
        <v>1901</v>
      </c>
      <c r="K223" s="8" t="s">
        <v>2036</v>
      </c>
      <c r="L223" s="9">
        <v>78.739999999999995</v>
      </c>
      <c r="M223" s="10">
        <v>56.6</v>
      </c>
      <c r="N223" s="5" t="s">
        <v>2032</v>
      </c>
      <c r="O223" s="5" t="s">
        <v>181</v>
      </c>
      <c r="P223" s="25" t="s">
        <v>2041</v>
      </c>
      <c r="Q223" s="4" t="s">
        <v>2034</v>
      </c>
      <c r="R223" s="4"/>
      <c r="S223" s="13"/>
      <c r="T223" s="16"/>
      <c r="U223" s="15"/>
      <c r="V223" s="13">
        <v>44012</v>
      </c>
    </row>
    <row r="224" spans="1:22" s="1" customFormat="1" hidden="1">
      <c r="A224" s="4">
        <v>571</v>
      </c>
      <c r="B224" s="4" t="s">
        <v>8</v>
      </c>
      <c r="C224" s="4" t="s">
        <v>497</v>
      </c>
      <c r="D224" s="4" t="s">
        <v>2029</v>
      </c>
      <c r="E224" s="4" t="s">
        <v>2030</v>
      </c>
      <c r="F224" s="5">
        <v>5</v>
      </c>
      <c r="G224" s="5">
        <v>2</v>
      </c>
      <c r="H224" s="4">
        <v>22</v>
      </c>
      <c r="I224" s="5">
        <v>19</v>
      </c>
      <c r="J224" s="7">
        <v>1902</v>
      </c>
      <c r="K224" s="8" t="s">
        <v>2036</v>
      </c>
      <c r="L224" s="9">
        <v>53.24</v>
      </c>
      <c r="M224" s="10">
        <v>38.270000000000003</v>
      </c>
      <c r="N224" s="5" t="s">
        <v>2035</v>
      </c>
      <c r="O224" s="5" t="s">
        <v>183</v>
      </c>
      <c r="P224" s="25" t="s">
        <v>2042</v>
      </c>
      <c r="Q224" s="4" t="s">
        <v>2034</v>
      </c>
      <c r="R224" s="4"/>
      <c r="S224" s="13"/>
      <c r="T224" s="16"/>
      <c r="U224" s="15"/>
      <c r="V224" s="13">
        <v>44012</v>
      </c>
    </row>
    <row r="225" spans="1:22" s="1" customFormat="1" hidden="1">
      <c r="A225" s="4">
        <v>572</v>
      </c>
      <c r="B225" s="4" t="s">
        <v>8</v>
      </c>
      <c r="C225" s="4" t="s">
        <v>497</v>
      </c>
      <c r="D225" s="4" t="s">
        <v>2029</v>
      </c>
      <c r="E225" s="4" t="s">
        <v>2030</v>
      </c>
      <c r="F225" s="5">
        <v>5</v>
      </c>
      <c r="G225" s="5">
        <v>2</v>
      </c>
      <c r="H225" s="4">
        <v>22</v>
      </c>
      <c r="I225" s="5">
        <v>19</v>
      </c>
      <c r="J225" s="7">
        <v>1903</v>
      </c>
      <c r="K225" s="8" t="s">
        <v>2036</v>
      </c>
      <c r="L225" s="9">
        <v>53.18</v>
      </c>
      <c r="M225" s="10">
        <v>38.229999999999997</v>
      </c>
      <c r="N225" s="19" t="s">
        <v>2035</v>
      </c>
      <c r="O225" s="5" t="s">
        <v>183</v>
      </c>
      <c r="P225" s="25" t="s">
        <v>2043</v>
      </c>
      <c r="Q225" s="4" t="s">
        <v>2034</v>
      </c>
      <c r="R225" s="4"/>
      <c r="S225" s="13"/>
      <c r="T225" s="16"/>
      <c r="U225" s="15"/>
      <c r="V225" s="13">
        <v>44012</v>
      </c>
    </row>
    <row r="226" spans="1:22" s="1" customFormat="1" hidden="1">
      <c r="A226" s="4">
        <v>573</v>
      </c>
      <c r="B226" s="4" t="s">
        <v>8</v>
      </c>
      <c r="C226" s="4" t="s">
        <v>497</v>
      </c>
      <c r="D226" s="4" t="s">
        <v>2029</v>
      </c>
      <c r="E226" s="4" t="s">
        <v>2030</v>
      </c>
      <c r="F226" s="5">
        <v>5</v>
      </c>
      <c r="G226" s="5">
        <v>2</v>
      </c>
      <c r="H226" s="4">
        <v>22</v>
      </c>
      <c r="I226" s="5">
        <v>19</v>
      </c>
      <c r="J226" s="7">
        <v>1904</v>
      </c>
      <c r="K226" s="8" t="s">
        <v>2036</v>
      </c>
      <c r="L226" s="9">
        <v>53.18</v>
      </c>
      <c r="M226" s="10">
        <v>38.229999999999997</v>
      </c>
      <c r="N226" s="19" t="s">
        <v>2035</v>
      </c>
      <c r="O226" s="5" t="s">
        <v>183</v>
      </c>
      <c r="P226" s="25" t="s">
        <v>2042</v>
      </c>
      <c r="Q226" s="4" t="s">
        <v>2034</v>
      </c>
      <c r="R226" s="4"/>
      <c r="S226" s="13"/>
      <c r="T226" s="16"/>
      <c r="U226" s="15"/>
      <c r="V226" s="13">
        <v>44012</v>
      </c>
    </row>
    <row r="227" spans="1:22" s="1" customFormat="1" hidden="1">
      <c r="A227" s="4">
        <v>574</v>
      </c>
      <c r="B227" s="4" t="s">
        <v>8</v>
      </c>
      <c r="C227" s="4" t="s">
        <v>497</v>
      </c>
      <c r="D227" s="4" t="s">
        <v>2029</v>
      </c>
      <c r="E227" s="4" t="s">
        <v>2030</v>
      </c>
      <c r="F227" s="5">
        <v>5</v>
      </c>
      <c r="G227" s="5">
        <v>2</v>
      </c>
      <c r="H227" s="4">
        <v>22</v>
      </c>
      <c r="I227" s="5">
        <v>19</v>
      </c>
      <c r="J227" s="7">
        <v>1905</v>
      </c>
      <c r="K227" s="8" t="s">
        <v>2036</v>
      </c>
      <c r="L227" s="9">
        <v>53.24</v>
      </c>
      <c r="M227" s="10">
        <v>38.270000000000003</v>
      </c>
      <c r="N227" s="5" t="s">
        <v>2035</v>
      </c>
      <c r="O227" s="5" t="s">
        <v>183</v>
      </c>
      <c r="P227" s="25" t="s">
        <v>2043</v>
      </c>
      <c r="Q227" s="4" t="s">
        <v>2034</v>
      </c>
      <c r="R227" s="4"/>
      <c r="S227" s="13"/>
      <c r="T227" s="16"/>
      <c r="U227" s="15"/>
      <c r="V227" s="13">
        <v>44012</v>
      </c>
    </row>
    <row r="228" spans="1:22" s="1" customFormat="1">
      <c r="A228" s="4">
        <v>575</v>
      </c>
      <c r="B228" s="4" t="s">
        <v>8</v>
      </c>
      <c r="C228" s="4" t="s">
        <v>497</v>
      </c>
      <c r="D228" s="4" t="s">
        <v>2029</v>
      </c>
      <c r="E228" s="4" t="s">
        <v>2030</v>
      </c>
      <c r="F228" s="5">
        <v>5</v>
      </c>
      <c r="G228" s="5">
        <v>2</v>
      </c>
      <c r="H228" s="4">
        <v>22</v>
      </c>
      <c r="I228" s="5">
        <v>19</v>
      </c>
      <c r="J228" s="7">
        <v>1906</v>
      </c>
      <c r="K228" s="8" t="s">
        <v>2036</v>
      </c>
      <c r="L228" s="9">
        <v>79.27</v>
      </c>
      <c r="M228" s="10">
        <v>56.98</v>
      </c>
      <c r="N228" s="5" t="s">
        <v>2032</v>
      </c>
      <c r="O228" s="5" t="s">
        <v>181</v>
      </c>
      <c r="P228" s="25" t="s">
        <v>2044</v>
      </c>
      <c r="Q228" s="4" t="s">
        <v>2034</v>
      </c>
      <c r="R228" s="4"/>
      <c r="S228" s="13"/>
      <c r="T228" s="16"/>
      <c r="U228" s="15"/>
      <c r="V228" s="13">
        <v>44012</v>
      </c>
    </row>
    <row r="229" spans="1:22" s="1" customFormat="1">
      <c r="A229" s="4">
        <v>576</v>
      </c>
      <c r="B229" s="4" t="s">
        <v>8</v>
      </c>
      <c r="C229" s="4" t="s">
        <v>497</v>
      </c>
      <c r="D229" s="4" t="s">
        <v>2029</v>
      </c>
      <c r="E229" s="4" t="s">
        <v>2030</v>
      </c>
      <c r="F229" s="5">
        <v>5</v>
      </c>
      <c r="G229" s="5">
        <v>2</v>
      </c>
      <c r="H229" s="4">
        <v>22</v>
      </c>
      <c r="I229" s="5">
        <v>20</v>
      </c>
      <c r="J229" s="7">
        <v>2001</v>
      </c>
      <c r="K229" s="8" t="s">
        <v>2036</v>
      </c>
      <c r="L229" s="9">
        <v>78.739999999999995</v>
      </c>
      <c r="M229" s="10">
        <v>56.6</v>
      </c>
      <c r="N229" s="19" t="s">
        <v>2032</v>
      </c>
      <c r="O229" s="5" t="s">
        <v>181</v>
      </c>
      <c r="P229" s="25" t="s">
        <v>2041</v>
      </c>
      <c r="Q229" s="4" t="s">
        <v>2034</v>
      </c>
      <c r="R229" s="4"/>
      <c r="S229" s="13"/>
      <c r="T229" s="16"/>
      <c r="U229" s="15"/>
      <c r="V229" s="13">
        <v>44012</v>
      </c>
    </row>
    <row r="230" spans="1:22" s="1" customFormat="1" hidden="1">
      <c r="A230" s="4">
        <v>577</v>
      </c>
      <c r="B230" s="4" t="s">
        <v>8</v>
      </c>
      <c r="C230" s="4" t="s">
        <v>497</v>
      </c>
      <c r="D230" s="4" t="s">
        <v>2029</v>
      </c>
      <c r="E230" s="4" t="s">
        <v>2030</v>
      </c>
      <c r="F230" s="5">
        <v>5</v>
      </c>
      <c r="G230" s="5">
        <v>2</v>
      </c>
      <c r="H230" s="4">
        <v>22</v>
      </c>
      <c r="I230" s="5">
        <v>20</v>
      </c>
      <c r="J230" s="7">
        <v>2002</v>
      </c>
      <c r="K230" s="8" t="s">
        <v>2036</v>
      </c>
      <c r="L230" s="9">
        <v>53.24</v>
      </c>
      <c r="M230" s="10">
        <v>38.270000000000003</v>
      </c>
      <c r="N230" s="19" t="s">
        <v>2035</v>
      </c>
      <c r="O230" s="5" t="s">
        <v>183</v>
      </c>
      <c r="P230" s="25" t="s">
        <v>2042</v>
      </c>
      <c r="Q230" s="4" t="s">
        <v>2034</v>
      </c>
      <c r="R230" s="4"/>
      <c r="S230" s="13"/>
      <c r="T230" s="16"/>
      <c r="U230" s="15"/>
      <c r="V230" s="13">
        <v>44012</v>
      </c>
    </row>
    <row r="231" spans="1:22" s="1" customFormat="1" hidden="1">
      <c r="A231" s="4">
        <v>578</v>
      </c>
      <c r="B231" s="4" t="s">
        <v>8</v>
      </c>
      <c r="C231" s="4" t="s">
        <v>497</v>
      </c>
      <c r="D231" s="4" t="s">
        <v>2029</v>
      </c>
      <c r="E231" s="4" t="s">
        <v>2030</v>
      </c>
      <c r="F231" s="5">
        <v>5</v>
      </c>
      <c r="G231" s="5">
        <v>2</v>
      </c>
      <c r="H231" s="4">
        <v>22</v>
      </c>
      <c r="I231" s="5">
        <v>20</v>
      </c>
      <c r="J231" s="7">
        <v>2003</v>
      </c>
      <c r="K231" s="8" t="s">
        <v>2036</v>
      </c>
      <c r="L231" s="9">
        <v>53.18</v>
      </c>
      <c r="M231" s="10">
        <v>38.229999999999997</v>
      </c>
      <c r="N231" s="5" t="s">
        <v>2035</v>
      </c>
      <c r="O231" s="5" t="s">
        <v>183</v>
      </c>
      <c r="P231" s="25" t="s">
        <v>2043</v>
      </c>
      <c r="Q231" s="4" t="s">
        <v>2034</v>
      </c>
      <c r="R231" s="4"/>
      <c r="S231" s="13"/>
      <c r="T231" s="16"/>
      <c r="U231" s="15"/>
      <c r="V231" s="13">
        <v>44012</v>
      </c>
    </row>
    <row r="232" spans="1:22" s="1" customFormat="1" hidden="1">
      <c r="A232" s="4">
        <v>579</v>
      </c>
      <c r="B232" s="4" t="s">
        <v>8</v>
      </c>
      <c r="C232" s="4" t="s">
        <v>497</v>
      </c>
      <c r="D232" s="4" t="s">
        <v>2029</v>
      </c>
      <c r="E232" s="4" t="s">
        <v>2030</v>
      </c>
      <c r="F232" s="5">
        <v>5</v>
      </c>
      <c r="G232" s="5">
        <v>2</v>
      </c>
      <c r="H232" s="4">
        <v>22</v>
      </c>
      <c r="I232" s="5">
        <v>20</v>
      </c>
      <c r="J232" s="7">
        <v>2004</v>
      </c>
      <c r="K232" s="8" t="s">
        <v>2036</v>
      </c>
      <c r="L232" s="9">
        <v>53.18</v>
      </c>
      <c r="M232" s="10">
        <v>38.229999999999997</v>
      </c>
      <c r="N232" s="5" t="s">
        <v>2035</v>
      </c>
      <c r="O232" s="5" t="s">
        <v>183</v>
      </c>
      <c r="P232" s="25" t="s">
        <v>2042</v>
      </c>
      <c r="Q232" s="4" t="s">
        <v>2034</v>
      </c>
      <c r="R232" s="4"/>
      <c r="S232" s="13"/>
      <c r="T232" s="16"/>
      <c r="U232" s="15"/>
      <c r="V232" s="13">
        <v>44012</v>
      </c>
    </row>
    <row r="233" spans="1:22" s="1" customFormat="1" hidden="1">
      <c r="A233" s="4">
        <v>580</v>
      </c>
      <c r="B233" s="4" t="s">
        <v>8</v>
      </c>
      <c r="C233" s="4" t="s">
        <v>497</v>
      </c>
      <c r="D233" s="4" t="s">
        <v>2029</v>
      </c>
      <c r="E233" s="4" t="s">
        <v>2030</v>
      </c>
      <c r="F233" s="5">
        <v>5</v>
      </c>
      <c r="G233" s="5">
        <v>2</v>
      </c>
      <c r="H233" s="4">
        <v>22</v>
      </c>
      <c r="I233" s="5">
        <v>20</v>
      </c>
      <c r="J233" s="7">
        <v>2005</v>
      </c>
      <c r="K233" s="8" t="s">
        <v>2036</v>
      </c>
      <c r="L233" s="9">
        <v>53.24</v>
      </c>
      <c r="M233" s="10">
        <v>38.270000000000003</v>
      </c>
      <c r="N233" s="19" t="s">
        <v>2035</v>
      </c>
      <c r="O233" s="5" t="s">
        <v>183</v>
      </c>
      <c r="P233" s="25" t="s">
        <v>2043</v>
      </c>
      <c r="Q233" s="4" t="s">
        <v>2034</v>
      </c>
      <c r="R233" s="4"/>
      <c r="S233" s="13"/>
      <c r="T233" s="16"/>
      <c r="U233" s="15"/>
      <c r="V233" s="13">
        <v>44012</v>
      </c>
    </row>
    <row r="234" spans="1:22" s="1" customFormat="1">
      <c r="A234" s="4">
        <v>581</v>
      </c>
      <c r="B234" s="4" t="s">
        <v>8</v>
      </c>
      <c r="C234" s="4" t="s">
        <v>497</v>
      </c>
      <c r="D234" s="4" t="s">
        <v>2029</v>
      </c>
      <c r="E234" s="4" t="s">
        <v>2030</v>
      </c>
      <c r="F234" s="5">
        <v>5</v>
      </c>
      <c r="G234" s="5">
        <v>2</v>
      </c>
      <c r="H234" s="4">
        <v>22</v>
      </c>
      <c r="I234" s="5">
        <v>20</v>
      </c>
      <c r="J234" s="7">
        <v>2006</v>
      </c>
      <c r="K234" s="8" t="s">
        <v>2036</v>
      </c>
      <c r="L234" s="9">
        <v>79.27</v>
      </c>
      <c r="M234" s="10">
        <v>56.98</v>
      </c>
      <c r="N234" s="19" t="s">
        <v>2032</v>
      </c>
      <c r="O234" s="5" t="s">
        <v>181</v>
      </c>
      <c r="P234" s="25" t="s">
        <v>2044</v>
      </c>
      <c r="Q234" s="4" t="s">
        <v>2034</v>
      </c>
      <c r="R234" s="4"/>
      <c r="S234" s="13"/>
      <c r="T234" s="16"/>
      <c r="U234" s="15"/>
      <c r="V234" s="13">
        <v>44012</v>
      </c>
    </row>
    <row r="235" spans="1:22" s="1" customFormat="1">
      <c r="A235" s="4">
        <v>582</v>
      </c>
      <c r="B235" s="4" t="s">
        <v>8</v>
      </c>
      <c r="C235" s="4" t="s">
        <v>497</v>
      </c>
      <c r="D235" s="4" t="s">
        <v>2029</v>
      </c>
      <c r="E235" s="4" t="s">
        <v>2030</v>
      </c>
      <c r="F235" s="5">
        <v>5</v>
      </c>
      <c r="G235" s="5">
        <v>2</v>
      </c>
      <c r="H235" s="4">
        <v>22</v>
      </c>
      <c r="I235" s="5">
        <v>21</v>
      </c>
      <c r="J235" s="7">
        <v>2101</v>
      </c>
      <c r="K235" s="8" t="s">
        <v>2036</v>
      </c>
      <c r="L235" s="9">
        <v>78.739999999999995</v>
      </c>
      <c r="M235" s="10">
        <v>56.6</v>
      </c>
      <c r="N235" s="5" t="s">
        <v>2032</v>
      </c>
      <c r="O235" s="5" t="s">
        <v>181</v>
      </c>
      <c r="P235" s="25" t="s">
        <v>2041</v>
      </c>
      <c r="Q235" s="4" t="s">
        <v>2034</v>
      </c>
      <c r="R235" s="4"/>
      <c r="S235" s="13"/>
      <c r="T235" s="16"/>
      <c r="U235" s="15"/>
      <c r="V235" s="13">
        <v>44012</v>
      </c>
    </row>
    <row r="236" spans="1:22" s="1" customFormat="1" hidden="1">
      <c r="A236" s="4">
        <v>583</v>
      </c>
      <c r="B236" s="4" t="s">
        <v>8</v>
      </c>
      <c r="C236" s="4" t="s">
        <v>497</v>
      </c>
      <c r="D236" s="4" t="s">
        <v>2029</v>
      </c>
      <c r="E236" s="4" t="s">
        <v>2030</v>
      </c>
      <c r="F236" s="5">
        <v>5</v>
      </c>
      <c r="G236" s="5">
        <v>2</v>
      </c>
      <c r="H236" s="4">
        <v>22</v>
      </c>
      <c r="I236" s="5">
        <v>21</v>
      </c>
      <c r="J236" s="7">
        <v>2102</v>
      </c>
      <c r="K236" s="8" t="s">
        <v>2036</v>
      </c>
      <c r="L236" s="9">
        <v>53.24</v>
      </c>
      <c r="M236" s="10">
        <v>38.270000000000003</v>
      </c>
      <c r="N236" s="5" t="s">
        <v>2035</v>
      </c>
      <c r="O236" s="5" t="s">
        <v>183</v>
      </c>
      <c r="P236" s="25" t="s">
        <v>2042</v>
      </c>
      <c r="Q236" s="4" t="s">
        <v>2034</v>
      </c>
      <c r="R236" s="4"/>
      <c r="S236" s="13"/>
      <c r="T236" s="16"/>
      <c r="U236" s="15"/>
      <c r="V236" s="13">
        <v>44012</v>
      </c>
    </row>
    <row r="237" spans="1:22" s="1" customFormat="1" hidden="1">
      <c r="A237" s="4">
        <v>584</v>
      </c>
      <c r="B237" s="4" t="s">
        <v>8</v>
      </c>
      <c r="C237" s="4" t="s">
        <v>497</v>
      </c>
      <c r="D237" s="4" t="s">
        <v>2029</v>
      </c>
      <c r="E237" s="4" t="s">
        <v>2030</v>
      </c>
      <c r="F237" s="5">
        <v>5</v>
      </c>
      <c r="G237" s="5">
        <v>2</v>
      </c>
      <c r="H237" s="4">
        <v>22</v>
      </c>
      <c r="I237" s="5">
        <v>21</v>
      </c>
      <c r="J237" s="7">
        <v>2103</v>
      </c>
      <c r="K237" s="8" t="s">
        <v>2036</v>
      </c>
      <c r="L237" s="9">
        <v>53.18</v>
      </c>
      <c r="M237" s="10">
        <v>38.229999999999997</v>
      </c>
      <c r="N237" s="19" t="s">
        <v>2035</v>
      </c>
      <c r="O237" s="5" t="s">
        <v>183</v>
      </c>
      <c r="P237" s="25" t="s">
        <v>2043</v>
      </c>
      <c r="Q237" s="4" t="s">
        <v>2034</v>
      </c>
      <c r="R237" s="4"/>
      <c r="S237" s="13"/>
      <c r="T237" s="16"/>
      <c r="U237" s="15"/>
      <c r="V237" s="13">
        <v>44012</v>
      </c>
    </row>
    <row r="238" spans="1:22" s="1" customFormat="1" hidden="1">
      <c r="A238" s="4">
        <v>585</v>
      </c>
      <c r="B238" s="4" t="s">
        <v>8</v>
      </c>
      <c r="C238" s="4" t="s">
        <v>497</v>
      </c>
      <c r="D238" s="4" t="s">
        <v>2029</v>
      </c>
      <c r="E238" s="4" t="s">
        <v>2030</v>
      </c>
      <c r="F238" s="5">
        <v>5</v>
      </c>
      <c r="G238" s="5">
        <v>2</v>
      </c>
      <c r="H238" s="4">
        <v>22</v>
      </c>
      <c r="I238" s="5">
        <v>21</v>
      </c>
      <c r="J238" s="7">
        <v>2104</v>
      </c>
      <c r="K238" s="8" t="s">
        <v>2036</v>
      </c>
      <c r="L238" s="9">
        <v>53.18</v>
      </c>
      <c r="M238" s="10">
        <v>38.229999999999997</v>
      </c>
      <c r="N238" s="19" t="s">
        <v>2035</v>
      </c>
      <c r="O238" s="5" t="s">
        <v>183</v>
      </c>
      <c r="P238" s="25" t="s">
        <v>2042</v>
      </c>
      <c r="Q238" s="4" t="s">
        <v>2034</v>
      </c>
      <c r="R238" s="4"/>
      <c r="S238" s="13"/>
      <c r="T238" s="16"/>
      <c r="U238" s="15"/>
      <c r="V238" s="13">
        <v>44012</v>
      </c>
    </row>
    <row r="239" spans="1:22" s="1" customFormat="1" hidden="1">
      <c r="A239" s="4">
        <v>586</v>
      </c>
      <c r="B239" s="4" t="s">
        <v>8</v>
      </c>
      <c r="C239" s="4" t="s">
        <v>497</v>
      </c>
      <c r="D239" s="4" t="s">
        <v>2029</v>
      </c>
      <c r="E239" s="4" t="s">
        <v>2030</v>
      </c>
      <c r="F239" s="5">
        <v>5</v>
      </c>
      <c r="G239" s="5">
        <v>2</v>
      </c>
      <c r="H239" s="4">
        <v>22</v>
      </c>
      <c r="I239" s="5">
        <v>21</v>
      </c>
      <c r="J239" s="7">
        <v>2105</v>
      </c>
      <c r="K239" s="8" t="s">
        <v>2036</v>
      </c>
      <c r="L239" s="9">
        <v>53.24</v>
      </c>
      <c r="M239" s="10">
        <v>38.270000000000003</v>
      </c>
      <c r="N239" s="5" t="s">
        <v>2035</v>
      </c>
      <c r="O239" s="5" t="s">
        <v>183</v>
      </c>
      <c r="P239" s="25" t="s">
        <v>2043</v>
      </c>
      <c r="Q239" s="4" t="s">
        <v>2034</v>
      </c>
      <c r="R239" s="4"/>
      <c r="S239" s="13"/>
      <c r="T239" s="16"/>
      <c r="U239" s="15"/>
      <c r="V239" s="13">
        <v>44012</v>
      </c>
    </row>
    <row r="240" spans="1:22" s="1" customFormat="1">
      <c r="A240" s="4">
        <v>587</v>
      </c>
      <c r="B240" s="4" t="s">
        <v>8</v>
      </c>
      <c r="C240" s="4" t="s">
        <v>497</v>
      </c>
      <c r="D240" s="4" t="s">
        <v>2029</v>
      </c>
      <c r="E240" s="4" t="s">
        <v>2030</v>
      </c>
      <c r="F240" s="5">
        <v>5</v>
      </c>
      <c r="G240" s="5">
        <v>2</v>
      </c>
      <c r="H240" s="4">
        <v>22</v>
      </c>
      <c r="I240" s="5">
        <v>21</v>
      </c>
      <c r="J240" s="7">
        <v>2106</v>
      </c>
      <c r="K240" s="8" t="s">
        <v>2036</v>
      </c>
      <c r="L240" s="9">
        <v>79.27</v>
      </c>
      <c r="M240" s="10">
        <v>56.98</v>
      </c>
      <c r="N240" s="5" t="s">
        <v>2032</v>
      </c>
      <c r="O240" s="5" t="s">
        <v>181</v>
      </c>
      <c r="P240" s="25" t="s">
        <v>2044</v>
      </c>
      <c r="Q240" s="4" t="s">
        <v>2034</v>
      </c>
      <c r="R240" s="4"/>
      <c r="S240" s="13"/>
      <c r="T240" s="16"/>
      <c r="U240" s="15"/>
      <c r="V240" s="13">
        <v>44012</v>
      </c>
    </row>
    <row r="241" spans="1:22" s="1" customFormat="1">
      <c r="A241" s="4">
        <v>588</v>
      </c>
      <c r="B241" s="4" t="s">
        <v>8</v>
      </c>
      <c r="C241" s="4" t="s">
        <v>497</v>
      </c>
      <c r="D241" s="4" t="s">
        <v>2029</v>
      </c>
      <c r="E241" s="4" t="s">
        <v>2030</v>
      </c>
      <c r="F241" s="5">
        <v>5</v>
      </c>
      <c r="G241" s="5">
        <v>2</v>
      </c>
      <c r="H241" s="4">
        <v>22</v>
      </c>
      <c r="I241" s="5">
        <v>22</v>
      </c>
      <c r="J241" s="7">
        <v>2201</v>
      </c>
      <c r="K241" s="8" t="s">
        <v>2036</v>
      </c>
      <c r="L241" s="9">
        <v>78.739999999999995</v>
      </c>
      <c r="M241" s="10">
        <v>56.6</v>
      </c>
      <c r="N241" s="19" t="s">
        <v>2032</v>
      </c>
      <c r="O241" s="5" t="s">
        <v>181</v>
      </c>
      <c r="P241" s="25" t="s">
        <v>2041</v>
      </c>
      <c r="Q241" s="4" t="s">
        <v>2034</v>
      </c>
      <c r="R241" s="4"/>
      <c r="S241" s="13"/>
      <c r="T241" s="16"/>
      <c r="U241" s="15"/>
      <c r="V241" s="13">
        <v>44012</v>
      </c>
    </row>
    <row r="242" spans="1:22" s="1" customFormat="1" hidden="1">
      <c r="A242" s="4">
        <v>589</v>
      </c>
      <c r="B242" s="4" t="s">
        <v>8</v>
      </c>
      <c r="C242" s="4" t="s">
        <v>497</v>
      </c>
      <c r="D242" s="4" t="s">
        <v>2029</v>
      </c>
      <c r="E242" s="4" t="s">
        <v>2030</v>
      </c>
      <c r="F242" s="5">
        <v>5</v>
      </c>
      <c r="G242" s="5">
        <v>2</v>
      </c>
      <c r="H242" s="4">
        <v>22</v>
      </c>
      <c r="I242" s="5">
        <v>22</v>
      </c>
      <c r="J242" s="7">
        <v>2202</v>
      </c>
      <c r="K242" s="8" t="s">
        <v>2036</v>
      </c>
      <c r="L242" s="9">
        <v>53.24</v>
      </c>
      <c r="M242" s="10">
        <v>38.270000000000003</v>
      </c>
      <c r="N242" s="19" t="s">
        <v>2035</v>
      </c>
      <c r="O242" s="5" t="s">
        <v>183</v>
      </c>
      <c r="P242" s="25" t="s">
        <v>2042</v>
      </c>
      <c r="Q242" s="4" t="s">
        <v>2034</v>
      </c>
      <c r="R242" s="4"/>
      <c r="S242" s="13"/>
      <c r="T242" s="16"/>
      <c r="U242" s="15"/>
      <c r="V242" s="13">
        <v>44012</v>
      </c>
    </row>
    <row r="243" spans="1:22" s="1" customFormat="1" hidden="1">
      <c r="A243" s="4">
        <v>590</v>
      </c>
      <c r="B243" s="4" t="s">
        <v>8</v>
      </c>
      <c r="C243" s="4" t="s">
        <v>497</v>
      </c>
      <c r="D243" s="4" t="s">
        <v>2029</v>
      </c>
      <c r="E243" s="4" t="s">
        <v>2030</v>
      </c>
      <c r="F243" s="5">
        <v>5</v>
      </c>
      <c r="G243" s="5">
        <v>2</v>
      </c>
      <c r="H243" s="4">
        <v>22</v>
      </c>
      <c r="I243" s="5">
        <v>22</v>
      </c>
      <c r="J243" s="7">
        <v>2203</v>
      </c>
      <c r="K243" s="8" t="s">
        <v>2036</v>
      </c>
      <c r="L243" s="9">
        <v>53.18</v>
      </c>
      <c r="M243" s="10">
        <v>38.229999999999997</v>
      </c>
      <c r="N243" s="5" t="s">
        <v>2035</v>
      </c>
      <c r="O243" s="5" t="s">
        <v>183</v>
      </c>
      <c r="P243" s="25" t="s">
        <v>2043</v>
      </c>
      <c r="Q243" s="4" t="s">
        <v>2034</v>
      </c>
      <c r="R243" s="4"/>
      <c r="S243" s="13"/>
      <c r="T243" s="16"/>
      <c r="U243" s="15"/>
      <c r="V243" s="13">
        <v>44012</v>
      </c>
    </row>
    <row r="244" spans="1:22" s="1" customFormat="1" hidden="1">
      <c r="A244" s="4">
        <v>591</v>
      </c>
      <c r="B244" s="4" t="s">
        <v>8</v>
      </c>
      <c r="C244" s="4" t="s">
        <v>497</v>
      </c>
      <c r="D244" s="4" t="s">
        <v>2029</v>
      </c>
      <c r="E244" s="4" t="s">
        <v>2030</v>
      </c>
      <c r="F244" s="5">
        <v>5</v>
      </c>
      <c r="G244" s="5">
        <v>2</v>
      </c>
      <c r="H244" s="4">
        <v>22</v>
      </c>
      <c r="I244" s="5">
        <v>22</v>
      </c>
      <c r="J244" s="7">
        <v>2204</v>
      </c>
      <c r="K244" s="8" t="s">
        <v>2036</v>
      </c>
      <c r="L244" s="9">
        <v>53.18</v>
      </c>
      <c r="M244" s="10">
        <v>38.229999999999997</v>
      </c>
      <c r="N244" s="5" t="s">
        <v>2035</v>
      </c>
      <c r="O244" s="5" t="s">
        <v>183</v>
      </c>
      <c r="P244" s="25" t="s">
        <v>2042</v>
      </c>
      <c r="Q244" s="4" t="s">
        <v>2034</v>
      </c>
      <c r="R244" s="4"/>
      <c r="S244" s="13"/>
      <c r="T244" s="16"/>
      <c r="U244" s="15"/>
      <c r="V244" s="13">
        <v>44012</v>
      </c>
    </row>
    <row r="245" spans="1:22" s="1" customFormat="1" hidden="1">
      <c r="A245" s="4">
        <v>592</v>
      </c>
      <c r="B245" s="4" t="s">
        <v>8</v>
      </c>
      <c r="C245" s="4" t="s">
        <v>497</v>
      </c>
      <c r="D245" s="4" t="s">
        <v>2029</v>
      </c>
      <c r="E245" s="4" t="s">
        <v>2030</v>
      </c>
      <c r="F245" s="5">
        <v>5</v>
      </c>
      <c r="G245" s="5">
        <v>2</v>
      </c>
      <c r="H245" s="4">
        <v>22</v>
      </c>
      <c r="I245" s="5">
        <v>22</v>
      </c>
      <c r="J245" s="7">
        <v>2205</v>
      </c>
      <c r="K245" s="8" t="s">
        <v>2036</v>
      </c>
      <c r="L245" s="9">
        <v>53.24</v>
      </c>
      <c r="M245" s="10">
        <v>38.270000000000003</v>
      </c>
      <c r="N245" s="19" t="s">
        <v>2035</v>
      </c>
      <c r="O245" s="5" t="s">
        <v>183</v>
      </c>
      <c r="P245" s="25" t="s">
        <v>2043</v>
      </c>
      <c r="Q245" s="4" t="s">
        <v>2034</v>
      </c>
      <c r="R245" s="4"/>
      <c r="S245" s="13"/>
      <c r="T245" s="16"/>
      <c r="U245" s="15"/>
      <c r="V245" s="13">
        <v>44012</v>
      </c>
    </row>
    <row r="246" spans="1:22" s="1" customFormat="1">
      <c r="A246" s="4">
        <v>593</v>
      </c>
      <c r="B246" s="4" t="s">
        <v>8</v>
      </c>
      <c r="C246" s="4" t="s">
        <v>497</v>
      </c>
      <c r="D246" s="4" t="s">
        <v>2029</v>
      </c>
      <c r="E246" s="4" t="s">
        <v>2030</v>
      </c>
      <c r="F246" s="5">
        <v>5</v>
      </c>
      <c r="G246" s="5">
        <v>2</v>
      </c>
      <c r="H246" s="4">
        <v>22</v>
      </c>
      <c r="I246" s="5">
        <v>22</v>
      </c>
      <c r="J246" s="7">
        <v>2206</v>
      </c>
      <c r="K246" s="8" t="s">
        <v>2036</v>
      </c>
      <c r="L246" s="9">
        <v>79.27</v>
      </c>
      <c r="M246" s="10">
        <v>56.98</v>
      </c>
      <c r="N246" s="19" t="s">
        <v>2032</v>
      </c>
      <c r="O246" s="5" t="s">
        <v>181</v>
      </c>
      <c r="P246" s="25" t="s">
        <v>2044</v>
      </c>
      <c r="Q246" s="4" t="s">
        <v>2034</v>
      </c>
      <c r="R246" s="4"/>
      <c r="S246" s="13"/>
      <c r="T246" s="16"/>
      <c r="U246" s="15"/>
      <c r="V246" s="13">
        <v>44012</v>
      </c>
    </row>
    <row r="247" spans="1:22" s="1" customFormat="1">
      <c r="A247" s="4">
        <v>594</v>
      </c>
      <c r="B247" s="4" t="s">
        <v>8</v>
      </c>
      <c r="C247" s="4" t="s">
        <v>497</v>
      </c>
      <c r="D247" s="4" t="s">
        <v>2029</v>
      </c>
      <c r="E247" s="4" t="s">
        <v>2030</v>
      </c>
      <c r="F247" s="5">
        <v>5</v>
      </c>
      <c r="G247" s="5">
        <v>3</v>
      </c>
      <c r="H247" s="4">
        <v>22</v>
      </c>
      <c r="I247" s="5">
        <v>2</v>
      </c>
      <c r="J247" s="7">
        <v>201</v>
      </c>
      <c r="K247" s="8" t="s">
        <v>2036</v>
      </c>
      <c r="L247" s="9">
        <v>79.27</v>
      </c>
      <c r="M247" s="10">
        <v>56.98</v>
      </c>
      <c r="N247" s="5" t="s">
        <v>2032</v>
      </c>
      <c r="O247" s="5" t="s">
        <v>181</v>
      </c>
      <c r="P247" s="5" t="s">
        <v>2041</v>
      </c>
      <c r="Q247" s="4" t="s">
        <v>2034</v>
      </c>
      <c r="R247" s="4"/>
      <c r="S247" s="13"/>
      <c r="T247" s="16"/>
      <c r="U247" s="15"/>
      <c r="V247" s="13">
        <v>44012</v>
      </c>
    </row>
    <row r="248" spans="1:22" s="1" customFormat="1" hidden="1">
      <c r="A248" s="4">
        <v>595</v>
      </c>
      <c r="B248" s="4" t="s">
        <v>8</v>
      </c>
      <c r="C248" s="4" t="s">
        <v>497</v>
      </c>
      <c r="D248" s="4" t="s">
        <v>2029</v>
      </c>
      <c r="E248" s="4" t="s">
        <v>2030</v>
      </c>
      <c r="F248" s="5">
        <v>5</v>
      </c>
      <c r="G248" s="5">
        <v>3</v>
      </c>
      <c r="H248" s="4">
        <v>22</v>
      </c>
      <c r="I248" s="5">
        <v>2</v>
      </c>
      <c r="J248" s="7">
        <v>202</v>
      </c>
      <c r="K248" s="8" t="s">
        <v>2036</v>
      </c>
      <c r="L248" s="9">
        <v>53.24</v>
      </c>
      <c r="M248" s="10">
        <v>38.270000000000003</v>
      </c>
      <c r="N248" s="5" t="s">
        <v>2035</v>
      </c>
      <c r="O248" s="5" t="s">
        <v>183</v>
      </c>
      <c r="P248" s="5" t="s">
        <v>2042</v>
      </c>
      <c r="Q248" s="4" t="s">
        <v>2034</v>
      </c>
      <c r="R248" s="4"/>
      <c r="S248" s="13"/>
      <c r="T248" s="16"/>
      <c r="U248" s="15"/>
      <c r="V248" s="13">
        <v>44012</v>
      </c>
    </row>
    <row r="249" spans="1:22" s="1" customFormat="1" hidden="1">
      <c r="A249" s="4">
        <v>596</v>
      </c>
      <c r="B249" s="4" t="s">
        <v>8</v>
      </c>
      <c r="C249" s="4" t="s">
        <v>497</v>
      </c>
      <c r="D249" s="4" t="s">
        <v>2029</v>
      </c>
      <c r="E249" s="4" t="s">
        <v>2030</v>
      </c>
      <c r="F249" s="5">
        <v>5</v>
      </c>
      <c r="G249" s="5">
        <v>3</v>
      </c>
      <c r="H249" s="4">
        <v>22</v>
      </c>
      <c r="I249" s="5">
        <v>2</v>
      </c>
      <c r="J249" s="7">
        <v>203</v>
      </c>
      <c r="K249" s="8" t="s">
        <v>2036</v>
      </c>
      <c r="L249" s="9">
        <v>53.18</v>
      </c>
      <c r="M249" s="10">
        <v>38.229999999999997</v>
      </c>
      <c r="N249" s="19" t="s">
        <v>2035</v>
      </c>
      <c r="O249" s="5" t="s">
        <v>183</v>
      </c>
      <c r="P249" s="5" t="s">
        <v>2043</v>
      </c>
      <c r="Q249" s="4" t="s">
        <v>2034</v>
      </c>
      <c r="R249" s="4"/>
      <c r="S249" s="13"/>
      <c r="T249" s="16"/>
      <c r="U249" s="15"/>
      <c r="V249" s="13">
        <v>44012</v>
      </c>
    </row>
    <row r="250" spans="1:22" s="1" customFormat="1" hidden="1">
      <c r="A250" s="4">
        <v>597</v>
      </c>
      <c r="B250" s="4" t="s">
        <v>8</v>
      </c>
      <c r="C250" s="4" t="s">
        <v>497</v>
      </c>
      <c r="D250" s="4" t="s">
        <v>2029</v>
      </c>
      <c r="E250" s="4" t="s">
        <v>2030</v>
      </c>
      <c r="F250" s="5">
        <v>5</v>
      </c>
      <c r="G250" s="5">
        <v>3</v>
      </c>
      <c r="H250" s="4">
        <v>22</v>
      </c>
      <c r="I250" s="5">
        <v>2</v>
      </c>
      <c r="J250" s="7">
        <v>204</v>
      </c>
      <c r="K250" s="8" t="s">
        <v>2036</v>
      </c>
      <c r="L250" s="9">
        <v>53.18</v>
      </c>
      <c r="M250" s="10">
        <v>38.229999999999997</v>
      </c>
      <c r="N250" s="19" t="s">
        <v>2035</v>
      </c>
      <c r="O250" s="5" t="s">
        <v>183</v>
      </c>
      <c r="P250" s="5" t="s">
        <v>2042</v>
      </c>
      <c r="Q250" s="4" t="s">
        <v>2034</v>
      </c>
      <c r="R250" s="4"/>
      <c r="S250" s="13"/>
      <c r="T250" s="16"/>
      <c r="U250" s="15"/>
      <c r="V250" s="13">
        <v>44012</v>
      </c>
    </row>
    <row r="251" spans="1:22" s="1" customFormat="1" hidden="1">
      <c r="A251" s="4">
        <v>598</v>
      </c>
      <c r="B251" s="4" t="s">
        <v>8</v>
      </c>
      <c r="C251" s="4" t="s">
        <v>497</v>
      </c>
      <c r="D251" s="4" t="s">
        <v>2029</v>
      </c>
      <c r="E251" s="4" t="s">
        <v>2030</v>
      </c>
      <c r="F251" s="5">
        <v>5</v>
      </c>
      <c r="G251" s="5">
        <v>3</v>
      </c>
      <c r="H251" s="4">
        <v>22</v>
      </c>
      <c r="I251" s="5">
        <v>2</v>
      </c>
      <c r="J251" s="7">
        <v>205</v>
      </c>
      <c r="K251" s="8" t="s">
        <v>2036</v>
      </c>
      <c r="L251" s="9">
        <v>53.24</v>
      </c>
      <c r="M251" s="10">
        <v>38.270000000000003</v>
      </c>
      <c r="N251" s="5" t="s">
        <v>2035</v>
      </c>
      <c r="O251" s="5" t="s">
        <v>183</v>
      </c>
      <c r="P251" s="5" t="s">
        <v>2043</v>
      </c>
      <c r="Q251" s="4" t="s">
        <v>2034</v>
      </c>
      <c r="R251" s="4"/>
      <c r="S251" s="13"/>
      <c r="T251" s="16"/>
      <c r="U251" s="15"/>
      <c r="V251" s="13">
        <v>44012</v>
      </c>
    </row>
    <row r="252" spans="1:22" s="1" customFormat="1">
      <c r="A252" s="4">
        <v>599</v>
      </c>
      <c r="B252" s="4" t="s">
        <v>8</v>
      </c>
      <c r="C252" s="4" t="s">
        <v>497</v>
      </c>
      <c r="D252" s="4" t="s">
        <v>2029</v>
      </c>
      <c r="E252" s="4" t="s">
        <v>2030</v>
      </c>
      <c r="F252" s="5">
        <v>5</v>
      </c>
      <c r="G252" s="5">
        <v>3</v>
      </c>
      <c r="H252" s="4">
        <v>22</v>
      </c>
      <c r="I252" s="5">
        <v>2</v>
      </c>
      <c r="J252" s="7">
        <v>206</v>
      </c>
      <c r="K252" s="8" t="s">
        <v>2036</v>
      </c>
      <c r="L252" s="9">
        <v>78.739999999999995</v>
      </c>
      <c r="M252" s="10">
        <v>56.6</v>
      </c>
      <c r="N252" s="5" t="s">
        <v>2032</v>
      </c>
      <c r="O252" s="5" t="s">
        <v>181</v>
      </c>
      <c r="P252" s="5" t="s">
        <v>2044</v>
      </c>
      <c r="Q252" s="4" t="s">
        <v>2034</v>
      </c>
      <c r="R252" s="4"/>
      <c r="S252" s="13"/>
      <c r="T252" s="16"/>
      <c r="U252" s="15"/>
      <c r="V252" s="13">
        <v>44012</v>
      </c>
    </row>
    <row r="253" spans="1:22" s="1" customFormat="1">
      <c r="A253" s="4">
        <v>600</v>
      </c>
      <c r="B253" s="4" t="s">
        <v>8</v>
      </c>
      <c r="C253" s="4" t="s">
        <v>497</v>
      </c>
      <c r="D253" s="4" t="s">
        <v>2029</v>
      </c>
      <c r="E253" s="4" t="s">
        <v>2030</v>
      </c>
      <c r="F253" s="5">
        <v>5</v>
      </c>
      <c r="G253" s="5">
        <v>3</v>
      </c>
      <c r="H253" s="4">
        <v>22</v>
      </c>
      <c r="I253" s="5">
        <v>3</v>
      </c>
      <c r="J253" s="7">
        <v>301</v>
      </c>
      <c r="K253" s="8" t="s">
        <v>2036</v>
      </c>
      <c r="L253" s="9">
        <v>79.27</v>
      </c>
      <c r="M253" s="10">
        <v>56.98</v>
      </c>
      <c r="N253" s="19" t="s">
        <v>2032</v>
      </c>
      <c r="O253" s="5" t="s">
        <v>181</v>
      </c>
      <c r="P253" s="5" t="s">
        <v>2041</v>
      </c>
      <c r="Q253" s="4" t="s">
        <v>2034</v>
      </c>
      <c r="R253" s="4"/>
      <c r="S253" s="13"/>
      <c r="T253" s="16"/>
      <c r="U253" s="15"/>
      <c r="V253" s="13">
        <v>44012</v>
      </c>
    </row>
    <row r="254" spans="1:22" s="1" customFormat="1" hidden="1">
      <c r="A254" s="4">
        <v>601</v>
      </c>
      <c r="B254" s="4" t="s">
        <v>8</v>
      </c>
      <c r="C254" s="4" t="s">
        <v>497</v>
      </c>
      <c r="D254" s="4" t="s">
        <v>2029</v>
      </c>
      <c r="E254" s="4" t="s">
        <v>2030</v>
      </c>
      <c r="F254" s="5">
        <v>5</v>
      </c>
      <c r="G254" s="5">
        <v>3</v>
      </c>
      <c r="H254" s="4">
        <v>22</v>
      </c>
      <c r="I254" s="5">
        <v>3</v>
      </c>
      <c r="J254" s="7">
        <v>302</v>
      </c>
      <c r="K254" s="8" t="s">
        <v>2036</v>
      </c>
      <c r="L254" s="9">
        <v>53.24</v>
      </c>
      <c r="M254" s="10">
        <v>38.270000000000003</v>
      </c>
      <c r="N254" s="19" t="s">
        <v>2035</v>
      </c>
      <c r="O254" s="5" t="s">
        <v>183</v>
      </c>
      <c r="P254" s="5" t="s">
        <v>2042</v>
      </c>
      <c r="Q254" s="4" t="s">
        <v>2034</v>
      </c>
      <c r="R254" s="4"/>
      <c r="S254" s="13"/>
      <c r="T254" s="16"/>
      <c r="U254" s="15"/>
      <c r="V254" s="13">
        <v>44012</v>
      </c>
    </row>
    <row r="255" spans="1:22" s="1" customFormat="1" hidden="1">
      <c r="A255" s="4">
        <v>602</v>
      </c>
      <c r="B255" s="4" t="s">
        <v>8</v>
      </c>
      <c r="C255" s="4" t="s">
        <v>497</v>
      </c>
      <c r="D255" s="4" t="s">
        <v>2029</v>
      </c>
      <c r="E255" s="4" t="s">
        <v>2030</v>
      </c>
      <c r="F255" s="5">
        <v>5</v>
      </c>
      <c r="G255" s="5">
        <v>3</v>
      </c>
      <c r="H255" s="4">
        <v>22</v>
      </c>
      <c r="I255" s="5">
        <v>3</v>
      </c>
      <c r="J255" s="7">
        <v>303</v>
      </c>
      <c r="K255" s="8" t="s">
        <v>2036</v>
      </c>
      <c r="L255" s="9">
        <v>53.18</v>
      </c>
      <c r="M255" s="10">
        <v>38.229999999999997</v>
      </c>
      <c r="N255" s="5" t="s">
        <v>2035</v>
      </c>
      <c r="O255" s="5" t="s">
        <v>183</v>
      </c>
      <c r="P255" s="5" t="s">
        <v>2043</v>
      </c>
      <c r="Q255" s="4" t="s">
        <v>2034</v>
      </c>
      <c r="R255" s="4"/>
      <c r="S255" s="13"/>
      <c r="T255" s="16"/>
      <c r="U255" s="15"/>
      <c r="V255" s="13">
        <v>44012</v>
      </c>
    </row>
    <row r="256" spans="1:22" s="1" customFormat="1" hidden="1">
      <c r="A256" s="4">
        <v>603</v>
      </c>
      <c r="B256" s="4" t="s">
        <v>8</v>
      </c>
      <c r="C256" s="4" t="s">
        <v>497</v>
      </c>
      <c r="D256" s="4" t="s">
        <v>2029</v>
      </c>
      <c r="E256" s="4" t="s">
        <v>2030</v>
      </c>
      <c r="F256" s="5">
        <v>5</v>
      </c>
      <c r="G256" s="5">
        <v>3</v>
      </c>
      <c r="H256" s="4">
        <v>22</v>
      </c>
      <c r="I256" s="5">
        <v>3</v>
      </c>
      <c r="J256" s="7">
        <v>304</v>
      </c>
      <c r="K256" s="8" t="s">
        <v>2036</v>
      </c>
      <c r="L256" s="9">
        <v>53.18</v>
      </c>
      <c r="M256" s="10">
        <v>38.229999999999997</v>
      </c>
      <c r="N256" s="5" t="s">
        <v>2035</v>
      </c>
      <c r="O256" s="5" t="s">
        <v>183</v>
      </c>
      <c r="P256" s="5" t="s">
        <v>2042</v>
      </c>
      <c r="Q256" s="4" t="s">
        <v>2034</v>
      </c>
      <c r="R256" s="4"/>
      <c r="S256" s="13"/>
      <c r="T256" s="16"/>
      <c r="U256" s="15"/>
      <c r="V256" s="13">
        <v>44012</v>
      </c>
    </row>
    <row r="257" spans="1:22" s="1" customFormat="1" hidden="1">
      <c r="A257" s="4">
        <v>604</v>
      </c>
      <c r="B257" s="4" t="s">
        <v>8</v>
      </c>
      <c r="C257" s="4" t="s">
        <v>497</v>
      </c>
      <c r="D257" s="4" t="s">
        <v>2029</v>
      </c>
      <c r="E257" s="4" t="s">
        <v>2030</v>
      </c>
      <c r="F257" s="5">
        <v>5</v>
      </c>
      <c r="G257" s="5">
        <v>3</v>
      </c>
      <c r="H257" s="4">
        <v>22</v>
      </c>
      <c r="I257" s="5">
        <v>3</v>
      </c>
      <c r="J257" s="7">
        <v>305</v>
      </c>
      <c r="K257" s="8" t="s">
        <v>2036</v>
      </c>
      <c r="L257" s="9">
        <v>53.24</v>
      </c>
      <c r="M257" s="10">
        <v>38.270000000000003</v>
      </c>
      <c r="N257" s="19" t="s">
        <v>2035</v>
      </c>
      <c r="O257" s="5" t="s">
        <v>183</v>
      </c>
      <c r="P257" s="5" t="s">
        <v>2043</v>
      </c>
      <c r="Q257" s="4" t="s">
        <v>2034</v>
      </c>
      <c r="R257" s="4"/>
      <c r="S257" s="13"/>
      <c r="T257" s="16"/>
      <c r="U257" s="15"/>
      <c r="V257" s="13">
        <v>44012</v>
      </c>
    </row>
    <row r="258" spans="1:22" s="1" customFormat="1">
      <c r="A258" s="4">
        <v>605</v>
      </c>
      <c r="B258" s="4" t="s">
        <v>8</v>
      </c>
      <c r="C258" s="4" t="s">
        <v>497</v>
      </c>
      <c r="D258" s="4" t="s">
        <v>2029</v>
      </c>
      <c r="E258" s="4" t="s">
        <v>2030</v>
      </c>
      <c r="F258" s="5">
        <v>5</v>
      </c>
      <c r="G258" s="5">
        <v>3</v>
      </c>
      <c r="H258" s="4">
        <v>22</v>
      </c>
      <c r="I258" s="5">
        <v>3</v>
      </c>
      <c r="J258" s="7">
        <v>306</v>
      </c>
      <c r="K258" s="8" t="s">
        <v>2036</v>
      </c>
      <c r="L258" s="9">
        <v>78.739999999999995</v>
      </c>
      <c r="M258" s="10">
        <v>56.6</v>
      </c>
      <c r="N258" s="19" t="s">
        <v>2032</v>
      </c>
      <c r="O258" s="5" t="s">
        <v>181</v>
      </c>
      <c r="P258" s="5" t="s">
        <v>2044</v>
      </c>
      <c r="Q258" s="4" t="s">
        <v>2034</v>
      </c>
      <c r="R258" s="4"/>
      <c r="S258" s="13"/>
      <c r="T258" s="16"/>
      <c r="U258" s="15"/>
      <c r="V258" s="13">
        <v>44012</v>
      </c>
    </row>
    <row r="259" spans="1:22" s="1" customFormat="1">
      <c r="A259" s="4">
        <v>606</v>
      </c>
      <c r="B259" s="4" t="s">
        <v>8</v>
      </c>
      <c r="C259" s="4" t="s">
        <v>497</v>
      </c>
      <c r="D259" s="4" t="s">
        <v>2029</v>
      </c>
      <c r="E259" s="4" t="s">
        <v>2030</v>
      </c>
      <c r="F259" s="5">
        <v>5</v>
      </c>
      <c r="G259" s="5">
        <v>3</v>
      </c>
      <c r="H259" s="4">
        <v>22</v>
      </c>
      <c r="I259" s="5">
        <v>4</v>
      </c>
      <c r="J259" s="7">
        <v>401</v>
      </c>
      <c r="K259" s="8" t="s">
        <v>2036</v>
      </c>
      <c r="L259" s="9">
        <v>79.27</v>
      </c>
      <c r="M259" s="10">
        <v>56.98</v>
      </c>
      <c r="N259" s="5" t="s">
        <v>2032</v>
      </c>
      <c r="O259" s="5" t="s">
        <v>181</v>
      </c>
      <c r="P259" s="5" t="s">
        <v>2041</v>
      </c>
      <c r="Q259" s="4" t="s">
        <v>2034</v>
      </c>
      <c r="R259" s="4"/>
      <c r="S259" s="13"/>
      <c r="T259" s="16"/>
      <c r="U259" s="15"/>
      <c r="V259" s="13">
        <v>44012</v>
      </c>
    </row>
    <row r="260" spans="1:22" s="1" customFormat="1" hidden="1">
      <c r="A260" s="4">
        <v>607</v>
      </c>
      <c r="B260" s="4" t="s">
        <v>8</v>
      </c>
      <c r="C260" s="4" t="s">
        <v>497</v>
      </c>
      <c r="D260" s="4" t="s">
        <v>2029</v>
      </c>
      <c r="E260" s="4" t="s">
        <v>2030</v>
      </c>
      <c r="F260" s="5">
        <v>5</v>
      </c>
      <c r="G260" s="5">
        <v>3</v>
      </c>
      <c r="H260" s="4">
        <v>22</v>
      </c>
      <c r="I260" s="5">
        <v>4</v>
      </c>
      <c r="J260" s="7">
        <v>402</v>
      </c>
      <c r="K260" s="8" t="s">
        <v>2036</v>
      </c>
      <c r="L260" s="9">
        <v>53.24</v>
      </c>
      <c r="M260" s="10">
        <v>38.270000000000003</v>
      </c>
      <c r="N260" s="5" t="s">
        <v>2035</v>
      </c>
      <c r="O260" s="5" t="s">
        <v>183</v>
      </c>
      <c r="P260" s="5" t="s">
        <v>2042</v>
      </c>
      <c r="Q260" s="4" t="s">
        <v>2034</v>
      </c>
      <c r="R260" s="4"/>
      <c r="S260" s="13"/>
      <c r="T260" s="16"/>
      <c r="U260" s="15"/>
      <c r="V260" s="13">
        <v>44012</v>
      </c>
    </row>
    <row r="261" spans="1:22" s="1" customFormat="1" hidden="1">
      <c r="A261" s="4">
        <v>608</v>
      </c>
      <c r="B261" s="4" t="s">
        <v>8</v>
      </c>
      <c r="C261" s="4" t="s">
        <v>497</v>
      </c>
      <c r="D261" s="4" t="s">
        <v>2029</v>
      </c>
      <c r="E261" s="4" t="s">
        <v>2030</v>
      </c>
      <c r="F261" s="5">
        <v>5</v>
      </c>
      <c r="G261" s="5">
        <v>3</v>
      </c>
      <c r="H261" s="4">
        <v>22</v>
      </c>
      <c r="I261" s="5">
        <v>4</v>
      </c>
      <c r="J261" s="7">
        <v>403</v>
      </c>
      <c r="K261" s="8" t="s">
        <v>2036</v>
      </c>
      <c r="L261" s="9">
        <v>53.18</v>
      </c>
      <c r="M261" s="10">
        <v>38.229999999999997</v>
      </c>
      <c r="N261" s="19" t="s">
        <v>2035</v>
      </c>
      <c r="O261" s="5" t="s">
        <v>183</v>
      </c>
      <c r="P261" s="5" t="s">
        <v>2043</v>
      </c>
      <c r="Q261" s="4" t="s">
        <v>2034</v>
      </c>
      <c r="R261" s="4"/>
      <c r="S261" s="13"/>
      <c r="T261" s="16"/>
      <c r="U261" s="15"/>
      <c r="V261" s="13">
        <v>44012</v>
      </c>
    </row>
    <row r="262" spans="1:22" s="1" customFormat="1" hidden="1">
      <c r="A262" s="4">
        <v>609</v>
      </c>
      <c r="B262" s="4" t="s">
        <v>8</v>
      </c>
      <c r="C262" s="4" t="s">
        <v>497</v>
      </c>
      <c r="D262" s="4" t="s">
        <v>2029</v>
      </c>
      <c r="E262" s="4" t="s">
        <v>2030</v>
      </c>
      <c r="F262" s="5">
        <v>5</v>
      </c>
      <c r="G262" s="5">
        <v>3</v>
      </c>
      <c r="H262" s="4">
        <v>22</v>
      </c>
      <c r="I262" s="5">
        <v>4</v>
      </c>
      <c r="J262" s="7">
        <v>404</v>
      </c>
      <c r="K262" s="8" t="s">
        <v>2036</v>
      </c>
      <c r="L262" s="9">
        <v>53.18</v>
      </c>
      <c r="M262" s="10">
        <v>38.229999999999997</v>
      </c>
      <c r="N262" s="19" t="s">
        <v>2035</v>
      </c>
      <c r="O262" s="5" t="s">
        <v>183</v>
      </c>
      <c r="P262" s="5" t="s">
        <v>2042</v>
      </c>
      <c r="Q262" s="4" t="s">
        <v>2034</v>
      </c>
      <c r="R262" s="4"/>
      <c r="S262" s="13"/>
      <c r="T262" s="16"/>
      <c r="U262" s="15"/>
      <c r="V262" s="13">
        <v>44012</v>
      </c>
    </row>
    <row r="263" spans="1:22" s="1" customFormat="1" hidden="1">
      <c r="A263" s="4">
        <v>610</v>
      </c>
      <c r="B263" s="4" t="s">
        <v>8</v>
      </c>
      <c r="C263" s="4" t="s">
        <v>497</v>
      </c>
      <c r="D263" s="4" t="s">
        <v>2029</v>
      </c>
      <c r="E263" s="4" t="s">
        <v>2030</v>
      </c>
      <c r="F263" s="5">
        <v>5</v>
      </c>
      <c r="G263" s="5">
        <v>3</v>
      </c>
      <c r="H263" s="4">
        <v>22</v>
      </c>
      <c r="I263" s="5">
        <v>4</v>
      </c>
      <c r="J263" s="7">
        <v>405</v>
      </c>
      <c r="K263" s="8" t="s">
        <v>2036</v>
      </c>
      <c r="L263" s="9">
        <v>53.24</v>
      </c>
      <c r="M263" s="10">
        <v>38.270000000000003</v>
      </c>
      <c r="N263" s="5" t="s">
        <v>2035</v>
      </c>
      <c r="O263" s="5" t="s">
        <v>183</v>
      </c>
      <c r="P263" s="5" t="s">
        <v>2043</v>
      </c>
      <c r="Q263" s="4" t="s">
        <v>2034</v>
      </c>
      <c r="R263" s="4"/>
      <c r="S263" s="13"/>
      <c r="T263" s="16"/>
      <c r="U263" s="15"/>
      <c r="V263" s="13">
        <v>44012</v>
      </c>
    </row>
    <row r="264" spans="1:22" s="1" customFormat="1">
      <c r="A264" s="4">
        <v>611</v>
      </c>
      <c r="B264" s="4" t="s">
        <v>8</v>
      </c>
      <c r="C264" s="4" t="s">
        <v>497</v>
      </c>
      <c r="D264" s="4" t="s">
        <v>2029</v>
      </c>
      <c r="E264" s="4" t="s">
        <v>2030</v>
      </c>
      <c r="F264" s="5">
        <v>5</v>
      </c>
      <c r="G264" s="5">
        <v>3</v>
      </c>
      <c r="H264" s="4">
        <v>22</v>
      </c>
      <c r="I264" s="5">
        <v>4</v>
      </c>
      <c r="J264" s="7">
        <v>406</v>
      </c>
      <c r="K264" s="8" t="s">
        <v>2036</v>
      </c>
      <c r="L264" s="9">
        <v>78.739999999999995</v>
      </c>
      <c r="M264" s="10">
        <v>56.6</v>
      </c>
      <c r="N264" s="5" t="s">
        <v>2032</v>
      </c>
      <c r="O264" s="5" t="s">
        <v>181</v>
      </c>
      <c r="P264" s="5" t="s">
        <v>2044</v>
      </c>
      <c r="Q264" s="4" t="s">
        <v>2034</v>
      </c>
      <c r="R264" s="4"/>
      <c r="S264" s="13"/>
      <c r="T264" s="16"/>
      <c r="U264" s="15"/>
      <c r="V264" s="13">
        <v>44012</v>
      </c>
    </row>
    <row r="265" spans="1:22" s="1" customFormat="1">
      <c r="A265" s="4">
        <v>612</v>
      </c>
      <c r="B265" s="4" t="s">
        <v>8</v>
      </c>
      <c r="C265" s="4" t="s">
        <v>497</v>
      </c>
      <c r="D265" s="4" t="s">
        <v>2029</v>
      </c>
      <c r="E265" s="4" t="s">
        <v>2030</v>
      </c>
      <c r="F265" s="5">
        <v>5</v>
      </c>
      <c r="G265" s="5">
        <v>3</v>
      </c>
      <c r="H265" s="4">
        <v>22</v>
      </c>
      <c r="I265" s="5">
        <v>5</v>
      </c>
      <c r="J265" s="7">
        <v>501</v>
      </c>
      <c r="K265" s="8" t="s">
        <v>2036</v>
      </c>
      <c r="L265" s="9">
        <v>79.27</v>
      </c>
      <c r="M265" s="10">
        <v>56.98</v>
      </c>
      <c r="N265" s="19" t="s">
        <v>2032</v>
      </c>
      <c r="O265" s="5" t="s">
        <v>181</v>
      </c>
      <c r="P265" s="5" t="s">
        <v>2041</v>
      </c>
      <c r="Q265" s="4" t="s">
        <v>2034</v>
      </c>
      <c r="R265" s="4"/>
      <c r="S265" s="13"/>
      <c r="T265" s="16"/>
      <c r="U265" s="15"/>
      <c r="V265" s="13">
        <v>44012</v>
      </c>
    </row>
    <row r="266" spans="1:22" s="1" customFormat="1" hidden="1">
      <c r="A266" s="4">
        <v>613</v>
      </c>
      <c r="B266" s="4" t="s">
        <v>8</v>
      </c>
      <c r="C266" s="4" t="s">
        <v>497</v>
      </c>
      <c r="D266" s="4" t="s">
        <v>2029</v>
      </c>
      <c r="E266" s="4" t="s">
        <v>2030</v>
      </c>
      <c r="F266" s="5">
        <v>5</v>
      </c>
      <c r="G266" s="5">
        <v>3</v>
      </c>
      <c r="H266" s="4">
        <v>22</v>
      </c>
      <c r="I266" s="5">
        <v>5</v>
      </c>
      <c r="J266" s="7">
        <v>502</v>
      </c>
      <c r="K266" s="8" t="s">
        <v>2036</v>
      </c>
      <c r="L266" s="9">
        <v>53.24</v>
      </c>
      <c r="M266" s="10">
        <v>38.270000000000003</v>
      </c>
      <c r="N266" s="19" t="s">
        <v>2035</v>
      </c>
      <c r="O266" s="5" t="s">
        <v>183</v>
      </c>
      <c r="P266" s="5" t="s">
        <v>2042</v>
      </c>
      <c r="Q266" s="4" t="s">
        <v>2034</v>
      </c>
      <c r="R266" s="4"/>
      <c r="S266" s="13"/>
      <c r="T266" s="16"/>
      <c r="U266" s="15"/>
      <c r="V266" s="13">
        <v>44012</v>
      </c>
    </row>
    <row r="267" spans="1:22" s="1" customFormat="1" hidden="1">
      <c r="A267" s="4">
        <v>614</v>
      </c>
      <c r="B267" s="4" t="s">
        <v>8</v>
      </c>
      <c r="C267" s="4" t="s">
        <v>497</v>
      </c>
      <c r="D267" s="4" t="s">
        <v>2029</v>
      </c>
      <c r="E267" s="4" t="s">
        <v>2030</v>
      </c>
      <c r="F267" s="5">
        <v>5</v>
      </c>
      <c r="G267" s="5">
        <v>3</v>
      </c>
      <c r="H267" s="4">
        <v>22</v>
      </c>
      <c r="I267" s="5">
        <v>5</v>
      </c>
      <c r="J267" s="7">
        <v>503</v>
      </c>
      <c r="K267" s="8" t="s">
        <v>2036</v>
      </c>
      <c r="L267" s="9">
        <v>53.18</v>
      </c>
      <c r="M267" s="10">
        <v>38.229999999999997</v>
      </c>
      <c r="N267" s="5" t="s">
        <v>2035</v>
      </c>
      <c r="O267" s="5" t="s">
        <v>183</v>
      </c>
      <c r="P267" s="5" t="s">
        <v>2043</v>
      </c>
      <c r="Q267" s="4" t="s">
        <v>2034</v>
      </c>
      <c r="R267" s="4"/>
      <c r="S267" s="13"/>
      <c r="T267" s="16"/>
      <c r="U267" s="15"/>
      <c r="V267" s="13">
        <v>44012</v>
      </c>
    </row>
    <row r="268" spans="1:22" s="1" customFormat="1" hidden="1">
      <c r="A268" s="4">
        <v>615</v>
      </c>
      <c r="B268" s="4" t="s">
        <v>8</v>
      </c>
      <c r="C268" s="4" t="s">
        <v>497</v>
      </c>
      <c r="D268" s="4" t="s">
        <v>2029</v>
      </c>
      <c r="E268" s="4" t="s">
        <v>2030</v>
      </c>
      <c r="F268" s="5">
        <v>5</v>
      </c>
      <c r="G268" s="5">
        <v>3</v>
      </c>
      <c r="H268" s="4">
        <v>22</v>
      </c>
      <c r="I268" s="5">
        <v>5</v>
      </c>
      <c r="J268" s="7">
        <v>504</v>
      </c>
      <c r="K268" s="8" t="s">
        <v>2036</v>
      </c>
      <c r="L268" s="9">
        <v>53.18</v>
      </c>
      <c r="M268" s="10">
        <v>38.229999999999997</v>
      </c>
      <c r="N268" s="5" t="s">
        <v>2035</v>
      </c>
      <c r="O268" s="5" t="s">
        <v>183</v>
      </c>
      <c r="P268" s="5" t="s">
        <v>2042</v>
      </c>
      <c r="Q268" s="4" t="s">
        <v>2034</v>
      </c>
      <c r="R268" s="4"/>
      <c r="S268" s="13"/>
      <c r="T268" s="16"/>
      <c r="U268" s="15"/>
      <c r="V268" s="13">
        <v>44012</v>
      </c>
    </row>
    <row r="269" spans="1:22" s="1" customFormat="1" hidden="1">
      <c r="A269" s="4">
        <v>616</v>
      </c>
      <c r="B269" s="4" t="s">
        <v>8</v>
      </c>
      <c r="C269" s="4" t="s">
        <v>497</v>
      </c>
      <c r="D269" s="4" t="s">
        <v>2029</v>
      </c>
      <c r="E269" s="4" t="s">
        <v>2030</v>
      </c>
      <c r="F269" s="5">
        <v>5</v>
      </c>
      <c r="G269" s="5">
        <v>3</v>
      </c>
      <c r="H269" s="4">
        <v>22</v>
      </c>
      <c r="I269" s="5">
        <v>5</v>
      </c>
      <c r="J269" s="7">
        <v>505</v>
      </c>
      <c r="K269" s="8" t="s">
        <v>2036</v>
      </c>
      <c r="L269" s="9">
        <v>53.24</v>
      </c>
      <c r="M269" s="10">
        <v>38.270000000000003</v>
      </c>
      <c r="N269" s="19" t="s">
        <v>2035</v>
      </c>
      <c r="O269" s="5" t="s">
        <v>183</v>
      </c>
      <c r="P269" s="5" t="s">
        <v>2043</v>
      </c>
      <c r="Q269" s="4" t="s">
        <v>2034</v>
      </c>
      <c r="R269" s="4"/>
      <c r="S269" s="13"/>
      <c r="T269" s="16"/>
      <c r="U269" s="15"/>
      <c r="V269" s="13">
        <v>44012</v>
      </c>
    </row>
    <row r="270" spans="1:22" s="1" customFormat="1">
      <c r="A270" s="4">
        <v>617</v>
      </c>
      <c r="B270" s="4" t="s">
        <v>8</v>
      </c>
      <c r="C270" s="4" t="s">
        <v>497</v>
      </c>
      <c r="D270" s="4" t="s">
        <v>2029</v>
      </c>
      <c r="E270" s="4" t="s">
        <v>2030</v>
      </c>
      <c r="F270" s="5">
        <v>5</v>
      </c>
      <c r="G270" s="5">
        <v>3</v>
      </c>
      <c r="H270" s="4">
        <v>22</v>
      </c>
      <c r="I270" s="5">
        <v>5</v>
      </c>
      <c r="J270" s="7">
        <v>506</v>
      </c>
      <c r="K270" s="8" t="s">
        <v>2036</v>
      </c>
      <c r="L270" s="9">
        <v>78.739999999999995</v>
      </c>
      <c r="M270" s="10">
        <v>56.6</v>
      </c>
      <c r="N270" s="19" t="s">
        <v>2032</v>
      </c>
      <c r="O270" s="5" t="s">
        <v>181</v>
      </c>
      <c r="P270" s="5" t="s">
        <v>2044</v>
      </c>
      <c r="Q270" s="4" t="s">
        <v>2034</v>
      </c>
      <c r="R270" s="4"/>
      <c r="S270" s="13"/>
      <c r="T270" s="16"/>
      <c r="U270" s="15"/>
      <c r="V270" s="13">
        <v>44012</v>
      </c>
    </row>
    <row r="271" spans="1:22" s="1" customFormat="1">
      <c r="A271" s="4">
        <v>618</v>
      </c>
      <c r="B271" s="4" t="s">
        <v>8</v>
      </c>
      <c r="C271" s="4" t="s">
        <v>497</v>
      </c>
      <c r="D271" s="4" t="s">
        <v>2029</v>
      </c>
      <c r="E271" s="4" t="s">
        <v>2030</v>
      </c>
      <c r="F271" s="5">
        <v>5</v>
      </c>
      <c r="G271" s="5">
        <v>3</v>
      </c>
      <c r="H271" s="4">
        <v>22</v>
      </c>
      <c r="I271" s="5">
        <v>6</v>
      </c>
      <c r="J271" s="7">
        <v>601</v>
      </c>
      <c r="K271" s="8" t="s">
        <v>2036</v>
      </c>
      <c r="L271" s="9">
        <v>79.27</v>
      </c>
      <c r="M271" s="10">
        <v>56.98</v>
      </c>
      <c r="N271" s="5" t="s">
        <v>2032</v>
      </c>
      <c r="O271" s="5" t="s">
        <v>181</v>
      </c>
      <c r="P271" s="5" t="s">
        <v>2041</v>
      </c>
      <c r="Q271" s="4" t="s">
        <v>2034</v>
      </c>
      <c r="R271" s="4"/>
      <c r="S271" s="13"/>
      <c r="T271" s="16"/>
      <c r="U271" s="15"/>
      <c r="V271" s="13">
        <v>44012</v>
      </c>
    </row>
    <row r="272" spans="1:22" s="1" customFormat="1" hidden="1">
      <c r="A272" s="4">
        <v>619</v>
      </c>
      <c r="B272" s="4" t="s">
        <v>8</v>
      </c>
      <c r="C272" s="4" t="s">
        <v>497</v>
      </c>
      <c r="D272" s="4" t="s">
        <v>2029</v>
      </c>
      <c r="E272" s="4" t="s">
        <v>2030</v>
      </c>
      <c r="F272" s="5">
        <v>5</v>
      </c>
      <c r="G272" s="5">
        <v>3</v>
      </c>
      <c r="H272" s="4">
        <v>22</v>
      </c>
      <c r="I272" s="5">
        <v>6</v>
      </c>
      <c r="J272" s="7">
        <v>602</v>
      </c>
      <c r="K272" s="8" t="s">
        <v>2036</v>
      </c>
      <c r="L272" s="9">
        <v>53.24</v>
      </c>
      <c r="M272" s="10">
        <v>38.270000000000003</v>
      </c>
      <c r="N272" s="5" t="s">
        <v>2035</v>
      </c>
      <c r="O272" s="5" t="s">
        <v>183</v>
      </c>
      <c r="P272" s="5" t="s">
        <v>2042</v>
      </c>
      <c r="Q272" s="4" t="s">
        <v>2034</v>
      </c>
      <c r="R272" s="4"/>
      <c r="S272" s="13"/>
      <c r="T272" s="16"/>
      <c r="U272" s="15"/>
      <c r="V272" s="13">
        <v>44012</v>
      </c>
    </row>
    <row r="273" spans="1:22" s="1" customFormat="1" hidden="1">
      <c r="A273" s="4">
        <v>620</v>
      </c>
      <c r="B273" s="4" t="s">
        <v>8</v>
      </c>
      <c r="C273" s="4" t="s">
        <v>497</v>
      </c>
      <c r="D273" s="4" t="s">
        <v>2029</v>
      </c>
      <c r="E273" s="4" t="s">
        <v>2030</v>
      </c>
      <c r="F273" s="5">
        <v>5</v>
      </c>
      <c r="G273" s="5">
        <v>3</v>
      </c>
      <c r="H273" s="4">
        <v>22</v>
      </c>
      <c r="I273" s="5">
        <v>6</v>
      </c>
      <c r="J273" s="7">
        <v>603</v>
      </c>
      <c r="K273" s="8" t="s">
        <v>2036</v>
      </c>
      <c r="L273" s="9">
        <v>53.18</v>
      </c>
      <c r="M273" s="10">
        <v>38.229999999999997</v>
      </c>
      <c r="N273" s="19" t="s">
        <v>2035</v>
      </c>
      <c r="O273" s="5" t="s">
        <v>183</v>
      </c>
      <c r="P273" s="5" t="s">
        <v>2043</v>
      </c>
      <c r="Q273" s="4" t="s">
        <v>2034</v>
      </c>
      <c r="R273" s="4"/>
      <c r="S273" s="13"/>
      <c r="T273" s="16"/>
      <c r="U273" s="15"/>
      <c r="V273" s="13">
        <v>44012</v>
      </c>
    </row>
    <row r="274" spans="1:22" s="1" customFormat="1" hidden="1">
      <c r="A274" s="4">
        <v>621</v>
      </c>
      <c r="B274" s="4" t="s">
        <v>8</v>
      </c>
      <c r="C274" s="4" t="s">
        <v>497</v>
      </c>
      <c r="D274" s="4" t="s">
        <v>2029</v>
      </c>
      <c r="E274" s="4" t="s">
        <v>2030</v>
      </c>
      <c r="F274" s="5">
        <v>5</v>
      </c>
      <c r="G274" s="5">
        <v>3</v>
      </c>
      <c r="H274" s="4">
        <v>22</v>
      </c>
      <c r="I274" s="5">
        <v>6</v>
      </c>
      <c r="J274" s="7">
        <v>604</v>
      </c>
      <c r="K274" s="8" t="s">
        <v>2036</v>
      </c>
      <c r="L274" s="9">
        <v>53.18</v>
      </c>
      <c r="M274" s="10">
        <v>38.229999999999997</v>
      </c>
      <c r="N274" s="19" t="s">
        <v>2035</v>
      </c>
      <c r="O274" s="5" t="s">
        <v>183</v>
      </c>
      <c r="P274" s="5" t="s">
        <v>2042</v>
      </c>
      <c r="Q274" s="4" t="s">
        <v>2034</v>
      </c>
      <c r="R274" s="4"/>
      <c r="S274" s="13"/>
      <c r="T274" s="16"/>
      <c r="U274" s="15"/>
      <c r="V274" s="13">
        <v>44012</v>
      </c>
    </row>
    <row r="275" spans="1:22" s="1" customFormat="1" hidden="1">
      <c r="A275" s="4">
        <v>622</v>
      </c>
      <c r="B275" s="4" t="s">
        <v>8</v>
      </c>
      <c r="C275" s="4" t="s">
        <v>497</v>
      </c>
      <c r="D275" s="4" t="s">
        <v>2029</v>
      </c>
      <c r="E275" s="4" t="s">
        <v>2030</v>
      </c>
      <c r="F275" s="5">
        <v>5</v>
      </c>
      <c r="G275" s="5">
        <v>3</v>
      </c>
      <c r="H275" s="4">
        <v>22</v>
      </c>
      <c r="I275" s="5">
        <v>6</v>
      </c>
      <c r="J275" s="7">
        <v>605</v>
      </c>
      <c r="K275" s="8" t="s">
        <v>2036</v>
      </c>
      <c r="L275" s="9">
        <v>53.24</v>
      </c>
      <c r="M275" s="10">
        <v>38.270000000000003</v>
      </c>
      <c r="N275" s="5" t="s">
        <v>2035</v>
      </c>
      <c r="O275" s="5" t="s">
        <v>183</v>
      </c>
      <c r="P275" s="5" t="s">
        <v>2043</v>
      </c>
      <c r="Q275" s="4" t="s">
        <v>2034</v>
      </c>
      <c r="R275" s="4"/>
      <c r="S275" s="13"/>
      <c r="T275" s="16"/>
      <c r="U275" s="15"/>
      <c r="V275" s="13">
        <v>44012</v>
      </c>
    </row>
    <row r="276" spans="1:22" s="1" customFormat="1">
      <c r="A276" s="4">
        <v>623</v>
      </c>
      <c r="B276" s="4" t="s">
        <v>8</v>
      </c>
      <c r="C276" s="4" t="s">
        <v>497</v>
      </c>
      <c r="D276" s="4" t="s">
        <v>2029</v>
      </c>
      <c r="E276" s="4" t="s">
        <v>2030</v>
      </c>
      <c r="F276" s="5">
        <v>5</v>
      </c>
      <c r="G276" s="5">
        <v>3</v>
      </c>
      <c r="H276" s="4">
        <v>22</v>
      </c>
      <c r="I276" s="5">
        <v>6</v>
      </c>
      <c r="J276" s="7">
        <v>606</v>
      </c>
      <c r="K276" s="8" t="s">
        <v>2036</v>
      </c>
      <c r="L276" s="9">
        <v>78.739999999999995</v>
      </c>
      <c r="M276" s="10">
        <v>56.6</v>
      </c>
      <c r="N276" s="5" t="s">
        <v>2032</v>
      </c>
      <c r="O276" s="5" t="s">
        <v>181</v>
      </c>
      <c r="P276" s="5" t="s">
        <v>2044</v>
      </c>
      <c r="Q276" s="4" t="s">
        <v>2034</v>
      </c>
      <c r="R276" s="4"/>
      <c r="S276" s="13"/>
      <c r="T276" s="16"/>
      <c r="U276" s="15"/>
      <c r="V276" s="13">
        <v>44012</v>
      </c>
    </row>
    <row r="277" spans="1:22" s="1" customFormat="1">
      <c r="A277" s="4">
        <v>624</v>
      </c>
      <c r="B277" s="4" t="s">
        <v>8</v>
      </c>
      <c r="C277" s="4" t="s">
        <v>497</v>
      </c>
      <c r="D277" s="4" t="s">
        <v>2029</v>
      </c>
      <c r="E277" s="4" t="s">
        <v>2030</v>
      </c>
      <c r="F277" s="5">
        <v>5</v>
      </c>
      <c r="G277" s="5">
        <v>3</v>
      </c>
      <c r="H277" s="4">
        <v>22</v>
      </c>
      <c r="I277" s="5">
        <v>7</v>
      </c>
      <c r="J277" s="7">
        <v>701</v>
      </c>
      <c r="K277" s="8" t="s">
        <v>2036</v>
      </c>
      <c r="L277" s="9">
        <v>79.27</v>
      </c>
      <c r="M277" s="10">
        <v>56.98</v>
      </c>
      <c r="N277" s="19" t="s">
        <v>2032</v>
      </c>
      <c r="O277" s="5" t="s">
        <v>181</v>
      </c>
      <c r="P277" s="5" t="s">
        <v>2041</v>
      </c>
      <c r="Q277" s="4" t="s">
        <v>2034</v>
      </c>
      <c r="R277" s="4"/>
      <c r="S277" s="13"/>
      <c r="T277" s="16"/>
      <c r="U277" s="15"/>
      <c r="V277" s="13">
        <v>44012</v>
      </c>
    </row>
    <row r="278" spans="1:22" s="1" customFormat="1" hidden="1">
      <c r="A278" s="4">
        <v>625</v>
      </c>
      <c r="B278" s="4" t="s">
        <v>8</v>
      </c>
      <c r="C278" s="4" t="s">
        <v>497</v>
      </c>
      <c r="D278" s="4" t="s">
        <v>2029</v>
      </c>
      <c r="E278" s="4" t="s">
        <v>2030</v>
      </c>
      <c r="F278" s="5">
        <v>5</v>
      </c>
      <c r="G278" s="5">
        <v>3</v>
      </c>
      <c r="H278" s="4">
        <v>22</v>
      </c>
      <c r="I278" s="5">
        <v>7</v>
      </c>
      <c r="J278" s="7">
        <v>702</v>
      </c>
      <c r="K278" s="8" t="s">
        <v>2036</v>
      </c>
      <c r="L278" s="9">
        <v>53.24</v>
      </c>
      <c r="M278" s="10">
        <v>38.270000000000003</v>
      </c>
      <c r="N278" s="19" t="s">
        <v>2035</v>
      </c>
      <c r="O278" s="5" t="s">
        <v>183</v>
      </c>
      <c r="P278" s="5" t="s">
        <v>2042</v>
      </c>
      <c r="Q278" s="4" t="s">
        <v>2034</v>
      </c>
      <c r="R278" s="4"/>
      <c r="S278" s="13"/>
      <c r="T278" s="16"/>
      <c r="U278" s="15"/>
      <c r="V278" s="13">
        <v>44012</v>
      </c>
    </row>
    <row r="279" spans="1:22" s="1" customFormat="1" hidden="1">
      <c r="A279" s="4">
        <v>626</v>
      </c>
      <c r="B279" s="4" t="s">
        <v>8</v>
      </c>
      <c r="C279" s="4" t="s">
        <v>497</v>
      </c>
      <c r="D279" s="4" t="s">
        <v>2029</v>
      </c>
      <c r="E279" s="4" t="s">
        <v>2030</v>
      </c>
      <c r="F279" s="5">
        <v>5</v>
      </c>
      <c r="G279" s="5">
        <v>3</v>
      </c>
      <c r="H279" s="4">
        <v>22</v>
      </c>
      <c r="I279" s="5">
        <v>7</v>
      </c>
      <c r="J279" s="7">
        <v>703</v>
      </c>
      <c r="K279" s="8" t="s">
        <v>2036</v>
      </c>
      <c r="L279" s="9">
        <v>53.18</v>
      </c>
      <c r="M279" s="10">
        <v>38.229999999999997</v>
      </c>
      <c r="N279" s="5" t="s">
        <v>2035</v>
      </c>
      <c r="O279" s="5" t="s">
        <v>183</v>
      </c>
      <c r="P279" s="5" t="s">
        <v>2043</v>
      </c>
      <c r="Q279" s="4" t="s">
        <v>2034</v>
      </c>
      <c r="R279" s="4"/>
      <c r="S279" s="13"/>
      <c r="T279" s="16"/>
      <c r="U279" s="15"/>
      <c r="V279" s="13">
        <v>44012</v>
      </c>
    </row>
    <row r="280" spans="1:22" s="1" customFormat="1" hidden="1">
      <c r="A280" s="4">
        <v>627</v>
      </c>
      <c r="B280" s="4" t="s">
        <v>8</v>
      </c>
      <c r="C280" s="4" t="s">
        <v>497</v>
      </c>
      <c r="D280" s="4" t="s">
        <v>2029</v>
      </c>
      <c r="E280" s="4" t="s">
        <v>2030</v>
      </c>
      <c r="F280" s="5">
        <v>5</v>
      </c>
      <c r="G280" s="5">
        <v>3</v>
      </c>
      <c r="H280" s="4">
        <v>22</v>
      </c>
      <c r="I280" s="5">
        <v>7</v>
      </c>
      <c r="J280" s="7">
        <v>704</v>
      </c>
      <c r="K280" s="8" t="s">
        <v>2036</v>
      </c>
      <c r="L280" s="9">
        <v>53.18</v>
      </c>
      <c r="M280" s="10">
        <v>38.229999999999997</v>
      </c>
      <c r="N280" s="5" t="s">
        <v>2035</v>
      </c>
      <c r="O280" s="5" t="s">
        <v>183</v>
      </c>
      <c r="P280" s="5" t="s">
        <v>2042</v>
      </c>
      <c r="Q280" s="4" t="s">
        <v>2034</v>
      </c>
      <c r="R280" s="4"/>
      <c r="S280" s="13"/>
      <c r="T280" s="16"/>
      <c r="U280" s="15"/>
      <c r="V280" s="13">
        <v>44012</v>
      </c>
    </row>
    <row r="281" spans="1:22" s="1" customFormat="1" hidden="1">
      <c r="A281" s="4">
        <v>628</v>
      </c>
      <c r="B281" s="4" t="s">
        <v>8</v>
      </c>
      <c r="C281" s="4" t="s">
        <v>497</v>
      </c>
      <c r="D281" s="4" t="s">
        <v>2029</v>
      </c>
      <c r="E281" s="4" t="s">
        <v>2030</v>
      </c>
      <c r="F281" s="5">
        <v>5</v>
      </c>
      <c r="G281" s="5">
        <v>3</v>
      </c>
      <c r="H281" s="4">
        <v>22</v>
      </c>
      <c r="I281" s="5">
        <v>7</v>
      </c>
      <c r="J281" s="7">
        <v>705</v>
      </c>
      <c r="K281" s="8" t="s">
        <v>2036</v>
      </c>
      <c r="L281" s="9">
        <v>53.24</v>
      </c>
      <c r="M281" s="10">
        <v>38.270000000000003</v>
      </c>
      <c r="N281" s="19" t="s">
        <v>2035</v>
      </c>
      <c r="O281" s="5" t="s">
        <v>183</v>
      </c>
      <c r="P281" s="5" t="s">
        <v>2043</v>
      </c>
      <c r="Q281" s="4" t="s">
        <v>2034</v>
      </c>
      <c r="R281" s="4"/>
      <c r="S281" s="13"/>
      <c r="T281" s="16"/>
      <c r="U281" s="15"/>
      <c r="V281" s="13">
        <v>44012</v>
      </c>
    </row>
    <row r="282" spans="1:22" s="1" customFormat="1">
      <c r="A282" s="4">
        <v>629</v>
      </c>
      <c r="B282" s="4" t="s">
        <v>8</v>
      </c>
      <c r="C282" s="4" t="s">
        <v>497</v>
      </c>
      <c r="D282" s="4" t="s">
        <v>2029</v>
      </c>
      <c r="E282" s="4" t="s">
        <v>2030</v>
      </c>
      <c r="F282" s="5">
        <v>5</v>
      </c>
      <c r="G282" s="5">
        <v>3</v>
      </c>
      <c r="H282" s="4">
        <v>22</v>
      </c>
      <c r="I282" s="5">
        <v>7</v>
      </c>
      <c r="J282" s="7">
        <v>706</v>
      </c>
      <c r="K282" s="8" t="s">
        <v>2036</v>
      </c>
      <c r="L282" s="9">
        <v>78.739999999999995</v>
      </c>
      <c r="M282" s="10">
        <v>56.6</v>
      </c>
      <c r="N282" s="19" t="s">
        <v>2032</v>
      </c>
      <c r="O282" s="5" t="s">
        <v>181</v>
      </c>
      <c r="P282" s="5" t="s">
        <v>2044</v>
      </c>
      <c r="Q282" s="4" t="s">
        <v>2034</v>
      </c>
      <c r="R282" s="4"/>
      <c r="S282" s="13"/>
      <c r="T282" s="16"/>
      <c r="U282" s="15"/>
      <c r="V282" s="13">
        <v>44012</v>
      </c>
    </row>
    <row r="283" spans="1:22" s="1" customFormat="1">
      <c r="A283" s="4">
        <v>630</v>
      </c>
      <c r="B283" s="4" t="s">
        <v>8</v>
      </c>
      <c r="C283" s="4" t="s">
        <v>497</v>
      </c>
      <c r="D283" s="4" t="s">
        <v>2029</v>
      </c>
      <c r="E283" s="4" t="s">
        <v>2030</v>
      </c>
      <c r="F283" s="5">
        <v>5</v>
      </c>
      <c r="G283" s="5">
        <v>3</v>
      </c>
      <c r="H283" s="4">
        <v>22</v>
      </c>
      <c r="I283" s="5">
        <v>8</v>
      </c>
      <c r="J283" s="7">
        <v>801</v>
      </c>
      <c r="K283" s="8" t="s">
        <v>2036</v>
      </c>
      <c r="L283" s="9">
        <v>79.27</v>
      </c>
      <c r="M283" s="10">
        <v>56.98</v>
      </c>
      <c r="N283" s="5" t="s">
        <v>2032</v>
      </c>
      <c r="O283" s="5" t="s">
        <v>181</v>
      </c>
      <c r="P283" s="5" t="s">
        <v>2041</v>
      </c>
      <c r="Q283" s="4" t="s">
        <v>2034</v>
      </c>
      <c r="R283" s="4"/>
      <c r="S283" s="13"/>
      <c r="T283" s="16"/>
      <c r="U283" s="15"/>
      <c r="V283" s="13">
        <v>44012</v>
      </c>
    </row>
    <row r="284" spans="1:22" s="1" customFormat="1" hidden="1">
      <c r="A284" s="4">
        <v>631</v>
      </c>
      <c r="B284" s="4" t="s">
        <v>8</v>
      </c>
      <c r="C284" s="4" t="s">
        <v>497</v>
      </c>
      <c r="D284" s="4" t="s">
        <v>2029</v>
      </c>
      <c r="E284" s="4" t="s">
        <v>2030</v>
      </c>
      <c r="F284" s="5">
        <v>5</v>
      </c>
      <c r="G284" s="5">
        <v>3</v>
      </c>
      <c r="H284" s="4">
        <v>22</v>
      </c>
      <c r="I284" s="5">
        <v>8</v>
      </c>
      <c r="J284" s="7">
        <v>802</v>
      </c>
      <c r="K284" s="8" t="s">
        <v>2036</v>
      </c>
      <c r="L284" s="9">
        <v>53.24</v>
      </c>
      <c r="M284" s="10">
        <v>38.270000000000003</v>
      </c>
      <c r="N284" s="5" t="s">
        <v>2035</v>
      </c>
      <c r="O284" s="5" t="s">
        <v>183</v>
      </c>
      <c r="P284" s="5" t="s">
        <v>2042</v>
      </c>
      <c r="Q284" s="4" t="s">
        <v>2034</v>
      </c>
      <c r="R284" s="4"/>
      <c r="S284" s="13"/>
      <c r="T284" s="16"/>
      <c r="U284" s="15"/>
      <c r="V284" s="13">
        <v>44012</v>
      </c>
    </row>
    <row r="285" spans="1:22" s="1" customFormat="1" hidden="1">
      <c r="A285" s="4">
        <v>632</v>
      </c>
      <c r="B285" s="4" t="s">
        <v>8</v>
      </c>
      <c r="C285" s="4" t="s">
        <v>497</v>
      </c>
      <c r="D285" s="4" t="s">
        <v>2029</v>
      </c>
      <c r="E285" s="4" t="s">
        <v>2030</v>
      </c>
      <c r="F285" s="5">
        <v>5</v>
      </c>
      <c r="G285" s="5">
        <v>3</v>
      </c>
      <c r="H285" s="4">
        <v>22</v>
      </c>
      <c r="I285" s="5">
        <v>8</v>
      </c>
      <c r="J285" s="7">
        <v>803</v>
      </c>
      <c r="K285" s="8" t="s">
        <v>2036</v>
      </c>
      <c r="L285" s="9">
        <v>53.18</v>
      </c>
      <c r="M285" s="10">
        <v>38.229999999999997</v>
      </c>
      <c r="N285" s="19" t="s">
        <v>2035</v>
      </c>
      <c r="O285" s="5" t="s">
        <v>183</v>
      </c>
      <c r="P285" s="5" t="s">
        <v>2043</v>
      </c>
      <c r="Q285" s="4" t="s">
        <v>2034</v>
      </c>
      <c r="R285" s="4"/>
      <c r="S285" s="13"/>
      <c r="T285" s="16"/>
      <c r="U285" s="15"/>
      <c r="V285" s="13">
        <v>44012</v>
      </c>
    </row>
    <row r="286" spans="1:22" s="1" customFormat="1" hidden="1">
      <c r="A286" s="4">
        <v>633</v>
      </c>
      <c r="B286" s="4" t="s">
        <v>8</v>
      </c>
      <c r="C286" s="4" t="s">
        <v>497</v>
      </c>
      <c r="D286" s="4" t="s">
        <v>2029</v>
      </c>
      <c r="E286" s="4" t="s">
        <v>2030</v>
      </c>
      <c r="F286" s="5">
        <v>5</v>
      </c>
      <c r="G286" s="5">
        <v>3</v>
      </c>
      <c r="H286" s="4">
        <v>22</v>
      </c>
      <c r="I286" s="5">
        <v>8</v>
      </c>
      <c r="J286" s="7">
        <v>804</v>
      </c>
      <c r="K286" s="8" t="s">
        <v>2036</v>
      </c>
      <c r="L286" s="9">
        <v>53.18</v>
      </c>
      <c r="M286" s="10">
        <v>38.229999999999997</v>
      </c>
      <c r="N286" s="19" t="s">
        <v>2035</v>
      </c>
      <c r="O286" s="5" t="s">
        <v>183</v>
      </c>
      <c r="P286" s="5" t="s">
        <v>2042</v>
      </c>
      <c r="Q286" s="4" t="s">
        <v>2034</v>
      </c>
      <c r="R286" s="4"/>
      <c r="S286" s="13"/>
      <c r="T286" s="16"/>
      <c r="U286" s="15"/>
      <c r="V286" s="13">
        <v>44012</v>
      </c>
    </row>
    <row r="287" spans="1:22" s="1" customFormat="1" hidden="1">
      <c r="A287" s="4">
        <v>634</v>
      </c>
      <c r="B287" s="4" t="s">
        <v>8</v>
      </c>
      <c r="C287" s="4" t="s">
        <v>497</v>
      </c>
      <c r="D287" s="4" t="s">
        <v>2029</v>
      </c>
      <c r="E287" s="4" t="s">
        <v>2030</v>
      </c>
      <c r="F287" s="5">
        <v>5</v>
      </c>
      <c r="G287" s="5">
        <v>3</v>
      </c>
      <c r="H287" s="4">
        <v>22</v>
      </c>
      <c r="I287" s="5">
        <v>8</v>
      </c>
      <c r="J287" s="7">
        <v>805</v>
      </c>
      <c r="K287" s="8" t="s">
        <v>2036</v>
      </c>
      <c r="L287" s="9">
        <v>53.24</v>
      </c>
      <c r="M287" s="10">
        <v>38.270000000000003</v>
      </c>
      <c r="N287" s="5" t="s">
        <v>2035</v>
      </c>
      <c r="O287" s="5" t="s">
        <v>183</v>
      </c>
      <c r="P287" s="5" t="s">
        <v>2043</v>
      </c>
      <c r="Q287" s="4" t="s">
        <v>2034</v>
      </c>
      <c r="R287" s="4"/>
      <c r="S287" s="13"/>
      <c r="T287" s="16"/>
      <c r="U287" s="15"/>
      <c r="V287" s="13">
        <v>44012</v>
      </c>
    </row>
    <row r="288" spans="1:22" s="1" customFormat="1">
      <c r="A288" s="4">
        <v>635</v>
      </c>
      <c r="B288" s="4" t="s">
        <v>8</v>
      </c>
      <c r="C288" s="4" t="s">
        <v>497</v>
      </c>
      <c r="D288" s="4" t="s">
        <v>2029</v>
      </c>
      <c r="E288" s="4" t="s">
        <v>2030</v>
      </c>
      <c r="F288" s="5">
        <v>5</v>
      </c>
      <c r="G288" s="5">
        <v>3</v>
      </c>
      <c r="H288" s="4">
        <v>22</v>
      </c>
      <c r="I288" s="5">
        <v>8</v>
      </c>
      <c r="J288" s="7">
        <v>806</v>
      </c>
      <c r="K288" s="8" t="s">
        <v>2036</v>
      </c>
      <c r="L288" s="9">
        <v>78.739999999999995</v>
      </c>
      <c r="M288" s="10">
        <v>56.6</v>
      </c>
      <c r="N288" s="5" t="s">
        <v>2032</v>
      </c>
      <c r="O288" s="5" t="s">
        <v>181</v>
      </c>
      <c r="P288" s="5" t="s">
        <v>2044</v>
      </c>
      <c r="Q288" s="4" t="s">
        <v>2034</v>
      </c>
      <c r="R288" s="4"/>
      <c r="S288" s="13"/>
      <c r="T288" s="16"/>
      <c r="U288" s="15"/>
      <c r="V288" s="13">
        <v>44012</v>
      </c>
    </row>
    <row r="289" spans="1:22" s="1" customFormat="1">
      <c r="A289" s="4">
        <v>636</v>
      </c>
      <c r="B289" s="4" t="s">
        <v>8</v>
      </c>
      <c r="C289" s="4" t="s">
        <v>497</v>
      </c>
      <c r="D289" s="4" t="s">
        <v>2029</v>
      </c>
      <c r="E289" s="4" t="s">
        <v>2030</v>
      </c>
      <c r="F289" s="5">
        <v>5</v>
      </c>
      <c r="G289" s="5">
        <v>3</v>
      </c>
      <c r="H289" s="4">
        <v>22</v>
      </c>
      <c r="I289" s="5">
        <v>9</v>
      </c>
      <c r="J289" s="7">
        <v>901</v>
      </c>
      <c r="K289" s="8" t="s">
        <v>2036</v>
      </c>
      <c r="L289" s="9">
        <v>79.27</v>
      </c>
      <c r="M289" s="10">
        <v>56.98</v>
      </c>
      <c r="N289" s="19" t="s">
        <v>2032</v>
      </c>
      <c r="O289" s="5" t="s">
        <v>181</v>
      </c>
      <c r="P289" s="5" t="s">
        <v>2041</v>
      </c>
      <c r="Q289" s="4" t="s">
        <v>2034</v>
      </c>
      <c r="R289" s="4"/>
      <c r="S289" s="13"/>
      <c r="T289" s="16"/>
      <c r="U289" s="15"/>
      <c r="V289" s="13">
        <v>44012</v>
      </c>
    </row>
    <row r="290" spans="1:22" s="1" customFormat="1" hidden="1">
      <c r="A290" s="4">
        <v>637</v>
      </c>
      <c r="B290" s="4" t="s">
        <v>8</v>
      </c>
      <c r="C290" s="4" t="s">
        <v>497</v>
      </c>
      <c r="D290" s="4" t="s">
        <v>2029</v>
      </c>
      <c r="E290" s="4" t="s">
        <v>2030</v>
      </c>
      <c r="F290" s="5">
        <v>5</v>
      </c>
      <c r="G290" s="5">
        <v>3</v>
      </c>
      <c r="H290" s="4">
        <v>22</v>
      </c>
      <c r="I290" s="5">
        <v>9</v>
      </c>
      <c r="J290" s="7">
        <v>902</v>
      </c>
      <c r="K290" s="8" t="s">
        <v>2036</v>
      </c>
      <c r="L290" s="9">
        <v>53.24</v>
      </c>
      <c r="M290" s="10">
        <v>38.270000000000003</v>
      </c>
      <c r="N290" s="19" t="s">
        <v>2035</v>
      </c>
      <c r="O290" s="5" t="s">
        <v>183</v>
      </c>
      <c r="P290" s="5" t="s">
        <v>2042</v>
      </c>
      <c r="Q290" s="4" t="s">
        <v>2034</v>
      </c>
      <c r="R290" s="4"/>
      <c r="S290" s="13"/>
      <c r="T290" s="16"/>
      <c r="U290" s="15"/>
      <c r="V290" s="13">
        <v>44012</v>
      </c>
    </row>
    <row r="291" spans="1:22" s="1" customFormat="1" hidden="1">
      <c r="A291" s="4">
        <v>638</v>
      </c>
      <c r="B291" s="4" t="s">
        <v>8</v>
      </c>
      <c r="C291" s="4" t="s">
        <v>497</v>
      </c>
      <c r="D291" s="4" t="s">
        <v>2029</v>
      </c>
      <c r="E291" s="4" t="s">
        <v>2030</v>
      </c>
      <c r="F291" s="5">
        <v>5</v>
      </c>
      <c r="G291" s="5">
        <v>3</v>
      </c>
      <c r="H291" s="4">
        <v>22</v>
      </c>
      <c r="I291" s="5">
        <v>9</v>
      </c>
      <c r="J291" s="7">
        <v>903</v>
      </c>
      <c r="K291" s="8" t="s">
        <v>2036</v>
      </c>
      <c r="L291" s="9">
        <v>53.18</v>
      </c>
      <c r="M291" s="10">
        <v>38.229999999999997</v>
      </c>
      <c r="N291" s="5" t="s">
        <v>2035</v>
      </c>
      <c r="O291" s="5" t="s">
        <v>183</v>
      </c>
      <c r="P291" s="5" t="s">
        <v>2043</v>
      </c>
      <c r="Q291" s="4" t="s">
        <v>2034</v>
      </c>
      <c r="R291" s="4"/>
      <c r="S291" s="13"/>
      <c r="T291" s="16"/>
      <c r="U291" s="15"/>
      <c r="V291" s="13">
        <v>44012</v>
      </c>
    </row>
    <row r="292" spans="1:22" s="1" customFormat="1" hidden="1">
      <c r="A292" s="4">
        <v>639</v>
      </c>
      <c r="B292" s="4" t="s">
        <v>8</v>
      </c>
      <c r="C292" s="4" t="s">
        <v>497</v>
      </c>
      <c r="D292" s="4" t="s">
        <v>2029</v>
      </c>
      <c r="E292" s="4" t="s">
        <v>2030</v>
      </c>
      <c r="F292" s="5">
        <v>5</v>
      </c>
      <c r="G292" s="5">
        <v>3</v>
      </c>
      <c r="H292" s="4">
        <v>22</v>
      </c>
      <c r="I292" s="5">
        <v>9</v>
      </c>
      <c r="J292" s="7">
        <v>904</v>
      </c>
      <c r="K292" s="8" t="s">
        <v>2036</v>
      </c>
      <c r="L292" s="9">
        <v>53.18</v>
      </c>
      <c r="M292" s="10">
        <v>38.229999999999997</v>
      </c>
      <c r="N292" s="5" t="s">
        <v>2035</v>
      </c>
      <c r="O292" s="5" t="s">
        <v>183</v>
      </c>
      <c r="P292" s="5" t="s">
        <v>2042</v>
      </c>
      <c r="Q292" s="4" t="s">
        <v>2034</v>
      </c>
      <c r="R292" s="4"/>
      <c r="S292" s="13"/>
      <c r="T292" s="16"/>
      <c r="U292" s="15"/>
      <c r="V292" s="13">
        <v>44012</v>
      </c>
    </row>
    <row r="293" spans="1:22" s="1" customFormat="1" hidden="1">
      <c r="A293" s="4">
        <v>640</v>
      </c>
      <c r="B293" s="4" t="s">
        <v>8</v>
      </c>
      <c r="C293" s="4" t="s">
        <v>497</v>
      </c>
      <c r="D293" s="4" t="s">
        <v>2029</v>
      </c>
      <c r="E293" s="4" t="s">
        <v>2030</v>
      </c>
      <c r="F293" s="5">
        <v>5</v>
      </c>
      <c r="G293" s="5">
        <v>3</v>
      </c>
      <c r="H293" s="4">
        <v>22</v>
      </c>
      <c r="I293" s="5">
        <v>9</v>
      </c>
      <c r="J293" s="7">
        <v>905</v>
      </c>
      <c r="K293" s="8" t="s">
        <v>2036</v>
      </c>
      <c r="L293" s="9">
        <v>53.24</v>
      </c>
      <c r="M293" s="10">
        <v>38.270000000000003</v>
      </c>
      <c r="N293" s="5" t="s">
        <v>2035</v>
      </c>
      <c r="O293" s="5" t="s">
        <v>183</v>
      </c>
      <c r="P293" s="5" t="s">
        <v>2043</v>
      </c>
      <c r="Q293" s="4" t="s">
        <v>2034</v>
      </c>
      <c r="R293" s="4"/>
      <c r="S293" s="13"/>
      <c r="T293" s="16"/>
      <c r="U293" s="15"/>
      <c r="V293" s="13">
        <v>44012</v>
      </c>
    </row>
    <row r="294" spans="1:22" s="1" customFormat="1">
      <c r="A294" s="4">
        <v>641</v>
      </c>
      <c r="B294" s="4" t="s">
        <v>8</v>
      </c>
      <c r="C294" s="4" t="s">
        <v>497</v>
      </c>
      <c r="D294" s="4" t="s">
        <v>2029</v>
      </c>
      <c r="E294" s="4" t="s">
        <v>2030</v>
      </c>
      <c r="F294" s="5">
        <v>5</v>
      </c>
      <c r="G294" s="5">
        <v>3</v>
      </c>
      <c r="H294" s="4">
        <v>22</v>
      </c>
      <c r="I294" s="5">
        <v>9</v>
      </c>
      <c r="J294" s="7">
        <v>906</v>
      </c>
      <c r="K294" s="8" t="s">
        <v>2036</v>
      </c>
      <c r="L294" s="9">
        <v>78.739999999999995</v>
      </c>
      <c r="M294" s="10">
        <v>56.6</v>
      </c>
      <c r="N294" s="5" t="s">
        <v>2032</v>
      </c>
      <c r="O294" s="5" t="s">
        <v>181</v>
      </c>
      <c r="P294" s="5" t="s">
        <v>2044</v>
      </c>
      <c r="Q294" s="4" t="s">
        <v>2034</v>
      </c>
      <c r="R294" s="4"/>
      <c r="S294" s="13"/>
      <c r="T294" s="16"/>
      <c r="U294" s="15"/>
      <c r="V294" s="13">
        <v>44012</v>
      </c>
    </row>
    <row r="295" spans="1:22" s="1" customFormat="1">
      <c r="A295" s="4">
        <v>642</v>
      </c>
      <c r="B295" s="4" t="s">
        <v>8</v>
      </c>
      <c r="C295" s="4" t="s">
        <v>497</v>
      </c>
      <c r="D295" s="4" t="s">
        <v>2029</v>
      </c>
      <c r="E295" s="4" t="s">
        <v>2030</v>
      </c>
      <c r="F295" s="5">
        <v>5</v>
      </c>
      <c r="G295" s="5">
        <v>3</v>
      </c>
      <c r="H295" s="4">
        <v>22</v>
      </c>
      <c r="I295" s="5">
        <v>10</v>
      </c>
      <c r="J295" s="7">
        <v>1001</v>
      </c>
      <c r="K295" s="8" t="s">
        <v>2036</v>
      </c>
      <c r="L295" s="9">
        <v>79.27</v>
      </c>
      <c r="M295" s="10">
        <v>56.98</v>
      </c>
      <c r="N295" s="5" t="s">
        <v>2032</v>
      </c>
      <c r="O295" s="5" t="s">
        <v>181</v>
      </c>
      <c r="P295" s="5" t="s">
        <v>2041</v>
      </c>
      <c r="Q295" s="4" t="s">
        <v>2034</v>
      </c>
      <c r="R295" s="4"/>
      <c r="S295" s="13"/>
      <c r="T295" s="16"/>
      <c r="U295" s="15"/>
      <c r="V295" s="13">
        <v>44012</v>
      </c>
    </row>
    <row r="296" spans="1:22" s="1" customFormat="1" hidden="1">
      <c r="A296" s="4">
        <v>643</v>
      </c>
      <c r="B296" s="4" t="s">
        <v>8</v>
      </c>
      <c r="C296" s="4" t="s">
        <v>497</v>
      </c>
      <c r="D296" s="4" t="s">
        <v>2029</v>
      </c>
      <c r="E296" s="4" t="s">
        <v>2030</v>
      </c>
      <c r="F296" s="5">
        <v>5</v>
      </c>
      <c r="G296" s="5">
        <v>3</v>
      </c>
      <c r="H296" s="4">
        <v>22</v>
      </c>
      <c r="I296" s="5">
        <v>10</v>
      </c>
      <c r="J296" s="7">
        <v>1002</v>
      </c>
      <c r="K296" s="8" t="s">
        <v>2036</v>
      </c>
      <c r="L296" s="9">
        <v>53.24</v>
      </c>
      <c r="M296" s="10">
        <v>38.270000000000003</v>
      </c>
      <c r="N296" s="5" t="s">
        <v>2035</v>
      </c>
      <c r="O296" s="5" t="s">
        <v>183</v>
      </c>
      <c r="P296" s="5" t="s">
        <v>2042</v>
      </c>
      <c r="Q296" s="4" t="s">
        <v>2034</v>
      </c>
      <c r="R296" s="4"/>
      <c r="S296" s="13"/>
      <c r="T296" s="16"/>
      <c r="U296" s="15"/>
      <c r="V296" s="13">
        <v>44012</v>
      </c>
    </row>
    <row r="297" spans="1:22" s="1" customFormat="1" hidden="1">
      <c r="A297" s="4">
        <v>644</v>
      </c>
      <c r="B297" s="4" t="s">
        <v>8</v>
      </c>
      <c r="C297" s="4" t="s">
        <v>497</v>
      </c>
      <c r="D297" s="4" t="s">
        <v>2029</v>
      </c>
      <c r="E297" s="4" t="s">
        <v>2030</v>
      </c>
      <c r="F297" s="5">
        <v>5</v>
      </c>
      <c r="G297" s="5">
        <v>3</v>
      </c>
      <c r="H297" s="4">
        <v>22</v>
      </c>
      <c r="I297" s="5">
        <v>10</v>
      </c>
      <c r="J297" s="7">
        <v>1003</v>
      </c>
      <c r="K297" s="8" t="s">
        <v>2036</v>
      </c>
      <c r="L297" s="9">
        <v>53.18</v>
      </c>
      <c r="M297" s="10">
        <v>38.229999999999997</v>
      </c>
      <c r="N297" s="5" t="s">
        <v>2035</v>
      </c>
      <c r="O297" s="5" t="s">
        <v>183</v>
      </c>
      <c r="P297" s="5" t="s">
        <v>2043</v>
      </c>
      <c r="Q297" s="4" t="s">
        <v>2034</v>
      </c>
      <c r="R297" s="4"/>
      <c r="S297" s="13"/>
      <c r="T297" s="16"/>
      <c r="U297" s="15"/>
      <c r="V297" s="13">
        <v>44012</v>
      </c>
    </row>
    <row r="298" spans="1:22" s="1" customFormat="1" hidden="1">
      <c r="A298" s="4">
        <v>645</v>
      </c>
      <c r="B298" s="4" t="s">
        <v>8</v>
      </c>
      <c r="C298" s="4" t="s">
        <v>497</v>
      </c>
      <c r="D298" s="4" t="s">
        <v>2029</v>
      </c>
      <c r="E298" s="4" t="s">
        <v>2030</v>
      </c>
      <c r="F298" s="5">
        <v>5</v>
      </c>
      <c r="G298" s="5">
        <v>3</v>
      </c>
      <c r="H298" s="4">
        <v>22</v>
      </c>
      <c r="I298" s="5">
        <v>10</v>
      </c>
      <c r="J298" s="7">
        <v>1004</v>
      </c>
      <c r="K298" s="8" t="s">
        <v>2036</v>
      </c>
      <c r="L298" s="9">
        <v>53.18</v>
      </c>
      <c r="M298" s="10">
        <v>38.229999999999997</v>
      </c>
      <c r="N298" s="5" t="s">
        <v>2035</v>
      </c>
      <c r="O298" s="5" t="s">
        <v>183</v>
      </c>
      <c r="P298" s="5" t="s">
        <v>2042</v>
      </c>
      <c r="Q298" s="4" t="s">
        <v>2034</v>
      </c>
      <c r="R298" s="4"/>
      <c r="S298" s="13"/>
      <c r="T298" s="16"/>
      <c r="U298" s="15"/>
      <c r="V298" s="13">
        <v>44012</v>
      </c>
    </row>
    <row r="299" spans="1:22" s="1" customFormat="1" hidden="1">
      <c r="A299" s="4">
        <v>646</v>
      </c>
      <c r="B299" s="4" t="s">
        <v>8</v>
      </c>
      <c r="C299" s="4" t="s">
        <v>497</v>
      </c>
      <c r="D299" s="4" t="s">
        <v>2029</v>
      </c>
      <c r="E299" s="4" t="s">
        <v>2030</v>
      </c>
      <c r="F299" s="5">
        <v>5</v>
      </c>
      <c r="G299" s="5">
        <v>3</v>
      </c>
      <c r="H299" s="4">
        <v>22</v>
      </c>
      <c r="I299" s="5">
        <v>10</v>
      </c>
      <c r="J299" s="7">
        <v>1005</v>
      </c>
      <c r="K299" s="8" t="s">
        <v>2036</v>
      </c>
      <c r="L299" s="9">
        <v>53.24</v>
      </c>
      <c r="M299" s="10">
        <v>38.270000000000003</v>
      </c>
      <c r="N299" s="5" t="s">
        <v>2035</v>
      </c>
      <c r="O299" s="5" t="s">
        <v>183</v>
      </c>
      <c r="P299" s="5" t="s">
        <v>2043</v>
      </c>
      <c r="Q299" s="4" t="s">
        <v>2034</v>
      </c>
      <c r="R299" s="4"/>
      <c r="S299" s="13"/>
      <c r="T299" s="16"/>
      <c r="U299" s="15"/>
      <c r="V299" s="13">
        <v>44012</v>
      </c>
    </row>
    <row r="300" spans="1:22" s="1" customFormat="1">
      <c r="A300" s="4">
        <v>647</v>
      </c>
      <c r="B300" s="4" t="s">
        <v>8</v>
      </c>
      <c r="C300" s="4" t="s">
        <v>497</v>
      </c>
      <c r="D300" s="4" t="s">
        <v>2029</v>
      </c>
      <c r="E300" s="4" t="s">
        <v>2030</v>
      </c>
      <c r="F300" s="5">
        <v>5</v>
      </c>
      <c r="G300" s="5">
        <v>3</v>
      </c>
      <c r="H300" s="4">
        <v>22</v>
      </c>
      <c r="I300" s="5">
        <v>10</v>
      </c>
      <c r="J300" s="7">
        <v>1006</v>
      </c>
      <c r="K300" s="8" t="s">
        <v>2036</v>
      </c>
      <c r="L300" s="9">
        <v>78.739999999999995</v>
      </c>
      <c r="M300" s="10">
        <v>56.6</v>
      </c>
      <c r="N300" s="5" t="s">
        <v>2032</v>
      </c>
      <c r="O300" s="5" t="s">
        <v>181</v>
      </c>
      <c r="P300" s="5" t="s">
        <v>2044</v>
      </c>
      <c r="Q300" s="4" t="s">
        <v>2034</v>
      </c>
      <c r="R300" s="4"/>
      <c r="S300" s="13"/>
      <c r="T300" s="16"/>
      <c r="U300" s="15"/>
      <c r="V300" s="13">
        <v>44012</v>
      </c>
    </row>
    <row r="301" spans="1:22" s="1" customFormat="1">
      <c r="A301" s="4">
        <v>648</v>
      </c>
      <c r="B301" s="4" t="s">
        <v>8</v>
      </c>
      <c r="C301" s="4" t="s">
        <v>497</v>
      </c>
      <c r="D301" s="4" t="s">
        <v>2029</v>
      </c>
      <c r="E301" s="4" t="s">
        <v>2030</v>
      </c>
      <c r="F301" s="5">
        <v>5</v>
      </c>
      <c r="G301" s="5">
        <v>3</v>
      </c>
      <c r="H301" s="4">
        <v>22</v>
      </c>
      <c r="I301" s="5">
        <v>11</v>
      </c>
      <c r="J301" s="7">
        <v>1101</v>
      </c>
      <c r="K301" s="8" t="s">
        <v>2036</v>
      </c>
      <c r="L301" s="9">
        <v>79.27</v>
      </c>
      <c r="M301" s="10">
        <v>56.98</v>
      </c>
      <c r="N301" s="5" t="s">
        <v>2032</v>
      </c>
      <c r="O301" s="5" t="s">
        <v>181</v>
      </c>
      <c r="P301" s="5" t="s">
        <v>2041</v>
      </c>
      <c r="Q301" s="4" t="s">
        <v>2034</v>
      </c>
      <c r="R301" s="4"/>
      <c r="S301" s="13"/>
      <c r="T301" s="16"/>
      <c r="U301" s="15"/>
      <c r="V301" s="13">
        <v>44012</v>
      </c>
    </row>
    <row r="302" spans="1:22" s="1" customFormat="1" hidden="1">
      <c r="A302" s="4">
        <v>649</v>
      </c>
      <c r="B302" s="4" t="s">
        <v>8</v>
      </c>
      <c r="C302" s="4" t="s">
        <v>497</v>
      </c>
      <c r="D302" s="4" t="s">
        <v>2029</v>
      </c>
      <c r="E302" s="4" t="s">
        <v>2030</v>
      </c>
      <c r="F302" s="5">
        <v>5</v>
      </c>
      <c r="G302" s="5">
        <v>3</v>
      </c>
      <c r="H302" s="4">
        <v>22</v>
      </c>
      <c r="I302" s="5">
        <v>11</v>
      </c>
      <c r="J302" s="7">
        <v>1102</v>
      </c>
      <c r="K302" s="8" t="s">
        <v>2036</v>
      </c>
      <c r="L302" s="9">
        <v>53.24</v>
      </c>
      <c r="M302" s="10">
        <v>38.270000000000003</v>
      </c>
      <c r="N302" s="5" t="s">
        <v>2035</v>
      </c>
      <c r="O302" s="5" t="s">
        <v>183</v>
      </c>
      <c r="P302" s="5" t="s">
        <v>2042</v>
      </c>
      <c r="Q302" s="4" t="s">
        <v>2034</v>
      </c>
      <c r="R302" s="4"/>
      <c r="S302" s="13"/>
      <c r="T302" s="16"/>
      <c r="U302" s="15"/>
      <c r="V302" s="13">
        <v>44012</v>
      </c>
    </row>
    <row r="303" spans="1:22" s="1" customFormat="1" hidden="1">
      <c r="A303" s="4">
        <v>650</v>
      </c>
      <c r="B303" s="4" t="s">
        <v>8</v>
      </c>
      <c r="C303" s="4" t="s">
        <v>497</v>
      </c>
      <c r="D303" s="4" t="s">
        <v>2029</v>
      </c>
      <c r="E303" s="4" t="s">
        <v>2030</v>
      </c>
      <c r="F303" s="5">
        <v>5</v>
      </c>
      <c r="G303" s="5">
        <v>3</v>
      </c>
      <c r="H303" s="4">
        <v>22</v>
      </c>
      <c r="I303" s="5">
        <v>11</v>
      </c>
      <c r="J303" s="7">
        <v>1103</v>
      </c>
      <c r="K303" s="8" t="s">
        <v>2036</v>
      </c>
      <c r="L303" s="9">
        <v>53.18</v>
      </c>
      <c r="M303" s="10">
        <v>38.229999999999997</v>
      </c>
      <c r="N303" s="5" t="s">
        <v>2035</v>
      </c>
      <c r="O303" s="5" t="s">
        <v>183</v>
      </c>
      <c r="P303" s="5" t="s">
        <v>2043</v>
      </c>
      <c r="Q303" s="4" t="s">
        <v>2034</v>
      </c>
      <c r="R303" s="4"/>
      <c r="S303" s="13"/>
      <c r="T303" s="16"/>
      <c r="U303" s="15"/>
      <c r="V303" s="13">
        <v>44012</v>
      </c>
    </row>
    <row r="304" spans="1:22" s="1" customFormat="1" hidden="1">
      <c r="A304" s="4">
        <v>651</v>
      </c>
      <c r="B304" s="4" t="s">
        <v>8</v>
      </c>
      <c r="C304" s="4" t="s">
        <v>497</v>
      </c>
      <c r="D304" s="4" t="s">
        <v>2029</v>
      </c>
      <c r="E304" s="4" t="s">
        <v>2030</v>
      </c>
      <c r="F304" s="5">
        <v>5</v>
      </c>
      <c r="G304" s="5">
        <v>3</v>
      </c>
      <c r="H304" s="4">
        <v>22</v>
      </c>
      <c r="I304" s="5">
        <v>11</v>
      </c>
      <c r="J304" s="7">
        <v>1104</v>
      </c>
      <c r="K304" s="8" t="s">
        <v>2036</v>
      </c>
      <c r="L304" s="9">
        <v>53.18</v>
      </c>
      <c r="M304" s="10">
        <v>38.229999999999997</v>
      </c>
      <c r="N304" s="5" t="s">
        <v>2035</v>
      </c>
      <c r="O304" s="5" t="s">
        <v>183</v>
      </c>
      <c r="P304" s="5" t="s">
        <v>2042</v>
      </c>
      <c r="Q304" s="4" t="s">
        <v>2034</v>
      </c>
      <c r="R304" s="4"/>
      <c r="S304" s="13"/>
      <c r="T304" s="16"/>
      <c r="U304" s="15"/>
      <c r="V304" s="13">
        <v>44012</v>
      </c>
    </row>
    <row r="305" spans="1:22" s="1" customFormat="1" hidden="1">
      <c r="A305" s="4">
        <v>652</v>
      </c>
      <c r="B305" s="4" t="s">
        <v>8</v>
      </c>
      <c r="C305" s="4" t="s">
        <v>497</v>
      </c>
      <c r="D305" s="4" t="s">
        <v>2029</v>
      </c>
      <c r="E305" s="4" t="s">
        <v>2030</v>
      </c>
      <c r="F305" s="5">
        <v>5</v>
      </c>
      <c r="G305" s="5">
        <v>3</v>
      </c>
      <c r="H305" s="4">
        <v>22</v>
      </c>
      <c r="I305" s="5">
        <v>11</v>
      </c>
      <c r="J305" s="7">
        <v>1105</v>
      </c>
      <c r="K305" s="8" t="s">
        <v>2036</v>
      </c>
      <c r="L305" s="9">
        <v>53.24</v>
      </c>
      <c r="M305" s="10">
        <v>38.270000000000003</v>
      </c>
      <c r="N305" s="5" t="s">
        <v>2035</v>
      </c>
      <c r="O305" s="5" t="s">
        <v>183</v>
      </c>
      <c r="P305" s="5" t="s">
        <v>2043</v>
      </c>
      <c r="Q305" s="4" t="s">
        <v>2034</v>
      </c>
      <c r="R305" s="4"/>
      <c r="S305" s="13"/>
      <c r="T305" s="16"/>
      <c r="U305" s="15"/>
      <c r="V305" s="13">
        <v>44012</v>
      </c>
    </row>
    <row r="306" spans="1:22" s="1" customFormat="1">
      <c r="A306" s="4">
        <v>653</v>
      </c>
      <c r="B306" s="4" t="s">
        <v>8</v>
      </c>
      <c r="C306" s="4" t="s">
        <v>497</v>
      </c>
      <c r="D306" s="4" t="s">
        <v>2029</v>
      </c>
      <c r="E306" s="4" t="s">
        <v>2030</v>
      </c>
      <c r="F306" s="5">
        <v>5</v>
      </c>
      <c r="G306" s="5">
        <v>3</v>
      </c>
      <c r="H306" s="4">
        <v>22</v>
      </c>
      <c r="I306" s="5">
        <v>11</v>
      </c>
      <c r="J306" s="7">
        <v>1106</v>
      </c>
      <c r="K306" s="8" t="s">
        <v>2036</v>
      </c>
      <c r="L306" s="9">
        <v>78.739999999999995</v>
      </c>
      <c r="M306" s="10">
        <v>56.6</v>
      </c>
      <c r="N306" s="5" t="s">
        <v>2032</v>
      </c>
      <c r="O306" s="5" t="s">
        <v>181</v>
      </c>
      <c r="P306" s="5" t="s">
        <v>2044</v>
      </c>
      <c r="Q306" s="4" t="s">
        <v>2034</v>
      </c>
      <c r="R306" s="4"/>
      <c r="S306" s="13"/>
      <c r="T306" s="16"/>
      <c r="U306" s="15"/>
      <c r="V306" s="13">
        <v>44012</v>
      </c>
    </row>
    <row r="307" spans="1:22" s="1" customFormat="1">
      <c r="A307" s="4">
        <v>654</v>
      </c>
      <c r="B307" s="4" t="s">
        <v>8</v>
      </c>
      <c r="C307" s="4" t="s">
        <v>497</v>
      </c>
      <c r="D307" s="4" t="s">
        <v>2029</v>
      </c>
      <c r="E307" s="4" t="s">
        <v>2030</v>
      </c>
      <c r="F307" s="5">
        <v>5</v>
      </c>
      <c r="G307" s="5">
        <v>3</v>
      </c>
      <c r="H307" s="4">
        <v>22</v>
      </c>
      <c r="I307" s="5">
        <v>12</v>
      </c>
      <c r="J307" s="7">
        <v>1201</v>
      </c>
      <c r="K307" s="8" t="s">
        <v>2036</v>
      </c>
      <c r="L307" s="9">
        <v>79.27</v>
      </c>
      <c r="M307" s="10">
        <v>56.98</v>
      </c>
      <c r="N307" s="5" t="s">
        <v>2032</v>
      </c>
      <c r="O307" s="5" t="s">
        <v>181</v>
      </c>
      <c r="P307" s="5" t="s">
        <v>2041</v>
      </c>
      <c r="Q307" s="4" t="s">
        <v>2034</v>
      </c>
      <c r="R307" s="4"/>
      <c r="S307" s="13"/>
      <c r="T307" s="16"/>
      <c r="U307" s="15"/>
      <c r="V307" s="13">
        <v>44012</v>
      </c>
    </row>
    <row r="308" spans="1:22" s="1" customFormat="1" hidden="1">
      <c r="A308" s="4">
        <v>655</v>
      </c>
      <c r="B308" s="4" t="s">
        <v>8</v>
      </c>
      <c r="C308" s="4" t="s">
        <v>497</v>
      </c>
      <c r="D308" s="4" t="s">
        <v>2029</v>
      </c>
      <c r="E308" s="4" t="s">
        <v>2030</v>
      </c>
      <c r="F308" s="5">
        <v>5</v>
      </c>
      <c r="G308" s="5">
        <v>3</v>
      </c>
      <c r="H308" s="4">
        <v>22</v>
      </c>
      <c r="I308" s="5">
        <v>12</v>
      </c>
      <c r="J308" s="7">
        <v>1202</v>
      </c>
      <c r="K308" s="8" t="s">
        <v>2036</v>
      </c>
      <c r="L308" s="9">
        <v>53.24</v>
      </c>
      <c r="M308" s="10">
        <v>38.270000000000003</v>
      </c>
      <c r="N308" s="5" t="s">
        <v>2035</v>
      </c>
      <c r="O308" s="5" t="s">
        <v>183</v>
      </c>
      <c r="P308" s="5" t="s">
        <v>2042</v>
      </c>
      <c r="Q308" s="4" t="s">
        <v>2034</v>
      </c>
      <c r="R308" s="4"/>
      <c r="S308" s="13"/>
      <c r="T308" s="16"/>
      <c r="U308" s="15"/>
      <c r="V308" s="13">
        <v>44012</v>
      </c>
    </row>
    <row r="309" spans="1:22" s="1" customFormat="1" hidden="1">
      <c r="A309" s="4">
        <v>656</v>
      </c>
      <c r="B309" s="4" t="s">
        <v>8</v>
      </c>
      <c r="C309" s="4" t="s">
        <v>497</v>
      </c>
      <c r="D309" s="4" t="s">
        <v>2029</v>
      </c>
      <c r="E309" s="4" t="s">
        <v>2030</v>
      </c>
      <c r="F309" s="5">
        <v>5</v>
      </c>
      <c r="G309" s="5">
        <v>3</v>
      </c>
      <c r="H309" s="4">
        <v>22</v>
      </c>
      <c r="I309" s="5">
        <v>12</v>
      </c>
      <c r="J309" s="7">
        <v>1203</v>
      </c>
      <c r="K309" s="8" t="s">
        <v>2036</v>
      </c>
      <c r="L309" s="9">
        <v>53.18</v>
      </c>
      <c r="M309" s="10">
        <v>38.229999999999997</v>
      </c>
      <c r="N309" s="5" t="s">
        <v>2035</v>
      </c>
      <c r="O309" s="5" t="s">
        <v>183</v>
      </c>
      <c r="P309" s="5" t="s">
        <v>2043</v>
      </c>
      <c r="Q309" s="4" t="s">
        <v>2034</v>
      </c>
      <c r="R309" s="4"/>
      <c r="S309" s="13"/>
      <c r="T309" s="16"/>
      <c r="U309" s="15"/>
      <c r="V309" s="13">
        <v>44012</v>
      </c>
    </row>
    <row r="310" spans="1:22" s="1" customFormat="1" hidden="1">
      <c r="A310" s="4">
        <v>657</v>
      </c>
      <c r="B310" s="4" t="s">
        <v>8</v>
      </c>
      <c r="C310" s="4" t="s">
        <v>497</v>
      </c>
      <c r="D310" s="4" t="s">
        <v>2029</v>
      </c>
      <c r="E310" s="4" t="s">
        <v>2030</v>
      </c>
      <c r="F310" s="5">
        <v>5</v>
      </c>
      <c r="G310" s="5">
        <v>3</v>
      </c>
      <c r="H310" s="4">
        <v>22</v>
      </c>
      <c r="I310" s="5">
        <v>12</v>
      </c>
      <c r="J310" s="7">
        <v>1204</v>
      </c>
      <c r="K310" s="8" t="s">
        <v>2036</v>
      </c>
      <c r="L310" s="9">
        <v>53.18</v>
      </c>
      <c r="M310" s="10">
        <v>38.229999999999997</v>
      </c>
      <c r="N310" s="5" t="s">
        <v>2035</v>
      </c>
      <c r="O310" s="5" t="s">
        <v>183</v>
      </c>
      <c r="P310" s="5" t="s">
        <v>2042</v>
      </c>
      <c r="Q310" s="4" t="s">
        <v>2034</v>
      </c>
      <c r="R310" s="4"/>
      <c r="S310" s="13"/>
      <c r="T310" s="16"/>
      <c r="U310" s="15"/>
      <c r="V310" s="13">
        <v>44012</v>
      </c>
    </row>
    <row r="311" spans="1:22" s="1" customFormat="1" hidden="1">
      <c r="A311" s="4">
        <v>658</v>
      </c>
      <c r="B311" s="4" t="s">
        <v>8</v>
      </c>
      <c r="C311" s="4" t="s">
        <v>497</v>
      </c>
      <c r="D311" s="4" t="s">
        <v>2029</v>
      </c>
      <c r="E311" s="4" t="s">
        <v>2030</v>
      </c>
      <c r="F311" s="5">
        <v>5</v>
      </c>
      <c r="G311" s="5">
        <v>3</v>
      </c>
      <c r="H311" s="4">
        <v>22</v>
      </c>
      <c r="I311" s="5">
        <v>12</v>
      </c>
      <c r="J311" s="7">
        <v>1205</v>
      </c>
      <c r="K311" s="8" t="s">
        <v>2036</v>
      </c>
      <c r="L311" s="9">
        <v>53.24</v>
      </c>
      <c r="M311" s="10">
        <v>38.270000000000003</v>
      </c>
      <c r="N311" s="5" t="s">
        <v>2035</v>
      </c>
      <c r="O311" s="5" t="s">
        <v>183</v>
      </c>
      <c r="P311" s="5" t="s">
        <v>2043</v>
      </c>
      <c r="Q311" s="4" t="s">
        <v>2034</v>
      </c>
      <c r="R311" s="4"/>
      <c r="S311" s="13"/>
      <c r="T311" s="16"/>
      <c r="U311" s="15"/>
      <c r="V311" s="13">
        <v>44012</v>
      </c>
    </row>
    <row r="312" spans="1:22" s="1" customFormat="1">
      <c r="A312" s="4">
        <v>659</v>
      </c>
      <c r="B312" s="4" t="s">
        <v>8</v>
      </c>
      <c r="C312" s="4" t="s">
        <v>497</v>
      </c>
      <c r="D312" s="4" t="s">
        <v>2029</v>
      </c>
      <c r="E312" s="4" t="s">
        <v>2030</v>
      </c>
      <c r="F312" s="5">
        <v>5</v>
      </c>
      <c r="G312" s="5">
        <v>3</v>
      </c>
      <c r="H312" s="4">
        <v>22</v>
      </c>
      <c r="I312" s="5">
        <v>12</v>
      </c>
      <c r="J312" s="7">
        <v>1206</v>
      </c>
      <c r="K312" s="8" t="s">
        <v>2036</v>
      </c>
      <c r="L312" s="9">
        <v>78.739999999999995</v>
      </c>
      <c r="M312" s="10">
        <v>56.6</v>
      </c>
      <c r="N312" s="5" t="s">
        <v>2032</v>
      </c>
      <c r="O312" s="5" t="s">
        <v>181</v>
      </c>
      <c r="P312" s="5" t="s">
        <v>2044</v>
      </c>
      <c r="Q312" s="4" t="s">
        <v>2034</v>
      </c>
      <c r="R312" s="4"/>
      <c r="S312" s="13"/>
      <c r="T312" s="16"/>
      <c r="U312" s="15"/>
      <c r="V312" s="13">
        <v>44012</v>
      </c>
    </row>
    <row r="313" spans="1:22" s="1" customFormat="1">
      <c r="A313" s="4">
        <v>660</v>
      </c>
      <c r="B313" s="4" t="s">
        <v>8</v>
      </c>
      <c r="C313" s="4" t="s">
        <v>497</v>
      </c>
      <c r="D313" s="4" t="s">
        <v>2029</v>
      </c>
      <c r="E313" s="4" t="s">
        <v>2030</v>
      </c>
      <c r="F313" s="5">
        <v>5</v>
      </c>
      <c r="G313" s="5">
        <v>3</v>
      </c>
      <c r="H313" s="4">
        <v>22</v>
      </c>
      <c r="I313" s="5">
        <v>13</v>
      </c>
      <c r="J313" s="7">
        <v>1301</v>
      </c>
      <c r="K313" s="8" t="s">
        <v>2036</v>
      </c>
      <c r="L313" s="9">
        <v>79.27</v>
      </c>
      <c r="M313" s="10">
        <v>56.98</v>
      </c>
      <c r="N313" s="5" t="s">
        <v>2032</v>
      </c>
      <c r="O313" s="5" t="s">
        <v>181</v>
      </c>
      <c r="P313" s="5" t="s">
        <v>2041</v>
      </c>
      <c r="Q313" s="4" t="s">
        <v>2034</v>
      </c>
      <c r="R313" s="4"/>
      <c r="S313" s="13"/>
      <c r="T313" s="16"/>
      <c r="U313" s="15"/>
      <c r="V313" s="13">
        <v>44012</v>
      </c>
    </row>
    <row r="314" spans="1:22" s="1" customFormat="1" hidden="1">
      <c r="A314" s="4">
        <v>661</v>
      </c>
      <c r="B314" s="4" t="s">
        <v>8</v>
      </c>
      <c r="C314" s="4" t="s">
        <v>497</v>
      </c>
      <c r="D314" s="4" t="s">
        <v>2029</v>
      </c>
      <c r="E314" s="4" t="s">
        <v>2030</v>
      </c>
      <c r="F314" s="5">
        <v>5</v>
      </c>
      <c r="G314" s="5">
        <v>3</v>
      </c>
      <c r="H314" s="4">
        <v>22</v>
      </c>
      <c r="I314" s="5">
        <v>13</v>
      </c>
      <c r="J314" s="7">
        <v>1302</v>
      </c>
      <c r="K314" s="8" t="s">
        <v>2036</v>
      </c>
      <c r="L314" s="9">
        <v>53.24</v>
      </c>
      <c r="M314" s="10">
        <v>38.270000000000003</v>
      </c>
      <c r="N314" s="5" t="s">
        <v>2035</v>
      </c>
      <c r="O314" s="5" t="s">
        <v>183</v>
      </c>
      <c r="P314" s="5" t="s">
        <v>2042</v>
      </c>
      <c r="Q314" s="4" t="s">
        <v>2034</v>
      </c>
      <c r="R314" s="4"/>
      <c r="S314" s="13"/>
      <c r="T314" s="16"/>
      <c r="U314" s="15"/>
      <c r="V314" s="13">
        <v>44012</v>
      </c>
    </row>
    <row r="315" spans="1:22" s="1" customFormat="1" hidden="1">
      <c r="A315" s="4">
        <v>662</v>
      </c>
      <c r="B315" s="4" t="s">
        <v>8</v>
      </c>
      <c r="C315" s="4" t="s">
        <v>497</v>
      </c>
      <c r="D315" s="4" t="s">
        <v>2029</v>
      </c>
      <c r="E315" s="4" t="s">
        <v>2030</v>
      </c>
      <c r="F315" s="5">
        <v>5</v>
      </c>
      <c r="G315" s="5">
        <v>3</v>
      </c>
      <c r="H315" s="4">
        <v>22</v>
      </c>
      <c r="I315" s="5">
        <v>13</v>
      </c>
      <c r="J315" s="7">
        <v>1303</v>
      </c>
      <c r="K315" s="8" t="s">
        <v>2036</v>
      </c>
      <c r="L315" s="9">
        <v>53.18</v>
      </c>
      <c r="M315" s="10">
        <v>38.229999999999997</v>
      </c>
      <c r="N315" s="5" t="s">
        <v>2035</v>
      </c>
      <c r="O315" s="5" t="s">
        <v>183</v>
      </c>
      <c r="P315" s="5" t="s">
        <v>2043</v>
      </c>
      <c r="Q315" s="4" t="s">
        <v>2034</v>
      </c>
      <c r="R315" s="4"/>
      <c r="S315" s="13"/>
      <c r="T315" s="16"/>
      <c r="U315" s="15"/>
      <c r="V315" s="13">
        <v>44012</v>
      </c>
    </row>
    <row r="316" spans="1:22" s="1" customFormat="1" hidden="1">
      <c r="A316" s="4">
        <v>663</v>
      </c>
      <c r="B316" s="4" t="s">
        <v>8</v>
      </c>
      <c r="C316" s="4" t="s">
        <v>497</v>
      </c>
      <c r="D316" s="4" t="s">
        <v>2029</v>
      </c>
      <c r="E316" s="4" t="s">
        <v>2030</v>
      </c>
      <c r="F316" s="5">
        <v>5</v>
      </c>
      <c r="G316" s="5">
        <v>3</v>
      </c>
      <c r="H316" s="4">
        <v>22</v>
      </c>
      <c r="I316" s="5">
        <v>13</v>
      </c>
      <c r="J316" s="7">
        <v>1304</v>
      </c>
      <c r="K316" s="8" t="s">
        <v>2036</v>
      </c>
      <c r="L316" s="9">
        <v>53.18</v>
      </c>
      <c r="M316" s="10">
        <v>38.229999999999997</v>
      </c>
      <c r="N316" s="5" t="s">
        <v>2035</v>
      </c>
      <c r="O316" s="5" t="s">
        <v>183</v>
      </c>
      <c r="P316" s="5" t="s">
        <v>2042</v>
      </c>
      <c r="Q316" s="4" t="s">
        <v>2034</v>
      </c>
      <c r="R316" s="4"/>
      <c r="S316" s="13"/>
      <c r="T316" s="16"/>
      <c r="U316" s="15"/>
      <c r="V316" s="13">
        <v>44012</v>
      </c>
    </row>
    <row r="317" spans="1:22" s="1" customFormat="1" hidden="1">
      <c r="A317" s="4">
        <v>664</v>
      </c>
      <c r="B317" s="4" t="s">
        <v>8</v>
      </c>
      <c r="C317" s="4" t="s">
        <v>497</v>
      </c>
      <c r="D317" s="4" t="s">
        <v>2029</v>
      </c>
      <c r="E317" s="4" t="s">
        <v>2030</v>
      </c>
      <c r="F317" s="5">
        <v>5</v>
      </c>
      <c r="G317" s="5">
        <v>3</v>
      </c>
      <c r="H317" s="4">
        <v>22</v>
      </c>
      <c r="I317" s="5">
        <v>13</v>
      </c>
      <c r="J317" s="7">
        <v>1305</v>
      </c>
      <c r="K317" s="8" t="s">
        <v>2036</v>
      </c>
      <c r="L317" s="9">
        <v>53.24</v>
      </c>
      <c r="M317" s="10">
        <v>38.270000000000003</v>
      </c>
      <c r="N317" s="5" t="s">
        <v>2035</v>
      </c>
      <c r="O317" s="5" t="s">
        <v>183</v>
      </c>
      <c r="P317" s="5" t="s">
        <v>2043</v>
      </c>
      <c r="Q317" s="4" t="s">
        <v>2034</v>
      </c>
      <c r="R317" s="4"/>
      <c r="S317" s="13"/>
      <c r="T317" s="16"/>
      <c r="U317" s="15"/>
      <c r="V317" s="13">
        <v>44012</v>
      </c>
    </row>
    <row r="318" spans="1:22" s="1" customFormat="1">
      <c r="A318" s="4">
        <v>665</v>
      </c>
      <c r="B318" s="4" t="s">
        <v>8</v>
      </c>
      <c r="C318" s="4" t="s">
        <v>497</v>
      </c>
      <c r="D318" s="4" t="s">
        <v>2029</v>
      </c>
      <c r="E318" s="4" t="s">
        <v>2030</v>
      </c>
      <c r="F318" s="5">
        <v>5</v>
      </c>
      <c r="G318" s="5">
        <v>3</v>
      </c>
      <c r="H318" s="4">
        <v>22</v>
      </c>
      <c r="I318" s="5">
        <v>13</v>
      </c>
      <c r="J318" s="7">
        <v>1306</v>
      </c>
      <c r="K318" s="8" t="s">
        <v>2036</v>
      </c>
      <c r="L318" s="9">
        <v>78.739999999999995</v>
      </c>
      <c r="M318" s="10">
        <v>56.6</v>
      </c>
      <c r="N318" s="5" t="s">
        <v>2032</v>
      </c>
      <c r="O318" s="5" t="s">
        <v>181</v>
      </c>
      <c r="P318" s="5" t="s">
        <v>2044</v>
      </c>
      <c r="Q318" s="4" t="s">
        <v>2034</v>
      </c>
      <c r="R318" s="4"/>
      <c r="S318" s="13"/>
      <c r="T318" s="16"/>
      <c r="U318" s="15"/>
      <c r="V318" s="13">
        <v>44012</v>
      </c>
    </row>
    <row r="319" spans="1:22" s="1" customFormat="1">
      <c r="A319" s="4">
        <v>666</v>
      </c>
      <c r="B319" s="4" t="s">
        <v>8</v>
      </c>
      <c r="C319" s="4" t="s">
        <v>497</v>
      </c>
      <c r="D319" s="4" t="s">
        <v>2029</v>
      </c>
      <c r="E319" s="4" t="s">
        <v>2030</v>
      </c>
      <c r="F319" s="5">
        <v>5</v>
      </c>
      <c r="G319" s="5">
        <v>3</v>
      </c>
      <c r="H319" s="4">
        <v>22</v>
      </c>
      <c r="I319" s="5">
        <v>14</v>
      </c>
      <c r="J319" s="7">
        <v>1401</v>
      </c>
      <c r="K319" s="8" t="s">
        <v>2036</v>
      </c>
      <c r="L319" s="9">
        <v>79.27</v>
      </c>
      <c r="M319" s="10">
        <v>56.98</v>
      </c>
      <c r="N319" s="5" t="s">
        <v>2032</v>
      </c>
      <c r="O319" s="5" t="s">
        <v>181</v>
      </c>
      <c r="P319" s="5" t="s">
        <v>2041</v>
      </c>
      <c r="Q319" s="4" t="s">
        <v>2034</v>
      </c>
      <c r="R319" s="4"/>
      <c r="S319" s="13"/>
      <c r="T319" s="16"/>
      <c r="U319" s="15"/>
      <c r="V319" s="13">
        <v>44012</v>
      </c>
    </row>
    <row r="320" spans="1:22" s="1" customFormat="1" hidden="1">
      <c r="A320" s="4">
        <v>667</v>
      </c>
      <c r="B320" s="4" t="s">
        <v>8</v>
      </c>
      <c r="C320" s="4" t="s">
        <v>497</v>
      </c>
      <c r="D320" s="4" t="s">
        <v>2029</v>
      </c>
      <c r="E320" s="4" t="s">
        <v>2030</v>
      </c>
      <c r="F320" s="5">
        <v>5</v>
      </c>
      <c r="G320" s="5">
        <v>3</v>
      </c>
      <c r="H320" s="4">
        <v>22</v>
      </c>
      <c r="I320" s="5">
        <v>14</v>
      </c>
      <c r="J320" s="7">
        <v>1402</v>
      </c>
      <c r="K320" s="8" t="s">
        <v>2036</v>
      </c>
      <c r="L320" s="9">
        <v>53.24</v>
      </c>
      <c r="M320" s="10">
        <v>38.270000000000003</v>
      </c>
      <c r="N320" s="5" t="s">
        <v>2035</v>
      </c>
      <c r="O320" s="5" t="s">
        <v>183</v>
      </c>
      <c r="P320" s="5" t="s">
        <v>2042</v>
      </c>
      <c r="Q320" s="4" t="s">
        <v>2034</v>
      </c>
      <c r="R320" s="4"/>
      <c r="S320" s="13"/>
      <c r="T320" s="16"/>
      <c r="U320" s="15"/>
      <c r="V320" s="13">
        <v>44012</v>
      </c>
    </row>
    <row r="321" spans="1:22" s="1" customFormat="1" hidden="1">
      <c r="A321" s="4">
        <v>668</v>
      </c>
      <c r="B321" s="4" t="s">
        <v>8</v>
      </c>
      <c r="C321" s="4" t="s">
        <v>497</v>
      </c>
      <c r="D321" s="4" t="s">
        <v>2029</v>
      </c>
      <c r="E321" s="4" t="s">
        <v>2030</v>
      </c>
      <c r="F321" s="5">
        <v>5</v>
      </c>
      <c r="G321" s="5">
        <v>3</v>
      </c>
      <c r="H321" s="4">
        <v>22</v>
      </c>
      <c r="I321" s="5">
        <v>14</v>
      </c>
      <c r="J321" s="7">
        <v>1403</v>
      </c>
      <c r="K321" s="8" t="s">
        <v>2036</v>
      </c>
      <c r="L321" s="9">
        <v>53.18</v>
      </c>
      <c r="M321" s="10">
        <v>38.229999999999997</v>
      </c>
      <c r="N321" s="5" t="s">
        <v>2035</v>
      </c>
      <c r="O321" s="5" t="s">
        <v>183</v>
      </c>
      <c r="P321" s="5" t="s">
        <v>2043</v>
      </c>
      <c r="Q321" s="4" t="s">
        <v>2034</v>
      </c>
      <c r="R321" s="4"/>
      <c r="S321" s="13"/>
      <c r="T321" s="16"/>
      <c r="U321" s="15"/>
      <c r="V321" s="13">
        <v>44012</v>
      </c>
    </row>
    <row r="322" spans="1:22" s="1" customFormat="1" hidden="1">
      <c r="A322" s="4">
        <v>669</v>
      </c>
      <c r="B322" s="4" t="s">
        <v>8</v>
      </c>
      <c r="C322" s="4" t="s">
        <v>497</v>
      </c>
      <c r="D322" s="4" t="s">
        <v>2029</v>
      </c>
      <c r="E322" s="4" t="s">
        <v>2030</v>
      </c>
      <c r="F322" s="5">
        <v>5</v>
      </c>
      <c r="G322" s="5">
        <v>3</v>
      </c>
      <c r="H322" s="4">
        <v>22</v>
      </c>
      <c r="I322" s="5">
        <v>14</v>
      </c>
      <c r="J322" s="7">
        <v>1404</v>
      </c>
      <c r="K322" s="8" t="s">
        <v>2036</v>
      </c>
      <c r="L322" s="9">
        <v>53.18</v>
      </c>
      <c r="M322" s="10">
        <v>38.229999999999997</v>
      </c>
      <c r="N322" s="5" t="s">
        <v>2035</v>
      </c>
      <c r="O322" s="5" t="s">
        <v>183</v>
      </c>
      <c r="P322" s="5" t="s">
        <v>2042</v>
      </c>
      <c r="Q322" s="4" t="s">
        <v>2034</v>
      </c>
      <c r="R322" s="4"/>
      <c r="S322" s="13"/>
      <c r="T322" s="16"/>
      <c r="U322" s="15"/>
      <c r="V322" s="13">
        <v>44012</v>
      </c>
    </row>
    <row r="323" spans="1:22" s="1" customFormat="1" hidden="1">
      <c r="A323" s="4">
        <v>670</v>
      </c>
      <c r="B323" s="4" t="s">
        <v>8</v>
      </c>
      <c r="C323" s="4" t="s">
        <v>497</v>
      </c>
      <c r="D323" s="4" t="s">
        <v>2029</v>
      </c>
      <c r="E323" s="4" t="s">
        <v>2030</v>
      </c>
      <c r="F323" s="5">
        <v>5</v>
      </c>
      <c r="G323" s="5">
        <v>3</v>
      </c>
      <c r="H323" s="4">
        <v>22</v>
      </c>
      <c r="I323" s="5">
        <v>14</v>
      </c>
      <c r="J323" s="7">
        <v>1405</v>
      </c>
      <c r="K323" s="8" t="s">
        <v>2036</v>
      </c>
      <c r="L323" s="9">
        <v>53.24</v>
      </c>
      <c r="M323" s="10">
        <v>38.270000000000003</v>
      </c>
      <c r="N323" s="5" t="s">
        <v>2035</v>
      </c>
      <c r="O323" s="5" t="s">
        <v>183</v>
      </c>
      <c r="P323" s="5" t="s">
        <v>2043</v>
      </c>
      <c r="Q323" s="4" t="s">
        <v>2034</v>
      </c>
      <c r="R323" s="4"/>
      <c r="S323" s="13"/>
      <c r="T323" s="16"/>
      <c r="U323" s="15"/>
      <c r="V323" s="13">
        <v>44012</v>
      </c>
    </row>
    <row r="324" spans="1:22" s="1" customFormat="1">
      <c r="A324" s="4">
        <v>671</v>
      </c>
      <c r="B324" s="4" t="s">
        <v>8</v>
      </c>
      <c r="C324" s="4" t="s">
        <v>497</v>
      </c>
      <c r="D324" s="4" t="s">
        <v>2029</v>
      </c>
      <c r="E324" s="4" t="s">
        <v>2030</v>
      </c>
      <c r="F324" s="5">
        <v>5</v>
      </c>
      <c r="G324" s="5">
        <v>3</v>
      </c>
      <c r="H324" s="4">
        <v>22</v>
      </c>
      <c r="I324" s="5">
        <v>14</v>
      </c>
      <c r="J324" s="7">
        <v>1406</v>
      </c>
      <c r="K324" s="8" t="s">
        <v>2036</v>
      </c>
      <c r="L324" s="9">
        <v>78.739999999999995</v>
      </c>
      <c r="M324" s="10">
        <v>56.6</v>
      </c>
      <c r="N324" s="5" t="s">
        <v>2032</v>
      </c>
      <c r="O324" s="5" t="s">
        <v>181</v>
      </c>
      <c r="P324" s="5" t="s">
        <v>2044</v>
      </c>
      <c r="Q324" s="4" t="s">
        <v>2034</v>
      </c>
      <c r="R324" s="4"/>
      <c r="S324" s="13"/>
      <c r="T324" s="16"/>
      <c r="U324" s="15"/>
      <c r="V324" s="13">
        <v>44012</v>
      </c>
    </row>
    <row r="325" spans="1:22" s="1" customFormat="1">
      <c r="A325" s="4">
        <v>672</v>
      </c>
      <c r="B325" s="4" t="s">
        <v>8</v>
      </c>
      <c r="C325" s="4" t="s">
        <v>497</v>
      </c>
      <c r="D325" s="4" t="s">
        <v>2029</v>
      </c>
      <c r="E325" s="4" t="s">
        <v>2030</v>
      </c>
      <c r="F325" s="5">
        <v>5</v>
      </c>
      <c r="G325" s="5">
        <v>3</v>
      </c>
      <c r="H325" s="4">
        <v>22</v>
      </c>
      <c r="I325" s="5">
        <v>15</v>
      </c>
      <c r="J325" s="7">
        <v>1501</v>
      </c>
      <c r="K325" s="8" t="s">
        <v>2036</v>
      </c>
      <c r="L325" s="9">
        <v>79.27</v>
      </c>
      <c r="M325" s="10">
        <v>56.98</v>
      </c>
      <c r="N325" s="5" t="s">
        <v>2032</v>
      </c>
      <c r="O325" s="5" t="s">
        <v>181</v>
      </c>
      <c r="P325" s="5" t="s">
        <v>2041</v>
      </c>
      <c r="Q325" s="4" t="s">
        <v>2034</v>
      </c>
      <c r="R325" s="4"/>
      <c r="S325" s="13"/>
      <c r="T325" s="16"/>
      <c r="U325" s="15"/>
      <c r="V325" s="13">
        <v>44012</v>
      </c>
    </row>
    <row r="326" spans="1:22" s="1" customFormat="1" hidden="1">
      <c r="A326" s="4">
        <v>673</v>
      </c>
      <c r="B326" s="4" t="s">
        <v>8</v>
      </c>
      <c r="C326" s="4" t="s">
        <v>497</v>
      </c>
      <c r="D326" s="4" t="s">
        <v>2029</v>
      </c>
      <c r="E326" s="4" t="s">
        <v>2030</v>
      </c>
      <c r="F326" s="5">
        <v>5</v>
      </c>
      <c r="G326" s="5">
        <v>3</v>
      </c>
      <c r="H326" s="4">
        <v>22</v>
      </c>
      <c r="I326" s="5">
        <v>15</v>
      </c>
      <c r="J326" s="7">
        <v>1502</v>
      </c>
      <c r="K326" s="8" t="s">
        <v>2036</v>
      </c>
      <c r="L326" s="9">
        <v>53.24</v>
      </c>
      <c r="M326" s="10">
        <v>38.270000000000003</v>
      </c>
      <c r="N326" s="5" t="s">
        <v>2035</v>
      </c>
      <c r="O326" s="5" t="s">
        <v>183</v>
      </c>
      <c r="P326" s="5" t="s">
        <v>2042</v>
      </c>
      <c r="Q326" s="4" t="s">
        <v>2034</v>
      </c>
      <c r="R326" s="4"/>
      <c r="S326" s="13"/>
      <c r="T326" s="16"/>
      <c r="U326" s="15"/>
      <c r="V326" s="13">
        <v>44012</v>
      </c>
    </row>
    <row r="327" spans="1:22" s="1" customFormat="1" hidden="1">
      <c r="A327" s="4">
        <v>674</v>
      </c>
      <c r="B327" s="4" t="s">
        <v>8</v>
      </c>
      <c r="C327" s="4" t="s">
        <v>497</v>
      </c>
      <c r="D327" s="4" t="s">
        <v>2029</v>
      </c>
      <c r="E327" s="4" t="s">
        <v>2030</v>
      </c>
      <c r="F327" s="5">
        <v>5</v>
      </c>
      <c r="G327" s="5">
        <v>3</v>
      </c>
      <c r="H327" s="4">
        <v>22</v>
      </c>
      <c r="I327" s="5">
        <v>15</v>
      </c>
      <c r="J327" s="7">
        <v>1503</v>
      </c>
      <c r="K327" s="8" t="s">
        <v>2036</v>
      </c>
      <c r="L327" s="9">
        <v>53.18</v>
      </c>
      <c r="M327" s="10">
        <v>38.229999999999997</v>
      </c>
      <c r="N327" s="5" t="s">
        <v>2035</v>
      </c>
      <c r="O327" s="5" t="s">
        <v>183</v>
      </c>
      <c r="P327" s="5" t="s">
        <v>2043</v>
      </c>
      <c r="Q327" s="4" t="s">
        <v>2034</v>
      </c>
      <c r="R327" s="4"/>
      <c r="S327" s="13"/>
      <c r="T327" s="16"/>
      <c r="U327" s="15"/>
      <c r="V327" s="13">
        <v>44012</v>
      </c>
    </row>
    <row r="328" spans="1:22" s="1" customFormat="1" hidden="1">
      <c r="A328" s="4">
        <v>675</v>
      </c>
      <c r="B328" s="4" t="s">
        <v>8</v>
      </c>
      <c r="C328" s="4" t="s">
        <v>497</v>
      </c>
      <c r="D328" s="4" t="s">
        <v>2029</v>
      </c>
      <c r="E328" s="4" t="s">
        <v>2030</v>
      </c>
      <c r="F328" s="5">
        <v>5</v>
      </c>
      <c r="G328" s="5">
        <v>3</v>
      </c>
      <c r="H328" s="4">
        <v>22</v>
      </c>
      <c r="I328" s="5">
        <v>15</v>
      </c>
      <c r="J328" s="7">
        <v>1504</v>
      </c>
      <c r="K328" s="8" t="s">
        <v>2036</v>
      </c>
      <c r="L328" s="9">
        <v>53.18</v>
      </c>
      <c r="M328" s="10">
        <v>38.229999999999997</v>
      </c>
      <c r="N328" s="5" t="s">
        <v>2035</v>
      </c>
      <c r="O328" s="5" t="s">
        <v>183</v>
      </c>
      <c r="P328" s="5" t="s">
        <v>2042</v>
      </c>
      <c r="Q328" s="4" t="s">
        <v>2034</v>
      </c>
      <c r="R328" s="4"/>
      <c r="S328" s="13"/>
      <c r="T328" s="16"/>
      <c r="U328" s="15"/>
      <c r="V328" s="13">
        <v>44012</v>
      </c>
    </row>
    <row r="329" spans="1:22" s="1" customFormat="1" hidden="1">
      <c r="A329" s="4">
        <v>676</v>
      </c>
      <c r="B329" s="4" t="s">
        <v>8</v>
      </c>
      <c r="C329" s="4" t="s">
        <v>497</v>
      </c>
      <c r="D329" s="4" t="s">
        <v>2029</v>
      </c>
      <c r="E329" s="4" t="s">
        <v>2030</v>
      </c>
      <c r="F329" s="5">
        <v>5</v>
      </c>
      <c r="G329" s="5">
        <v>3</v>
      </c>
      <c r="H329" s="4">
        <v>22</v>
      </c>
      <c r="I329" s="5">
        <v>15</v>
      </c>
      <c r="J329" s="7">
        <v>1505</v>
      </c>
      <c r="K329" s="8" t="s">
        <v>2036</v>
      </c>
      <c r="L329" s="9">
        <v>53.24</v>
      </c>
      <c r="M329" s="10">
        <v>38.270000000000003</v>
      </c>
      <c r="N329" s="5" t="s">
        <v>2035</v>
      </c>
      <c r="O329" s="5" t="s">
        <v>183</v>
      </c>
      <c r="P329" s="5" t="s">
        <v>2043</v>
      </c>
      <c r="Q329" s="4" t="s">
        <v>2034</v>
      </c>
      <c r="R329" s="4"/>
      <c r="S329" s="13"/>
      <c r="T329" s="16"/>
      <c r="U329" s="15"/>
      <c r="V329" s="13">
        <v>44012</v>
      </c>
    </row>
    <row r="330" spans="1:22" s="1" customFormat="1">
      <c r="A330" s="4">
        <v>677</v>
      </c>
      <c r="B330" s="4" t="s">
        <v>8</v>
      </c>
      <c r="C330" s="4" t="s">
        <v>497</v>
      </c>
      <c r="D330" s="4" t="s">
        <v>2029</v>
      </c>
      <c r="E330" s="4" t="s">
        <v>2030</v>
      </c>
      <c r="F330" s="5">
        <v>5</v>
      </c>
      <c r="G330" s="5">
        <v>3</v>
      </c>
      <c r="H330" s="4">
        <v>22</v>
      </c>
      <c r="I330" s="5">
        <v>15</v>
      </c>
      <c r="J330" s="7">
        <v>1506</v>
      </c>
      <c r="K330" s="8" t="s">
        <v>2036</v>
      </c>
      <c r="L330" s="9">
        <v>78.739999999999995</v>
      </c>
      <c r="M330" s="10">
        <v>56.6</v>
      </c>
      <c r="N330" s="5" t="s">
        <v>2032</v>
      </c>
      <c r="O330" s="5" t="s">
        <v>181</v>
      </c>
      <c r="P330" s="5" t="s">
        <v>2044</v>
      </c>
      <c r="Q330" s="4" t="s">
        <v>2034</v>
      </c>
      <c r="R330" s="4"/>
      <c r="S330" s="13"/>
      <c r="T330" s="16"/>
      <c r="U330" s="15"/>
      <c r="V330" s="13">
        <v>44012</v>
      </c>
    </row>
    <row r="331" spans="1:22" s="1" customFormat="1">
      <c r="A331" s="4">
        <v>678</v>
      </c>
      <c r="B331" s="4" t="s">
        <v>8</v>
      </c>
      <c r="C331" s="4" t="s">
        <v>497</v>
      </c>
      <c r="D331" s="4" t="s">
        <v>2029</v>
      </c>
      <c r="E331" s="4" t="s">
        <v>2030</v>
      </c>
      <c r="F331" s="5">
        <v>5</v>
      </c>
      <c r="G331" s="5">
        <v>3</v>
      </c>
      <c r="H331" s="4">
        <v>22</v>
      </c>
      <c r="I331" s="5">
        <v>16</v>
      </c>
      <c r="J331" s="7">
        <v>1601</v>
      </c>
      <c r="K331" s="8" t="s">
        <v>2036</v>
      </c>
      <c r="L331" s="9">
        <v>79.27</v>
      </c>
      <c r="M331" s="10">
        <v>56.98</v>
      </c>
      <c r="N331" s="5" t="s">
        <v>2032</v>
      </c>
      <c r="O331" s="5" t="s">
        <v>181</v>
      </c>
      <c r="P331" s="5" t="s">
        <v>2041</v>
      </c>
      <c r="Q331" s="4" t="s">
        <v>2034</v>
      </c>
      <c r="R331" s="4"/>
      <c r="S331" s="13"/>
      <c r="T331" s="16"/>
      <c r="U331" s="15"/>
      <c r="V331" s="13">
        <v>44012</v>
      </c>
    </row>
    <row r="332" spans="1:22" s="1" customFormat="1" hidden="1">
      <c r="A332" s="4">
        <v>679</v>
      </c>
      <c r="B332" s="4" t="s">
        <v>8</v>
      </c>
      <c r="C332" s="4" t="s">
        <v>497</v>
      </c>
      <c r="D332" s="4" t="s">
        <v>2029</v>
      </c>
      <c r="E332" s="4" t="s">
        <v>2030</v>
      </c>
      <c r="F332" s="5">
        <v>5</v>
      </c>
      <c r="G332" s="5">
        <v>3</v>
      </c>
      <c r="H332" s="4">
        <v>22</v>
      </c>
      <c r="I332" s="5">
        <v>16</v>
      </c>
      <c r="J332" s="7">
        <v>1602</v>
      </c>
      <c r="K332" s="8" t="s">
        <v>2036</v>
      </c>
      <c r="L332" s="9">
        <v>53.24</v>
      </c>
      <c r="M332" s="10">
        <v>38.270000000000003</v>
      </c>
      <c r="N332" s="5" t="s">
        <v>2035</v>
      </c>
      <c r="O332" s="5" t="s">
        <v>183</v>
      </c>
      <c r="P332" s="5" t="s">
        <v>2042</v>
      </c>
      <c r="Q332" s="4" t="s">
        <v>2034</v>
      </c>
      <c r="R332" s="4"/>
      <c r="S332" s="13"/>
      <c r="T332" s="16"/>
      <c r="U332" s="15"/>
      <c r="V332" s="13">
        <v>44012</v>
      </c>
    </row>
    <row r="333" spans="1:22" s="1" customFormat="1" hidden="1">
      <c r="A333" s="4">
        <v>680</v>
      </c>
      <c r="B333" s="4" t="s">
        <v>8</v>
      </c>
      <c r="C333" s="4" t="s">
        <v>497</v>
      </c>
      <c r="D333" s="4" t="s">
        <v>2029</v>
      </c>
      <c r="E333" s="4" t="s">
        <v>2030</v>
      </c>
      <c r="F333" s="5">
        <v>5</v>
      </c>
      <c r="G333" s="5">
        <v>3</v>
      </c>
      <c r="H333" s="4">
        <v>22</v>
      </c>
      <c r="I333" s="5">
        <v>16</v>
      </c>
      <c r="J333" s="7">
        <v>1603</v>
      </c>
      <c r="K333" s="8" t="s">
        <v>2036</v>
      </c>
      <c r="L333" s="9">
        <v>53.18</v>
      </c>
      <c r="M333" s="10">
        <v>38.229999999999997</v>
      </c>
      <c r="N333" s="5" t="s">
        <v>2035</v>
      </c>
      <c r="O333" s="5" t="s">
        <v>183</v>
      </c>
      <c r="P333" s="5" t="s">
        <v>2043</v>
      </c>
      <c r="Q333" s="4" t="s">
        <v>2034</v>
      </c>
      <c r="R333" s="4"/>
      <c r="S333" s="13"/>
      <c r="T333" s="16"/>
      <c r="U333" s="15"/>
      <c r="V333" s="13">
        <v>44012</v>
      </c>
    </row>
    <row r="334" spans="1:22" s="1" customFormat="1" hidden="1">
      <c r="A334" s="4">
        <v>681</v>
      </c>
      <c r="B334" s="4" t="s">
        <v>8</v>
      </c>
      <c r="C334" s="4" t="s">
        <v>497</v>
      </c>
      <c r="D334" s="4" t="s">
        <v>2029</v>
      </c>
      <c r="E334" s="4" t="s">
        <v>2030</v>
      </c>
      <c r="F334" s="5">
        <v>5</v>
      </c>
      <c r="G334" s="5">
        <v>3</v>
      </c>
      <c r="H334" s="4">
        <v>22</v>
      </c>
      <c r="I334" s="5">
        <v>16</v>
      </c>
      <c r="J334" s="7">
        <v>1604</v>
      </c>
      <c r="K334" s="8" t="s">
        <v>2036</v>
      </c>
      <c r="L334" s="9">
        <v>53.18</v>
      </c>
      <c r="M334" s="10">
        <v>38.229999999999997</v>
      </c>
      <c r="N334" s="5" t="s">
        <v>2035</v>
      </c>
      <c r="O334" s="5" t="s">
        <v>183</v>
      </c>
      <c r="P334" s="5" t="s">
        <v>2042</v>
      </c>
      <c r="Q334" s="4" t="s">
        <v>2034</v>
      </c>
      <c r="R334" s="4"/>
      <c r="S334" s="13"/>
      <c r="T334" s="16"/>
      <c r="U334" s="15"/>
      <c r="V334" s="13">
        <v>44012</v>
      </c>
    </row>
    <row r="335" spans="1:22" s="1" customFormat="1">
      <c r="A335" s="4">
        <v>682</v>
      </c>
      <c r="B335" s="4" t="s">
        <v>8</v>
      </c>
      <c r="C335" s="4" t="s">
        <v>497</v>
      </c>
      <c r="D335" s="4" t="s">
        <v>2029</v>
      </c>
      <c r="E335" s="4" t="s">
        <v>2030</v>
      </c>
      <c r="F335" s="5">
        <v>5</v>
      </c>
      <c r="G335" s="5">
        <v>3</v>
      </c>
      <c r="H335" s="4">
        <v>22</v>
      </c>
      <c r="I335" s="5">
        <v>16</v>
      </c>
      <c r="J335" s="7">
        <v>1606</v>
      </c>
      <c r="K335" s="8" t="s">
        <v>2036</v>
      </c>
      <c r="L335" s="9">
        <v>78.739999999999995</v>
      </c>
      <c r="M335" s="10">
        <v>56.6</v>
      </c>
      <c r="N335" s="5" t="s">
        <v>2032</v>
      </c>
      <c r="O335" s="5" t="s">
        <v>181</v>
      </c>
      <c r="P335" s="5" t="s">
        <v>2044</v>
      </c>
      <c r="Q335" s="4" t="s">
        <v>2034</v>
      </c>
      <c r="R335" s="4"/>
      <c r="S335" s="13"/>
      <c r="T335" s="16"/>
      <c r="U335" s="15"/>
      <c r="V335" s="13">
        <v>44012</v>
      </c>
    </row>
    <row r="336" spans="1:22" s="1" customFormat="1">
      <c r="A336" s="4">
        <v>683</v>
      </c>
      <c r="B336" s="4" t="s">
        <v>8</v>
      </c>
      <c r="C336" s="4" t="s">
        <v>497</v>
      </c>
      <c r="D336" s="4" t="s">
        <v>2029</v>
      </c>
      <c r="E336" s="4" t="s">
        <v>2030</v>
      </c>
      <c r="F336" s="5">
        <v>5</v>
      </c>
      <c r="G336" s="5">
        <v>3</v>
      </c>
      <c r="H336" s="4">
        <v>22</v>
      </c>
      <c r="I336" s="5">
        <v>17</v>
      </c>
      <c r="J336" s="7">
        <v>1701</v>
      </c>
      <c r="K336" s="8" t="s">
        <v>2036</v>
      </c>
      <c r="L336" s="9">
        <v>79.27</v>
      </c>
      <c r="M336" s="10">
        <v>56.98</v>
      </c>
      <c r="N336" s="5" t="s">
        <v>2032</v>
      </c>
      <c r="O336" s="5" t="s">
        <v>181</v>
      </c>
      <c r="P336" s="5" t="s">
        <v>2041</v>
      </c>
      <c r="Q336" s="4" t="s">
        <v>2034</v>
      </c>
      <c r="R336" s="4"/>
      <c r="S336" s="13"/>
      <c r="T336" s="16"/>
      <c r="U336" s="15"/>
      <c r="V336" s="13">
        <v>44012</v>
      </c>
    </row>
    <row r="337" spans="1:22" s="1" customFormat="1" hidden="1">
      <c r="A337" s="4">
        <v>684</v>
      </c>
      <c r="B337" s="4" t="s">
        <v>8</v>
      </c>
      <c r="C337" s="4" t="s">
        <v>497</v>
      </c>
      <c r="D337" s="4" t="s">
        <v>2029</v>
      </c>
      <c r="E337" s="4" t="s">
        <v>2030</v>
      </c>
      <c r="F337" s="5">
        <v>5</v>
      </c>
      <c r="G337" s="5">
        <v>3</v>
      </c>
      <c r="H337" s="4">
        <v>22</v>
      </c>
      <c r="I337" s="5">
        <v>17</v>
      </c>
      <c r="J337" s="7">
        <v>1702</v>
      </c>
      <c r="K337" s="8" t="s">
        <v>2036</v>
      </c>
      <c r="L337" s="9">
        <v>53.24</v>
      </c>
      <c r="M337" s="10">
        <v>38.270000000000003</v>
      </c>
      <c r="N337" s="5" t="s">
        <v>2035</v>
      </c>
      <c r="O337" s="5" t="s">
        <v>183</v>
      </c>
      <c r="P337" s="5" t="s">
        <v>2042</v>
      </c>
      <c r="Q337" s="4" t="s">
        <v>2034</v>
      </c>
      <c r="R337" s="4"/>
      <c r="S337" s="13"/>
      <c r="T337" s="16"/>
      <c r="U337" s="15"/>
      <c r="V337" s="13">
        <v>44012</v>
      </c>
    </row>
    <row r="338" spans="1:22" s="1" customFormat="1" hidden="1">
      <c r="A338" s="4">
        <v>685</v>
      </c>
      <c r="B338" s="4" t="s">
        <v>8</v>
      </c>
      <c r="C338" s="4" t="s">
        <v>497</v>
      </c>
      <c r="D338" s="4" t="s">
        <v>2029</v>
      </c>
      <c r="E338" s="4" t="s">
        <v>2030</v>
      </c>
      <c r="F338" s="5">
        <v>5</v>
      </c>
      <c r="G338" s="5">
        <v>3</v>
      </c>
      <c r="H338" s="4">
        <v>22</v>
      </c>
      <c r="I338" s="5">
        <v>17</v>
      </c>
      <c r="J338" s="7">
        <v>1703</v>
      </c>
      <c r="K338" s="8" t="s">
        <v>2036</v>
      </c>
      <c r="L338" s="9">
        <v>53.18</v>
      </c>
      <c r="M338" s="10">
        <v>38.229999999999997</v>
      </c>
      <c r="N338" s="5" t="s">
        <v>2035</v>
      </c>
      <c r="O338" s="5" t="s">
        <v>183</v>
      </c>
      <c r="P338" s="5" t="s">
        <v>2043</v>
      </c>
      <c r="Q338" s="4" t="s">
        <v>2034</v>
      </c>
      <c r="R338" s="4"/>
      <c r="S338" s="13"/>
      <c r="T338" s="16"/>
      <c r="U338" s="15"/>
      <c r="V338" s="13">
        <v>44012</v>
      </c>
    </row>
    <row r="339" spans="1:22" s="1" customFormat="1" hidden="1">
      <c r="A339" s="4">
        <v>686</v>
      </c>
      <c r="B339" s="4" t="s">
        <v>8</v>
      </c>
      <c r="C339" s="4" t="s">
        <v>497</v>
      </c>
      <c r="D339" s="4" t="s">
        <v>2029</v>
      </c>
      <c r="E339" s="4" t="s">
        <v>2030</v>
      </c>
      <c r="F339" s="5">
        <v>5</v>
      </c>
      <c r="G339" s="5">
        <v>3</v>
      </c>
      <c r="H339" s="4">
        <v>22</v>
      </c>
      <c r="I339" s="5">
        <v>17</v>
      </c>
      <c r="J339" s="7">
        <v>1704</v>
      </c>
      <c r="K339" s="8" t="s">
        <v>2036</v>
      </c>
      <c r="L339" s="9">
        <v>53.18</v>
      </c>
      <c r="M339" s="10">
        <v>38.229999999999997</v>
      </c>
      <c r="N339" s="5" t="s">
        <v>2035</v>
      </c>
      <c r="O339" s="5" t="s">
        <v>183</v>
      </c>
      <c r="P339" s="5" t="s">
        <v>2042</v>
      </c>
      <c r="Q339" s="4" t="s">
        <v>2034</v>
      </c>
      <c r="R339" s="4"/>
      <c r="S339" s="13"/>
      <c r="T339" s="16"/>
      <c r="U339" s="15"/>
      <c r="V339" s="13">
        <v>44012</v>
      </c>
    </row>
    <row r="340" spans="1:22" s="1" customFormat="1" hidden="1">
      <c r="A340" s="4">
        <v>687</v>
      </c>
      <c r="B340" s="4" t="s">
        <v>8</v>
      </c>
      <c r="C340" s="4" t="s">
        <v>497</v>
      </c>
      <c r="D340" s="4" t="s">
        <v>2029</v>
      </c>
      <c r="E340" s="4" t="s">
        <v>2030</v>
      </c>
      <c r="F340" s="5">
        <v>5</v>
      </c>
      <c r="G340" s="5">
        <v>3</v>
      </c>
      <c r="H340" s="4">
        <v>22</v>
      </c>
      <c r="I340" s="5">
        <v>17</v>
      </c>
      <c r="J340" s="7">
        <v>1705</v>
      </c>
      <c r="K340" s="8" t="s">
        <v>2036</v>
      </c>
      <c r="L340" s="9">
        <v>53.24</v>
      </c>
      <c r="M340" s="10">
        <v>38.270000000000003</v>
      </c>
      <c r="N340" s="5" t="s">
        <v>2035</v>
      </c>
      <c r="O340" s="5" t="s">
        <v>183</v>
      </c>
      <c r="P340" s="5" t="s">
        <v>2043</v>
      </c>
      <c r="Q340" s="4" t="s">
        <v>2034</v>
      </c>
      <c r="R340" s="4"/>
      <c r="S340" s="13"/>
      <c r="T340" s="16"/>
      <c r="U340" s="15"/>
      <c r="V340" s="13">
        <v>44012</v>
      </c>
    </row>
    <row r="341" spans="1:22" s="1" customFormat="1">
      <c r="A341" s="4">
        <v>688</v>
      </c>
      <c r="B341" s="4" t="s">
        <v>8</v>
      </c>
      <c r="C341" s="4" t="s">
        <v>497</v>
      </c>
      <c r="D341" s="4" t="s">
        <v>2029</v>
      </c>
      <c r="E341" s="4" t="s">
        <v>2030</v>
      </c>
      <c r="F341" s="5">
        <v>5</v>
      </c>
      <c r="G341" s="5">
        <v>3</v>
      </c>
      <c r="H341" s="4">
        <v>22</v>
      </c>
      <c r="I341" s="5">
        <v>17</v>
      </c>
      <c r="J341" s="7">
        <v>1706</v>
      </c>
      <c r="K341" s="8" t="s">
        <v>2036</v>
      </c>
      <c r="L341" s="9">
        <v>78.739999999999995</v>
      </c>
      <c r="M341" s="10">
        <v>56.6</v>
      </c>
      <c r="N341" s="5" t="s">
        <v>2032</v>
      </c>
      <c r="O341" s="5" t="s">
        <v>181</v>
      </c>
      <c r="P341" s="5" t="s">
        <v>2044</v>
      </c>
      <c r="Q341" s="4" t="s">
        <v>2034</v>
      </c>
      <c r="R341" s="4"/>
      <c r="S341" s="13"/>
      <c r="T341" s="16"/>
      <c r="U341" s="15"/>
      <c r="V341" s="13">
        <v>44012</v>
      </c>
    </row>
    <row r="342" spans="1:22" s="1" customFormat="1">
      <c r="A342" s="4">
        <v>689</v>
      </c>
      <c r="B342" s="4" t="s">
        <v>8</v>
      </c>
      <c r="C342" s="4" t="s">
        <v>497</v>
      </c>
      <c r="D342" s="4" t="s">
        <v>2029</v>
      </c>
      <c r="E342" s="4" t="s">
        <v>2030</v>
      </c>
      <c r="F342" s="5">
        <v>5</v>
      </c>
      <c r="G342" s="5">
        <v>3</v>
      </c>
      <c r="H342" s="4">
        <v>22</v>
      </c>
      <c r="I342" s="5">
        <v>18</v>
      </c>
      <c r="J342" s="7">
        <v>1801</v>
      </c>
      <c r="K342" s="8" t="s">
        <v>2036</v>
      </c>
      <c r="L342" s="9">
        <v>79.27</v>
      </c>
      <c r="M342" s="10">
        <v>56.98</v>
      </c>
      <c r="N342" s="5" t="s">
        <v>2032</v>
      </c>
      <c r="O342" s="5" t="s">
        <v>181</v>
      </c>
      <c r="P342" s="5" t="s">
        <v>2041</v>
      </c>
      <c r="Q342" s="4" t="s">
        <v>2034</v>
      </c>
      <c r="R342" s="4"/>
      <c r="S342" s="13"/>
      <c r="T342" s="16"/>
      <c r="U342" s="15"/>
      <c r="V342" s="13">
        <v>44012</v>
      </c>
    </row>
    <row r="343" spans="1:22" s="1" customFormat="1" hidden="1">
      <c r="A343" s="4">
        <v>690</v>
      </c>
      <c r="B343" s="4" t="s">
        <v>8</v>
      </c>
      <c r="C343" s="4" t="s">
        <v>497</v>
      </c>
      <c r="D343" s="4" t="s">
        <v>2029</v>
      </c>
      <c r="E343" s="4" t="s">
        <v>2030</v>
      </c>
      <c r="F343" s="5">
        <v>5</v>
      </c>
      <c r="G343" s="5">
        <v>3</v>
      </c>
      <c r="H343" s="4">
        <v>22</v>
      </c>
      <c r="I343" s="5">
        <v>18</v>
      </c>
      <c r="J343" s="7">
        <v>1802</v>
      </c>
      <c r="K343" s="8" t="s">
        <v>2036</v>
      </c>
      <c r="L343" s="9">
        <v>53.24</v>
      </c>
      <c r="M343" s="10">
        <v>38.270000000000003</v>
      </c>
      <c r="N343" s="5" t="s">
        <v>2035</v>
      </c>
      <c r="O343" s="5" t="s">
        <v>183</v>
      </c>
      <c r="P343" s="5" t="s">
        <v>2042</v>
      </c>
      <c r="Q343" s="4" t="s">
        <v>2034</v>
      </c>
      <c r="R343" s="4"/>
      <c r="S343" s="13"/>
      <c r="T343" s="16"/>
      <c r="U343" s="15"/>
      <c r="V343" s="13">
        <v>44012</v>
      </c>
    </row>
    <row r="344" spans="1:22" s="1" customFormat="1" hidden="1">
      <c r="A344" s="4">
        <v>691</v>
      </c>
      <c r="B344" s="4" t="s">
        <v>8</v>
      </c>
      <c r="C344" s="4" t="s">
        <v>497</v>
      </c>
      <c r="D344" s="4" t="s">
        <v>2029</v>
      </c>
      <c r="E344" s="4" t="s">
        <v>2030</v>
      </c>
      <c r="F344" s="5">
        <v>5</v>
      </c>
      <c r="G344" s="5">
        <v>3</v>
      </c>
      <c r="H344" s="4">
        <v>22</v>
      </c>
      <c r="I344" s="5">
        <v>18</v>
      </c>
      <c r="J344" s="7">
        <v>1803</v>
      </c>
      <c r="K344" s="8" t="s">
        <v>2036</v>
      </c>
      <c r="L344" s="9">
        <v>53.18</v>
      </c>
      <c r="M344" s="10">
        <v>38.229999999999997</v>
      </c>
      <c r="N344" s="5" t="s">
        <v>2035</v>
      </c>
      <c r="O344" s="5" t="s">
        <v>183</v>
      </c>
      <c r="P344" s="5" t="s">
        <v>2043</v>
      </c>
      <c r="Q344" s="4" t="s">
        <v>2034</v>
      </c>
      <c r="R344" s="4"/>
      <c r="S344" s="13"/>
      <c r="T344" s="16"/>
      <c r="U344" s="15"/>
      <c r="V344" s="13">
        <v>44012</v>
      </c>
    </row>
    <row r="345" spans="1:22" s="1" customFormat="1" hidden="1">
      <c r="A345" s="4">
        <v>692</v>
      </c>
      <c r="B345" s="4" t="s">
        <v>8</v>
      </c>
      <c r="C345" s="4" t="s">
        <v>497</v>
      </c>
      <c r="D345" s="4" t="s">
        <v>2029</v>
      </c>
      <c r="E345" s="4" t="s">
        <v>2030</v>
      </c>
      <c r="F345" s="5">
        <v>5</v>
      </c>
      <c r="G345" s="5">
        <v>3</v>
      </c>
      <c r="H345" s="4">
        <v>22</v>
      </c>
      <c r="I345" s="5">
        <v>18</v>
      </c>
      <c r="J345" s="7">
        <v>1804</v>
      </c>
      <c r="K345" s="8" t="s">
        <v>2036</v>
      </c>
      <c r="L345" s="9">
        <v>53.18</v>
      </c>
      <c r="M345" s="10">
        <v>38.229999999999997</v>
      </c>
      <c r="N345" s="5" t="s">
        <v>2035</v>
      </c>
      <c r="O345" s="5" t="s">
        <v>183</v>
      </c>
      <c r="P345" s="5" t="s">
        <v>2042</v>
      </c>
      <c r="Q345" s="4" t="s">
        <v>2034</v>
      </c>
      <c r="R345" s="4"/>
      <c r="S345" s="13"/>
      <c r="T345" s="16"/>
      <c r="U345" s="15"/>
      <c r="V345" s="13">
        <v>44012</v>
      </c>
    </row>
    <row r="346" spans="1:22" s="1" customFormat="1" hidden="1">
      <c r="A346" s="4">
        <v>693</v>
      </c>
      <c r="B346" s="4" t="s">
        <v>8</v>
      </c>
      <c r="C346" s="4" t="s">
        <v>497</v>
      </c>
      <c r="D346" s="4" t="s">
        <v>2029</v>
      </c>
      <c r="E346" s="4" t="s">
        <v>2030</v>
      </c>
      <c r="F346" s="5">
        <v>5</v>
      </c>
      <c r="G346" s="5">
        <v>3</v>
      </c>
      <c r="H346" s="4">
        <v>22</v>
      </c>
      <c r="I346" s="5">
        <v>18</v>
      </c>
      <c r="J346" s="7">
        <v>1805</v>
      </c>
      <c r="K346" s="8" t="s">
        <v>2036</v>
      </c>
      <c r="L346" s="9">
        <v>53.24</v>
      </c>
      <c r="M346" s="10">
        <v>38.270000000000003</v>
      </c>
      <c r="N346" s="5" t="s">
        <v>2035</v>
      </c>
      <c r="O346" s="5" t="s">
        <v>183</v>
      </c>
      <c r="P346" s="5" t="s">
        <v>2043</v>
      </c>
      <c r="Q346" s="4" t="s">
        <v>2034</v>
      </c>
      <c r="R346" s="4"/>
      <c r="S346" s="13"/>
      <c r="T346" s="16"/>
      <c r="U346" s="15"/>
      <c r="V346" s="13">
        <v>44012</v>
      </c>
    </row>
    <row r="347" spans="1:22" s="1" customFormat="1">
      <c r="A347" s="4">
        <v>694</v>
      </c>
      <c r="B347" s="4" t="s">
        <v>8</v>
      </c>
      <c r="C347" s="4" t="s">
        <v>497</v>
      </c>
      <c r="D347" s="4" t="s">
        <v>2029</v>
      </c>
      <c r="E347" s="4" t="s">
        <v>2030</v>
      </c>
      <c r="F347" s="5">
        <v>5</v>
      </c>
      <c r="G347" s="5">
        <v>3</v>
      </c>
      <c r="H347" s="4">
        <v>22</v>
      </c>
      <c r="I347" s="5">
        <v>18</v>
      </c>
      <c r="J347" s="7">
        <v>1806</v>
      </c>
      <c r="K347" s="8" t="s">
        <v>2036</v>
      </c>
      <c r="L347" s="9">
        <v>78.739999999999995</v>
      </c>
      <c r="M347" s="10">
        <v>56.6</v>
      </c>
      <c r="N347" s="5" t="s">
        <v>2032</v>
      </c>
      <c r="O347" s="5" t="s">
        <v>181</v>
      </c>
      <c r="P347" s="5" t="s">
        <v>2044</v>
      </c>
      <c r="Q347" s="4" t="s">
        <v>2034</v>
      </c>
      <c r="R347" s="4"/>
      <c r="S347" s="13"/>
      <c r="T347" s="16"/>
      <c r="U347" s="15"/>
      <c r="V347" s="13">
        <v>44012</v>
      </c>
    </row>
    <row r="348" spans="1:22" s="1" customFormat="1">
      <c r="A348" s="4">
        <v>695</v>
      </c>
      <c r="B348" s="4" t="s">
        <v>8</v>
      </c>
      <c r="C348" s="4" t="s">
        <v>497</v>
      </c>
      <c r="D348" s="4" t="s">
        <v>2029</v>
      </c>
      <c r="E348" s="4" t="s">
        <v>2030</v>
      </c>
      <c r="F348" s="5">
        <v>5</v>
      </c>
      <c r="G348" s="5">
        <v>3</v>
      </c>
      <c r="H348" s="4">
        <v>22</v>
      </c>
      <c r="I348" s="5">
        <v>19</v>
      </c>
      <c r="J348" s="7">
        <v>1901</v>
      </c>
      <c r="K348" s="8" t="s">
        <v>2036</v>
      </c>
      <c r="L348" s="9">
        <v>79.27</v>
      </c>
      <c r="M348" s="10">
        <v>56.98</v>
      </c>
      <c r="N348" s="5" t="s">
        <v>2032</v>
      </c>
      <c r="O348" s="5" t="s">
        <v>181</v>
      </c>
      <c r="P348" s="5" t="s">
        <v>2041</v>
      </c>
      <c r="Q348" s="4" t="s">
        <v>2034</v>
      </c>
      <c r="R348" s="4"/>
      <c r="S348" s="13"/>
      <c r="T348" s="16"/>
      <c r="U348" s="15"/>
      <c r="V348" s="13">
        <v>44012</v>
      </c>
    </row>
    <row r="349" spans="1:22" s="1" customFormat="1" hidden="1">
      <c r="A349" s="4">
        <v>696</v>
      </c>
      <c r="B349" s="4" t="s">
        <v>8</v>
      </c>
      <c r="C349" s="4" t="s">
        <v>497</v>
      </c>
      <c r="D349" s="4" t="s">
        <v>2029</v>
      </c>
      <c r="E349" s="4" t="s">
        <v>2030</v>
      </c>
      <c r="F349" s="5">
        <v>5</v>
      </c>
      <c r="G349" s="5">
        <v>3</v>
      </c>
      <c r="H349" s="4">
        <v>22</v>
      </c>
      <c r="I349" s="5">
        <v>19</v>
      </c>
      <c r="J349" s="7">
        <v>1902</v>
      </c>
      <c r="K349" s="8" t="s">
        <v>2036</v>
      </c>
      <c r="L349" s="9">
        <v>53.24</v>
      </c>
      <c r="M349" s="10">
        <v>38.270000000000003</v>
      </c>
      <c r="N349" s="5" t="s">
        <v>2035</v>
      </c>
      <c r="O349" s="5" t="s">
        <v>183</v>
      </c>
      <c r="P349" s="5" t="s">
        <v>2042</v>
      </c>
      <c r="Q349" s="4" t="s">
        <v>2034</v>
      </c>
      <c r="R349" s="4"/>
      <c r="S349" s="13"/>
      <c r="T349" s="16"/>
      <c r="U349" s="15"/>
      <c r="V349" s="13">
        <v>44012</v>
      </c>
    </row>
    <row r="350" spans="1:22" s="1" customFormat="1" hidden="1">
      <c r="A350" s="4">
        <v>697</v>
      </c>
      <c r="B350" s="4" t="s">
        <v>8</v>
      </c>
      <c r="C350" s="4" t="s">
        <v>497</v>
      </c>
      <c r="D350" s="4" t="s">
        <v>2029</v>
      </c>
      <c r="E350" s="4" t="s">
        <v>2030</v>
      </c>
      <c r="F350" s="5">
        <v>5</v>
      </c>
      <c r="G350" s="5">
        <v>3</v>
      </c>
      <c r="H350" s="4">
        <v>22</v>
      </c>
      <c r="I350" s="5">
        <v>19</v>
      </c>
      <c r="J350" s="7">
        <v>1903</v>
      </c>
      <c r="K350" s="8" t="s">
        <v>2036</v>
      </c>
      <c r="L350" s="9">
        <v>53.18</v>
      </c>
      <c r="M350" s="10">
        <v>38.229999999999997</v>
      </c>
      <c r="N350" s="5" t="s">
        <v>2035</v>
      </c>
      <c r="O350" s="5" t="s">
        <v>183</v>
      </c>
      <c r="P350" s="5" t="s">
        <v>2043</v>
      </c>
      <c r="Q350" s="4" t="s">
        <v>2034</v>
      </c>
      <c r="R350" s="4"/>
      <c r="S350" s="13"/>
      <c r="T350" s="16"/>
      <c r="U350" s="15"/>
      <c r="V350" s="13">
        <v>44012</v>
      </c>
    </row>
    <row r="351" spans="1:22" s="1" customFormat="1" hidden="1">
      <c r="A351" s="4">
        <v>698</v>
      </c>
      <c r="B351" s="4" t="s">
        <v>8</v>
      </c>
      <c r="C351" s="4" t="s">
        <v>497</v>
      </c>
      <c r="D351" s="4" t="s">
        <v>2029</v>
      </c>
      <c r="E351" s="4" t="s">
        <v>2030</v>
      </c>
      <c r="F351" s="5">
        <v>5</v>
      </c>
      <c r="G351" s="5">
        <v>3</v>
      </c>
      <c r="H351" s="4">
        <v>22</v>
      </c>
      <c r="I351" s="5">
        <v>19</v>
      </c>
      <c r="J351" s="7">
        <v>1904</v>
      </c>
      <c r="K351" s="8" t="s">
        <v>2036</v>
      </c>
      <c r="L351" s="9">
        <v>53.18</v>
      </c>
      <c r="M351" s="10">
        <v>38.229999999999997</v>
      </c>
      <c r="N351" s="5" t="s">
        <v>2035</v>
      </c>
      <c r="O351" s="5" t="s">
        <v>183</v>
      </c>
      <c r="P351" s="5" t="s">
        <v>2042</v>
      </c>
      <c r="Q351" s="4" t="s">
        <v>2034</v>
      </c>
      <c r="R351" s="4"/>
      <c r="S351" s="13"/>
      <c r="T351" s="16"/>
      <c r="U351" s="15"/>
      <c r="V351" s="13">
        <v>44012</v>
      </c>
    </row>
    <row r="352" spans="1:22" s="1" customFormat="1" hidden="1">
      <c r="A352" s="4">
        <v>699</v>
      </c>
      <c r="B352" s="4" t="s">
        <v>8</v>
      </c>
      <c r="C352" s="4" t="s">
        <v>497</v>
      </c>
      <c r="D352" s="4" t="s">
        <v>2029</v>
      </c>
      <c r="E352" s="4" t="s">
        <v>2030</v>
      </c>
      <c r="F352" s="5">
        <v>5</v>
      </c>
      <c r="G352" s="5">
        <v>3</v>
      </c>
      <c r="H352" s="4">
        <v>22</v>
      </c>
      <c r="I352" s="5">
        <v>19</v>
      </c>
      <c r="J352" s="7">
        <v>1905</v>
      </c>
      <c r="K352" s="8" t="s">
        <v>2036</v>
      </c>
      <c r="L352" s="9">
        <v>53.24</v>
      </c>
      <c r="M352" s="10">
        <v>38.270000000000003</v>
      </c>
      <c r="N352" s="5" t="s">
        <v>2035</v>
      </c>
      <c r="O352" s="5" t="s">
        <v>183</v>
      </c>
      <c r="P352" s="5" t="s">
        <v>2043</v>
      </c>
      <c r="Q352" s="4" t="s">
        <v>2034</v>
      </c>
      <c r="R352" s="4"/>
      <c r="S352" s="13"/>
      <c r="T352" s="16"/>
      <c r="U352" s="15"/>
      <c r="V352" s="13">
        <v>44012</v>
      </c>
    </row>
    <row r="353" spans="1:22" s="1" customFormat="1">
      <c r="A353" s="4">
        <v>700</v>
      </c>
      <c r="B353" s="4" t="s">
        <v>8</v>
      </c>
      <c r="C353" s="4" t="s">
        <v>497</v>
      </c>
      <c r="D353" s="4" t="s">
        <v>2029</v>
      </c>
      <c r="E353" s="4" t="s">
        <v>2030</v>
      </c>
      <c r="F353" s="5">
        <v>5</v>
      </c>
      <c r="G353" s="5">
        <v>3</v>
      </c>
      <c r="H353" s="4">
        <v>22</v>
      </c>
      <c r="I353" s="5">
        <v>19</v>
      </c>
      <c r="J353" s="7">
        <v>1906</v>
      </c>
      <c r="K353" s="8" t="s">
        <v>2036</v>
      </c>
      <c r="L353" s="9">
        <v>78.739999999999995</v>
      </c>
      <c r="M353" s="10">
        <v>56.6</v>
      </c>
      <c r="N353" s="5" t="s">
        <v>2032</v>
      </c>
      <c r="O353" s="5" t="s">
        <v>181</v>
      </c>
      <c r="P353" s="5" t="s">
        <v>2044</v>
      </c>
      <c r="Q353" s="4" t="s">
        <v>2034</v>
      </c>
      <c r="R353" s="4"/>
      <c r="S353" s="13"/>
      <c r="T353" s="16"/>
      <c r="U353" s="15"/>
      <c r="V353" s="13">
        <v>44012</v>
      </c>
    </row>
    <row r="354" spans="1:22" s="1" customFormat="1">
      <c r="A354" s="4">
        <v>701</v>
      </c>
      <c r="B354" s="4" t="s">
        <v>8</v>
      </c>
      <c r="C354" s="4" t="s">
        <v>497</v>
      </c>
      <c r="D354" s="4" t="s">
        <v>2029</v>
      </c>
      <c r="E354" s="4" t="s">
        <v>2030</v>
      </c>
      <c r="F354" s="5">
        <v>5</v>
      </c>
      <c r="G354" s="5">
        <v>3</v>
      </c>
      <c r="H354" s="4">
        <v>22</v>
      </c>
      <c r="I354" s="5">
        <v>20</v>
      </c>
      <c r="J354" s="7">
        <v>2001</v>
      </c>
      <c r="K354" s="8" t="s">
        <v>2036</v>
      </c>
      <c r="L354" s="9">
        <v>79.27</v>
      </c>
      <c r="M354" s="10">
        <v>56.98</v>
      </c>
      <c r="N354" s="5" t="s">
        <v>2032</v>
      </c>
      <c r="O354" s="5" t="s">
        <v>181</v>
      </c>
      <c r="P354" s="5" t="s">
        <v>2041</v>
      </c>
      <c r="Q354" s="4" t="s">
        <v>2034</v>
      </c>
      <c r="R354" s="4"/>
      <c r="S354" s="13"/>
      <c r="T354" s="16"/>
      <c r="U354" s="15"/>
      <c r="V354" s="13">
        <v>44012</v>
      </c>
    </row>
    <row r="355" spans="1:22" s="1" customFormat="1" hidden="1">
      <c r="A355" s="4">
        <v>702</v>
      </c>
      <c r="B355" s="4" t="s">
        <v>8</v>
      </c>
      <c r="C355" s="4" t="s">
        <v>497</v>
      </c>
      <c r="D355" s="4" t="s">
        <v>2029</v>
      </c>
      <c r="E355" s="4" t="s">
        <v>2030</v>
      </c>
      <c r="F355" s="5">
        <v>5</v>
      </c>
      <c r="G355" s="5">
        <v>3</v>
      </c>
      <c r="H355" s="4">
        <v>22</v>
      </c>
      <c r="I355" s="5">
        <v>20</v>
      </c>
      <c r="J355" s="7">
        <v>2002</v>
      </c>
      <c r="K355" s="8" t="s">
        <v>2036</v>
      </c>
      <c r="L355" s="9">
        <v>53.24</v>
      </c>
      <c r="M355" s="10">
        <v>38.270000000000003</v>
      </c>
      <c r="N355" s="5" t="s">
        <v>2035</v>
      </c>
      <c r="O355" s="5" t="s">
        <v>183</v>
      </c>
      <c r="P355" s="5" t="s">
        <v>2042</v>
      </c>
      <c r="Q355" s="4" t="s">
        <v>2034</v>
      </c>
      <c r="R355" s="4"/>
      <c r="S355" s="13"/>
      <c r="T355" s="16"/>
      <c r="U355" s="15"/>
      <c r="V355" s="13">
        <v>44012</v>
      </c>
    </row>
    <row r="356" spans="1:22" s="1" customFormat="1" hidden="1">
      <c r="A356" s="4">
        <v>703</v>
      </c>
      <c r="B356" s="4" t="s">
        <v>8</v>
      </c>
      <c r="C356" s="4" t="s">
        <v>497</v>
      </c>
      <c r="D356" s="4" t="s">
        <v>2029</v>
      </c>
      <c r="E356" s="4" t="s">
        <v>2030</v>
      </c>
      <c r="F356" s="5">
        <v>5</v>
      </c>
      <c r="G356" s="5">
        <v>3</v>
      </c>
      <c r="H356" s="4">
        <v>22</v>
      </c>
      <c r="I356" s="5">
        <v>20</v>
      </c>
      <c r="J356" s="7">
        <v>2003</v>
      </c>
      <c r="K356" s="8" t="s">
        <v>2036</v>
      </c>
      <c r="L356" s="9">
        <v>53.18</v>
      </c>
      <c r="M356" s="10">
        <v>38.229999999999997</v>
      </c>
      <c r="N356" s="5" t="s">
        <v>2035</v>
      </c>
      <c r="O356" s="5" t="s">
        <v>183</v>
      </c>
      <c r="P356" s="5" t="s">
        <v>2043</v>
      </c>
      <c r="Q356" s="4" t="s">
        <v>2034</v>
      </c>
      <c r="R356" s="4"/>
      <c r="S356" s="13"/>
      <c r="T356" s="16"/>
      <c r="U356" s="15"/>
      <c r="V356" s="13">
        <v>44012</v>
      </c>
    </row>
    <row r="357" spans="1:22" s="1" customFormat="1" hidden="1">
      <c r="A357" s="4">
        <v>704</v>
      </c>
      <c r="B357" s="4" t="s">
        <v>8</v>
      </c>
      <c r="C357" s="4" t="s">
        <v>497</v>
      </c>
      <c r="D357" s="4" t="s">
        <v>2029</v>
      </c>
      <c r="E357" s="4" t="s">
        <v>2030</v>
      </c>
      <c r="F357" s="5">
        <v>5</v>
      </c>
      <c r="G357" s="5">
        <v>3</v>
      </c>
      <c r="H357" s="4">
        <v>22</v>
      </c>
      <c r="I357" s="5">
        <v>20</v>
      </c>
      <c r="J357" s="7">
        <v>2004</v>
      </c>
      <c r="K357" s="8" t="s">
        <v>2036</v>
      </c>
      <c r="L357" s="9">
        <v>53.18</v>
      </c>
      <c r="M357" s="10">
        <v>38.229999999999997</v>
      </c>
      <c r="N357" s="5" t="s">
        <v>2035</v>
      </c>
      <c r="O357" s="5" t="s">
        <v>183</v>
      </c>
      <c r="P357" s="5" t="s">
        <v>2042</v>
      </c>
      <c r="Q357" s="4" t="s">
        <v>2034</v>
      </c>
      <c r="R357" s="4"/>
      <c r="S357" s="13"/>
      <c r="T357" s="16"/>
      <c r="U357" s="15"/>
      <c r="V357" s="13">
        <v>44012</v>
      </c>
    </row>
    <row r="358" spans="1:22" s="1" customFormat="1" hidden="1">
      <c r="A358" s="4">
        <v>705</v>
      </c>
      <c r="B358" s="4" t="s">
        <v>8</v>
      </c>
      <c r="C358" s="4" t="s">
        <v>497</v>
      </c>
      <c r="D358" s="4" t="s">
        <v>2029</v>
      </c>
      <c r="E358" s="4" t="s">
        <v>2030</v>
      </c>
      <c r="F358" s="5">
        <v>5</v>
      </c>
      <c r="G358" s="5">
        <v>3</v>
      </c>
      <c r="H358" s="4">
        <v>22</v>
      </c>
      <c r="I358" s="5">
        <v>20</v>
      </c>
      <c r="J358" s="7">
        <v>2005</v>
      </c>
      <c r="K358" s="8" t="s">
        <v>2036</v>
      </c>
      <c r="L358" s="9">
        <v>53.24</v>
      </c>
      <c r="M358" s="10">
        <v>38.270000000000003</v>
      </c>
      <c r="N358" s="5" t="s">
        <v>2035</v>
      </c>
      <c r="O358" s="5" t="s">
        <v>183</v>
      </c>
      <c r="P358" s="5" t="s">
        <v>2043</v>
      </c>
      <c r="Q358" s="4" t="s">
        <v>2034</v>
      </c>
      <c r="R358" s="4"/>
      <c r="S358" s="13"/>
      <c r="T358" s="16"/>
      <c r="U358" s="15"/>
      <c r="V358" s="13">
        <v>44012</v>
      </c>
    </row>
    <row r="359" spans="1:22" s="1" customFormat="1">
      <c r="A359" s="4">
        <v>706</v>
      </c>
      <c r="B359" s="4" t="s">
        <v>8</v>
      </c>
      <c r="C359" s="4" t="s">
        <v>497</v>
      </c>
      <c r="D359" s="4" t="s">
        <v>2029</v>
      </c>
      <c r="E359" s="4" t="s">
        <v>2030</v>
      </c>
      <c r="F359" s="5">
        <v>5</v>
      </c>
      <c r="G359" s="5">
        <v>3</v>
      </c>
      <c r="H359" s="4">
        <v>22</v>
      </c>
      <c r="I359" s="5">
        <v>20</v>
      </c>
      <c r="J359" s="7">
        <v>2006</v>
      </c>
      <c r="K359" s="8" t="s">
        <v>2036</v>
      </c>
      <c r="L359" s="9">
        <v>78.739999999999995</v>
      </c>
      <c r="M359" s="10">
        <v>56.6</v>
      </c>
      <c r="N359" s="5" t="s">
        <v>2032</v>
      </c>
      <c r="O359" s="5" t="s">
        <v>181</v>
      </c>
      <c r="P359" s="5" t="s">
        <v>2044</v>
      </c>
      <c r="Q359" s="4" t="s">
        <v>2034</v>
      </c>
      <c r="R359" s="4"/>
      <c r="S359" s="13"/>
      <c r="T359" s="16"/>
      <c r="U359" s="15"/>
      <c r="V359" s="13">
        <v>44012</v>
      </c>
    </row>
    <row r="360" spans="1:22" s="1" customFormat="1">
      <c r="A360" s="4">
        <v>707</v>
      </c>
      <c r="B360" s="4" t="s">
        <v>8</v>
      </c>
      <c r="C360" s="4" t="s">
        <v>497</v>
      </c>
      <c r="D360" s="4" t="s">
        <v>2029</v>
      </c>
      <c r="E360" s="4" t="s">
        <v>2030</v>
      </c>
      <c r="F360" s="5">
        <v>5</v>
      </c>
      <c r="G360" s="5">
        <v>3</v>
      </c>
      <c r="H360" s="4">
        <v>22</v>
      </c>
      <c r="I360" s="5">
        <v>21</v>
      </c>
      <c r="J360" s="7">
        <v>2101</v>
      </c>
      <c r="K360" s="8" t="s">
        <v>2036</v>
      </c>
      <c r="L360" s="9">
        <v>79.27</v>
      </c>
      <c r="M360" s="10">
        <v>56.98</v>
      </c>
      <c r="N360" s="5" t="s">
        <v>2032</v>
      </c>
      <c r="O360" s="5" t="s">
        <v>181</v>
      </c>
      <c r="P360" s="5" t="s">
        <v>2041</v>
      </c>
      <c r="Q360" s="4" t="s">
        <v>2034</v>
      </c>
      <c r="R360" s="4"/>
      <c r="S360" s="13"/>
      <c r="T360" s="16"/>
      <c r="U360" s="15"/>
      <c r="V360" s="13">
        <v>44012</v>
      </c>
    </row>
    <row r="361" spans="1:22" s="1" customFormat="1" hidden="1">
      <c r="A361" s="4">
        <v>708</v>
      </c>
      <c r="B361" s="4" t="s">
        <v>8</v>
      </c>
      <c r="C361" s="4" t="s">
        <v>497</v>
      </c>
      <c r="D361" s="4" t="s">
        <v>2029</v>
      </c>
      <c r="E361" s="4" t="s">
        <v>2030</v>
      </c>
      <c r="F361" s="5">
        <v>5</v>
      </c>
      <c r="G361" s="5">
        <v>3</v>
      </c>
      <c r="H361" s="4">
        <v>22</v>
      </c>
      <c r="I361" s="5">
        <v>21</v>
      </c>
      <c r="J361" s="7">
        <v>2102</v>
      </c>
      <c r="K361" s="8" t="s">
        <v>2036</v>
      </c>
      <c r="L361" s="9">
        <v>53.24</v>
      </c>
      <c r="M361" s="10">
        <v>38.270000000000003</v>
      </c>
      <c r="N361" s="5" t="s">
        <v>2035</v>
      </c>
      <c r="O361" s="5" t="s">
        <v>183</v>
      </c>
      <c r="P361" s="5" t="s">
        <v>2042</v>
      </c>
      <c r="Q361" s="4" t="s">
        <v>2034</v>
      </c>
      <c r="R361" s="4"/>
      <c r="S361" s="13"/>
      <c r="T361" s="16"/>
      <c r="U361" s="15"/>
      <c r="V361" s="13">
        <v>44012</v>
      </c>
    </row>
    <row r="362" spans="1:22" s="1" customFormat="1" hidden="1">
      <c r="A362" s="4">
        <v>709</v>
      </c>
      <c r="B362" s="4" t="s">
        <v>8</v>
      </c>
      <c r="C362" s="4" t="s">
        <v>497</v>
      </c>
      <c r="D362" s="4" t="s">
        <v>2029</v>
      </c>
      <c r="E362" s="4" t="s">
        <v>2030</v>
      </c>
      <c r="F362" s="5">
        <v>5</v>
      </c>
      <c r="G362" s="5">
        <v>3</v>
      </c>
      <c r="H362" s="4">
        <v>22</v>
      </c>
      <c r="I362" s="5">
        <v>21</v>
      </c>
      <c r="J362" s="7">
        <v>2103</v>
      </c>
      <c r="K362" s="8" t="s">
        <v>2036</v>
      </c>
      <c r="L362" s="9">
        <v>53.18</v>
      </c>
      <c r="M362" s="10">
        <v>38.229999999999997</v>
      </c>
      <c r="N362" s="5" t="s">
        <v>2035</v>
      </c>
      <c r="O362" s="5" t="s">
        <v>183</v>
      </c>
      <c r="P362" s="5" t="s">
        <v>2043</v>
      </c>
      <c r="Q362" s="4" t="s">
        <v>2034</v>
      </c>
      <c r="R362" s="4"/>
      <c r="S362" s="13"/>
      <c r="T362" s="16"/>
      <c r="U362" s="15"/>
      <c r="V362" s="13">
        <v>44012</v>
      </c>
    </row>
    <row r="363" spans="1:22" s="1" customFormat="1" hidden="1">
      <c r="A363" s="4">
        <v>710</v>
      </c>
      <c r="B363" s="4" t="s">
        <v>8</v>
      </c>
      <c r="C363" s="4" t="s">
        <v>497</v>
      </c>
      <c r="D363" s="4" t="s">
        <v>2029</v>
      </c>
      <c r="E363" s="4" t="s">
        <v>2030</v>
      </c>
      <c r="F363" s="5">
        <v>5</v>
      </c>
      <c r="G363" s="5">
        <v>3</v>
      </c>
      <c r="H363" s="4">
        <v>22</v>
      </c>
      <c r="I363" s="5">
        <v>21</v>
      </c>
      <c r="J363" s="7">
        <v>2104</v>
      </c>
      <c r="K363" s="8" t="s">
        <v>2036</v>
      </c>
      <c r="L363" s="9">
        <v>53.18</v>
      </c>
      <c r="M363" s="10">
        <v>38.229999999999997</v>
      </c>
      <c r="N363" s="5" t="s">
        <v>2035</v>
      </c>
      <c r="O363" s="5" t="s">
        <v>183</v>
      </c>
      <c r="P363" s="5" t="s">
        <v>2042</v>
      </c>
      <c r="Q363" s="4" t="s">
        <v>2034</v>
      </c>
      <c r="R363" s="4"/>
      <c r="S363" s="13"/>
      <c r="T363" s="16"/>
      <c r="U363" s="15"/>
      <c r="V363" s="13">
        <v>44012</v>
      </c>
    </row>
    <row r="364" spans="1:22" s="1" customFormat="1" hidden="1">
      <c r="A364" s="4">
        <v>711</v>
      </c>
      <c r="B364" s="4" t="s">
        <v>8</v>
      </c>
      <c r="C364" s="4" t="s">
        <v>497</v>
      </c>
      <c r="D364" s="4" t="s">
        <v>2029</v>
      </c>
      <c r="E364" s="4" t="s">
        <v>2030</v>
      </c>
      <c r="F364" s="5">
        <v>5</v>
      </c>
      <c r="G364" s="5">
        <v>3</v>
      </c>
      <c r="H364" s="4">
        <v>22</v>
      </c>
      <c r="I364" s="5">
        <v>21</v>
      </c>
      <c r="J364" s="7">
        <v>2105</v>
      </c>
      <c r="K364" s="8" t="s">
        <v>2036</v>
      </c>
      <c r="L364" s="9">
        <v>53.24</v>
      </c>
      <c r="M364" s="10">
        <v>38.270000000000003</v>
      </c>
      <c r="N364" s="5" t="s">
        <v>2035</v>
      </c>
      <c r="O364" s="5" t="s">
        <v>183</v>
      </c>
      <c r="P364" s="5" t="s">
        <v>2043</v>
      </c>
      <c r="Q364" s="4" t="s">
        <v>2034</v>
      </c>
      <c r="R364" s="4"/>
      <c r="S364" s="13"/>
      <c r="T364" s="16"/>
      <c r="U364" s="15"/>
      <c r="V364" s="13">
        <v>44012</v>
      </c>
    </row>
    <row r="365" spans="1:22" s="1" customFormat="1">
      <c r="A365" s="4">
        <v>712</v>
      </c>
      <c r="B365" s="4" t="s">
        <v>8</v>
      </c>
      <c r="C365" s="4" t="s">
        <v>497</v>
      </c>
      <c r="D365" s="4" t="s">
        <v>2029</v>
      </c>
      <c r="E365" s="4" t="s">
        <v>2030</v>
      </c>
      <c r="F365" s="5">
        <v>5</v>
      </c>
      <c r="G365" s="5">
        <v>3</v>
      </c>
      <c r="H365" s="4">
        <v>22</v>
      </c>
      <c r="I365" s="5">
        <v>21</v>
      </c>
      <c r="J365" s="7">
        <v>2106</v>
      </c>
      <c r="K365" s="8" t="s">
        <v>2036</v>
      </c>
      <c r="L365" s="9">
        <v>78.739999999999995</v>
      </c>
      <c r="M365" s="10">
        <v>56.6</v>
      </c>
      <c r="N365" s="5" t="s">
        <v>2032</v>
      </c>
      <c r="O365" s="5" t="s">
        <v>181</v>
      </c>
      <c r="P365" s="5" t="s">
        <v>2044</v>
      </c>
      <c r="Q365" s="4" t="s">
        <v>2034</v>
      </c>
      <c r="R365" s="4"/>
      <c r="S365" s="13"/>
      <c r="T365" s="16"/>
      <c r="U365" s="15"/>
      <c r="V365" s="13">
        <v>44012</v>
      </c>
    </row>
    <row r="366" spans="1:22" s="1" customFormat="1">
      <c r="A366" s="4">
        <v>713</v>
      </c>
      <c r="B366" s="4" t="s">
        <v>8</v>
      </c>
      <c r="C366" s="4" t="s">
        <v>497</v>
      </c>
      <c r="D366" s="4" t="s">
        <v>2029</v>
      </c>
      <c r="E366" s="4" t="s">
        <v>2030</v>
      </c>
      <c r="F366" s="5">
        <v>5</v>
      </c>
      <c r="G366" s="5">
        <v>3</v>
      </c>
      <c r="H366" s="4">
        <v>22</v>
      </c>
      <c r="I366" s="5">
        <v>22</v>
      </c>
      <c r="J366" s="7">
        <v>2201</v>
      </c>
      <c r="K366" s="8" t="s">
        <v>2036</v>
      </c>
      <c r="L366" s="9">
        <v>79.27</v>
      </c>
      <c r="M366" s="10">
        <v>56.98</v>
      </c>
      <c r="N366" s="5" t="s">
        <v>2032</v>
      </c>
      <c r="O366" s="5" t="s">
        <v>181</v>
      </c>
      <c r="P366" s="5" t="s">
        <v>2041</v>
      </c>
      <c r="Q366" s="4" t="s">
        <v>2034</v>
      </c>
      <c r="R366" s="4"/>
      <c r="S366" s="13"/>
      <c r="T366" s="16"/>
      <c r="U366" s="15"/>
      <c r="V366" s="13">
        <v>44012</v>
      </c>
    </row>
    <row r="367" spans="1:22" s="1" customFormat="1" hidden="1">
      <c r="A367" s="4">
        <v>714</v>
      </c>
      <c r="B367" s="4" t="s">
        <v>8</v>
      </c>
      <c r="C367" s="4" t="s">
        <v>497</v>
      </c>
      <c r="D367" s="4" t="s">
        <v>2029</v>
      </c>
      <c r="E367" s="4" t="s">
        <v>2030</v>
      </c>
      <c r="F367" s="5">
        <v>5</v>
      </c>
      <c r="G367" s="5">
        <v>3</v>
      </c>
      <c r="H367" s="4">
        <v>22</v>
      </c>
      <c r="I367" s="5">
        <v>22</v>
      </c>
      <c r="J367" s="7">
        <v>2202</v>
      </c>
      <c r="K367" s="8" t="s">
        <v>2036</v>
      </c>
      <c r="L367" s="9">
        <v>53.24</v>
      </c>
      <c r="M367" s="10">
        <v>38.270000000000003</v>
      </c>
      <c r="N367" s="5" t="s">
        <v>2035</v>
      </c>
      <c r="O367" s="5" t="s">
        <v>183</v>
      </c>
      <c r="P367" s="5" t="s">
        <v>2042</v>
      </c>
      <c r="Q367" s="4" t="s">
        <v>2034</v>
      </c>
      <c r="R367" s="4"/>
      <c r="S367" s="13"/>
      <c r="T367" s="16"/>
      <c r="U367" s="15"/>
      <c r="V367" s="13">
        <v>44012</v>
      </c>
    </row>
    <row r="368" spans="1:22" s="1" customFormat="1" hidden="1">
      <c r="A368" s="4">
        <v>715</v>
      </c>
      <c r="B368" s="4" t="s">
        <v>8</v>
      </c>
      <c r="C368" s="4" t="s">
        <v>497</v>
      </c>
      <c r="D368" s="4" t="s">
        <v>2029</v>
      </c>
      <c r="E368" s="4" t="s">
        <v>2030</v>
      </c>
      <c r="F368" s="5">
        <v>5</v>
      </c>
      <c r="G368" s="5">
        <v>3</v>
      </c>
      <c r="H368" s="4">
        <v>22</v>
      </c>
      <c r="I368" s="5">
        <v>22</v>
      </c>
      <c r="J368" s="7">
        <v>2203</v>
      </c>
      <c r="K368" s="8" t="s">
        <v>2036</v>
      </c>
      <c r="L368" s="9">
        <v>53.18</v>
      </c>
      <c r="M368" s="10">
        <v>38.229999999999997</v>
      </c>
      <c r="N368" s="5" t="s">
        <v>2035</v>
      </c>
      <c r="O368" s="5" t="s">
        <v>183</v>
      </c>
      <c r="P368" s="5" t="s">
        <v>2043</v>
      </c>
      <c r="Q368" s="4" t="s">
        <v>2034</v>
      </c>
      <c r="R368" s="4"/>
      <c r="S368" s="13"/>
      <c r="T368" s="16"/>
      <c r="U368" s="15"/>
      <c r="V368" s="13">
        <v>44012</v>
      </c>
    </row>
    <row r="369" spans="1:22" s="1" customFormat="1" hidden="1">
      <c r="A369" s="4">
        <v>716</v>
      </c>
      <c r="B369" s="4" t="s">
        <v>8</v>
      </c>
      <c r="C369" s="4" t="s">
        <v>497</v>
      </c>
      <c r="D369" s="4" t="s">
        <v>2029</v>
      </c>
      <c r="E369" s="4" t="s">
        <v>2030</v>
      </c>
      <c r="F369" s="5">
        <v>5</v>
      </c>
      <c r="G369" s="5">
        <v>3</v>
      </c>
      <c r="H369" s="4">
        <v>22</v>
      </c>
      <c r="I369" s="5">
        <v>22</v>
      </c>
      <c r="J369" s="7">
        <v>2204</v>
      </c>
      <c r="K369" s="8" t="s">
        <v>2036</v>
      </c>
      <c r="L369" s="9">
        <v>53.18</v>
      </c>
      <c r="M369" s="10">
        <v>38.229999999999997</v>
      </c>
      <c r="N369" s="5" t="s">
        <v>2035</v>
      </c>
      <c r="O369" s="5" t="s">
        <v>183</v>
      </c>
      <c r="P369" s="5" t="s">
        <v>2042</v>
      </c>
      <c r="Q369" s="4" t="s">
        <v>2034</v>
      </c>
      <c r="R369" s="4"/>
      <c r="S369" s="13"/>
      <c r="T369" s="16"/>
      <c r="U369" s="15"/>
      <c r="V369" s="13">
        <v>44012</v>
      </c>
    </row>
    <row r="370" spans="1:22" s="1" customFormat="1" hidden="1">
      <c r="A370" s="4">
        <v>717</v>
      </c>
      <c r="B370" s="4" t="s">
        <v>8</v>
      </c>
      <c r="C370" s="4" t="s">
        <v>497</v>
      </c>
      <c r="D370" s="4" t="s">
        <v>2029</v>
      </c>
      <c r="E370" s="4" t="s">
        <v>2030</v>
      </c>
      <c r="F370" s="5">
        <v>5</v>
      </c>
      <c r="G370" s="5">
        <v>3</v>
      </c>
      <c r="H370" s="4">
        <v>22</v>
      </c>
      <c r="I370" s="5">
        <v>22</v>
      </c>
      <c r="J370" s="7">
        <v>2205</v>
      </c>
      <c r="K370" s="8" t="s">
        <v>2036</v>
      </c>
      <c r="L370" s="9">
        <v>53.24</v>
      </c>
      <c r="M370" s="10">
        <v>38.270000000000003</v>
      </c>
      <c r="N370" s="5" t="s">
        <v>2035</v>
      </c>
      <c r="O370" s="5" t="s">
        <v>183</v>
      </c>
      <c r="P370" s="5" t="s">
        <v>2043</v>
      </c>
      <c r="Q370" s="4" t="s">
        <v>2034</v>
      </c>
      <c r="R370" s="4"/>
      <c r="S370" s="13"/>
      <c r="T370" s="16"/>
      <c r="U370" s="15"/>
      <c r="V370" s="13">
        <v>44012</v>
      </c>
    </row>
    <row r="371" spans="1:22" s="1" customFormat="1">
      <c r="A371" s="4">
        <v>718</v>
      </c>
      <c r="B371" s="4" t="s">
        <v>8</v>
      </c>
      <c r="C371" s="4" t="s">
        <v>497</v>
      </c>
      <c r="D371" s="4" t="s">
        <v>2029</v>
      </c>
      <c r="E371" s="4" t="s">
        <v>2030</v>
      </c>
      <c r="F371" s="5">
        <v>5</v>
      </c>
      <c r="G371" s="5">
        <v>3</v>
      </c>
      <c r="H371" s="4">
        <v>22</v>
      </c>
      <c r="I371" s="5">
        <v>22</v>
      </c>
      <c r="J371" s="7">
        <v>2206</v>
      </c>
      <c r="K371" s="8" t="s">
        <v>2036</v>
      </c>
      <c r="L371" s="9">
        <v>78.739999999999995</v>
      </c>
      <c r="M371" s="10">
        <v>56.6</v>
      </c>
      <c r="N371" s="5" t="s">
        <v>2032</v>
      </c>
      <c r="O371" s="5" t="s">
        <v>181</v>
      </c>
      <c r="P371" s="5" t="s">
        <v>2044</v>
      </c>
      <c r="Q371" s="4" t="s">
        <v>2034</v>
      </c>
      <c r="R371" s="4"/>
      <c r="S371" s="13"/>
      <c r="T371" s="16"/>
      <c r="U371" s="15"/>
      <c r="V371" s="13">
        <v>44012</v>
      </c>
    </row>
    <row r="372" spans="1:22" s="1" customFormat="1">
      <c r="A372" s="4">
        <v>719</v>
      </c>
      <c r="B372" s="4" t="s">
        <v>8</v>
      </c>
      <c r="C372" s="4" t="s">
        <v>497</v>
      </c>
      <c r="D372" s="4" t="s">
        <v>2029</v>
      </c>
      <c r="E372" s="4" t="s">
        <v>2030</v>
      </c>
      <c r="F372" s="5">
        <v>5</v>
      </c>
      <c r="G372" s="5">
        <v>4</v>
      </c>
      <c r="H372" s="4">
        <v>22</v>
      </c>
      <c r="I372" s="5">
        <v>2</v>
      </c>
      <c r="J372" s="7">
        <v>201</v>
      </c>
      <c r="K372" s="8" t="s">
        <v>2036</v>
      </c>
      <c r="L372" s="9">
        <v>78.739999999999995</v>
      </c>
      <c r="M372" s="10">
        <v>56.6</v>
      </c>
      <c r="N372" s="5" t="s">
        <v>2032</v>
      </c>
      <c r="O372" s="5" t="s">
        <v>181</v>
      </c>
      <c r="P372" s="5" t="s">
        <v>2041</v>
      </c>
      <c r="Q372" s="4" t="s">
        <v>2034</v>
      </c>
      <c r="R372" s="4"/>
      <c r="S372" s="13"/>
      <c r="T372" s="16"/>
      <c r="U372" s="15"/>
      <c r="V372" s="13">
        <v>44012</v>
      </c>
    </row>
    <row r="373" spans="1:22" s="1" customFormat="1" hidden="1">
      <c r="A373" s="4">
        <v>720</v>
      </c>
      <c r="B373" s="4" t="s">
        <v>8</v>
      </c>
      <c r="C373" s="4" t="s">
        <v>497</v>
      </c>
      <c r="D373" s="4" t="s">
        <v>2029</v>
      </c>
      <c r="E373" s="4" t="s">
        <v>2030</v>
      </c>
      <c r="F373" s="5">
        <v>5</v>
      </c>
      <c r="G373" s="5">
        <v>4</v>
      </c>
      <c r="H373" s="4">
        <v>22</v>
      </c>
      <c r="I373" s="5">
        <v>2</v>
      </c>
      <c r="J373" s="7">
        <v>202</v>
      </c>
      <c r="K373" s="8" t="s">
        <v>2036</v>
      </c>
      <c r="L373" s="9">
        <v>53.24</v>
      </c>
      <c r="M373" s="10">
        <v>38.270000000000003</v>
      </c>
      <c r="N373" s="5" t="s">
        <v>2035</v>
      </c>
      <c r="O373" s="5" t="s">
        <v>183</v>
      </c>
      <c r="P373" s="5" t="s">
        <v>2042</v>
      </c>
      <c r="Q373" s="4" t="s">
        <v>2034</v>
      </c>
      <c r="R373" s="4"/>
      <c r="S373" s="13"/>
      <c r="T373" s="16"/>
      <c r="U373" s="15"/>
      <c r="V373" s="13">
        <v>44012</v>
      </c>
    </row>
    <row r="374" spans="1:22" s="1" customFormat="1" hidden="1">
      <c r="A374" s="4">
        <v>721</v>
      </c>
      <c r="B374" s="4" t="s">
        <v>8</v>
      </c>
      <c r="C374" s="4" t="s">
        <v>497</v>
      </c>
      <c r="D374" s="4" t="s">
        <v>2029</v>
      </c>
      <c r="E374" s="4" t="s">
        <v>2030</v>
      </c>
      <c r="F374" s="5">
        <v>5</v>
      </c>
      <c r="G374" s="5">
        <v>4</v>
      </c>
      <c r="H374" s="4">
        <v>22</v>
      </c>
      <c r="I374" s="5">
        <v>2</v>
      </c>
      <c r="J374" s="7">
        <v>203</v>
      </c>
      <c r="K374" s="8" t="s">
        <v>2036</v>
      </c>
      <c r="L374" s="9">
        <v>53.18</v>
      </c>
      <c r="M374" s="10">
        <v>38.229999999999997</v>
      </c>
      <c r="N374" s="5" t="s">
        <v>2035</v>
      </c>
      <c r="O374" s="5" t="s">
        <v>183</v>
      </c>
      <c r="P374" s="5" t="s">
        <v>2043</v>
      </c>
      <c r="Q374" s="4" t="s">
        <v>2034</v>
      </c>
      <c r="R374" s="4"/>
      <c r="S374" s="13"/>
      <c r="T374" s="16"/>
      <c r="U374" s="15"/>
      <c r="V374" s="13">
        <v>44012</v>
      </c>
    </row>
    <row r="375" spans="1:22" s="1" customFormat="1" hidden="1">
      <c r="A375" s="4">
        <v>722</v>
      </c>
      <c r="B375" s="4" t="s">
        <v>8</v>
      </c>
      <c r="C375" s="4" t="s">
        <v>497</v>
      </c>
      <c r="D375" s="4" t="s">
        <v>2029</v>
      </c>
      <c r="E375" s="4" t="s">
        <v>2030</v>
      </c>
      <c r="F375" s="5">
        <v>5</v>
      </c>
      <c r="G375" s="5">
        <v>4</v>
      </c>
      <c r="H375" s="4">
        <v>22</v>
      </c>
      <c r="I375" s="5">
        <v>2</v>
      </c>
      <c r="J375" s="7">
        <v>204</v>
      </c>
      <c r="K375" s="8" t="s">
        <v>2036</v>
      </c>
      <c r="L375" s="9">
        <v>53.18</v>
      </c>
      <c r="M375" s="10">
        <v>38.229999999999997</v>
      </c>
      <c r="N375" s="5" t="s">
        <v>2035</v>
      </c>
      <c r="O375" s="5" t="s">
        <v>183</v>
      </c>
      <c r="P375" s="5" t="s">
        <v>2042</v>
      </c>
      <c r="Q375" s="4" t="s">
        <v>2034</v>
      </c>
      <c r="R375" s="4"/>
      <c r="S375" s="13"/>
      <c r="T375" s="16"/>
      <c r="U375" s="15"/>
      <c r="V375" s="13">
        <v>44012</v>
      </c>
    </row>
    <row r="376" spans="1:22" s="1" customFormat="1" hidden="1">
      <c r="A376" s="4">
        <v>723</v>
      </c>
      <c r="B376" s="4" t="s">
        <v>8</v>
      </c>
      <c r="C376" s="4" t="s">
        <v>497</v>
      </c>
      <c r="D376" s="4" t="s">
        <v>2029</v>
      </c>
      <c r="E376" s="4" t="s">
        <v>2030</v>
      </c>
      <c r="F376" s="5">
        <v>5</v>
      </c>
      <c r="G376" s="5">
        <v>4</v>
      </c>
      <c r="H376" s="4">
        <v>22</v>
      </c>
      <c r="I376" s="5">
        <v>2</v>
      </c>
      <c r="J376" s="7">
        <v>205</v>
      </c>
      <c r="K376" s="8" t="s">
        <v>2036</v>
      </c>
      <c r="L376" s="9">
        <v>53.24</v>
      </c>
      <c r="M376" s="10">
        <v>38.270000000000003</v>
      </c>
      <c r="N376" s="5" t="s">
        <v>2035</v>
      </c>
      <c r="O376" s="5" t="s">
        <v>183</v>
      </c>
      <c r="P376" s="5" t="s">
        <v>2043</v>
      </c>
      <c r="Q376" s="4" t="s">
        <v>2034</v>
      </c>
      <c r="R376" s="4"/>
      <c r="S376" s="13"/>
      <c r="T376" s="16"/>
      <c r="U376" s="15"/>
      <c r="V376" s="13">
        <v>44012</v>
      </c>
    </row>
    <row r="377" spans="1:22" s="1" customFormat="1">
      <c r="A377" s="4">
        <v>724</v>
      </c>
      <c r="B377" s="4" t="s">
        <v>8</v>
      </c>
      <c r="C377" s="4" t="s">
        <v>497</v>
      </c>
      <c r="D377" s="4" t="s">
        <v>2029</v>
      </c>
      <c r="E377" s="4" t="s">
        <v>2030</v>
      </c>
      <c r="F377" s="5">
        <v>5</v>
      </c>
      <c r="G377" s="5">
        <v>4</v>
      </c>
      <c r="H377" s="4">
        <v>22</v>
      </c>
      <c r="I377" s="5">
        <v>2</v>
      </c>
      <c r="J377" s="7">
        <v>206</v>
      </c>
      <c r="K377" s="8" t="s">
        <v>2036</v>
      </c>
      <c r="L377" s="9">
        <v>79.27</v>
      </c>
      <c r="M377" s="10">
        <v>56.98</v>
      </c>
      <c r="N377" s="5" t="s">
        <v>2032</v>
      </c>
      <c r="O377" s="5" t="s">
        <v>181</v>
      </c>
      <c r="P377" s="5" t="s">
        <v>2044</v>
      </c>
      <c r="Q377" s="4" t="s">
        <v>2034</v>
      </c>
      <c r="R377" s="4"/>
      <c r="S377" s="13"/>
      <c r="T377" s="16"/>
      <c r="U377" s="15"/>
      <c r="V377" s="13">
        <v>44012</v>
      </c>
    </row>
    <row r="378" spans="1:22" s="1" customFormat="1">
      <c r="A378" s="4">
        <v>725</v>
      </c>
      <c r="B378" s="4" t="s">
        <v>8</v>
      </c>
      <c r="C378" s="4" t="s">
        <v>497</v>
      </c>
      <c r="D378" s="4" t="s">
        <v>2029</v>
      </c>
      <c r="E378" s="4" t="s">
        <v>2030</v>
      </c>
      <c r="F378" s="5">
        <v>5</v>
      </c>
      <c r="G378" s="5">
        <v>4</v>
      </c>
      <c r="H378" s="4">
        <v>22</v>
      </c>
      <c r="I378" s="5">
        <v>3</v>
      </c>
      <c r="J378" s="7">
        <v>301</v>
      </c>
      <c r="K378" s="8" t="s">
        <v>2036</v>
      </c>
      <c r="L378" s="9">
        <v>78.739999999999995</v>
      </c>
      <c r="M378" s="10">
        <v>56.6</v>
      </c>
      <c r="N378" s="5" t="s">
        <v>2032</v>
      </c>
      <c r="O378" s="5" t="s">
        <v>181</v>
      </c>
      <c r="P378" s="5" t="s">
        <v>2041</v>
      </c>
      <c r="Q378" s="4" t="s">
        <v>2034</v>
      </c>
      <c r="R378" s="4"/>
      <c r="S378" s="13"/>
      <c r="T378" s="16"/>
      <c r="U378" s="15"/>
      <c r="V378" s="13">
        <v>44012</v>
      </c>
    </row>
    <row r="379" spans="1:22" s="1" customFormat="1" hidden="1">
      <c r="A379" s="4">
        <v>726</v>
      </c>
      <c r="B379" s="4" t="s">
        <v>8</v>
      </c>
      <c r="C379" s="4" t="s">
        <v>497</v>
      </c>
      <c r="D379" s="4" t="s">
        <v>2029</v>
      </c>
      <c r="E379" s="4" t="s">
        <v>2030</v>
      </c>
      <c r="F379" s="5">
        <v>5</v>
      </c>
      <c r="G379" s="5">
        <v>4</v>
      </c>
      <c r="H379" s="4">
        <v>22</v>
      </c>
      <c r="I379" s="5">
        <v>3</v>
      </c>
      <c r="J379" s="7">
        <v>302</v>
      </c>
      <c r="K379" s="8" t="s">
        <v>2036</v>
      </c>
      <c r="L379" s="9">
        <v>53.24</v>
      </c>
      <c r="M379" s="10">
        <v>38.270000000000003</v>
      </c>
      <c r="N379" s="5" t="s">
        <v>2035</v>
      </c>
      <c r="O379" s="5" t="s">
        <v>183</v>
      </c>
      <c r="P379" s="5" t="s">
        <v>2042</v>
      </c>
      <c r="Q379" s="4" t="s">
        <v>2034</v>
      </c>
      <c r="R379" s="4"/>
      <c r="S379" s="13"/>
      <c r="T379" s="16"/>
      <c r="U379" s="15"/>
      <c r="V379" s="13">
        <v>44012</v>
      </c>
    </row>
    <row r="380" spans="1:22" s="1" customFormat="1" hidden="1">
      <c r="A380" s="4">
        <v>727</v>
      </c>
      <c r="B380" s="4" t="s">
        <v>8</v>
      </c>
      <c r="C380" s="4" t="s">
        <v>497</v>
      </c>
      <c r="D380" s="4" t="s">
        <v>2029</v>
      </c>
      <c r="E380" s="4" t="s">
        <v>2030</v>
      </c>
      <c r="F380" s="5">
        <v>5</v>
      </c>
      <c r="G380" s="5">
        <v>4</v>
      </c>
      <c r="H380" s="4">
        <v>22</v>
      </c>
      <c r="I380" s="5">
        <v>3</v>
      </c>
      <c r="J380" s="7">
        <v>303</v>
      </c>
      <c r="K380" s="8" t="s">
        <v>2036</v>
      </c>
      <c r="L380" s="9">
        <v>53.18</v>
      </c>
      <c r="M380" s="10">
        <v>38.229999999999997</v>
      </c>
      <c r="N380" s="5" t="s">
        <v>2035</v>
      </c>
      <c r="O380" s="5" t="s">
        <v>183</v>
      </c>
      <c r="P380" s="5" t="s">
        <v>2043</v>
      </c>
      <c r="Q380" s="4" t="s">
        <v>2034</v>
      </c>
      <c r="R380" s="4"/>
      <c r="S380" s="13"/>
      <c r="T380" s="16"/>
      <c r="U380" s="15"/>
      <c r="V380" s="13">
        <v>44012</v>
      </c>
    </row>
    <row r="381" spans="1:22" s="1" customFormat="1" hidden="1">
      <c r="A381" s="4">
        <v>728</v>
      </c>
      <c r="B381" s="4" t="s">
        <v>8</v>
      </c>
      <c r="C381" s="4" t="s">
        <v>497</v>
      </c>
      <c r="D381" s="4" t="s">
        <v>2029</v>
      </c>
      <c r="E381" s="4" t="s">
        <v>2030</v>
      </c>
      <c r="F381" s="5">
        <v>5</v>
      </c>
      <c r="G381" s="5">
        <v>4</v>
      </c>
      <c r="H381" s="4">
        <v>22</v>
      </c>
      <c r="I381" s="5">
        <v>3</v>
      </c>
      <c r="J381" s="7">
        <v>304</v>
      </c>
      <c r="K381" s="8" t="s">
        <v>2036</v>
      </c>
      <c r="L381" s="9">
        <v>53.18</v>
      </c>
      <c r="M381" s="10">
        <v>38.229999999999997</v>
      </c>
      <c r="N381" s="5" t="s">
        <v>2035</v>
      </c>
      <c r="O381" s="5" t="s">
        <v>183</v>
      </c>
      <c r="P381" s="5" t="s">
        <v>2042</v>
      </c>
      <c r="Q381" s="4" t="s">
        <v>2034</v>
      </c>
      <c r="R381" s="4"/>
      <c r="S381" s="13"/>
      <c r="T381" s="16"/>
      <c r="U381" s="15"/>
      <c r="V381" s="13">
        <v>44012</v>
      </c>
    </row>
    <row r="382" spans="1:22" s="1" customFormat="1" hidden="1">
      <c r="A382" s="4">
        <v>729</v>
      </c>
      <c r="B382" s="4" t="s">
        <v>8</v>
      </c>
      <c r="C382" s="4" t="s">
        <v>497</v>
      </c>
      <c r="D382" s="4" t="s">
        <v>2029</v>
      </c>
      <c r="E382" s="4" t="s">
        <v>2030</v>
      </c>
      <c r="F382" s="5">
        <v>5</v>
      </c>
      <c r="G382" s="5">
        <v>4</v>
      </c>
      <c r="H382" s="4">
        <v>22</v>
      </c>
      <c r="I382" s="5">
        <v>3</v>
      </c>
      <c r="J382" s="7">
        <v>305</v>
      </c>
      <c r="K382" s="8" t="s">
        <v>2036</v>
      </c>
      <c r="L382" s="9">
        <v>53.24</v>
      </c>
      <c r="M382" s="10">
        <v>38.270000000000003</v>
      </c>
      <c r="N382" s="5" t="s">
        <v>2035</v>
      </c>
      <c r="O382" s="5" t="s">
        <v>183</v>
      </c>
      <c r="P382" s="5" t="s">
        <v>2043</v>
      </c>
      <c r="Q382" s="4" t="s">
        <v>2034</v>
      </c>
      <c r="R382" s="4"/>
      <c r="S382" s="13"/>
      <c r="T382" s="16"/>
      <c r="U382" s="15"/>
      <c r="V382" s="13">
        <v>44012</v>
      </c>
    </row>
    <row r="383" spans="1:22" s="1" customFormat="1">
      <c r="A383" s="4">
        <v>730</v>
      </c>
      <c r="B383" s="4" t="s">
        <v>8</v>
      </c>
      <c r="C383" s="4" t="s">
        <v>497</v>
      </c>
      <c r="D383" s="4" t="s">
        <v>2029</v>
      </c>
      <c r="E383" s="4" t="s">
        <v>2030</v>
      </c>
      <c r="F383" s="5">
        <v>5</v>
      </c>
      <c r="G383" s="5">
        <v>4</v>
      </c>
      <c r="H383" s="4">
        <v>22</v>
      </c>
      <c r="I383" s="5">
        <v>3</v>
      </c>
      <c r="J383" s="7">
        <v>306</v>
      </c>
      <c r="K383" s="8" t="s">
        <v>2036</v>
      </c>
      <c r="L383" s="9">
        <v>79.27</v>
      </c>
      <c r="M383" s="10">
        <v>56.98</v>
      </c>
      <c r="N383" s="5" t="s">
        <v>2032</v>
      </c>
      <c r="O383" s="5" t="s">
        <v>181</v>
      </c>
      <c r="P383" s="5" t="s">
        <v>2044</v>
      </c>
      <c r="Q383" s="4" t="s">
        <v>2034</v>
      </c>
      <c r="R383" s="4"/>
      <c r="S383" s="13"/>
      <c r="T383" s="16"/>
      <c r="U383" s="15"/>
      <c r="V383" s="13">
        <v>44012</v>
      </c>
    </row>
    <row r="384" spans="1:22" s="1" customFormat="1">
      <c r="A384" s="4">
        <v>731</v>
      </c>
      <c r="B384" s="4" t="s">
        <v>8</v>
      </c>
      <c r="C384" s="4" t="s">
        <v>497</v>
      </c>
      <c r="D384" s="4" t="s">
        <v>2029</v>
      </c>
      <c r="E384" s="4" t="s">
        <v>2030</v>
      </c>
      <c r="F384" s="5">
        <v>5</v>
      </c>
      <c r="G384" s="5">
        <v>4</v>
      </c>
      <c r="H384" s="4">
        <v>22</v>
      </c>
      <c r="I384" s="5">
        <v>4</v>
      </c>
      <c r="J384" s="7">
        <v>401</v>
      </c>
      <c r="K384" s="8" t="s">
        <v>2036</v>
      </c>
      <c r="L384" s="9">
        <v>78.739999999999995</v>
      </c>
      <c r="M384" s="10">
        <v>56.6</v>
      </c>
      <c r="N384" s="5" t="s">
        <v>2032</v>
      </c>
      <c r="O384" s="5" t="s">
        <v>181</v>
      </c>
      <c r="P384" s="5" t="s">
        <v>2041</v>
      </c>
      <c r="Q384" s="4" t="s">
        <v>2034</v>
      </c>
      <c r="R384" s="4"/>
      <c r="S384" s="13"/>
      <c r="T384" s="16"/>
      <c r="U384" s="15"/>
      <c r="V384" s="13">
        <v>44012</v>
      </c>
    </row>
    <row r="385" spans="1:22" s="1" customFormat="1" hidden="1">
      <c r="A385" s="4">
        <v>732</v>
      </c>
      <c r="B385" s="4" t="s">
        <v>8</v>
      </c>
      <c r="C385" s="4" t="s">
        <v>497</v>
      </c>
      <c r="D385" s="4" t="s">
        <v>2029</v>
      </c>
      <c r="E385" s="4" t="s">
        <v>2030</v>
      </c>
      <c r="F385" s="5">
        <v>5</v>
      </c>
      <c r="G385" s="5">
        <v>4</v>
      </c>
      <c r="H385" s="4">
        <v>22</v>
      </c>
      <c r="I385" s="5">
        <v>4</v>
      </c>
      <c r="J385" s="7">
        <v>402</v>
      </c>
      <c r="K385" s="8" t="s">
        <v>2036</v>
      </c>
      <c r="L385" s="9">
        <v>53.24</v>
      </c>
      <c r="M385" s="10">
        <v>38.270000000000003</v>
      </c>
      <c r="N385" s="5" t="s">
        <v>2035</v>
      </c>
      <c r="O385" s="5" t="s">
        <v>183</v>
      </c>
      <c r="P385" s="5" t="s">
        <v>2042</v>
      </c>
      <c r="Q385" s="4" t="s">
        <v>2034</v>
      </c>
      <c r="R385" s="4"/>
      <c r="S385" s="13"/>
      <c r="T385" s="16"/>
      <c r="U385" s="15"/>
      <c r="V385" s="13">
        <v>44012</v>
      </c>
    </row>
    <row r="386" spans="1:22" s="1" customFormat="1" hidden="1">
      <c r="A386" s="4">
        <v>733</v>
      </c>
      <c r="B386" s="4" t="s">
        <v>8</v>
      </c>
      <c r="C386" s="4" t="s">
        <v>497</v>
      </c>
      <c r="D386" s="4" t="s">
        <v>2029</v>
      </c>
      <c r="E386" s="4" t="s">
        <v>2030</v>
      </c>
      <c r="F386" s="5">
        <v>5</v>
      </c>
      <c r="G386" s="5">
        <v>4</v>
      </c>
      <c r="H386" s="4">
        <v>22</v>
      </c>
      <c r="I386" s="5">
        <v>4</v>
      </c>
      <c r="J386" s="7">
        <v>403</v>
      </c>
      <c r="K386" s="8" t="s">
        <v>2036</v>
      </c>
      <c r="L386" s="9">
        <v>53.18</v>
      </c>
      <c r="M386" s="10">
        <v>38.229999999999997</v>
      </c>
      <c r="N386" s="5" t="s">
        <v>2035</v>
      </c>
      <c r="O386" s="5" t="s">
        <v>183</v>
      </c>
      <c r="P386" s="5" t="s">
        <v>2043</v>
      </c>
      <c r="Q386" s="4" t="s">
        <v>2034</v>
      </c>
      <c r="R386" s="4"/>
      <c r="S386" s="13"/>
      <c r="T386" s="16"/>
      <c r="U386" s="15"/>
      <c r="V386" s="13">
        <v>44012</v>
      </c>
    </row>
    <row r="387" spans="1:22" s="1" customFormat="1" hidden="1">
      <c r="A387" s="4">
        <v>734</v>
      </c>
      <c r="B387" s="4" t="s">
        <v>8</v>
      </c>
      <c r="C387" s="4" t="s">
        <v>497</v>
      </c>
      <c r="D387" s="4" t="s">
        <v>2029</v>
      </c>
      <c r="E387" s="4" t="s">
        <v>2030</v>
      </c>
      <c r="F387" s="5">
        <v>5</v>
      </c>
      <c r="G387" s="5">
        <v>4</v>
      </c>
      <c r="H387" s="4">
        <v>22</v>
      </c>
      <c r="I387" s="5">
        <v>4</v>
      </c>
      <c r="J387" s="7">
        <v>404</v>
      </c>
      <c r="K387" s="8" t="s">
        <v>2036</v>
      </c>
      <c r="L387" s="9">
        <v>53.18</v>
      </c>
      <c r="M387" s="10">
        <v>38.229999999999997</v>
      </c>
      <c r="N387" s="5" t="s">
        <v>2035</v>
      </c>
      <c r="O387" s="5" t="s">
        <v>183</v>
      </c>
      <c r="P387" s="5" t="s">
        <v>2042</v>
      </c>
      <c r="Q387" s="4" t="s">
        <v>2034</v>
      </c>
      <c r="R387" s="4"/>
      <c r="S387" s="13"/>
      <c r="T387" s="16"/>
      <c r="U387" s="15"/>
      <c r="V387" s="13">
        <v>44012</v>
      </c>
    </row>
    <row r="388" spans="1:22" s="1" customFormat="1" hidden="1">
      <c r="A388" s="4">
        <v>735</v>
      </c>
      <c r="B388" s="4" t="s">
        <v>8</v>
      </c>
      <c r="C388" s="4" t="s">
        <v>497</v>
      </c>
      <c r="D388" s="4" t="s">
        <v>2029</v>
      </c>
      <c r="E388" s="4" t="s">
        <v>2030</v>
      </c>
      <c r="F388" s="5">
        <v>5</v>
      </c>
      <c r="G388" s="5">
        <v>4</v>
      </c>
      <c r="H388" s="4">
        <v>22</v>
      </c>
      <c r="I388" s="5">
        <v>4</v>
      </c>
      <c r="J388" s="7">
        <v>405</v>
      </c>
      <c r="K388" s="8" t="s">
        <v>2036</v>
      </c>
      <c r="L388" s="9">
        <v>53.24</v>
      </c>
      <c r="M388" s="10">
        <v>38.270000000000003</v>
      </c>
      <c r="N388" s="5" t="s">
        <v>2035</v>
      </c>
      <c r="O388" s="5" t="s">
        <v>183</v>
      </c>
      <c r="P388" s="5" t="s">
        <v>2043</v>
      </c>
      <c r="Q388" s="4" t="s">
        <v>2034</v>
      </c>
      <c r="R388" s="4"/>
      <c r="S388" s="13"/>
      <c r="T388" s="16"/>
      <c r="U388" s="15"/>
      <c r="V388" s="13">
        <v>44012</v>
      </c>
    </row>
    <row r="389" spans="1:22" s="1" customFormat="1">
      <c r="A389" s="4">
        <v>736</v>
      </c>
      <c r="B389" s="4" t="s">
        <v>8</v>
      </c>
      <c r="C389" s="4" t="s">
        <v>497</v>
      </c>
      <c r="D389" s="4" t="s">
        <v>2029</v>
      </c>
      <c r="E389" s="4" t="s">
        <v>2030</v>
      </c>
      <c r="F389" s="5">
        <v>5</v>
      </c>
      <c r="G389" s="5">
        <v>4</v>
      </c>
      <c r="H389" s="4">
        <v>22</v>
      </c>
      <c r="I389" s="5">
        <v>4</v>
      </c>
      <c r="J389" s="7">
        <v>406</v>
      </c>
      <c r="K389" s="8" t="s">
        <v>2036</v>
      </c>
      <c r="L389" s="9">
        <v>79.27</v>
      </c>
      <c r="M389" s="10">
        <v>56.98</v>
      </c>
      <c r="N389" s="5" t="s">
        <v>2032</v>
      </c>
      <c r="O389" s="5" t="s">
        <v>181</v>
      </c>
      <c r="P389" s="5" t="s">
        <v>2044</v>
      </c>
      <c r="Q389" s="4" t="s">
        <v>2034</v>
      </c>
      <c r="R389" s="4"/>
      <c r="S389" s="13"/>
      <c r="T389" s="16"/>
      <c r="U389" s="15"/>
      <c r="V389" s="13">
        <v>44012</v>
      </c>
    </row>
    <row r="390" spans="1:22" s="1" customFormat="1">
      <c r="A390" s="4">
        <v>737</v>
      </c>
      <c r="B390" s="4" t="s">
        <v>8</v>
      </c>
      <c r="C390" s="4" t="s">
        <v>497</v>
      </c>
      <c r="D390" s="4" t="s">
        <v>2029</v>
      </c>
      <c r="E390" s="4" t="s">
        <v>2030</v>
      </c>
      <c r="F390" s="5">
        <v>5</v>
      </c>
      <c r="G390" s="5">
        <v>4</v>
      </c>
      <c r="H390" s="4">
        <v>22</v>
      </c>
      <c r="I390" s="5">
        <v>5</v>
      </c>
      <c r="J390" s="7">
        <v>501</v>
      </c>
      <c r="K390" s="8" t="s">
        <v>2036</v>
      </c>
      <c r="L390" s="9">
        <v>78.739999999999995</v>
      </c>
      <c r="M390" s="10">
        <v>56.6</v>
      </c>
      <c r="N390" s="5" t="s">
        <v>2032</v>
      </c>
      <c r="O390" s="5" t="s">
        <v>181</v>
      </c>
      <c r="P390" s="5" t="s">
        <v>2041</v>
      </c>
      <c r="Q390" s="4" t="s">
        <v>2034</v>
      </c>
      <c r="R390" s="4"/>
      <c r="S390" s="13"/>
      <c r="T390" s="16"/>
      <c r="U390" s="15"/>
      <c r="V390" s="13">
        <v>44012</v>
      </c>
    </row>
    <row r="391" spans="1:22" s="1" customFormat="1" hidden="1">
      <c r="A391" s="4">
        <v>738</v>
      </c>
      <c r="B391" s="4" t="s">
        <v>8</v>
      </c>
      <c r="C391" s="4" t="s">
        <v>497</v>
      </c>
      <c r="D391" s="4" t="s">
        <v>2029</v>
      </c>
      <c r="E391" s="4" t="s">
        <v>2030</v>
      </c>
      <c r="F391" s="5">
        <v>5</v>
      </c>
      <c r="G391" s="5">
        <v>4</v>
      </c>
      <c r="H391" s="4">
        <v>22</v>
      </c>
      <c r="I391" s="5">
        <v>5</v>
      </c>
      <c r="J391" s="7">
        <v>502</v>
      </c>
      <c r="K391" s="8" t="s">
        <v>2036</v>
      </c>
      <c r="L391" s="9">
        <v>53.24</v>
      </c>
      <c r="M391" s="10">
        <v>38.270000000000003</v>
      </c>
      <c r="N391" s="5" t="s">
        <v>2035</v>
      </c>
      <c r="O391" s="5" t="s">
        <v>183</v>
      </c>
      <c r="P391" s="5" t="s">
        <v>2042</v>
      </c>
      <c r="Q391" s="4" t="s">
        <v>2034</v>
      </c>
      <c r="R391" s="4"/>
      <c r="S391" s="13"/>
      <c r="T391" s="16"/>
      <c r="U391" s="15"/>
      <c r="V391" s="13">
        <v>44012</v>
      </c>
    </row>
    <row r="392" spans="1:22" s="1" customFormat="1" hidden="1">
      <c r="A392" s="4">
        <v>739</v>
      </c>
      <c r="B392" s="4" t="s">
        <v>8</v>
      </c>
      <c r="C392" s="4" t="s">
        <v>497</v>
      </c>
      <c r="D392" s="4" t="s">
        <v>2029</v>
      </c>
      <c r="E392" s="4" t="s">
        <v>2030</v>
      </c>
      <c r="F392" s="5">
        <v>5</v>
      </c>
      <c r="G392" s="5">
        <v>4</v>
      </c>
      <c r="H392" s="4">
        <v>22</v>
      </c>
      <c r="I392" s="5">
        <v>5</v>
      </c>
      <c r="J392" s="7">
        <v>503</v>
      </c>
      <c r="K392" s="8" t="s">
        <v>2036</v>
      </c>
      <c r="L392" s="9">
        <v>53.18</v>
      </c>
      <c r="M392" s="10">
        <v>38.229999999999997</v>
      </c>
      <c r="N392" s="5" t="s">
        <v>2035</v>
      </c>
      <c r="O392" s="5" t="s">
        <v>183</v>
      </c>
      <c r="P392" s="5" t="s">
        <v>2043</v>
      </c>
      <c r="Q392" s="4" t="s">
        <v>2034</v>
      </c>
      <c r="R392" s="4"/>
      <c r="S392" s="13"/>
      <c r="T392" s="16"/>
      <c r="U392" s="15"/>
      <c r="V392" s="13">
        <v>44012</v>
      </c>
    </row>
    <row r="393" spans="1:22" s="1" customFormat="1" hidden="1">
      <c r="A393" s="4">
        <v>740</v>
      </c>
      <c r="B393" s="4" t="s">
        <v>8</v>
      </c>
      <c r="C393" s="4" t="s">
        <v>497</v>
      </c>
      <c r="D393" s="4" t="s">
        <v>2029</v>
      </c>
      <c r="E393" s="4" t="s">
        <v>2030</v>
      </c>
      <c r="F393" s="5">
        <v>5</v>
      </c>
      <c r="G393" s="5">
        <v>4</v>
      </c>
      <c r="H393" s="4">
        <v>22</v>
      </c>
      <c r="I393" s="5">
        <v>5</v>
      </c>
      <c r="J393" s="7">
        <v>504</v>
      </c>
      <c r="K393" s="8" t="s">
        <v>2036</v>
      </c>
      <c r="L393" s="9">
        <v>53.18</v>
      </c>
      <c r="M393" s="10">
        <v>38.229999999999997</v>
      </c>
      <c r="N393" s="5" t="s">
        <v>2035</v>
      </c>
      <c r="O393" s="5" t="s">
        <v>183</v>
      </c>
      <c r="P393" s="5" t="s">
        <v>2042</v>
      </c>
      <c r="Q393" s="4" t="s">
        <v>2034</v>
      </c>
      <c r="R393" s="4"/>
      <c r="S393" s="13"/>
      <c r="T393" s="16"/>
      <c r="U393" s="15"/>
      <c r="V393" s="13">
        <v>44012</v>
      </c>
    </row>
    <row r="394" spans="1:22" s="1" customFormat="1" hidden="1">
      <c r="A394" s="4">
        <v>741</v>
      </c>
      <c r="B394" s="4" t="s">
        <v>8</v>
      </c>
      <c r="C394" s="4" t="s">
        <v>497</v>
      </c>
      <c r="D394" s="4" t="s">
        <v>2029</v>
      </c>
      <c r="E394" s="4" t="s">
        <v>2030</v>
      </c>
      <c r="F394" s="5">
        <v>5</v>
      </c>
      <c r="G394" s="5">
        <v>4</v>
      </c>
      <c r="H394" s="4">
        <v>22</v>
      </c>
      <c r="I394" s="5">
        <v>5</v>
      </c>
      <c r="J394" s="7">
        <v>505</v>
      </c>
      <c r="K394" s="8" t="s">
        <v>2036</v>
      </c>
      <c r="L394" s="9">
        <v>53.24</v>
      </c>
      <c r="M394" s="10">
        <v>38.270000000000003</v>
      </c>
      <c r="N394" s="5" t="s">
        <v>2035</v>
      </c>
      <c r="O394" s="5" t="s">
        <v>183</v>
      </c>
      <c r="P394" s="5" t="s">
        <v>2043</v>
      </c>
      <c r="Q394" s="4" t="s">
        <v>2034</v>
      </c>
      <c r="R394" s="4"/>
      <c r="S394" s="13"/>
      <c r="T394" s="16"/>
      <c r="U394" s="15"/>
      <c r="V394" s="13">
        <v>44012</v>
      </c>
    </row>
    <row r="395" spans="1:22" s="1" customFormat="1">
      <c r="A395" s="4">
        <v>742</v>
      </c>
      <c r="B395" s="4" t="s">
        <v>8</v>
      </c>
      <c r="C395" s="4" t="s">
        <v>497</v>
      </c>
      <c r="D395" s="4" t="s">
        <v>2029</v>
      </c>
      <c r="E395" s="4" t="s">
        <v>2030</v>
      </c>
      <c r="F395" s="5">
        <v>5</v>
      </c>
      <c r="G395" s="5">
        <v>4</v>
      </c>
      <c r="H395" s="4">
        <v>22</v>
      </c>
      <c r="I395" s="5">
        <v>5</v>
      </c>
      <c r="J395" s="7">
        <v>506</v>
      </c>
      <c r="K395" s="8" t="s">
        <v>2036</v>
      </c>
      <c r="L395" s="9">
        <v>79.27</v>
      </c>
      <c r="M395" s="10">
        <v>56.98</v>
      </c>
      <c r="N395" s="5" t="s">
        <v>2032</v>
      </c>
      <c r="O395" s="5" t="s">
        <v>181</v>
      </c>
      <c r="P395" s="5" t="s">
        <v>2044</v>
      </c>
      <c r="Q395" s="4" t="s">
        <v>2034</v>
      </c>
      <c r="R395" s="4"/>
      <c r="S395" s="13"/>
      <c r="T395" s="16"/>
      <c r="U395" s="15"/>
      <c r="V395" s="13">
        <v>44012</v>
      </c>
    </row>
    <row r="396" spans="1:22" s="1" customFormat="1">
      <c r="A396" s="4">
        <v>743</v>
      </c>
      <c r="B396" s="4" t="s">
        <v>8</v>
      </c>
      <c r="C396" s="4" t="s">
        <v>497</v>
      </c>
      <c r="D396" s="4" t="s">
        <v>2029</v>
      </c>
      <c r="E396" s="4" t="s">
        <v>2030</v>
      </c>
      <c r="F396" s="5">
        <v>5</v>
      </c>
      <c r="G396" s="5">
        <v>4</v>
      </c>
      <c r="H396" s="4">
        <v>22</v>
      </c>
      <c r="I396" s="5">
        <v>6</v>
      </c>
      <c r="J396" s="7">
        <v>601</v>
      </c>
      <c r="K396" s="8" t="s">
        <v>2036</v>
      </c>
      <c r="L396" s="9">
        <v>78.739999999999995</v>
      </c>
      <c r="M396" s="10">
        <v>56.6</v>
      </c>
      <c r="N396" s="5" t="s">
        <v>2032</v>
      </c>
      <c r="O396" s="5" t="s">
        <v>181</v>
      </c>
      <c r="P396" s="5" t="s">
        <v>2041</v>
      </c>
      <c r="Q396" s="4" t="s">
        <v>2034</v>
      </c>
      <c r="R396" s="4"/>
      <c r="S396" s="13"/>
      <c r="T396" s="16"/>
      <c r="U396" s="15"/>
      <c r="V396" s="13">
        <v>44012</v>
      </c>
    </row>
    <row r="397" spans="1:22" s="1" customFormat="1" hidden="1">
      <c r="A397" s="4">
        <v>744</v>
      </c>
      <c r="B397" s="4" t="s">
        <v>8</v>
      </c>
      <c r="C397" s="4" t="s">
        <v>497</v>
      </c>
      <c r="D397" s="4" t="s">
        <v>2029</v>
      </c>
      <c r="E397" s="4" t="s">
        <v>2030</v>
      </c>
      <c r="F397" s="5">
        <v>5</v>
      </c>
      <c r="G397" s="5">
        <v>4</v>
      </c>
      <c r="H397" s="4">
        <v>22</v>
      </c>
      <c r="I397" s="5">
        <v>6</v>
      </c>
      <c r="J397" s="7">
        <v>602</v>
      </c>
      <c r="K397" s="8" t="s">
        <v>2036</v>
      </c>
      <c r="L397" s="9">
        <v>53.24</v>
      </c>
      <c r="M397" s="10">
        <v>38.270000000000003</v>
      </c>
      <c r="N397" s="5" t="s">
        <v>2035</v>
      </c>
      <c r="O397" s="5" t="s">
        <v>183</v>
      </c>
      <c r="P397" s="5" t="s">
        <v>2042</v>
      </c>
      <c r="Q397" s="4" t="s">
        <v>2034</v>
      </c>
      <c r="R397" s="4"/>
      <c r="S397" s="13"/>
      <c r="T397" s="16"/>
      <c r="U397" s="15"/>
      <c r="V397" s="13">
        <v>44012</v>
      </c>
    </row>
    <row r="398" spans="1:22" s="1" customFormat="1" hidden="1">
      <c r="A398" s="4">
        <v>745</v>
      </c>
      <c r="B398" s="4" t="s">
        <v>8</v>
      </c>
      <c r="C398" s="4" t="s">
        <v>497</v>
      </c>
      <c r="D398" s="4" t="s">
        <v>2029</v>
      </c>
      <c r="E398" s="4" t="s">
        <v>2030</v>
      </c>
      <c r="F398" s="5">
        <v>5</v>
      </c>
      <c r="G398" s="5">
        <v>4</v>
      </c>
      <c r="H398" s="4">
        <v>22</v>
      </c>
      <c r="I398" s="5">
        <v>6</v>
      </c>
      <c r="J398" s="7">
        <v>603</v>
      </c>
      <c r="K398" s="8" t="s">
        <v>2036</v>
      </c>
      <c r="L398" s="9">
        <v>53.18</v>
      </c>
      <c r="M398" s="10">
        <v>38.229999999999997</v>
      </c>
      <c r="N398" s="5" t="s">
        <v>2035</v>
      </c>
      <c r="O398" s="5" t="s">
        <v>183</v>
      </c>
      <c r="P398" s="5" t="s">
        <v>2043</v>
      </c>
      <c r="Q398" s="4" t="s">
        <v>2034</v>
      </c>
      <c r="R398" s="4"/>
      <c r="S398" s="13"/>
      <c r="T398" s="16"/>
      <c r="U398" s="15"/>
      <c r="V398" s="13">
        <v>44012</v>
      </c>
    </row>
    <row r="399" spans="1:22" s="1" customFormat="1" hidden="1">
      <c r="A399" s="4">
        <v>746</v>
      </c>
      <c r="B399" s="4" t="s">
        <v>8</v>
      </c>
      <c r="C399" s="4" t="s">
        <v>497</v>
      </c>
      <c r="D399" s="4" t="s">
        <v>2029</v>
      </c>
      <c r="E399" s="4" t="s">
        <v>2030</v>
      </c>
      <c r="F399" s="5">
        <v>5</v>
      </c>
      <c r="G399" s="5">
        <v>4</v>
      </c>
      <c r="H399" s="4">
        <v>22</v>
      </c>
      <c r="I399" s="5">
        <v>6</v>
      </c>
      <c r="J399" s="7">
        <v>604</v>
      </c>
      <c r="K399" s="8" t="s">
        <v>2036</v>
      </c>
      <c r="L399" s="9">
        <v>53.18</v>
      </c>
      <c r="M399" s="10">
        <v>38.229999999999997</v>
      </c>
      <c r="N399" s="5" t="s">
        <v>2035</v>
      </c>
      <c r="O399" s="5" t="s">
        <v>183</v>
      </c>
      <c r="P399" s="5" t="s">
        <v>2042</v>
      </c>
      <c r="Q399" s="4" t="s">
        <v>2034</v>
      </c>
      <c r="R399" s="4"/>
      <c r="S399" s="13"/>
      <c r="T399" s="16"/>
      <c r="U399" s="15"/>
      <c r="V399" s="13">
        <v>44012</v>
      </c>
    </row>
    <row r="400" spans="1:22" s="1" customFormat="1" hidden="1">
      <c r="A400" s="4">
        <v>747</v>
      </c>
      <c r="B400" s="4" t="s">
        <v>8</v>
      </c>
      <c r="C400" s="4" t="s">
        <v>497</v>
      </c>
      <c r="D400" s="4" t="s">
        <v>2029</v>
      </c>
      <c r="E400" s="4" t="s">
        <v>2030</v>
      </c>
      <c r="F400" s="5">
        <v>5</v>
      </c>
      <c r="G400" s="5">
        <v>4</v>
      </c>
      <c r="H400" s="4">
        <v>22</v>
      </c>
      <c r="I400" s="5">
        <v>6</v>
      </c>
      <c r="J400" s="7">
        <v>605</v>
      </c>
      <c r="K400" s="8" t="s">
        <v>2036</v>
      </c>
      <c r="L400" s="9">
        <v>53.24</v>
      </c>
      <c r="M400" s="10">
        <v>38.270000000000003</v>
      </c>
      <c r="N400" s="5" t="s">
        <v>2035</v>
      </c>
      <c r="O400" s="5" t="s">
        <v>183</v>
      </c>
      <c r="P400" s="5" t="s">
        <v>2043</v>
      </c>
      <c r="Q400" s="4" t="s">
        <v>2034</v>
      </c>
      <c r="R400" s="4"/>
      <c r="S400" s="13"/>
      <c r="T400" s="16"/>
      <c r="U400" s="15"/>
      <c r="V400" s="13">
        <v>44012</v>
      </c>
    </row>
    <row r="401" spans="1:22" s="1" customFormat="1">
      <c r="A401" s="4">
        <v>748</v>
      </c>
      <c r="B401" s="4" t="s">
        <v>8</v>
      </c>
      <c r="C401" s="4" t="s">
        <v>497</v>
      </c>
      <c r="D401" s="4" t="s">
        <v>2029</v>
      </c>
      <c r="E401" s="4" t="s">
        <v>2030</v>
      </c>
      <c r="F401" s="5">
        <v>5</v>
      </c>
      <c r="G401" s="5">
        <v>4</v>
      </c>
      <c r="H401" s="4">
        <v>22</v>
      </c>
      <c r="I401" s="5">
        <v>6</v>
      </c>
      <c r="J401" s="7">
        <v>606</v>
      </c>
      <c r="K401" s="8" t="s">
        <v>2036</v>
      </c>
      <c r="L401" s="9">
        <v>79.27</v>
      </c>
      <c r="M401" s="10">
        <v>56.98</v>
      </c>
      <c r="N401" s="5" t="s">
        <v>2032</v>
      </c>
      <c r="O401" s="5" t="s">
        <v>181</v>
      </c>
      <c r="P401" s="5" t="s">
        <v>2044</v>
      </c>
      <c r="Q401" s="4" t="s">
        <v>2034</v>
      </c>
      <c r="R401" s="4"/>
      <c r="S401" s="13"/>
      <c r="T401" s="16"/>
      <c r="U401" s="15"/>
      <c r="V401" s="13">
        <v>44012</v>
      </c>
    </row>
    <row r="402" spans="1:22" s="1" customFormat="1">
      <c r="A402" s="4">
        <v>749</v>
      </c>
      <c r="B402" s="4" t="s">
        <v>8</v>
      </c>
      <c r="C402" s="4" t="s">
        <v>497</v>
      </c>
      <c r="D402" s="4" t="s">
        <v>2029</v>
      </c>
      <c r="E402" s="4" t="s">
        <v>2030</v>
      </c>
      <c r="F402" s="5">
        <v>5</v>
      </c>
      <c r="G402" s="5">
        <v>4</v>
      </c>
      <c r="H402" s="4">
        <v>22</v>
      </c>
      <c r="I402" s="5">
        <v>7</v>
      </c>
      <c r="J402" s="7">
        <v>701</v>
      </c>
      <c r="K402" s="8" t="s">
        <v>2036</v>
      </c>
      <c r="L402" s="9">
        <v>78.739999999999995</v>
      </c>
      <c r="M402" s="10">
        <v>56.6</v>
      </c>
      <c r="N402" s="5" t="s">
        <v>2032</v>
      </c>
      <c r="O402" s="5" t="s">
        <v>181</v>
      </c>
      <c r="P402" s="5" t="s">
        <v>2041</v>
      </c>
      <c r="Q402" s="4" t="s">
        <v>2034</v>
      </c>
      <c r="R402" s="4"/>
      <c r="S402" s="13"/>
      <c r="T402" s="16"/>
      <c r="U402" s="15"/>
      <c r="V402" s="13">
        <v>44012</v>
      </c>
    </row>
    <row r="403" spans="1:22" s="1" customFormat="1" hidden="1">
      <c r="A403" s="4">
        <v>750</v>
      </c>
      <c r="B403" s="4" t="s">
        <v>8</v>
      </c>
      <c r="C403" s="4" t="s">
        <v>497</v>
      </c>
      <c r="D403" s="4" t="s">
        <v>2029</v>
      </c>
      <c r="E403" s="4" t="s">
        <v>2030</v>
      </c>
      <c r="F403" s="5">
        <v>5</v>
      </c>
      <c r="G403" s="5">
        <v>4</v>
      </c>
      <c r="H403" s="4">
        <v>22</v>
      </c>
      <c r="I403" s="5">
        <v>7</v>
      </c>
      <c r="J403" s="7">
        <v>702</v>
      </c>
      <c r="K403" s="8" t="s">
        <v>2036</v>
      </c>
      <c r="L403" s="9">
        <v>53.24</v>
      </c>
      <c r="M403" s="10">
        <v>38.270000000000003</v>
      </c>
      <c r="N403" s="5" t="s">
        <v>2035</v>
      </c>
      <c r="O403" s="5" t="s">
        <v>183</v>
      </c>
      <c r="P403" s="5" t="s">
        <v>2042</v>
      </c>
      <c r="Q403" s="4" t="s">
        <v>2034</v>
      </c>
      <c r="R403" s="4"/>
      <c r="S403" s="13"/>
      <c r="T403" s="16"/>
      <c r="U403" s="15"/>
      <c r="V403" s="13">
        <v>44012</v>
      </c>
    </row>
    <row r="404" spans="1:22" s="1" customFormat="1" hidden="1">
      <c r="A404" s="4">
        <v>751</v>
      </c>
      <c r="B404" s="4" t="s">
        <v>8</v>
      </c>
      <c r="C404" s="4" t="s">
        <v>497</v>
      </c>
      <c r="D404" s="4" t="s">
        <v>2029</v>
      </c>
      <c r="E404" s="4" t="s">
        <v>2030</v>
      </c>
      <c r="F404" s="5">
        <v>5</v>
      </c>
      <c r="G404" s="5">
        <v>4</v>
      </c>
      <c r="H404" s="4">
        <v>22</v>
      </c>
      <c r="I404" s="5">
        <v>7</v>
      </c>
      <c r="J404" s="7">
        <v>703</v>
      </c>
      <c r="K404" s="8" t="s">
        <v>2036</v>
      </c>
      <c r="L404" s="9">
        <v>53.18</v>
      </c>
      <c r="M404" s="10">
        <v>38.229999999999997</v>
      </c>
      <c r="N404" s="5" t="s">
        <v>2035</v>
      </c>
      <c r="O404" s="5" t="s">
        <v>183</v>
      </c>
      <c r="P404" s="5" t="s">
        <v>2043</v>
      </c>
      <c r="Q404" s="4" t="s">
        <v>2034</v>
      </c>
      <c r="R404" s="4"/>
      <c r="S404" s="13"/>
      <c r="T404" s="16"/>
      <c r="U404" s="15"/>
      <c r="V404" s="13">
        <v>44012</v>
      </c>
    </row>
    <row r="405" spans="1:22" s="1" customFormat="1" hidden="1">
      <c r="A405" s="4">
        <v>752</v>
      </c>
      <c r="B405" s="4" t="s">
        <v>8</v>
      </c>
      <c r="C405" s="4" t="s">
        <v>497</v>
      </c>
      <c r="D405" s="4" t="s">
        <v>2029</v>
      </c>
      <c r="E405" s="4" t="s">
        <v>2030</v>
      </c>
      <c r="F405" s="5">
        <v>5</v>
      </c>
      <c r="G405" s="5">
        <v>4</v>
      </c>
      <c r="H405" s="4">
        <v>22</v>
      </c>
      <c r="I405" s="5">
        <v>7</v>
      </c>
      <c r="J405" s="7">
        <v>704</v>
      </c>
      <c r="K405" s="8" t="s">
        <v>2036</v>
      </c>
      <c r="L405" s="9">
        <v>53.18</v>
      </c>
      <c r="M405" s="10">
        <v>38.229999999999997</v>
      </c>
      <c r="N405" s="5" t="s">
        <v>2035</v>
      </c>
      <c r="O405" s="5" t="s">
        <v>183</v>
      </c>
      <c r="P405" s="5" t="s">
        <v>2042</v>
      </c>
      <c r="Q405" s="4" t="s">
        <v>2034</v>
      </c>
      <c r="R405" s="4"/>
      <c r="S405" s="13"/>
      <c r="T405" s="16"/>
      <c r="U405" s="15"/>
      <c r="V405" s="13">
        <v>44012</v>
      </c>
    </row>
    <row r="406" spans="1:22" s="1" customFormat="1" hidden="1">
      <c r="A406" s="4">
        <v>753</v>
      </c>
      <c r="B406" s="4" t="s">
        <v>8</v>
      </c>
      <c r="C406" s="4" t="s">
        <v>497</v>
      </c>
      <c r="D406" s="4" t="s">
        <v>2029</v>
      </c>
      <c r="E406" s="4" t="s">
        <v>2030</v>
      </c>
      <c r="F406" s="5">
        <v>5</v>
      </c>
      <c r="G406" s="5">
        <v>4</v>
      </c>
      <c r="H406" s="4">
        <v>22</v>
      </c>
      <c r="I406" s="5">
        <v>7</v>
      </c>
      <c r="J406" s="7">
        <v>705</v>
      </c>
      <c r="K406" s="8" t="s">
        <v>2036</v>
      </c>
      <c r="L406" s="9">
        <v>53.24</v>
      </c>
      <c r="M406" s="10">
        <v>38.270000000000003</v>
      </c>
      <c r="N406" s="5" t="s">
        <v>2035</v>
      </c>
      <c r="O406" s="5" t="s">
        <v>183</v>
      </c>
      <c r="P406" s="5" t="s">
        <v>2043</v>
      </c>
      <c r="Q406" s="4" t="s">
        <v>2034</v>
      </c>
      <c r="R406" s="4"/>
      <c r="S406" s="13"/>
      <c r="T406" s="16"/>
      <c r="U406" s="15"/>
      <c r="V406" s="13">
        <v>44012</v>
      </c>
    </row>
    <row r="407" spans="1:22" s="1" customFormat="1">
      <c r="A407" s="4">
        <v>754</v>
      </c>
      <c r="B407" s="4" t="s">
        <v>8</v>
      </c>
      <c r="C407" s="4" t="s">
        <v>497</v>
      </c>
      <c r="D407" s="4" t="s">
        <v>2029</v>
      </c>
      <c r="E407" s="4" t="s">
        <v>2030</v>
      </c>
      <c r="F407" s="5">
        <v>5</v>
      </c>
      <c r="G407" s="5">
        <v>4</v>
      </c>
      <c r="H407" s="4">
        <v>22</v>
      </c>
      <c r="I407" s="5">
        <v>7</v>
      </c>
      <c r="J407" s="7">
        <v>706</v>
      </c>
      <c r="K407" s="8" t="s">
        <v>2036</v>
      </c>
      <c r="L407" s="9">
        <v>79.27</v>
      </c>
      <c r="M407" s="10">
        <v>56.98</v>
      </c>
      <c r="N407" s="5" t="s">
        <v>2032</v>
      </c>
      <c r="O407" s="5" t="s">
        <v>181</v>
      </c>
      <c r="P407" s="5" t="s">
        <v>2044</v>
      </c>
      <c r="Q407" s="4" t="s">
        <v>2034</v>
      </c>
      <c r="R407" s="4"/>
      <c r="S407" s="13"/>
      <c r="T407" s="16"/>
      <c r="U407" s="15"/>
      <c r="V407" s="13">
        <v>44012</v>
      </c>
    </row>
    <row r="408" spans="1:22" s="1" customFormat="1">
      <c r="A408" s="4">
        <v>755</v>
      </c>
      <c r="B408" s="4" t="s">
        <v>8</v>
      </c>
      <c r="C408" s="4" t="s">
        <v>497</v>
      </c>
      <c r="D408" s="4" t="s">
        <v>2029</v>
      </c>
      <c r="E408" s="4" t="s">
        <v>2030</v>
      </c>
      <c r="F408" s="5">
        <v>5</v>
      </c>
      <c r="G408" s="5">
        <v>4</v>
      </c>
      <c r="H408" s="4">
        <v>22</v>
      </c>
      <c r="I408" s="5">
        <v>8</v>
      </c>
      <c r="J408" s="7">
        <v>801</v>
      </c>
      <c r="K408" s="8" t="s">
        <v>2036</v>
      </c>
      <c r="L408" s="9">
        <v>78.739999999999995</v>
      </c>
      <c r="M408" s="10">
        <v>56.6</v>
      </c>
      <c r="N408" s="5" t="s">
        <v>2032</v>
      </c>
      <c r="O408" s="5" t="s">
        <v>181</v>
      </c>
      <c r="P408" s="5" t="s">
        <v>2041</v>
      </c>
      <c r="Q408" s="4" t="s">
        <v>2034</v>
      </c>
      <c r="R408" s="4"/>
      <c r="S408" s="13"/>
      <c r="T408" s="16"/>
      <c r="U408" s="15"/>
      <c r="V408" s="13">
        <v>44012</v>
      </c>
    </row>
    <row r="409" spans="1:22" s="1" customFormat="1" hidden="1">
      <c r="A409" s="4">
        <v>756</v>
      </c>
      <c r="B409" s="4" t="s">
        <v>8</v>
      </c>
      <c r="C409" s="4" t="s">
        <v>497</v>
      </c>
      <c r="D409" s="4" t="s">
        <v>2029</v>
      </c>
      <c r="E409" s="4" t="s">
        <v>2030</v>
      </c>
      <c r="F409" s="5">
        <v>5</v>
      </c>
      <c r="G409" s="5">
        <v>4</v>
      </c>
      <c r="H409" s="4">
        <v>22</v>
      </c>
      <c r="I409" s="5">
        <v>8</v>
      </c>
      <c r="J409" s="7">
        <v>802</v>
      </c>
      <c r="K409" s="8" t="s">
        <v>2036</v>
      </c>
      <c r="L409" s="9">
        <v>53.24</v>
      </c>
      <c r="M409" s="10">
        <v>38.270000000000003</v>
      </c>
      <c r="N409" s="5" t="s">
        <v>2035</v>
      </c>
      <c r="O409" s="5" t="s">
        <v>183</v>
      </c>
      <c r="P409" s="5" t="s">
        <v>2042</v>
      </c>
      <c r="Q409" s="4" t="s">
        <v>2034</v>
      </c>
      <c r="R409" s="4"/>
      <c r="S409" s="13"/>
      <c r="T409" s="16"/>
      <c r="U409" s="15"/>
      <c r="V409" s="13">
        <v>44012</v>
      </c>
    </row>
    <row r="410" spans="1:22" s="1" customFormat="1" hidden="1">
      <c r="A410" s="4">
        <v>757</v>
      </c>
      <c r="B410" s="4" t="s">
        <v>8</v>
      </c>
      <c r="C410" s="4" t="s">
        <v>497</v>
      </c>
      <c r="D410" s="4" t="s">
        <v>2029</v>
      </c>
      <c r="E410" s="4" t="s">
        <v>2030</v>
      </c>
      <c r="F410" s="5">
        <v>5</v>
      </c>
      <c r="G410" s="5">
        <v>4</v>
      </c>
      <c r="H410" s="4">
        <v>22</v>
      </c>
      <c r="I410" s="5">
        <v>8</v>
      </c>
      <c r="J410" s="7">
        <v>803</v>
      </c>
      <c r="K410" s="8" t="s">
        <v>2036</v>
      </c>
      <c r="L410" s="9">
        <v>53.18</v>
      </c>
      <c r="M410" s="10">
        <v>38.229999999999997</v>
      </c>
      <c r="N410" s="5" t="s">
        <v>2035</v>
      </c>
      <c r="O410" s="5" t="s">
        <v>183</v>
      </c>
      <c r="P410" s="5" t="s">
        <v>2043</v>
      </c>
      <c r="Q410" s="4" t="s">
        <v>2034</v>
      </c>
      <c r="R410" s="4"/>
      <c r="S410" s="13"/>
      <c r="T410" s="16"/>
      <c r="U410" s="15"/>
      <c r="V410" s="13">
        <v>44012</v>
      </c>
    </row>
    <row r="411" spans="1:22" s="1" customFormat="1" hidden="1">
      <c r="A411" s="4">
        <v>758</v>
      </c>
      <c r="B411" s="4" t="s">
        <v>8</v>
      </c>
      <c r="C411" s="4" t="s">
        <v>497</v>
      </c>
      <c r="D411" s="4" t="s">
        <v>2029</v>
      </c>
      <c r="E411" s="4" t="s">
        <v>2030</v>
      </c>
      <c r="F411" s="5">
        <v>5</v>
      </c>
      <c r="G411" s="5">
        <v>4</v>
      </c>
      <c r="H411" s="4">
        <v>22</v>
      </c>
      <c r="I411" s="5">
        <v>8</v>
      </c>
      <c r="J411" s="7">
        <v>804</v>
      </c>
      <c r="K411" s="8" t="s">
        <v>2036</v>
      </c>
      <c r="L411" s="9">
        <v>53.18</v>
      </c>
      <c r="M411" s="10">
        <v>38.229999999999997</v>
      </c>
      <c r="N411" s="5" t="s">
        <v>2035</v>
      </c>
      <c r="O411" s="5" t="s">
        <v>183</v>
      </c>
      <c r="P411" s="5" t="s">
        <v>2042</v>
      </c>
      <c r="Q411" s="4" t="s">
        <v>2034</v>
      </c>
      <c r="R411" s="4"/>
      <c r="S411" s="13"/>
      <c r="T411" s="16"/>
      <c r="U411" s="15"/>
      <c r="V411" s="13">
        <v>44012</v>
      </c>
    </row>
    <row r="412" spans="1:22" s="1" customFormat="1" hidden="1">
      <c r="A412" s="4">
        <v>759</v>
      </c>
      <c r="B412" s="4" t="s">
        <v>8</v>
      </c>
      <c r="C412" s="4" t="s">
        <v>497</v>
      </c>
      <c r="D412" s="4" t="s">
        <v>2029</v>
      </c>
      <c r="E412" s="4" t="s">
        <v>2030</v>
      </c>
      <c r="F412" s="5">
        <v>5</v>
      </c>
      <c r="G412" s="5">
        <v>4</v>
      </c>
      <c r="H412" s="4">
        <v>22</v>
      </c>
      <c r="I412" s="5">
        <v>8</v>
      </c>
      <c r="J412" s="7">
        <v>805</v>
      </c>
      <c r="K412" s="8" t="s">
        <v>2036</v>
      </c>
      <c r="L412" s="9">
        <v>53.24</v>
      </c>
      <c r="M412" s="10">
        <v>38.270000000000003</v>
      </c>
      <c r="N412" s="5" t="s">
        <v>2035</v>
      </c>
      <c r="O412" s="5" t="s">
        <v>183</v>
      </c>
      <c r="P412" s="5" t="s">
        <v>2043</v>
      </c>
      <c r="Q412" s="4" t="s">
        <v>2034</v>
      </c>
      <c r="R412" s="4"/>
      <c r="S412" s="13"/>
      <c r="T412" s="16"/>
      <c r="U412" s="15"/>
      <c r="V412" s="13">
        <v>44012</v>
      </c>
    </row>
    <row r="413" spans="1:22" s="1" customFormat="1">
      <c r="A413" s="4">
        <v>760</v>
      </c>
      <c r="B413" s="4" t="s">
        <v>8</v>
      </c>
      <c r="C413" s="4" t="s">
        <v>497</v>
      </c>
      <c r="D413" s="4" t="s">
        <v>2029</v>
      </c>
      <c r="E413" s="4" t="s">
        <v>2030</v>
      </c>
      <c r="F413" s="5">
        <v>5</v>
      </c>
      <c r="G413" s="5">
        <v>4</v>
      </c>
      <c r="H413" s="4">
        <v>22</v>
      </c>
      <c r="I413" s="5">
        <v>8</v>
      </c>
      <c r="J413" s="7">
        <v>806</v>
      </c>
      <c r="K413" s="8" t="s">
        <v>2036</v>
      </c>
      <c r="L413" s="9">
        <v>79.27</v>
      </c>
      <c r="M413" s="10">
        <v>56.98</v>
      </c>
      <c r="N413" s="5" t="s">
        <v>2032</v>
      </c>
      <c r="O413" s="5" t="s">
        <v>181</v>
      </c>
      <c r="P413" s="5" t="s">
        <v>2044</v>
      </c>
      <c r="Q413" s="4" t="s">
        <v>2034</v>
      </c>
      <c r="R413" s="4"/>
      <c r="S413" s="13"/>
      <c r="T413" s="16"/>
      <c r="U413" s="15"/>
      <c r="V413" s="13">
        <v>44012</v>
      </c>
    </row>
    <row r="414" spans="1:22" s="1" customFormat="1">
      <c r="A414" s="4">
        <v>761</v>
      </c>
      <c r="B414" s="4" t="s">
        <v>8</v>
      </c>
      <c r="C414" s="4" t="s">
        <v>497</v>
      </c>
      <c r="D414" s="4" t="s">
        <v>2029</v>
      </c>
      <c r="E414" s="4" t="s">
        <v>2030</v>
      </c>
      <c r="F414" s="5">
        <v>5</v>
      </c>
      <c r="G414" s="5">
        <v>4</v>
      </c>
      <c r="H414" s="4">
        <v>22</v>
      </c>
      <c r="I414" s="5">
        <v>9</v>
      </c>
      <c r="J414" s="7">
        <v>901</v>
      </c>
      <c r="K414" s="8" t="s">
        <v>2036</v>
      </c>
      <c r="L414" s="9">
        <v>78.739999999999995</v>
      </c>
      <c r="M414" s="10">
        <v>56.6</v>
      </c>
      <c r="N414" s="5" t="s">
        <v>2032</v>
      </c>
      <c r="O414" s="5" t="s">
        <v>181</v>
      </c>
      <c r="P414" s="5" t="s">
        <v>2041</v>
      </c>
      <c r="Q414" s="4" t="s">
        <v>2034</v>
      </c>
      <c r="R414" s="4"/>
      <c r="S414" s="13"/>
      <c r="T414" s="16"/>
      <c r="U414" s="15"/>
      <c r="V414" s="13">
        <v>44012</v>
      </c>
    </row>
    <row r="415" spans="1:22" s="1" customFormat="1" hidden="1">
      <c r="A415" s="4">
        <v>762</v>
      </c>
      <c r="B415" s="4" t="s">
        <v>8</v>
      </c>
      <c r="C415" s="4" t="s">
        <v>497</v>
      </c>
      <c r="D415" s="4" t="s">
        <v>2029</v>
      </c>
      <c r="E415" s="4" t="s">
        <v>2030</v>
      </c>
      <c r="F415" s="5">
        <v>5</v>
      </c>
      <c r="G415" s="5">
        <v>4</v>
      </c>
      <c r="H415" s="4">
        <v>22</v>
      </c>
      <c r="I415" s="5">
        <v>9</v>
      </c>
      <c r="J415" s="7">
        <v>902</v>
      </c>
      <c r="K415" s="8" t="s">
        <v>2036</v>
      </c>
      <c r="L415" s="9">
        <v>53.24</v>
      </c>
      <c r="M415" s="10">
        <v>38.270000000000003</v>
      </c>
      <c r="N415" s="5" t="s">
        <v>2035</v>
      </c>
      <c r="O415" s="5" t="s">
        <v>183</v>
      </c>
      <c r="P415" s="5" t="s">
        <v>2042</v>
      </c>
      <c r="Q415" s="4" t="s">
        <v>2034</v>
      </c>
      <c r="R415" s="4"/>
      <c r="S415" s="13"/>
      <c r="T415" s="16"/>
      <c r="U415" s="15"/>
      <c r="V415" s="13">
        <v>44012</v>
      </c>
    </row>
    <row r="416" spans="1:22" s="1" customFormat="1" hidden="1">
      <c r="A416" s="4">
        <v>763</v>
      </c>
      <c r="B416" s="4" t="s">
        <v>8</v>
      </c>
      <c r="C416" s="4" t="s">
        <v>497</v>
      </c>
      <c r="D416" s="4" t="s">
        <v>2029</v>
      </c>
      <c r="E416" s="4" t="s">
        <v>2030</v>
      </c>
      <c r="F416" s="5">
        <v>5</v>
      </c>
      <c r="G416" s="5">
        <v>4</v>
      </c>
      <c r="H416" s="4">
        <v>22</v>
      </c>
      <c r="I416" s="5">
        <v>9</v>
      </c>
      <c r="J416" s="7">
        <v>903</v>
      </c>
      <c r="K416" s="8" t="s">
        <v>2036</v>
      </c>
      <c r="L416" s="9">
        <v>53.18</v>
      </c>
      <c r="M416" s="10">
        <v>38.229999999999997</v>
      </c>
      <c r="N416" s="5" t="s">
        <v>2035</v>
      </c>
      <c r="O416" s="5" t="s">
        <v>183</v>
      </c>
      <c r="P416" s="5" t="s">
        <v>2043</v>
      </c>
      <c r="Q416" s="4" t="s">
        <v>2034</v>
      </c>
      <c r="R416" s="4"/>
      <c r="S416" s="13"/>
      <c r="T416" s="16"/>
      <c r="U416" s="15"/>
      <c r="V416" s="13">
        <v>44012</v>
      </c>
    </row>
    <row r="417" spans="1:22" s="1" customFormat="1" hidden="1">
      <c r="A417" s="4">
        <v>764</v>
      </c>
      <c r="B417" s="4" t="s">
        <v>8</v>
      </c>
      <c r="C417" s="4" t="s">
        <v>497</v>
      </c>
      <c r="D417" s="4" t="s">
        <v>2029</v>
      </c>
      <c r="E417" s="4" t="s">
        <v>2030</v>
      </c>
      <c r="F417" s="5">
        <v>5</v>
      </c>
      <c r="G417" s="5">
        <v>4</v>
      </c>
      <c r="H417" s="4">
        <v>22</v>
      </c>
      <c r="I417" s="5">
        <v>9</v>
      </c>
      <c r="J417" s="7">
        <v>904</v>
      </c>
      <c r="K417" s="8" t="s">
        <v>2036</v>
      </c>
      <c r="L417" s="9">
        <v>53.18</v>
      </c>
      <c r="M417" s="10">
        <v>38.229999999999997</v>
      </c>
      <c r="N417" s="5" t="s">
        <v>2035</v>
      </c>
      <c r="O417" s="5" t="s">
        <v>183</v>
      </c>
      <c r="P417" s="5" t="s">
        <v>2042</v>
      </c>
      <c r="Q417" s="4" t="s">
        <v>2034</v>
      </c>
      <c r="R417" s="4"/>
      <c r="S417" s="13"/>
      <c r="T417" s="16"/>
      <c r="U417" s="15"/>
      <c r="V417" s="13">
        <v>44012</v>
      </c>
    </row>
    <row r="418" spans="1:22" s="1" customFormat="1" hidden="1">
      <c r="A418" s="4">
        <v>765</v>
      </c>
      <c r="B418" s="4" t="s">
        <v>8</v>
      </c>
      <c r="C418" s="4" t="s">
        <v>497</v>
      </c>
      <c r="D418" s="4" t="s">
        <v>2029</v>
      </c>
      <c r="E418" s="4" t="s">
        <v>2030</v>
      </c>
      <c r="F418" s="5">
        <v>5</v>
      </c>
      <c r="G418" s="5">
        <v>4</v>
      </c>
      <c r="H418" s="4">
        <v>22</v>
      </c>
      <c r="I418" s="5">
        <v>9</v>
      </c>
      <c r="J418" s="7">
        <v>905</v>
      </c>
      <c r="K418" s="8" t="s">
        <v>2036</v>
      </c>
      <c r="L418" s="9">
        <v>53.24</v>
      </c>
      <c r="M418" s="10">
        <v>38.270000000000003</v>
      </c>
      <c r="N418" s="5" t="s">
        <v>2035</v>
      </c>
      <c r="O418" s="5" t="s">
        <v>183</v>
      </c>
      <c r="P418" s="5" t="s">
        <v>2043</v>
      </c>
      <c r="Q418" s="4" t="s">
        <v>2034</v>
      </c>
      <c r="R418" s="4"/>
      <c r="S418" s="13"/>
      <c r="T418" s="16"/>
      <c r="U418" s="15"/>
      <c r="V418" s="13">
        <v>44012</v>
      </c>
    </row>
    <row r="419" spans="1:22" s="1" customFormat="1">
      <c r="A419" s="4">
        <v>766</v>
      </c>
      <c r="B419" s="4" t="s">
        <v>8</v>
      </c>
      <c r="C419" s="4" t="s">
        <v>497</v>
      </c>
      <c r="D419" s="4" t="s">
        <v>2029</v>
      </c>
      <c r="E419" s="4" t="s">
        <v>2030</v>
      </c>
      <c r="F419" s="5">
        <v>5</v>
      </c>
      <c r="G419" s="5">
        <v>4</v>
      </c>
      <c r="H419" s="4">
        <v>22</v>
      </c>
      <c r="I419" s="5">
        <v>9</v>
      </c>
      <c r="J419" s="7">
        <v>906</v>
      </c>
      <c r="K419" s="8" t="s">
        <v>2036</v>
      </c>
      <c r="L419" s="9">
        <v>79.27</v>
      </c>
      <c r="M419" s="10">
        <v>56.98</v>
      </c>
      <c r="N419" s="5" t="s">
        <v>2032</v>
      </c>
      <c r="O419" s="5" t="s">
        <v>181</v>
      </c>
      <c r="P419" s="5" t="s">
        <v>2044</v>
      </c>
      <c r="Q419" s="4" t="s">
        <v>2034</v>
      </c>
      <c r="R419" s="4"/>
      <c r="S419" s="13"/>
      <c r="T419" s="16"/>
      <c r="U419" s="15"/>
      <c r="V419" s="13">
        <v>44012</v>
      </c>
    </row>
    <row r="420" spans="1:22" s="1" customFormat="1">
      <c r="A420" s="4">
        <v>767</v>
      </c>
      <c r="B420" s="4" t="s">
        <v>8</v>
      </c>
      <c r="C420" s="4" t="s">
        <v>497</v>
      </c>
      <c r="D420" s="4" t="s">
        <v>2029</v>
      </c>
      <c r="E420" s="4" t="s">
        <v>2030</v>
      </c>
      <c r="F420" s="5">
        <v>5</v>
      </c>
      <c r="G420" s="5">
        <v>4</v>
      </c>
      <c r="H420" s="4">
        <v>22</v>
      </c>
      <c r="I420" s="5">
        <v>10</v>
      </c>
      <c r="J420" s="7">
        <v>1001</v>
      </c>
      <c r="K420" s="8" t="s">
        <v>2036</v>
      </c>
      <c r="L420" s="9">
        <v>78.739999999999995</v>
      </c>
      <c r="M420" s="10">
        <v>56.6</v>
      </c>
      <c r="N420" s="5" t="s">
        <v>2032</v>
      </c>
      <c r="O420" s="5" t="s">
        <v>181</v>
      </c>
      <c r="P420" s="5" t="s">
        <v>2041</v>
      </c>
      <c r="Q420" s="4" t="s">
        <v>2034</v>
      </c>
      <c r="R420" s="4"/>
      <c r="S420" s="13"/>
      <c r="T420" s="16"/>
      <c r="U420" s="15"/>
      <c r="V420" s="13">
        <v>44012</v>
      </c>
    </row>
    <row r="421" spans="1:22" s="1" customFormat="1" hidden="1">
      <c r="A421" s="4">
        <v>768</v>
      </c>
      <c r="B421" s="4" t="s">
        <v>8</v>
      </c>
      <c r="C421" s="4" t="s">
        <v>497</v>
      </c>
      <c r="D421" s="4" t="s">
        <v>2029</v>
      </c>
      <c r="E421" s="4" t="s">
        <v>2030</v>
      </c>
      <c r="F421" s="5">
        <v>5</v>
      </c>
      <c r="G421" s="5">
        <v>4</v>
      </c>
      <c r="H421" s="4">
        <v>22</v>
      </c>
      <c r="I421" s="5">
        <v>10</v>
      </c>
      <c r="J421" s="7">
        <v>1002</v>
      </c>
      <c r="K421" s="8" t="s">
        <v>2036</v>
      </c>
      <c r="L421" s="9">
        <v>53.24</v>
      </c>
      <c r="M421" s="10">
        <v>38.270000000000003</v>
      </c>
      <c r="N421" s="5" t="s">
        <v>2035</v>
      </c>
      <c r="O421" s="5" t="s">
        <v>183</v>
      </c>
      <c r="P421" s="5" t="s">
        <v>2042</v>
      </c>
      <c r="Q421" s="4" t="s">
        <v>2034</v>
      </c>
      <c r="R421" s="4"/>
      <c r="S421" s="13"/>
      <c r="T421" s="16"/>
      <c r="U421" s="15"/>
      <c r="V421" s="13">
        <v>44012</v>
      </c>
    </row>
    <row r="422" spans="1:22" s="1" customFormat="1" hidden="1">
      <c r="A422" s="4">
        <v>769</v>
      </c>
      <c r="B422" s="4" t="s">
        <v>8</v>
      </c>
      <c r="C422" s="4" t="s">
        <v>497</v>
      </c>
      <c r="D422" s="4" t="s">
        <v>2029</v>
      </c>
      <c r="E422" s="4" t="s">
        <v>2030</v>
      </c>
      <c r="F422" s="5">
        <v>5</v>
      </c>
      <c r="G422" s="5">
        <v>4</v>
      </c>
      <c r="H422" s="4">
        <v>22</v>
      </c>
      <c r="I422" s="5">
        <v>10</v>
      </c>
      <c r="J422" s="7">
        <v>1003</v>
      </c>
      <c r="K422" s="8" t="s">
        <v>2036</v>
      </c>
      <c r="L422" s="9">
        <v>53.18</v>
      </c>
      <c r="M422" s="10">
        <v>38.229999999999997</v>
      </c>
      <c r="N422" s="5" t="s">
        <v>2035</v>
      </c>
      <c r="O422" s="5" t="s">
        <v>183</v>
      </c>
      <c r="P422" s="5" t="s">
        <v>2043</v>
      </c>
      <c r="Q422" s="4" t="s">
        <v>2034</v>
      </c>
      <c r="R422" s="4"/>
      <c r="S422" s="13"/>
      <c r="T422" s="16"/>
      <c r="U422" s="15"/>
      <c r="V422" s="13">
        <v>44012</v>
      </c>
    </row>
    <row r="423" spans="1:22" s="1" customFormat="1" hidden="1">
      <c r="A423" s="4">
        <v>770</v>
      </c>
      <c r="B423" s="4" t="s">
        <v>8</v>
      </c>
      <c r="C423" s="4" t="s">
        <v>497</v>
      </c>
      <c r="D423" s="4" t="s">
        <v>2029</v>
      </c>
      <c r="E423" s="4" t="s">
        <v>2030</v>
      </c>
      <c r="F423" s="5">
        <v>5</v>
      </c>
      <c r="G423" s="5">
        <v>4</v>
      </c>
      <c r="H423" s="4">
        <v>22</v>
      </c>
      <c r="I423" s="5">
        <v>10</v>
      </c>
      <c r="J423" s="7">
        <v>1004</v>
      </c>
      <c r="K423" s="8" t="s">
        <v>2036</v>
      </c>
      <c r="L423" s="9">
        <v>53.18</v>
      </c>
      <c r="M423" s="10">
        <v>38.229999999999997</v>
      </c>
      <c r="N423" s="5" t="s">
        <v>2035</v>
      </c>
      <c r="O423" s="5" t="s">
        <v>183</v>
      </c>
      <c r="P423" s="5" t="s">
        <v>2042</v>
      </c>
      <c r="Q423" s="4" t="s">
        <v>2034</v>
      </c>
      <c r="R423" s="4"/>
      <c r="S423" s="13"/>
      <c r="T423" s="16"/>
      <c r="U423" s="15"/>
      <c r="V423" s="13">
        <v>44012</v>
      </c>
    </row>
    <row r="424" spans="1:22" s="1" customFormat="1" hidden="1">
      <c r="A424" s="4">
        <v>771</v>
      </c>
      <c r="B424" s="4" t="s">
        <v>8</v>
      </c>
      <c r="C424" s="4" t="s">
        <v>497</v>
      </c>
      <c r="D424" s="4" t="s">
        <v>2029</v>
      </c>
      <c r="E424" s="4" t="s">
        <v>2030</v>
      </c>
      <c r="F424" s="5">
        <v>5</v>
      </c>
      <c r="G424" s="5">
        <v>4</v>
      </c>
      <c r="H424" s="4">
        <v>22</v>
      </c>
      <c r="I424" s="5">
        <v>10</v>
      </c>
      <c r="J424" s="7">
        <v>1005</v>
      </c>
      <c r="K424" s="8" t="s">
        <v>2036</v>
      </c>
      <c r="L424" s="9">
        <v>53.24</v>
      </c>
      <c r="M424" s="10">
        <v>38.270000000000003</v>
      </c>
      <c r="N424" s="5" t="s">
        <v>2035</v>
      </c>
      <c r="O424" s="5" t="s">
        <v>183</v>
      </c>
      <c r="P424" s="5" t="s">
        <v>2043</v>
      </c>
      <c r="Q424" s="4" t="s">
        <v>2034</v>
      </c>
      <c r="R424" s="4"/>
      <c r="S424" s="13"/>
      <c r="T424" s="16"/>
      <c r="U424" s="15"/>
      <c r="V424" s="13">
        <v>44012</v>
      </c>
    </row>
    <row r="425" spans="1:22" s="1" customFormat="1">
      <c r="A425" s="4">
        <v>772</v>
      </c>
      <c r="B425" s="4" t="s">
        <v>8</v>
      </c>
      <c r="C425" s="4" t="s">
        <v>497</v>
      </c>
      <c r="D425" s="4" t="s">
        <v>2029</v>
      </c>
      <c r="E425" s="4" t="s">
        <v>2030</v>
      </c>
      <c r="F425" s="5">
        <v>5</v>
      </c>
      <c r="G425" s="5">
        <v>4</v>
      </c>
      <c r="H425" s="4">
        <v>22</v>
      </c>
      <c r="I425" s="5">
        <v>10</v>
      </c>
      <c r="J425" s="7">
        <v>1006</v>
      </c>
      <c r="K425" s="8" t="s">
        <v>2036</v>
      </c>
      <c r="L425" s="9">
        <v>79.27</v>
      </c>
      <c r="M425" s="10">
        <v>56.98</v>
      </c>
      <c r="N425" s="5" t="s">
        <v>2032</v>
      </c>
      <c r="O425" s="5" t="s">
        <v>181</v>
      </c>
      <c r="P425" s="5" t="s">
        <v>2044</v>
      </c>
      <c r="Q425" s="4" t="s">
        <v>2034</v>
      </c>
      <c r="R425" s="4"/>
      <c r="S425" s="13"/>
      <c r="T425" s="16"/>
      <c r="U425" s="15"/>
      <c r="V425" s="13">
        <v>44012</v>
      </c>
    </row>
    <row r="426" spans="1:22" s="1" customFormat="1">
      <c r="A426" s="4">
        <v>773</v>
      </c>
      <c r="B426" s="4" t="s">
        <v>8</v>
      </c>
      <c r="C426" s="4" t="s">
        <v>497</v>
      </c>
      <c r="D426" s="4" t="s">
        <v>2029</v>
      </c>
      <c r="E426" s="4" t="s">
        <v>2030</v>
      </c>
      <c r="F426" s="5">
        <v>5</v>
      </c>
      <c r="G426" s="5">
        <v>4</v>
      </c>
      <c r="H426" s="4">
        <v>22</v>
      </c>
      <c r="I426" s="5">
        <v>11</v>
      </c>
      <c r="J426" s="7">
        <v>1101</v>
      </c>
      <c r="K426" s="8" t="s">
        <v>2036</v>
      </c>
      <c r="L426" s="9">
        <v>78.739999999999995</v>
      </c>
      <c r="M426" s="10">
        <v>56.6</v>
      </c>
      <c r="N426" s="5" t="s">
        <v>2032</v>
      </c>
      <c r="O426" s="5" t="s">
        <v>181</v>
      </c>
      <c r="P426" s="5" t="s">
        <v>2041</v>
      </c>
      <c r="Q426" s="4" t="s">
        <v>2034</v>
      </c>
      <c r="R426" s="4"/>
      <c r="S426" s="13"/>
      <c r="T426" s="16"/>
      <c r="U426" s="15"/>
      <c r="V426" s="13">
        <v>44012</v>
      </c>
    </row>
    <row r="427" spans="1:22" s="1" customFormat="1" hidden="1">
      <c r="A427" s="4">
        <v>774</v>
      </c>
      <c r="B427" s="4" t="s">
        <v>8</v>
      </c>
      <c r="C427" s="4" t="s">
        <v>497</v>
      </c>
      <c r="D427" s="4" t="s">
        <v>2029</v>
      </c>
      <c r="E427" s="4" t="s">
        <v>2030</v>
      </c>
      <c r="F427" s="5">
        <v>5</v>
      </c>
      <c r="G427" s="5">
        <v>4</v>
      </c>
      <c r="H427" s="4">
        <v>22</v>
      </c>
      <c r="I427" s="5">
        <v>11</v>
      </c>
      <c r="J427" s="7">
        <v>1102</v>
      </c>
      <c r="K427" s="8" t="s">
        <v>2036</v>
      </c>
      <c r="L427" s="9">
        <v>53.24</v>
      </c>
      <c r="M427" s="10">
        <v>38.270000000000003</v>
      </c>
      <c r="N427" s="5" t="s">
        <v>2035</v>
      </c>
      <c r="O427" s="5" t="s">
        <v>183</v>
      </c>
      <c r="P427" s="5" t="s">
        <v>2042</v>
      </c>
      <c r="Q427" s="4" t="s">
        <v>2034</v>
      </c>
      <c r="R427" s="4"/>
      <c r="S427" s="13"/>
      <c r="T427" s="16"/>
      <c r="U427" s="15"/>
      <c r="V427" s="13">
        <v>44012</v>
      </c>
    </row>
    <row r="428" spans="1:22" s="1" customFormat="1" hidden="1">
      <c r="A428" s="4">
        <v>775</v>
      </c>
      <c r="B428" s="4" t="s">
        <v>8</v>
      </c>
      <c r="C428" s="4" t="s">
        <v>497</v>
      </c>
      <c r="D428" s="4" t="s">
        <v>2029</v>
      </c>
      <c r="E428" s="4" t="s">
        <v>2030</v>
      </c>
      <c r="F428" s="5">
        <v>5</v>
      </c>
      <c r="G428" s="5">
        <v>4</v>
      </c>
      <c r="H428" s="4">
        <v>22</v>
      </c>
      <c r="I428" s="5">
        <v>11</v>
      </c>
      <c r="J428" s="7">
        <v>1103</v>
      </c>
      <c r="K428" s="8" t="s">
        <v>2036</v>
      </c>
      <c r="L428" s="9">
        <v>53.18</v>
      </c>
      <c r="M428" s="10">
        <v>38.229999999999997</v>
      </c>
      <c r="N428" s="5" t="s">
        <v>2035</v>
      </c>
      <c r="O428" s="5" t="s">
        <v>183</v>
      </c>
      <c r="P428" s="5" t="s">
        <v>2043</v>
      </c>
      <c r="Q428" s="4" t="s">
        <v>2034</v>
      </c>
      <c r="R428" s="4"/>
      <c r="S428" s="13"/>
      <c r="T428" s="16"/>
      <c r="U428" s="15"/>
      <c r="V428" s="13">
        <v>44012</v>
      </c>
    </row>
    <row r="429" spans="1:22" s="1" customFormat="1" hidden="1">
      <c r="A429" s="4">
        <v>776</v>
      </c>
      <c r="B429" s="4" t="s">
        <v>8</v>
      </c>
      <c r="C429" s="4" t="s">
        <v>497</v>
      </c>
      <c r="D429" s="4" t="s">
        <v>2029</v>
      </c>
      <c r="E429" s="4" t="s">
        <v>2030</v>
      </c>
      <c r="F429" s="5">
        <v>5</v>
      </c>
      <c r="G429" s="5">
        <v>4</v>
      </c>
      <c r="H429" s="4">
        <v>22</v>
      </c>
      <c r="I429" s="5">
        <v>11</v>
      </c>
      <c r="J429" s="7">
        <v>1104</v>
      </c>
      <c r="K429" s="8" t="s">
        <v>2036</v>
      </c>
      <c r="L429" s="9">
        <v>53.18</v>
      </c>
      <c r="M429" s="10">
        <v>38.229999999999997</v>
      </c>
      <c r="N429" s="5" t="s">
        <v>2035</v>
      </c>
      <c r="O429" s="5" t="s">
        <v>183</v>
      </c>
      <c r="P429" s="5" t="s">
        <v>2042</v>
      </c>
      <c r="Q429" s="4" t="s">
        <v>2034</v>
      </c>
      <c r="R429" s="4"/>
      <c r="S429" s="13"/>
      <c r="T429" s="16"/>
      <c r="U429" s="15"/>
      <c r="V429" s="13">
        <v>44012</v>
      </c>
    </row>
    <row r="430" spans="1:22" s="1" customFormat="1" hidden="1">
      <c r="A430" s="4">
        <v>777</v>
      </c>
      <c r="B430" s="4" t="s">
        <v>8</v>
      </c>
      <c r="C430" s="4" t="s">
        <v>497</v>
      </c>
      <c r="D430" s="4" t="s">
        <v>2029</v>
      </c>
      <c r="E430" s="4" t="s">
        <v>2030</v>
      </c>
      <c r="F430" s="5">
        <v>5</v>
      </c>
      <c r="G430" s="5">
        <v>4</v>
      </c>
      <c r="H430" s="4">
        <v>22</v>
      </c>
      <c r="I430" s="5">
        <v>11</v>
      </c>
      <c r="J430" s="7">
        <v>1105</v>
      </c>
      <c r="K430" s="8" t="s">
        <v>2036</v>
      </c>
      <c r="L430" s="9">
        <v>53.24</v>
      </c>
      <c r="M430" s="10">
        <v>38.270000000000003</v>
      </c>
      <c r="N430" s="5" t="s">
        <v>2035</v>
      </c>
      <c r="O430" s="5" t="s">
        <v>183</v>
      </c>
      <c r="P430" s="5" t="s">
        <v>2043</v>
      </c>
      <c r="Q430" s="4" t="s">
        <v>2034</v>
      </c>
      <c r="R430" s="4"/>
      <c r="S430" s="13"/>
      <c r="T430" s="16"/>
      <c r="U430" s="15"/>
      <c r="V430" s="13">
        <v>44012</v>
      </c>
    </row>
    <row r="431" spans="1:22" s="1" customFormat="1">
      <c r="A431" s="4">
        <v>778</v>
      </c>
      <c r="B431" s="4" t="s">
        <v>8</v>
      </c>
      <c r="C431" s="4" t="s">
        <v>497</v>
      </c>
      <c r="D431" s="4" t="s">
        <v>2029</v>
      </c>
      <c r="E431" s="4" t="s">
        <v>2030</v>
      </c>
      <c r="F431" s="5">
        <v>5</v>
      </c>
      <c r="G431" s="5">
        <v>4</v>
      </c>
      <c r="H431" s="4">
        <v>22</v>
      </c>
      <c r="I431" s="5">
        <v>11</v>
      </c>
      <c r="J431" s="7">
        <v>1106</v>
      </c>
      <c r="K431" s="8" t="s">
        <v>2036</v>
      </c>
      <c r="L431" s="9">
        <v>79.27</v>
      </c>
      <c r="M431" s="10">
        <v>56.98</v>
      </c>
      <c r="N431" s="5" t="s">
        <v>2032</v>
      </c>
      <c r="O431" s="5" t="s">
        <v>181</v>
      </c>
      <c r="P431" s="5" t="s">
        <v>2044</v>
      </c>
      <c r="Q431" s="4" t="s">
        <v>2034</v>
      </c>
      <c r="R431" s="4"/>
      <c r="S431" s="13"/>
      <c r="T431" s="16"/>
      <c r="U431" s="15"/>
      <c r="V431" s="13">
        <v>44012</v>
      </c>
    </row>
    <row r="432" spans="1:22" s="1" customFormat="1">
      <c r="A432" s="4">
        <v>779</v>
      </c>
      <c r="B432" s="4" t="s">
        <v>8</v>
      </c>
      <c r="C432" s="4" t="s">
        <v>497</v>
      </c>
      <c r="D432" s="4" t="s">
        <v>2029</v>
      </c>
      <c r="E432" s="4" t="s">
        <v>2030</v>
      </c>
      <c r="F432" s="5">
        <v>5</v>
      </c>
      <c r="G432" s="5">
        <v>4</v>
      </c>
      <c r="H432" s="4">
        <v>22</v>
      </c>
      <c r="I432" s="5">
        <v>12</v>
      </c>
      <c r="J432" s="7">
        <v>1201</v>
      </c>
      <c r="K432" s="8" t="s">
        <v>2036</v>
      </c>
      <c r="L432" s="9">
        <v>78.739999999999995</v>
      </c>
      <c r="M432" s="10">
        <v>56.6</v>
      </c>
      <c r="N432" s="5" t="s">
        <v>2032</v>
      </c>
      <c r="O432" s="5" t="s">
        <v>181</v>
      </c>
      <c r="P432" s="5" t="s">
        <v>2041</v>
      </c>
      <c r="Q432" s="4" t="s">
        <v>2034</v>
      </c>
      <c r="R432" s="4"/>
      <c r="S432" s="13"/>
      <c r="T432" s="16"/>
      <c r="U432" s="15"/>
      <c r="V432" s="13">
        <v>44012</v>
      </c>
    </row>
    <row r="433" spans="1:22" s="1" customFormat="1" hidden="1">
      <c r="A433" s="4">
        <v>780</v>
      </c>
      <c r="B433" s="4" t="s">
        <v>8</v>
      </c>
      <c r="C433" s="4" t="s">
        <v>497</v>
      </c>
      <c r="D433" s="4" t="s">
        <v>2029</v>
      </c>
      <c r="E433" s="4" t="s">
        <v>2030</v>
      </c>
      <c r="F433" s="5">
        <v>5</v>
      </c>
      <c r="G433" s="5">
        <v>4</v>
      </c>
      <c r="H433" s="4">
        <v>22</v>
      </c>
      <c r="I433" s="5">
        <v>12</v>
      </c>
      <c r="J433" s="7">
        <v>1202</v>
      </c>
      <c r="K433" s="8" t="s">
        <v>2036</v>
      </c>
      <c r="L433" s="9">
        <v>53.24</v>
      </c>
      <c r="M433" s="10">
        <v>38.270000000000003</v>
      </c>
      <c r="N433" s="5" t="s">
        <v>2035</v>
      </c>
      <c r="O433" s="5" t="s">
        <v>183</v>
      </c>
      <c r="P433" s="5" t="s">
        <v>2042</v>
      </c>
      <c r="Q433" s="4" t="s">
        <v>2034</v>
      </c>
      <c r="R433" s="4"/>
      <c r="S433" s="13"/>
      <c r="T433" s="16"/>
      <c r="U433" s="15"/>
      <c r="V433" s="13">
        <v>44012</v>
      </c>
    </row>
    <row r="434" spans="1:22" s="1" customFormat="1" hidden="1">
      <c r="A434" s="4">
        <v>781</v>
      </c>
      <c r="B434" s="4" t="s">
        <v>8</v>
      </c>
      <c r="C434" s="4" t="s">
        <v>497</v>
      </c>
      <c r="D434" s="4" t="s">
        <v>2029</v>
      </c>
      <c r="E434" s="4" t="s">
        <v>2030</v>
      </c>
      <c r="F434" s="5">
        <v>5</v>
      </c>
      <c r="G434" s="5">
        <v>4</v>
      </c>
      <c r="H434" s="4">
        <v>22</v>
      </c>
      <c r="I434" s="5">
        <v>12</v>
      </c>
      <c r="J434" s="7">
        <v>1203</v>
      </c>
      <c r="K434" s="8" t="s">
        <v>2036</v>
      </c>
      <c r="L434" s="9">
        <v>53.18</v>
      </c>
      <c r="M434" s="10">
        <v>38.229999999999997</v>
      </c>
      <c r="N434" s="5" t="s">
        <v>2035</v>
      </c>
      <c r="O434" s="5" t="s">
        <v>183</v>
      </c>
      <c r="P434" s="5" t="s">
        <v>2043</v>
      </c>
      <c r="Q434" s="4" t="s">
        <v>2034</v>
      </c>
      <c r="R434" s="4"/>
      <c r="S434" s="13"/>
      <c r="T434" s="16"/>
      <c r="U434" s="15"/>
      <c r="V434" s="13">
        <v>44012</v>
      </c>
    </row>
    <row r="435" spans="1:22" s="1" customFormat="1" hidden="1">
      <c r="A435" s="4">
        <v>782</v>
      </c>
      <c r="B435" s="4" t="s">
        <v>8</v>
      </c>
      <c r="C435" s="4" t="s">
        <v>497</v>
      </c>
      <c r="D435" s="4" t="s">
        <v>2029</v>
      </c>
      <c r="E435" s="4" t="s">
        <v>2030</v>
      </c>
      <c r="F435" s="5">
        <v>5</v>
      </c>
      <c r="G435" s="5">
        <v>4</v>
      </c>
      <c r="H435" s="4">
        <v>22</v>
      </c>
      <c r="I435" s="5">
        <v>12</v>
      </c>
      <c r="J435" s="7">
        <v>1204</v>
      </c>
      <c r="K435" s="8" t="s">
        <v>2036</v>
      </c>
      <c r="L435" s="9">
        <v>53.18</v>
      </c>
      <c r="M435" s="10">
        <v>38.229999999999997</v>
      </c>
      <c r="N435" s="5" t="s">
        <v>2035</v>
      </c>
      <c r="O435" s="5" t="s">
        <v>183</v>
      </c>
      <c r="P435" s="5" t="s">
        <v>2042</v>
      </c>
      <c r="Q435" s="4" t="s">
        <v>2034</v>
      </c>
      <c r="R435" s="4"/>
      <c r="S435" s="13"/>
      <c r="T435" s="16"/>
      <c r="U435" s="15"/>
      <c r="V435" s="13">
        <v>44012</v>
      </c>
    </row>
    <row r="436" spans="1:22" s="1" customFormat="1" hidden="1">
      <c r="A436" s="4">
        <v>783</v>
      </c>
      <c r="B436" s="4" t="s">
        <v>8</v>
      </c>
      <c r="C436" s="4" t="s">
        <v>497</v>
      </c>
      <c r="D436" s="4" t="s">
        <v>2029</v>
      </c>
      <c r="E436" s="4" t="s">
        <v>2030</v>
      </c>
      <c r="F436" s="5">
        <v>5</v>
      </c>
      <c r="G436" s="5">
        <v>4</v>
      </c>
      <c r="H436" s="4">
        <v>22</v>
      </c>
      <c r="I436" s="5">
        <v>12</v>
      </c>
      <c r="J436" s="7">
        <v>1205</v>
      </c>
      <c r="K436" s="8" t="s">
        <v>2036</v>
      </c>
      <c r="L436" s="9">
        <v>53.24</v>
      </c>
      <c r="M436" s="10">
        <v>38.270000000000003</v>
      </c>
      <c r="N436" s="5" t="s">
        <v>2035</v>
      </c>
      <c r="O436" s="5" t="s">
        <v>183</v>
      </c>
      <c r="P436" s="5" t="s">
        <v>2043</v>
      </c>
      <c r="Q436" s="4" t="s">
        <v>2034</v>
      </c>
      <c r="R436" s="4"/>
      <c r="S436" s="13"/>
      <c r="T436" s="16"/>
      <c r="U436" s="15"/>
      <c r="V436" s="13">
        <v>44012</v>
      </c>
    </row>
    <row r="437" spans="1:22" s="1" customFormat="1">
      <c r="A437" s="4">
        <v>784</v>
      </c>
      <c r="B437" s="4" t="s">
        <v>8</v>
      </c>
      <c r="C437" s="4" t="s">
        <v>497</v>
      </c>
      <c r="D437" s="4" t="s">
        <v>2029</v>
      </c>
      <c r="E437" s="4" t="s">
        <v>2030</v>
      </c>
      <c r="F437" s="5">
        <v>5</v>
      </c>
      <c r="G437" s="5">
        <v>4</v>
      </c>
      <c r="H437" s="4">
        <v>22</v>
      </c>
      <c r="I437" s="5">
        <v>12</v>
      </c>
      <c r="J437" s="7">
        <v>1206</v>
      </c>
      <c r="K437" s="8" t="s">
        <v>2036</v>
      </c>
      <c r="L437" s="9">
        <v>79.27</v>
      </c>
      <c r="M437" s="10">
        <v>56.98</v>
      </c>
      <c r="N437" s="5" t="s">
        <v>2032</v>
      </c>
      <c r="O437" s="5" t="s">
        <v>181</v>
      </c>
      <c r="P437" s="5" t="s">
        <v>2044</v>
      </c>
      <c r="Q437" s="4" t="s">
        <v>2034</v>
      </c>
      <c r="R437" s="4"/>
      <c r="S437" s="13"/>
      <c r="T437" s="16"/>
      <c r="U437" s="15"/>
      <c r="V437" s="13">
        <v>44012</v>
      </c>
    </row>
    <row r="438" spans="1:22" s="1" customFormat="1">
      <c r="A438" s="4">
        <v>785</v>
      </c>
      <c r="B438" s="4" t="s">
        <v>8</v>
      </c>
      <c r="C438" s="4" t="s">
        <v>497</v>
      </c>
      <c r="D438" s="4" t="s">
        <v>2029</v>
      </c>
      <c r="E438" s="4" t="s">
        <v>2030</v>
      </c>
      <c r="F438" s="5">
        <v>5</v>
      </c>
      <c r="G438" s="5">
        <v>4</v>
      </c>
      <c r="H438" s="4">
        <v>22</v>
      </c>
      <c r="I438" s="5">
        <v>13</v>
      </c>
      <c r="J438" s="7">
        <v>1301</v>
      </c>
      <c r="K438" s="8" t="s">
        <v>2036</v>
      </c>
      <c r="L438" s="9">
        <v>78.739999999999995</v>
      </c>
      <c r="M438" s="10">
        <v>56.6</v>
      </c>
      <c r="N438" s="5" t="s">
        <v>2032</v>
      </c>
      <c r="O438" s="5" t="s">
        <v>181</v>
      </c>
      <c r="P438" s="5" t="s">
        <v>2041</v>
      </c>
      <c r="Q438" s="4" t="s">
        <v>2034</v>
      </c>
      <c r="R438" s="4"/>
      <c r="S438" s="13"/>
      <c r="T438" s="16"/>
      <c r="U438" s="15"/>
      <c r="V438" s="13">
        <v>44012</v>
      </c>
    </row>
    <row r="439" spans="1:22" s="1" customFormat="1" hidden="1">
      <c r="A439" s="4">
        <v>786</v>
      </c>
      <c r="B439" s="4" t="s">
        <v>8</v>
      </c>
      <c r="C439" s="4" t="s">
        <v>497</v>
      </c>
      <c r="D439" s="4" t="s">
        <v>2029</v>
      </c>
      <c r="E439" s="4" t="s">
        <v>2030</v>
      </c>
      <c r="F439" s="5">
        <v>5</v>
      </c>
      <c r="G439" s="5">
        <v>4</v>
      </c>
      <c r="H439" s="4">
        <v>22</v>
      </c>
      <c r="I439" s="5">
        <v>13</v>
      </c>
      <c r="J439" s="7">
        <v>1302</v>
      </c>
      <c r="K439" s="8" t="s">
        <v>2036</v>
      </c>
      <c r="L439" s="9">
        <v>53.24</v>
      </c>
      <c r="M439" s="10">
        <v>38.270000000000003</v>
      </c>
      <c r="N439" s="5" t="s">
        <v>2035</v>
      </c>
      <c r="O439" s="5" t="s">
        <v>183</v>
      </c>
      <c r="P439" s="5" t="s">
        <v>2042</v>
      </c>
      <c r="Q439" s="4" t="s">
        <v>2034</v>
      </c>
      <c r="R439" s="4"/>
      <c r="S439" s="13"/>
      <c r="T439" s="16"/>
      <c r="U439" s="15"/>
      <c r="V439" s="13">
        <v>44012</v>
      </c>
    </row>
    <row r="440" spans="1:22" s="1" customFormat="1" hidden="1">
      <c r="A440" s="4">
        <v>787</v>
      </c>
      <c r="B440" s="4" t="s">
        <v>8</v>
      </c>
      <c r="C440" s="4" t="s">
        <v>497</v>
      </c>
      <c r="D440" s="4" t="s">
        <v>2029</v>
      </c>
      <c r="E440" s="4" t="s">
        <v>2030</v>
      </c>
      <c r="F440" s="5">
        <v>5</v>
      </c>
      <c r="G440" s="5">
        <v>4</v>
      </c>
      <c r="H440" s="4">
        <v>22</v>
      </c>
      <c r="I440" s="5">
        <v>13</v>
      </c>
      <c r="J440" s="7">
        <v>1303</v>
      </c>
      <c r="K440" s="8" t="s">
        <v>2036</v>
      </c>
      <c r="L440" s="9">
        <v>53.18</v>
      </c>
      <c r="M440" s="10">
        <v>38.229999999999997</v>
      </c>
      <c r="N440" s="5" t="s">
        <v>2035</v>
      </c>
      <c r="O440" s="5" t="s">
        <v>183</v>
      </c>
      <c r="P440" s="5" t="s">
        <v>2043</v>
      </c>
      <c r="Q440" s="4" t="s">
        <v>2034</v>
      </c>
      <c r="R440" s="4"/>
      <c r="S440" s="13"/>
      <c r="T440" s="16"/>
      <c r="U440" s="15"/>
      <c r="V440" s="13">
        <v>44012</v>
      </c>
    </row>
    <row r="441" spans="1:22" s="1" customFormat="1" hidden="1">
      <c r="A441" s="4">
        <v>788</v>
      </c>
      <c r="B441" s="4" t="s">
        <v>8</v>
      </c>
      <c r="C441" s="4" t="s">
        <v>497</v>
      </c>
      <c r="D441" s="4" t="s">
        <v>2029</v>
      </c>
      <c r="E441" s="4" t="s">
        <v>2030</v>
      </c>
      <c r="F441" s="5">
        <v>5</v>
      </c>
      <c r="G441" s="5">
        <v>4</v>
      </c>
      <c r="H441" s="4">
        <v>22</v>
      </c>
      <c r="I441" s="5">
        <v>13</v>
      </c>
      <c r="J441" s="7">
        <v>1304</v>
      </c>
      <c r="K441" s="8" t="s">
        <v>2036</v>
      </c>
      <c r="L441" s="9">
        <v>53.18</v>
      </c>
      <c r="M441" s="10">
        <v>38.229999999999997</v>
      </c>
      <c r="N441" s="5" t="s">
        <v>2035</v>
      </c>
      <c r="O441" s="5" t="s">
        <v>183</v>
      </c>
      <c r="P441" s="5" t="s">
        <v>2042</v>
      </c>
      <c r="Q441" s="4" t="s">
        <v>2034</v>
      </c>
      <c r="R441" s="4"/>
      <c r="S441" s="13"/>
      <c r="T441" s="16"/>
      <c r="U441" s="15"/>
      <c r="V441" s="13">
        <v>44012</v>
      </c>
    </row>
    <row r="442" spans="1:22" s="1" customFormat="1" hidden="1">
      <c r="A442" s="4">
        <v>789</v>
      </c>
      <c r="B442" s="4" t="s">
        <v>8</v>
      </c>
      <c r="C442" s="4" t="s">
        <v>497</v>
      </c>
      <c r="D442" s="4" t="s">
        <v>2029</v>
      </c>
      <c r="E442" s="4" t="s">
        <v>2030</v>
      </c>
      <c r="F442" s="5">
        <v>5</v>
      </c>
      <c r="G442" s="5">
        <v>4</v>
      </c>
      <c r="H442" s="4">
        <v>22</v>
      </c>
      <c r="I442" s="5">
        <v>13</v>
      </c>
      <c r="J442" s="7">
        <v>1305</v>
      </c>
      <c r="K442" s="8" t="s">
        <v>2036</v>
      </c>
      <c r="L442" s="9">
        <v>53.24</v>
      </c>
      <c r="M442" s="10">
        <v>38.270000000000003</v>
      </c>
      <c r="N442" s="5" t="s">
        <v>2035</v>
      </c>
      <c r="O442" s="5" t="s">
        <v>183</v>
      </c>
      <c r="P442" s="5" t="s">
        <v>2043</v>
      </c>
      <c r="Q442" s="4" t="s">
        <v>2034</v>
      </c>
      <c r="R442" s="4"/>
      <c r="S442" s="13"/>
      <c r="T442" s="16"/>
      <c r="U442" s="15"/>
      <c r="V442" s="13">
        <v>44012</v>
      </c>
    </row>
    <row r="443" spans="1:22" s="1" customFormat="1">
      <c r="A443" s="4">
        <v>790</v>
      </c>
      <c r="B443" s="4" t="s">
        <v>8</v>
      </c>
      <c r="C443" s="4" t="s">
        <v>497</v>
      </c>
      <c r="D443" s="4" t="s">
        <v>2029</v>
      </c>
      <c r="E443" s="4" t="s">
        <v>2030</v>
      </c>
      <c r="F443" s="5">
        <v>5</v>
      </c>
      <c r="G443" s="5">
        <v>4</v>
      </c>
      <c r="H443" s="4">
        <v>22</v>
      </c>
      <c r="I443" s="5">
        <v>13</v>
      </c>
      <c r="J443" s="7">
        <v>1306</v>
      </c>
      <c r="K443" s="8" t="s">
        <v>2036</v>
      </c>
      <c r="L443" s="9">
        <v>79.27</v>
      </c>
      <c r="M443" s="10">
        <v>56.98</v>
      </c>
      <c r="N443" s="5" t="s">
        <v>2032</v>
      </c>
      <c r="O443" s="5" t="s">
        <v>181</v>
      </c>
      <c r="P443" s="5" t="s">
        <v>2044</v>
      </c>
      <c r="Q443" s="4" t="s">
        <v>2034</v>
      </c>
      <c r="R443" s="4"/>
      <c r="S443" s="13"/>
      <c r="T443" s="16"/>
      <c r="U443" s="15"/>
      <c r="V443" s="13">
        <v>44012</v>
      </c>
    </row>
    <row r="444" spans="1:22" s="1" customFormat="1">
      <c r="A444" s="4">
        <v>791</v>
      </c>
      <c r="B444" s="4" t="s">
        <v>8</v>
      </c>
      <c r="C444" s="4" t="s">
        <v>497</v>
      </c>
      <c r="D444" s="4" t="s">
        <v>2029</v>
      </c>
      <c r="E444" s="4" t="s">
        <v>2030</v>
      </c>
      <c r="F444" s="5">
        <v>5</v>
      </c>
      <c r="G444" s="5">
        <v>4</v>
      </c>
      <c r="H444" s="4">
        <v>22</v>
      </c>
      <c r="I444" s="5">
        <v>14</v>
      </c>
      <c r="J444" s="7">
        <v>1401</v>
      </c>
      <c r="K444" s="8" t="s">
        <v>2036</v>
      </c>
      <c r="L444" s="9">
        <v>78.739999999999995</v>
      </c>
      <c r="M444" s="10">
        <v>56.6</v>
      </c>
      <c r="N444" s="5" t="s">
        <v>2032</v>
      </c>
      <c r="O444" s="5" t="s">
        <v>181</v>
      </c>
      <c r="P444" s="5" t="s">
        <v>2041</v>
      </c>
      <c r="Q444" s="4" t="s">
        <v>2034</v>
      </c>
      <c r="R444" s="4"/>
      <c r="S444" s="13"/>
      <c r="T444" s="16"/>
      <c r="U444" s="15"/>
      <c r="V444" s="13">
        <v>44012</v>
      </c>
    </row>
    <row r="445" spans="1:22" s="1" customFormat="1" hidden="1">
      <c r="A445" s="4">
        <v>792</v>
      </c>
      <c r="B445" s="4" t="s">
        <v>8</v>
      </c>
      <c r="C445" s="4" t="s">
        <v>497</v>
      </c>
      <c r="D445" s="4" t="s">
        <v>2029</v>
      </c>
      <c r="E445" s="4" t="s">
        <v>2030</v>
      </c>
      <c r="F445" s="5">
        <v>5</v>
      </c>
      <c r="G445" s="5">
        <v>4</v>
      </c>
      <c r="H445" s="4">
        <v>22</v>
      </c>
      <c r="I445" s="5">
        <v>14</v>
      </c>
      <c r="J445" s="7">
        <v>1402</v>
      </c>
      <c r="K445" s="8" t="s">
        <v>2036</v>
      </c>
      <c r="L445" s="9">
        <v>53.24</v>
      </c>
      <c r="M445" s="10">
        <v>38.270000000000003</v>
      </c>
      <c r="N445" s="5" t="s">
        <v>2035</v>
      </c>
      <c r="O445" s="5" t="s">
        <v>183</v>
      </c>
      <c r="P445" s="5" t="s">
        <v>2042</v>
      </c>
      <c r="Q445" s="4" t="s">
        <v>2034</v>
      </c>
      <c r="R445" s="4"/>
      <c r="S445" s="13"/>
      <c r="T445" s="16"/>
      <c r="U445" s="15"/>
      <c r="V445" s="13">
        <v>44012</v>
      </c>
    </row>
    <row r="446" spans="1:22" s="1" customFormat="1" hidden="1">
      <c r="A446" s="4">
        <v>793</v>
      </c>
      <c r="B446" s="4" t="s">
        <v>8</v>
      </c>
      <c r="C446" s="4" t="s">
        <v>497</v>
      </c>
      <c r="D446" s="4" t="s">
        <v>2029</v>
      </c>
      <c r="E446" s="4" t="s">
        <v>2030</v>
      </c>
      <c r="F446" s="5">
        <v>5</v>
      </c>
      <c r="G446" s="5">
        <v>4</v>
      </c>
      <c r="H446" s="4">
        <v>22</v>
      </c>
      <c r="I446" s="5">
        <v>14</v>
      </c>
      <c r="J446" s="7">
        <v>1403</v>
      </c>
      <c r="K446" s="8" t="s">
        <v>2036</v>
      </c>
      <c r="L446" s="9">
        <v>53.18</v>
      </c>
      <c r="M446" s="10">
        <v>38.229999999999997</v>
      </c>
      <c r="N446" s="5" t="s">
        <v>2035</v>
      </c>
      <c r="O446" s="5" t="s">
        <v>183</v>
      </c>
      <c r="P446" s="5" t="s">
        <v>2043</v>
      </c>
      <c r="Q446" s="4" t="s">
        <v>2034</v>
      </c>
      <c r="R446" s="4"/>
      <c r="S446" s="13"/>
      <c r="T446" s="16"/>
      <c r="U446" s="15"/>
      <c r="V446" s="13">
        <v>44012</v>
      </c>
    </row>
    <row r="447" spans="1:22" s="1" customFormat="1" hidden="1">
      <c r="A447" s="4">
        <v>794</v>
      </c>
      <c r="B447" s="4" t="s">
        <v>8</v>
      </c>
      <c r="C447" s="4" t="s">
        <v>497</v>
      </c>
      <c r="D447" s="4" t="s">
        <v>2029</v>
      </c>
      <c r="E447" s="4" t="s">
        <v>2030</v>
      </c>
      <c r="F447" s="5">
        <v>5</v>
      </c>
      <c r="G447" s="5">
        <v>4</v>
      </c>
      <c r="H447" s="4">
        <v>22</v>
      </c>
      <c r="I447" s="5">
        <v>14</v>
      </c>
      <c r="J447" s="7">
        <v>1404</v>
      </c>
      <c r="K447" s="8" t="s">
        <v>2036</v>
      </c>
      <c r="L447" s="9">
        <v>53.18</v>
      </c>
      <c r="M447" s="10">
        <v>38.229999999999997</v>
      </c>
      <c r="N447" s="5" t="s">
        <v>2035</v>
      </c>
      <c r="O447" s="5" t="s">
        <v>183</v>
      </c>
      <c r="P447" s="5" t="s">
        <v>2042</v>
      </c>
      <c r="Q447" s="4" t="s">
        <v>2034</v>
      </c>
      <c r="R447" s="4"/>
      <c r="S447" s="13"/>
      <c r="T447" s="16"/>
      <c r="U447" s="15"/>
      <c r="V447" s="13">
        <v>44012</v>
      </c>
    </row>
    <row r="448" spans="1:22" s="1" customFormat="1" hidden="1">
      <c r="A448" s="4">
        <v>795</v>
      </c>
      <c r="B448" s="4" t="s">
        <v>8</v>
      </c>
      <c r="C448" s="4" t="s">
        <v>497</v>
      </c>
      <c r="D448" s="4" t="s">
        <v>2029</v>
      </c>
      <c r="E448" s="4" t="s">
        <v>2030</v>
      </c>
      <c r="F448" s="5">
        <v>5</v>
      </c>
      <c r="G448" s="5">
        <v>4</v>
      </c>
      <c r="H448" s="4">
        <v>22</v>
      </c>
      <c r="I448" s="5">
        <v>14</v>
      </c>
      <c r="J448" s="7">
        <v>1405</v>
      </c>
      <c r="K448" s="8" t="s">
        <v>2036</v>
      </c>
      <c r="L448" s="9">
        <v>53.24</v>
      </c>
      <c r="M448" s="10">
        <v>38.270000000000003</v>
      </c>
      <c r="N448" s="5" t="s">
        <v>2035</v>
      </c>
      <c r="O448" s="5" t="s">
        <v>183</v>
      </c>
      <c r="P448" s="5" t="s">
        <v>2043</v>
      </c>
      <c r="Q448" s="4" t="s">
        <v>2034</v>
      </c>
      <c r="R448" s="4"/>
      <c r="S448" s="13"/>
      <c r="T448" s="16"/>
      <c r="U448" s="15"/>
      <c r="V448" s="13">
        <v>44012</v>
      </c>
    </row>
    <row r="449" spans="1:22" s="1" customFormat="1">
      <c r="A449" s="4">
        <v>796</v>
      </c>
      <c r="B449" s="4" t="s">
        <v>8</v>
      </c>
      <c r="C449" s="4" t="s">
        <v>497</v>
      </c>
      <c r="D449" s="4" t="s">
        <v>2029</v>
      </c>
      <c r="E449" s="4" t="s">
        <v>2030</v>
      </c>
      <c r="F449" s="5">
        <v>5</v>
      </c>
      <c r="G449" s="5">
        <v>4</v>
      </c>
      <c r="H449" s="4">
        <v>22</v>
      </c>
      <c r="I449" s="5">
        <v>14</v>
      </c>
      <c r="J449" s="7">
        <v>1406</v>
      </c>
      <c r="K449" s="8" t="s">
        <v>2036</v>
      </c>
      <c r="L449" s="9">
        <v>79.27</v>
      </c>
      <c r="M449" s="10">
        <v>56.98</v>
      </c>
      <c r="N449" s="5" t="s">
        <v>2032</v>
      </c>
      <c r="O449" s="5" t="s">
        <v>181</v>
      </c>
      <c r="P449" s="5" t="s">
        <v>2044</v>
      </c>
      <c r="Q449" s="4" t="s">
        <v>2034</v>
      </c>
      <c r="R449" s="4"/>
      <c r="S449" s="13"/>
      <c r="T449" s="16"/>
      <c r="U449" s="15"/>
      <c r="V449" s="13">
        <v>44012</v>
      </c>
    </row>
    <row r="450" spans="1:22" s="1" customFormat="1">
      <c r="A450" s="4">
        <v>797</v>
      </c>
      <c r="B450" s="4" t="s">
        <v>8</v>
      </c>
      <c r="C450" s="4" t="s">
        <v>497</v>
      </c>
      <c r="D450" s="4" t="s">
        <v>2029</v>
      </c>
      <c r="E450" s="4" t="s">
        <v>2030</v>
      </c>
      <c r="F450" s="5">
        <v>5</v>
      </c>
      <c r="G450" s="5">
        <v>4</v>
      </c>
      <c r="H450" s="4">
        <v>22</v>
      </c>
      <c r="I450" s="5">
        <v>15</v>
      </c>
      <c r="J450" s="7">
        <v>1501</v>
      </c>
      <c r="K450" s="8" t="s">
        <v>2036</v>
      </c>
      <c r="L450" s="9">
        <v>78.739999999999995</v>
      </c>
      <c r="M450" s="10">
        <v>56.6</v>
      </c>
      <c r="N450" s="5" t="s">
        <v>2032</v>
      </c>
      <c r="O450" s="5" t="s">
        <v>181</v>
      </c>
      <c r="P450" s="5" t="s">
        <v>2041</v>
      </c>
      <c r="Q450" s="4" t="s">
        <v>2034</v>
      </c>
      <c r="R450" s="4"/>
      <c r="S450" s="13"/>
      <c r="T450" s="16"/>
      <c r="U450" s="15"/>
      <c r="V450" s="13">
        <v>44012</v>
      </c>
    </row>
    <row r="451" spans="1:22" s="1" customFormat="1" hidden="1">
      <c r="A451" s="4">
        <v>798</v>
      </c>
      <c r="B451" s="4" t="s">
        <v>8</v>
      </c>
      <c r="C451" s="4" t="s">
        <v>497</v>
      </c>
      <c r="D451" s="4" t="s">
        <v>2029</v>
      </c>
      <c r="E451" s="4" t="s">
        <v>2030</v>
      </c>
      <c r="F451" s="5">
        <v>5</v>
      </c>
      <c r="G451" s="5">
        <v>4</v>
      </c>
      <c r="H451" s="4">
        <v>22</v>
      </c>
      <c r="I451" s="5">
        <v>15</v>
      </c>
      <c r="J451" s="7">
        <v>1502</v>
      </c>
      <c r="K451" s="8" t="s">
        <v>2036</v>
      </c>
      <c r="L451" s="9">
        <v>53.24</v>
      </c>
      <c r="M451" s="10">
        <v>38.270000000000003</v>
      </c>
      <c r="N451" s="5" t="s">
        <v>2035</v>
      </c>
      <c r="O451" s="5" t="s">
        <v>183</v>
      </c>
      <c r="P451" s="5" t="s">
        <v>2042</v>
      </c>
      <c r="Q451" s="4" t="s">
        <v>2034</v>
      </c>
      <c r="R451" s="4"/>
      <c r="S451" s="13"/>
      <c r="T451" s="16"/>
      <c r="U451" s="15"/>
      <c r="V451" s="13">
        <v>44012</v>
      </c>
    </row>
    <row r="452" spans="1:22" s="1" customFormat="1" hidden="1">
      <c r="A452" s="4">
        <v>799</v>
      </c>
      <c r="B452" s="4" t="s">
        <v>8</v>
      </c>
      <c r="C452" s="4" t="s">
        <v>497</v>
      </c>
      <c r="D452" s="4" t="s">
        <v>2029</v>
      </c>
      <c r="E452" s="4" t="s">
        <v>2030</v>
      </c>
      <c r="F452" s="5">
        <v>5</v>
      </c>
      <c r="G452" s="5">
        <v>4</v>
      </c>
      <c r="H452" s="4">
        <v>22</v>
      </c>
      <c r="I452" s="5">
        <v>15</v>
      </c>
      <c r="J452" s="7">
        <v>1503</v>
      </c>
      <c r="K452" s="8" t="s">
        <v>2036</v>
      </c>
      <c r="L452" s="9">
        <v>53.18</v>
      </c>
      <c r="M452" s="10">
        <v>38.229999999999997</v>
      </c>
      <c r="N452" s="5" t="s">
        <v>2035</v>
      </c>
      <c r="O452" s="5" t="s">
        <v>183</v>
      </c>
      <c r="P452" s="5" t="s">
        <v>2043</v>
      </c>
      <c r="Q452" s="4" t="s">
        <v>2034</v>
      </c>
      <c r="R452" s="4"/>
      <c r="S452" s="13"/>
      <c r="T452" s="16"/>
      <c r="U452" s="15"/>
      <c r="V452" s="13">
        <v>44012</v>
      </c>
    </row>
    <row r="453" spans="1:22" s="1" customFormat="1" hidden="1">
      <c r="A453" s="4">
        <v>800</v>
      </c>
      <c r="B453" s="4" t="s">
        <v>8</v>
      </c>
      <c r="C453" s="4" t="s">
        <v>497</v>
      </c>
      <c r="D453" s="4" t="s">
        <v>2029</v>
      </c>
      <c r="E453" s="4" t="s">
        <v>2030</v>
      </c>
      <c r="F453" s="5">
        <v>5</v>
      </c>
      <c r="G453" s="5">
        <v>4</v>
      </c>
      <c r="H453" s="4">
        <v>22</v>
      </c>
      <c r="I453" s="5">
        <v>15</v>
      </c>
      <c r="J453" s="7">
        <v>1504</v>
      </c>
      <c r="K453" s="8" t="s">
        <v>2036</v>
      </c>
      <c r="L453" s="9">
        <v>53.18</v>
      </c>
      <c r="M453" s="10">
        <v>38.229999999999997</v>
      </c>
      <c r="N453" s="5" t="s">
        <v>2035</v>
      </c>
      <c r="O453" s="5" t="s">
        <v>183</v>
      </c>
      <c r="P453" s="5" t="s">
        <v>2042</v>
      </c>
      <c r="Q453" s="4" t="s">
        <v>2034</v>
      </c>
      <c r="R453" s="4"/>
      <c r="S453" s="13"/>
      <c r="T453" s="16"/>
      <c r="U453" s="15"/>
      <c r="V453" s="13">
        <v>44012</v>
      </c>
    </row>
    <row r="454" spans="1:22" s="1" customFormat="1" hidden="1">
      <c r="A454" s="4">
        <v>801</v>
      </c>
      <c r="B454" s="4" t="s">
        <v>8</v>
      </c>
      <c r="C454" s="4" t="s">
        <v>497</v>
      </c>
      <c r="D454" s="4" t="s">
        <v>2029</v>
      </c>
      <c r="E454" s="4" t="s">
        <v>2030</v>
      </c>
      <c r="F454" s="5">
        <v>5</v>
      </c>
      <c r="G454" s="5">
        <v>4</v>
      </c>
      <c r="H454" s="4">
        <v>22</v>
      </c>
      <c r="I454" s="5">
        <v>15</v>
      </c>
      <c r="J454" s="7">
        <v>1505</v>
      </c>
      <c r="K454" s="8" t="s">
        <v>2036</v>
      </c>
      <c r="L454" s="9">
        <v>53.24</v>
      </c>
      <c r="M454" s="10">
        <v>38.270000000000003</v>
      </c>
      <c r="N454" s="5" t="s">
        <v>2035</v>
      </c>
      <c r="O454" s="5" t="s">
        <v>183</v>
      </c>
      <c r="P454" s="5" t="s">
        <v>2043</v>
      </c>
      <c r="Q454" s="4" t="s">
        <v>2034</v>
      </c>
      <c r="R454" s="4"/>
      <c r="S454" s="13"/>
      <c r="T454" s="16"/>
      <c r="U454" s="15"/>
      <c r="V454" s="13">
        <v>44012</v>
      </c>
    </row>
    <row r="455" spans="1:22" s="1" customFormat="1">
      <c r="A455" s="4">
        <v>802</v>
      </c>
      <c r="B455" s="4" t="s">
        <v>8</v>
      </c>
      <c r="C455" s="4" t="s">
        <v>497</v>
      </c>
      <c r="D455" s="4" t="s">
        <v>2029</v>
      </c>
      <c r="E455" s="4" t="s">
        <v>2030</v>
      </c>
      <c r="F455" s="5">
        <v>5</v>
      </c>
      <c r="G455" s="5">
        <v>4</v>
      </c>
      <c r="H455" s="4">
        <v>22</v>
      </c>
      <c r="I455" s="5">
        <v>15</v>
      </c>
      <c r="J455" s="7">
        <v>1506</v>
      </c>
      <c r="K455" s="8" t="s">
        <v>2036</v>
      </c>
      <c r="L455" s="9">
        <v>79.27</v>
      </c>
      <c r="M455" s="10">
        <v>56.98</v>
      </c>
      <c r="N455" s="5" t="s">
        <v>2032</v>
      </c>
      <c r="O455" s="5" t="s">
        <v>181</v>
      </c>
      <c r="P455" s="5" t="s">
        <v>2044</v>
      </c>
      <c r="Q455" s="4" t="s">
        <v>2034</v>
      </c>
      <c r="R455" s="4"/>
      <c r="S455" s="13"/>
      <c r="T455" s="16"/>
      <c r="U455" s="15"/>
      <c r="V455" s="13">
        <v>44012</v>
      </c>
    </row>
    <row r="456" spans="1:22" s="1" customFormat="1">
      <c r="A456" s="4">
        <v>803</v>
      </c>
      <c r="B456" s="4" t="s">
        <v>8</v>
      </c>
      <c r="C456" s="4" t="s">
        <v>497</v>
      </c>
      <c r="D456" s="4" t="s">
        <v>2029</v>
      </c>
      <c r="E456" s="4" t="s">
        <v>2030</v>
      </c>
      <c r="F456" s="5">
        <v>5</v>
      </c>
      <c r="G456" s="5">
        <v>4</v>
      </c>
      <c r="H456" s="4">
        <v>22</v>
      </c>
      <c r="I456" s="5">
        <v>16</v>
      </c>
      <c r="J456" s="7">
        <v>1601</v>
      </c>
      <c r="K456" s="8" t="s">
        <v>2036</v>
      </c>
      <c r="L456" s="9">
        <v>78.739999999999995</v>
      </c>
      <c r="M456" s="10">
        <v>56.6</v>
      </c>
      <c r="N456" s="5" t="s">
        <v>2032</v>
      </c>
      <c r="O456" s="5" t="s">
        <v>181</v>
      </c>
      <c r="P456" s="5" t="s">
        <v>2041</v>
      </c>
      <c r="Q456" s="4" t="s">
        <v>2034</v>
      </c>
      <c r="R456" s="4"/>
      <c r="S456" s="13"/>
      <c r="T456" s="16"/>
      <c r="U456" s="15"/>
      <c r="V456" s="13">
        <v>44012</v>
      </c>
    </row>
    <row r="457" spans="1:22" s="1" customFormat="1" hidden="1">
      <c r="A457" s="4">
        <v>804</v>
      </c>
      <c r="B457" s="4" t="s">
        <v>8</v>
      </c>
      <c r="C457" s="4" t="s">
        <v>497</v>
      </c>
      <c r="D457" s="4" t="s">
        <v>2029</v>
      </c>
      <c r="E457" s="4" t="s">
        <v>2030</v>
      </c>
      <c r="F457" s="5">
        <v>5</v>
      </c>
      <c r="G457" s="5">
        <v>4</v>
      </c>
      <c r="H457" s="4">
        <v>22</v>
      </c>
      <c r="I457" s="5">
        <v>16</v>
      </c>
      <c r="J457" s="7">
        <v>1602</v>
      </c>
      <c r="K457" s="8" t="s">
        <v>2036</v>
      </c>
      <c r="L457" s="9">
        <v>53.24</v>
      </c>
      <c r="M457" s="10">
        <v>38.270000000000003</v>
      </c>
      <c r="N457" s="5" t="s">
        <v>2035</v>
      </c>
      <c r="O457" s="5" t="s">
        <v>183</v>
      </c>
      <c r="P457" s="5" t="s">
        <v>2042</v>
      </c>
      <c r="Q457" s="4" t="s">
        <v>2034</v>
      </c>
      <c r="R457" s="4"/>
      <c r="S457" s="13"/>
      <c r="T457" s="16"/>
      <c r="U457" s="15"/>
      <c r="V457" s="13">
        <v>44012</v>
      </c>
    </row>
    <row r="458" spans="1:22" s="1" customFormat="1" hidden="1">
      <c r="A458" s="4">
        <v>805</v>
      </c>
      <c r="B458" s="4" t="s">
        <v>8</v>
      </c>
      <c r="C458" s="4" t="s">
        <v>497</v>
      </c>
      <c r="D458" s="4" t="s">
        <v>2029</v>
      </c>
      <c r="E458" s="4" t="s">
        <v>2030</v>
      </c>
      <c r="F458" s="5">
        <v>5</v>
      </c>
      <c r="G458" s="5">
        <v>4</v>
      </c>
      <c r="H458" s="4">
        <v>22</v>
      </c>
      <c r="I458" s="5">
        <v>16</v>
      </c>
      <c r="J458" s="7">
        <v>1603</v>
      </c>
      <c r="K458" s="8" t="s">
        <v>2036</v>
      </c>
      <c r="L458" s="9">
        <v>53.18</v>
      </c>
      <c r="M458" s="10">
        <v>38.229999999999997</v>
      </c>
      <c r="N458" s="5" t="s">
        <v>2035</v>
      </c>
      <c r="O458" s="5" t="s">
        <v>183</v>
      </c>
      <c r="P458" s="5" t="s">
        <v>2043</v>
      </c>
      <c r="Q458" s="4" t="s">
        <v>2034</v>
      </c>
      <c r="R458" s="4"/>
      <c r="S458" s="13"/>
      <c r="T458" s="16"/>
      <c r="U458" s="15"/>
      <c r="V458" s="13">
        <v>44012</v>
      </c>
    </row>
    <row r="459" spans="1:22" s="1" customFormat="1" hidden="1">
      <c r="A459" s="4">
        <v>806</v>
      </c>
      <c r="B459" s="4" t="s">
        <v>8</v>
      </c>
      <c r="C459" s="4" t="s">
        <v>497</v>
      </c>
      <c r="D459" s="4" t="s">
        <v>2029</v>
      </c>
      <c r="E459" s="4" t="s">
        <v>2030</v>
      </c>
      <c r="F459" s="5">
        <v>5</v>
      </c>
      <c r="G459" s="5">
        <v>4</v>
      </c>
      <c r="H459" s="4">
        <v>22</v>
      </c>
      <c r="I459" s="5">
        <v>16</v>
      </c>
      <c r="J459" s="7">
        <v>1604</v>
      </c>
      <c r="K459" s="8" t="s">
        <v>2036</v>
      </c>
      <c r="L459" s="9">
        <v>53.18</v>
      </c>
      <c r="M459" s="10">
        <v>38.229999999999997</v>
      </c>
      <c r="N459" s="5" t="s">
        <v>2035</v>
      </c>
      <c r="O459" s="5" t="s">
        <v>183</v>
      </c>
      <c r="P459" s="5" t="s">
        <v>2042</v>
      </c>
      <c r="Q459" s="4" t="s">
        <v>2034</v>
      </c>
      <c r="R459" s="4"/>
      <c r="S459" s="13"/>
      <c r="T459" s="16"/>
      <c r="U459" s="15"/>
      <c r="V459" s="13">
        <v>44012</v>
      </c>
    </row>
    <row r="460" spans="1:22" s="1" customFormat="1" hidden="1">
      <c r="A460" s="4">
        <v>807</v>
      </c>
      <c r="B460" s="4" t="s">
        <v>8</v>
      </c>
      <c r="C460" s="4" t="s">
        <v>497</v>
      </c>
      <c r="D460" s="4" t="s">
        <v>2029</v>
      </c>
      <c r="E460" s="4" t="s">
        <v>2030</v>
      </c>
      <c r="F460" s="5">
        <v>5</v>
      </c>
      <c r="G460" s="5">
        <v>4</v>
      </c>
      <c r="H460" s="4">
        <v>22</v>
      </c>
      <c r="I460" s="5">
        <v>16</v>
      </c>
      <c r="J460" s="7">
        <v>1605</v>
      </c>
      <c r="K460" s="8" t="s">
        <v>2036</v>
      </c>
      <c r="L460" s="9">
        <v>53.24</v>
      </c>
      <c r="M460" s="10">
        <v>38.270000000000003</v>
      </c>
      <c r="N460" s="5" t="s">
        <v>2035</v>
      </c>
      <c r="O460" s="5" t="s">
        <v>183</v>
      </c>
      <c r="P460" s="5" t="s">
        <v>2043</v>
      </c>
      <c r="Q460" s="4" t="s">
        <v>2034</v>
      </c>
      <c r="R460" s="4"/>
      <c r="S460" s="13"/>
      <c r="T460" s="16"/>
      <c r="U460" s="15"/>
      <c r="V460" s="13">
        <v>44012</v>
      </c>
    </row>
    <row r="461" spans="1:22" s="1" customFormat="1">
      <c r="A461" s="4">
        <v>808</v>
      </c>
      <c r="B461" s="4" t="s">
        <v>8</v>
      </c>
      <c r="C461" s="4" t="s">
        <v>497</v>
      </c>
      <c r="D461" s="4" t="s">
        <v>2029</v>
      </c>
      <c r="E461" s="4" t="s">
        <v>2030</v>
      </c>
      <c r="F461" s="5">
        <v>5</v>
      </c>
      <c r="G461" s="5">
        <v>4</v>
      </c>
      <c r="H461" s="4">
        <v>22</v>
      </c>
      <c r="I461" s="5">
        <v>16</v>
      </c>
      <c r="J461" s="7">
        <v>1606</v>
      </c>
      <c r="K461" s="8" t="s">
        <v>2036</v>
      </c>
      <c r="L461" s="9">
        <v>79.27</v>
      </c>
      <c r="M461" s="10">
        <v>56.98</v>
      </c>
      <c r="N461" s="5" t="s">
        <v>2032</v>
      </c>
      <c r="O461" s="5" t="s">
        <v>181</v>
      </c>
      <c r="P461" s="5" t="s">
        <v>2044</v>
      </c>
      <c r="Q461" s="4" t="s">
        <v>2034</v>
      </c>
      <c r="R461" s="4"/>
      <c r="S461" s="13"/>
      <c r="T461" s="16"/>
      <c r="U461" s="15"/>
      <c r="V461" s="13">
        <v>44012</v>
      </c>
    </row>
    <row r="462" spans="1:22" s="1" customFormat="1">
      <c r="A462" s="4">
        <v>809</v>
      </c>
      <c r="B462" s="4" t="s">
        <v>8</v>
      </c>
      <c r="C462" s="4" t="s">
        <v>497</v>
      </c>
      <c r="D462" s="4" t="s">
        <v>2029</v>
      </c>
      <c r="E462" s="4" t="s">
        <v>2030</v>
      </c>
      <c r="F462" s="5">
        <v>5</v>
      </c>
      <c r="G462" s="5">
        <v>4</v>
      </c>
      <c r="H462" s="4">
        <v>22</v>
      </c>
      <c r="I462" s="5">
        <v>17</v>
      </c>
      <c r="J462" s="7">
        <v>1701</v>
      </c>
      <c r="K462" s="8" t="s">
        <v>2036</v>
      </c>
      <c r="L462" s="9">
        <v>78.739999999999995</v>
      </c>
      <c r="M462" s="10">
        <v>56.6</v>
      </c>
      <c r="N462" s="5" t="s">
        <v>2032</v>
      </c>
      <c r="O462" s="5" t="s">
        <v>181</v>
      </c>
      <c r="P462" s="5" t="s">
        <v>2041</v>
      </c>
      <c r="Q462" s="4" t="s">
        <v>2034</v>
      </c>
      <c r="R462" s="4"/>
      <c r="S462" s="13"/>
      <c r="T462" s="16"/>
      <c r="U462" s="15"/>
      <c r="V462" s="13">
        <v>44012</v>
      </c>
    </row>
    <row r="463" spans="1:22" s="1" customFormat="1" hidden="1">
      <c r="A463" s="4">
        <v>810</v>
      </c>
      <c r="B463" s="4" t="s">
        <v>8</v>
      </c>
      <c r="C463" s="4" t="s">
        <v>497</v>
      </c>
      <c r="D463" s="4" t="s">
        <v>2029</v>
      </c>
      <c r="E463" s="4" t="s">
        <v>2030</v>
      </c>
      <c r="F463" s="5">
        <v>5</v>
      </c>
      <c r="G463" s="5">
        <v>4</v>
      </c>
      <c r="H463" s="4">
        <v>22</v>
      </c>
      <c r="I463" s="5">
        <v>17</v>
      </c>
      <c r="J463" s="7">
        <v>1702</v>
      </c>
      <c r="K463" s="8" t="s">
        <v>2036</v>
      </c>
      <c r="L463" s="9">
        <v>53.24</v>
      </c>
      <c r="M463" s="10">
        <v>38.270000000000003</v>
      </c>
      <c r="N463" s="5" t="s">
        <v>2035</v>
      </c>
      <c r="O463" s="5" t="s">
        <v>183</v>
      </c>
      <c r="P463" s="5" t="s">
        <v>2042</v>
      </c>
      <c r="Q463" s="4" t="s">
        <v>2034</v>
      </c>
      <c r="R463" s="4"/>
      <c r="S463" s="13"/>
      <c r="T463" s="16"/>
      <c r="U463" s="15"/>
      <c r="V463" s="13">
        <v>44012</v>
      </c>
    </row>
    <row r="464" spans="1:22" s="1" customFormat="1" hidden="1">
      <c r="A464" s="4">
        <v>811</v>
      </c>
      <c r="B464" s="4" t="s">
        <v>8</v>
      </c>
      <c r="C464" s="4" t="s">
        <v>497</v>
      </c>
      <c r="D464" s="4" t="s">
        <v>2029</v>
      </c>
      <c r="E464" s="4" t="s">
        <v>2030</v>
      </c>
      <c r="F464" s="5">
        <v>5</v>
      </c>
      <c r="G464" s="5">
        <v>4</v>
      </c>
      <c r="H464" s="4">
        <v>22</v>
      </c>
      <c r="I464" s="5">
        <v>17</v>
      </c>
      <c r="J464" s="7">
        <v>1703</v>
      </c>
      <c r="K464" s="8" t="s">
        <v>2036</v>
      </c>
      <c r="L464" s="9">
        <v>53.18</v>
      </c>
      <c r="M464" s="10">
        <v>38.229999999999997</v>
      </c>
      <c r="N464" s="5" t="s">
        <v>2035</v>
      </c>
      <c r="O464" s="5" t="s">
        <v>183</v>
      </c>
      <c r="P464" s="5" t="s">
        <v>2043</v>
      </c>
      <c r="Q464" s="4" t="s">
        <v>2034</v>
      </c>
      <c r="R464" s="4"/>
      <c r="S464" s="13"/>
      <c r="T464" s="16"/>
      <c r="U464" s="15"/>
      <c r="V464" s="13">
        <v>44012</v>
      </c>
    </row>
    <row r="465" spans="1:22" s="1" customFormat="1" hidden="1">
      <c r="A465" s="4">
        <v>812</v>
      </c>
      <c r="B465" s="4" t="s">
        <v>8</v>
      </c>
      <c r="C465" s="4" t="s">
        <v>497</v>
      </c>
      <c r="D465" s="4" t="s">
        <v>2029</v>
      </c>
      <c r="E465" s="4" t="s">
        <v>2030</v>
      </c>
      <c r="F465" s="5">
        <v>5</v>
      </c>
      <c r="G465" s="5">
        <v>4</v>
      </c>
      <c r="H465" s="4">
        <v>22</v>
      </c>
      <c r="I465" s="5">
        <v>17</v>
      </c>
      <c r="J465" s="7">
        <v>1704</v>
      </c>
      <c r="K465" s="8" t="s">
        <v>2036</v>
      </c>
      <c r="L465" s="9">
        <v>53.18</v>
      </c>
      <c r="M465" s="10">
        <v>38.229999999999997</v>
      </c>
      <c r="N465" s="5" t="s">
        <v>2035</v>
      </c>
      <c r="O465" s="5" t="s">
        <v>183</v>
      </c>
      <c r="P465" s="5" t="s">
        <v>2042</v>
      </c>
      <c r="Q465" s="4" t="s">
        <v>2034</v>
      </c>
      <c r="R465" s="4"/>
      <c r="S465" s="13"/>
      <c r="T465" s="16"/>
      <c r="U465" s="15"/>
      <c r="V465" s="13">
        <v>44012</v>
      </c>
    </row>
    <row r="466" spans="1:22" s="1" customFormat="1" hidden="1">
      <c r="A466" s="4">
        <v>813</v>
      </c>
      <c r="B466" s="4" t="s">
        <v>8</v>
      </c>
      <c r="C466" s="4" t="s">
        <v>497</v>
      </c>
      <c r="D466" s="4" t="s">
        <v>2029</v>
      </c>
      <c r="E466" s="4" t="s">
        <v>2030</v>
      </c>
      <c r="F466" s="5">
        <v>5</v>
      </c>
      <c r="G466" s="5">
        <v>4</v>
      </c>
      <c r="H466" s="4">
        <v>22</v>
      </c>
      <c r="I466" s="5">
        <v>17</v>
      </c>
      <c r="J466" s="7">
        <v>1705</v>
      </c>
      <c r="K466" s="8" t="s">
        <v>2036</v>
      </c>
      <c r="L466" s="9">
        <v>53.24</v>
      </c>
      <c r="M466" s="10">
        <v>38.270000000000003</v>
      </c>
      <c r="N466" s="5" t="s">
        <v>2035</v>
      </c>
      <c r="O466" s="5" t="s">
        <v>183</v>
      </c>
      <c r="P466" s="5" t="s">
        <v>2043</v>
      </c>
      <c r="Q466" s="4" t="s">
        <v>2034</v>
      </c>
      <c r="R466" s="4"/>
      <c r="S466" s="13"/>
      <c r="T466" s="16"/>
      <c r="U466" s="15"/>
      <c r="V466" s="13">
        <v>44012</v>
      </c>
    </row>
    <row r="467" spans="1:22" s="1" customFormat="1">
      <c r="A467" s="4">
        <v>814</v>
      </c>
      <c r="B467" s="4" t="s">
        <v>8</v>
      </c>
      <c r="C467" s="4" t="s">
        <v>497</v>
      </c>
      <c r="D467" s="4" t="s">
        <v>2029</v>
      </c>
      <c r="E467" s="4" t="s">
        <v>2030</v>
      </c>
      <c r="F467" s="5">
        <v>5</v>
      </c>
      <c r="G467" s="5">
        <v>4</v>
      </c>
      <c r="H467" s="4">
        <v>22</v>
      </c>
      <c r="I467" s="5">
        <v>17</v>
      </c>
      <c r="J467" s="7">
        <v>1706</v>
      </c>
      <c r="K467" s="8" t="s">
        <v>2036</v>
      </c>
      <c r="L467" s="9">
        <v>79.27</v>
      </c>
      <c r="M467" s="10">
        <v>56.98</v>
      </c>
      <c r="N467" s="5" t="s">
        <v>2032</v>
      </c>
      <c r="O467" s="5" t="s">
        <v>181</v>
      </c>
      <c r="P467" s="5" t="s">
        <v>2044</v>
      </c>
      <c r="Q467" s="4" t="s">
        <v>2034</v>
      </c>
      <c r="R467" s="4"/>
      <c r="S467" s="13"/>
      <c r="T467" s="16"/>
      <c r="U467" s="15"/>
      <c r="V467" s="13">
        <v>44012</v>
      </c>
    </row>
    <row r="468" spans="1:22" s="1" customFormat="1">
      <c r="A468" s="4">
        <v>815</v>
      </c>
      <c r="B468" s="4" t="s">
        <v>8</v>
      </c>
      <c r="C468" s="4" t="s">
        <v>497</v>
      </c>
      <c r="D468" s="4" t="s">
        <v>2029</v>
      </c>
      <c r="E468" s="4" t="s">
        <v>2030</v>
      </c>
      <c r="F468" s="5">
        <v>5</v>
      </c>
      <c r="G468" s="5">
        <v>4</v>
      </c>
      <c r="H468" s="4">
        <v>22</v>
      </c>
      <c r="I468" s="5">
        <v>18</v>
      </c>
      <c r="J468" s="7">
        <v>1801</v>
      </c>
      <c r="K468" s="8" t="s">
        <v>2036</v>
      </c>
      <c r="L468" s="9">
        <v>78.739999999999995</v>
      </c>
      <c r="M468" s="10">
        <v>56.6</v>
      </c>
      <c r="N468" s="5" t="s">
        <v>2032</v>
      </c>
      <c r="O468" s="5" t="s">
        <v>181</v>
      </c>
      <c r="P468" s="5" t="s">
        <v>2041</v>
      </c>
      <c r="Q468" s="4" t="s">
        <v>2034</v>
      </c>
      <c r="R468" s="4"/>
      <c r="S468" s="13"/>
      <c r="T468" s="16"/>
      <c r="U468" s="15"/>
      <c r="V468" s="13">
        <v>44012</v>
      </c>
    </row>
    <row r="469" spans="1:22" s="1" customFormat="1" hidden="1">
      <c r="A469" s="4">
        <v>816</v>
      </c>
      <c r="B469" s="4" t="s">
        <v>8</v>
      </c>
      <c r="C469" s="4" t="s">
        <v>497</v>
      </c>
      <c r="D469" s="4" t="s">
        <v>2029</v>
      </c>
      <c r="E469" s="4" t="s">
        <v>2030</v>
      </c>
      <c r="F469" s="5">
        <v>5</v>
      </c>
      <c r="G469" s="5">
        <v>4</v>
      </c>
      <c r="H469" s="4">
        <v>22</v>
      </c>
      <c r="I469" s="5">
        <v>18</v>
      </c>
      <c r="J469" s="7">
        <v>1802</v>
      </c>
      <c r="K469" s="8" t="s">
        <v>2036</v>
      </c>
      <c r="L469" s="9">
        <v>53.24</v>
      </c>
      <c r="M469" s="10">
        <v>38.270000000000003</v>
      </c>
      <c r="N469" s="5" t="s">
        <v>2035</v>
      </c>
      <c r="O469" s="5" t="s">
        <v>183</v>
      </c>
      <c r="P469" s="5" t="s">
        <v>2042</v>
      </c>
      <c r="Q469" s="4" t="s">
        <v>2034</v>
      </c>
      <c r="R469" s="4"/>
      <c r="S469" s="13"/>
      <c r="T469" s="16"/>
      <c r="U469" s="15"/>
      <c r="V469" s="13">
        <v>44012</v>
      </c>
    </row>
    <row r="470" spans="1:22" s="1" customFormat="1" hidden="1">
      <c r="A470" s="4">
        <v>817</v>
      </c>
      <c r="B470" s="4" t="s">
        <v>8</v>
      </c>
      <c r="C470" s="4" t="s">
        <v>497</v>
      </c>
      <c r="D470" s="4" t="s">
        <v>2029</v>
      </c>
      <c r="E470" s="4" t="s">
        <v>2030</v>
      </c>
      <c r="F470" s="5">
        <v>5</v>
      </c>
      <c r="G470" s="5">
        <v>4</v>
      </c>
      <c r="H470" s="4">
        <v>22</v>
      </c>
      <c r="I470" s="5">
        <v>18</v>
      </c>
      <c r="J470" s="7">
        <v>1803</v>
      </c>
      <c r="K470" s="8" t="s">
        <v>2036</v>
      </c>
      <c r="L470" s="9">
        <v>53.18</v>
      </c>
      <c r="M470" s="10">
        <v>38.229999999999997</v>
      </c>
      <c r="N470" s="5" t="s">
        <v>2035</v>
      </c>
      <c r="O470" s="5" t="s">
        <v>183</v>
      </c>
      <c r="P470" s="5" t="s">
        <v>2043</v>
      </c>
      <c r="Q470" s="4" t="s">
        <v>2034</v>
      </c>
      <c r="R470" s="4"/>
      <c r="S470" s="13"/>
      <c r="T470" s="16"/>
      <c r="U470" s="15"/>
      <c r="V470" s="13">
        <v>44012</v>
      </c>
    </row>
    <row r="471" spans="1:22" s="1" customFormat="1" hidden="1">
      <c r="A471" s="4">
        <v>818</v>
      </c>
      <c r="B471" s="4" t="s">
        <v>8</v>
      </c>
      <c r="C471" s="4" t="s">
        <v>497</v>
      </c>
      <c r="D471" s="4" t="s">
        <v>2029</v>
      </c>
      <c r="E471" s="4" t="s">
        <v>2030</v>
      </c>
      <c r="F471" s="5">
        <v>5</v>
      </c>
      <c r="G471" s="5">
        <v>4</v>
      </c>
      <c r="H471" s="4">
        <v>22</v>
      </c>
      <c r="I471" s="5">
        <v>18</v>
      </c>
      <c r="J471" s="7">
        <v>1804</v>
      </c>
      <c r="K471" s="8" t="s">
        <v>2036</v>
      </c>
      <c r="L471" s="9">
        <v>53.18</v>
      </c>
      <c r="M471" s="10">
        <v>38.229999999999997</v>
      </c>
      <c r="N471" s="5" t="s">
        <v>2035</v>
      </c>
      <c r="O471" s="5" t="s">
        <v>183</v>
      </c>
      <c r="P471" s="5" t="s">
        <v>2042</v>
      </c>
      <c r="Q471" s="4" t="s">
        <v>2034</v>
      </c>
      <c r="R471" s="4"/>
      <c r="S471" s="13"/>
      <c r="T471" s="16"/>
      <c r="U471" s="15"/>
      <c r="V471" s="13">
        <v>44012</v>
      </c>
    </row>
    <row r="472" spans="1:22" s="1" customFormat="1" hidden="1">
      <c r="A472" s="4">
        <v>819</v>
      </c>
      <c r="B472" s="4" t="s">
        <v>8</v>
      </c>
      <c r="C472" s="4" t="s">
        <v>497</v>
      </c>
      <c r="D472" s="4" t="s">
        <v>2029</v>
      </c>
      <c r="E472" s="4" t="s">
        <v>2030</v>
      </c>
      <c r="F472" s="5">
        <v>5</v>
      </c>
      <c r="G472" s="5">
        <v>4</v>
      </c>
      <c r="H472" s="4">
        <v>22</v>
      </c>
      <c r="I472" s="5">
        <v>18</v>
      </c>
      <c r="J472" s="7">
        <v>1805</v>
      </c>
      <c r="K472" s="8" t="s">
        <v>2036</v>
      </c>
      <c r="L472" s="9">
        <v>53.24</v>
      </c>
      <c r="M472" s="10">
        <v>38.270000000000003</v>
      </c>
      <c r="N472" s="5" t="s">
        <v>2035</v>
      </c>
      <c r="O472" s="5" t="s">
        <v>183</v>
      </c>
      <c r="P472" s="5" t="s">
        <v>2043</v>
      </c>
      <c r="Q472" s="4" t="s">
        <v>2034</v>
      </c>
      <c r="R472" s="4"/>
      <c r="S472" s="13"/>
      <c r="T472" s="16"/>
      <c r="U472" s="15"/>
      <c r="V472" s="13">
        <v>44012</v>
      </c>
    </row>
    <row r="473" spans="1:22" s="1" customFormat="1">
      <c r="A473" s="4">
        <v>820</v>
      </c>
      <c r="B473" s="4" t="s">
        <v>8</v>
      </c>
      <c r="C473" s="4" t="s">
        <v>497</v>
      </c>
      <c r="D473" s="4" t="s">
        <v>2029</v>
      </c>
      <c r="E473" s="4" t="s">
        <v>2030</v>
      </c>
      <c r="F473" s="5">
        <v>5</v>
      </c>
      <c r="G473" s="5">
        <v>4</v>
      </c>
      <c r="H473" s="4">
        <v>22</v>
      </c>
      <c r="I473" s="5">
        <v>18</v>
      </c>
      <c r="J473" s="7">
        <v>1806</v>
      </c>
      <c r="K473" s="8" t="s">
        <v>2036</v>
      </c>
      <c r="L473" s="9">
        <v>79.27</v>
      </c>
      <c r="M473" s="10">
        <v>56.98</v>
      </c>
      <c r="N473" s="5" t="s">
        <v>2032</v>
      </c>
      <c r="O473" s="5" t="s">
        <v>181</v>
      </c>
      <c r="P473" s="5" t="s">
        <v>2044</v>
      </c>
      <c r="Q473" s="4" t="s">
        <v>2034</v>
      </c>
      <c r="R473" s="4"/>
      <c r="S473" s="13"/>
      <c r="T473" s="16"/>
      <c r="U473" s="15"/>
      <c r="V473" s="13">
        <v>44012</v>
      </c>
    </row>
    <row r="474" spans="1:22" s="1" customFormat="1">
      <c r="A474" s="4">
        <v>821</v>
      </c>
      <c r="B474" s="4" t="s">
        <v>8</v>
      </c>
      <c r="C474" s="4" t="s">
        <v>497</v>
      </c>
      <c r="D474" s="4" t="s">
        <v>2029</v>
      </c>
      <c r="E474" s="4" t="s">
        <v>2030</v>
      </c>
      <c r="F474" s="5">
        <v>5</v>
      </c>
      <c r="G474" s="5">
        <v>4</v>
      </c>
      <c r="H474" s="4">
        <v>22</v>
      </c>
      <c r="I474" s="5">
        <v>19</v>
      </c>
      <c r="J474" s="7">
        <v>1901</v>
      </c>
      <c r="K474" s="8" t="s">
        <v>2036</v>
      </c>
      <c r="L474" s="9">
        <v>78.739999999999995</v>
      </c>
      <c r="M474" s="10">
        <v>56.6</v>
      </c>
      <c r="N474" s="5" t="s">
        <v>2032</v>
      </c>
      <c r="O474" s="5" t="s">
        <v>181</v>
      </c>
      <c r="P474" s="5" t="s">
        <v>2041</v>
      </c>
      <c r="Q474" s="4" t="s">
        <v>2034</v>
      </c>
      <c r="R474" s="4"/>
      <c r="S474" s="13"/>
      <c r="T474" s="16"/>
      <c r="U474" s="15"/>
      <c r="V474" s="13">
        <v>44012</v>
      </c>
    </row>
    <row r="475" spans="1:22" s="1" customFormat="1" hidden="1">
      <c r="A475" s="4">
        <v>822</v>
      </c>
      <c r="B475" s="4" t="s">
        <v>8</v>
      </c>
      <c r="C475" s="4" t="s">
        <v>497</v>
      </c>
      <c r="D475" s="4" t="s">
        <v>2029</v>
      </c>
      <c r="E475" s="4" t="s">
        <v>2030</v>
      </c>
      <c r="F475" s="5">
        <v>5</v>
      </c>
      <c r="G475" s="5">
        <v>4</v>
      </c>
      <c r="H475" s="4">
        <v>22</v>
      </c>
      <c r="I475" s="5">
        <v>19</v>
      </c>
      <c r="J475" s="7">
        <v>1902</v>
      </c>
      <c r="K475" s="8" t="s">
        <v>2036</v>
      </c>
      <c r="L475" s="9">
        <v>53.24</v>
      </c>
      <c r="M475" s="10">
        <v>38.270000000000003</v>
      </c>
      <c r="N475" s="5" t="s">
        <v>2035</v>
      </c>
      <c r="O475" s="5" t="s">
        <v>183</v>
      </c>
      <c r="P475" s="5" t="s">
        <v>2042</v>
      </c>
      <c r="Q475" s="4" t="s">
        <v>2034</v>
      </c>
      <c r="R475" s="4"/>
      <c r="S475" s="13"/>
      <c r="T475" s="16"/>
      <c r="U475" s="15"/>
      <c r="V475" s="13">
        <v>44012</v>
      </c>
    </row>
    <row r="476" spans="1:22" s="1" customFormat="1" hidden="1">
      <c r="A476" s="4">
        <v>823</v>
      </c>
      <c r="B476" s="4" t="s">
        <v>8</v>
      </c>
      <c r="C476" s="4" t="s">
        <v>497</v>
      </c>
      <c r="D476" s="4" t="s">
        <v>2029</v>
      </c>
      <c r="E476" s="4" t="s">
        <v>2030</v>
      </c>
      <c r="F476" s="5">
        <v>5</v>
      </c>
      <c r="G476" s="5">
        <v>4</v>
      </c>
      <c r="H476" s="4">
        <v>22</v>
      </c>
      <c r="I476" s="5">
        <v>19</v>
      </c>
      <c r="J476" s="7">
        <v>1903</v>
      </c>
      <c r="K476" s="8" t="s">
        <v>2036</v>
      </c>
      <c r="L476" s="9">
        <v>53.18</v>
      </c>
      <c r="M476" s="10">
        <v>38.229999999999997</v>
      </c>
      <c r="N476" s="5" t="s">
        <v>2035</v>
      </c>
      <c r="O476" s="5" t="s">
        <v>183</v>
      </c>
      <c r="P476" s="5" t="s">
        <v>2043</v>
      </c>
      <c r="Q476" s="4" t="s">
        <v>2034</v>
      </c>
      <c r="R476" s="4"/>
      <c r="S476" s="13"/>
      <c r="T476" s="16"/>
      <c r="U476" s="15"/>
      <c r="V476" s="13">
        <v>44012</v>
      </c>
    </row>
    <row r="477" spans="1:22" s="1" customFormat="1" hidden="1">
      <c r="A477" s="4">
        <v>824</v>
      </c>
      <c r="B477" s="4" t="s">
        <v>8</v>
      </c>
      <c r="C477" s="4" t="s">
        <v>497</v>
      </c>
      <c r="D477" s="4" t="s">
        <v>2029</v>
      </c>
      <c r="E477" s="4" t="s">
        <v>2030</v>
      </c>
      <c r="F477" s="5">
        <v>5</v>
      </c>
      <c r="G477" s="5">
        <v>4</v>
      </c>
      <c r="H477" s="4">
        <v>22</v>
      </c>
      <c r="I477" s="5">
        <v>19</v>
      </c>
      <c r="J477" s="7">
        <v>1904</v>
      </c>
      <c r="K477" s="8" t="s">
        <v>2036</v>
      </c>
      <c r="L477" s="9">
        <v>53.18</v>
      </c>
      <c r="M477" s="10">
        <v>38.229999999999997</v>
      </c>
      <c r="N477" s="5" t="s">
        <v>2035</v>
      </c>
      <c r="O477" s="5" t="s">
        <v>183</v>
      </c>
      <c r="P477" s="5" t="s">
        <v>2042</v>
      </c>
      <c r="Q477" s="4" t="s">
        <v>2034</v>
      </c>
      <c r="R477" s="4"/>
      <c r="S477" s="13"/>
      <c r="T477" s="16"/>
      <c r="U477" s="15"/>
      <c r="V477" s="13">
        <v>44012</v>
      </c>
    </row>
    <row r="478" spans="1:22" s="1" customFormat="1" hidden="1">
      <c r="A478" s="4">
        <v>825</v>
      </c>
      <c r="B478" s="4" t="s">
        <v>8</v>
      </c>
      <c r="C478" s="4" t="s">
        <v>497</v>
      </c>
      <c r="D478" s="4" t="s">
        <v>2029</v>
      </c>
      <c r="E478" s="4" t="s">
        <v>2030</v>
      </c>
      <c r="F478" s="5">
        <v>5</v>
      </c>
      <c r="G478" s="5">
        <v>4</v>
      </c>
      <c r="H478" s="4">
        <v>22</v>
      </c>
      <c r="I478" s="5">
        <v>19</v>
      </c>
      <c r="J478" s="7">
        <v>1905</v>
      </c>
      <c r="K478" s="8" t="s">
        <v>2036</v>
      </c>
      <c r="L478" s="9">
        <v>53.24</v>
      </c>
      <c r="M478" s="10">
        <v>38.270000000000003</v>
      </c>
      <c r="N478" s="5" t="s">
        <v>2035</v>
      </c>
      <c r="O478" s="5" t="s">
        <v>183</v>
      </c>
      <c r="P478" s="5" t="s">
        <v>2043</v>
      </c>
      <c r="Q478" s="4" t="s">
        <v>2034</v>
      </c>
      <c r="R478" s="4"/>
      <c r="S478" s="13"/>
      <c r="T478" s="16"/>
      <c r="U478" s="15"/>
      <c r="V478" s="13">
        <v>44012</v>
      </c>
    </row>
    <row r="479" spans="1:22" s="1" customFormat="1">
      <c r="A479" s="4">
        <v>826</v>
      </c>
      <c r="B479" s="4" t="s">
        <v>8</v>
      </c>
      <c r="C479" s="4" t="s">
        <v>497</v>
      </c>
      <c r="D479" s="4" t="s">
        <v>2029</v>
      </c>
      <c r="E479" s="4" t="s">
        <v>2030</v>
      </c>
      <c r="F479" s="5">
        <v>5</v>
      </c>
      <c r="G479" s="5">
        <v>4</v>
      </c>
      <c r="H479" s="4">
        <v>22</v>
      </c>
      <c r="I479" s="5">
        <v>19</v>
      </c>
      <c r="J479" s="7">
        <v>1906</v>
      </c>
      <c r="K479" s="8" t="s">
        <v>2036</v>
      </c>
      <c r="L479" s="9">
        <v>79.27</v>
      </c>
      <c r="M479" s="10">
        <v>56.98</v>
      </c>
      <c r="N479" s="5" t="s">
        <v>2032</v>
      </c>
      <c r="O479" s="5" t="s">
        <v>181</v>
      </c>
      <c r="P479" s="5" t="s">
        <v>2044</v>
      </c>
      <c r="Q479" s="4" t="s">
        <v>2034</v>
      </c>
      <c r="R479" s="4"/>
      <c r="S479" s="13"/>
      <c r="T479" s="16"/>
      <c r="U479" s="15"/>
      <c r="V479" s="13">
        <v>44012</v>
      </c>
    </row>
    <row r="480" spans="1:22" s="1" customFormat="1">
      <c r="A480" s="4">
        <v>827</v>
      </c>
      <c r="B480" s="4" t="s">
        <v>8</v>
      </c>
      <c r="C480" s="4" t="s">
        <v>497</v>
      </c>
      <c r="D480" s="4" t="s">
        <v>2029</v>
      </c>
      <c r="E480" s="4" t="s">
        <v>2030</v>
      </c>
      <c r="F480" s="5">
        <v>5</v>
      </c>
      <c r="G480" s="5">
        <v>4</v>
      </c>
      <c r="H480" s="4">
        <v>22</v>
      </c>
      <c r="I480" s="5">
        <v>20</v>
      </c>
      <c r="J480" s="7">
        <v>2001</v>
      </c>
      <c r="K480" s="8" t="s">
        <v>2036</v>
      </c>
      <c r="L480" s="9">
        <v>78.739999999999995</v>
      </c>
      <c r="M480" s="10">
        <v>56.6</v>
      </c>
      <c r="N480" s="5" t="s">
        <v>2032</v>
      </c>
      <c r="O480" s="5" t="s">
        <v>181</v>
      </c>
      <c r="P480" s="5" t="s">
        <v>2041</v>
      </c>
      <c r="Q480" s="4" t="s">
        <v>2034</v>
      </c>
      <c r="R480" s="4"/>
      <c r="S480" s="13"/>
      <c r="T480" s="16"/>
      <c r="U480" s="15"/>
      <c r="V480" s="13">
        <v>44012</v>
      </c>
    </row>
    <row r="481" spans="1:22" s="1" customFormat="1" hidden="1">
      <c r="A481" s="4">
        <v>828</v>
      </c>
      <c r="B481" s="4" t="s">
        <v>8</v>
      </c>
      <c r="C481" s="4" t="s">
        <v>497</v>
      </c>
      <c r="D481" s="4" t="s">
        <v>2029</v>
      </c>
      <c r="E481" s="4" t="s">
        <v>2030</v>
      </c>
      <c r="F481" s="5">
        <v>5</v>
      </c>
      <c r="G481" s="5">
        <v>4</v>
      </c>
      <c r="H481" s="4">
        <v>22</v>
      </c>
      <c r="I481" s="5">
        <v>20</v>
      </c>
      <c r="J481" s="7">
        <v>2002</v>
      </c>
      <c r="K481" s="8" t="s">
        <v>2036</v>
      </c>
      <c r="L481" s="9">
        <v>53.24</v>
      </c>
      <c r="M481" s="10">
        <v>38.270000000000003</v>
      </c>
      <c r="N481" s="5" t="s">
        <v>2035</v>
      </c>
      <c r="O481" s="5" t="s">
        <v>183</v>
      </c>
      <c r="P481" s="5" t="s">
        <v>2042</v>
      </c>
      <c r="Q481" s="4" t="s">
        <v>2034</v>
      </c>
      <c r="R481" s="4"/>
      <c r="S481" s="13"/>
      <c r="T481" s="16"/>
      <c r="U481" s="15"/>
      <c r="V481" s="13">
        <v>44012</v>
      </c>
    </row>
    <row r="482" spans="1:22" s="1" customFormat="1" hidden="1">
      <c r="A482" s="4">
        <v>829</v>
      </c>
      <c r="B482" s="4" t="s">
        <v>8</v>
      </c>
      <c r="C482" s="4" t="s">
        <v>497</v>
      </c>
      <c r="D482" s="4" t="s">
        <v>2029</v>
      </c>
      <c r="E482" s="4" t="s">
        <v>2030</v>
      </c>
      <c r="F482" s="5">
        <v>5</v>
      </c>
      <c r="G482" s="5">
        <v>4</v>
      </c>
      <c r="H482" s="4">
        <v>22</v>
      </c>
      <c r="I482" s="5">
        <v>20</v>
      </c>
      <c r="J482" s="7">
        <v>2003</v>
      </c>
      <c r="K482" s="8" t="s">
        <v>2036</v>
      </c>
      <c r="L482" s="9">
        <v>53.18</v>
      </c>
      <c r="M482" s="10">
        <v>38.229999999999997</v>
      </c>
      <c r="N482" s="5" t="s">
        <v>2035</v>
      </c>
      <c r="O482" s="5" t="s">
        <v>183</v>
      </c>
      <c r="P482" s="5" t="s">
        <v>2043</v>
      </c>
      <c r="Q482" s="4" t="s">
        <v>2034</v>
      </c>
      <c r="R482" s="4"/>
      <c r="S482" s="13"/>
      <c r="T482" s="16"/>
      <c r="U482" s="15"/>
      <c r="V482" s="13">
        <v>44012</v>
      </c>
    </row>
    <row r="483" spans="1:22" s="1" customFormat="1" hidden="1">
      <c r="A483" s="4">
        <v>830</v>
      </c>
      <c r="B483" s="4" t="s">
        <v>8</v>
      </c>
      <c r="C483" s="4" t="s">
        <v>497</v>
      </c>
      <c r="D483" s="4" t="s">
        <v>2029</v>
      </c>
      <c r="E483" s="4" t="s">
        <v>2030</v>
      </c>
      <c r="F483" s="5">
        <v>5</v>
      </c>
      <c r="G483" s="5">
        <v>4</v>
      </c>
      <c r="H483" s="4">
        <v>22</v>
      </c>
      <c r="I483" s="5">
        <v>20</v>
      </c>
      <c r="J483" s="7">
        <v>2004</v>
      </c>
      <c r="K483" s="8" t="s">
        <v>2036</v>
      </c>
      <c r="L483" s="9">
        <v>53.18</v>
      </c>
      <c r="M483" s="10">
        <v>38.229999999999997</v>
      </c>
      <c r="N483" s="5" t="s">
        <v>2035</v>
      </c>
      <c r="O483" s="5" t="s">
        <v>183</v>
      </c>
      <c r="P483" s="5" t="s">
        <v>2042</v>
      </c>
      <c r="Q483" s="4" t="s">
        <v>2034</v>
      </c>
      <c r="R483" s="4"/>
      <c r="S483" s="13"/>
      <c r="T483" s="16"/>
      <c r="U483" s="15"/>
      <c r="V483" s="13">
        <v>44012</v>
      </c>
    </row>
    <row r="484" spans="1:22" s="1" customFormat="1" hidden="1">
      <c r="A484" s="4">
        <v>831</v>
      </c>
      <c r="B484" s="4" t="s">
        <v>8</v>
      </c>
      <c r="C484" s="4" t="s">
        <v>497</v>
      </c>
      <c r="D484" s="4" t="s">
        <v>2029</v>
      </c>
      <c r="E484" s="4" t="s">
        <v>2030</v>
      </c>
      <c r="F484" s="5">
        <v>5</v>
      </c>
      <c r="G484" s="5">
        <v>4</v>
      </c>
      <c r="H484" s="4">
        <v>22</v>
      </c>
      <c r="I484" s="5">
        <v>20</v>
      </c>
      <c r="J484" s="7">
        <v>2005</v>
      </c>
      <c r="K484" s="8" t="s">
        <v>2036</v>
      </c>
      <c r="L484" s="9">
        <v>53.24</v>
      </c>
      <c r="M484" s="10">
        <v>38.270000000000003</v>
      </c>
      <c r="N484" s="5" t="s">
        <v>2035</v>
      </c>
      <c r="O484" s="5" t="s">
        <v>183</v>
      </c>
      <c r="P484" s="5" t="s">
        <v>2043</v>
      </c>
      <c r="Q484" s="4" t="s">
        <v>2034</v>
      </c>
      <c r="R484" s="4"/>
      <c r="S484" s="13"/>
      <c r="T484" s="16"/>
      <c r="U484" s="15"/>
      <c r="V484" s="13">
        <v>44012</v>
      </c>
    </row>
    <row r="485" spans="1:22" s="1" customFormat="1">
      <c r="A485" s="4">
        <v>832</v>
      </c>
      <c r="B485" s="4" t="s">
        <v>8</v>
      </c>
      <c r="C485" s="4" t="s">
        <v>497</v>
      </c>
      <c r="D485" s="4" t="s">
        <v>2029</v>
      </c>
      <c r="E485" s="4" t="s">
        <v>2030</v>
      </c>
      <c r="F485" s="5">
        <v>5</v>
      </c>
      <c r="G485" s="5">
        <v>4</v>
      </c>
      <c r="H485" s="4">
        <v>22</v>
      </c>
      <c r="I485" s="5">
        <v>20</v>
      </c>
      <c r="J485" s="7">
        <v>2006</v>
      </c>
      <c r="K485" s="8" t="s">
        <v>2036</v>
      </c>
      <c r="L485" s="9">
        <v>79.27</v>
      </c>
      <c r="M485" s="10">
        <v>56.98</v>
      </c>
      <c r="N485" s="5" t="s">
        <v>2032</v>
      </c>
      <c r="O485" s="5" t="s">
        <v>181</v>
      </c>
      <c r="P485" s="5" t="s">
        <v>2044</v>
      </c>
      <c r="Q485" s="4" t="s">
        <v>2034</v>
      </c>
      <c r="R485" s="4"/>
      <c r="S485" s="13"/>
      <c r="T485" s="16"/>
      <c r="U485" s="15"/>
      <c r="V485" s="13">
        <v>44012</v>
      </c>
    </row>
    <row r="486" spans="1:22" s="1" customFormat="1">
      <c r="A486" s="4">
        <v>833</v>
      </c>
      <c r="B486" s="4" t="s">
        <v>8</v>
      </c>
      <c r="C486" s="4" t="s">
        <v>497</v>
      </c>
      <c r="D486" s="4" t="s">
        <v>2029</v>
      </c>
      <c r="E486" s="4" t="s">
        <v>2030</v>
      </c>
      <c r="F486" s="5">
        <v>5</v>
      </c>
      <c r="G486" s="5">
        <v>4</v>
      </c>
      <c r="H486" s="4">
        <v>22</v>
      </c>
      <c r="I486" s="5">
        <v>21</v>
      </c>
      <c r="J486" s="7">
        <v>2101</v>
      </c>
      <c r="K486" s="8" t="s">
        <v>2036</v>
      </c>
      <c r="L486" s="9">
        <v>78.739999999999995</v>
      </c>
      <c r="M486" s="10">
        <v>56.6</v>
      </c>
      <c r="N486" s="5" t="s">
        <v>2032</v>
      </c>
      <c r="O486" s="5" t="s">
        <v>181</v>
      </c>
      <c r="P486" s="5" t="s">
        <v>2041</v>
      </c>
      <c r="Q486" s="4" t="s">
        <v>2034</v>
      </c>
      <c r="R486" s="4"/>
      <c r="S486" s="13"/>
      <c r="T486" s="16"/>
      <c r="U486" s="15"/>
      <c r="V486" s="13">
        <v>44012</v>
      </c>
    </row>
    <row r="487" spans="1:22" s="1" customFormat="1" hidden="1">
      <c r="A487" s="4">
        <v>834</v>
      </c>
      <c r="B487" s="4" t="s">
        <v>8</v>
      </c>
      <c r="C487" s="4" t="s">
        <v>497</v>
      </c>
      <c r="D487" s="4" t="s">
        <v>2029</v>
      </c>
      <c r="E487" s="4" t="s">
        <v>2030</v>
      </c>
      <c r="F487" s="5">
        <v>5</v>
      </c>
      <c r="G487" s="5">
        <v>4</v>
      </c>
      <c r="H487" s="4">
        <v>22</v>
      </c>
      <c r="I487" s="5">
        <v>21</v>
      </c>
      <c r="J487" s="7">
        <v>2102</v>
      </c>
      <c r="K487" s="8" t="s">
        <v>2036</v>
      </c>
      <c r="L487" s="9">
        <v>53.24</v>
      </c>
      <c r="M487" s="10">
        <v>38.270000000000003</v>
      </c>
      <c r="N487" s="5" t="s">
        <v>2035</v>
      </c>
      <c r="O487" s="5" t="s">
        <v>183</v>
      </c>
      <c r="P487" s="5" t="s">
        <v>2042</v>
      </c>
      <c r="Q487" s="4" t="s">
        <v>2034</v>
      </c>
      <c r="R487" s="4"/>
      <c r="S487" s="13"/>
      <c r="T487" s="16"/>
      <c r="U487" s="15"/>
      <c r="V487" s="13">
        <v>44012</v>
      </c>
    </row>
    <row r="488" spans="1:22" s="1" customFormat="1" hidden="1">
      <c r="A488" s="4">
        <v>835</v>
      </c>
      <c r="B488" s="4" t="s">
        <v>8</v>
      </c>
      <c r="C488" s="4" t="s">
        <v>497</v>
      </c>
      <c r="D488" s="4" t="s">
        <v>2029</v>
      </c>
      <c r="E488" s="4" t="s">
        <v>2030</v>
      </c>
      <c r="F488" s="5">
        <v>5</v>
      </c>
      <c r="G488" s="5">
        <v>4</v>
      </c>
      <c r="H488" s="4">
        <v>22</v>
      </c>
      <c r="I488" s="5">
        <v>21</v>
      </c>
      <c r="J488" s="7">
        <v>2103</v>
      </c>
      <c r="K488" s="8" t="s">
        <v>2036</v>
      </c>
      <c r="L488" s="9">
        <v>53.18</v>
      </c>
      <c r="M488" s="10">
        <v>38.229999999999997</v>
      </c>
      <c r="N488" s="5" t="s">
        <v>2035</v>
      </c>
      <c r="O488" s="5" t="s">
        <v>183</v>
      </c>
      <c r="P488" s="5" t="s">
        <v>2043</v>
      </c>
      <c r="Q488" s="4" t="s">
        <v>2034</v>
      </c>
      <c r="R488" s="4"/>
      <c r="S488" s="13"/>
      <c r="T488" s="16"/>
      <c r="U488" s="15"/>
      <c r="V488" s="13">
        <v>44012</v>
      </c>
    </row>
    <row r="489" spans="1:22" s="1" customFormat="1" hidden="1">
      <c r="A489" s="4">
        <v>836</v>
      </c>
      <c r="B489" s="4" t="s">
        <v>8</v>
      </c>
      <c r="C489" s="4" t="s">
        <v>497</v>
      </c>
      <c r="D489" s="4" t="s">
        <v>2029</v>
      </c>
      <c r="E489" s="4" t="s">
        <v>2030</v>
      </c>
      <c r="F489" s="5">
        <v>5</v>
      </c>
      <c r="G489" s="5">
        <v>4</v>
      </c>
      <c r="H489" s="4">
        <v>22</v>
      </c>
      <c r="I489" s="5">
        <v>21</v>
      </c>
      <c r="J489" s="7">
        <v>2104</v>
      </c>
      <c r="K489" s="8" t="s">
        <v>2036</v>
      </c>
      <c r="L489" s="9">
        <v>53.18</v>
      </c>
      <c r="M489" s="10">
        <v>38.229999999999997</v>
      </c>
      <c r="N489" s="5" t="s">
        <v>2035</v>
      </c>
      <c r="O489" s="5" t="s">
        <v>183</v>
      </c>
      <c r="P489" s="5" t="s">
        <v>2042</v>
      </c>
      <c r="Q489" s="4" t="s">
        <v>2034</v>
      </c>
      <c r="R489" s="4"/>
      <c r="S489" s="13"/>
      <c r="T489" s="16"/>
      <c r="U489" s="15"/>
      <c r="V489" s="13">
        <v>44012</v>
      </c>
    </row>
    <row r="490" spans="1:22" s="1" customFormat="1" hidden="1">
      <c r="A490" s="4">
        <v>837</v>
      </c>
      <c r="B490" s="4" t="s">
        <v>8</v>
      </c>
      <c r="C490" s="4" t="s">
        <v>497</v>
      </c>
      <c r="D490" s="4" t="s">
        <v>2029</v>
      </c>
      <c r="E490" s="4" t="s">
        <v>2030</v>
      </c>
      <c r="F490" s="5">
        <v>5</v>
      </c>
      <c r="G490" s="5">
        <v>4</v>
      </c>
      <c r="H490" s="4">
        <v>22</v>
      </c>
      <c r="I490" s="5">
        <v>21</v>
      </c>
      <c r="J490" s="7">
        <v>2105</v>
      </c>
      <c r="K490" s="8" t="s">
        <v>2036</v>
      </c>
      <c r="L490" s="9">
        <v>53.24</v>
      </c>
      <c r="M490" s="10">
        <v>38.270000000000003</v>
      </c>
      <c r="N490" s="5" t="s">
        <v>2035</v>
      </c>
      <c r="O490" s="5" t="s">
        <v>183</v>
      </c>
      <c r="P490" s="5" t="s">
        <v>2043</v>
      </c>
      <c r="Q490" s="4" t="s">
        <v>2034</v>
      </c>
      <c r="R490" s="4"/>
      <c r="S490" s="13"/>
      <c r="T490" s="16"/>
      <c r="U490" s="15"/>
      <c r="V490" s="13">
        <v>44012</v>
      </c>
    </row>
    <row r="491" spans="1:22" s="1" customFormat="1">
      <c r="A491" s="4">
        <v>838</v>
      </c>
      <c r="B491" s="4" t="s">
        <v>8</v>
      </c>
      <c r="C491" s="4" t="s">
        <v>497</v>
      </c>
      <c r="D491" s="4" t="s">
        <v>2029</v>
      </c>
      <c r="E491" s="4" t="s">
        <v>2030</v>
      </c>
      <c r="F491" s="5">
        <v>5</v>
      </c>
      <c r="G491" s="5">
        <v>4</v>
      </c>
      <c r="H491" s="4">
        <v>22</v>
      </c>
      <c r="I491" s="5">
        <v>21</v>
      </c>
      <c r="J491" s="7">
        <v>2106</v>
      </c>
      <c r="K491" s="8" t="s">
        <v>2036</v>
      </c>
      <c r="L491" s="9">
        <v>79.27</v>
      </c>
      <c r="M491" s="10">
        <v>56.98</v>
      </c>
      <c r="N491" s="5" t="s">
        <v>2032</v>
      </c>
      <c r="O491" s="5" t="s">
        <v>181</v>
      </c>
      <c r="P491" s="5" t="s">
        <v>2044</v>
      </c>
      <c r="Q491" s="4" t="s">
        <v>2034</v>
      </c>
      <c r="R491" s="4"/>
      <c r="S491" s="13"/>
      <c r="T491" s="16"/>
      <c r="U491" s="15"/>
      <c r="V491" s="13">
        <v>44012</v>
      </c>
    </row>
    <row r="492" spans="1:22" s="1" customFormat="1">
      <c r="A492" s="4">
        <v>839</v>
      </c>
      <c r="B492" s="4" t="s">
        <v>8</v>
      </c>
      <c r="C492" s="4" t="s">
        <v>497</v>
      </c>
      <c r="D492" s="4" t="s">
        <v>2029</v>
      </c>
      <c r="E492" s="4" t="s">
        <v>2030</v>
      </c>
      <c r="F492" s="5">
        <v>5</v>
      </c>
      <c r="G492" s="5">
        <v>4</v>
      </c>
      <c r="H492" s="4">
        <v>22</v>
      </c>
      <c r="I492" s="5">
        <v>22</v>
      </c>
      <c r="J492" s="7">
        <v>2201</v>
      </c>
      <c r="K492" s="8" t="s">
        <v>2036</v>
      </c>
      <c r="L492" s="9">
        <v>78.739999999999995</v>
      </c>
      <c r="M492" s="10">
        <v>56.6</v>
      </c>
      <c r="N492" s="5" t="s">
        <v>2032</v>
      </c>
      <c r="O492" s="5" t="s">
        <v>181</v>
      </c>
      <c r="P492" s="5" t="s">
        <v>2041</v>
      </c>
      <c r="Q492" s="4" t="s">
        <v>2034</v>
      </c>
      <c r="R492" s="4"/>
      <c r="S492" s="13"/>
      <c r="T492" s="16"/>
      <c r="U492" s="15"/>
      <c r="V492" s="13">
        <v>44012</v>
      </c>
    </row>
    <row r="493" spans="1:22" s="1" customFormat="1" hidden="1">
      <c r="A493" s="4">
        <v>840</v>
      </c>
      <c r="B493" s="4" t="s">
        <v>8</v>
      </c>
      <c r="C493" s="4" t="s">
        <v>497</v>
      </c>
      <c r="D493" s="4" t="s">
        <v>2029</v>
      </c>
      <c r="E493" s="4" t="s">
        <v>2030</v>
      </c>
      <c r="F493" s="5">
        <v>5</v>
      </c>
      <c r="G493" s="5">
        <v>4</v>
      </c>
      <c r="H493" s="4">
        <v>22</v>
      </c>
      <c r="I493" s="5">
        <v>22</v>
      </c>
      <c r="J493" s="7">
        <v>2202</v>
      </c>
      <c r="K493" s="8" t="s">
        <v>2036</v>
      </c>
      <c r="L493" s="9">
        <v>53.24</v>
      </c>
      <c r="M493" s="10">
        <v>38.270000000000003</v>
      </c>
      <c r="N493" s="5" t="s">
        <v>2035</v>
      </c>
      <c r="O493" s="5" t="s">
        <v>183</v>
      </c>
      <c r="P493" s="5" t="s">
        <v>2042</v>
      </c>
      <c r="Q493" s="4" t="s">
        <v>2034</v>
      </c>
      <c r="R493" s="4"/>
      <c r="S493" s="13"/>
      <c r="T493" s="16"/>
      <c r="U493" s="15"/>
      <c r="V493" s="13">
        <v>44012</v>
      </c>
    </row>
    <row r="494" spans="1:22" s="1" customFormat="1" hidden="1">
      <c r="A494" s="4">
        <v>841</v>
      </c>
      <c r="B494" s="4" t="s">
        <v>8</v>
      </c>
      <c r="C494" s="4" t="s">
        <v>497</v>
      </c>
      <c r="D494" s="4" t="s">
        <v>2029</v>
      </c>
      <c r="E494" s="4" t="s">
        <v>2030</v>
      </c>
      <c r="F494" s="5">
        <v>5</v>
      </c>
      <c r="G494" s="5">
        <v>4</v>
      </c>
      <c r="H494" s="4">
        <v>22</v>
      </c>
      <c r="I494" s="5">
        <v>22</v>
      </c>
      <c r="J494" s="7">
        <v>2203</v>
      </c>
      <c r="K494" s="8" t="s">
        <v>2036</v>
      </c>
      <c r="L494" s="9">
        <v>53.18</v>
      </c>
      <c r="M494" s="10">
        <v>38.229999999999997</v>
      </c>
      <c r="N494" s="5" t="s">
        <v>2035</v>
      </c>
      <c r="O494" s="5" t="s">
        <v>183</v>
      </c>
      <c r="P494" s="5" t="s">
        <v>2043</v>
      </c>
      <c r="Q494" s="4" t="s">
        <v>2034</v>
      </c>
      <c r="R494" s="4"/>
      <c r="S494" s="13"/>
      <c r="T494" s="16"/>
      <c r="U494" s="15"/>
      <c r="V494" s="13">
        <v>44012</v>
      </c>
    </row>
    <row r="495" spans="1:22" s="1" customFormat="1" hidden="1">
      <c r="A495" s="4">
        <v>842</v>
      </c>
      <c r="B495" s="4" t="s">
        <v>8</v>
      </c>
      <c r="C495" s="4" t="s">
        <v>497</v>
      </c>
      <c r="D495" s="4" t="s">
        <v>2029</v>
      </c>
      <c r="E495" s="4" t="s">
        <v>2030</v>
      </c>
      <c r="F495" s="5">
        <v>5</v>
      </c>
      <c r="G495" s="5">
        <v>4</v>
      </c>
      <c r="H495" s="4">
        <v>22</v>
      </c>
      <c r="I495" s="5">
        <v>22</v>
      </c>
      <c r="J495" s="7">
        <v>2204</v>
      </c>
      <c r="K495" s="8" t="s">
        <v>2036</v>
      </c>
      <c r="L495" s="9">
        <v>53.18</v>
      </c>
      <c r="M495" s="10">
        <v>38.229999999999997</v>
      </c>
      <c r="N495" s="5" t="s">
        <v>2035</v>
      </c>
      <c r="O495" s="5" t="s">
        <v>183</v>
      </c>
      <c r="P495" s="5" t="s">
        <v>2042</v>
      </c>
      <c r="Q495" s="4" t="s">
        <v>2034</v>
      </c>
      <c r="R495" s="4"/>
      <c r="S495" s="13"/>
      <c r="T495" s="16"/>
      <c r="U495" s="15"/>
      <c r="V495" s="13">
        <v>44012</v>
      </c>
    </row>
    <row r="496" spans="1:22" s="1" customFormat="1" hidden="1">
      <c r="A496" s="4">
        <v>843</v>
      </c>
      <c r="B496" s="4" t="s">
        <v>8</v>
      </c>
      <c r="C496" s="4" t="s">
        <v>497</v>
      </c>
      <c r="D496" s="4" t="s">
        <v>2029</v>
      </c>
      <c r="E496" s="4" t="s">
        <v>2030</v>
      </c>
      <c r="F496" s="5">
        <v>5</v>
      </c>
      <c r="G496" s="5">
        <v>4</v>
      </c>
      <c r="H496" s="4">
        <v>22</v>
      </c>
      <c r="I496" s="5">
        <v>22</v>
      </c>
      <c r="J496" s="7">
        <v>2205</v>
      </c>
      <c r="K496" s="8" t="s">
        <v>2036</v>
      </c>
      <c r="L496" s="9">
        <v>53.24</v>
      </c>
      <c r="M496" s="10">
        <v>38.270000000000003</v>
      </c>
      <c r="N496" s="5" t="s">
        <v>2035</v>
      </c>
      <c r="O496" s="5" t="s">
        <v>183</v>
      </c>
      <c r="P496" s="5" t="s">
        <v>2043</v>
      </c>
      <c r="Q496" s="4" t="s">
        <v>2034</v>
      </c>
      <c r="R496" s="4"/>
      <c r="S496" s="13"/>
      <c r="T496" s="16"/>
      <c r="U496" s="15"/>
      <c r="V496" s="13">
        <v>44012</v>
      </c>
    </row>
    <row r="497" spans="1:22" s="1" customFormat="1">
      <c r="A497" s="4">
        <v>844</v>
      </c>
      <c r="B497" s="4" t="s">
        <v>8</v>
      </c>
      <c r="C497" s="4" t="s">
        <v>497</v>
      </c>
      <c r="D497" s="4" t="s">
        <v>2029</v>
      </c>
      <c r="E497" s="4" t="s">
        <v>2030</v>
      </c>
      <c r="F497" s="5">
        <v>5</v>
      </c>
      <c r="G497" s="5">
        <v>4</v>
      </c>
      <c r="H497" s="4">
        <v>22</v>
      </c>
      <c r="I497" s="5">
        <v>22</v>
      </c>
      <c r="J497" s="7">
        <v>2206</v>
      </c>
      <c r="K497" s="8" t="s">
        <v>2036</v>
      </c>
      <c r="L497" s="9">
        <v>79.27</v>
      </c>
      <c r="M497" s="10">
        <v>56.98</v>
      </c>
      <c r="N497" s="5" t="s">
        <v>2032</v>
      </c>
      <c r="O497" s="5" t="s">
        <v>181</v>
      </c>
      <c r="P497" s="5" t="s">
        <v>2044</v>
      </c>
      <c r="Q497" s="4" t="s">
        <v>2034</v>
      </c>
      <c r="R497" s="4"/>
      <c r="S497" s="13"/>
      <c r="T497" s="16"/>
      <c r="U497" s="15"/>
      <c r="V497" s="13">
        <v>44012</v>
      </c>
    </row>
  </sheetData>
  <autoFilter ref="A1:AG497">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Q2:Q497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164"/>
  <sheetViews>
    <sheetView workbookViewId="0">
      <selection activeCell="O1" sqref="O1"/>
    </sheetView>
  </sheetViews>
  <sheetFormatPr defaultColWidth="9" defaultRowHeight="13.5"/>
  <cols>
    <col min="4" max="5" width="9" hidden="1" customWidth="1"/>
    <col min="6" max="7" width="4.375" customWidth="1"/>
    <col min="8" max="8" width="6.25" customWidth="1"/>
    <col min="9" max="9" width="8.125" customWidth="1"/>
    <col min="11" max="11" width="9" hidden="1" customWidth="1"/>
    <col min="12" max="13" width="9" style="2"/>
  </cols>
  <sheetData>
    <row r="1" spans="1:33" s="1" customFormat="1" ht="54">
      <c r="B1" s="3" t="s">
        <v>123</v>
      </c>
      <c r="C1" s="3" t="s">
        <v>2012</v>
      </c>
      <c r="D1" s="3" t="s">
        <v>2013</v>
      </c>
      <c r="E1" s="3" t="s">
        <v>2014</v>
      </c>
      <c r="F1" s="3" t="s">
        <v>2015</v>
      </c>
      <c r="G1" s="3" t="s">
        <v>2016</v>
      </c>
      <c r="H1" s="3" t="s">
        <v>2017</v>
      </c>
      <c r="I1" s="3" t="s">
        <v>2018</v>
      </c>
      <c r="J1" s="3" t="s">
        <v>2019</v>
      </c>
      <c r="K1" s="3" t="s">
        <v>2020</v>
      </c>
      <c r="L1" s="6" t="s">
        <v>63</v>
      </c>
      <c r="M1" s="6"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845</v>
      </c>
      <c r="B2" s="4" t="s">
        <v>8</v>
      </c>
      <c r="C2" s="4" t="s">
        <v>497</v>
      </c>
      <c r="D2" s="4" t="s">
        <v>2029</v>
      </c>
      <c r="E2" s="4" t="s">
        <v>2030</v>
      </c>
      <c r="F2" s="5">
        <v>6</v>
      </c>
      <c r="G2" s="5">
        <v>1</v>
      </c>
      <c r="H2" s="4">
        <v>17</v>
      </c>
      <c r="I2" s="5">
        <v>3</v>
      </c>
      <c r="J2" s="7">
        <v>301</v>
      </c>
      <c r="K2" s="8" t="s">
        <v>2036</v>
      </c>
      <c r="L2" s="9">
        <v>80.569999999999993</v>
      </c>
      <c r="M2" s="10">
        <v>55.97</v>
      </c>
      <c r="N2" s="5" t="s">
        <v>2032</v>
      </c>
      <c r="O2" s="5" t="s">
        <v>535</v>
      </c>
      <c r="P2" s="5" t="s">
        <v>2045</v>
      </c>
      <c r="Q2" s="4" t="s">
        <v>2034</v>
      </c>
      <c r="R2" s="4"/>
      <c r="S2" s="13"/>
      <c r="T2" s="16"/>
      <c r="U2" s="15"/>
      <c r="V2" s="13">
        <v>44012</v>
      </c>
    </row>
    <row r="3" spans="1:33" s="1" customFormat="1" hidden="1">
      <c r="A3" s="4">
        <v>846</v>
      </c>
      <c r="B3" s="4" t="s">
        <v>8</v>
      </c>
      <c r="C3" s="4" t="s">
        <v>497</v>
      </c>
      <c r="D3" s="4" t="s">
        <v>2029</v>
      </c>
      <c r="E3" s="4" t="s">
        <v>2030</v>
      </c>
      <c r="F3" s="5">
        <v>6</v>
      </c>
      <c r="G3" s="5">
        <v>1</v>
      </c>
      <c r="H3" s="4">
        <v>17</v>
      </c>
      <c r="I3" s="5">
        <v>3</v>
      </c>
      <c r="J3" s="7">
        <v>302</v>
      </c>
      <c r="K3" s="8" t="s">
        <v>2036</v>
      </c>
      <c r="L3" s="9">
        <v>55.68</v>
      </c>
      <c r="M3" s="10">
        <v>38.68</v>
      </c>
      <c r="N3" s="5" t="s">
        <v>2035</v>
      </c>
      <c r="O3" s="5" t="s">
        <v>218</v>
      </c>
      <c r="P3" s="5" t="s">
        <v>2046</v>
      </c>
      <c r="Q3" s="4" t="s">
        <v>2034</v>
      </c>
      <c r="R3" s="4"/>
      <c r="S3" s="13"/>
      <c r="T3" s="16"/>
      <c r="U3" s="15"/>
      <c r="V3" s="13">
        <v>44012</v>
      </c>
    </row>
    <row r="4" spans="1:33" s="1" customFormat="1">
      <c r="A4" s="4">
        <v>847</v>
      </c>
      <c r="B4" s="4" t="s">
        <v>8</v>
      </c>
      <c r="C4" s="4" t="s">
        <v>497</v>
      </c>
      <c r="D4" s="4" t="s">
        <v>2029</v>
      </c>
      <c r="E4" s="4" t="s">
        <v>2030</v>
      </c>
      <c r="F4" s="5">
        <v>6</v>
      </c>
      <c r="G4" s="5">
        <v>1</v>
      </c>
      <c r="H4" s="4">
        <v>17</v>
      </c>
      <c r="I4" s="5">
        <v>3</v>
      </c>
      <c r="J4" s="7">
        <v>303</v>
      </c>
      <c r="K4" s="8" t="s">
        <v>2036</v>
      </c>
      <c r="L4" s="9">
        <v>77.2</v>
      </c>
      <c r="M4" s="10">
        <v>53.63</v>
      </c>
      <c r="N4" s="5" t="s">
        <v>2032</v>
      </c>
      <c r="O4" s="5" t="s">
        <v>190</v>
      </c>
      <c r="P4" s="5" t="s">
        <v>2047</v>
      </c>
      <c r="Q4" s="4" t="s">
        <v>2034</v>
      </c>
      <c r="R4" s="4"/>
      <c r="S4" s="13"/>
      <c r="T4" s="16"/>
      <c r="U4" s="15"/>
      <c r="V4" s="13">
        <v>44012</v>
      </c>
    </row>
    <row r="5" spans="1:33" s="1" customFormat="1">
      <c r="A5" s="4">
        <v>848</v>
      </c>
      <c r="B5" s="4" t="s">
        <v>8</v>
      </c>
      <c r="C5" s="4" t="s">
        <v>497</v>
      </c>
      <c r="D5" s="4" t="s">
        <v>2029</v>
      </c>
      <c r="E5" s="4" t="s">
        <v>2030</v>
      </c>
      <c r="F5" s="5">
        <v>6</v>
      </c>
      <c r="G5" s="5">
        <v>1</v>
      </c>
      <c r="H5" s="4">
        <v>17</v>
      </c>
      <c r="I5" s="5">
        <v>4</v>
      </c>
      <c r="J5" s="7">
        <v>401</v>
      </c>
      <c r="K5" s="8" t="s">
        <v>2036</v>
      </c>
      <c r="L5" s="9">
        <v>80.569999999999993</v>
      </c>
      <c r="M5" s="10">
        <v>55.97</v>
      </c>
      <c r="N5" s="5" t="s">
        <v>2032</v>
      </c>
      <c r="O5" s="5" t="s">
        <v>535</v>
      </c>
      <c r="P5" s="5" t="s">
        <v>2045</v>
      </c>
      <c r="Q5" s="4" t="s">
        <v>2034</v>
      </c>
      <c r="R5" s="4"/>
      <c r="S5" s="13"/>
      <c r="T5" s="16"/>
      <c r="U5" s="15"/>
      <c r="V5" s="13">
        <v>44012</v>
      </c>
    </row>
    <row r="6" spans="1:33" s="1" customFormat="1" hidden="1">
      <c r="A6" s="4">
        <v>849</v>
      </c>
      <c r="B6" s="4" t="s">
        <v>8</v>
      </c>
      <c r="C6" s="4" t="s">
        <v>497</v>
      </c>
      <c r="D6" s="4" t="s">
        <v>2029</v>
      </c>
      <c r="E6" s="4" t="s">
        <v>2030</v>
      </c>
      <c r="F6" s="5">
        <v>6</v>
      </c>
      <c r="G6" s="5">
        <v>1</v>
      </c>
      <c r="H6" s="4">
        <v>17</v>
      </c>
      <c r="I6" s="5">
        <v>4</v>
      </c>
      <c r="J6" s="7">
        <v>402</v>
      </c>
      <c r="K6" s="8" t="s">
        <v>2036</v>
      </c>
      <c r="L6" s="9">
        <v>55.68</v>
      </c>
      <c r="M6" s="10">
        <v>38.68</v>
      </c>
      <c r="N6" s="5" t="s">
        <v>2035</v>
      </c>
      <c r="O6" s="5" t="s">
        <v>218</v>
      </c>
      <c r="P6" s="5" t="s">
        <v>2046</v>
      </c>
      <c r="Q6" s="4" t="s">
        <v>2034</v>
      </c>
      <c r="R6" s="4"/>
      <c r="S6" s="13"/>
      <c r="T6" s="16"/>
      <c r="U6" s="15"/>
      <c r="V6" s="13">
        <v>44012</v>
      </c>
    </row>
    <row r="7" spans="1:33" s="1" customFormat="1">
      <c r="A7" s="4">
        <v>850</v>
      </c>
      <c r="B7" s="4" t="s">
        <v>8</v>
      </c>
      <c r="C7" s="4" t="s">
        <v>497</v>
      </c>
      <c r="D7" s="4" t="s">
        <v>2029</v>
      </c>
      <c r="E7" s="4" t="s">
        <v>2030</v>
      </c>
      <c r="F7" s="5">
        <v>6</v>
      </c>
      <c r="G7" s="5">
        <v>1</v>
      </c>
      <c r="H7" s="4">
        <v>17</v>
      </c>
      <c r="I7" s="5">
        <v>4</v>
      </c>
      <c r="J7" s="7">
        <v>403</v>
      </c>
      <c r="K7" s="8" t="s">
        <v>2036</v>
      </c>
      <c r="L7" s="9">
        <v>77.2</v>
      </c>
      <c r="M7" s="10">
        <v>53.63</v>
      </c>
      <c r="N7" s="5" t="s">
        <v>2032</v>
      </c>
      <c r="O7" s="5" t="s">
        <v>190</v>
      </c>
      <c r="P7" s="5" t="s">
        <v>2047</v>
      </c>
      <c r="Q7" s="4" t="s">
        <v>2034</v>
      </c>
      <c r="R7" s="4"/>
      <c r="S7" s="13"/>
      <c r="T7" s="16"/>
      <c r="U7" s="15"/>
      <c r="V7" s="13">
        <v>44012</v>
      </c>
    </row>
    <row r="8" spans="1:33" s="1" customFormat="1">
      <c r="A8" s="4">
        <v>851</v>
      </c>
      <c r="B8" s="4" t="s">
        <v>8</v>
      </c>
      <c r="C8" s="4" t="s">
        <v>497</v>
      </c>
      <c r="D8" s="4" t="s">
        <v>2029</v>
      </c>
      <c r="E8" s="4" t="s">
        <v>2030</v>
      </c>
      <c r="F8" s="5">
        <v>6</v>
      </c>
      <c r="G8" s="5">
        <v>1</v>
      </c>
      <c r="H8" s="4">
        <v>17</v>
      </c>
      <c r="I8" s="5">
        <v>5</v>
      </c>
      <c r="J8" s="7">
        <v>501</v>
      </c>
      <c r="K8" s="8" t="s">
        <v>2036</v>
      </c>
      <c r="L8" s="9">
        <v>80.569999999999993</v>
      </c>
      <c r="M8" s="10">
        <v>55.97</v>
      </c>
      <c r="N8" s="5" t="s">
        <v>2032</v>
      </c>
      <c r="O8" s="5" t="s">
        <v>535</v>
      </c>
      <c r="P8" s="5" t="s">
        <v>2045</v>
      </c>
      <c r="Q8" s="4" t="s">
        <v>2034</v>
      </c>
      <c r="R8" s="4"/>
      <c r="S8" s="13"/>
      <c r="T8" s="16"/>
      <c r="U8" s="15"/>
      <c r="V8" s="13">
        <v>44012</v>
      </c>
    </row>
    <row r="9" spans="1:33" s="1" customFormat="1" hidden="1">
      <c r="A9" s="4">
        <v>852</v>
      </c>
      <c r="B9" s="4" t="s">
        <v>8</v>
      </c>
      <c r="C9" s="4" t="s">
        <v>497</v>
      </c>
      <c r="D9" s="4" t="s">
        <v>2029</v>
      </c>
      <c r="E9" s="4" t="s">
        <v>2030</v>
      </c>
      <c r="F9" s="5">
        <v>6</v>
      </c>
      <c r="G9" s="5">
        <v>1</v>
      </c>
      <c r="H9" s="4">
        <v>17</v>
      </c>
      <c r="I9" s="5">
        <v>5</v>
      </c>
      <c r="J9" s="7">
        <v>502</v>
      </c>
      <c r="K9" s="8" t="s">
        <v>2036</v>
      </c>
      <c r="L9" s="9">
        <v>55.68</v>
      </c>
      <c r="M9" s="10">
        <v>38.68</v>
      </c>
      <c r="N9" s="5" t="s">
        <v>2035</v>
      </c>
      <c r="O9" s="5" t="s">
        <v>218</v>
      </c>
      <c r="P9" s="5" t="s">
        <v>2046</v>
      </c>
      <c r="Q9" s="4" t="s">
        <v>2034</v>
      </c>
      <c r="R9" s="4"/>
      <c r="S9" s="13"/>
      <c r="T9" s="16"/>
      <c r="U9" s="15"/>
      <c r="V9" s="13">
        <v>44012</v>
      </c>
    </row>
    <row r="10" spans="1:33" s="1" customFormat="1">
      <c r="A10" s="4">
        <v>853</v>
      </c>
      <c r="B10" s="4" t="s">
        <v>8</v>
      </c>
      <c r="C10" s="4" t="s">
        <v>497</v>
      </c>
      <c r="D10" s="4" t="s">
        <v>2029</v>
      </c>
      <c r="E10" s="4" t="s">
        <v>2030</v>
      </c>
      <c r="F10" s="5">
        <v>6</v>
      </c>
      <c r="G10" s="5">
        <v>1</v>
      </c>
      <c r="H10" s="4">
        <v>17</v>
      </c>
      <c r="I10" s="5">
        <v>5</v>
      </c>
      <c r="J10" s="7">
        <v>503</v>
      </c>
      <c r="K10" s="8" t="s">
        <v>2036</v>
      </c>
      <c r="L10" s="9">
        <v>77.2</v>
      </c>
      <c r="M10" s="10">
        <v>53.63</v>
      </c>
      <c r="N10" s="5" t="s">
        <v>2032</v>
      </c>
      <c r="O10" s="5" t="s">
        <v>190</v>
      </c>
      <c r="P10" s="5" t="s">
        <v>2047</v>
      </c>
      <c r="Q10" s="4" t="s">
        <v>2034</v>
      </c>
      <c r="R10" s="4"/>
      <c r="S10" s="13"/>
      <c r="T10" s="16"/>
      <c r="U10" s="15"/>
      <c r="V10" s="13">
        <v>44012</v>
      </c>
    </row>
    <row r="11" spans="1:33" s="1" customFormat="1">
      <c r="A11" s="4">
        <v>854</v>
      </c>
      <c r="B11" s="4" t="s">
        <v>8</v>
      </c>
      <c r="C11" s="4" t="s">
        <v>497</v>
      </c>
      <c r="D11" s="4" t="s">
        <v>2029</v>
      </c>
      <c r="E11" s="4" t="s">
        <v>2030</v>
      </c>
      <c r="F11" s="5">
        <v>6</v>
      </c>
      <c r="G11" s="5">
        <v>1</v>
      </c>
      <c r="H11" s="4">
        <v>17</v>
      </c>
      <c r="I11" s="5">
        <v>6</v>
      </c>
      <c r="J11" s="7">
        <v>601</v>
      </c>
      <c r="K11" s="8" t="s">
        <v>2036</v>
      </c>
      <c r="L11" s="9">
        <v>80.569999999999993</v>
      </c>
      <c r="M11" s="10">
        <v>55.97</v>
      </c>
      <c r="N11" s="5" t="s">
        <v>2032</v>
      </c>
      <c r="O11" s="5" t="s">
        <v>535</v>
      </c>
      <c r="P11" s="5" t="s">
        <v>2045</v>
      </c>
      <c r="Q11" s="4" t="s">
        <v>2034</v>
      </c>
      <c r="R11" s="4"/>
      <c r="S11" s="13"/>
      <c r="T11" s="16"/>
      <c r="U11" s="15"/>
      <c r="V11" s="13">
        <v>44012</v>
      </c>
    </row>
    <row r="12" spans="1:33" s="1" customFormat="1" hidden="1">
      <c r="A12" s="4">
        <v>855</v>
      </c>
      <c r="B12" s="4" t="s">
        <v>8</v>
      </c>
      <c r="C12" s="4" t="s">
        <v>497</v>
      </c>
      <c r="D12" s="4" t="s">
        <v>2029</v>
      </c>
      <c r="E12" s="4" t="s">
        <v>2030</v>
      </c>
      <c r="F12" s="5">
        <v>6</v>
      </c>
      <c r="G12" s="5">
        <v>1</v>
      </c>
      <c r="H12" s="4">
        <v>17</v>
      </c>
      <c r="I12" s="5">
        <v>6</v>
      </c>
      <c r="J12" s="7">
        <v>602</v>
      </c>
      <c r="K12" s="8" t="s">
        <v>2036</v>
      </c>
      <c r="L12" s="9">
        <v>55.68</v>
      </c>
      <c r="M12" s="10">
        <v>38.68</v>
      </c>
      <c r="N12" s="5" t="s">
        <v>2035</v>
      </c>
      <c r="O12" s="5" t="s">
        <v>218</v>
      </c>
      <c r="P12" s="5" t="s">
        <v>2046</v>
      </c>
      <c r="Q12" s="4" t="s">
        <v>2034</v>
      </c>
      <c r="R12" s="4"/>
      <c r="S12" s="13"/>
      <c r="T12" s="16"/>
      <c r="U12" s="15"/>
      <c r="V12" s="13">
        <v>44012</v>
      </c>
    </row>
    <row r="13" spans="1:33" s="1" customFormat="1">
      <c r="A13" s="4">
        <v>856</v>
      </c>
      <c r="B13" s="4" t="s">
        <v>8</v>
      </c>
      <c r="C13" s="4" t="s">
        <v>497</v>
      </c>
      <c r="D13" s="4" t="s">
        <v>2029</v>
      </c>
      <c r="E13" s="4" t="s">
        <v>2030</v>
      </c>
      <c r="F13" s="5">
        <v>6</v>
      </c>
      <c r="G13" s="5">
        <v>1</v>
      </c>
      <c r="H13" s="4">
        <v>17</v>
      </c>
      <c r="I13" s="5">
        <v>6</v>
      </c>
      <c r="J13" s="7">
        <v>603</v>
      </c>
      <c r="K13" s="8" t="s">
        <v>2036</v>
      </c>
      <c r="L13" s="9">
        <v>77.2</v>
      </c>
      <c r="M13" s="10">
        <v>53.63</v>
      </c>
      <c r="N13" s="5" t="s">
        <v>2032</v>
      </c>
      <c r="O13" s="5" t="s">
        <v>190</v>
      </c>
      <c r="P13" s="5" t="s">
        <v>2047</v>
      </c>
      <c r="Q13" s="4" t="s">
        <v>2034</v>
      </c>
      <c r="R13" s="4"/>
      <c r="S13" s="13"/>
      <c r="T13" s="16"/>
      <c r="U13" s="15"/>
      <c r="V13" s="13">
        <v>44012</v>
      </c>
    </row>
    <row r="14" spans="1:33" s="1" customFormat="1">
      <c r="A14" s="4">
        <v>857</v>
      </c>
      <c r="B14" s="4" t="s">
        <v>8</v>
      </c>
      <c r="C14" s="4" t="s">
        <v>497</v>
      </c>
      <c r="D14" s="4" t="s">
        <v>2029</v>
      </c>
      <c r="E14" s="4" t="s">
        <v>2030</v>
      </c>
      <c r="F14" s="5">
        <v>6</v>
      </c>
      <c r="G14" s="5">
        <v>1</v>
      </c>
      <c r="H14" s="4">
        <v>17</v>
      </c>
      <c r="I14" s="5">
        <v>7</v>
      </c>
      <c r="J14" s="7">
        <v>701</v>
      </c>
      <c r="K14" s="8" t="s">
        <v>2036</v>
      </c>
      <c r="L14" s="9">
        <v>80.569999999999993</v>
      </c>
      <c r="M14" s="10">
        <v>55.97</v>
      </c>
      <c r="N14" s="5" t="s">
        <v>2032</v>
      </c>
      <c r="O14" s="5" t="s">
        <v>535</v>
      </c>
      <c r="P14" s="5" t="s">
        <v>2045</v>
      </c>
      <c r="Q14" s="4" t="s">
        <v>2034</v>
      </c>
      <c r="R14" s="4"/>
      <c r="S14" s="13"/>
      <c r="T14" s="16"/>
      <c r="U14" s="15"/>
      <c r="V14" s="13">
        <v>44012</v>
      </c>
    </row>
    <row r="15" spans="1:33" s="1" customFormat="1" hidden="1">
      <c r="A15" s="4">
        <v>858</v>
      </c>
      <c r="B15" s="4" t="s">
        <v>8</v>
      </c>
      <c r="C15" s="4" t="s">
        <v>497</v>
      </c>
      <c r="D15" s="4" t="s">
        <v>2029</v>
      </c>
      <c r="E15" s="4" t="s">
        <v>2030</v>
      </c>
      <c r="F15" s="5">
        <v>6</v>
      </c>
      <c r="G15" s="5">
        <v>1</v>
      </c>
      <c r="H15" s="4">
        <v>17</v>
      </c>
      <c r="I15" s="5">
        <v>7</v>
      </c>
      <c r="J15" s="7">
        <v>702</v>
      </c>
      <c r="K15" s="8" t="s">
        <v>2036</v>
      </c>
      <c r="L15" s="9">
        <v>55.68</v>
      </c>
      <c r="M15" s="10">
        <v>38.68</v>
      </c>
      <c r="N15" s="5" t="s">
        <v>2035</v>
      </c>
      <c r="O15" s="5" t="s">
        <v>218</v>
      </c>
      <c r="P15" s="5" t="s">
        <v>2046</v>
      </c>
      <c r="Q15" s="4" t="s">
        <v>2034</v>
      </c>
      <c r="R15" s="4"/>
      <c r="S15" s="13"/>
      <c r="T15" s="16"/>
      <c r="U15" s="15"/>
      <c r="V15" s="13">
        <v>44012</v>
      </c>
    </row>
    <row r="16" spans="1:33" s="1" customFormat="1">
      <c r="A16" s="4">
        <v>859</v>
      </c>
      <c r="B16" s="4" t="s">
        <v>8</v>
      </c>
      <c r="C16" s="4" t="s">
        <v>497</v>
      </c>
      <c r="D16" s="4" t="s">
        <v>2029</v>
      </c>
      <c r="E16" s="4" t="s">
        <v>2030</v>
      </c>
      <c r="F16" s="5">
        <v>6</v>
      </c>
      <c r="G16" s="5">
        <v>1</v>
      </c>
      <c r="H16" s="4">
        <v>17</v>
      </c>
      <c r="I16" s="5">
        <v>7</v>
      </c>
      <c r="J16" s="7">
        <v>703</v>
      </c>
      <c r="K16" s="8" t="s">
        <v>2036</v>
      </c>
      <c r="L16" s="9">
        <v>77.2</v>
      </c>
      <c r="M16" s="10">
        <v>53.63</v>
      </c>
      <c r="N16" s="5" t="s">
        <v>2032</v>
      </c>
      <c r="O16" s="5" t="s">
        <v>190</v>
      </c>
      <c r="P16" s="5" t="s">
        <v>2047</v>
      </c>
      <c r="Q16" s="4" t="s">
        <v>2034</v>
      </c>
      <c r="R16" s="4"/>
      <c r="S16" s="13"/>
      <c r="T16" s="16"/>
      <c r="U16" s="15"/>
      <c r="V16" s="13">
        <v>44012</v>
      </c>
    </row>
    <row r="17" spans="1:22" s="1" customFormat="1">
      <c r="A17" s="4">
        <v>860</v>
      </c>
      <c r="B17" s="4" t="s">
        <v>8</v>
      </c>
      <c r="C17" s="4" t="s">
        <v>497</v>
      </c>
      <c r="D17" s="4" t="s">
        <v>2029</v>
      </c>
      <c r="E17" s="4" t="s">
        <v>2030</v>
      </c>
      <c r="F17" s="5">
        <v>6</v>
      </c>
      <c r="G17" s="5">
        <v>1</v>
      </c>
      <c r="H17" s="4">
        <v>17</v>
      </c>
      <c r="I17" s="5">
        <v>8</v>
      </c>
      <c r="J17" s="7">
        <v>801</v>
      </c>
      <c r="K17" s="8" t="s">
        <v>2036</v>
      </c>
      <c r="L17" s="9">
        <v>80.569999999999993</v>
      </c>
      <c r="M17" s="10">
        <v>55.97</v>
      </c>
      <c r="N17" s="5" t="s">
        <v>2032</v>
      </c>
      <c r="O17" s="5" t="s">
        <v>535</v>
      </c>
      <c r="P17" s="5" t="s">
        <v>2045</v>
      </c>
      <c r="Q17" s="4" t="s">
        <v>2034</v>
      </c>
      <c r="R17" s="4"/>
      <c r="S17" s="13"/>
      <c r="T17" s="16"/>
      <c r="U17" s="15"/>
      <c r="V17" s="13">
        <v>44012</v>
      </c>
    </row>
    <row r="18" spans="1:22" s="1" customFormat="1" hidden="1">
      <c r="A18" s="4">
        <v>861</v>
      </c>
      <c r="B18" s="4" t="s">
        <v>8</v>
      </c>
      <c r="C18" s="4" t="s">
        <v>497</v>
      </c>
      <c r="D18" s="4" t="s">
        <v>2029</v>
      </c>
      <c r="E18" s="4" t="s">
        <v>2030</v>
      </c>
      <c r="F18" s="5">
        <v>6</v>
      </c>
      <c r="G18" s="5">
        <v>1</v>
      </c>
      <c r="H18" s="4">
        <v>17</v>
      </c>
      <c r="I18" s="5">
        <v>8</v>
      </c>
      <c r="J18" s="7">
        <v>802</v>
      </c>
      <c r="K18" s="8" t="s">
        <v>2036</v>
      </c>
      <c r="L18" s="9">
        <v>55.68</v>
      </c>
      <c r="M18" s="10">
        <v>38.68</v>
      </c>
      <c r="N18" s="5" t="s">
        <v>2035</v>
      </c>
      <c r="O18" s="5" t="s">
        <v>218</v>
      </c>
      <c r="P18" s="5" t="s">
        <v>2046</v>
      </c>
      <c r="Q18" s="4" t="s">
        <v>2034</v>
      </c>
      <c r="R18" s="4"/>
      <c r="S18" s="13"/>
      <c r="T18" s="16"/>
      <c r="U18" s="15"/>
      <c r="V18" s="13">
        <v>44012</v>
      </c>
    </row>
    <row r="19" spans="1:22" s="1" customFormat="1">
      <c r="A19" s="4">
        <v>862</v>
      </c>
      <c r="B19" s="4" t="s">
        <v>8</v>
      </c>
      <c r="C19" s="4" t="s">
        <v>497</v>
      </c>
      <c r="D19" s="4" t="s">
        <v>2029</v>
      </c>
      <c r="E19" s="4" t="s">
        <v>2030</v>
      </c>
      <c r="F19" s="5">
        <v>6</v>
      </c>
      <c r="G19" s="5">
        <v>1</v>
      </c>
      <c r="H19" s="4">
        <v>17</v>
      </c>
      <c r="I19" s="5">
        <v>8</v>
      </c>
      <c r="J19" s="7">
        <v>803</v>
      </c>
      <c r="K19" s="8" t="s">
        <v>2036</v>
      </c>
      <c r="L19" s="9">
        <v>77.2</v>
      </c>
      <c r="M19" s="10">
        <v>53.63</v>
      </c>
      <c r="N19" s="5" t="s">
        <v>2032</v>
      </c>
      <c r="O19" s="5" t="s">
        <v>190</v>
      </c>
      <c r="P19" s="5" t="s">
        <v>2047</v>
      </c>
      <c r="Q19" s="4" t="s">
        <v>2034</v>
      </c>
      <c r="R19" s="4"/>
      <c r="S19" s="13"/>
      <c r="T19" s="16"/>
      <c r="U19" s="15"/>
      <c r="V19" s="13">
        <v>44012</v>
      </c>
    </row>
    <row r="20" spans="1:22" s="1" customFormat="1">
      <c r="A20" s="4">
        <v>863</v>
      </c>
      <c r="B20" s="4" t="s">
        <v>8</v>
      </c>
      <c r="C20" s="4" t="s">
        <v>497</v>
      </c>
      <c r="D20" s="4" t="s">
        <v>2029</v>
      </c>
      <c r="E20" s="4" t="s">
        <v>2030</v>
      </c>
      <c r="F20" s="5">
        <v>6</v>
      </c>
      <c r="G20" s="5">
        <v>1</v>
      </c>
      <c r="H20" s="4">
        <v>17</v>
      </c>
      <c r="I20" s="5">
        <v>9</v>
      </c>
      <c r="J20" s="7">
        <v>901</v>
      </c>
      <c r="K20" s="8" t="s">
        <v>2036</v>
      </c>
      <c r="L20" s="9">
        <v>80.569999999999993</v>
      </c>
      <c r="M20" s="10">
        <v>55.97</v>
      </c>
      <c r="N20" s="5" t="s">
        <v>2032</v>
      </c>
      <c r="O20" s="5" t="s">
        <v>535</v>
      </c>
      <c r="P20" s="5" t="s">
        <v>2045</v>
      </c>
      <c r="Q20" s="4" t="s">
        <v>2034</v>
      </c>
      <c r="R20" s="4"/>
      <c r="S20" s="13"/>
      <c r="T20" s="16"/>
      <c r="U20" s="15"/>
      <c r="V20" s="13">
        <v>44012</v>
      </c>
    </row>
    <row r="21" spans="1:22" s="1" customFormat="1" hidden="1">
      <c r="A21" s="4">
        <v>864</v>
      </c>
      <c r="B21" s="4" t="s">
        <v>8</v>
      </c>
      <c r="C21" s="4" t="s">
        <v>497</v>
      </c>
      <c r="D21" s="4" t="s">
        <v>2029</v>
      </c>
      <c r="E21" s="4" t="s">
        <v>2030</v>
      </c>
      <c r="F21" s="5">
        <v>6</v>
      </c>
      <c r="G21" s="5">
        <v>1</v>
      </c>
      <c r="H21" s="4">
        <v>17</v>
      </c>
      <c r="I21" s="5">
        <v>9</v>
      </c>
      <c r="J21" s="7">
        <v>902</v>
      </c>
      <c r="K21" s="8" t="s">
        <v>2036</v>
      </c>
      <c r="L21" s="9">
        <v>55.68</v>
      </c>
      <c r="M21" s="10">
        <v>38.68</v>
      </c>
      <c r="N21" s="5" t="s">
        <v>2035</v>
      </c>
      <c r="O21" s="5" t="s">
        <v>218</v>
      </c>
      <c r="P21" s="5" t="s">
        <v>2046</v>
      </c>
      <c r="Q21" s="4" t="s">
        <v>2034</v>
      </c>
      <c r="R21" s="4"/>
      <c r="S21" s="13"/>
      <c r="T21" s="16"/>
      <c r="U21" s="15"/>
      <c r="V21" s="13">
        <v>44012</v>
      </c>
    </row>
    <row r="22" spans="1:22" s="1" customFormat="1">
      <c r="A22" s="4">
        <v>865</v>
      </c>
      <c r="B22" s="4" t="s">
        <v>8</v>
      </c>
      <c r="C22" s="4" t="s">
        <v>497</v>
      </c>
      <c r="D22" s="4" t="s">
        <v>2029</v>
      </c>
      <c r="E22" s="4" t="s">
        <v>2030</v>
      </c>
      <c r="F22" s="5">
        <v>6</v>
      </c>
      <c r="G22" s="5">
        <v>1</v>
      </c>
      <c r="H22" s="4">
        <v>17</v>
      </c>
      <c r="I22" s="5">
        <v>9</v>
      </c>
      <c r="J22" s="7">
        <v>903</v>
      </c>
      <c r="K22" s="8" t="s">
        <v>2036</v>
      </c>
      <c r="L22" s="9">
        <v>77.2</v>
      </c>
      <c r="M22" s="10">
        <v>53.63</v>
      </c>
      <c r="N22" s="5" t="s">
        <v>2032</v>
      </c>
      <c r="O22" s="5" t="s">
        <v>190</v>
      </c>
      <c r="P22" s="5" t="s">
        <v>2047</v>
      </c>
      <c r="Q22" s="4" t="s">
        <v>2034</v>
      </c>
      <c r="R22" s="4"/>
      <c r="S22" s="13"/>
      <c r="T22" s="16"/>
      <c r="U22" s="15"/>
      <c r="V22" s="13">
        <v>44012</v>
      </c>
    </row>
    <row r="23" spans="1:22" s="1" customFormat="1">
      <c r="A23" s="4">
        <v>866</v>
      </c>
      <c r="B23" s="4" t="s">
        <v>8</v>
      </c>
      <c r="C23" s="4" t="s">
        <v>497</v>
      </c>
      <c r="D23" s="4" t="s">
        <v>2029</v>
      </c>
      <c r="E23" s="4" t="s">
        <v>2030</v>
      </c>
      <c r="F23" s="5">
        <v>6</v>
      </c>
      <c r="G23" s="5">
        <v>1</v>
      </c>
      <c r="H23" s="4">
        <v>17</v>
      </c>
      <c r="I23" s="5">
        <v>10</v>
      </c>
      <c r="J23" s="7">
        <v>1001</v>
      </c>
      <c r="K23" s="8" t="s">
        <v>2036</v>
      </c>
      <c r="L23" s="9">
        <v>80.569999999999993</v>
      </c>
      <c r="M23" s="10">
        <v>55.97</v>
      </c>
      <c r="N23" s="5" t="s">
        <v>2032</v>
      </c>
      <c r="O23" s="5" t="s">
        <v>535</v>
      </c>
      <c r="P23" s="5" t="s">
        <v>2045</v>
      </c>
      <c r="Q23" s="4" t="s">
        <v>2034</v>
      </c>
      <c r="R23" s="4"/>
      <c r="S23" s="13"/>
      <c r="T23" s="16"/>
      <c r="U23" s="15"/>
      <c r="V23" s="13">
        <v>44012</v>
      </c>
    </row>
    <row r="24" spans="1:22" s="1" customFormat="1" hidden="1">
      <c r="A24" s="4">
        <v>867</v>
      </c>
      <c r="B24" s="4" t="s">
        <v>8</v>
      </c>
      <c r="C24" s="4" t="s">
        <v>497</v>
      </c>
      <c r="D24" s="4" t="s">
        <v>2029</v>
      </c>
      <c r="E24" s="4" t="s">
        <v>2030</v>
      </c>
      <c r="F24" s="5">
        <v>6</v>
      </c>
      <c r="G24" s="5">
        <v>1</v>
      </c>
      <c r="H24" s="4">
        <v>17</v>
      </c>
      <c r="I24" s="5">
        <v>10</v>
      </c>
      <c r="J24" s="7">
        <v>1002</v>
      </c>
      <c r="K24" s="8" t="s">
        <v>2036</v>
      </c>
      <c r="L24" s="9">
        <v>55.68</v>
      </c>
      <c r="M24" s="10">
        <v>38.68</v>
      </c>
      <c r="N24" s="5" t="s">
        <v>2035</v>
      </c>
      <c r="O24" s="5" t="s">
        <v>218</v>
      </c>
      <c r="P24" s="5" t="s">
        <v>2046</v>
      </c>
      <c r="Q24" s="4" t="s">
        <v>2034</v>
      </c>
      <c r="R24" s="4"/>
      <c r="S24" s="13"/>
      <c r="T24" s="16"/>
      <c r="U24" s="15"/>
      <c r="V24" s="13">
        <v>44012</v>
      </c>
    </row>
    <row r="25" spans="1:22" s="1" customFormat="1">
      <c r="A25" s="4">
        <v>868</v>
      </c>
      <c r="B25" s="4" t="s">
        <v>8</v>
      </c>
      <c r="C25" s="4" t="s">
        <v>497</v>
      </c>
      <c r="D25" s="4" t="s">
        <v>2029</v>
      </c>
      <c r="E25" s="4" t="s">
        <v>2030</v>
      </c>
      <c r="F25" s="5">
        <v>6</v>
      </c>
      <c r="G25" s="5">
        <v>1</v>
      </c>
      <c r="H25" s="4">
        <v>17</v>
      </c>
      <c r="I25" s="5">
        <v>10</v>
      </c>
      <c r="J25" s="7">
        <v>1003</v>
      </c>
      <c r="K25" s="8" t="s">
        <v>2036</v>
      </c>
      <c r="L25" s="9">
        <v>77.2</v>
      </c>
      <c r="M25" s="10">
        <v>53.63</v>
      </c>
      <c r="N25" s="5" t="s">
        <v>2032</v>
      </c>
      <c r="O25" s="5" t="s">
        <v>190</v>
      </c>
      <c r="P25" s="5" t="s">
        <v>2047</v>
      </c>
      <c r="Q25" s="4" t="s">
        <v>2034</v>
      </c>
      <c r="R25" s="4"/>
      <c r="S25" s="13"/>
      <c r="T25" s="16"/>
      <c r="U25" s="15"/>
      <c r="V25" s="13">
        <v>44012</v>
      </c>
    </row>
    <row r="26" spans="1:22" s="1" customFormat="1">
      <c r="A26" s="4">
        <v>869</v>
      </c>
      <c r="B26" s="4" t="s">
        <v>8</v>
      </c>
      <c r="C26" s="4" t="s">
        <v>497</v>
      </c>
      <c r="D26" s="4" t="s">
        <v>2029</v>
      </c>
      <c r="E26" s="4" t="s">
        <v>2030</v>
      </c>
      <c r="F26" s="5">
        <v>6</v>
      </c>
      <c r="G26" s="5">
        <v>1</v>
      </c>
      <c r="H26" s="4">
        <v>17</v>
      </c>
      <c r="I26" s="5">
        <v>11</v>
      </c>
      <c r="J26" s="7">
        <v>1101</v>
      </c>
      <c r="K26" s="8" t="s">
        <v>2036</v>
      </c>
      <c r="L26" s="9">
        <v>80.569999999999993</v>
      </c>
      <c r="M26" s="10">
        <v>55.97</v>
      </c>
      <c r="N26" s="5" t="s">
        <v>2032</v>
      </c>
      <c r="O26" s="5" t="s">
        <v>535</v>
      </c>
      <c r="P26" s="5" t="s">
        <v>2045</v>
      </c>
      <c r="Q26" s="4" t="s">
        <v>2034</v>
      </c>
      <c r="R26" s="4"/>
      <c r="S26" s="13"/>
      <c r="T26" s="16"/>
      <c r="U26" s="15"/>
      <c r="V26" s="13">
        <v>44012</v>
      </c>
    </row>
    <row r="27" spans="1:22" s="1" customFormat="1">
      <c r="A27" s="4">
        <v>870</v>
      </c>
      <c r="B27" s="4" t="s">
        <v>8</v>
      </c>
      <c r="C27" s="4" t="s">
        <v>497</v>
      </c>
      <c r="D27" s="4" t="s">
        <v>2029</v>
      </c>
      <c r="E27" s="4" t="s">
        <v>2030</v>
      </c>
      <c r="F27" s="5">
        <v>6</v>
      </c>
      <c r="G27" s="5">
        <v>1</v>
      </c>
      <c r="H27" s="4">
        <v>17</v>
      </c>
      <c r="I27" s="5">
        <v>11</v>
      </c>
      <c r="J27" s="7">
        <v>1103</v>
      </c>
      <c r="K27" s="8" t="s">
        <v>2036</v>
      </c>
      <c r="L27" s="9">
        <v>77.2</v>
      </c>
      <c r="M27" s="10">
        <v>53.63</v>
      </c>
      <c r="N27" s="5" t="s">
        <v>2032</v>
      </c>
      <c r="O27" s="5" t="s">
        <v>190</v>
      </c>
      <c r="P27" s="5" t="s">
        <v>2047</v>
      </c>
      <c r="Q27" s="4" t="s">
        <v>2034</v>
      </c>
      <c r="R27" s="4"/>
      <c r="S27" s="13"/>
      <c r="T27" s="16"/>
      <c r="U27" s="15"/>
      <c r="V27" s="13">
        <v>44012</v>
      </c>
    </row>
    <row r="28" spans="1:22" s="1" customFormat="1">
      <c r="A28" s="4">
        <v>871</v>
      </c>
      <c r="B28" s="4" t="s">
        <v>8</v>
      </c>
      <c r="C28" s="4" t="s">
        <v>497</v>
      </c>
      <c r="D28" s="4" t="s">
        <v>2029</v>
      </c>
      <c r="E28" s="4" t="s">
        <v>2030</v>
      </c>
      <c r="F28" s="5">
        <v>6</v>
      </c>
      <c r="G28" s="5">
        <v>1</v>
      </c>
      <c r="H28" s="4">
        <v>17</v>
      </c>
      <c r="I28" s="5">
        <v>12</v>
      </c>
      <c r="J28" s="7">
        <v>1201</v>
      </c>
      <c r="K28" s="8" t="s">
        <v>2036</v>
      </c>
      <c r="L28" s="9">
        <v>80.569999999999993</v>
      </c>
      <c r="M28" s="10">
        <v>55.97</v>
      </c>
      <c r="N28" s="5" t="s">
        <v>2032</v>
      </c>
      <c r="O28" s="5" t="s">
        <v>535</v>
      </c>
      <c r="P28" s="5" t="s">
        <v>2045</v>
      </c>
      <c r="Q28" s="4" t="s">
        <v>2034</v>
      </c>
      <c r="R28" s="4"/>
      <c r="S28" s="13"/>
      <c r="T28" s="16"/>
      <c r="U28" s="15"/>
      <c r="V28" s="13">
        <v>44012</v>
      </c>
    </row>
    <row r="29" spans="1:22" s="1" customFormat="1" hidden="1">
      <c r="A29" s="4">
        <v>872</v>
      </c>
      <c r="B29" s="4" t="s">
        <v>8</v>
      </c>
      <c r="C29" s="4" t="s">
        <v>497</v>
      </c>
      <c r="D29" s="4" t="s">
        <v>2029</v>
      </c>
      <c r="E29" s="4" t="s">
        <v>2030</v>
      </c>
      <c r="F29" s="5">
        <v>6</v>
      </c>
      <c r="G29" s="5">
        <v>1</v>
      </c>
      <c r="H29" s="4">
        <v>17</v>
      </c>
      <c r="I29" s="5">
        <v>12</v>
      </c>
      <c r="J29" s="7">
        <v>1202</v>
      </c>
      <c r="K29" s="8" t="s">
        <v>2036</v>
      </c>
      <c r="L29" s="9">
        <v>55.68</v>
      </c>
      <c r="M29" s="10">
        <v>38.68</v>
      </c>
      <c r="N29" s="5" t="s">
        <v>2035</v>
      </c>
      <c r="O29" s="5" t="s">
        <v>218</v>
      </c>
      <c r="P29" s="5" t="s">
        <v>2046</v>
      </c>
      <c r="Q29" s="4" t="s">
        <v>2034</v>
      </c>
      <c r="R29" s="4"/>
      <c r="S29" s="13"/>
      <c r="T29" s="16"/>
      <c r="U29" s="15"/>
      <c r="V29" s="13">
        <v>44012</v>
      </c>
    </row>
    <row r="30" spans="1:22" s="1" customFormat="1">
      <c r="A30" s="4">
        <v>873</v>
      </c>
      <c r="B30" s="4" t="s">
        <v>8</v>
      </c>
      <c r="C30" s="4" t="s">
        <v>497</v>
      </c>
      <c r="D30" s="4" t="s">
        <v>2029</v>
      </c>
      <c r="E30" s="4" t="s">
        <v>2030</v>
      </c>
      <c r="F30" s="5">
        <v>6</v>
      </c>
      <c r="G30" s="5">
        <v>1</v>
      </c>
      <c r="H30" s="4">
        <v>17</v>
      </c>
      <c r="I30" s="5">
        <v>12</v>
      </c>
      <c r="J30" s="7">
        <v>1203</v>
      </c>
      <c r="K30" s="8" t="s">
        <v>2036</v>
      </c>
      <c r="L30" s="9">
        <v>77.2</v>
      </c>
      <c r="M30" s="10">
        <v>53.63</v>
      </c>
      <c r="N30" s="5" t="s">
        <v>2032</v>
      </c>
      <c r="O30" s="5" t="s">
        <v>190</v>
      </c>
      <c r="P30" s="5" t="s">
        <v>2047</v>
      </c>
      <c r="Q30" s="4" t="s">
        <v>2034</v>
      </c>
      <c r="R30" s="4"/>
      <c r="S30" s="13"/>
      <c r="T30" s="16"/>
      <c r="U30" s="15"/>
      <c r="V30" s="13">
        <v>44012</v>
      </c>
    </row>
    <row r="31" spans="1:22" s="1" customFormat="1">
      <c r="A31" s="4">
        <v>874</v>
      </c>
      <c r="B31" s="4" t="s">
        <v>8</v>
      </c>
      <c r="C31" s="4" t="s">
        <v>497</v>
      </c>
      <c r="D31" s="4" t="s">
        <v>2029</v>
      </c>
      <c r="E31" s="4" t="s">
        <v>2030</v>
      </c>
      <c r="F31" s="5">
        <v>6</v>
      </c>
      <c r="G31" s="5">
        <v>1</v>
      </c>
      <c r="H31" s="4">
        <v>17</v>
      </c>
      <c r="I31" s="5">
        <v>13</v>
      </c>
      <c r="J31" s="7">
        <v>1301</v>
      </c>
      <c r="K31" s="8" t="s">
        <v>2036</v>
      </c>
      <c r="L31" s="9">
        <v>80.569999999999993</v>
      </c>
      <c r="M31" s="10">
        <v>55.97</v>
      </c>
      <c r="N31" s="5" t="s">
        <v>2032</v>
      </c>
      <c r="O31" s="5" t="s">
        <v>535</v>
      </c>
      <c r="P31" s="5" t="s">
        <v>2045</v>
      </c>
      <c r="Q31" s="4" t="s">
        <v>2034</v>
      </c>
      <c r="R31" s="4"/>
      <c r="S31" s="13"/>
      <c r="T31" s="16"/>
      <c r="U31" s="15"/>
      <c r="V31" s="13">
        <v>44012</v>
      </c>
    </row>
    <row r="32" spans="1:22" s="1" customFormat="1" hidden="1">
      <c r="A32" s="4">
        <v>875</v>
      </c>
      <c r="B32" s="4" t="s">
        <v>8</v>
      </c>
      <c r="C32" s="4" t="s">
        <v>497</v>
      </c>
      <c r="D32" s="4" t="s">
        <v>2029</v>
      </c>
      <c r="E32" s="4" t="s">
        <v>2030</v>
      </c>
      <c r="F32" s="5">
        <v>6</v>
      </c>
      <c r="G32" s="5">
        <v>1</v>
      </c>
      <c r="H32" s="4">
        <v>17</v>
      </c>
      <c r="I32" s="5">
        <v>13</v>
      </c>
      <c r="J32" s="7">
        <v>1302</v>
      </c>
      <c r="K32" s="8" t="s">
        <v>2036</v>
      </c>
      <c r="L32" s="9">
        <v>55.68</v>
      </c>
      <c r="M32" s="10">
        <v>38.68</v>
      </c>
      <c r="N32" s="5" t="s">
        <v>2035</v>
      </c>
      <c r="O32" s="5" t="s">
        <v>218</v>
      </c>
      <c r="P32" s="5" t="s">
        <v>2046</v>
      </c>
      <c r="Q32" s="4" t="s">
        <v>2034</v>
      </c>
      <c r="R32" s="4"/>
      <c r="S32" s="13"/>
      <c r="T32" s="16"/>
      <c r="U32" s="15"/>
      <c r="V32" s="13">
        <v>44012</v>
      </c>
    </row>
    <row r="33" spans="1:22" s="1" customFormat="1">
      <c r="A33" s="4">
        <v>876</v>
      </c>
      <c r="B33" s="4" t="s">
        <v>8</v>
      </c>
      <c r="C33" s="4" t="s">
        <v>497</v>
      </c>
      <c r="D33" s="4" t="s">
        <v>2029</v>
      </c>
      <c r="E33" s="4" t="s">
        <v>2030</v>
      </c>
      <c r="F33" s="5">
        <v>6</v>
      </c>
      <c r="G33" s="5">
        <v>1</v>
      </c>
      <c r="H33" s="4">
        <v>17</v>
      </c>
      <c r="I33" s="5">
        <v>13</v>
      </c>
      <c r="J33" s="7">
        <v>1303</v>
      </c>
      <c r="K33" s="8" t="s">
        <v>2036</v>
      </c>
      <c r="L33" s="9">
        <v>77.2</v>
      </c>
      <c r="M33" s="10">
        <v>53.63</v>
      </c>
      <c r="N33" s="5" t="s">
        <v>2032</v>
      </c>
      <c r="O33" s="5" t="s">
        <v>190</v>
      </c>
      <c r="P33" s="5" t="s">
        <v>2047</v>
      </c>
      <c r="Q33" s="4" t="s">
        <v>2034</v>
      </c>
      <c r="R33" s="4"/>
      <c r="S33" s="13"/>
      <c r="T33" s="16"/>
      <c r="U33" s="15"/>
      <c r="V33" s="13">
        <v>44012</v>
      </c>
    </row>
    <row r="34" spans="1:22" s="1" customFormat="1">
      <c r="A34" s="4">
        <v>877</v>
      </c>
      <c r="B34" s="4" t="s">
        <v>8</v>
      </c>
      <c r="C34" s="4" t="s">
        <v>497</v>
      </c>
      <c r="D34" s="4" t="s">
        <v>2029</v>
      </c>
      <c r="E34" s="4" t="s">
        <v>2030</v>
      </c>
      <c r="F34" s="5">
        <v>6</v>
      </c>
      <c r="G34" s="5">
        <v>1</v>
      </c>
      <c r="H34" s="4">
        <v>17</v>
      </c>
      <c r="I34" s="5">
        <v>14</v>
      </c>
      <c r="J34" s="7">
        <v>1401</v>
      </c>
      <c r="K34" s="8" t="s">
        <v>2036</v>
      </c>
      <c r="L34" s="9">
        <v>80.569999999999993</v>
      </c>
      <c r="M34" s="10">
        <v>55.97</v>
      </c>
      <c r="N34" s="5" t="s">
        <v>2032</v>
      </c>
      <c r="O34" s="5" t="s">
        <v>535</v>
      </c>
      <c r="P34" s="5" t="s">
        <v>2045</v>
      </c>
      <c r="Q34" s="4" t="s">
        <v>2034</v>
      </c>
      <c r="R34" s="4"/>
      <c r="S34" s="13"/>
      <c r="T34" s="16"/>
      <c r="U34" s="15"/>
      <c r="V34" s="13">
        <v>44012</v>
      </c>
    </row>
    <row r="35" spans="1:22" s="1" customFormat="1" hidden="1">
      <c r="A35" s="4">
        <v>878</v>
      </c>
      <c r="B35" s="4" t="s">
        <v>8</v>
      </c>
      <c r="C35" s="4" t="s">
        <v>497</v>
      </c>
      <c r="D35" s="4" t="s">
        <v>2029</v>
      </c>
      <c r="E35" s="4" t="s">
        <v>2030</v>
      </c>
      <c r="F35" s="5">
        <v>6</v>
      </c>
      <c r="G35" s="5">
        <v>1</v>
      </c>
      <c r="H35" s="4">
        <v>17</v>
      </c>
      <c r="I35" s="5">
        <v>14</v>
      </c>
      <c r="J35" s="7">
        <v>1402</v>
      </c>
      <c r="K35" s="8" t="s">
        <v>2036</v>
      </c>
      <c r="L35" s="9">
        <v>55.68</v>
      </c>
      <c r="M35" s="10">
        <v>38.68</v>
      </c>
      <c r="N35" s="5" t="s">
        <v>2035</v>
      </c>
      <c r="O35" s="5" t="s">
        <v>218</v>
      </c>
      <c r="P35" s="5" t="s">
        <v>2046</v>
      </c>
      <c r="Q35" s="4" t="s">
        <v>2034</v>
      </c>
      <c r="R35" s="4"/>
      <c r="S35" s="13"/>
      <c r="T35" s="16"/>
      <c r="U35" s="15"/>
      <c r="V35" s="13">
        <v>44012</v>
      </c>
    </row>
    <row r="36" spans="1:22" s="1" customFormat="1">
      <c r="A36" s="4">
        <v>879</v>
      </c>
      <c r="B36" s="4" t="s">
        <v>8</v>
      </c>
      <c r="C36" s="4" t="s">
        <v>497</v>
      </c>
      <c r="D36" s="4" t="s">
        <v>2029</v>
      </c>
      <c r="E36" s="4" t="s">
        <v>2030</v>
      </c>
      <c r="F36" s="5">
        <v>6</v>
      </c>
      <c r="G36" s="5">
        <v>1</v>
      </c>
      <c r="H36" s="4">
        <v>17</v>
      </c>
      <c r="I36" s="5">
        <v>14</v>
      </c>
      <c r="J36" s="7">
        <v>1403</v>
      </c>
      <c r="K36" s="8" t="s">
        <v>2036</v>
      </c>
      <c r="L36" s="9">
        <v>77.2</v>
      </c>
      <c r="M36" s="10">
        <v>53.63</v>
      </c>
      <c r="N36" s="5" t="s">
        <v>2032</v>
      </c>
      <c r="O36" s="5" t="s">
        <v>190</v>
      </c>
      <c r="P36" s="5" t="s">
        <v>2047</v>
      </c>
      <c r="Q36" s="4" t="s">
        <v>2034</v>
      </c>
      <c r="R36" s="4"/>
      <c r="S36" s="13"/>
      <c r="T36" s="16"/>
      <c r="U36" s="15"/>
      <c r="V36" s="13">
        <v>44012</v>
      </c>
    </row>
    <row r="37" spans="1:22" s="1" customFormat="1">
      <c r="A37" s="4">
        <v>880</v>
      </c>
      <c r="B37" s="4" t="s">
        <v>8</v>
      </c>
      <c r="C37" s="4" t="s">
        <v>497</v>
      </c>
      <c r="D37" s="4" t="s">
        <v>2029</v>
      </c>
      <c r="E37" s="4" t="s">
        <v>2030</v>
      </c>
      <c r="F37" s="5">
        <v>6</v>
      </c>
      <c r="G37" s="5">
        <v>1</v>
      </c>
      <c r="H37" s="4">
        <v>17</v>
      </c>
      <c r="I37" s="5">
        <v>15</v>
      </c>
      <c r="J37" s="7">
        <v>1501</v>
      </c>
      <c r="K37" s="8" t="s">
        <v>2036</v>
      </c>
      <c r="L37" s="9">
        <v>80.569999999999993</v>
      </c>
      <c r="M37" s="10">
        <v>55.97</v>
      </c>
      <c r="N37" s="5" t="s">
        <v>2032</v>
      </c>
      <c r="O37" s="5" t="s">
        <v>535</v>
      </c>
      <c r="P37" s="5" t="s">
        <v>2045</v>
      </c>
      <c r="Q37" s="4" t="s">
        <v>2034</v>
      </c>
      <c r="R37" s="4"/>
      <c r="S37" s="13"/>
      <c r="T37" s="16"/>
      <c r="U37" s="15"/>
      <c r="V37" s="13">
        <v>44012</v>
      </c>
    </row>
    <row r="38" spans="1:22" s="1" customFormat="1">
      <c r="A38" s="4">
        <v>881</v>
      </c>
      <c r="B38" s="4" t="s">
        <v>8</v>
      </c>
      <c r="C38" s="4" t="s">
        <v>497</v>
      </c>
      <c r="D38" s="4" t="s">
        <v>2029</v>
      </c>
      <c r="E38" s="4" t="s">
        <v>2030</v>
      </c>
      <c r="F38" s="5">
        <v>6</v>
      </c>
      <c r="G38" s="5">
        <v>1</v>
      </c>
      <c r="H38" s="4">
        <v>17</v>
      </c>
      <c r="I38" s="5">
        <v>15</v>
      </c>
      <c r="J38" s="7">
        <v>1503</v>
      </c>
      <c r="K38" s="8" t="s">
        <v>2036</v>
      </c>
      <c r="L38" s="9">
        <v>77.2</v>
      </c>
      <c r="M38" s="10">
        <v>53.63</v>
      </c>
      <c r="N38" s="5" t="s">
        <v>2032</v>
      </c>
      <c r="O38" s="5" t="s">
        <v>190</v>
      </c>
      <c r="P38" s="5" t="s">
        <v>2047</v>
      </c>
      <c r="Q38" s="4" t="s">
        <v>2034</v>
      </c>
      <c r="R38" s="4"/>
      <c r="S38" s="13"/>
      <c r="T38" s="16"/>
      <c r="U38" s="15"/>
      <c r="V38" s="13">
        <v>44012</v>
      </c>
    </row>
    <row r="39" spans="1:22" s="1" customFormat="1">
      <c r="A39" s="4">
        <v>882</v>
      </c>
      <c r="B39" s="4" t="s">
        <v>8</v>
      </c>
      <c r="C39" s="4" t="s">
        <v>497</v>
      </c>
      <c r="D39" s="4" t="s">
        <v>2029</v>
      </c>
      <c r="E39" s="4" t="s">
        <v>2030</v>
      </c>
      <c r="F39" s="5">
        <v>6</v>
      </c>
      <c r="G39" s="5">
        <v>1</v>
      </c>
      <c r="H39" s="4">
        <v>17</v>
      </c>
      <c r="I39" s="5">
        <v>16</v>
      </c>
      <c r="J39" s="7">
        <v>1601</v>
      </c>
      <c r="K39" s="8" t="s">
        <v>2036</v>
      </c>
      <c r="L39" s="9">
        <v>80.569999999999993</v>
      </c>
      <c r="M39" s="10">
        <v>55.97</v>
      </c>
      <c r="N39" s="5" t="s">
        <v>2032</v>
      </c>
      <c r="O39" s="5" t="s">
        <v>535</v>
      </c>
      <c r="P39" s="5" t="s">
        <v>2045</v>
      </c>
      <c r="Q39" s="4" t="s">
        <v>2034</v>
      </c>
      <c r="R39" s="4"/>
      <c r="S39" s="13"/>
      <c r="T39" s="16"/>
      <c r="U39" s="15"/>
      <c r="V39" s="13">
        <v>44012</v>
      </c>
    </row>
    <row r="40" spans="1:22" s="1" customFormat="1" hidden="1">
      <c r="A40" s="4">
        <v>883</v>
      </c>
      <c r="B40" s="4" t="s">
        <v>8</v>
      </c>
      <c r="C40" s="4" t="s">
        <v>497</v>
      </c>
      <c r="D40" s="4" t="s">
        <v>2029</v>
      </c>
      <c r="E40" s="4" t="s">
        <v>2030</v>
      </c>
      <c r="F40" s="5">
        <v>6</v>
      </c>
      <c r="G40" s="5">
        <v>1</v>
      </c>
      <c r="H40" s="4">
        <v>17</v>
      </c>
      <c r="I40" s="5">
        <v>16</v>
      </c>
      <c r="J40" s="7">
        <v>1602</v>
      </c>
      <c r="K40" s="8" t="s">
        <v>2036</v>
      </c>
      <c r="L40" s="9">
        <v>55.68</v>
      </c>
      <c r="M40" s="10">
        <v>38.68</v>
      </c>
      <c r="N40" s="5" t="s">
        <v>2035</v>
      </c>
      <c r="O40" s="5" t="s">
        <v>218</v>
      </c>
      <c r="P40" s="5" t="s">
        <v>2046</v>
      </c>
      <c r="Q40" s="4" t="s">
        <v>2034</v>
      </c>
      <c r="R40" s="4"/>
      <c r="S40" s="13"/>
      <c r="T40" s="16"/>
      <c r="U40" s="15"/>
      <c r="V40" s="13">
        <v>44012</v>
      </c>
    </row>
    <row r="41" spans="1:22" s="1" customFormat="1">
      <c r="A41" s="4">
        <v>884</v>
      </c>
      <c r="B41" s="4" t="s">
        <v>8</v>
      </c>
      <c r="C41" s="4" t="s">
        <v>497</v>
      </c>
      <c r="D41" s="4" t="s">
        <v>2029</v>
      </c>
      <c r="E41" s="4" t="s">
        <v>2030</v>
      </c>
      <c r="F41" s="5">
        <v>6</v>
      </c>
      <c r="G41" s="5">
        <v>1</v>
      </c>
      <c r="H41" s="4">
        <v>17</v>
      </c>
      <c r="I41" s="5">
        <v>16</v>
      </c>
      <c r="J41" s="7">
        <v>1603</v>
      </c>
      <c r="K41" s="8" t="s">
        <v>2036</v>
      </c>
      <c r="L41" s="9">
        <v>77.2</v>
      </c>
      <c r="M41" s="10">
        <v>53.63</v>
      </c>
      <c r="N41" s="5" t="s">
        <v>2032</v>
      </c>
      <c r="O41" s="5" t="s">
        <v>190</v>
      </c>
      <c r="P41" s="5" t="s">
        <v>2047</v>
      </c>
      <c r="Q41" s="4" t="s">
        <v>2034</v>
      </c>
      <c r="R41" s="4"/>
      <c r="S41" s="13"/>
      <c r="T41" s="16"/>
      <c r="U41" s="15"/>
      <c r="V41" s="13">
        <v>44012</v>
      </c>
    </row>
    <row r="42" spans="1:22" s="1" customFormat="1">
      <c r="A42" s="4">
        <v>885</v>
      </c>
      <c r="B42" s="4" t="s">
        <v>8</v>
      </c>
      <c r="C42" s="4" t="s">
        <v>497</v>
      </c>
      <c r="D42" s="4" t="s">
        <v>2029</v>
      </c>
      <c r="E42" s="4" t="s">
        <v>2030</v>
      </c>
      <c r="F42" s="5">
        <v>6</v>
      </c>
      <c r="G42" s="5">
        <v>1</v>
      </c>
      <c r="H42" s="4">
        <v>17</v>
      </c>
      <c r="I42" s="5">
        <v>17</v>
      </c>
      <c r="J42" s="7">
        <v>1701</v>
      </c>
      <c r="K42" s="8" t="s">
        <v>2036</v>
      </c>
      <c r="L42" s="9">
        <v>80.569999999999993</v>
      </c>
      <c r="M42" s="10">
        <v>55.97</v>
      </c>
      <c r="N42" s="5" t="s">
        <v>2032</v>
      </c>
      <c r="O42" s="5" t="s">
        <v>535</v>
      </c>
      <c r="P42" s="5" t="s">
        <v>2045</v>
      </c>
      <c r="Q42" s="4" t="s">
        <v>2034</v>
      </c>
      <c r="R42" s="4"/>
      <c r="S42" s="13"/>
      <c r="T42" s="16"/>
      <c r="U42" s="15"/>
      <c r="V42" s="13">
        <v>44012</v>
      </c>
    </row>
    <row r="43" spans="1:22" s="1" customFormat="1" hidden="1">
      <c r="A43" s="4">
        <v>886</v>
      </c>
      <c r="B43" s="4" t="s">
        <v>8</v>
      </c>
      <c r="C43" s="4" t="s">
        <v>497</v>
      </c>
      <c r="D43" s="4" t="s">
        <v>2029</v>
      </c>
      <c r="E43" s="4" t="s">
        <v>2030</v>
      </c>
      <c r="F43" s="5">
        <v>6</v>
      </c>
      <c r="G43" s="5">
        <v>1</v>
      </c>
      <c r="H43" s="4">
        <v>17</v>
      </c>
      <c r="I43" s="5">
        <v>17</v>
      </c>
      <c r="J43" s="7">
        <v>1702</v>
      </c>
      <c r="K43" s="8" t="s">
        <v>2036</v>
      </c>
      <c r="L43" s="9">
        <v>55.68</v>
      </c>
      <c r="M43" s="10">
        <v>38.68</v>
      </c>
      <c r="N43" s="5" t="s">
        <v>2035</v>
      </c>
      <c r="O43" s="5" t="s">
        <v>218</v>
      </c>
      <c r="P43" s="5" t="s">
        <v>2046</v>
      </c>
      <c r="Q43" s="4" t="s">
        <v>2034</v>
      </c>
      <c r="R43" s="4"/>
      <c r="S43" s="13"/>
      <c r="T43" s="16"/>
      <c r="U43" s="15"/>
      <c r="V43" s="13">
        <v>44012</v>
      </c>
    </row>
    <row r="44" spans="1:22" s="1" customFormat="1">
      <c r="A44" s="4">
        <v>887</v>
      </c>
      <c r="B44" s="4" t="s">
        <v>8</v>
      </c>
      <c r="C44" s="4" t="s">
        <v>497</v>
      </c>
      <c r="D44" s="4" t="s">
        <v>2029</v>
      </c>
      <c r="E44" s="4" t="s">
        <v>2030</v>
      </c>
      <c r="F44" s="5">
        <v>6</v>
      </c>
      <c r="G44" s="5">
        <v>1</v>
      </c>
      <c r="H44" s="4">
        <v>17</v>
      </c>
      <c r="I44" s="5">
        <v>17</v>
      </c>
      <c r="J44" s="7">
        <v>1703</v>
      </c>
      <c r="K44" s="8" t="s">
        <v>2036</v>
      </c>
      <c r="L44" s="9">
        <v>77.2</v>
      </c>
      <c r="M44" s="10">
        <v>53.63</v>
      </c>
      <c r="N44" s="5" t="s">
        <v>2032</v>
      </c>
      <c r="O44" s="5" t="s">
        <v>190</v>
      </c>
      <c r="P44" s="5" t="s">
        <v>2047</v>
      </c>
      <c r="Q44" s="4" t="s">
        <v>2034</v>
      </c>
      <c r="R44" s="4"/>
      <c r="S44" s="13"/>
      <c r="T44" s="16"/>
      <c r="U44" s="15"/>
      <c r="V44" s="13">
        <v>44012</v>
      </c>
    </row>
    <row r="45" spans="1:22" s="1" customFormat="1">
      <c r="A45" s="4">
        <v>888</v>
      </c>
      <c r="B45" s="4" t="s">
        <v>8</v>
      </c>
      <c r="C45" s="4" t="s">
        <v>497</v>
      </c>
      <c r="D45" s="4" t="s">
        <v>2029</v>
      </c>
      <c r="E45" s="4" t="s">
        <v>2030</v>
      </c>
      <c r="F45" s="5">
        <v>6</v>
      </c>
      <c r="G45" s="5">
        <v>2</v>
      </c>
      <c r="H45" s="4">
        <v>22</v>
      </c>
      <c r="I45" s="5">
        <v>3</v>
      </c>
      <c r="J45" s="7">
        <v>301</v>
      </c>
      <c r="K45" s="8" t="s">
        <v>2036</v>
      </c>
      <c r="L45" s="9">
        <v>81.760000000000005</v>
      </c>
      <c r="M45" s="10">
        <v>56.8</v>
      </c>
      <c r="N45" s="5" t="s">
        <v>2032</v>
      </c>
      <c r="O45" s="5" t="s">
        <v>190</v>
      </c>
      <c r="P45" s="5" t="s">
        <v>2040</v>
      </c>
      <c r="Q45" s="4" t="s">
        <v>2034</v>
      </c>
      <c r="R45" s="4"/>
      <c r="S45" s="13"/>
      <c r="T45" s="16"/>
      <c r="U45" s="15"/>
      <c r="V45" s="13">
        <v>44012</v>
      </c>
    </row>
    <row r="46" spans="1:22" s="1" customFormat="1" hidden="1">
      <c r="A46" s="4">
        <v>889</v>
      </c>
      <c r="B46" s="4" t="s">
        <v>8</v>
      </c>
      <c r="C46" s="4" t="s">
        <v>497</v>
      </c>
      <c r="D46" s="4" t="s">
        <v>2029</v>
      </c>
      <c r="E46" s="4" t="s">
        <v>2030</v>
      </c>
      <c r="F46" s="5">
        <v>6</v>
      </c>
      <c r="G46" s="5">
        <v>2</v>
      </c>
      <c r="H46" s="4">
        <v>22</v>
      </c>
      <c r="I46" s="5">
        <v>3</v>
      </c>
      <c r="J46" s="7">
        <v>302</v>
      </c>
      <c r="K46" s="8" t="s">
        <v>2036</v>
      </c>
      <c r="L46" s="9">
        <v>56.31</v>
      </c>
      <c r="M46" s="10">
        <v>39.119999999999997</v>
      </c>
      <c r="N46" s="5" t="s">
        <v>2035</v>
      </c>
      <c r="O46" s="5" t="s">
        <v>218</v>
      </c>
      <c r="P46" s="5" t="s">
        <v>504</v>
      </c>
      <c r="Q46" s="4" t="s">
        <v>2034</v>
      </c>
      <c r="R46" s="4"/>
      <c r="S46" s="13"/>
      <c r="T46" s="16"/>
      <c r="U46" s="15"/>
      <c r="V46" s="13">
        <v>44012</v>
      </c>
    </row>
    <row r="47" spans="1:22" s="1" customFormat="1" hidden="1">
      <c r="A47" s="4">
        <v>890</v>
      </c>
      <c r="B47" s="4" t="s">
        <v>8</v>
      </c>
      <c r="C47" s="4" t="s">
        <v>497</v>
      </c>
      <c r="D47" s="4" t="s">
        <v>2029</v>
      </c>
      <c r="E47" s="4" t="s">
        <v>2030</v>
      </c>
      <c r="F47" s="5">
        <v>6</v>
      </c>
      <c r="G47" s="5">
        <v>2</v>
      </c>
      <c r="H47" s="4">
        <v>22</v>
      </c>
      <c r="I47" s="5">
        <v>3</v>
      </c>
      <c r="J47" s="7">
        <v>303</v>
      </c>
      <c r="K47" s="8" t="s">
        <v>2036</v>
      </c>
      <c r="L47" s="9">
        <v>54.59</v>
      </c>
      <c r="M47" s="10">
        <v>37.92</v>
      </c>
      <c r="N47" s="5" t="s">
        <v>2035</v>
      </c>
      <c r="O47" s="5" t="s">
        <v>218</v>
      </c>
      <c r="P47" s="5" t="s">
        <v>2037</v>
      </c>
      <c r="Q47" s="4" t="s">
        <v>2034</v>
      </c>
      <c r="R47" s="4"/>
      <c r="S47" s="13"/>
      <c r="T47" s="16"/>
      <c r="U47" s="15"/>
      <c r="V47" s="13">
        <v>44012</v>
      </c>
    </row>
    <row r="48" spans="1:22" s="1" customFormat="1" hidden="1">
      <c r="A48" s="4">
        <v>891</v>
      </c>
      <c r="B48" s="4" t="s">
        <v>8</v>
      </c>
      <c r="C48" s="4" t="s">
        <v>497</v>
      </c>
      <c r="D48" s="4" t="s">
        <v>2029</v>
      </c>
      <c r="E48" s="4" t="s">
        <v>2030</v>
      </c>
      <c r="F48" s="5">
        <v>6</v>
      </c>
      <c r="G48" s="5">
        <v>2</v>
      </c>
      <c r="H48" s="4">
        <v>22</v>
      </c>
      <c r="I48" s="5">
        <v>3</v>
      </c>
      <c r="J48" s="7">
        <v>304</v>
      </c>
      <c r="K48" s="8" t="s">
        <v>2036</v>
      </c>
      <c r="L48" s="9">
        <v>54.59</v>
      </c>
      <c r="M48" s="10">
        <v>37.92</v>
      </c>
      <c r="N48" s="5" t="s">
        <v>2035</v>
      </c>
      <c r="O48" s="5" t="s">
        <v>218</v>
      </c>
      <c r="P48" s="5" t="s">
        <v>2038</v>
      </c>
      <c r="Q48" s="4" t="s">
        <v>2034</v>
      </c>
      <c r="R48" s="4"/>
      <c r="S48" s="13"/>
      <c r="T48" s="16"/>
      <c r="U48" s="15"/>
      <c r="V48" s="13">
        <v>44012</v>
      </c>
    </row>
    <row r="49" spans="1:22" s="1" customFormat="1" hidden="1">
      <c r="A49" s="4">
        <v>892</v>
      </c>
      <c r="B49" s="4" t="s">
        <v>8</v>
      </c>
      <c r="C49" s="4" t="s">
        <v>497</v>
      </c>
      <c r="D49" s="4" t="s">
        <v>2029</v>
      </c>
      <c r="E49" s="4" t="s">
        <v>2030</v>
      </c>
      <c r="F49" s="5">
        <v>6</v>
      </c>
      <c r="G49" s="5">
        <v>2</v>
      </c>
      <c r="H49" s="4">
        <v>22</v>
      </c>
      <c r="I49" s="5">
        <v>3</v>
      </c>
      <c r="J49" s="7">
        <v>305</v>
      </c>
      <c r="K49" s="8" t="s">
        <v>2036</v>
      </c>
      <c r="L49" s="9">
        <v>56.4</v>
      </c>
      <c r="M49" s="10">
        <v>39.18</v>
      </c>
      <c r="N49" s="5" t="s">
        <v>2035</v>
      </c>
      <c r="O49" s="5" t="s">
        <v>218</v>
      </c>
      <c r="P49" s="5" t="s">
        <v>1843</v>
      </c>
      <c r="Q49" s="4" t="s">
        <v>2034</v>
      </c>
      <c r="R49" s="4"/>
      <c r="S49" s="13"/>
      <c r="T49" s="16"/>
      <c r="U49" s="15"/>
      <c r="V49" s="13">
        <v>44012</v>
      </c>
    </row>
    <row r="50" spans="1:22" s="1" customFormat="1">
      <c r="A50" s="4">
        <v>893</v>
      </c>
      <c r="B50" s="4" t="s">
        <v>8</v>
      </c>
      <c r="C50" s="4" t="s">
        <v>497</v>
      </c>
      <c r="D50" s="4" t="s">
        <v>2029</v>
      </c>
      <c r="E50" s="4" t="s">
        <v>2030</v>
      </c>
      <c r="F50" s="5">
        <v>6</v>
      </c>
      <c r="G50" s="5">
        <v>2</v>
      </c>
      <c r="H50" s="4">
        <v>22</v>
      </c>
      <c r="I50" s="5">
        <v>3</v>
      </c>
      <c r="J50" s="7">
        <v>306</v>
      </c>
      <c r="K50" s="8" t="s">
        <v>2036</v>
      </c>
      <c r="L50" s="9">
        <v>81.58</v>
      </c>
      <c r="M50" s="10">
        <v>56.67</v>
      </c>
      <c r="N50" s="5" t="s">
        <v>2032</v>
      </c>
      <c r="O50" s="5" t="s">
        <v>183</v>
      </c>
      <c r="P50" s="5" t="s">
        <v>2048</v>
      </c>
      <c r="Q50" s="4" t="s">
        <v>2034</v>
      </c>
      <c r="R50" s="4"/>
      <c r="S50" s="13"/>
      <c r="T50" s="16"/>
      <c r="U50" s="15"/>
      <c r="V50" s="13">
        <v>44012</v>
      </c>
    </row>
    <row r="51" spans="1:22" s="1" customFormat="1">
      <c r="A51" s="4">
        <v>894</v>
      </c>
      <c r="B51" s="4" t="s">
        <v>8</v>
      </c>
      <c r="C51" s="4" t="s">
        <v>497</v>
      </c>
      <c r="D51" s="4" t="s">
        <v>2029</v>
      </c>
      <c r="E51" s="4" t="s">
        <v>2030</v>
      </c>
      <c r="F51" s="5">
        <v>6</v>
      </c>
      <c r="G51" s="5">
        <v>2</v>
      </c>
      <c r="H51" s="4">
        <v>22</v>
      </c>
      <c r="I51" s="5">
        <v>4</v>
      </c>
      <c r="J51" s="7">
        <v>401</v>
      </c>
      <c r="K51" s="8" t="s">
        <v>2036</v>
      </c>
      <c r="L51" s="9">
        <v>81.760000000000005</v>
      </c>
      <c r="M51" s="10">
        <v>56.8</v>
      </c>
      <c r="N51" s="5" t="s">
        <v>2032</v>
      </c>
      <c r="O51" s="5" t="s">
        <v>190</v>
      </c>
      <c r="P51" s="5" t="s">
        <v>2040</v>
      </c>
      <c r="Q51" s="4" t="s">
        <v>2034</v>
      </c>
      <c r="R51" s="4"/>
      <c r="S51" s="13"/>
      <c r="T51" s="16"/>
      <c r="U51" s="15"/>
      <c r="V51" s="13">
        <v>44012</v>
      </c>
    </row>
    <row r="52" spans="1:22" s="1" customFormat="1" hidden="1">
      <c r="A52" s="4">
        <v>895</v>
      </c>
      <c r="B52" s="4" t="s">
        <v>8</v>
      </c>
      <c r="C52" s="4" t="s">
        <v>497</v>
      </c>
      <c r="D52" s="4" t="s">
        <v>2029</v>
      </c>
      <c r="E52" s="4" t="s">
        <v>2030</v>
      </c>
      <c r="F52" s="5">
        <v>6</v>
      </c>
      <c r="G52" s="5">
        <v>2</v>
      </c>
      <c r="H52" s="4">
        <v>22</v>
      </c>
      <c r="I52" s="5">
        <v>4</v>
      </c>
      <c r="J52" s="7">
        <v>402</v>
      </c>
      <c r="K52" s="8" t="s">
        <v>2036</v>
      </c>
      <c r="L52" s="9">
        <v>56.31</v>
      </c>
      <c r="M52" s="10">
        <v>39.119999999999997</v>
      </c>
      <c r="N52" s="5" t="s">
        <v>2035</v>
      </c>
      <c r="O52" s="5" t="s">
        <v>218</v>
      </c>
      <c r="P52" s="5" t="s">
        <v>504</v>
      </c>
      <c r="Q52" s="4" t="s">
        <v>2034</v>
      </c>
      <c r="R52" s="4"/>
      <c r="S52" s="13"/>
      <c r="T52" s="16"/>
      <c r="U52" s="15"/>
      <c r="V52" s="13">
        <v>44012</v>
      </c>
    </row>
    <row r="53" spans="1:22" s="1" customFormat="1" hidden="1">
      <c r="A53" s="4">
        <v>896</v>
      </c>
      <c r="B53" s="4" t="s">
        <v>8</v>
      </c>
      <c r="C53" s="4" t="s">
        <v>497</v>
      </c>
      <c r="D53" s="4" t="s">
        <v>2029</v>
      </c>
      <c r="E53" s="4" t="s">
        <v>2030</v>
      </c>
      <c r="F53" s="5">
        <v>6</v>
      </c>
      <c r="G53" s="5">
        <v>2</v>
      </c>
      <c r="H53" s="4">
        <v>22</v>
      </c>
      <c r="I53" s="5">
        <v>4</v>
      </c>
      <c r="J53" s="7">
        <v>403</v>
      </c>
      <c r="K53" s="8" t="s">
        <v>2036</v>
      </c>
      <c r="L53" s="9">
        <v>54.59</v>
      </c>
      <c r="M53" s="10">
        <v>37.92</v>
      </c>
      <c r="N53" s="5" t="s">
        <v>2035</v>
      </c>
      <c r="O53" s="5" t="s">
        <v>218</v>
      </c>
      <c r="P53" s="5" t="s">
        <v>2037</v>
      </c>
      <c r="Q53" s="4" t="s">
        <v>2034</v>
      </c>
      <c r="R53" s="4"/>
      <c r="S53" s="13"/>
      <c r="T53" s="16"/>
      <c r="U53" s="15"/>
      <c r="V53" s="13">
        <v>44012</v>
      </c>
    </row>
    <row r="54" spans="1:22" s="1" customFormat="1" hidden="1">
      <c r="A54" s="4">
        <v>897</v>
      </c>
      <c r="B54" s="4" t="s">
        <v>8</v>
      </c>
      <c r="C54" s="4" t="s">
        <v>497</v>
      </c>
      <c r="D54" s="4" t="s">
        <v>2029</v>
      </c>
      <c r="E54" s="4" t="s">
        <v>2030</v>
      </c>
      <c r="F54" s="5">
        <v>6</v>
      </c>
      <c r="G54" s="5">
        <v>2</v>
      </c>
      <c r="H54" s="4">
        <v>22</v>
      </c>
      <c r="I54" s="5">
        <v>4</v>
      </c>
      <c r="J54" s="7">
        <v>404</v>
      </c>
      <c r="K54" s="8" t="s">
        <v>2036</v>
      </c>
      <c r="L54" s="9">
        <v>54.59</v>
      </c>
      <c r="M54" s="10">
        <v>37.92</v>
      </c>
      <c r="N54" s="5" t="s">
        <v>2035</v>
      </c>
      <c r="O54" s="5" t="s">
        <v>218</v>
      </c>
      <c r="P54" s="5" t="s">
        <v>2038</v>
      </c>
      <c r="Q54" s="4" t="s">
        <v>2034</v>
      </c>
      <c r="R54" s="4"/>
      <c r="S54" s="13"/>
      <c r="T54" s="16"/>
      <c r="U54" s="15"/>
      <c r="V54" s="13">
        <v>44012</v>
      </c>
    </row>
    <row r="55" spans="1:22" s="1" customFormat="1" hidden="1">
      <c r="A55" s="4">
        <v>898</v>
      </c>
      <c r="B55" s="4" t="s">
        <v>8</v>
      </c>
      <c r="C55" s="4" t="s">
        <v>497</v>
      </c>
      <c r="D55" s="4" t="s">
        <v>2029</v>
      </c>
      <c r="E55" s="4" t="s">
        <v>2030</v>
      </c>
      <c r="F55" s="5">
        <v>6</v>
      </c>
      <c r="G55" s="5">
        <v>2</v>
      </c>
      <c r="H55" s="4">
        <v>22</v>
      </c>
      <c r="I55" s="5">
        <v>4</v>
      </c>
      <c r="J55" s="7">
        <v>405</v>
      </c>
      <c r="K55" s="8" t="s">
        <v>2036</v>
      </c>
      <c r="L55" s="9">
        <v>56.4</v>
      </c>
      <c r="M55" s="10">
        <v>39.18</v>
      </c>
      <c r="N55" s="5" t="s">
        <v>2035</v>
      </c>
      <c r="O55" s="5" t="s">
        <v>218</v>
      </c>
      <c r="P55" s="5" t="s">
        <v>1843</v>
      </c>
      <c r="Q55" s="4" t="s">
        <v>2034</v>
      </c>
      <c r="R55" s="4"/>
      <c r="S55" s="13"/>
      <c r="T55" s="16"/>
      <c r="U55" s="15"/>
      <c r="V55" s="13">
        <v>44012</v>
      </c>
    </row>
    <row r="56" spans="1:22" s="1" customFormat="1">
      <c r="A56" s="4">
        <v>899</v>
      </c>
      <c r="B56" s="4" t="s">
        <v>8</v>
      </c>
      <c r="C56" s="4" t="s">
        <v>497</v>
      </c>
      <c r="D56" s="4" t="s">
        <v>2029</v>
      </c>
      <c r="E56" s="4" t="s">
        <v>2030</v>
      </c>
      <c r="F56" s="5">
        <v>6</v>
      </c>
      <c r="G56" s="5">
        <v>2</v>
      </c>
      <c r="H56" s="4">
        <v>22</v>
      </c>
      <c r="I56" s="5">
        <v>4</v>
      </c>
      <c r="J56" s="7">
        <v>406</v>
      </c>
      <c r="K56" s="8" t="s">
        <v>2036</v>
      </c>
      <c r="L56" s="9">
        <v>81.58</v>
      </c>
      <c r="M56" s="10">
        <v>56.67</v>
      </c>
      <c r="N56" s="5" t="s">
        <v>2032</v>
      </c>
      <c r="O56" s="5" t="s">
        <v>183</v>
      </c>
      <c r="P56" s="5" t="s">
        <v>2048</v>
      </c>
      <c r="Q56" s="4" t="s">
        <v>2034</v>
      </c>
      <c r="R56" s="4"/>
      <c r="S56" s="13"/>
      <c r="T56" s="16"/>
      <c r="U56" s="15"/>
      <c r="V56" s="13">
        <v>44012</v>
      </c>
    </row>
    <row r="57" spans="1:22" s="1" customFormat="1">
      <c r="A57" s="4">
        <v>900</v>
      </c>
      <c r="B57" s="4" t="s">
        <v>8</v>
      </c>
      <c r="C57" s="4" t="s">
        <v>497</v>
      </c>
      <c r="D57" s="4" t="s">
        <v>2029</v>
      </c>
      <c r="E57" s="4" t="s">
        <v>2030</v>
      </c>
      <c r="F57" s="5">
        <v>6</v>
      </c>
      <c r="G57" s="5">
        <v>2</v>
      </c>
      <c r="H57" s="4">
        <v>22</v>
      </c>
      <c r="I57" s="5">
        <v>5</v>
      </c>
      <c r="J57" s="7">
        <v>501</v>
      </c>
      <c r="K57" s="8" t="s">
        <v>2036</v>
      </c>
      <c r="L57" s="9">
        <v>81.760000000000005</v>
      </c>
      <c r="M57" s="10">
        <v>56.8</v>
      </c>
      <c r="N57" s="5" t="s">
        <v>2032</v>
      </c>
      <c r="O57" s="5" t="s">
        <v>190</v>
      </c>
      <c r="P57" s="5" t="s">
        <v>2040</v>
      </c>
      <c r="Q57" s="4" t="s">
        <v>2034</v>
      </c>
      <c r="R57" s="4"/>
      <c r="S57" s="13"/>
      <c r="T57" s="16"/>
      <c r="U57" s="15"/>
      <c r="V57" s="13">
        <v>44012</v>
      </c>
    </row>
    <row r="58" spans="1:22" s="1" customFormat="1" hidden="1">
      <c r="A58" s="4">
        <v>901</v>
      </c>
      <c r="B58" s="4" t="s">
        <v>8</v>
      </c>
      <c r="C58" s="4" t="s">
        <v>497</v>
      </c>
      <c r="D58" s="4" t="s">
        <v>2029</v>
      </c>
      <c r="E58" s="4" t="s">
        <v>2030</v>
      </c>
      <c r="F58" s="5">
        <v>6</v>
      </c>
      <c r="G58" s="5">
        <v>2</v>
      </c>
      <c r="H58" s="4">
        <v>22</v>
      </c>
      <c r="I58" s="5">
        <v>5</v>
      </c>
      <c r="J58" s="7">
        <v>502</v>
      </c>
      <c r="K58" s="8" t="s">
        <v>2036</v>
      </c>
      <c r="L58" s="9">
        <v>56.31</v>
      </c>
      <c r="M58" s="10">
        <v>39.119999999999997</v>
      </c>
      <c r="N58" s="5" t="s">
        <v>2035</v>
      </c>
      <c r="O58" s="5" t="s">
        <v>218</v>
      </c>
      <c r="P58" s="5" t="s">
        <v>504</v>
      </c>
      <c r="Q58" s="4" t="s">
        <v>2034</v>
      </c>
      <c r="R58" s="4"/>
      <c r="S58" s="13"/>
      <c r="T58" s="16"/>
      <c r="U58" s="15"/>
      <c r="V58" s="13">
        <v>44012</v>
      </c>
    </row>
    <row r="59" spans="1:22" s="1" customFormat="1" hidden="1">
      <c r="A59" s="4">
        <v>902</v>
      </c>
      <c r="B59" s="4" t="s">
        <v>8</v>
      </c>
      <c r="C59" s="4" t="s">
        <v>497</v>
      </c>
      <c r="D59" s="4" t="s">
        <v>2029</v>
      </c>
      <c r="E59" s="4" t="s">
        <v>2030</v>
      </c>
      <c r="F59" s="5">
        <v>6</v>
      </c>
      <c r="G59" s="5">
        <v>2</v>
      </c>
      <c r="H59" s="4">
        <v>22</v>
      </c>
      <c r="I59" s="5">
        <v>5</v>
      </c>
      <c r="J59" s="7">
        <v>503</v>
      </c>
      <c r="K59" s="8" t="s">
        <v>2036</v>
      </c>
      <c r="L59" s="9">
        <v>54.59</v>
      </c>
      <c r="M59" s="10">
        <v>37.92</v>
      </c>
      <c r="N59" s="5" t="s">
        <v>2035</v>
      </c>
      <c r="O59" s="5" t="s">
        <v>218</v>
      </c>
      <c r="P59" s="5" t="s">
        <v>2037</v>
      </c>
      <c r="Q59" s="4" t="s">
        <v>2034</v>
      </c>
      <c r="R59" s="4"/>
      <c r="S59" s="13"/>
      <c r="T59" s="16"/>
      <c r="U59" s="15"/>
      <c r="V59" s="13">
        <v>44012</v>
      </c>
    </row>
    <row r="60" spans="1:22" s="1" customFormat="1" hidden="1">
      <c r="A60" s="4">
        <v>903</v>
      </c>
      <c r="B60" s="4" t="s">
        <v>8</v>
      </c>
      <c r="C60" s="4" t="s">
        <v>497</v>
      </c>
      <c r="D60" s="4" t="s">
        <v>2029</v>
      </c>
      <c r="E60" s="4" t="s">
        <v>2030</v>
      </c>
      <c r="F60" s="5">
        <v>6</v>
      </c>
      <c r="G60" s="5">
        <v>2</v>
      </c>
      <c r="H60" s="4">
        <v>22</v>
      </c>
      <c r="I60" s="5">
        <v>5</v>
      </c>
      <c r="J60" s="7">
        <v>504</v>
      </c>
      <c r="K60" s="8" t="s">
        <v>2036</v>
      </c>
      <c r="L60" s="9">
        <v>54.59</v>
      </c>
      <c r="M60" s="10">
        <v>37.92</v>
      </c>
      <c r="N60" s="5" t="s">
        <v>2035</v>
      </c>
      <c r="O60" s="5" t="s">
        <v>218</v>
      </c>
      <c r="P60" s="5" t="s">
        <v>2038</v>
      </c>
      <c r="Q60" s="4" t="s">
        <v>2034</v>
      </c>
      <c r="R60" s="4"/>
      <c r="S60" s="13"/>
      <c r="T60" s="16"/>
      <c r="U60" s="15"/>
      <c r="V60" s="13">
        <v>44012</v>
      </c>
    </row>
    <row r="61" spans="1:22" s="1" customFormat="1" hidden="1">
      <c r="A61" s="4">
        <v>904</v>
      </c>
      <c r="B61" s="4" t="s">
        <v>8</v>
      </c>
      <c r="C61" s="4" t="s">
        <v>497</v>
      </c>
      <c r="D61" s="4" t="s">
        <v>2029</v>
      </c>
      <c r="E61" s="4" t="s">
        <v>2030</v>
      </c>
      <c r="F61" s="5">
        <v>6</v>
      </c>
      <c r="G61" s="5">
        <v>2</v>
      </c>
      <c r="H61" s="4">
        <v>22</v>
      </c>
      <c r="I61" s="5">
        <v>5</v>
      </c>
      <c r="J61" s="7">
        <v>505</v>
      </c>
      <c r="K61" s="8" t="s">
        <v>2036</v>
      </c>
      <c r="L61" s="9">
        <v>56.4</v>
      </c>
      <c r="M61" s="10">
        <v>39.18</v>
      </c>
      <c r="N61" s="5" t="s">
        <v>2035</v>
      </c>
      <c r="O61" s="5" t="s">
        <v>218</v>
      </c>
      <c r="P61" s="5" t="s">
        <v>1843</v>
      </c>
      <c r="Q61" s="4" t="s">
        <v>2034</v>
      </c>
      <c r="R61" s="4"/>
      <c r="S61" s="13"/>
      <c r="T61" s="16"/>
      <c r="U61" s="15"/>
      <c r="V61" s="13">
        <v>44012</v>
      </c>
    </row>
    <row r="62" spans="1:22" s="1" customFormat="1">
      <c r="A62" s="4">
        <v>905</v>
      </c>
      <c r="B62" s="4" t="s">
        <v>8</v>
      </c>
      <c r="C62" s="4" t="s">
        <v>497</v>
      </c>
      <c r="D62" s="4" t="s">
        <v>2029</v>
      </c>
      <c r="E62" s="4" t="s">
        <v>2030</v>
      </c>
      <c r="F62" s="5">
        <v>6</v>
      </c>
      <c r="G62" s="5">
        <v>2</v>
      </c>
      <c r="H62" s="4">
        <v>22</v>
      </c>
      <c r="I62" s="5">
        <v>5</v>
      </c>
      <c r="J62" s="7">
        <v>506</v>
      </c>
      <c r="K62" s="8" t="s">
        <v>2036</v>
      </c>
      <c r="L62" s="9">
        <v>81.58</v>
      </c>
      <c r="M62" s="10">
        <v>56.67</v>
      </c>
      <c r="N62" s="5" t="s">
        <v>2032</v>
      </c>
      <c r="O62" s="5" t="s">
        <v>183</v>
      </c>
      <c r="P62" s="5" t="s">
        <v>2048</v>
      </c>
      <c r="Q62" s="4" t="s">
        <v>2034</v>
      </c>
      <c r="R62" s="4"/>
      <c r="S62" s="13"/>
      <c r="T62" s="16"/>
      <c r="U62" s="15"/>
      <c r="V62" s="13">
        <v>44012</v>
      </c>
    </row>
    <row r="63" spans="1:22" s="1" customFormat="1">
      <c r="A63" s="4">
        <v>906</v>
      </c>
      <c r="B63" s="4" t="s">
        <v>8</v>
      </c>
      <c r="C63" s="4" t="s">
        <v>497</v>
      </c>
      <c r="D63" s="4" t="s">
        <v>2029</v>
      </c>
      <c r="E63" s="4" t="s">
        <v>2030</v>
      </c>
      <c r="F63" s="5">
        <v>6</v>
      </c>
      <c r="G63" s="5">
        <v>2</v>
      </c>
      <c r="H63" s="4">
        <v>22</v>
      </c>
      <c r="I63" s="5">
        <v>6</v>
      </c>
      <c r="J63" s="7">
        <v>601</v>
      </c>
      <c r="K63" s="8" t="s">
        <v>2036</v>
      </c>
      <c r="L63" s="9">
        <v>81.760000000000005</v>
      </c>
      <c r="M63" s="10">
        <v>56.8</v>
      </c>
      <c r="N63" s="5" t="s">
        <v>2032</v>
      </c>
      <c r="O63" s="5" t="s">
        <v>190</v>
      </c>
      <c r="P63" s="5" t="s">
        <v>2040</v>
      </c>
      <c r="Q63" s="4" t="s">
        <v>2034</v>
      </c>
      <c r="R63" s="4"/>
      <c r="S63" s="13"/>
      <c r="T63" s="16"/>
      <c r="U63" s="15"/>
      <c r="V63" s="13">
        <v>44012</v>
      </c>
    </row>
    <row r="64" spans="1:22" s="1" customFormat="1" hidden="1">
      <c r="A64" s="4">
        <v>907</v>
      </c>
      <c r="B64" s="4" t="s">
        <v>8</v>
      </c>
      <c r="C64" s="4" t="s">
        <v>497</v>
      </c>
      <c r="D64" s="4" t="s">
        <v>2029</v>
      </c>
      <c r="E64" s="4" t="s">
        <v>2030</v>
      </c>
      <c r="F64" s="5">
        <v>6</v>
      </c>
      <c r="G64" s="5">
        <v>2</v>
      </c>
      <c r="H64" s="4">
        <v>22</v>
      </c>
      <c r="I64" s="5">
        <v>6</v>
      </c>
      <c r="J64" s="7">
        <v>602</v>
      </c>
      <c r="K64" s="8" t="s">
        <v>2036</v>
      </c>
      <c r="L64" s="9">
        <v>56.31</v>
      </c>
      <c r="M64" s="10">
        <v>39.119999999999997</v>
      </c>
      <c r="N64" s="5" t="s">
        <v>2035</v>
      </c>
      <c r="O64" s="5" t="s">
        <v>218</v>
      </c>
      <c r="P64" s="5" t="s">
        <v>504</v>
      </c>
      <c r="Q64" s="4" t="s">
        <v>2034</v>
      </c>
      <c r="R64" s="4"/>
      <c r="S64" s="13"/>
      <c r="T64" s="16"/>
      <c r="U64" s="15"/>
      <c r="V64" s="13">
        <v>44012</v>
      </c>
    </row>
    <row r="65" spans="1:22" s="1" customFormat="1" hidden="1">
      <c r="A65" s="4">
        <v>908</v>
      </c>
      <c r="B65" s="4" t="s">
        <v>8</v>
      </c>
      <c r="C65" s="4" t="s">
        <v>497</v>
      </c>
      <c r="D65" s="4" t="s">
        <v>2029</v>
      </c>
      <c r="E65" s="4" t="s">
        <v>2030</v>
      </c>
      <c r="F65" s="5">
        <v>6</v>
      </c>
      <c r="G65" s="5">
        <v>2</v>
      </c>
      <c r="H65" s="4">
        <v>22</v>
      </c>
      <c r="I65" s="5">
        <v>6</v>
      </c>
      <c r="J65" s="7">
        <v>603</v>
      </c>
      <c r="K65" s="8" t="s">
        <v>2036</v>
      </c>
      <c r="L65" s="9">
        <v>54.59</v>
      </c>
      <c r="M65" s="10">
        <v>37.92</v>
      </c>
      <c r="N65" s="5" t="s">
        <v>2035</v>
      </c>
      <c r="O65" s="5" t="s">
        <v>218</v>
      </c>
      <c r="P65" s="5" t="s">
        <v>2037</v>
      </c>
      <c r="Q65" s="4" t="s">
        <v>2034</v>
      </c>
      <c r="R65" s="4"/>
      <c r="S65" s="13"/>
      <c r="T65" s="16"/>
      <c r="U65" s="15"/>
      <c r="V65" s="13">
        <v>44012</v>
      </c>
    </row>
    <row r="66" spans="1:22" s="1" customFormat="1" hidden="1">
      <c r="A66" s="4">
        <v>909</v>
      </c>
      <c r="B66" s="4" t="s">
        <v>8</v>
      </c>
      <c r="C66" s="4" t="s">
        <v>497</v>
      </c>
      <c r="D66" s="4" t="s">
        <v>2029</v>
      </c>
      <c r="E66" s="4" t="s">
        <v>2030</v>
      </c>
      <c r="F66" s="5">
        <v>6</v>
      </c>
      <c r="G66" s="5">
        <v>2</v>
      </c>
      <c r="H66" s="4">
        <v>22</v>
      </c>
      <c r="I66" s="5">
        <v>6</v>
      </c>
      <c r="J66" s="7">
        <v>604</v>
      </c>
      <c r="K66" s="8" t="s">
        <v>2036</v>
      </c>
      <c r="L66" s="9">
        <v>54.59</v>
      </c>
      <c r="M66" s="10">
        <v>37.92</v>
      </c>
      <c r="N66" s="5" t="s">
        <v>2035</v>
      </c>
      <c r="O66" s="5" t="s">
        <v>218</v>
      </c>
      <c r="P66" s="5" t="s">
        <v>2038</v>
      </c>
      <c r="Q66" s="4" t="s">
        <v>2034</v>
      </c>
      <c r="R66" s="4"/>
      <c r="S66" s="13"/>
      <c r="T66" s="16"/>
      <c r="U66" s="15"/>
      <c r="V66" s="13">
        <v>44012</v>
      </c>
    </row>
    <row r="67" spans="1:22" s="1" customFormat="1" hidden="1">
      <c r="A67" s="4">
        <v>910</v>
      </c>
      <c r="B67" s="4" t="s">
        <v>8</v>
      </c>
      <c r="C67" s="4" t="s">
        <v>497</v>
      </c>
      <c r="D67" s="4" t="s">
        <v>2029</v>
      </c>
      <c r="E67" s="4" t="s">
        <v>2030</v>
      </c>
      <c r="F67" s="5">
        <v>6</v>
      </c>
      <c r="G67" s="5">
        <v>2</v>
      </c>
      <c r="H67" s="4">
        <v>22</v>
      </c>
      <c r="I67" s="5">
        <v>6</v>
      </c>
      <c r="J67" s="7">
        <v>605</v>
      </c>
      <c r="K67" s="8" t="s">
        <v>2036</v>
      </c>
      <c r="L67" s="9">
        <v>56.4</v>
      </c>
      <c r="M67" s="10">
        <v>39.18</v>
      </c>
      <c r="N67" s="5" t="s">
        <v>2035</v>
      </c>
      <c r="O67" s="5" t="s">
        <v>218</v>
      </c>
      <c r="P67" s="5" t="s">
        <v>1843</v>
      </c>
      <c r="Q67" s="4" t="s">
        <v>2034</v>
      </c>
      <c r="R67" s="4"/>
      <c r="S67" s="13"/>
      <c r="T67" s="16"/>
      <c r="U67" s="15"/>
      <c r="V67" s="13">
        <v>44012</v>
      </c>
    </row>
    <row r="68" spans="1:22" s="1" customFormat="1">
      <c r="A68" s="4">
        <v>911</v>
      </c>
      <c r="B68" s="4" t="s">
        <v>8</v>
      </c>
      <c r="C68" s="4" t="s">
        <v>497</v>
      </c>
      <c r="D68" s="4" t="s">
        <v>2029</v>
      </c>
      <c r="E68" s="4" t="s">
        <v>2030</v>
      </c>
      <c r="F68" s="5">
        <v>6</v>
      </c>
      <c r="G68" s="5">
        <v>2</v>
      </c>
      <c r="H68" s="4">
        <v>22</v>
      </c>
      <c r="I68" s="5">
        <v>6</v>
      </c>
      <c r="J68" s="7">
        <v>606</v>
      </c>
      <c r="K68" s="8" t="s">
        <v>2036</v>
      </c>
      <c r="L68" s="9">
        <v>81.58</v>
      </c>
      <c r="M68" s="10">
        <v>56.67</v>
      </c>
      <c r="N68" s="5" t="s">
        <v>2032</v>
      </c>
      <c r="O68" s="5" t="s">
        <v>183</v>
      </c>
      <c r="P68" s="5" t="s">
        <v>2048</v>
      </c>
      <c r="Q68" s="4" t="s">
        <v>2034</v>
      </c>
      <c r="R68" s="4"/>
      <c r="S68" s="13"/>
      <c r="T68" s="16"/>
      <c r="U68" s="15"/>
      <c r="V68" s="13">
        <v>44012</v>
      </c>
    </row>
    <row r="69" spans="1:22" s="1" customFormat="1">
      <c r="A69" s="4">
        <v>912</v>
      </c>
      <c r="B69" s="4" t="s">
        <v>8</v>
      </c>
      <c r="C69" s="4" t="s">
        <v>497</v>
      </c>
      <c r="D69" s="4" t="s">
        <v>2029</v>
      </c>
      <c r="E69" s="4" t="s">
        <v>2030</v>
      </c>
      <c r="F69" s="5">
        <v>6</v>
      </c>
      <c r="G69" s="5">
        <v>2</v>
      </c>
      <c r="H69" s="4">
        <v>22</v>
      </c>
      <c r="I69" s="5">
        <v>7</v>
      </c>
      <c r="J69" s="7">
        <v>701</v>
      </c>
      <c r="K69" s="8" t="s">
        <v>2036</v>
      </c>
      <c r="L69" s="9">
        <v>81.760000000000005</v>
      </c>
      <c r="M69" s="10">
        <v>56.8</v>
      </c>
      <c r="N69" s="5" t="s">
        <v>2032</v>
      </c>
      <c r="O69" s="5" t="s">
        <v>190</v>
      </c>
      <c r="P69" s="5" t="s">
        <v>2040</v>
      </c>
      <c r="Q69" s="4" t="s">
        <v>2034</v>
      </c>
      <c r="R69" s="4"/>
      <c r="S69" s="13"/>
      <c r="T69" s="16"/>
      <c r="U69" s="15"/>
      <c r="V69" s="13">
        <v>44012</v>
      </c>
    </row>
    <row r="70" spans="1:22" s="1" customFormat="1" hidden="1">
      <c r="A70" s="4">
        <v>913</v>
      </c>
      <c r="B70" s="4" t="s">
        <v>8</v>
      </c>
      <c r="C70" s="4" t="s">
        <v>497</v>
      </c>
      <c r="D70" s="4" t="s">
        <v>2029</v>
      </c>
      <c r="E70" s="4" t="s">
        <v>2030</v>
      </c>
      <c r="F70" s="5">
        <v>6</v>
      </c>
      <c r="G70" s="5">
        <v>2</v>
      </c>
      <c r="H70" s="4">
        <v>22</v>
      </c>
      <c r="I70" s="5">
        <v>7</v>
      </c>
      <c r="J70" s="7">
        <v>702</v>
      </c>
      <c r="K70" s="8" t="s">
        <v>2036</v>
      </c>
      <c r="L70" s="9">
        <v>56.31</v>
      </c>
      <c r="M70" s="10">
        <v>39.119999999999997</v>
      </c>
      <c r="N70" s="5" t="s">
        <v>2035</v>
      </c>
      <c r="O70" s="5" t="s">
        <v>218</v>
      </c>
      <c r="P70" s="5" t="s">
        <v>504</v>
      </c>
      <c r="Q70" s="4" t="s">
        <v>2034</v>
      </c>
      <c r="R70" s="4"/>
      <c r="S70" s="13"/>
      <c r="T70" s="16"/>
      <c r="U70" s="15"/>
      <c r="V70" s="13">
        <v>44012</v>
      </c>
    </row>
    <row r="71" spans="1:22" s="1" customFormat="1" hidden="1">
      <c r="A71" s="4">
        <v>914</v>
      </c>
      <c r="B71" s="4" t="s">
        <v>8</v>
      </c>
      <c r="C71" s="4" t="s">
        <v>497</v>
      </c>
      <c r="D71" s="4" t="s">
        <v>2029</v>
      </c>
      <c r="E71" s="4" t="s">
        <v>2030</v>
      </c>
      <c r="F71" s="5">
        <v>6</v>
      </c>
      <c r="G71" s="5">
        <v>2</v>
      </c>
      <c r="H71" s="4">
        <v>22</v>
      </c>
      <c r="I71" s="5">
        <v>7</v>
      </c>
      <c r="J71" s="7">
        <v>703</v>
      </c>
      <c r="K71" s="8" t="s">
        <v>2036</v>
      </c>
      <c r="L71" s="9">
        <v>54.59</v>
      </c>
      <c r="M71" s="10">
        <v>37.92</v>
      </c>
      <c r="N71" s="5" t="s">
        <v>2035</v>
      </c>
      <c r="O71" s="5" t="s">
        <v>218</v>
      </c>
      <c r="P71" s="5" t="s">
        <v>2037</v>
      </c>
      <c r="Q71" s="4" t="s">
        <v>2034</v>
      </c>
      <c r="R71" s="4"/>
      <c r="S71" s="13"/>
      <c r="T71" s="16"/>
      <c r="U71" s="15"/>
      <c r="V71" s="13">
        <v>44012</v>
      </c>
    </row>
    <row r="72" spans="1:22" s="1" customFormat="1" hidden="1">
      <c r="A72" s="4">
        <v>915</v>
      </c>
      <c r="B72" s="4" t="s">
        <v>8</v>
      </c>
      <c r="C72" s="4" t="s">
        <v>497</v>
      </c>
      <c r="D72" s="4" t="s">
        <v>2029</v>
      </c>
      <c r="E72" s="4" t="s">
        <v>2030</v>
      </c>
      <c r="F72" s="5">
        <v>6</v>
      </c>
      <c r="G72" s="5">
        <v>2</v>
      </c>
      <c r="H72" s="4">
        <v>22</v>
      </c>
      <c r="I72" s="5">
        <v>7</v>
      </c>
      <c r="J72" s="7">
        <v>704</v>
      </c>
      <c r="K72" s="8" t="s">
        <v>2036</v>
      </c>
      <c r="L72" s="9">
        <v>54.59</v>
      </c>
      <c r="M72" s="10">
        <v>37.92</v>
      </c>
      <c r="N72" s="5" t="s">
        <v>2035</v>
      </c>
      <c r="O72" s="5" t="s">
        <v>218</v>
      </c>
      <c r="P72" s="5" t="s">
        <v>2038</v>
      </c>
      <c r="Q72" s="4" t="s">
        <v>2034</v>
      </c>
      <c r="R72" s="4"/>
      <c r="S72" s="13"/>
      <c r="T72" s="16"/>
      <c r="U72" s="15"/>
      <c r="V72" s="13">
        <v>44012</v>
      </c>
    </row>
    <row r="73" spans="1:22" s="1" customFormat="1" hidden="1">
      <c r="A73" s="4">
        <v>916</v>
      </c>
      <c r="B73" s="4" t="s">
        <v>8</v>
      </c>
      <c r="C73" s="4" t="s">
        <v>497</v>
      </c>
      <c r="D73" s="4" t="s">
        <v>2029</v>
      </c>
      <c r="E73" s="4" t="s">
        <v>2030</v>
      </c>
      <c r="F73" s="5">
        <v>6</v>
      </c>
      <c r="G73" s="5">
        <v>2</v>
      </c>
      <c r="H73" s="4">
        <v>22</v>
      </c>
      <c r="I73" s="5">
        <v>7</v>
      </c>
      <c r="J73" s="7">
        <v>705</v>
      </c>
      <c r="K73" s="8" t="s">
        <v>2036</v>
      </c>
      <c r="L73" s="9">
        <v>56.4</v>
      </c>
      <c r="M73" s="10">
        <v>39.18</v>
      </c>
      <c r="N73" s="5" t="s">
        <v>2035</v>
      </c>
      <c r="O73" s="5" t="s">
        <v>218</v>
      </c>
      <c r="P73" s="5" t="s">
        <v>1843</v>
      </c>
      <c r="Q73" s="4" t="s">
        <v>2034</v>
      </c>
      <c r="R73" s="4"/>
      <c r="S73" s="13"/>
      <c r="T73" s="16"/>
      <c r="U73" s="15"/>
      <c r="V73" s="13">
        <v>44012</v>
      </c>
    </row>
    <row r="74" spans="1:22" s="1" customFormat="1">
      <c r="A74" s="4">
        <v>917</v>
      </c>
      <c r="B74" s="4" t="s">
        <v>8</v>
      </c>
      <c r="C74" s="4" t="s">
        <v>497</v>
      </c>
      <c r="D74" s="4" t="s">
        <v>2029</v>
      </c>
      <c r="E74" s="4" t="s">
        <v>2030</v>
      </c>
      <c r="F74" s="5">
        <v>6</v>
      </c>
      <c r="G74" s="5">
        <v>2</v>
      </c>
      <c r="H74" s="4">
        <v>22</v>
      </c>
      <c r="I74" s="5">
        <v>7</v>
      </c>
      <c r="J74" s="7">
        <v>706</v>
      </c>
      <c r="K74" s="8" t="s">
        <v>2036</v>
      </c>
      <c r="L74" s="9">
        <v>81.58</v>
      </c>
      <c r="M74" s="10">
        <v>56.67</v>
      </c>
      <c r="N74" s="5" t="s">
        <v>2032</v>
      </c>
      <c r="O74" s="5" t="s">
        <v>183</v>
      </c>
      <c r="P74" s="5" t="s">
        <v>2048</v>
      </c>
      <c r="Q74" s="4" t="s">
        <v>2034</v>
      </c>
      <c r="R74" s="4"/>
      <c r="S74" s="13"/>
      <c r="T74" s="16"/>
      <c r="U74" s="15"/>
      <c r="V74" s="13">
        <v>44012</v>
      </c>
    </row>
    <row r="75" spans="1:22" s="1" customFormat="1">
      <c r="A75" s="4">
        <v>918</v>
      </c>
      <c r="B75" s="4" t="s">
        <v>8</v>
      </c>
      <c r="C75" s="4" t="s">
        <v>497</v>
      </c>
      <c r="D75" s="4" t="s">
        <v>2029</v>
      </c>
      <c r="E75" s="4" t="s">
        <v>2030</v>
      </c>
      <c r="F75" s="5">
        <v>6</v>
      </c>
      <c r="G75" s="5">
        <v>2</v>
      </c>
      <c r="H75" s="4">
        <v>22</v>
      </c>
      <c r="I75" s="5">
        <v>8</v>
      </c>
      <c r="J75" s="7">
        <v>801</v>
      </c>
      <c r="K75" s="8" t="s">
        <v>2036</v>
      </c>
      <c r="L75" s="9">
        <v>81.760000000000005</v>
      </c>
      <c r="M75" s="10">
        <v>56.8</v>
      </c>
      <c r="N75" s="5" t="s">
        <v>2032</v>
      </c>
      <c r="O75" s="5" t="s">
        <v>190</v>
      </c>
      <c r="P75" s="5" t="s">
        <v>2040</v>
      </c>
      <c r="Q75" s="4" t="s">
        <v>2034</v>
      </c>
      <c r="R75" s="4"/>
      <c r="S75" s="13"/>
      <c r="T75" s="16"/>
      <c r="U75" s="15"/>
      <c r="V75" s="13">
        <v>44012</v>
      </c>
    </row>
    <row r="76" spans="1:22" s="1" customFormat="1" hidden="1">
      <c r="A76" s="4">
        <v>919</v>
      </c>
      <c r="B76" s="4" t="s">
        <v>8</v>
      </c>
      <c r="C76" s="4" t="s">
        <v>497</v>
      </c>
      <c r="D76" s="4" t="s">
        <v>2029</v>
      </c>
      <c r="E76" s="4" t="s">
        <v>2030</v>
      </c>
      <c r="F76" s="5">
        <v>6</v>
      </c>
      <c r="G76" s="5">
        <v>2</v>
      </c>
      <c r="H76" s="4">
        <v>22</v>
      </c>
      <c r="I76" s="5">
        <v>8</v>
      </c>
      <c r="J76" s="7">
        <v>802</v>
      </c>
      <c r="K76" s="8" t="s">
        <v>2036</v>
      </c>
      <c r="L76" s="9">
        <v>56.31</v>
      </c>
      <c r="M76" s="10">
        <v>39.119999999999997</v>
      </c>
      <c r="N76" s="5" t="s">
        <v>2035</v>
      </c>
      <c r="O76" s="5" t="s">
        <v>218</v>
      </c>
      <c r="P76" s="5" t="s">
        <v>504</v>
      </c>
      <c r="Q76" s="4" t="s">
        <v>2034</v>
      </c>
      <c r="R76" s="4"/>
      <c r="S76" s="13"/>
      <c r="T76" s="16"/>
      <c r="U76" s="15"/>
      <c r="V76" s="13">
        <v>44012</v>
      </c>
    </row>
    <row r="77" spans="1:22" s="1" customFormat="1" hidden="1">
      <c r="A77" s="4">
        <v>920</v>
      </c>
      <c r="B77" s="4" t="s">
        <v>8</v>
      </c>
      <c r="C77" s="4" t="s">
        <v>497</v>
      </c>
      <c r="D77" s="4" t="s">
        <v>2029</v>
      </c>
      <c r="E77" s="4" t="s">
        <v>2030</v>
      </c>
      <c r="F77" s="5">
        <v>6</v>
      </c>
      <c r="G77" s="5">
        <v>2</v>
      </c>
      <c r="H77" s="4">
        <v>22</v>
      </c>
      <c r="I77" s="5">
        <v>8</v>
      </c>
      <c r="J77" s="7">
        <v>803</v>
      </c>
      <c r="K77" s="8" t="s">
        <v>2036</v>
      </c>
      <c r="L77" s="9">
        <v>54.59</v>
      </c>
      <c r="M77" s="10">
        <v>37.92</v>
      </c>
      <c r="N77" s="5" t="s">
        <v>2035</v>
      </c>
      <c r="O77" s="5" t="s">
        <v>218</v>
      </c>
      <c r="P77" s="5" t="s">
        <v>2037</v>
      </c>
      <c r="Q77" s="4" t="s">
        <v>2034</v>
      </c>
      <c r="R77" s="4"/>
      <c r="S77" s="13"/>
      <c r="T77" s="16"/>
      <c r="U77" s="15"/>
      <c r="V77" s="13">
        <v>44012</v>
      </c>
    </row>
    <row r="78" spans="1:22" s="1" customFormat="1" hidden="1">
      <c r="A78" s="4">
        <v>921</v>
      </c>
      <c r="B78" s="4" t="s">
        <v>8</v>
      </c>
      <c r="C78" s="4" t="s">
        <v>497</v>
      </c>
      <c r="D78" s="4" t="s">
        <v>2029</v>
      </c>
      <c r="E78" s="4" t="s">
        <v>2030</v>
      </c>
      <c r="F78" s="5">
        <v>6</v>
      </c>
      <c r="G78" s="5">
        <v>2</v>
      </c>
      <c r="H78" s="4">
        <v>22</v>
      </c>
      <c r="I78" s="5">
        <v>8</v>
      </c>
      <c r="J78" s="7">
        <v>804</v>
      </c>
      <c r="K78" s="8" t="s">
        <v>2036</v>
      </c>
      <c r="L78" s="9">
        <v>54.59</v>
      </c>
      <c r="M78" s="10">
        <v>37.92</v>
      </c>
      <c r="N78" s="5" t="s">
        <v>2035</v>
      </c>
      <c r="O78" s="5" t="s">
        <v>218</v>
      </c>
      <c r="P78" s="5" t="s">
        <v>2038</v>
      </c>
      <c r="Q78" s="4" t="s">
        <v>2034</v>
      </c>
      <c r="R78" s="4"/>
      <c r="S78" s="13"/>
      <c r="T78" s="16"/>
      <c r="U78" s="15"/>
      <c r="V78" s="13">
        <v>44012</v>
      </c>
    </row>
    <row r="79" spans="1:22" s="1" customFormat="1" hidden="1">
      <c r="A79" s="4">
        <v>922</v>
      </c>
      <c r="B79" s="4" t="s">
        <v>8</v>
      </c>
      <c r="C79" s="4" t="s">
        <v>497</v>
      </c>
      <c r="D79" s="4" t="s">
        <v>2029</v>
      </c>
      <c r="E79" s="4" t="s">
        <v>2030</v>
      </c>
      <c r="F79" s="5">
        <v>6</v>
      </c>
      <c r="G79" s="5">
        <v>2</v>
      </c>
      <c r="H79" s="4">
        <v>22</v>
      </c>
      <c r="I79" s="5">
        <v>8</v>
      </c>
      <c r="J79" s="7">
        <v>805</v>
      </c>
      <c r="K79" s="8" t="s">
        <v>2036</v>
      </c>
      <c r="L79" s="9">
        <v>56.4</v>
      </c>
      <c r="M79" s="10">
        <v>39.18</v>
      </c>
      <c r="N79" s="5" t="s">
        <v>2035</v>
      </c>
      <c r="O79" s="5" t="s">
        <v>218</v>
      </c>
      <c r="P79" s="5" t="s">
        <v>1843</v>
      </c>
      <c r="Q79" s="4" t="s">
        <v>2034</v>
      </c>
      <c r="R79" s="4"/>
      <c r="S79" s="13"/>
      <c r="T79" s="16"/>
      <c r="U79" s="15"/>
      <c r="V79" s="13">
        <v>44012</v>
      </c>
    </row>
    <row r="80" spans="1:22" s="1" customFormat="1">
      <c r="A80" s="4">
        <v>923</v>
      </c>
      <c r="B80" s="4" t="s">
        <v>8</v>
      </c>
      <c r="C80" s="4" t="s">
        <v>497</v>
      </c>
      <c r="D80" s="4" t="s">
        <v>2029</v>
      </c>
      <c r="E80" s="4" t="s">
        <v>2030</v>
      </c>
      <c r="F80" s="5">
        <v>6</v>
      </c>
      <c r="G80" s="5">
        <v>2</v>
      </c>
      <c r="H80" s="4">
        <v>22</v>
      </c>
      <c r="I80" s="5">
        <v>8</v>
      </c>
      <c r="J80" s="7">
        <v>806</v>
      </c>
      <c r="K80" s="8" t="s">
        <v>2036</v>
      </c>
      <c r="L80" s="9">
        <v>81.58</v>
      </c>
      <c r="M80" s="10">
        <v>56.67</v>
      </c>
      <c r="N80" s="5" t="s">
        <v>2032</v>
      </c>
      <c r="O80" s="5" t="s">
        <v>183</v>
      </c>
      <c r="P80" s="5" t="s">
        <v>2048</v>
      </c>
      <c r="Q80" s="4" t="s">
        <v>2034</v>
      </c>
      <c r="R80" s="4"/>
      <c r="S80" s="13"/>
      <c r="T80" s="16"/>
      <c r="U80" s="15"/>
      <c r="V80" s="13">
        <v>44012</v>
      </c>
    </row>
    <row r="81" spans="1:22" s="1" customFormat="1">
      <c r="A81" s="4">
        <v>924</v>
      </c>
      <c r="B81" s="4" t="s">
        <v>8</v>
      </c>
      <c r="C81" s="4" t="s">
        <v>497</v>
      </c>
      <c r="D81" s="4" t="s">
        <v>2029</v>
      </c>
      <c r="E81" s="4" t="s">
        <v>2030</v>
      </c>
      <c r="F81" s="5">
        <v>6</v>
      </c>
      <c r="G81" s="5">
        <v>2</v>
      </c>
      <c r="H81" s="4">
        <v>22</v>
      </c>
      <c r="I81" s="5">
        <v>9</v>
      </c>
      <c r="J81" s="7">
        <v>901</v>
      </c>
      <c r="K81" s="8" t="s">
        <v>2036</v>
      </c>
      <c r="L81" s="9">
        <v>81.760000000000005</v>
      </c>
      <c r="M81" s="10">
        <v>56.8</v>
      </c>
      <c r="N81" s="5" t="s">
        <v>2032</v>
      </c>
      <c r="O81" s="5" t="s">
        <v>190</v>
      </c>
      <c r="P81" s="5" t="s">
        <v>2040</v>
      </c>
      <c r="Q81" s="4" t="s">
        <v>2034</v>
      </c>
      <c r="R81" s="4"/>
      <c r="S81" s="13"/>
      <c r="T81" s="16"/>
      <c r="U81" s="15"/>
      <c r="V81" s="13">
        <v>44012</v>
      </c>
    </row>
    <row r="82" spans="1:22" s="1" customFormat="1" hidden="1">
      <c r="A82" s="4">
        <v>925</v>
      </c>
      <c r="B82" s="4" t="s">
        <v>8</v>
      </c>
      <c r="C82" s="4" t="s">
        <v>497</v>
      </c>
      <c r="D82" s="4" t="s">
        <v>2029</v>
      </c>
      <c r="E82" s="4" t="s">
        <v>2030</v>
      </c>
      <c r="F82" s="5">
        <v>6</v>
      </c>
      <c r="G82" s="5">
        <v>2</v>
      </c>
      <c r="H82" s="4">
        <v>22</v>
      </c>
      <c r="I82" s="5">
        <v>9</v>
      </c>
      <c r="J82" s="7">
        <v>902</v>
      </c>
      <c r="K82" s="8" t="s">
        <v>2036</v>
      </c>
      <c r="L82" s="9">
        <v>56.31</v>
      </c>
      <c r="M82" s="10">
        <v>39.119999999999997</v>
      </c>
      <c r="N82" s="5" t="s">
        <v>2035</v>
      </c>
      <c r="O82" s="5" t="s">
        <v>218</v>
      </c>
      <c r="P82" s="5" t="s">
        <v>504</v>
      </c>
      <c r="Q82" s="4" t="s">
        <v>2034</v>
      </c>
      <c r="R82" s="4"/>
      <c r="S82" s="13"/>
      <c r="T82" s="16"/>
      <c r="U82" s="15"/>
      <c r="V82" s="13">
        <v>44012</v>
      </c>
    </row>
    <row r="83" spans="1:22" s="1" customFormat="1" hidden="1">
      <c r="A83" s="4">
        <v>926</v>
      </c>
      <c r="B83" s="4" t="s">
        <v>8</v>
      </c>
      <c r="C83" s="4" t="s">
        <v>497</v>
      </c>
      <c r="D83" s="4" t="s">
        <v>2029</v>
      </c>
      <c r="E83" s="4" t="s">
        <v>2030</v>
      </c>
      <c r="F83" s="5">
        <v>6</v>
      </c>
      <c r="G83" s="5">
        <v>2</v>
      </c>
      <c r="H83" s="4">
        <v>22</v>
      </c>
      <c r="I83" s="5">
        <v>9</v>
      </c>
      <c r="J83" s="7">
        <v>903</v>
      </c>
      <c r="K83" s="8" t="s">
        <v>2036</v>
      </c>
      <c r="L83" s="9">
        <v>54.59</v>
      </c>
      <c r="M83" s="10">
        <v>37.92</v>
      </c>
      <c r="N83" s="5" t="s">
        <v>2035</v>
      </c>
      <c r="O83" s="5" t="s">
        <v>218</v>
      </c>
      <c r="P83" s="5" t="s">
        <v>2037</v>
      </c>
      <c r="Q83" s="4" t="s">
        <v>2034</v>
      </c>
      <c r="R83" s="4"/>
      <c r="S83" s="13"/>
      <c r="T83" s="16"/>
      <c r="U83" s="15"/>
      <c r="V83" s="13">
        <v>44012</v>
      </c>
    </row>
    <row r="84" spans="1:22" s="1" customFormat="1" hidden="1">
      <c r="A84" s="4">
        <v>927</v>
      </c>
      <c r="B84" s="4" t="s">
        <v>8</v>
      </c>
      <c r="C84" s="4" t="s">
        <v>497</v>
      </c>
      <c r="D84" s="4" t="s">
        <v>2029</v>
      </c>
      <c r="E84" s="4" t="s">
        <v>2030</v>
      </c>
      <c r="F84" s="5">
        <v>6</v>
      </c>
      <c r="G84" s="5">
        <v>2</v>
      </c>
      <c r="H84" s="4">
        <v>22</v>
      </c>
      <c r="I84" s="5">
        <v>9</v>
      </c>
      <c r="J84" s="7">
        <v>904</v>
      </c>
      <c r="K84" s="8" t="s">
        <v>2036</v>
      </c>
      <c r="L84" s="9">
        <v>54.59</v>
      </c>
      <c r="M84" s="10">
        <v>37.92</v>
      </c>
      <c r="N84" s="5" t="s">
        <v>2035</v>
      </c>
      <c r="O84" s="5" t="s">
        <v>218</v>
      </c>
      <c r="P84" s="5" t="s">
        <v>2038</v>
      </c>
      <c r="Q84" s="4" t="s">
        <v>2034</v>
      </c>
      <c r="R84" s="4"/>
      <c r="S84" s="13"/>
      <c r="T84" s="16"/>
      <c r="U84" s="15"/>
      <c r="V84" s="13">
        <v>44012</v>
      </c>
    </row>
    <row r="85" spans="1:22" s="1" customFormat="1" hidden="1">
      <c r="A85" s="4">
        <v>928</v>
      </c>
      <c r="B85" s="4" t="s">
        <v>8</v>
      </c>
      <c r="C85" s="4" t="s">
        <v>497</v>
      </c>
      <c r="D85" s="4" t="s">
        <v>2029</v>
      </c>
      <c r="E85" s="4" t="s">
        <v>2030</v>
      </c>
      <c r="F85" s="5">
        <v>6</v>
      </c>
      <c r="G85" s="5">
        <v>2</v>
      </c>
      <c r="H85" s="4">
        <v>22</v>
      </c>
      <c r="I85" s="5">
        <v>9</v>
      </c>
      <c r="J85" s="7">
        <v>905</v>
      </c>
      <c r="K85" s="8" t="s">
        <v>2036</v>
      </c>
      <c r="L85" s="9">
        <v>56.4</v>
      </c>
      <c r="M85" s="10">
        <v>39.18</v>
      </c>
      <c r="N85" s="5" t="s">
        <v>2035</v>
      </c>
      <c r="O85" s="5" t="s">
        <v>218</v>
      </c>
      <c r="P85" s="5" t="s">
        <v>1843</v>
      </c>
      <c r="Q85" s="4" t="s">
        <v>2034</v>
      </c>
      <c r="R85" s="4"/>
      <c r="S85" s="13"/>
      <c r="T85" s="16"/>
      <c r="U85" s="15"/>
      <c r="V85" s="13">
        <v>44012</v>
      </c>
    </row>
    <row r="86" spans="1:22" s="1" customFormat="1">
      <c r="A86" s="4">
        <v>929</v>
      </c>
      <c r="B86" s="4" t="s">
        <v>8</v>
      </c>
      <c r="C86" s="4" t="s">
        <v>497</v>
      </c>
      <c r="D86" s="4" t="s">
        <v>2029</v>
      </c>
      <c r="E86" s="4" t="s">
        <v>2030</v>
      </c>
      <c r="F86" s="5">
        <v>6</v>
      </c>
      <c r="G86" s="5">
        <v>2</v>
      </c>
      <c r="H86" s="4">
        <v>22</v>
      </c>
      <c r="I86" s="5">
        <v>9</v>
      </c>
      <c r="J86" s="7">
        <v>906</v>
      </c>
      <c r="K86" s="8" t="s">
        <v>2036</v>
      </c>
      <c r="L86" s="9">
        <v>81.58</v>
      </c>
      <c r="M86" s="10">
        <v>56.67</v>
      </c>
      <c r="N86" s="5" t="s">
        <v>2032</v>
      </c>
      <c r="O86" s="5" t="s">
        <v>183</v>
      </c>
      <c r="P86" s="5" t="s">
        <v>2048</v>
      </c>
      <c r="Q86" s="4" t="s">
        <v>2034</v>
      </c>
      <c r="R86" s="4"/>
      <c r="S86" s="13"/>
      <c r="T86" s="16"/>
      <c r="U86" s="15"/>
      <c r="V86" s="13">
        <v>44012</v>
      </c>
    </row>
    <row r="87" spans="1:22" s="1" customFormat="1">
      <c r="A87" s="4">
        <v>930</v>
      </c>
      <c r="B87" s="4" t="s">
        <v>8</v>
      </c>
      <c r="C87" s="4" t="s">
        <v>497</v>
      </c>
      <c r="D87" s="4" t="s">
        <v>2029</v>
      </c>
      <c r="E87" s="4" t="s">
        <v>2030</v>
      </c>
      <c r="F87" s="5">
        <v>6</v>
      </c>
      <c r="G87" s="5">
        <v>2</v>
      </c>
      <c r="H87" s="4">
        <v>22</v>
      </c>
      <c r="I87" s="5">
        <v>10</v>
      </c>
      <c r="J87" s="7">
        <v>1001</v>
      </c>
      <c r="K87" s="8" t="s">
        <v>2036</v>
      </c>
      <c r="L87" s="9">
        <v>81.760000000000005</v>
      </c>
      <c r="M87" s="10">
        <v>56.8</v>
      </c>
      <c r="N87" s="5" t="s">
        <v>2032</v>
      </c>
      <c r="O87" s="5" t="s">
        <v>190</v>
      </c>
      <c r="P87" s="5" t="s">
        <v>2040</v>
      </c>
      <c r="Q87" s="4" t="s">
        <v>2034</v>
      </c>
      <c r="R87" s="4"/>
      <c r="S87" s="13"/>
      <c r="T87" s="16"/>
      <c r="U87" s="15"/>
      <c r="V87" s="13">
        <v>44012</v>
      </c>
    </row>
    <row r="88" spans="1:22" s="1" customFormat="1" hidden="1">
      <c r="A88" s="4">
        <v>931</v>
      </c>
      <c r="B88" s="4" t="s">
        <v>8</v>
      </c>
      <c r="C88" s="4" t="s">
        <v>497</v>
      </c>
      <c r="D88" s="4" t="s">
        <v>2029</v>
      </c>
      <c r="E88" s="4" t="s">
        <v>2030</v>
      </c>
      <c r="F88" s="5">
        <v>6</v>
      </c>
      <c r="G88" s="5">
        <v>2</v>
      </c>
      <c r="H88" s="4">
        <v>22</v>
      </c>
      <c r="I88" s="5">
        <v>10</v>
      </c>
      <c r="J88" s="7">
        <v>1002</v>
      </c>
      <c r="K88" s="8" t="s">
        <v>2036</v>
      </c>
      <c r="L88" s="9">
        <v>56.31</v>
      </c>
      <c r="M88" s="10">
        <v>39.119999999999997</v>
      </c>
      <c r="N88" s="5" t="s">
        <v>2035</v>
      </c>
      <c r="O88" s="5" t="s">
        <v>218</v>
      </c>
      <c r="P88" s="5" t="s">
        <v>504</v>
      </c>
      <c r="Q88" s="4" t="s">
        <v>2034</v>
      </c>
      <c r="R88" s="4"/>
      <c r="S88" s="13"/>
      <c r="T88" s="16"/>
      <c r="U88" s="15"/>
      <c r="V88" s="13">
        <v>44012</v>
      </c>
    </row>
    <row r="89" spans="1:22" s="1" customFormat="1" hidden="1">
      <c r="A89" s="4">
        <v>932</v>
      </c>
      <c r="B89" s="4" t="s">
        <v>8</v>
      </c>
      <c r="C89" s="4" t="s">
        <v>497</v>
      </c>
      <c r="D89" s="4" t="s">
        <v>2029</v>
      </c>
      <c r="E89" s="4" t="s">
        <v>2030</v>
      </c>
      <c r="F89" s="5">
        <v>6</v>
      </c>
      <c r="G89" s="5">
        <v>2</v>
      </c>
      <c r="H89" s="4">
        <v>22</v>
      </c>
      <c r="I89" s="5">
        <v>10</v>
      </c>
      <c r="J89" s="7">
        <v>1003</v>
      </c>
      <c r="K89" s="8" t="s">
        <v>2036</v>
      </c>
      <c r="L89" s="9">
        <v>54.59</v>
      </c>
      <c r="M89" s="10">
        <v>37.92</v>
      </c>
      <c r="N89" s="5" t="s">
        <v>2035</v>
      </c>
      <c r="O89" s="5" t="s">
        <v>218</v>
      </c>
      <c r="P89" s="5" t="s">
        <v>2037</v>
      </c>
      <c r="Q89" s="4" t="s">
        <v>2034</v>
      </c>
      <c r="R89" s="4"/>
      <c r="S89" s="13"/>
      <c r="T89" s="16"/>
      <c r="U89" s="15"/>
      <c r="V89" s="13">
        <v>44012</v>
      </c>
    </row>
    <row r="90" spans="1:22" s="1" customFormat="1" hidden="1">
      <c r="A90" s="4">
        <v>933</v>
      </c>
      <c r="B90" s="4" t="s">
        <v>8</v>
      </c>
      <c r="C90" s="4" t="s">
        <v>497</v>
      </c>
      <c r="D90" s="4" t="s">
        <v>2029</v>
      </c>
      <c r="E90" s="4" t="s">
        <v>2030</v>
      </c>
      <c r="F90" s="5">
        <v>6</v>
      </c>
      <c r="G90" s="5">
        <v>2</v>
      </c>
      <c r="H90" s="4">
        <v>22</v>
      </c>
      <c r="I90" s="5">
        <v>10</v>
      </c>
      <c r="J90" s="7">
        <v>1004</v>
      </c>
      <c r="K90" s="8" t="s">
        <v>2036</v>
      </c>
      <c r="L90" s="9">
        <v>54.59</v>
      </c>
      <c r="M90" s="10">
        <v>37.92</v>
      </c>
      <c r="N90" s="5" t="s">
        <v>2035</v>
      </c>
      <c r="O90" s="5" t="s">
        <v>218</v>
      </c>
      <c r="P90" s="5" t="s">
        <v>2038</v>
      </c>
      <c r="Q90" s="4" t="s">
        <v>2034</v>
      </c>
      <c r="R90" s="4"/>
      <c r="S90" s="13"/>
      <c r="T90" s="16"/>
      <c r="U90" s="15"/>
      <c r="V90" s="13">
        <v>44012</v>
      </c>
    </row>
    <row r="91" spans="1:22" s="1" customFormat="1" hidden="1">
      <c r="A91" s="4">
        <v>934</v>
      </c>
      <c r="B91" s="4" t="s">
        <v>8</v>
      </c>
      <c r="C91" s="4" t="s">
        <v>497</v>
      </c>
      <c r="D91" s="4" t="s">
        <v>2029</v>
      </c>
      <c r="E91" s="4" t="s">
        <v>2030</v>
      </c>
      <c r="F91" s="5">
        <v>6</v>
      </c>
      <c r="G91" s="5">
        <v>2</v>
      </c>
      <c r="H91" s="4">
        <v>22</v>
      </c>
      <c r="I91" s="5">
        <v>10</v>
      </c>
      <c r="J91" s="7">
        <v>1005</v>
      </c>
      <c r="K91" s="8" t="s">
        <v>2036</v>
      </c>
      <c r="L91" s="9">
        <v>56.4</v>
      </c>
      <c r="M91" s="10">
        <v>39.18</v>
      </c>
      <c r="N91" s="5" t="s">
        <v>2035</v>
      </c>
      <c r="O91" s="5" t="s">
        <v>218</v>
      </c>
      <c r="P91" s="5" t="s">
        <v>1843</v>
      </c>
      <c r="Q91" s="4" t="s">
        <v>2034</v>
      </c>
      <c r="R91" s="4"/>
      <c r="S91" s="13"/>
      <c r="T91" s="16"/>
      <c r="U91" s="15"/>
      <c r="V91" s="13">
        <v>44012</v>
      </c>
    </row>
    <row r="92" spans="1:22" s="1" customFormat="1">
      <c r="A92" s="4">
        <v>935</v>
      </c>
      <c r="B92" s="4" t="s">
        <v>8</v>
      </c>
      <c r="C92" s="4" t="s">
        <v>497</v>
      </c>
      <c r="D92" s="4" t="s">
        <v>2029</v>
      </c>
      <c r="E92" s="4" t="s">
        <v>2030</v>
      </c>
      <c r="F92" s="5">
        <v>6</v>
      </c>
      <c r="G92" s="5">
        <v>2</v>
      </c>
      <c r="H92" s="4">
        <v>22</v>
      </c>
      <c r="I92" s="5">
        <v>10</v>
      </c>
      <c r="J92" s="7">
        <v>1006</v>
      </c>
      <c r="K92" s="8" t="s">
        <v>2036</v>
      </c>
      <c r="L92" s="9">
        <v>81.58</v>
      </c>
      <c r="M92" s="10">
        <v>56.67</v>
      </c>
      <c r="N92" s="5" t="s">
        <v>2032</v>
      </c>
      <c r="O92" s="5" t="s">
        <v>183</v>
      </c>
      <c r="P92" s="5" t="s">
        <v>2048</v>
      </c>
      <c r="Q92" s="4" t="s">
        <v>2034</v>
      </c>
      <c r="R92" s="4"/>
      <c r="S92" s="13"/>
      <c r="T92" s="16"/>
      <c r="U92" s="15"/>
      <c r="V92" s="13">
        <v>44012</v>
      </c>
    </row>
    <row r="93" spans="1:22" s="1" customFormat="1">
      <c r="A93" s="4">
        <v>936</v>
      </c>
      <c r="B93" s="4" t="s">
        <v>8</v>
      </c>
      <c r="C93" s="4" t="s">
        <v>497</v>
      </c>
      <c r="D93" s="4" t="s">
        <v>2029</v>
      </c>
      <c r="E93" s="4" t="s">
        <v>2030</v>
      </c>
      <c r="F93" s="5">
        <v>6</v>
      </c>
      <c r="G93" s="5">
        <v>2</v>
      </c>
      <c r="H93" s="4">
        <v>22</v>
      </c>
      <c r="I93" s="5">
        <v>11</v>
      </c>
      <c r="J93" s="7">
        <v>1101</v>
      </c>
      <c r="K93" s="8" t="s">
        <v>2036</v>
      </c>
      <c r="L93" s="9">
        <v>81.760000000000005</v>
      </c>
      <c r="M93" s="10">
        <v>56.8</v>
      </c>
      <c r="N93" s="5" t="s">
        <v>2032</v>
      </c>
      <c r="O93" s="5" t="s">
        <v>190</v>
      </c>
      <c r="P93" s="5" t="s">
        <v>2040</v>
      </c>
      <c r="Q93" s="4" t="s">
        <v>2034</v>
      </c>
      <c r="R93" s="4"/>
      <c r="S93" s="13"/>
      <c r="T93" s="16"/>
      <c r="U93" s="15"/>
      <c r="V93" s="13">
        <v>44012</v>
      </c>
    </row>
    <row r="94" spans="1:22" s="1" customFormat="1" hidden="1">
      <c r="A94" s="4">
        <v>937</v>
      </c>
      <c r="B94" s="4" t="s">
        <v>8</v>
      </c>
      <c r="C94" s="4" t="s">
        <v>497</v>
      </c>
      <c r="D94" s="4" t="s">
        <v>2029</v>
      </c>
      <c r="E94" s="4" t="s">
        <v>2030</v>
      </c>
      <c r="F94" s="5">
        <v>6</v>
      </c>
      <c r="G94" s="5">
        <v>2</v>
      </c>
      <c r="H94" s="4">
        <v>22</v>
      </c>
      <c r="I94" s="5">
        <v>11</v>
      </c>
      <c r="J94" s="7">
        <v>1102</v>
      </c>
      <c r="K94" s="8" t="s">
        <v>2036</v>
      </c>
      <c r="L94" s="9">
        <v>56.31</v>
      </c>
      <c r="M94" s="10">
        <v>39.119999999999997</v>
      </c>
      <c r="N94" s="5" t="s">
        <v>2035</v>
      </c>
      <c r="O94" s="5" t="s">
        <v>218</v>
      </c>
      <c r="P94" s="5" t="s">
        <v>504</v>
      </c>
      <c r="Q94" s="4" t="s">
        <v>2034</v>
      </c>
      <c r="R94" s="4"/>
      <c r="S94" s="13"/>
      <c r="T94" s="16"/>
      <c r="U94" s="15"/>
      <c r="V94" s="13">
        <v>44012</v>
      </c>
    </row>
    <row r="95" spans="1:22" s="1" customFormat="1" hidden="1">
      <c r="A95" s="4">
        <v>938</v>
      </c>
      <c r="B95" s="4" t="s">
        <v>8</v>
      </c>
      <c r="C95" s="4" t="s">
        <v>497</v>
      </c>
      <c r="D95" s="4" t="s">
        <v>2029</v>
      </c>
      <c r="E95" s="4" t="s">
        <v>2030</v>
      </c>
      <c r="F95" s="5">
        <v>6</v>
      </c>
      <c r="G95" s="5">
        <v>2</v>
      </c>
      <c r="H95" s="4">
        <v>22</v>
      </c>
      <c r="I95" s="5">
        <v>11</v>
      </c>
      <c r="J95" s="7">
        <v>1103</v>
      </c>
      <c r="K95" s="8" t="s">
        <v>2036</v>
      </c>
      <c r="L95" s="9">
        <v>54.59</v>
      </c>
      <c r="M95" s="10">
        <v>37.92</v>
      </c>
      <c r="N95" s="5" t="s">
        <v>2035</v>
      </c>
      <c r="O95" s="5" t="s">
        <v>218</v>
      </c>
      <c r="P95" s="5" t="s">
        <v>2037</v>
      </c>
      <c r="Q95" s="4" t="s">
        <v>2034</v>
      </c>
      <c r="R95" s="4"/>
      <c r="S95" s="13"/>
      <c r="T95" s="16"/>
      <c r="U95" s="15"/>
      <c r="V95" s="13">
        <v>44012</v>
      </c>
    </row>
    <row r="96" spans="1:22" s="1" customFormat="1" hidden="1">
      <c r="A96" s="4">
        <v>939</v>
      </c>
      <c r="B96" s="4" t="s">
        <v>8</v>
      </c>
      <c r="C96" s="4" t="s">
        <v>497</v>
      </c>
      <c r="D96" s="4" t="s">
        <v>2029</v>
      </c>
      <c r="E96" s="4" t="s">
        <v>2030</v>
      </c>
      <c r="F96" s="5">
        <v>6</v>
      </c>
      <c r="G96" s="5">
        <v>2</v>
      </c>
      <c r="H96" s="4">
        <v>22</v>
      </c>
      <c r="I96" s="5">
        <v>11</v>
      </c>
      <c r="J96" s="7">
        <v>1104</v>
      </c>
      <c r="K96" s="8" t="s">
        <v>2036</v>
      </c>
      <c r="L96" s="9">
        <v>54.59</v>
      </c>
      <c r="M96" s="10">
        <v>37.92</v>
      </c>
      <c r="N96" s="5" t="s">
        <v>2035</v>
      </c>
      <c r="O96" s="5" t="s">
        <v>218</v>
      </c>
      <c r="P96" s="5" t="s">
        <v>2038</v>
      </c>
      <c r="Q96" s="4" t="s">
        <v>2034</v>
      </c>
      <c r="R96" s="4"/>
      <c r="S96" s="13"/>
      <c r="T96" s="16"/>
      <c r="U96" s="15"/>
      <c r="V96" s="13">
        <v>44012</v>
      </c>
    </row>
    <row r="97" spans="1:22" s="1" customFormat="1" hidden="1">
      <c r="A97" s="4">
        <v>940</v>
      </c>
      <c r="B97" s="4" t="s">
        <v>8</v>
      </c>
      <c r="C97" s="4" t="s">
        <v>497</v>
      </c>
      <c r="D97" s="4" t="s">
        <v>2029</v>
      </c>
      <c r="E97" s="4" t="s">
        <v>2030</v>
      </c>
      <c r="F97" s="5">
        <v>6</v>
      </c>
      <c r="G97" s="5">
        <v>2</v>
      </c>
      <c r="H97" s="4">
        <v>22</v>
      </c>
      <c r="I97" s="5">
        <v>11</v>
      </c>
      <c r="J97" s="7">
        <v>1105</v>
      </c>
      <c r="K97" s="8" t="s">
        <v>2036</v>
      </c>
      <c r="L97" s="9">
        <v>56.4</v>
      </c>
      <c r="M97" s="10">
        <v>39.18</v>
      </c>
      <c r="N97" s="5" t="s">
        <v>2035</v>
      </c>
      <c r="O97" s="5" t="s">
        <v>218</v>
      </c>
      <c r="P97" s="5" t="s">
        <v>1843</v>
      </c>
      <c r="Q97" s="4" t="s">
        <v>2034</v>
      </c>
      <c r="R97" s="4"/>
      <c r="S97" s="13"/>
      <c r="T97" s="16"/>
      <c r="U97" s="15"/>
      <c r="V97" s="13">
        <v>44012</v>
      </c>
    </row>
    <row r="98" spans="1:22" s="1" customFormat="1">
      <c r="A98" s="4">
        <v>941</v>
      </c>
      <c r="B98" s="4" t="s">
        <v>8</v>
      </c>
      <c r="C98" s="4" t="s">
        <v>497</v>
      </c>
      <c r="D98" s="4" t="s">
        <v>2029</v>
      </c>
      <c r="E98" s="4" t="s">
        <v>2030</v>
      </c>
      <c r="F98" s="5">
        <v>6</v>
      </c>
      <c r="G98" s="5">
        <v>2</v>
      </c>
      <c r="H98" s="4">
        <v>22</v>
      </c>
      <c r="I98" s="5">
        <v>11</v>
      </c>
      <c r="J98" s="7">
        <v>1106</v>
      </c>
      <c r="K98" s="8" t="s">
        <v>2036</v>
      </c>
      <c r="L98" s="9">
        <v>81.58</v>
      </c>
      <c r="M98" s="10">
        <v>56.67</v>
      </c>
      <c r="N98" s="5" t="s">
        <v>2032</v>
      </c>
      <c r="O98" s="5" t="s">
        <v>183</v>
      </c>
      <c r="P98" s="5" t="s">
        <v>2048</v>
      </c>
      <c r="Q98" s="4" t="s">
        <v>2034</v>
      </c>
      <c r="R98" s="4"/>
      <c r="S98" s="13"/>
      <c r="T98" s="16"/>
      <c r="U98" s="15"/>
      <c r="V98" s="13">
        <v>44012</v>
      </c>
    </row>
    <row r="99" spans="1:22" s="1" customFormat="1">
      <c r="A99" s="4">
        <v>942</v>
      </c>
      <c r="B99" s="4" t="s">
        <v>8</v>
      </c>
      <c r="C99" s="4" t="s">
        <v>497</v>
      </c>
      <c r="D99" s="4" t="s">
        <v>2029</v>
      </c>
      <c r="E99" s="4" t="s">
        <v>2030</v>
      </c>
      <c r="F99" s="5">
        <v>6</v>
      </c>
      <c r="G99" s="5">
        <v>2</v>
      </c>
      <c r="H99" s="4">
        <v>22</v>
      </c>
      <c r="I99" s="5">
        <v>12</v>
      </c>
      <c r="J99" s="7">
        <v>1201</v>
      </c>
      <c r="K99" s="8" t="s">
        <v>2036</v>
      </c>
      <c r="L99" s="9">
        <v>81.760000000000005</v>
      </c>
      <c r="M99" s="10">
        <v>56.8</v>
      </c>
      <c r="N99" s="5" t="s">
        <v>2032</v>
      </c>
      <c r="O99" s="5" t="s">
        <v>190</v>
      </c>
      <c r="P99" s="5" t="s">
        <v>2040</v>
      </c>
      <c r="Q99" s="4" t="s">
        <v>2034</v>
      </c>
      <c r="R99" s="4"/>
      <c r="S99" s="13"/>
      <c r="T99" s="16"/>
      <c r="U99" s="15"/>
      <c r="V99" s="13">
        <v>44012</v>
      </c>
    </row>
    <row r="100" spans="1:22" s="1" customFormat="1" hidden="1">
      <c r="A100" s="4">
        <v>943</v>
      </c>
      <c r="B100" s="4" t="s">
        <v>8</v>
      </c>
      <c r="C100" s="4" t="s">
        <v>497</v>
      </c>
      <c r="D100" s="4" t="s">
        <v>2029</v>
      </c>
      <c r="E100" s="4" t="s">
        <v>2030</v>
      </c>
      <c r="F100" s="5">
        <v>6</v>
      </c>
      <c r="G100" s="5">
        <v>2</v>
      </c>
      <c r="H100" s="4">
        <v>22</v>
      </c>
      <c r="I100" s="5">
        <v>12</v>
      </c>
      <c r="J100" s="7">
        <v>1202</v>
      </c>
      <c r="K100" s="8" t="s">
        <v>2036</v>
      </c>
      <c r="L100" s="9">
        <v>56.31</v>
      </c>
      <c r="M100" s="10">
        <v>39.119999999999997</v>
      </c>
      <c r="N100" s="5" t="s">
        <v>2035</v>
      </c>
      <c r="O100" s="5" t="s">
        <v>218</v>
      </c>
      <c r="P100" s="5" t="s">
        <v>504</v>
      </c>
      <c r="Q100" s="4" t="s">
        <v>2034</v>
      </c>
      <c r="R100" s="4"/>
      <c r="S100" s="13"/>
      <c r="T100" s="16"/>
      <c r="U100" s="15"/>
      <c r="V100" s="13">
        <v>44012</v>
      </c>
    </row>
    <row r="101" spans="1:22" s="1" customFormat="1" hidden="1">
      <c r="A101" s="4">
        <v>944</v>
      </c>
      <c r="B101" s="4" t="s">
        <v>8</v>
      </c>
      <c r="C101" s="4" t="s">
        <v>497</v>
      </c>
      <c r="D101" s="4" t="s">
        <v>2029</v>
      </c>
      <c r="E101" s="4" t="s">
        <v>2030</v>
      </c>
      <c r="F101" s="5">
        <v>6</v>
      </c>
      <c r="G101" s="5">
        <v>2</v>
      </c>
      <c r="H101" s="4">
        <v>22</v>
      </c>
      <c r="I101" s="5">
        <v>12</v>
      </c>
      <c r="J101" s="7">
        <v>1203</v>
      </c>
      <c r="K101" s="8" t="s">
        <v>2036</v>
      </c>
      <c r="L101" s="9">
        <v>54.59</v>
      </c>
      <c r="M101" s="10">
        <v>37.92</v>
      </c>
      <c r="N101" s="5" t="s">
        <v>2035</v>
      </c>
      <c r="O101" s="5" t="s">
        <v>218</v>
      </c>
      <c r="P101" s="5" t="s">
        <v>2037</v>
      </c>
      <c r="Q101" s="4" t="s">
        <v>2034</v>
      </c>
      <c r="R101" s="4"/>
      <c r="S101" s="13"/>
      <c r="T101" s="16"/>
      <c r="U101" s="15"/>
      <c r="V101" s="13">
        <v>44012</v>
      </c>
    </row>
    <row r="102" spans="1:22" s="1" customFormat="1" hidden="1">
      <c r="A102" s="4">
        <v>945</v>
      </c>
      <c r="B102" s="4" t="s">
        <v>8</v>
      </c>
      <c r="C102" s="4" t="s">
        <v>497</v>
      </c>
      <c r="D102" s="4" t="s">
        <v>2029</v>
      </c>
      <c r="E102" s="4" t="s">
        <v>2030</v>
      </c>
      <c r="F102" s="5">
        <v>6</v>
      </c>
      <c r="G102" s="5">
        <v>2</v>
      </c>
      <c r="H102" s="4">
        <v>22</v>
      </c>
      <c r="I102" s="5">
        <v>12</v>
      </c>
      <c r="J102" s="7">
        <v>1204</v>
      </c>
      <c r="K102" s="8" t="s">
        <v>2036</v>
      </c>
      <c r="L102" s="9">
        <v>54.59</v>
      </c>
      <c r="M102" s="10">
        <v>37.92</v>
      </c>
      <c r="N102" s="5" t="s">
        <v>2035</v>
      </c>
      <c r="O102" s="5" t="s">
        <v>218</v>
      </c>
      <c r="P102" s="5" t="s">
        <v>2038</v>
      </c>
      <c r="Q102" s="4" t="s">
        <v>2034</v>
      </c>
      <c r="R102" s="4"/>
      <c r="S102" s="13"/>
      <c r="T102" s="16"/>
      <c r="U102" s="15"/>
      <c r="V102" s="13">
        <v>44012</v>
      </c>
    </row>
    <row r="103" spans="1:22" s="1" customFormat="1" hidden="1">
      <c r="A103" s="4">
        <v>946</v>
      </c>
      <c r="B103" s="4" t="s">
        <v>8</v>
      </c>
      <c r="C103" s="4" t="s">
        <v>497</v>
      </c>
      <c r="D103" s="4" t="s">
        <v>2029</v>
      </c>
      <c r="E103" s="4" t="s">
        <v>2030</v>
      </c>
      <c r="F103" s="5">
        <v>6</v>
      </c>
      <c r="G103" s="5">
        <v>2</v>
      </c>
      <c r="H103" s="4">
        <v>22</v>
      </c>
      <c r="I103" s="5">
        <v>12</v>
      </c>
      <c r="J103" s="7">
        <v>1205</v>
      </c>
      <c r="K103" s="8" t="s">
        <v>2036</v>
      </c>
      <c r="L103" s="9">
        <v>56.4</v>
      </c>
      <c r="M103" s="10">
        <v>39.18</v>
      </c>
      <c r="N103" s="5" t="s">
        <v>2035</v>
      </c>
      <c r="O103" s="5" t="s">
        <v>218</v>
      </c>
      <c r="P103" s="5" t="s">
        <v>1843</v>
      </c>
      <c r="Q103" s="4" t="s">
        <v>2034</v>
      </c>
      <c r="R103" s="4"/>
      <c r="S103" s="13"/>
      <c r="T103" s="16"/>
      <c r="U103" s="15"/>
      <c r="V103" s="13">
        <v>44012</v>
      </c>
    </row>
    <row r="104" spans="1:22" s="1" customFormat="1">
      <c r="A104" s="4">
        <v>947</v>
      </c>
      <c r="B104" s="4" t="s">
        <v>8</v>
      </c>
      <c r="C104" s="4" t="s">
        <v>497</v>
      </c>
      <c r="D104" s="4" t="s">
        <v>2029</v>
      </c>
      <c r="E104" s="4" t="s">
        <v>2030</v>
      </c>
      <c r="F104" s="5">
        <v>6</v>
      </c>
      <c r="G104" s="5">
        <v>2</v>
      </c>
      <c r="H104" s="4">
        <v>22</v>
      </c>
      <c r="I104" s="5">
        <v>12</v>
      </c>
      <c r="J104" s="7">
        <v>1206</v>
      </c>
      <c r="K104" s="8" t="s">
        <v>2036</v>
      </c>
      <c r="L104" s="9">
        <v>81.58</v>
      </c>
      <c r="M104" s="10">
        <v>56.67</v>
      </c>
      <c r="N104" s="5" t="s">
        <v>2032</v>
      </c>
      <c r="O104" s="5" t="s">
        <v>183</v>
      </c>
      <c r="P104" s="5" t="s">
        <v>2048</v>
      </c>
      <c r="Q104" s="4" t="s">
        <v>2034</v>
      </c>
      <c r="R104" s="4"/>
      <c r="S104" s="13"/>
      <c r="T104" s="16"/>
      <c r="U104" s="15"/>
      <c r="V104" s="13">
        <v>44012</v>
      </c>
    </row>
    <row r="105" spans="1:22" s="1" customFormat="1">
      <c r="A105" s="4">
        <v>948</v>
      </c>
      <c r="B105" s="4" t="s">
        <v>8</v>
      </c>
      <c r="C105" s="4" t="s">
        <v>497</v>
      </c>
      <c r="D105" s="4" t="s">
        <v>2029</v>
      </c>
      <c r="E105" s="4" t="s">
        <v>2030</v>
      </c>
      <c r="F105" s="5">
        <v>6</v>
      </c>
      <c r="G105" s="5">
        <v>2</v>
      </c>
      <c r="H105" s="4">
        <v>22</v>
      </c>
      <c r="I105" s="5">
        <v>13</v>
      </c>
      <c r="J105" s="7">
        <v>1301</v>
      </c>
      <c r="K105" s="8" t="s">
        <v>2036</v>
      </c>
      <c r="L105" s="9">
        <v>81.760000000000005</v>
      </c>
      <c r="M105" s="10">
        <v>56.8</v>
      </c>
      <c r="N105" s="5" t="s">
        <v>2032</v>
      </c>
      <c r="O105" s="5" t="s">
        <v>190</v>
      </c>
      <c r="P105" s="5" t="s">
        <v>2040</v>
      </c>
      <c r="Q105" s="4" t="s">
        <v>2034</v>
      </c>
      <c r="R105" s="4"/>
      <c r="S105" s="13"/>
      <c r="T105" s="16"/>
      <c r="U105" s="15"/>
      <c r="V105" s="13">
        <v>44012</v>
      </c>
    </row>
    <row r="106" spans="1:22" s="1" customFormat="1" hidden="1">
      <c r="A106" s="4">
        <v>949</v>
      </c>
      <c r="B106" s="4" t="s">
        <v>8</v>
      </c>
      <c r="C106" s="4" t="s">
        <v>497</v>
      </c>
      <c r="D106" s="4" t="s">
        <v>2029</v>
      </c>
      <c r="E106" s="4" t="s">
        <v>2030</v>
      </c>
      <c r="F106" s="5">
        <v>6</v>
      </c>
      <c r="G106" s="5">
        <v>2</v>
      </c>
      <c r="H106" s="4">
        <v>22</v>
      </c>
      <c r="I106" s="5">
        <v>13</v>
      </c>
      <c r="J106" s="7">
        <v>1302</v>
      </c>
      <c r="K106" s="8" t="s">
        <v>2036</v>
      </c>
      <c r="L106" s="9">
        <v>56.31</v>
      </c>
      <c r="M106" s="10">
        <v>39.119999999999997</v>
      </c>
      <c r="N106" s="5" t="s">
        <v>2035</v>
      </c>
      <c r="O106" s="5" t="s">
        <v>218</v>
      </c>
      <c r="P106" s="5" t="s">
        <v>504</v>
      </c>
      <c r="Q106" s="4" t="s">
        <v>2034</v>
      </c>
      <c r="R106" s="4"/>
      <c r="S106" s="13"/>
      <c r="T106" s="16"/>
      <c r="U106" s="15"/>
      <c r="V106" s="13">
        <v>44012</v>
      </c>
    </row>
    <row r="107" spans="1:22" s="1" customFormat="1" hidden="1">
      <c r="A107" s="4">
        <v>950</v>
      </c>
      <c r="B107" s="4" t="s">
        <v>8</v>
      </c>
      <c r="C107" s="4" t="s">
        <v>497</v>
      </c>
      <c r="D107" s="4" t="s">
        <v>2029</v>
      </c>
      <c r="E107" s="4" t="s">
        <v>2030</v>
      </c>
      <c r="F107" s="5">
        <v>6</v>
      </c>
      <c r="G107" s="5">
        <v>2</v>
      </c>
      <c r="H107" s="4">
        <v>22</v>
      </c>
      <c r="I107" s="5">
        <v>13</v>
      </c>
      <c r="J107" s="7">
        <v>1303</v>
      </c>
      <c r="K107" s="8" t="s">
        <v>2036</v>
      </c>
      <c r="L107" s="9">
        <v>54.59</v>
      </c>
      <c r="M107" s="10">
        <v>37.92</v>
      </c>
      <c r="N107" s="5" t="s">
        <v>2035</v>
      </c>
      <c r="O107" s="5" t="s">
        <v>218</v>
      </c>
      <c r="P107" s="5" t="s">
        <v>2037</v>
      </c>
      <c r="Q107" s="4" t="s">
        <v>2034</v>
      </c>
      <c r="R107" s="4"/>
      <c r="S107" s="13"/>
      <c r="T107" s="16"/>
      <c r="U107" s="15"/>
      <c r="V107" s="13">
        <v>44012</v>
      </c>
    </row>
    <row r="108" spans="1:22" s="1" customFormat="1" hidden="1">
      <c r="A108" s="4">
        <v>951</v>
      </c>
      <c r="B108" s="4" t="s">
        <v>8</v>
      </c>
      <c r="C108" s="4" t="s">
        <v>497</v>
      </c>
      <c r="D108" s="4" t="s">
        <v>2029</v>
      </c>
      <c r="E108" s="4" t="s">
        <v>2030</v>
      </c>
      <c r="F108" s="5">
        <v>6</v>
      </c>
      <c r="G108" s="5">
        <v>2</v>
      </c>
      <c r="H108" s="4">
        <v>22</v>
      </c>
      <c r="I108" s="5">
        <v>13</v>
      </c>
      <c r="J108" s="7">
        <v>1304</v>
      </c>
      <c r="K108" s="8" t="s">
        <v>2036</v>
      </c>
      <c r="L108" s="9">
        <v>54.59</v>
      </c>
      <c r="M108" s="10">
        <v>37.92</v>
      </c>
      <c r="N108" s="5" t="s">
        <v>2035</v>
      </c>
      <c r="O108" s="5" t="s">
        <v>218</v>
      </c>
      <c r="P108" s="5" t="s">
        <v>2038</v>
      </c>
      <c r="Q108" s="4" t="s">
        <v>2034</v>
      </c>
      <c r="R108" s="4"/>
      <c r="S108" s="13"/>
      <c r="T108" s="16"/>
      <c r="U108" s="15"/>
      <c r="V108" s="13">
        <v>44012</v>
      </c>
    </row>
    <row r="109" spans="1:22" s="1" customFormat="1" hidden="1">
      <c r="A109" s="4">
        <v>952</v>
      </c>
      <c r="B109" s="4" t="s">
        <v>8</v>
      </c>
      <c r="C109" s="4" t="s">
        <v>497</v>
      </c>
      <c r="D109" s="4" t="s">
        <v>2029</v>
      </c>
      <c r="E109" s="4" t="s">
        <v>2030</v>
      </c>
      <c r="F109" s="5">
        <v>6</v>
      </c>
      <c r="G109" s="5">
        <v>2</v>
      </c>
      <c r="H109" s="4">
        <v>22</v>
      </c>
      <c r="I109" s="5">
        <v>13</v>
      </c>
      <c r="J109" s="7">
        <v>1305</v>
      </c>
      <c r="K109" s="8" t="s">
        <v>2036</v>
      </c>
      <c r="L109" s="9">
        <v>56.4</v>
      </c>
      <c r="M109" s="10">
        <v>39.18</v>
      </c>
      <c r="N109" s="5" t="s">
        <v>2035</v>
      </c>
      <c r="O109" s="5" t="s">
        <v>218</v>
      </c>
      <c r="P109" s="5" t="s">
        <v>1843</v>
      </c>
      <c r="Q109" s="4" t="s">
        <v>2034</v>
      </c>
      <c r="R109" s="4"/>
      <c r="S109" s="13"/>
      <c r="T109" s="16"/>
      <c r="U109" s="15"/>
      <c r="V109" s="13">
        <v>44012</v>
      </c>
    </row>
    <row r="110" spans="1:22" s="1" customFormat="1">
      <c r="A110" s="4">
        <v>953</v>
      </c>
      <c r="B110" s="4" t="s">
        <v>8</v>
      </c>
      <c r="C110" s="4" t="s">
        <v>497</v>
      </c>
      <c r="D110" s="4" t="s">
        <v>2029</v>
      </c>
      <c r="E110" s="4" t="s">
        <v>2030</v>
      </c>
      <c r="F110" s="5">
        <v>6</v>
      </c>
      <c r="G110" s="5">
        <v>2</v>
      </c>
      <c r="H110" s="4">
        <v>22</v>
      </c>
      <c r="I110" s="5">
        <v>13</v>
      </c>
      <c r="J110" s="7">
        <v>1306</v>
      </c>
      <c r="K110" s="8" t="s">
        <v>2036</v>
      </c>
      <c r="L110" s="9">
        <v>81.58</v>
      </c>
      <c r="M110" s="10">
        <v>56.67</v>
      </c>
      <c r="N110" s="5" t="s">
        <v>2032</v>
      </c>
      <c r="O110" s="5" t="s">
        <v>183</v>
      </c>
      <c r="P110" s="5" t="s">
        <v>2048</v>
      </c>
      <c r="Q110" s="4" t="s">
        <v>2034</v>
      </c>
      <c r="R110" s="4"/>
      <c r="S110" s="13"/>
      <c r="T110" s="16"/>
      <c r="U110" s="15"/>
      <c r="V110" s="13">
        <v>44012</v>
      </c>
    </row>
    <row r="111" spans="1:22" s="1" customFormat="1">
      <c r="A111" s="4">
        <v>954</v>
      </c>
      <c r="B111" s="4" t="s">
        <v>8</v>
      </c>
      <c r="C111" s="4" t="s">
        <v>497</v>
      </c>
      <c r="D111" s="4" t="s">
        <v>2029</v>
      </c>
      <c r="E111" s="4" t="s">
        <v>2030</v>
      </c>
      <c r="F111" s="5">
        <v>6</v>
      </c>
      <c r="G111" s="5">
        <v>2</v>
      </c>
      <c r="H111" s="4">
        <v>22</v>
      </c>
      <c r="I111" s="5">
        <v>14</v>
      </c>
      <c r="J111" s="7">
        <v>1401</v>
      </c>
      <c r="K111" s="8" t="s">
        <v>2036</v>
      </c>
      <c r="L111" s="9">
        <v>81.760000000000005</v>
      </c>
      <c r="M111" s="10">
        <v>56.8</v>
      </c>
      <c r="N111" s="5" t="s">
        <v>2032</v>
      </c>
      <c r="O111" s="5" t="s">
        <v>190</v>
      </c>
      <c r="P111" s="5" t="s">
        <v>2040</v>
      </c>
      <c r="Q111" s="4" t="s">
        <v>2034</v>
      </c>
      <c r="R111" s="4"/>
      <c r="S111" s="13"/>
      <c r="T111" s="16"/>
      <c r="U111" s="15"/>
      <c r="V111" s="13">
        <v>44012</v>
      </c>
    </row>
    <row r="112" spans="1:22" s="1" customFormat="1" hidden="1">
      <c r="A112" s="4">
        <v>955</v>
      </c>
      <c r="B112" s="4" t="s">
        <v>8</v>
      </c>
      <c r="C112" s="4" t="s">
        <v>497</v>
      </c>
      <c r="D112" s="4" t="s">
        <v>2029</v>
      </c>
      <c r="E112" s="4" t="s">
        <v>2030</v>
      </c>
      <c r="F112" s="5">
        <v>6</v>
      </c>
      <c r="G112" s="5">
        <v>2</v>
      </c>
      <c r="H112" s="4">
        <v>22</v>
      </c>
      <c r="I112" s="5">
        <v>14</v>
      </c>
      <c r="J112" s="7">
        <v>1402</v>
      </c>
      <c r="K112" s="8" t="s">
        <v>2036</v>
      </c>
      <c r="L112" s="9">
        <v>56.31</v>
      </c>
      <c r="M112" s="10">
        <v>39.119999999999997</v>
      </c>
      <c r="N112" s="5" t="s">
        <v>2035</v>
      </c>
      <c r="O112" s="5" t="s">
        <v>218</v>
      </c>
      <c r="P112" s="5" t="s">
        <v>504</v>
      </c>
      <c r="Q112" s="4" t="s">
        <v>2034</v>
      </c>
      <c r="R112" s="4"/>
      <c r="S112" s="13"/>
      <c r="T112" s="16"/>
      <c r="U112" s="15"/>
      <c r="V112" s="13">
        <v>44012</v>
      </c>
    </row>
    <row r="113" spans="1:22" s="1" customFormat="1" hidden="1">
      <c r="A113" s="4">
        <v>956</v>
      </c>
      <c r="B113" s="4" t="s">
        <v>8</v>
      </c>
      <c r="C113" s="4" t="s">
        <v>497</v>
      </c>
      <c r="D113" s="4" t="s">
        <v>2029</v>
      </c>
      <c r="E113" s="4" t="s">
        <v>2030</v>
      </c>
      <c r="F113" s="5">
        <v>6</v>
      </c>
      <c r="G113" s="5">
        <v>2</v>
      </c>
      <c r="H113" s="4">
        <v>22</v>
      </c>
      <c r="I113" s="5">
        <v>14</v>
      </c>
      <c r="J113" s="7">
        <v>1403</v>
      </c>
      <c r="K113" s="8" t="s">
        <v>2036</v>
      </c>
      <c r="L113" s="9">
        <v>54.59</v>
      </c>
      <c r="M113" s="10">
        <v>37.92</v>
      </c>
      <c r="N113" s="5" t="s">
        <v>2035</v>
      </c>
      <c r="O113" s="5" t="s">
        <v>218</v>
      </c>
      <c r="P113" s="5" t="s">
        <v>2037</v>
      </c>
      <c r="Q113" s="4" t="s">
        <v>2034</v>
      </c>
      <c r="R113" s="4"/>
      <c r="S113" s="13"/>
      <c r="T113" s="16"/>
      <c r="U113" s="15"/>
      <c r="V113" s="13">
        <v>44012</v>
      </c>
    </row>
    <row r="114" spans="1:22" s="1" customFormat="1" hidden="1">
      <c r="A114" s="4">
        <v>957</v>
      </c>
      <c r="B114" s="4" t="s">
        <v>8</v>
      </c>
      <c r="C114" s="4" t="s">
        <v>497</v>
      </c>
      <c r="D114" s="4" t="s">
        <v>2029</v>
      </c>
      <c r="E114" s="4" t="s">
        <v>2030</v>
      </c>
      <c r="F114" s="5">
        <v>6</v>
      </c>
      <c r="G114" s="5">
        <v>2</v>
      </c>
      <c r="H114" s="4">
        <v>22</v>
      </c>
      <c r="I114" s="5">
        <v>14</v>
      </c>
      <c r="J114" s="7">
        <v>1404</v>
      </c>
      <c r="K114" s="8" t="s">
        <v>2036</v>
      </c>
      <c r="L114" s="9">
        <v>54.59</v>
      </c>
      <c r="M114" s="10">
        <v>37.92</v>
      </c>
      <c r="N114" s="5" t="s">
        <v>2035</v>
      </c>
      <c r="O114" s="5" t="s">
        <v>218</v>
      </c>
      <c r="P114" s="5" t="s">
        <v>2038</v>
      </c>
      <c r="Q114" s="4" t="s">
        <v>2034</v>
      </c>
      <c r="R114" s="4"/>
      <c r="S114" s="13"/>
      <c r="T114" s="16"/>
      <c r="U114" s="15"/>
      <c r="V114" s="13">
        <v>44012</v>
      </c>
    </row>
    <row r="115" spans="1:22" s="1" customFormat="1" hidden="1">
      <c r="A115" s="4">
        <v>958</v>
      </c>
      <c r="B115" s="4" t="s">
        <v>8</v>
      </c>
      <c r="C115" s="4" t="s">
        <v>497</v>
      </c>
      <c r="D115" s="4" t="s">
        <v>2029</v>
      </c>
      <c r="E115" s="4" t="s">
        <v>2030</v>
      </c>
      <c r="F115" s="5">
        <v>6</v>
      </c>
      <c r="G115" s="5">
        <v>2</v>
      </c>
      <c r="H115" s="4">
        <v>22</v>
      </c>
      <c r="I115" s="5">
        <v>14</v>
      </c>
      <c r="J115" s="7">
        <v>1405</v>
      </c>
      <c r="K115" s="8" t="s">
        <v>2036</v>
      </c>
      <c r="L115" s="9">
        <v>56.4</v>
      </c>
      <c r="M115" s="10">
        <v>39.18</v>
      </c>
      <c r="N115" s="5" t="s">
        <v>2035</v>
      </c>
      <c r="O115" s="5" t="s">
        <v>218</v>
      </c>
      <c r="P115" s="5" t="s">
        <v>1843</v>
      </c>
      <c r="Q115" s="4" t="s">
        <v>2034</v>
      </c>
      <c r="R115" s="4"/>
      <c r="S115" s="13"/>
      <c r="T115" s="16"/>
      <c r="U115" s="15"/>
      <c r="V115" s="13">
        <v>44012</v>
      </c>
    </row>
    <row r="116" spans="1:22" s="1" customFormat="1">
      <c r="A116" s="4">
        <v>959</v>
      </c>
      <c r="B116" s="4" t="s">
        <v>8</v>
      </c>
      <c r="C116" s="4" t="s">
        <v>497</v>
      </c>
      <c r="D116" s="4" t="s">
        <v>2029</v>
      </c>
      <c r="E116" s="4" t="s">
        <v>2030</v>
      </c>
      <c r="F116" s="5">
        <v>6</v>
      </c>
      <c r="G116" s="5">
        <v>2</v>
      </c>
      <c r="H116" s="4">
        <v>22</v>
      </c>
      <c r="I116" s="5">
        <v>14</v>
      </c>
      <c r="J116" s="7">
        <v>1406</v>
      </c>
      <c r="K116" s="8" t="s">
        <v>2036</v>
      </c>
      <c r="L116" s="9">
        <v>81.58</v>
      </c>
      <c r="M116" s="10">
        <v>56.67</v>
      </c>
      <c r="N116" s="5" t="s">
        <v>2032</v>
      </c>
      <c r="O116" s="5" t="s">
        <v>183</v>
      </c>
      <c r="P116" s="5" t="s">
        <v>2048</v>
      </c>
      <c r="Q116" s="4" t="s">
        <v>2034</v>
      </c>
      <c r="R116" s="4"/>
      <c r="S116" s="13"/>
      <c r="T116" s="16"/>
      <c r="U116" s="15"/>
      <c r="V116" s="13">
        <v>44012</v>
      </c>
    </row>
    <row r="117" spans="1:22" s="1" customFormat="1">
      <c r="A117" s="4">
        <v>960</v>
      </c>
      <c r="B117" s="4" t="s">
        <v>8</v>
      </c>
      <c r="C117" s="4" t="s">
        <v>497</v>
      </c>
      <c r="D117" s="4" t="s">
        <v>2029</v>
      </c>
      <c r="E117" s="4" t="s">
        <v>2030</v>
      </c>
      <c r="F117" s="5">
        <v>6</v>
      </c>
      <c r="G117" s="5">
        <v>2</v>
      </c>
      <c r="H117" s="4">
        <v>22</v>
      </c>
      <c r="I117" s="5">
        <v>15</v>
      </c>
      <c r="J117" s="7">
        <v>1501</v>
      </c>
      <c r="K117" s="8" t="s">
        <v>2036</v>
      </c>
      <c r="L117" s="9">
        <v>81.760000000000005</v>
      </c>
      <c r="M117" s="10">
        <v>56.8</v>
      </c>
      <c r="N117" s="5" t="s">
        <v>2032</v>
      </c>
      <c r="O117" s="5" t="s">
        <v>190</v>
      </c>
      <c r="P117" s="5" t="s">
        <v>2040</v>
      </c>
      <c r="Q117" s="4" t="s">
        <v>2034</v>
      </c>
      <c r="R117" s="4"/>
      <c r="S117" s="13"/>
      <c r="T117" s="16"/>
      <c r="U117" s="15"/>
      <c r="V117" s="13">
        <v>44012</v>
      </c>
    </row>
    <row r="118" spans="1:22" s="1" customFormat="1" hidden="1">
      <c r="A118" s="4">
        <v>961</v>
      </c>
      <c r="B118" s="4" t="s">
        <v>8</v>
      </c>
      <c r="C118" s="4" t="s">
        <v>497</v>
      </c>
      <c r="D118" s="4" t="s">
        <v>2029</v>
      </c>
      <c r="E118" s="4" t="s">
        <v>2030</v>
      </c>
      <c r="F118" s="5">
        <v>6</v>
      </c>
      <c r="G118" s="5">
        <v>2</v>
      </c>
      <c r="H118" s="4">
        <v>22</v>
      </c>
      <c r="I118" s="5">
        <v>15</v>
      </c>
      <c r="J118" s="7">
        <v>1502</v>
      </c>
      <c r="K118" s="8" t="s">
        <v>2036</v>
      </c>
      <c r="L118" s="9">
        <v>56.31</v>
      </c>
      <c r="M118" s="10">
        <v>39.119999999999997</v>
      </c>
      <c r="N118" s="5" t="s">
        <v>2035</v>
      </c>
      <c r="O118" s="5" t="s">
        <v>218</v>
      </c>
      <c r="P118" s="5" t="s">
        <v>504</v>
      </c>
      <c r="Q118" s="4" t="s">
        <v>2034</v>
      </c>
      <c r="R118" s="4"/>
      <c r="S118" s="13"/>
      <c r="T118" s="16"/>
      <c r="U118" s="15"/>
      <c r="V118" s="13">
        <v>44012</v>
      </c>
    </row>
    <row r="119" spans="1:22" s="1" customFormat="1" hidden="1">
      <c r="A119" s="4">
        <v>962</v>
      </c>
      <c r="B119" s="4" t="s">
        <v>8</v>
      </c>
      <c r="C119" s="4" t="s">
        <v>497</v>
      </c>
      <c r="D119" s="4" t="s">
        <v>2029</v>
      </c>
      <c r="E119" s="4" t="s">
        <v>2030</v>
      </c>
      <c r="F119" s="5">
        <v>6</v>
      </c>
      <c r="G119" s="5">
        <v>2</v>
      </c>
      <c r="H119" s="4">
        <v>22</v>
      </c>
      <c r="I119" s="5">
        <v>15</v>
      </c>
      <c r="J119" s="7">
        <v>1503</v>
      </c>
      <c r="K119" s="8" t="s">
        <v>2036</v>
      </c>
      <c r="L119" s="9">
        <v>54.59</v>
      </c>
      <c r="M119" s="10">
        <v>37.92</v>
      </c>
      <c r="N119" s="5" t="s">
        <v>2035</v>
      </c>
      <c r="O119" s="5" t="s">
        <v>218</v>
      </c>
      <c r="P119" s="5" t="s">
        <v>2037</v>
      </c>
      <c r="Q119" s="4" t="s">
        <v>2034</v>
      </c>
      <c r="R119" s="4"/>
      <c r="S119" s="13"/>
      <c r="T119" s="16"/>
      <c r="U119" s="15"/>
      <c r="V119" s="13">
        <v>44012</v>
      </c>
    </row>
    <row r="120" spans="1:22" s="1" customFormat="1" hidden="1">
      <c r="A120" s="4">
        <v>963</v>
      </c>
      <c r="B120" s="4" t="s">
        <v>8</v>
      </c>
      <c r="C120" s="4" t="s">
        <v>497</v>
      </c>
      <c r="D120" s="4" t="s">
        <v>2029</v>
      </c>
      <c r="E120" s="4" t="s">
        <v>2030</v>
      </c>
      <c r="F120" s="5">
        <v>6</v>
      </c>
      <c r="G120" s="5">
        <v>2</v>
      </c>
      <c r="H120" s="4">
        <v>22</v>
      </c>
      <c r="I120" s="5">
        <v>15</v>
      </c>
      <c r="J120" s="7">
        <v>1504</v>
      </c>
      <c r="K120" s="8" t="s">
        <v>2036</v>
      </c>
      <c r="L120" s="9">
        <v>54.59</v>
      </c>
      <c r="M120" s="10">
        <v>37.92</v>
      </c>
      <c r="N120" s="5" t="s">
        <v>2035</v>
      </c>
      <c r="O120" s="5" t="s">
        <v>218</v>
      </c>
      <c r="P120" s="5" t="s">
        <v>2038</v>
      </c>
      <c r="Q120" s="4" t="s">
        <v>2034</v>
      </c>
      <c r="R120" s="4"/>
      <c r="S120" s="13"/>
      <c r="T120" s="16"/>
      <c r="U120" s="15"/>
      <c r="V120" s="13">
        <v>44012</v>
      </c>
    </row>
    <row r="121" spans="1:22" s="1" customFormat="1" hidden="1">
      <c r="A121" s="4">
        <v>964</v>
      </c>
      <c r="B121" s="4" t="s">
        <v>8</v>
      </c>
      <c r="C121" s="4" t="s">
        <v>497</v>
      </c>
      <c r="D121" s="4" t="s">
        <v>2029</v>
      </c>
      <c r="E121" s="4" t="s">
        <v>2030</v>
      </c>
      <c r="F121" s="5">
        <v>6</v>
      </c>
      <c r="G121" s="5">
        <v>2</v>
      </c>
      <c r="H121" s="4">
        <v>22</v>
      </c>
      <c r="I121" s="5">
        <v>15</v>
      </c>
      <c r="J121" s="7">
        <v>1505</v>
      </c>
      <c r="K121" s="8" t="s">
        <v>2036</v>
      </c>
      <c r="L121" s="9">
        <v>56.4</v>
      </c>
      <c r="M121" s="10">
        <v>39.18</v>
      </c>
      <c r="N121" s="5" t="s">
        <v>2035</v>
      </c>
      <c r="O121" s="5" t="s">
        <v>218</v>
      </c>
      <c r="P121" s="5" t="s">
        <v>1843</v>
      </c>
      <c r="Q121" s="4" t="s">
        <v>2034</v>
      </c>
      <c r="R121" s="4"/>
      <c r="S121" s="13"/>
      <c r="T121" s="16"/>
      <c r="U121" s="15"/>
      <c r="V121" s="13">
        <v>44012</v>
      </c>
    </row>
    <row r="122" spans="1:22" s="1" customFormat="1">
      <c r="A122" s="4">
        <v>965</v>
      </c>
      <c r="B122" s="4" t="s">
        <v>8</v>
      </c>
      <c r="C122" s="4" t="s">
        <v>497</v>
      </c>
      <c r="D122" s="4" t="s">
        <v>2029</v>
      </c>
      <c r="E122" s="4" t="s">
        <v>2030</v>
      </c>
      <c r="F122" s="5">
        <v>6</v>
      </c>
      <c r="G122" s="5">
        <v>2</v>
      </c>
      <c r="H122" s="4">
        <v>22</v>
      </c>
      <c r="I122" s="5">
        <v>15</v>
      </c>
      <c r="J122" s="7">
        <v>1506</v>
      </c>
      <c r="K122" s="8" t="s">
        <v>2036</v>
      </c>
      <c r="L122" s="9">
        <v>81.58</v>
      </c>
      <c r="M122" s="10">
        <v>56.67</v>
      </c>
      <c r="N122" s="5" t="s">
        <v>2032</v>
      </c>
      <c r="O122" s="5" t="s">
        <v>183</v>
      </c>
      <c r="P122" s="5" t="s">
        <v>2048</v>
      </c>
      <c r="Q122" s="4" t="s">
        <v>2034</v>
      </c>
      <c r="R122" s="4"/>
      <c r="S122" s="13"/>
      <c r="T122" s="16"/>
      <c r="U122" s="15"/>
      <c r="V122" s="13">
        <v>44012</v>
      </c>
    </row>
    <row r="123" spans="1:22" s="1" customFormat="1">
      <c r="A123" s="4">
        <v>966</v>
      </c>
      <c r="B123" s="4" t="s">
        <v>8</v>
      </c>
      <c r="C123" s="4" t="s">
        <v>497</v>
      </c>
      <c r="D123" s="4" t="s">
        <v>2029</v>
      </c>
      <c r="E123" s="4" t="s">
        <v>2030</v>
      </c>
      <c r="F123" s="5">
        <v>6</v>
      </c>
      <c r="G123" s="5">
        <v>2</v>
      </c>
      <c r="H123" s="4">
        <v>22</v>
      </c>
      <c r="I123" s="5">
        <v>16</v>
      </c>
      <c r="J123" s="7">
        <v>1601</v>
      </c>
      <c r="K123" s="8" t="s">
        <v>2036</v>
      </c>
      <c r="L123" s="9">
        <v>81.760000000000005</v>
      </c>
      <c r="M123" s="10">
        <v>56.8</v>
      </c>
      <c r="N123" s="5" t="s">
        <v>2032</v>
      </c>
      <c r="O123" s="5" t="s">
        <v>190</v>
      </c>
      <c r="P123" s="5" t="s">
        <v>2040</v>
      </c>
      <c r="Q123" s="4" t="s">
        <v>2034</v>
      </c>
      <c r="R123" s="4"/>
      <c r="S123" s="13"/>
      <c r="T123" s="16"/>
      <c r="U123" s="15"/>
      <c r="V123" s="13">
        <v>44012</v>
      </c>
    </row>
    <row r="124" spans="1:22" s="1" customFormat="1" hidden="1">
      <c r="A124" s="4">
        <v>967</v>
      </c>
      <c r="B124" s="4" t="s">
        <v>8</v>
      </c>
      <c r="C124" s="4" t="s">
        <v>497</v>
      </c>
      <c r="D124" s="4" t="s">
        <v>2029</v>
      </c>
      <c r="E124" s="4" t="s">
        <v>2030</v>
      </c>
      <c r="F124" s="5">
        <v>6</v>
      </c>
      <c r="G124" s="5">
        <v>2</v>
      </c>
      <c r="H124" s="4">
        <v>22</v>
      </c>
      <c r="I124" s="5">
        <v>16</v>
      </c>
      <c r="J124" s="7">
        <v>1602</v>
      </c>
      <c r="K124" s="8" t="s">
        <v>2036</v>
      </c>
      <c r="L124" s="9">
        <v>56.31</v>
      </c>
      <c r="M124" s="10">
        <v>39.119999999999997</v>
      </c>
      <c r="N124" s="5" t="s">
        <v>2035</v>
      </c>
      <c r="O124" s="5" t="s">
        <v>218</v>
      </c>
      <c r="P124" s="5" t="s">
        <v>504</v>
      </c>
      <c r="Q124" s="4" t="s">
        <v>2034</v>
      </c>
      <c r="R124" s="4"/>
      <c r="S124" s="13"/>
      <c r="T124" s="16"/>
      <c r="U124" s="15"/>
      <c r="V124" s="13">
        <v>44012</v>
      </c>
    </row>
    <row r="125" spans="1:22" s="1" customFormat="1" hidden="1">
      <c r="A125" s="4">
        <v>968</v>
      </c>
      <c r="B125" s="4" t="s">
        <v>8</v>
      </c>
      <c r="C125" s="4" t="s">
        <v>497</v>
      </c>
      <c r="D125" s="4" t="s">
        <v>2029</v>
      </c>
      <c r="E125" s="4" t="s">
        <v>2030</v>
      </c>
      <c r="F125" s="5">
        <v>6</v>
      </c>
      <c r="G125" s="5">
        <v>2</v>
      </c>
      <c r="H125" s="4">
        <v>22</v>
      </c>
      <c r="I125" s="5">
        <v>16</v>
      </c>
      <c r="J125" s="7">
        <v>1603</v>
      </c>
      <c r="K125" s="8" t="s">
        <v>2036</v>
      </c>
      <c r="L125" s="9">
        <v>54.59</v>
      </c>
      <c r="M125" s="10">
        <v>37.92</v>
      </c>
      <c r="N125" s="5" t="s">
        <v>2035</v>
      </c>
      <c r="O125" s="5" t="s">
        <v>218</v>
      </c>
      <c r="P125" s="5" t="s">
        <v>2037</v>
      </c>
      <c r="Q125" s="4" t="s">
        <v>2034</v>
      </c>
      <c r="R125" s="4"/>
      <c r="S125" s="13"/>
      <c r="T125" s="16"/>
      <c r="U125" s="15"/>
      <c r="V125" s="13">
        <v>44012</v>
      </c>
    </row>
    <row r="126" spans="1:22" s="1" customFormat="1" hidden="1">
      <c r="A126" s="4">
        <v>969</v>
      </c>
      <c r="B126" s="4" t="s">
        <v>8</v>
      </c>
      <c r="C126" s="4" t="s">
        <v>497</v>
      </c>
      <c r="D126" s="4" t="s">
        <v>2029</v>
      </c>
      <c r="E126" s="4" t="s">
        <v>2030</v>
      </c>
      <c r="F126" s="5">
        <v>6</v>
      </c>
      <c r="G126" s="5">
        <v>2</v>
      </c>
      <c r="H126" s="4">
        <v>22</v>
      </c>
      <c r="I126" s="5">
        <v>16</v>
      </c>
      <c r="J126" s="7">
        <v>1604</v>
      </c>
      <c r="K126" s="8" t="s">
        <v>2036</v>
      </c>
      <c r="L126" s="9">
        <v>54.59</v>
      </c>
      <c r="M126" s="10">
        <v>37.92</v>
      </c>
      <c r="N126" s="5" t="s">
        <v>2035</v>
      </c>
      <c r="O126" s="5" t="s">
        <v>218</v>
      </c>
      <c r="P126" s="5" t="s">
        <v>2038</v>
      </c>
      <c r="Q126" s="4" t="s">
        <v>2034</v>
      </c>
      <c r="R126" s="4"/>
      <c r="S126" s="13"/>
      <c r="T126" s="16"/>
      <c r="U126" s="15"/>
      <c r="V126" s="13">
        <v>44012</v>
      </c>
    </row>
    <row r="127" spans="1:22" s="1" customFormat="1" hidden="1">
      <c r="A127" s="4">
        <v>970</v>
      </c>
      <c r="B127" s="4" t="s">
        <v>8</v>
      </c>
      <c r="C127" s="4" t="s">
        <v>497</v>
      </c>
      <c r="D127" s="4" t="s">
        <v>2029</v>
      </c>
      <c r="E127" s="4" t="s">
        <v>2030</v>
      </c>
      <c r="F127" s="5">
        <v>6</v>
      </c>
      <c r="G127" s="5">
        <v>2</v>
      </c>
      <c r="H127" s="4">
        <v>22</v>
      </c>
      <c r="I127" s="5">
        <v>16</v>
      </c>
      <c r="J127" s="7">
        <v>1605</v>
      </c>
      <c r="K127" s="8" t="s">
        <v>2036</v>
      </c>
      <c r="L127" s="9">
        <v>56.4</v>
      </c>
      <c r="M127" s="10">
        <v>39.18</v>
      </c>
      <c r="N127" s="5" t="s">
        <v>2035</v>
      </c>
      <c r="O127" s="5" t="s">
        <v>218</v>
      </c>
      <c r="P127" s="5" t="s">
        <v>1843</v>
      </c>
      <c r="Q127" s="4" t="s">
        <v>2034</v>
      </c>
      <c r="R127" s="4"/>
      <c r="S127" s="13"/>
      <c r="T127" s="16"/>
      <c r="U127" s="15"/>
      <c r="V127" s="13">
        <v>44012</v>
      </c>
    </row>
    <row r="128" spans="1:22" s="1" customFormat="1">
      <c r="A128" s="4">
        <v>971</v>
      </c>
      <c r="B128" s="4" t="s">
        <v>8</v>
      </c>
      <c r="C128" s="4" t="s">
        <v>497</v>
      </c>
      <c r="D128" s="4" t="s">
        <v>2029</v>
      </c>
      <c r="E128" s="4" t="s">
        <v>2030</v>
      </c>
      <c r="F128" s="5">
        <v>6</v>
      </c>
      <c r="G128" s="5">
        <v>2</v>
      </c>
      <c r="H128" s="4">
        <v>22</v>
      </c>
      <c r="I128" s="5">
        <v>16</v>
      </c>
      <c r="J128" s="7">
        <v>1606</v>
      </c>
      <c r="K128" s="8" t="s">
        <v>2036</v>
      </c>
      <c r="L128" s="9">
        <v>81.58</v>
      </c>
      <c r="M128" s="10">
        <v>56.67</v>
      </c>
      <c r="N128" s="5" t="s">
        <v>2032</v>
      </c>
      <c r="O128" s="5" t="s">
        <v>183</v>
      </c>
      <c r="P128" s="5" t="s">
        <v>2048</v>
      </c>
      <c r="Q128" s="4" t="s">
        <v>2034</v>
      </c>
      <c r="R128" s="4"/>
      <c r="S128" s="13"/>
      <c r="T128" s="16"/>
      <c r="U128" s="15"/>
      <c r="V128" s="13">
        <v>44012</v>
      </c>
    </row>
    <row r="129" spans="1:22" s="1" customFormat="1">
      <c r="A129" s="4">
        <v>972</v>
      </c>
      <c r="B129" s="4" t="s">
        <v>8</v>
      </c>
      <c r="C129" s="4" t="s">
        <v>497</v>
      </c>
      <c r="D129" s="4" t="s">
        <v>2029</v>
      </c>
      <c r="E129" s="4" t="s">
        <v>2030</v>
      </c>
      <c r="F129" s="5">
        <v>6</v>
      </c>
      <c r="G129" s="5">
        <v>2</v>
      </c>
      <c r="H129" s="4">
        <v>22</v>
      </c>
      <c r="I129" s="5">
        <v>17</v>
      </c>
      <c r="J129" s="7">
        <v>1701</v>
      </c>
      <c r="K129" s="8" t="s">
        <v>2036</v>
      </c>
      <c r="L129" s="9">
        <v>81.760000000000005</v>
      </c>
      <c r="M129" s="10">
        <v>56.8</v>
      </c>
      <c r="N129" s="5" t="s">
        <v>2032</v>
      </c>
      <c r="O129" s="5" t="s">
        <v>190</v>
      </c>
      <c r="P129" s="5" t="s">
        <v>2040</v>
      </c>
      <c r="Q129" s="4" t="s">
        <v>2034</v>
      </c>
      <c r="R129" s="4"/>
      <c r="S129" s="13"/>
      <c r="T129" s="16"/>
      <c r="U129" s="15"/>
      <c r="V129" s="13">
        <v>44012</v>
      </c>
    </row>
    <row r="130" spans="1:22" s="1" customFormat="1" hidden="1">
      <c r="A130" s="4">
        <v>973</v>
      </c>
      <c r="B130" s="4" t="s">
        <v>8</v>
      </c>
      <c r="C130" s="4" t="s">
        <v>497</v>
      </c>
      <c r="D130" s="4" t="s">
        <v>2029</v>
      </c>
      <c r="E130" s="4" t="s">
        <v>2030</v>
      </c>
      <c r="F130" s="5">
        <v>6</v>
      </c>
      <c r="G130" s="5">
        <v>2</v>
      </c>
      <c r="H130" s="4">
        <v>22</v>
      </c>
      <c r="I130" s="5">
        <v>17</v>
      </c>
      <c r="J130" s="7">
        <v>1702</v>
      </c>
      <c r="K130" s="8" t="s">
        <v>2036</v>
      </c>
      <c r="L130" s="9">
        <v>56.31</v>
      </c>
      <c r="M130" s="10">
        <v>39.119999999999997</v>
      </c>
      <c r="N130" s="5" t="s">
        <v>2035</v>
      </c>
      <c r="O130" s="5" t="s">
        <v>218</v>
      </c>
      <c r="P130" s="5" t="s">
        <v>504</v>
      </c>
      <c r="Q130" s="4" t="s">
        <v>2034</v>
      </c>
      <c r="R130" s="4"/>
      <c r="S130" s="13"/>
      <c r="T130" s="16"/>
      <c r="U130" s="15"/>
      <c r="V130" s="13">
        <v>44012</v>
      </c>
    </row>
    <row r="131" spans="1:22" s="1" customFormat="1" hidden="1">
      <c r="A131" s="4">
        <v>974</v>
      </c>
      <c r="B131" s="4" t="s">
        <v>8</v>
      </c>
      <c r="C131" s="4" t="s">
        <v>497</v>
      </c>
      <c r="D131" s="4" t="s">
        <v>2029</v>
      </c>
      <c r="E131" s="4" t="s">
        <v>2030</v>
      </c>
      <c r="F131" s="5">
        <v>6</v>
      </c>
      <c r="G131" s="5">
        <v>2</v>
      </c>
      <c r="H131" s="4">
        <v>22</v>
      </c>
      <c r="I131" s="5">
        <v>17</v>
      </c>
      <c r="J131" s="7">
        <v>1703</v>
      </c>
      <c r="K131" s="8" t="s">
        <v>2036</v>
      </c>
      <c r="L131" s="9">
        <v>54.59</v>
      </c>
      <c r="M131" s="10">
        <v>37.92</v>
      </c>
      <c r="N131" s="5" t="s">
        <v>2035</v>
      </c>
      <c r="O131" s="5" t="s">
        <v>218</v>
      </c>
      <c r="P131" s="5" t="s">
        <v>2037</v>
      </c>
      <c r="Q131" s="4" t="s">
        <v>2034</v>
      </c>
      <c r="R131" s="4"/>
      <c r="S131" s="13"/>
      <c r="T131" s="16"/>
      <c r="U131" s="15"/>
      <c r="V131" s="13">
        <v>44012</v>
      </c>
    </row>
    <row r="132" spans="1:22" s="1" customFormat="1" hidden="1">
      <c r="A132" s="4">
        <v>975</v>
      </c>
      <c r="B132" s="4" t="s">
        <v>8</v>
      </c>
      <c r="C132" s="4" t="s">
        <v>497</v>
      </c>
      <c r="D132" s="4" t="s">
        <v>2029</v>
      </c>
      <c r="E132" s="4" t="s">
        <v>2030</v>
      </c>
      <c r="F132" s="5">
        <v>6</v>
      </c>
      <c r="G132" s="5">
        <v>2</v>
      </c>
      <c r="H132" s="4">
        <v>22</v>
      </c>
      <c r="I132" s="5">
        <v>17</v>
      </c>
      <c r="J132" s="7">
        <v>1704</v>
      </c>
      <c r="K132" s="8" t="s">
        <v>2036</v>
      </c>
      <c r="L132" s="9">
        <v>54.59</v>
      </c>
      <c r="M132" s="10">
        <v>37.92</v>
      </c>
      <c r="N132" s="5" t="s">
        <v>2035</v>
      </c>
      <c r="O132" s="5" t="s">
        <v>218</v>
      </c>
      <c r="P132" s="5" t="s">
        <v>2038</v>
      </c>
      <c r="Q132" s="4" t="s">
        <v>2034</v>
      </c>
      <c r="R132" s="4"/>
      <c r="S132" s="13"/>
      <c r="T132" s="16"/>
      <c r="U132" s="15"/>
      <c r="V132" s="13">
        <v>44012</v>
      </c>
    </row>
    <row r="133" spans="1:22" s="1" customFormat="1" hidden="1">
      <c r="A133" s="4">
        <v>976</v>
      </c>
      <c r="B133" s="4" t="s">
        <v>8</v>
      </c>
      <c r="C133" s="4" t="s">
        <v>497</v>
      </c>
      <c r="D133" s="4" t="s">
        <v>2029</v>
      </c>
      <c r="E133" s="4" t="s">
        <v>2030</v>
      </c>
      <c r="F133" s="5">
        <v>6</v>
      </c>
      <c r="G133" s="5">
        <v>2</v>
      </c>
      <c r="H133" s="4">
        <v>22</v>
      </c>
      <c r="I133" s="5">
        <v>17</v>
      </c>
      <c r="J133" s="7">
        <v>1705</v>
      </c>
      <c r="K133" s="8" t="s">
        <v>2036</v>
      </c>
      <c r="L133" s="9">
        <v>56.4</v>
      </c>
      <c r="M133" s="10">
        <v>39.18</v>
      </c>
      <c r="N133" s="5" t="s">
        <v>2035</v>
      </c>
      <c r="O133" s="5" t="s">
        <v>218</v>
      </c>
      <c r="P133" s="5" t="s">
        <v>1843</v>
      </c>
      <c r="Q133" s="4" t="s">
        <v>2034</v>
      </c>
      <c r="R133" s="4"/>
      <c r="S133" s="13"/>
      <c r="T133" s="16"/>
      <c r="U133" s="15"/>
      <c r="V133" s="13">
        <v>44012</v>
      </c>
    </row>
    <row r="134" spans="1:22" s="1" customFormat="1">
      <c r="A134" s="4">
        <v>977</v>
      </c>
      <c r="B134" s="4" t="s">
        <v>8</v>
      </c>
      <c r="C134" s="4" t="s">
        <v>497</v>
      </c>
      <c r="D134" s="4" t="s">
        <v>2029</v>
      </c>
      <c r="E134" s="4" t="s">
        <v>2030</v>
      </c>
      <c r="F134" s="5">
        <v>6</v>
      </c>
      <c r="G134" s="5">
        <v>2</v>
      </c>
      <c r="H134" s="4">
        <v>22</v>
      </c>
      <c r="I134" s="5">
        <v>17</v>
      </c>
      <c r="J134" s="7">
        <v>1706</v>
      </c>
      <c r="K134" s="8" t="s">
        <v>2036</v>
      </c>
      <c r="L134" s="9">
        <v>81.58</v>
      </c>
      <c r="M134" s="10">
        <v>56.67</v>
      </c>
      <c r="N134" s="5" t="s">
        <v>2032</v>
      </c>
      <c r="O134" s="5" t="s">
        <v>183</v>
      </c>
      <c r="P134" s="5" t="s">
        <v>2048</v>
      </c>
      <c r="Q134" s="4" t="s">
        <v>2034</v>
      </c>
      <c r="R134" s="4"/>
      <c r="S134" s="13"/>
      <c r="T134" s="16"/>
      <c r="U134" s="15"/>
      <c r="V134" s="13">
        <v>44012</v>
      </c>
    </row>
    <row r="135" spans="1:22" s="1" customFormat="1">
      <c r="A135" s="4">
        <v>978</v>
      </c>
      <c r="B135" s="4" t="s">
        <v>8</v>
      </c>
      <c r="C135" s="4" t="s">
        <v>497</v>
      </c>
      <c r="D135" s="4" t="s">
        <v>2029</v>
      </c>
      <c r="E135" s="4" t="s">
        <v>2030</v>
      </c>
      <c r="F135" s="5">
        <v>6</v>
      </c>
      <c r="G135" s="5">
        <v>2</v>
      </c>
      <c r="H135" s="4">
        <v>22</v>
      </c>
      <c r="I135" s="5">
        <v>18</v>
      </c>
      <c r="J135" s="7">
        <v>1801</v>
      </c>
      <c r="K135" s="8" t="s">
        <v>2036</v>
      </c>
      <c r="L135" s="9">
        <v>82.27</v>
      </c>
      <c r="M135" s="10">
        <v>57.15</v>
      </c>
      <c r="N135" s="5" t="s">
        <v>2032</v>
      </c>
      <c r="O135" s="5" t="s">
        <v>190</v>
      </c>
      <c r="P135" s="5" t="s">
        <v>2040</v>
      </c>
      <c r="Q135" s="4" t="s">
        <v>2034</v>
      </c>
      <c r="R135" s="4"/>
      <c r="S135" s="13"/>
      <c r="T135" s="16"/>
      <c r="U135" s="15"/>
      <c r="V135" s="13">
        <v>44012</v>
      </c>
    </row>
    <row r="136" spans="1:22" s="1" customFormat="1" hidden="1">
      <c r="A136" s="4">
        <v>979</v>
      </c>
      <c r="B136" s="4" t="s">
        <v>8</v>
      </c>
      <c r="C136" s="4" t="s">
        <v>497</v>
      </c>
      <c r="D136" s="4" t="s">
        <v>2029</v>
      </c>
      <c r="E136" s="4" t="s">
        <v>2030</v>
      </c>
      <c r="F136" s="5">
        <v>6</v>
      </c>
      <c r="G136" s="5">
        <v>2</v>
      </c>
      <c r="H136" s="4">
        <v>22</v>
      </c>
      <c r="I136" s="5">
        <v>18</v>
      </c>
      <c r="J136" s="7">
        <v>1802</v>
      </c>
      <c r="K136" s="8" t="s">
        <v>2036</v>
      </c>
      <c r="L136" s="9">
        <v>56.31</v>
      </c>
      <c r="M136" s="10">
        <v>39.119999999999997</v>
      </c>
      <c r="N136" s="5" t="s">
        <v>2035</v>
      </c>
      <c r="O136" s="5" t="s">
        <v>218</v>
      </c>
      <c r="P136" s="5" t="s">
        <v>504</v>
      </c>
      <c r="Q136" s="4" t="s">
        <v>2034</v>
      </c>
      <c r="R136" s="4"/>
      <c r="S136" s="13"/>
      <c r="T136" s="16"/>
      <c r="U136" s="15"/>
      <c r="V136" s="13">
        <v>44012</v>
      </c>
    </row>
    <row r="137" spans="1:22" s="1" customFormat="1" hidden="1">
      <c r="A137" s="4">
        <v>980</v>
      </c>
      <c r="B137" s="4" t="s">
        <v>8</v>
      </c>
      <c r="C137" s="4" t="s">
        <v>497</v>
      </c>
      <c r="D137" s="4" t="s">
        <v>2029</v>
      </c>
      <c r="E137" s="4" t="s">
        <v>2030</v>
      </c>
      <c r="F137" s="5">
        <v>6</v>
      </c>
      <c r="G137" s="5">
        <v>2</v>
      </c>
      <c r="H137" s="4">
        <v>22</v>
      </c>
      <c r="I137" s="5">
        <v>18</v>
      </c>
      <c r="J137" s="7">
        <v>1803</v>
      </c>
      <c r="K137" s="8" t="s">
        <v>2036</v>
      </c>
      <c r="L137" s="9">
        <v>54.59</v>
      </c>
      <c r="M137" s="10">
        <v>37.92</v>
      </c>
      <c r="N137" s="5" t="s">
        <v>2035</v>
      </c>
      <c r="O137" s="5" t="s">
        <v>218</v>
      </c>
      <c r="P137" s="5" t="s">
        <v>2037</v>
      </c>
      <c r="Q137" s="4" t="s">
        <v>2034</v>
      </c>
      <c r="R137" s="4"/>
      <c r="S137" s="13"/>
      <c r="T137" s="16"/>
      <c r="U137" s="15"/>
      <c r="V137" s="13">
        <v>44012</v>
      </c>
    </row>
    <row r="138" spans="1:22" s="1" customFormat="1" hidden="1">
      <c r="A138" s="4">
        <v>981</v>
      </c>
      <c r="B138" s="4" t="s">
        <v>8</v>
      </c>
      <c r="C138" s="4" t="s">
        <v>497</v>
      </c>
      <c r="D138" s="4" t="s">
        <v>2029</v>
      </c>
      <c r="E138" s="4" t="s">
        <v>2030</v>
      </c>
      <c r="F138" s="5">
        <v>6</v>
      </c>
      <c r="G138" s="5">
        <v>2</v>
      </c>
      <c r="H138" s="4">
        <v>22</v>
      </c>
      <c r="I138" s="5">
        <v>18</v>
      </c>
      <c r="J138" s="7">
        <v>1804</v>
      </c>
      <c r="K138" s="8" t="s">
        <v>2036</v>
      </c>
      <c r="L138" s="9">
        <v>54.59</v>
      </c>
      <c r="M138" s="10">
        <v>37.92</v>
      </c>
      <c r="N138" s="5" t="s">
        <v>2035</v>
      </c>
      <c r="O138" s="5" t="s">
        <v>218</v>
      </c>
      <c r="P138" s="5" t="s">
        <v>2038</v>
      </c>
      <c r="Q138" s="4" t="s">
        <v>2034</v>
      </c>
      <c r="R138" s="4"/>
      <c r="S138" s="13"/>
      <c r="T138" s="16"/>
      <c r="U138" s="15"/>
      <c r="V138" s="13">
        <v>44012</v>
      </c>
    </row>
    <row r="139" spans="1:22" s="1" customFormat="1" hidden="1">
      <c r="A139" s="4">
        <v>982</v>
      </c>
      <c r="B139" s="4" t="s">
        <v>8</v>
      </c>
      <c r="C139" s="4" t="s">
        <v>497</v>
      </c>
      <c r="D139" s="4" t="s">
        <v>2029</v>
      </c>
      <c r="E139" s="4" t="s">
        <v>2030</v>
      </c>
      <c r="F139" s="5">
        <v>6</v>
      </c>
      <c r="G139" s="5">
        <v>2</v>
      </c>
      <c r="H139" s="4">
        <v>22</v>
      </c>
      <c r="I139" s="5">
        <v>18</v>
      </c>
      <c r="J139" s="7">
        <v>1805</v>
      </c>
      <c r="K139" s="8" t="s">
        <v>2036</v>
      </c>
      <c r="L139" s="9">
        <v>56.4</v>
      </c>
      <c r="M139" s="10">
        <v>39.18</v>
      </c>
      <c r="N139" s="5" t="s">
        <v>2035</v>
      </c>
      <c r="O139" s="5" t="s">
        <v>218</v>
      </c>
      <c r="P139" s="5" t="s">
        <v>1843</v>
      </c>
      <c r="Q139" s="4" t="s">
        <v>2034</v>
      </c>
      <c r="R139" s="4"/>
      <c r="S139" s="13"/>
      <c r="T139" s="16"/>
      <c r="U139" s="15"/>
      <c r="V139" s="13">
        <v>44012</v>
      </c>
    </row>
    <row r="140" spans="1:22" s="1" customFormat="1">
      <c r="A140" s="4">
        <v>983</v>
      </c>
      <c r="B140" s="4" t="s">
        <v>8</v>
      </c>
      <c r="C140" s="4" t="s">
        <v>497</v>
      </c>
      <c r="D140" s="4" t="s">
        <v>2029</v>
      </c>
      <c r="E140" s="4" t="s">
        <v>2030</v>
      </c>
      <c r="F140" s="5">
        <v>6</v>
      </c>
      <c r="G140" s="5">
        <v>2</v>
      </c>
      <c r="H140" s="4">
        <v>22</v>
      </c>
      <c r="I140" s="5">
        <v>18</v>
      </c>
      <c r="J140" s="7">
        <v>1806</v>
      </c>
      <c r="K140" s="8" t="s">
        <v>2036</v>
      </c>
      <c r="L140" s="9">
        <v>81.58</v>
      </c>
      <c r="M140" s="10">
        <v>56.67</v>
      </c>
      <c r="N140" s="5" t="s">
        <v>2032</v>
      </c>
      <c r="O140" s="5" t="s">
        <v>183</v>
      </c>
      <c r="P140" s="5" t="s">
        <v>2048</v>
      </c>
      <c r="Q140" s="4" t="s">
        <v>2034</v>
      </c>
      <c r="R140" s="4"/>
      <c r="S140" s="13"/>
      <c r="T140" s="16"/>
      <c r="U140" s="15"/>
      <c r="V140" s="13">
        <v>44012</v>
      </c>
    </row>
    <row r="141" spans="1:22" s="1" customFormat="1">
      <c r="A141" s="4">
        <v>984</v>
      </c>
      <c r="B141" s="4" t="s">
        <v>8</v>
      </c>
      <c r="C141" s="4" t="s">
        <v>497</v>
      </c>
      <c r="D141" s="4" t="s">
        <v>2029</v>
      </c>
      <c r="E141" s="4" t="s">
        <v>2030</v>
      </c>
      <c r="F141" s="5">
        <v>6</v>
      </c>
      <c r="G141" s="5">
        <v>2</v>
      </c>
      <c r="H141" s="4">
        <v>22</v>
      </c>
      <c r="I141" s="5">
        <v>19</v>
      </c>
      <c r="J141" s="7">
        <v>1901</v>
      </c>
      <c r="K141" s="8" t="s">
        <v>2036</v>
      </c>
      <c r="L141" s="9">
        <v>82.27</v>
      </c>
      <c r="M141" s="10">
        <v>57.15</v>
      </c>
      <c r="N141" s="5" t="s">
        <v>2032</v>
      </c>
      <c r="O141" s="5" t="s">
        <v>190</v>
      </c>
      <c r="P141" s="5" t="s">
        <v>2040</v>
      </c>
      <c r="Q141" s="4" t="s">
        <v>2034</v>
      </c>
      <c r="R141" s="4"/>
      <c r="S141" s="13"/>
      <c r="T141" s="16"/>
      <c r="U141" s="15"/>
      <c r="V141" s="13">
        <v>44012</v>
      </c>
    </row>
    <row r="142" spans="1:22" s="1" customFormat="1" hidden="1">
      <c r="A142" s="4">
        <v>985</v>
      </c>
      <c r="B142" s="4" t="s">
        <v>8</v>
      </c>
      <c r="C142" s="4" t="s">
        <v>497</v>
      </c>
      <c r="D142" s="4" t="s">
        <v>2029</v>
      </c>
      <c r="E142" s="4" t="s">
        <v>2030</v>
      </c>
      <c r="F142" s="5">
        <v>6</v>
      </c>
      <c r="G142" s="5">
        <v>2</v>
      </c>
      <c r="H142" s="4">
        <v>22</v>
      </c>
      <c r="I142" s="5">
        <v>19</v>
      </c>
      <c r="J142" s="7">
        <v>1902</v>
      </c>
      <c r="K142" s="8" t="s">
        <v>2036</v>
      </c>
      <c r="L142" s="9">
        <v>56.31</v>
      </c>
      <c r="M142" s="10">
        <v>39.119999999999997</v>
      </c>
      <c r="N142" s="5" t="s">
        <v>2035</v>
      </c>
      <c r="O142" s="5" t="s">
        <v>218</v>
      </c>
      <c r="P142" s="5" t="s">
        <v>504</v>
      </c>
      <c r="Q142" s="4" t="s">
        <v>2034</v>
      </c>
      <c r="R142" s="4"/>
      <c r="S142" s="13"/>
      <c r="T142" s="16"/>
      <c r="U142" s="15"/>
      <c r="V142" s="13">
        <v>44012</v>
      </c>
    </row>
    <row r="143" spans="1:22" s="1" customFormat="1" hidden="1">
      <c r="A143" s="4">
        <v>986</v>
      </c>
      <c r="B143" s="4" t="s">
        <v>8</v>
      </c>
      <c r="C143" s="4" t="s">
        <v>497</v>
      </c>
      <c r="D143" s="4" t="s">
        <v>2029</v>
      </c>
      <c r="E143" s="4" t="s">
        <v>2030</v>
      </c>
      <c r="F143" s="5">
        <v>6</v>
      </c>
      <c r="G143" s="5">
        <v>2</v>
      </c>
      <c r="H143" s="4">
        <v>22</v>
      </c>
      <c r="I143" s="5">
        <v>19</v>
      </c>
      <c r="J143" s="7">
        <v>1903</v>
      </c>
      <c r="K143" s="8" t="s">
        <v>2036</v>
      </c>
      <c r="L143" s="9">
        <v>54.59</v>
      </c>
      <c r="M143" s="10">
        <v>37.92</v>
      </c>
      <c r="N143" s="5" t="s">
        <v>2035</v>
      </c>
      <c r="O143" s="5" t="s">
        <v>218</v>
      </c>
      <c r="P143" s="5" t="s">
        <v>2037</v>
      </c>
      <c r="Q143" s="4" t="s">
        <v>2034</v>
      </c>
      <c r="R143" s="4"/>
      <c r="S143" s="13"/>
      <c r="T143" s="16"/>
      <c r="U143" s="15"/>
      <c r="V143" s="13">
        <v>44012</v>
      </c>
    </row>
    <row r="144" spans="1:22" s="1" customFormat="1" hidden="1">
      <c r="A144" s="4">
        <v>987</v>
      </c>
      <c r="B144" s="4" t="s">
        <v>8</v>
      </c>
      <c r="C144" s="4" t="s">
        <v>497</v>
      </c>
      <c r="D144" s="4" t="s">
        <v>2029</v>
      </c>
      <c r="E144" s="4" t="s">
        <v>2030</v>
      </c>
      <c r="F144" s="5">
        <v>6</v>
      </c>
      <c r="G144" s="5">
        <v>2</v>
      </c>
      <c r="H144" s="4">
        <v>22</v>
      </c>
      <c r="I144" s="5">
        <v>19</v>
      </c>
      <c r="J144" s="7">
        <v>1904</v>
      </c>
      <c r="K144" s="8" t="s">
        <v>2036</v>
      </c>
      <c r="L144" s="9">
        <v>54.59</v>
      </c>
      <c r="M144" s="10">
        <v>37.92</v>
      </c>
      <c r="N144" s="5" t="s">
        <v>2035</v>
      </c>
      <c r="O144" s="5" t="s">
        <v>218</v>
      </c>
      <c r="P144" s="5" t="s">
        <v>2038</v>
      </c>
      <c r="Q144" s="4" t="s">
        <v>2034</v>
      </c>
      <c r="R144" s="4"/>
      <c r="S144" s="13"/>
      <c r="T144" s="16"/>
      <c r="U144" s="15"/>
      <c r="V144" s="13">
        <v>44012</v>
      </c>
    </row>
    <row r="145" spans="1:22" s="1" customFormat="1" hidden="1">
      <c r="A145" s="4">
        <v>988</v>
      </c>
      <c r="B145" s="4" t="s">
        <v>8</v>
      </c>
      <c r="C145" s="4" t="s">
        <v>497</v>
      </c>
      <c r="D145" s="4" t="s">
        <v>2029</v>
      </c>
      <c r="E145" s="4" t="s">
        <v>2030</v>
      </c>
      <c r="F145" s="5">
        <v>6</v>
      </c>
      <c r="G145" s="5">
        <v>2</v>
      </c>
      <c r="H145" s="4">
        <v>22</v>
      </c>
      <c r="I145" s="5">
        <v>19</v>
      </c>
      <c r="J145" s="7">
        <v>1905</v>
      </c>
      <c r="K145" s="8" t="s">
        <v>2036</v>
      </c>
      <c r="L145" s="9">
        <v>56.4</v>
      </c>
      <c r="M145" s="10">
        <v>39.18</v>
      </c>
      <c r="N145" s="5" t="s">
        <v>2035</v>
      </c>
      <c r="O145" s="5" t="s">
        <v>218</v>
      </c>
      <c r="P145" s="5" t="s">
        <v>1843</v>
      </c>
      <c r="Q145" s="4" t="s">
        <v>2034</v>
      </c>
      <c r="R145" s="4"/>
      <c r="S145" s="13"/>
      <c r="T145" s="16"/>
      <c r="U145" s="15"/>
      <c r="V145" s="13">
        <v>44012</v>
      </c>
    </row>
    <row r="146" spans="1:22" s="1" customFormat="1">
      <c r="A146" s="4">
        <v>989</v>
      </c>
      <c r="B146" s="4" t="s">
        <v>8</v>
      </c>
      <c r="C146" s="4" t="s">
        <v>497</v>
      </c>
      <c r="D146" s="4" t="s">
        <v>2029</v>
      </c>
      <c r="E146" s="4" t="s">
        <v>2030</v>
      </c>
      <c r="F146" s="5">
        <v>6</v>
      </c>
      <c r="G146" s="5">
        <v>2</v>
      </c>
      <c r="H146" s="4">
        <v>22</v>
      </c>
      <c r="I146" s="5">
        <v>19</v>
      </c>
      <c r="J146" s="7">
        <v>1906</v>
      </c>
      <c r="K146" s="8" t="s">
        <v>2036</v>
      </c>
      <c r="L146" s="9">
        <v>81.58</v>
      </c>
      <c r="M146" s="10">
        <v>56.67</v>
      </c>
      <c r="N146" s="5" t="s">
        <v>2032</v>
      </c>
      <c r="O146" s="5" t="s">
        <v>183</v>
      </c>
      <c r="P146" s="5" t="s">
        <v>2048</v>
      </c>
      <c r="Q146" s="4" t="s">
        <v>2034</v>
      </c>
      <c r="R146" s="4"/>
      <c r="S146" s="13"/>
      <c r="T146" s="16"/>
      <c r="U146" s="15"/>
      <c r="V146" s="13">
        <v>44012</v>
      </c>
    </row>
    <row r="147" spans="1:22" s="1" customFormat="1">
      <c r="A147" s="4">
        <v>990</v>
      </c>
      <c r="B147" s="4" t="s">
        <v>8</v>
      </c>
      <c r="C147" s="4" t="s">
        <v>497</v>
      </c>
      <c r="D147" s="4" t="s">
        <v>2029</v>
      </c>
      <c r="E147" s="4" t="s">
        <v>2030</v>
      </c>
      <c r="F147" s="5">
        <v>6</v>
      </c>
      <c r="G147" s="5">
        <v>2</v>
      </c>
      <c r="H147" s="4">
        <v>22</v>
      </c>
      <c r="I147" s="5">
        <v>20</v>
      </c>
      <c r="J147" s="7">
        <v>2001</v>
      </c>
      <c r="K147" s="8" t="s">
        <v>2036</v>
      </c>
      <c r="L147" s="9">
        <v>82.27</v>
      </c>
      <c r="M147" s="10">
        <v>57.15</v>
      </c>
      <c r="N147" s="5" t="s">
        <v>2032</v>
      </c>
      <c r="O147" s="5" t="s">
        <v>190</v>
      </c>
      <c r="P147" s="5" t="s">
        <v>2040</v>
      </c>
      <c r="Q147" s="4" t="s">
        <v>2034</v>
      </c>
      <c r="R147" s="4"/>
      <c r="S147" s="13"/>
      <c r="T147" s="16"/>
      <c r="U147" s="15"/>
      <c r="V147" s="13">
        <v>44012</v>
      </c>
    </row>
    <row r="148" spans="1:22" s="1" customFormat="1" hidden="1">
      <c r="A148" s="4">
        <v>991</v>
      </c>
      <c r="B148" s="4" t="s">
        <v>8</v>
      </c>
      <c r="C148" s="4" t="s">
        <v>497</v>
      </c>
      <c r="D148" s="4" t="s">
        <v>2029</v>
      </c>
      <c r="E148" s="4" t="s">
        <v>2030</v>
      </c>
      <c r="F148" s="5">
        <v>6</v>
      </c>
      <c r="G148" s="5">
        <v>2</v>
      </c>
      <c r="H148" s="4">
        <v>22</v>
      </c>
      <c r="I148" s="5">
        <v>20</v>
      </c>
      <c r="J148" s="7">
        <v>2002</v>
      </c>
      <c r="K148" s="8" t="s">
        <v>2036</v>
      </c>
      <c r="L148" s="9">
        <v>56.31</v>
      </c>
      <c r="M148" s="10">
        <v>39.119999999999997</v>
      </c>
      <c r="N148" s="5" t="s">
        <v>2035</v>
      </c>
      <c r="O148" s="5" t="s">
        <v>218</v>
      </c>
      <c r="P148" s="5" t="s">
        <v>504</v>
      </c>
      <c r="Q148" s="4" t="s">
        <v>2034</v>
      </c>
      <c r="R148" s="4"/>
      <c r="S148" s="13"/>
      <c r="T148" s="16"/>
      <c r="U148" s="15"/>
      <c r="V148" s="13">
        <v>44012</v>
      </c>
    </row>
    <row r="149" spans="1:22" s="1" customFormat="1" hidden="1">
      <c r="A149" s="4">
        <v>992</v>
      </c>
      <c r="B149" s="4" t="s">
        <v>8</v>
      </c>
      <c r="C149" s="4" t="s">
        <v>497</v>
      </c>
      <c r="D149" s="4" t="s">
        <v>2029</v>
      </c>
      <c r="E149" s="4" t="s">
        <v>2030</v>
      </c>
      <c r="F149" s="5">
        <v>6</v>
      </c>
      <c r="G149" s="5">
        <v>2</v>
      </c>
      <c r="H149" s="4">
        <v>22</v>
      </c>
      <c r="I149" s="5">
        <v>20</v>
      </c>
      <c r="J149" s="7">
        <v>2003</v>
      </c>
      <c r="K149" s="8" t="s">
        <v>2036</v>
      </c>
      <c r="L149" s="9">
        <v>54.59</v>
      </c>
      <c r="M149" s="10">
        <v>37.92</v>
      </c>
      <c r="N149" s="5" t="s">
        <v>2035</v>
      </c>
      <c r="O149" s="5" t="s">
        <v>218</v>
      </c>
      <c r="P149" s="5" t="s">
        <v>2037</v>
      </c>
      <c r="Q149" s="4" t="s">
        <v>2034</v>
      </c>
      <c r="R149" s="4"/>
      <c r="S149" s="13"/>
      <c r="T149" s="16"/>
      <c r="U149" s="15"/>
      <c r="V149" s="13">
        <v>44012</v>
      </c>
    </row>
    <row r="150" spans="1:22" s="1" customFormat="1" hidden="1">
      <c r="A150" s="4">
        <v>993</v>
      </c>
      <c r="B150" s="4" t="s">
        <v>8</v>
      </c>
      <c r="C150" s="4" t="s">
        <v>497</v>
      </c>
      <c r="D150" s="4" t="s">
        <v>2029</v>
      </c>
      <c r="E150" s="4" t="s">
        <v>2030</v>
      </c>
      <c r="F150" s="5">
        <v>6</v>
      </c>
      <c r="G150" s="5">
        <v>2</v>
      </c>
      <c r="H150" s="4">
        <v>22</v>
      </c>
      <c r="I150" s="5">
        <v>20</v>
      </c>
      <c r="J150" s="7">
        <v>2004</v>
      </c>
      <c r="K150" s="8" t="s">
        <v>2036</v>
      </c>
      <c r="L150" s="9">
        <v>54.59</v>
      </c>
      <c r="M150" s="10">
        <v>37.92</v>
      </c>
      <c r="N150" s="5" t="s">
        <v>2035</v>
      </c>
      <c r="O150" s="5" t="s">
        <v>218</v>
      </c>
      <c r="P150" s="5" t="s">
        <v>2038</v>
      </c>
      <c r="Q150" s="4" t="s">
        <v>2034</v>
      </c>
      <c r="R150" s="4"/>
      <c r="S150" s="13"/>
      <c r="T150" s="16"/>
      <c r="U150" s="15"/>
      <c r="V150" s="13">
        <v>44012</v>
      </c>
    </row>
    <row r="151" spans="1:22" s="1" customFormat="1" hidden="1">
      <c r="A151" s="4">
        <v>994</v>
      </c>
      <c r="B151" s="4" t="s">
        <v>8</v>
      </c>
      <c r="C151" s="4" t="s">
        <v>497</v>
      </c>
      <c r="D151" s="4" t="s">
        <v>2029</v>
      </c>
      <c r="E151" s="4" t="s">
        <v>2030</v>
      </c>
      <c r="F151" s="5">
        <v>6</v>
      </c>
      <c r="G151" s="5">
        <v>2</v>
      </c>
      <c r="H151" s="4">
        <v>22</v>
      </c>
      <c r="I151" s="5">
        <v>20</v>
      </c>
      <c r="J151" s="7">
        <v>2005</v>
      </c>
      <c r="K151" s="8" t="s">
        <v>2036</v>
      </c>
      <c r="L151" s="9">
        <v>56.4</v>
      </c>
      <c r="M151" s="10">
        <v>39.18</v>
      </c>
      <c r="N151" s="5" t="s">
        <v>2035</v>
      </c>
      <c r="O151" s="5" t="s">
        <v>218</v>
      </c>
      <c r="P151" s="5" t="s">
        <v>1843</v>
      </c>
      <c r="Q151" s="4" t="s">
        <v>2034</v>
      </c>
      <c r="R151" s="4"/>
      <c r="S151" s="13"/>
      <c r="T151" s="16"/>
      <c r="U151" s="15"/>
      <c r="V151" s="13">
        <v>44012</v>
      </c>
    </row>
    <row r="152" spans="1:22" s="1" customFormat="1">
      <c r="A152" s="4">
        <v>995</v>
      </c>
      <c r="B152" s="4" t="s">
        <v>8</v>
      </c>
      <c r="C152" s="4" t="s">
        <v>497</v>
      </c>
      <c r="D152" s="4" t="s">
        <v>2029</v>
      </c>
      <c r="E152" s="4" t="s">
        <v>2030</v>
      </c>
      <c r="F152" s="5">
        <v>6</v>
      </c>
      <c r="G152" s="5">
        <v>2</v>
      </c>
      <c r="H152" s="4">
        <v>22</v>
      </c>
      <c r="I152" s="5">
        <v>20</v>
      </c>
      <c r="J152" s="7">
        <v>2006</v>
      </c>
      <c r="K152" s="8" t="s">
        <v>2036</v>
      </c>
      <c r="L152" s="9">
        <v>81.58</v>
      </c>
      <c r="M152" s="10">
        <v>56.67</v>
      </c>
      <c r="N152" s="5" t="s">
        <v>2032</v>
      </c>
      <c r="O152" s="5" t="s">
        <v>183</v>
      </c>
      <c r="P152" s="5" t="s">
        <v>2048</v>
      </c>
      <c r="Q152" s="4" t="s">
        <v>2034</v>
      </c>
      <c r="R152" s="4"/>
      <c r="S152" s="13"/>
      <c r="T152" s="16"/>
      <c r="U152" s="15"/>
      <c r="V152" s="13">
        <v>44012</v>
      </c>
    </row>
    <row r="153" spans="1:22" s="1" customFormat="1">
      <c r="A153" s="4">
        <v>996</v>
      </c>
      <c r="B153" s="4" t="s">
        <v>8</v>
      </c>
      <c r="C153" s="4" t="s">
        <v>497</v>
      </c>
      <c r="D153" s="4" t="s">
        <v>2029</v>
      </c>
      <c r="E153" s="4" t="s">
        <v>2030</v>
      </c>
      <c r="F153" s="5">
        <v>6</v>
      </c>
      <c r="G153" s="5">
        <v>2</v>
      </c>
      <c r="H153" s="4">
        <v>22</v>
      </c>
      <c r="I153" s="5">
        <v>21</v>
      </c>
      <c r="J153" s="7">
        <v>2101</v>
      </c>
      <c r="K153" s="8" t="s">
        <v>2036</v>
      </c>
      <c r="L153" s="9">
        <v>82.27</v>
      </c>
      <c r="M153" s="10">
        <v>57.15</v>
      </c>
      <c r="N153" s="5" t="s">
        <v>2032</v>
      </c>
      <c r="O153" s="5" t="s">
        <v>190</v>
      </c>
      <c r="P153" s="5" t="s">
        <v>2040</v>
      </c>
      <c r="Q153" s="4" t="s">
        <v>2034</v>
      </c>
      <c r="R153" s="4"/>
      <c r="S153" s="13"/>
      <c r="T153" s="16"/>
      <c r="U153" s="15"/>
      <c r="V153" s="13">
        <v>44012</v>
      </c>
    </row>
    <row r="154" spans="1:22" s="1" customFormat="1" hidden="1">
      <c r="A154" s="4">
        <v>997</v>
      </c>
      <c r="B154" s="4" t="s">
        <v>8</v>
      </c>
      <c r="C154" s="4" t="s">
        <v>497</v>
      </c>
      <c r="D154" s="4" t="s">
        <v>2029</v>
      </c>
      <c r="E154" s="4" t="s">
        <v>2030</v>
      </c>
      <c r="F154" s="5">
        <v>6</v>
      </c>
      <c r="G154" s="5">
        <v>2</v>
      </c>
      <c r="H154" s="4">
        <v>22</v>
      </c>
      <c r="I154" s="5">
        <v>21</v>
      </c>
      <c r="J154" s="7">
        <v>2102</v>
      </c>
      <c r="K154" s="8" t="s">
        <v>2036</v>
      </c>
      <c r="L154" s="9">
        <v>56.31</v>
      </c>
      <c r="M154" s="10">
        <v>39.119999999999997</v>
      </c>
      <c r="N154" s="5" t="s">
        <v>2035</v>
      </c>
      <c r="O154" s="5" t="s">
        <v>218</v>
      </c>
      <c r="P154" s="5" t="s">
        <v>504</v>
      </c>
      <c r="Q154" s="4" t="s">
        <v>2034</v>
      </c>
      <c r="R154" s="4"/>
      <c r="S154" s="13"/>
      <c r="T154" s="16"/>
      <c r="U154" s="15"/>
      <c r="V154" s="13">
        <v>44012</v>
      </c>
    </row>
    <row r="155" spans="1:22" s="1" customFormat="1" hidden="1">
      <c r="A155" s="4">
        <v>998</v>
      </c>
      <c r="B155" s="4" t="s">
        <v>8</v>
      </c>
      <c r="C155" s="4" t="s">
        <v>497</v>
      </c>
      <c r="D155" s="4" t="s">
        <v>2029</v>
      </c>
      <c r="E155" s="4" t="s">
        <v>2030</v>
      </c>
      <c r="F155" s="5">
        <v>6</v>
      </c>
      <c r="G155" s="5">
        <v>2</v>
      </c>
      <c r="H155" s="4">
        <v>22</v>
      </c>
      <c r="I155" s="5">
        <v>21</v>
      </c>
      <c r="J155" s="7">
        <v>2103</v>
      </c>
      <c r="K155" s="8" t="s">
        <v>2036</v>
      </c>
      <c r="L155" s="9">
        <v>54.59</v>
      </c>
      <c r="M155" s="10">
        <v>37.92</v>
      </c>
      <c r="N155" s="5" t="s">
        <v>2035</v>
      </c>
      <c r="O155" s="5" t="s">
        <v>218</v>
      </c>
      <c r="P155" s="5" t="s">
        <v>2037</v>
      </c>
      <c r="Q155" s="4" t="s">
        <v>2034</v>
      </c>
      <c r="R155" s="4"/>
      <c r="S155" s="13"/>
      <c r="T155" s="16"/>
      <c r="U155" s="15"/>
      <c r="V155" s="13">
        <v>44012</v>
      </c>
    </row>
    <row r="156" spans="1:22" s="1" customFormat="1" hidden="1">
      <c r="A156" s="4">
        <v>999</v>
      </c>
      <c r="B156" s="4" t="s">
        <v>8</v>
      </c>
      <c r="C156" s="4" t="s">
        <v>497</v>
      </c>
      <c r="D156" s="4" t="s">
        <v>2029</v>
      </c>
      <c r="E156" s="4" t="s">
        <v>2030</v>
      </c>
      <c r="F156" s="5">
        <v>6</v>
      </c>
      <c r="G156" s="5">
        <v>2</v>
      </c>
      <c r="H156" s="4">
        <v>22</v>
      </c>
      <c r="I156" s="5">
        <v>21</v>
      </c>
      <c r="J156" s="7">
        <v>2104</v>
      </c>
      <c r="K156" s="8" t="s">
        <v>2036</v>
      </c>
      <c r="L156" s="9">
        <v>54.59</v>
      </c>
      <c r="M156" s="10">
        <v>37.92</v>
      </c>
      <c r="N156" s="5" t="s">
        <v>2035</v>
      </c>
      <c r="O156" s="5" t="s">
        <v>218</v>
      </c>
      <c r="P156" s="5" t="s">
        <v>2038</v>
      </c>
      <c r="Q156" s="4" t="s">
        <v>2049</v>
      </c>
      <c r="R156" s="4" t="s">
        <v>2050</v>
      </c>
      <c r="S156" s="13">
        <v>43289</v>
      </c>
      <c r="T156" s="14" t="s">
        <v>2051</v>
      </c>
      <c r="U156" s="15" t="s">
        <v>2052</v>
      </c>
      <c r="V156" s="13">
        <v>44012</v>
      </c>
    </row>
    <row r="157" spans="1:22" s="1" customFormat="1" hidden="1">
      <c r="A157" s="4">
        <v>1000</v>
      </c>
      <c r="B157" s="4" t="s">
        <v>8</v>
      </c>
      <c r="C157" s="4" t="s">
        <v>497</v>
      </c>
      <c r="D157" s="4" t="s">
        <v>2029</v>
      </c>
      <c r="E157" s="4" t="s">
        <v>2030</v>
      </c>
      <c r="F157" s="5">
        <v>6</v>
      </c>
      <c r="G157" s="5">
        <v>2</v>
      </c>
      <c r="H157" s="4">
        <v>22</v>
      </c>
      <c r="I157" s="5">
        <v>21</v>
      </c>
      <c r="J157" s="7">
        <v>2105</v>
      </c>
      <c r="K157" s="8" t="s">
        <v>2036</v>
      </c>
      <c r="L157" s="9">
        <v>56.4</v>
      </c>
      <c r="M157" s="10">
        <v>39.18</v>
      </c>
      <c r="N157" s="5" t="s">
        <v>2035</v>
      </c>
      <c r="O157" s="5" t="s">
        <v>218</v>
      </c>
      <c r="P157" s="5" t="s">
        <v>1843</v>
      </c>
      <c r="Q157" s="4" t="s">
        <v>2049</v>
      </c>
      <c r="R157" s="4" t="s">
        <v>2053</v>
      </c>
      <c r="S157" s="13">
        <v>43293</v>
      </c>
      <c r="T157" s="14" t="s">
        <v>2054</v>
      </c>
      <c r="U157" s="15"/>
      <c r="V157" s="13">
        <v>44012</v>
      </c>
    </row>
    <row r="158" spans="1:22" s="1" customFormat="1">
      <c r="A158" s="4">
        <v>1001</v>
      </c>
      <c r="B158" s="4" t="s">
        <v>8</v>
      </c>
      <c r="C158" s="4" t="s">
        <v>497</v>
      </c>
      <c r="D158" s="4" t="s">
        <v>2029</v>
      </c>
      <c r="E158" s="4" t="s">
        <v>2030</v>
      </c>
      <c r="F158" s="5">
        <v>6</v>
      </c>
      <c r="G158" s="5">
        <v>2</v>
      </c>
      <c r="H158" s="4">
        <v>22</v>
      </c>
      <c r="I158" s="5">
        <v>21</v>
      </c>
      <c r="J158" s="7">
        <v>2106</v>
      </c>
      <c r="K158" s="8" t="s">
        <v>2036</v>
      </c>
      <c r="L158" s="9">
        <v>81.58</v>
      </c>
      <c r="M158" s="10">
        <v>56.67</v>
      </c>
      <c r="N158" s="5" t="s">
        <v>2032</v>
      </c>
      <c r="O158" s="5" t="s">
        <v>183</v>
      </c>
      <c r="P158" s="5" t="s">
        <v>2048</v>
      </c>
      <c r="Q158" s="4" t="s">
        <v>2049</v>
      </c>
      <c r="R158" s="4" t="s">
        <v>2055</v>
      </c>
      <c r="S158" s="13">
        <v>43289</v>
      </c>
      <c r="T158" s="14" t="s">
        <v>2056</v>
      </c>
      <c r="U158" s="15"/>
      <c r="V158" s="13">
        <v>44012</v>
      </c>
    </row>
    <row r="159" spans="1:22" s="1" customFormat="1">
      <c r="A159" s="4">
        <v>1002</v>
      </c>
      <c r="B159" s="4" t="s">
        <v>8</v>
      </c>
      <c r="C159" s="4" t="s">
        <v>497</v>
      </c>
      <c r="D159" s="4" t="s">
        <v>2029</v>
      </c>
      <c r="E159" s="4" t="s">
        <v>2030</v>
      </c>
      <c r="F159" s="5">
        <v>6</v>
      </c>
      <c r="G159" s="5">
        <v>2</v>
      </c>
      <c r="H159" s="4">
        <v>22</v>
      </c>
      <c r="I159" s="5">
        <v>22</v>
      </c>
      <c r="J159" s="7">
        <v>2201</v>
      </c>
      <c r="K159" s="8" t="s">
        <v>2036</v>
      </c>
      <c r="L159" s="9">
        <v>82.27</v>
      </c>
      <c r="M159" s="10">
        <v>57.15</v>
      </c>
      <c r="N159" s="5" t="s">
        <v>2032</v>
      </c>
      <c r="O159" s="5" t="s">
        <v>190</v>
      </c>
      <c r="P159" s="5" t="s">
        <v>2040</v>
      </c>
      <c r="Q159" s="4" t="s">
        <v>2049</v>
      </c>
      <c r="R159" s="4" t="s">
        <v>2057</v>
      </c>
      <c r="S159" s="13">
        <v>43290</v>
      </c>
      <c r="T159" s="14" t="s">
        <v>2058</v>
      </c>
      <c r="U159" s="15" t="s">
        <v>2059</v>
      </c>
      <c r="V159" s="13">
        <v>44012</v>
      </c>
    </row>
    <row r="160" spans="1:22" s="1" customFormat="1" hidden="1">
      <c r="A160" s="4">
        <v>1003</v>
      </c>
      <c r="B160" s="4" t="s">
        <v>8</v>
      </c>
      <c r="C160" s="4" t="s">
        <v>497</v>
      </c>
      <c r="D160" s="4" t="s">
        <v>2029</v>
      </c>
      <c r="E160" s="4" t="s">
        <v>2030</v>
      </c>
      <c r="F160" s="5">
        <v>6</v>
      </c>
      <c r="G160" s="5">
        <v>2</v>
      </c>
      <c r="H160" s="4">
        <v>22</v>
      </c>
      <c r="I160" s="5">
        <v>22</v>
      </c>
      <c r="J160" s="7">
        <v>2202</v>
      </c>
      <c r="K160" s="8" t="s">
        <v>2036</v>
      </c>
      <c r="L160" s="9">
        <v>56.31</v>
      </c>
      <c r="M160" s="10">
        <v>39.119999999999997</v>
      </c>
      <c r="N160" s="5" t="s">
        <v>2035</v>
      </c>
      <c r="O160" s="5" t="s">
        <v>218</v>
      </c>
      <c r="P160" s="5" t="s">
        <v>504</v>
      </c>
      <c r="Q160" s="4" t="s">
        <v>2049</v>
      </c>
      <c r="R160" s="4" t="s">
        <v>2060</v>
      </c>
      <c r="S160" s="13">
        <v>43291</v>
      </c>
      <c r="T160" s="14" t="s">
        <v>2061</v>
      </c>
      <c r="U160" s="15"/>
      <c r="V160" s="13">
        <v>44012</v>
      </c>
    </row>
    <row r="161" spans="1:22" s="1" customFormat="1" hidden="1">
      <c r="A161" s="4">
        <v>1004</v>
      </c>
      <c r="B161" s="4" t="s">
        <v>8</v>
      </c>
      <c r="C161" s="4" t="s">
        <v>497</v>
      </c>
      <c r="D161" s="4" t="s">
        <v>2029</v>
      </c>
      <c r="E161" s="4" t="s">
        <v>2030</v>
      </c>
      <c r="F161" s="5">
        <v>6</v>
      </c>
      <c r="G161" s="5">
        <v>2</v>
      </c>
      <c r="H161" s="4">
        <v>22</v>
      </c>
      <c r="I161" s="5">
        <v>22</v>
      </c>
      <c r="J161" s="7">
        <v>2203</v>
      </c>
      <c r="K161" s="8" t="s">
        <v>2036</v>
      </c>
      <c r="L161" s="9">
        <v>54.59</v>
      </c>
      <c r="M161" s="10">
        <v>37.92</v>
      </c>
      <c r="N161" s="5" t="s">
        <v>2035</v>
      </c>
      <c r="O161" s="5" t="s">
        <v>218</v>
      </c>
      <c r="P161" s="5" t="s">
        <v>2037</v>
      </c>
      <c r="Q161" s="4" t="s">
        <v>2049</v>
      </c>
      <c r="R161" s="4" t="s">
        <v>2062</v>
      </c>
      <c r="S161" s="13">
        <v>43289</v>
      </c>
      <c r="T161" s="14" t="s">
        <v>2063</v>
      </c>
      <c r="U161" s="15" t="s">
        <v>2064</v>
      </c>
      <c r="V161" s="13">
        <v>44012</v>
      </c>
    </row>
    <row r="162" spans="1:22" s="1" customFormat="1" hidden="1">
      <c r="A162" s="4">
        <v>1005</v>
      </c>
      <c r="B162" s="4" t="s">
        <v>8</v>
      </c>
      <c r="C162" s="4" t="s">
        <v>497</v>
      </c>
      <c r="D162" s="4" t="s">
        <v>2029</v>
      </c>
      <c r="E162" s="4" t="s">
        <v>2030</v>
      </c>
      <c r="F162" s="5">
        <v>6</v>
      </c>
      <c r="G162" s="5">
        <v>2</v>
      </c>
      <c r="H162" s="4">
        <v>22</v>
      </c>
      <c r="I162" s="5">
        <v>22</v>
      </c>
      <c r="J162" s="7">
        <v>2204</v>
      </c>
      <c r="K162" s="8" t="s">
        <v>2036</v>
      </c>
      <c r="L162" s="9">
        <v>54.59</v>
      </c>
      <c r="M162" s="10">
        <v>37.92</v>
      </c>
      <c r="N162" s="5" t="s">
        <v>2035</v>
      </c>
      <c r="O162" s="5" t="s">
        <v>218</v>
      </c>
      <c r="P162" s="5" t="s">
        <v>2038</v>
      </c>
      <c r="Q162" s="4" t="s">
        <v>2049</v>
      </c>
      <c r="R162" s="4" t="s">
        <v>2065</v>
      </c>
      <c r="S162" s="13">
        <v>43290</v>
      </c>
      <c r="T162" s="14" t="s">
        <v>2066</v>
      </c>
      <c r="U162" s="15" t="s">
        <v>2067</v>
      </c>
      <c r="V162" s="13">
        <v>44012</v>
      </c>
    </row>
    <row r="163" spans="1:22" s="1" customFormat="1" hidden="1">
      <c r="A163" s="4">
        <v>1006</v>
      </c>
      <c r="B163" s="4" t="s">
        <v>8</v>
      </c>
      <c r="C163" s="4" t="s">
        <v>497</v>
      </c>
      <c r="D163" s="4" t="s">
        <v>2029</v>
      </c>
      <c r="E163" s="4" t="s">
        <v>2030</v>
      </c>
      <c r="F163" s="5">
        <v>6</v>
      </c>
      <c r="G163" s="5">
        <v>2</v>
      </c>
      <c r="H163" s="4">
        <v>22</v>
      </c>
      <c r="I163" s="5">
        <v>22</v>
      </c>
      <c r="J163" s="7">
        <v>2205</v>
      </c>
      <c r="K163" s="8" t="s">
        <v>2036</v>
      </c>
      <c r="L163" s="9">
        <v>56.4</v>
      </c>
      <c r="M163" s="10">
        <v>39.18</v>
      </c>
      <c r="N163" s="5" t="s">
        <v>2035</v>
      </c>
      <c r="O163" s="5" t="s">
        <v>218</v>
      </c>
      <c r="P163" s="5" t="s">
        <v>1843</v>
      </c>
      <c r="Q163" s="4" t="s">
        <v>2049</v>
      </c>
      <c r="R163" s="4" t="s">
        <v>2068</v>
      </c>
      <c r="S163" s="13">
        <v>43293</v>
      </c>
      <c r="T163" s="14" t="s">
        <v>2069</v>
      </c>
      <c r="U163" s="15" t="s">
        <v>2070</v>
      </c>
      <c r="V163" s="13">
        <v>44012</v>
      </c>
    </row>
    <row r="164" spans="1:22" s="1" customFormat="1">
      <c r="A164" s="4">
        <v>1007</v>
      </c>
      <c r="B164" s="4" t="s">
        <v>8</v>
      </c>
      <c r="C164" s="4" t="s">
        <v>497</v>
      </c>
      <c r="D164" s="4" t="s">
        <v>2029</v>
      </c>
      <c r="E164" s="4" t="s">
        <v>2030</v>
      </c>
      <c r="F164" s="5">
        <v>6</v>
      </c>
      <c r="G164" s="5">
        <v>2</v>
      </c>
      <c r="H164" s="4">
        <v>22</v>
      </c>
      <c r="I164" s="5">
        <v>22</v>
      </c>
      <c r="J164" s="7">
        <v>2206</v>
      </c>
      <c r="K164" s="8" t="s">
        <v>2036</v>
      </c>
      <c r="L164" s="9">
        <v>81.58</v>
      </c>
      <c r="M164" s="10">
        <v>56.67</v>
      </c>
      <c r="N164" s="5" t="s">
        <v>2032</v>
      </c>
      <c r="O164" s="5" t="s">
        <v>183</v>
      </c>
      <c r="P164" s="5" t="s">
        <v>2048</v>
      </c>
      <c r="Q164" s="4" t="s">
        <v>2049</v>
      </c>
      <c r="R164" s="4" t="s">
        <v>2071</v>
      </c>
      <c r="S164" s="13">
        <v>43289</v>
      </c>
      <c r="T164" s="14" t="s">
        <v>2072</v>
      </c>
      <c r="U164" s="15" t="s">
        <v>2073</v>
      </c>
      <c r="V164" s="13">
        <v>44012</v>
      </c>
    </row>
  </sheetData>
  <autoFilter ref="A1:AG164">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Q2:Q164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184"/>
  <sheetViews>
    <sheetView workbookViewId="0">
      <selection activeCell="L2" sqref="L2:L184"/>
    </sheetView>
  </sheetViews>
  <sheetFormatPr defaultColWidth="9" defaultRowHeight="13.5"/>
  <cols>
    <col min="3" max="4" width="9" hidden="1" customWidth="1"/>
    <col min="6" max="7" width="4.375" customWidth="1"/>
    <col min="8" max="8" width="6.25" customWidth="1"/>
    <col min="9" max="9" width="8.125" customWidth="1"/>
    <col min="10" max="10" width="4.375" customWidth="1"/>
    <col min="11" max="11" width="9" hidden="1" customWidth="1"/>
    <col min="12" max="13" width="9" style="21"/>
  </cols>
  <sheetData>
    <row r="1" spans="1:33" s="1" customFormat="1" ht="54">
      <c r="B1" s="3" t="s">
        <v>123</v>
      </c>
      <c r="C1" s="3" t="s">
        <v>2012</v>
      </c>
      <c r="D1" s="3" t="s">
        <v>2013</v>
      </c>
      <c r="E1" s="3" t="s">
        <v>2014</v>
      </c>
      <c r="F1" s="3" t="s">
        <v>2015</v>
      </c>
      <c r="G1" s="3" t="s">
        <v>2016</v>
      </c>
      <c r="H1" s="3" t="s">
        <v>2017</v>
      </c>
      <c r="I1" s="3" t="s">
        <v>2018</v>
      </c>
      <c r="J1" s="3" t="s">
        <v>2019</v>
      </c>
      <c r="K1" s="3" t="s">
        <v>2020</v>
      </c>
      <c r="L1" s="22" t="s">
        <v>63</v>
      </c>
      <c r="M1" s="22"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1232</v>
      </c>
      <c r="B2" s="4" t="s">
        <v>8</v>
      </c>
      <c r="C2" s="4" t="s">
        <v>497</v>
      </c>
      <c r="D2" s="4" t="s">
        <v>2029</v>
      </c>
      <c r="E2" s="4" t="s">
        <v>2030</v>
      </c>
      <c r="F2" s="5">
        <v>7</v>
      </c>
      <c r="G2" s="5"/>
      <c r="H2" s="4">
        <v>22</v>
      </c>
      <c r="I2" s="5">
        <v>3</v>
      </c>
      <c r="J2" s="7">
        <v>301</v>
      </c>
      <c r="K2" s="8" t="s">
        <v>2036</v>
      </c>
      <c r="L2" s="23">
        <v>80.59</v>
      </c>
      <c r="M2" s="24">
        <v>61.2</v>
      </c>
      <c r="N2" s="5" t="s">
        <v>2032</v>
      </c>
      <c r="O2" s="5" t="s">
        <v>218</v>
      </c>
      <c r="P2" s="5" t="s">
        <v>2622</v>
      </c>
      <c r="Q2" s="4" t="s">
        <v>2049</v>
      </c>
      <c r="R2" s="4" t="s">
        <v>2623</v>
      </c>
      <c r="S2" s="13">
        <v>43290</v>
      </c>
      <c r="T2" s="14" t="s">
        <v>2624</v>
      </c>
      <c r="U2" s="15" t="s">
        <v>2625</v>
      </c>
      <c r="V2" s="13">
        <v>44012</v>
      </c>
    </row>
    <row r="3" spans="1:33" s="1" customFormat="1">
      <c r="A3" s="4">
        <v>1233</v>
      </c>
      <c r="B3" s="4" t="s">
        <v>8</v>
      </c>
      <c r="C3" s="4" t="s">
        <v>497</v>
      </c>
      <c r="D3" s="4" t="s">
        <v>2029</v>
      </c>
      <c r="E3" s="4" t="s">
        <v>2030</v>
      </c>
      <c r="F3" s="5">
        <v>7</v>
      </c>
      <c r="G3" s="5"/>
      <c r="H3" s="4">
        <v>22</v>
      </c>
      <c r="I3" s="5">
        <v>3</v>
      </c>
      <c r="J3" s="7">
        <v>302</v>
      </c>
      <c r="K3" s="8" t="s">
        <v>2036</v>
      </c>
      <c r="L3" s="23">
        <v>79.599999999999994</v>
      </c>
      <c r="M3" s="24">
        <v>60.45</v>
      </c>
      <c r="N3" s="5" t="s">
        <v>2032</v>
      </c>
      <c r="O3" s="5" t="s">
        <v>213</v>
      </c>
      <c r="P3" s="5" t="s">
        <v>2626</v>
      </c>
      <c r="Q3" s="4" t="s">
        <v>2049</v>
      </c>
      <c r="R3" s="4" t="s">
        <v>2627</v>
      </c>
      <c r="S3" s="13">
        <v>43291</v>
      </c>
      <c r="T3" s="20" t="s">
        <v>2628</v>
      </c>
      <c r="U3" s="15"/>
      <c r="V3" s="13">
        <v>44012</v>
      </c>
    </row>
    <row r="4" spans="1:33" s="1" customFormat="1" hidden="1">
      <c r="A4" s="4">
        <v>1234</v>
      </c>
      <c r="B4" s="4" t="s">
        <v>8</v>
      </c>
      <c r="C4" s="4" t="s">
        <v>497</v>
      </c>
      <c r="D4" s="4" t="s">
        <v>2029</v>
      </c>
      <c r="E4" s="4" t="s">
        <v>2030</v>
      </c>
      <c r="F4" s="5">
        <v>7</v>
      </c>
      <c r="G4" s="5"/>
      <c r="H4" s="4">
        <v>22</v>
      </c>
      <c r="I4" s="5">
        <v>3</v>
      </c>
      <c r="J4" s="7">
        <v>303</v>
      </c>
      <c r="K4" s="8" t="s">
        <v>2036</v>
      </c>
      <c r="L4" s="23">
        <v>68.12</v>
      </c>
      <c r="M4" s="24">
        <v>51.73</v>
      </c>
      <c r="N4" s="5" t="s">
        <v>2035</v>
      </c>
      <c r="O4" s="5" t="s">
        <v>183</v>
      </c>
      <c r="P4" s="5" t="s">
        <v>2629</v>
      </c>
      <c r="Q4" s="4" t="s">
        <v>2049</v>
      </c>
      <c r="R4" s="4" t="s">
        <v>2630</v>
      </c>
      <c r="S4" s="13">
        <v>43293</v>
      </c>
      <c r="T4" s="14" t="s">
        <v>2631</v>
      </c>
      <c r="U4" s="15"/>
      <c r="V4" s="13">
        <v>44012</v>
      </c>
    </row>
    <row r="5" spans="1:33" s="1" customFormat="1" hidden="1">
      <c r="A5" s="4">
        <v>1235</v>
      </c>
      <c r="B5" s="4" t="s">
        <v>8</v>
      </c>
      <c r="C5" s="4" t="s">
        <v>497</v>
      </c>
      <c r="D5" s="4" t="s">
        <v>2029</v>
      </c>
      <c r="E5" s="4" t="s">
        <v>2030</v>
      </c>
      <c r="F5" s="5">
        <v>7</v>
      </c>
      <c r="G5" s="5"/>
      <c r="H5" s="4">
        <v>22</v>
      </c>
      <c r="I5" s="5">
        <v>3</v>
      </c>
      <c r="J5" s="7">
        <v>304</v>
      </c>
      <c r="K5" s="8" t="s">
        <v>2036</v>
      </c>
      <c r="L5" s="23">
        <v>68.12</v>
      </c>
      <c r="M5" s="24">
        <v>51.73</v>
      </c>
      <c r="N5" s="5" t="s">
        <v>2035</v>
      </c>
      <c r="O5" s="5" t="s">
        <v>183</v>
      </c>
      <c r="P5" s="5" t="s">
        <v>2632</v>
      </c>
      <c r="Q5" s="4" t="s">
        <v>2049</v>
      </c>
      <c r="R5" s="4" t="s">
        <v>2633</v>
      </c>
      <c r="S5" s="13">
        <v>43292</v>
      </c>
      <c r="T5" s="14" t="s">
        <v>2634</v>
      </c>
      <c r="U5" s="15" t="s">
        <v>2635</v>
      </c>
      <c r="V5" s="13">
        <v>44012</v>
      </c>
    </row>
    <row r="6" spans="1:33" s="1" customFormat="1">
      <c r="A6" s="4">
        <v>1236</v>
      </c>
      <c r="B6" s="4" t="s">
        <v>8</v>
      </c>
      <c r="C6" s="4" t="s">
        <v>497</v>
      </c>
      <c r="D6" s="4" t="s">
        <v>2029</v>
      </c>
      <c r="E6" s="4" t="s">
        <v>2030</v>
      </c>
      <c r="F6" s="5">
        <v>7</v>
      </c>
      <c r="G6" s="5"/>
      <c r="H6" s="4">
        <v>22</v>
      </c>
      <c r="I6" s="5">
        <v>3</v>
      </c>
      <c r="J6" s="7">
        <v>305</v>
      </c>
      <c r="K6" s="8" t="s">
        <v>2036</v>
      </c>
      <c r="L6" s="23">
        <v>79.599999999999994</v>
      </c>
      <c r="M6" s="24">
        <v>60.45</v>
      </c>
      <c r="N6" s="5" t="s">
        <v>2032</v>
      </c>
      <c r="O6" s="5" t="s">
        <v>198</v>
      </c>
      <c r="P6" s="5" t="s">
        <v>2636</v>
      </c>
      <c r="Q6" s="4" t="s">
        <v>2049</v>
      </c>
      <c r="R6" s="4" t="s">
        <v>2637</v>
      </c>
      <c r="S6" s="13">
        <v>43292</v>
      </c>
      <c r="T6" s="14" t="s">
        <v>2638</v>
      </c>
      <c r="U6" s="15"/>
      <c r="V6" s="13">
        <v>44012</v>
      </c>
    </row>
    <row r="7" spans="1:33" s="1" customFormat="1">
      <c r="A7" s="4">
        <v>1237</v>
      </c>
      <c r="B7" s="4" t="s">
        <v>8</v>
      </c>
      <c r="C7" s="4" t="s">
        <v>497</v>
      </c>
      <c r="D7" s="4" t="s">
        <v>2029</v>
      </c>
      <c r="E7" s="4" t="s">
        <v>2030</v>
      </c>
      <c r="F7" s="5">
        <v>7</v>
      </c>
      <c r="G7" s="5"/>
      <c r="H7" s="4">
        <v>22</v>
      </c>
      <c r="I7" s="5">
        <v>3</v>
      </c>
      <c r="J7" s="7">
        <v>306</v>
      </c>
      <c r="K7" s="8" t="s">
        <v>2036</v>
      </c>
      <c r="L7" s="23">
        <v>80.59</v>
      </c>
      <c r="M7" s="24">
        <v>61.2</v>
      </c>
      <c r="N7" s="5" t="s">
        <v>2032</v>
      </c>
      <c r="O7" s="5" t="s">
        <v>201</v>
      </c>
      <c r="P7" s="5" t="s">
        <v>2639</v>
      </c>
      <c r="Q7" s="4" t="s">
        <v>2049</v>
      </c>
      <c r="R7" s="4" t="s">
        <v>2640</v>
      </c>
      <c r="S7" s="13">
        <v>43291</v>
      </c>
      <c r="T7" s="14" t="s">
        <v>2641</v>
      </c>
      <c r="U7" s="15" t="s">
        <v>2642</v>
      </c>
      <c r="V7" s="13">
        <v>44012</v>
      </c>
    </row>
    <row r="8" spans="1:33" s="1" customFormat="1">
      <c r="A8" s="4">
        <v>1238</v>
      </c>
      <c r="B8" s="4" t="s">
        <v>8</v>
      </c>
      <c r="C8" s="4" t="s">
        <v>497</v>
      </c>
      <c r="D8" s="4" t="s">
        <v>2029</v>
      </c>
      <c r="E8" s="4" t="s">
        <v>2030</v>
      </c>
      <c r="F8" s="5">
        <v>7</v>
      </c>
      <c r="G8" s="5"/>
      <c r="H8" s="4">
        <v>22</v>
      </c>
      <c r="I8" s="5">
        <v>3</v>
      </c>
      <c r="J8" s="7">
        <v>307</v>
      </c>
      <c r="K8" s="8" t="s">
        <v>2036</v>
      </c>
      <c r="L8" s="23">
        <v>80.59</v>
      </c>
      <c r="M8" s="24">
        <v>61.2</v>
      </c>
      <c r="N8" s="5" t="s">
        <v>2032</v>
      </c>
      <c r="O8" s="5" t="s">
        <v>201</v>
      </c>
      <c r="P8" s="5" t="s">
        <v>2643</v>
      </c>
      <c r="Q8" s="4" t="s">
        <v>2049</v>
      </c>
      <c r="R8" s="4" t="s">
        <v>2644</v>
      </c>
      <c r="S8" s="13">
        <v>43292</v>
      </c>
      <c r="T8" s="14" t="s">
        <v>2645</v>
      </c>
      <c r="U8" s="15" t="s">
        <v>2646</v>
      </c>
      <c r="V8" s="13">
        <v>44012</v>
      </c>
    </row>
    <row r="9" spans="1:33" s="1" customFormat="1">
      <c r="A9" s="4">
        <v>1239</v>
      </c>
      <c r="B9" s="4" t="s">
        <v>8</v>
      </c>
      <c r="C9" s="4" t="s">
        <v>497</v>
      </c>
      <c r="D9" s="4" t="s">
        <v>2029</v>
      </c>
      <c r="E9" s="4" t="s">
        <v>2030</v>
      </c>
      <c r="F9" s="5">
        <v>7</v>
      </c>
      <c r="G9" s="5"/>
      <c r="H9" s="4">
        <v>22</v>
      </c>
      <c r="I9" s="5">
        <v>3</v>
      </c>
      <c r="J9" s="7">
        <v>308</v>
      </c>
      <c r="K9" s="8" t="s">
        <v>2036</v>
      </c>
      <c r="L9" s="23">
        <v>82.92</v>
      </c>
      <c r="M9" s="24">
        <v>62.97</v>
      </c>
      <c r="N9" s="5" t="s">
        <v>2032</v>
      </c>
      <c r="O9" s="5" t="s">
        <v>221</v>
      </c>
      <c r="P9" s="5" t="s">
        <v>2647</v>
      </c>
      <c r="Q9" s="4" t="s">
        <v>2049</v>
      </c>
      <c r="R9" s="4" t="s">
        <v>2648</v>
      </c>
      <c r="S9" s="13">
        <v>43293</v>
      </c>
      <c r="T9" s="14" t="s">
        <v>2649</v>
      </c>
      <c r="U9" s="15" t="s">
        <v>2650</v>
      </c>
      <c r="V9" s="13">
        <v>44012</v>
      </c>
    </row>
    <row r="10" spans="1:33" s="1" customFormat="1">
      <c r="A10" s="4">
        <v>1240</v>
      </c>
      <c r="B10" s="4" t="s">
        <v>8</v>
      </c>
      <c r="C10" s="4" t="s">
        <v>497</v>
      </c>
      <c r="D10" s="4" t="s">
        <v>2029</v>
      </c>
      <c r="E10" s="4" t="s">
        <v>2030</v>
      </c>
      <c r="F10" s="5">
        <v>7</v>
      </c>
      <c r="G10" s="5"/>
      <c r="H10" s="4">
        <v>22</v>
      </c>
      <c r="I10" s="5">
        <v>3</v>
      </c>
      <c r="J10" s="7">
        <v>309</v>
      </c>
      <c r="K10" s="8" t="s">
        <v>2036</v>
      </c>
      <c r="L10" s="23">
        <v>82.92</v>
      </c>
      <c r="M10" s="24">
        <v>62.97</v>
      </c>
      <c r="N10" s="5" t="s">
        <v>2032</v>
      </c>
      <c r="O10" s="5" t="s">
        <v>215</v>
      </c>
      <c r="P10" s="5" t="s">
        <v>2651</v>
      </c>
      <c r="Q10" s="4" t="s">
        <v>2049</v>
      </c>
      <c r="R10" s="4" t="s">
        <v>2652</v>
      </c>
      <c r="S10" s="13">
        <v>43305</v>
      </c>
      <c r="T10" s="14" t="s">
        <v>2653</v>
      </c>
      <c r="U10" s="15" t="s">
        <v>2654</v>
      </c>
      <c r="V10" s="13">
        <v>44012</v>
      </c>
    </row>
    <row r="11" spans="1:33" s="1" customFormat="1">
      <c r="A11" s="4">
        <v>1241</v>
      </c>
      <c r="B11" s="4" t="s">
        <v>8</v>
      </c>
      <c r="C11" s="4" t="s">
        <v>497</v>
      </c>
      <c r="D11" s="4" t="s">
        <v>2029</v>
      </c>
      <c r="E11" s="4" t="s">
        <v>2030</v>
      </c>
      <c r="F11" s="5">
        <v>7</v>
      </c>
      <c r="G11" s="5"/>
      <c r="H11" s="4">
        <v>22</v>
      </c>
      <c r="I11" s="5">
        <v>3</v>
      </c>
      <c r="J11" s="7">
        <v>310</v>
      </c>
      <c r="K11" s="8" t="s">
        <v>2036</v>
      </c>
      <c r="L11" s="23">
        <v>80.59</v>
      </c>
      <c r="M11" s="24">
        <v>61.2</v>
      </c>
      <c r="N11" s="5" t="s">
        <v>2032</v>
      </c>
      <c r="O11" s="5" t="s">
        <v>218</v>
      </c>
      <c r="P11" s="5" t="s">
        <v>2655</v>
      </c>
      <c r="Q11" s="4" t="s">
        <v>2049</v>
      </c>
      <c r="R11" s="4" t="s">
        <v>2656</v>
      </c>
      <c r="S11" s="13">
        <v>43293</v>
      </c>
      <c r="T11" s="14" t="s">
        <v>2657</v>
      </c>
      <c r="U11" s="15"/>
      <c r="V11" s="13">
        <v>44012</v>
      </c>
    </row>
    <row r="12" spans="1:33" s="1" customFormat="1">
      <c r="A12" s="4">
        <v>1242</v>
      </c>
      <c r="B12" s="4" t="s">
        <v>8</v>
      </c>
      <c r="C12" s="4" t="s">
        <v>497</v>
      </c>
      <c r="D12" s="4" t="s">
        <v>2029</v>
      </c>
      <c r="E12" s="4" t="s">
        <v>2030</v>
      </c>
      <c r="F12" s="5">
        <v>7</v>
      </c>
      <c r="G12" s="5"/>
      <c r="H12" s="4">
        <v>22</v>
      </c>
      <c r="I12" s="5">
        <v>4</v>
      </c>
      <c r="J12" s="7">
        <v>401</v>
      </c>
      <c r="K12" s="8" t="s">
        <v>2036</v>
      </c>
      <c r="L12" s="23">
        <v>80.59</v>
      </c>
      <c r="M12" s="24">
        <v>61.2</v>
      </c>
      <c r="N12" s="5" t="s">
        <v>2032</v>
      </c>
      <c r="O12" s="5" t="s">
        <v>218</v>
      </c>
      <c r="P12" s="5" t="s">
        <v>2622</v>
      </c>
      <c r="Q12" s="4" t="s">
        <v>2049</v>
      </c>
      <c r="R12" s="4" t="s">
        <v>2658</v>
      </c>
      <c r="S12" s="13">
        <v>43293</v>
      </c>
      <c r="T12" s="14" t="s">
        <v>2659</v>
      </c>
      <c r="U12" s="15" t="s">
        <v>2660</v>
      </c>
      <c r="V12" s="13">
        <v>44012</v>
      </c>
    </row>
    <row r="13" spans="1:33" s="1" customFormat="1">
      <c r="A13" s="4">
        <v>1243</v>
      </c>
      <c r="B13" s="4" t="s">
        <v>8</v>
      </c>
      <c r="C13" s="4" t="s">
        <v>497</v>
      </c>
      <c r="D13" s="4" t="s">
        <v>2029</v>
      </c>
      <c r="E13" s="4" t="s">
        <v>2030</v>
      </c>
      <c r="F13" s="5">
        <v>7</v>
      </c>
      <c r="G13" s="5"/>
      <c r="H13" s="4">
        <v>22</v>
      </c>
      <c r="I13" s="5">
        <v>4</v>
      </c>
      <c r="J13" s="7">
        <v>402</v>
      </c>
      <c r="K13" s="8" t="s">
        <v>2036</v>
      </c>
      <c r="L13" s="23">
        <v>79.599999999999994</v>
      </c>
      <c r="M13" s="24">
        <v>60.45</v>
      </c>
      <c r="N13" s="5" t="s">
        <v>2032</v>
      </c>
      <c r="O13" s="5" t="s">
        <v>213</v>
      </c>
      <c r="P13" s="5" t="s">
        <v>2626</v>
      </c>
      <c r="Q13" s="4" t="s">
        <v>2049</v>
      </c>
      <c r="R13" s="4" t="s">
        <v>2661</v>
      </c>
      <c r="S13" s="13">
        <v>43293</v>
      </c>
      <c r="T13" s="14" t="s">
        <v>2662</v>
      </c>
      <c r="U13" s="15" t="s">
        <v>2663</v>
      </c>
      <c r="V13" s="13">
        <v>44012</v>
      </c>
    </row>
    <row r="14" spans="1:33" s="1" customFormat="1" hidden="1">
      <c r="A14" s="4">
        <v>1244</v>
      </c>
      <c r="B14" s="4" t="s">
        <v>8</v>
      </c>
      <c r="C14" s="4" t="s">
        <v>497</v>
      </c>
      <c r="D14" s="4" t="s">
        <v>2029</v>
      </c>
      <c r="E14" s="4" t="s">
        <v>2030</v>
      </c>
      <c r="F14" s="5">
        <v>7</v>
      </c>
      <c r="G14" s="5"/>
      <c r="H14" s="4">
        <v>22</v>
      </c>
      <c r="I14" s="5">
        <v>4</v>
      </c>
      <c r="J14" s="7">
        <v>404</v>
      </c>
      <c r="K14" s="8" t="s">
        <v>2036</v>
      </c>
      <c r="L14" s="23">
        <v>68.12</v>
      </c>
      <c r="M14" s="24">
        <v>51.73</v>
      </c>
      <c r="N14" s="5" t="s">
        <v>2035</v>
      </c>
      <c r="O14" s="5" t="s">
        <v>183</v>
      </c>
      <c r="P14" s="5" t="s">
        <v>2632</v>
      </c>
      <c r="Q14" s="4" t="s">
        <v>2049</v>
      </c>
      <c r="R14" s="4" t="s">
        <v>2664</v>
      </c>
      <c r="S14" s="13">
        <v>43291</v>
      </c>
      <c r="T14" s="14" t="s">
        <v>2665</v>
      </c>
      <c r="U14" s="15" t="s">
        <v>2666</v>
      </c>
      <c r="V14" s="13">
        <v>44012</v>
      </c>
    </row>
    <row r="15" spans="1:33" s="1" customFormat="1">
      <c r="A15" s="4">
        <v>1245</v>
      </c>
      <c r="B15" s="4" t="s">
        <v>8</v>
      </c>
      <c r="C15" s="4" t="s">
        <v>497</v>
      </c>
      <c r="D15" s="4" t="s">
        <v>2029</v>
      </c>
      <c r="E15" s="4" t="s">
        <v>2030</v>
      </c>
      <c r="F15" s="5">
        <v>7</v>
      </c>
      <c r="G15" s="5"/>
      <c r="H15" s="4">
        <v>22</v>
      </c>
      <c r="I15" s="5">
        <v>4</v>
      </c>
      <c r="J15" s="7">
        <v>405</v>
      </c>
      <c r="K15" s="8" t="s">
        <v>2036</v>
      </c>
      <c r="L15" s="23">
        <v>79.599999999999994</v>
      </c>
      <c r="M15" s="24">
        <v>60.45</v>
      </c>
      <c r="N15" s="5" t="s">
        <v>2032</v>
      </c>
      <c r="O15" s="5" t="s">
        <v>198</v>
      </c>
      <c r="P15" s="5" t="s">
        <v>2636</v>
      </c>
      <c r="Q15" s="4" t="s">
        <v>2034</v>
      </c>
      <c r="R15" s="4"/>
      <c r="S15" s="13"/>
      <c r="T15" s="14"/>
      <c r="U15" s="15"/>
      <c r="V15" s="13">
        <v>44012</v>
      </c>
    </row>
    <row r="16" spans="1:33" s="1" customFormat="1">
      <c r="A16" s="4">
        <v>1246</v>
      </c>
      <c r="B16" s="4" t="s">
        <v>8</v>
      </c>
      <c r="C16" s="4" t="s">
        <v>497</v>
      </c>
      <c r="D16" s="4" t="s">
        <v>2029</v>
      </c>
      <c r="E16" s="4" t="s">
        <v>2030</v>
      </c>
      <c r="F16" s="5">
        <v>7</v>
      </c>
      <c r="G16" s="5"/>
      <c r="H16" s="4">
        <v>22</v>
      </c>
      <c r="I16" s="5">
        <v>4</v>
      </c>
      <c r="J16" s="7">
        <v>406</v>
      </c>
      <c r="K16" s="8" t="s">
        <v>2036</v>
      </c>
      <c r="L16" s="23">
        <v>80.59</v>
      </c>
      <c r="M16" s="24">
        <v>61.2</v>
      </c>
      <c r="N16" s="5" t="s">
        <v>2032</v>
      </c>
      <c r="O16" s="5" t="s">
        <v>201</v>
      </c>
      <c r="P16" s="5" t="s">
        <v>2639</v>
      </c>
      <c r="Q16" s="4" t="s">
        <v>2049</v>
      </c>
      <c r="R16" s="4" t="s">
        <v>2667</v>
      </c>
      <c r="S16" s="13">
        <v>43292</v>
      </c>
      <c r="T16" s="14" t="s">
        <v>2668</v>
      </c>
      <c r="U16" s="15" t="s">
        <v>2669</v>
      </c>
      <c r="V16" s="13">
        <v>44012</v>
      </c>
    </row>
    <row r="17" spans="1:22" s="1" customFormat="1">
      <c r="A17" s="4">
        <v>1247</v>
      </c>
      <c r="B17" s="4" t="s">
        <v>8</v>
      </c>
      <c r="C17" s="4" t="s">
        <v>497</v>
      </c>
      <c r="D17" s="4" t="s">
        <v>2029</v>
      </c>
      <c r="E17" s="4" t="s">
        <v>2030</v>
      </c>
      <c r="F17" s="5">
        <v>7</v>
      </c>
      <c r="G17" s="5"/>
      <c r="H17" s="4">
        <v>22</v>
      </c>
      <c r="I17" s="5">
        <v>4</v>
      </c>
      <c r="J17" s="7">
        <v>407</v>
      </c>
      <c r="K17" s="8" t="s">
        <v>2036</v>
      </c>
      <c r="L17" s="23">
        <v>80.59</v>
      </c>
      <c r="M17" s="24">
        <v>61.2</v>
      </c>
      <c r="N17" s="5" t="s">
        <v>2032</v>
      </c>
      <c r="O17" s="5" t="s">
        <v>201</v>
      </c>
      <c r="P17" s="5" t="s">
        <v>2643</v>
      </c>
      <c r="Q17" s="4" t="s">
        <v>2049</v>
      </c>
      <c r="R17" s="4" t="s">
        <v>2670</v>
      </c>
      <c r="S17" s="13">
        <v>43291</v>
      </c>
      <c r="T17" s="14" t="s">
        <v>2671</v>
      </c>
      <c r="U17" s="15" t="s">
        <v>2672</v>
      </c>
      <c r="V17" s="13">
        <v>44012</v>
      </c>
    </row>
    <row r="18" spans="1:22" s="1" customFormat="1">
      <c r="A18" s="4">
        <v>1248</v>
      </c>
      <c r="B18" s="4" t="s">
        <v>8</v>
      </c>
      <c r="C18" s="4" t="s">
        <v>497</v>
      </c>
      <c r="D18" s="4" t="s">
        <v>2029</v>
      </c>
      <c r="E18" s="4" t="s">
        <v>2030</v>
      </c>
      <c r="F18" s="5">
        <v>7</v>
      </c>
      <c r="G18" s="5"/>
      <c r="H18" s="4">
        <v>22</v>
      </c>
      <c r="I18" s="5">
        <v>4</v>
      </c>
      <c r="J18" s="7">
        <v>408</v>
      </c>
      <c r="K18" s="8" t="s">
        <v>2036</v>
      </c>
      <c r="L18" s="23">
        <v>82.92</v>
      </c>
      <c r="M18" s="24">
        <v>62.97</v>
      </c>
      <c r="N18" s="5" t="s">
        <v>2032</v>
      </c>
      <c r="O18" s="5" t="s">
        <v>221</v>
      </c>
      <c r="P18" s="5" t="s">
        <v>2647</v>
      </c>
      <c r="Q18" s="4" t="s">
        <v>2049</v>
      </c>
      <c r="R18" s="4" t="s">
        <v>2673</v>
      </c>
      <c r="S18" s="13">
        <v>43293</v>
      </c>
      <c r="T18" s="14" t="s">
        <v>2674</v>
      </c>
      <c r="U18" s="15" t="s">
        <v>2675</v>
      </c>
      <c r="V18" s="13">
        <v>44012</v>
      </c>
    </row>
    <row r="19" spans="1:22" s="1" customFormat="1">
      <c r="A19" s="4">
        <v>1249</v>
      </c>
      <c r="B19" s="4" t="s">
        <v>8</v>
      </c>
      <c r="C19" s="4" t="s">
        <v>497</v>
      </c>
      <c r="D19" s="4" t="s">
        <v>2029</v>
      </c>
      <c r="E19" s="4" t="s">
        <v>2030</v>
      </c>
      <c r="F19" s="5">
        <v>7</v>
      </c>
      <c r="G19" s="5"/>
      <c r="H19" s="4">
        <v>22</v>
      </c>
      <c r="I19" s="5">
        <v>4</v>
      </c>
      <c r="J19" s="7">
        <v>409</v>
      </c>
      <c r="K19" s="8" t="s">
        <v>2036</v>
      </c>
      <c r="L19" s="23">
        <v>82.92</v>
      </c>
      <c r="M19" s="24">
        <v>62.97</v>
      </c>
      <c r="N19" s="5" t="s">
        <v>2032</v>
      </c>
      <c r="O19" s="5" t="s">
        <v>215</v>
      </c>
      <c r="P19" s="5" t="s">
        <v>2651</v>
      </c>
      <c r="Q19" s="4" t="s">
        <v>2034</v>
      </c>
      <c r="R19" s="4"/>
      <c r="S19" s="13"/>
      <c r="T19" s="14"/>
      <c r="U19" s="15"/>
      <c r="V19" s="13">
        <v>44012</v>
      </c>
    </row>
    <row r="20" spans="1:22" s="1" customFormat="1">
      <c r="A20" s="4">
        <v>1250</v>
      </c>
      <c r="B20" s="4" t="s">
        <v>8</v>
      </c>
      <c r="C20" s="4" t="s">
        <v>497</v>
      </c>
      <c r="D20" s="4" t="s">
        <v>2029</v>
      </c>
      <c r="E20" s="4" t="s">
        <v>2030</v>
      </c>
      <c r="F20" s="5">
        <v>7</v>
      </c>
      <c r="G20" s="5"/>
      <c r="H20" s="4">
        <v>22</v>
      </c>
      <c r="I20" s="5">
        <v>4</v>
      </c>
      <c r="J20" s="7">
        <v>410</v>
      </c>
      <c r="K20" s="8" t="s">
        <v>2036</v>
      </c>
      <c r="L20" s="23">
        <v>80.59</v>
      </c>
      <c r="M20" s="24">
        <v>61.2</v>
      </c>
      <c r="N20" s="5" t="s">
        <v>2032</v>
      </c>
      <c r="O20" s="5" t="s">
        <v>218</v>
      </c>
      <c r="P20" s="5" t="s">
        <v>2655</v>
      </c>
      <c r="Q20" s="4" t="s">
        <v>2034</v>
      </c>
      <c r="R20" s="4"/>
      <c r="S20" s="13"/>
      <c r="T20" s="14"/>
      <c r="U20" s="15"/>
      <c r="V20" s="13">
        <v>44012</v>
      </c>
    </row>
    <row r="21" spans="1:22" s="1" customFormat="1">
      <c r="A21" s="4">
        <v>1251</v>
      </c>
      <c r="B21" s="4" t="s">
        <v>8</v>
      </c>
      <c r="C21" s="4" t="s">
        <v>497</v>
      </c>
      <c r="D21" s="4" t="s">
        <v>2029</v>
      </c>
      <c r="E21" s="4" t="s">
        <v>2030</v>
      </c>
      <c r="F21" s="5">
        <v>7</v>
      </c>
      <c r="G21" s="5"/>
      <c r="H21" s="4">
        <v>22</v>
      </c>
      <c r="I21" s="5">
        <v>5</v>
      </c>
      <c r="J21" s="7">
        <v>501</v>
      </c>
      <c r="K21" s="8" t="s">
        <v>2036</v>
      </c>
      <c r="L21" s="23">
        <v>80.59</v>
      </c>
      <c r="M21" s="24">
        <v>61.2</v>
      </c>
      <c r="N21" s="5" t="s">
        <v>2032</v>
      </c>
      <c r="O21" s="5" t="s">
        <v>218</v>
      </c>
      <c r="P21" s="5" t="s">
        <v>2622</v>
      </c>
      <c r="Q21" s="4" t="s">
        <v>2049</v>
      </c>
      <c r="R21" s="4" t="s">
        <v>2676</v>
      </c>
      <c r="S21" s="13">
        <v>43289</v>
      </c>
      <c r="T21" s="14" t="s">
        <v>2677</v>
      </c>
      <c r="U21" s="15" t="s">
        <v>2678</v>
      </c>
      <c r="V21" s="13">
        <v>44012</v>
      </c>
    </row>
    <row r="22" spans="1:22" s="1" customFormat="1">
      <c r="A22" s="4">
        <v>1252</v>
      </c>
      <c r="B22" s="4" t="s">
        <v>8</v>
      </c>
      <c r="C22" s="4" t="s">
        <v>497</v>
      </c>
      <c r="D22" s="4" t="s">
        <v>2029</v>
      </c>
      <c r="E22" s="4" t="s">
        <v>2030</v>
      </c>
      <c r="F22" s="5">
        <v>7</v>
      </c>
      <c r="G22" s="5"/>
      <c r="H22" s="4">
        <v>22</v>
      </c>
      <c r="I22" s="5">
        <v>5</v>
      </c>
      <c r="J22" s="7">
        <v>502</v>
      </c>
      <c r="K22" s="8" t="s">
        <v>2036</v>
      </c>
      <c r="L22" s="23">
        <v>79.599999999999994</v>
      </c>
      <c r="M22" s="24">
        <v>60.45</v>
      </c>
      <c r="N22" s="5" t="s">
        <v>2032</v>
      </c>
      <c r="O22" s="5" t="s">
        <v>213</v>
      </c>
      <c r="P22" s="5" t="s">
        <v>2626</v>
      </c>
      <c r="Q22" s="4" t="s">
        <v>2049</v>
      </c>
      <c r="R22" s="4" t="s">
        <v>2679</v>
      </c>
      <c r="S22" s="13">
        <v>43292</v>
      </c>
      <c r="T22" s="20" t="s">
        <v>2680</v>
      </c>
      <c r="U22" s="15" t="s">
        <v>2084</v>
      </c>
      <c r="V22" s="13">
        <v>44012</v>
      </c>
    </row>
    <row r="23" spans="1:22" s="1" customFormat="1">
      <c r="A23" s="4">
        <v>1253</v>
      </c>
      <c r="B23" s="4" t="s">
        <v>8</v>
      </c>
      <c r="C23" s="4" t="s">
        <v>497</v>
      </c>
      <c r="D23" s="4" t="s">
        <v>2029</v>
      </c>
      <c r="E23" s="4" t="s">
        <v>2030</v>
      </c>
      <c r="F23" s="5">
        <v>7</v>
      </c>
      <c r="G23" s="5"/>
      <c r="H23" s="4">
        <v>22</v>
      </c>
      <c r="I23" s="5">
        <v>5</v>
      </c>
      <c r="J23" s="7">
        <v>505</v>
      </c>
      <c r="K23" s="8" t="s">
        <v>2036</v>
      </c>
      <c r="L23" s="23">
        <v>79.599999999999994</v>
      </c>
      <c r="M23" s="24">
        <v>60.45</v>
      </c>
      <c r="N23" s="5" t="s">
        <v>2032</v>
      </c>
      <c r="O23" s="5" t="s">
        <v>198</v>
      </c>
      <c r="P23" s="5" t="s">
        <v>2636</v>
      </c>
      <c r="Q23" s="4" t="s">
        <v>2049</v>
      </c>
      <c r="R23" s="4" t="s">
        <v>2681</v>
      </c>
      <c r="S23" s="13">
        <v>43291</v>
      </c>
      <c r="T23" s="14" t="s">
        <v>2682</v>
      </c>
      <c r="U23" s="15" t="s">
        <v>2683</v>
      </c>
      <c r="V23" s="13">
        <v>44012</v>
      </c>
    </row>
    <row r="24" spans="1:22" s="1" customFormat="1">
      <c r="A24" s="4">
        <v>1254</v>
      </c>
      <c r="B24" s="4" t="s">
        <v>8</v>
      </c>
      <c r="C24" s="4" t="s">
        <v>497</v>
      </c>
      <c r="D24" s="4" t="s">
        <v>2029</v>
      </c>
      <c r="E24" s="4" t="s">
        <v>2030</v>
      </c>
      <c r="F24" s="5">
        <v>7</v>
      </c>
      <c r="G24" s="5"/>
      <c r="H24" s="4">
        <v>22</v>
      </c>
      <c r="I24" s="5">
        <v>5</v>
      </c>
      <c r="J24" s="7">
        <v>506</v>
      </c>
      <c r="K24" s="8" t="s">
        <v>2036</v>
      </c>
      <c r="L24" s="23">
        <v>80.59</v>
      </c>
      <c r="M24" s="24">
        <v>61.2</v>
      </c>
      <c r="N24" s="5" t="s">
        <v>2032</v>
      </c>
      <c r="O24" s="5" t="s">
        <v>201</v>
      </c>
      <c r="P24" s="5" t="s">
        <v>2639</v>
      </c>
      <c r="Q24" s="4" t="s">
        <v>2049</v>
      </c>
      <c r="R24" s="4" t="s">
        <v>2684</v>
      </c>
      <c r="S24" s="13">
        <v>43289</v>
      </c>
      <c r="T24" s="14" t="s">
        <v>2685</v>
      </c>
      <c r="U24" s="15" t="s">
        <v>2686</v>
      </c>
      <c r="V24" s="13">
        <v>44012</v>
      </c>
    </row>
    <row r="25" spans="1:22" s="1" customFormat="1">
      <c r="A25" s="4">
        <v>1255</v>
      </c>
      <c r="B25" s="4" t="s">
        <v>8</v>
      </c>
      <c r="C25" s="4" t="s">
        <v>497</v>
      </c>
      <c r="D25" s="4" t="s">
        <v>2029</v>
      </c>
      <c r="E25" s="4" t="s">
        <v>2030</v>
      </c>
      <c r="F25" s="5">
        <v>7</v>
      </c>
      <c r="G25" s="5"/>
      <c r="H25" s="4">
        <v>22</v>
      </c>
      <c r="I25" s="5">
        <v>5</v>
      </c>
      <c r="J25" s="7">
        <v>507</v>
      </c>
      <c r="K25" s="8" t="s">
        <v>2036</v>
      </c>
      <c r="L25" s="23">
        <v>80.59</v>
      </c>
      <c r="M25" s="24">
        <v>61.2</v>
      </c>
      <c r="N25" s="5" t="s">
        <v>2032</v>
      </c>
      <c r="O25" s="5" t="s">
        <v>201</v>
      </c>
      <c r="P25" s="5" t="s">
        <v>2643</v>
      </c>
      <c r="Q25" s="4" t="s">
        <v>2049</v>
      </c>
      <c r="R25" s="4" t="s">
        <v>2687</v>
      </c>
      <c r="S25" s="13">
        <v>43290</v>
      </c>
      <c r="T25" s="14" t="s">
        <v>2688</v>
      </c>
      <c r="U25" s="15" t="s">
        <v>2689</v>
      </c>
      <c r="V25" s="13">
        <v>44012</v>
      </c>
    </row>
    <row r="26" spans="1:22" s="1" customFormat="1">
      <c r="A26" s="4">
        <v>1256</v>
      </c>
      <c r="B26" s="4" t="s">
        <v>8</v>
      </c>
      <c r="C26" s="4" t="s">
        <v>497</v>
      </c>
      <c r="D26" s="4" t="s">
        <v>2029</v>
      </c>
      <c r="E26" s="4" t="s">
        <v>2030</v>
      </c>
      <c r="F26" s="5">
        <v>7</v>
      </c>
      <c r="G26" s="5"/>
      <c r="H26" s="4">
        <v>22</v>
      </c>
      <c r="I26" s="5">
        <v>5</v>
      </c>
      <c r="J26" s="7">
        <v>508</v>
      </c>
      <c r="K26" s="8" t="s">
        <v>2036</v>
      </c>
      <c r="L26" s="23">
        <v>82.92</v>
      </c>
      <c r="M26" s="24">
        <v>62.97</v>
      </c>
      <c r="N26" s="5" t="s">
        <v>2032</v>
      </c>
      <c r="O26" s="5" t="s">
        <v>221</v>
      </c>
      <c r="P26" s="5" t="s">
        <v>2647</v>
      </c>
      <c r="Q26" s="4" t="s">
        <v>2049</v>
      </c>
      <c r="R26" s="4" t="s">
        <v>2690</v>
      </c>
      <c r="S26" s="13">
        <v>43291</v>
      </c>
      <c r="T26" s="14" t="s">
        <v>2691</v>
      </c>
      <c r="U26" s="15"/>
      <c r="V26" s="13">
        <v>44012</v>
      </c>
    </row>
    <row r="27" spans="1:22" s="1" customFormat="1">
      <c r="A27" s="4">
        <v>1257</v>
      </c>
      <c r="B27" s="4" t="s">
        <v>8</v>
      </c>
      <c r="C27" s="4" t="s">
        <v>497</v>
      </c>
      <c r="D27" s="4" t="s">
        <v>2029</v>
      </c>
      <c r="E27" s="4" t="s">
        <v>2030</v>
      </c>
      <c r="F27" s="5">
        <v>7</v>
      </c>
      <c r="G27" s="5"/>
      <c r="H27" s="4">
        <v>22</v>
      </c>
      <c r="I27" s="5">
        <v>5</v>
      </c>
      <c r="J27" s="7">
        <v>509</v>
      </c>
      <c r="K27" s="8" t="s">
        <v>2036</v>
      </c>
      <c r="L27" s="23">
        <v>82.92</v>
      </c>
      <c r="M27" s="24">
        <v>62.97</v>
      </c>
      <c r="N27" s="5" t="s">
        <v>2032</v>
      </c>
      <c r="O27" s="5" t="s">
        <v>215</v>
      </c>
      <c r="P27" s="5" t="s">
        <v>2651</v>
      </c>
      <c r="Q27" s="4" t="s">
        <v>2049</v>
      </c>
      <c r="R27" s="4" t="s">
        <v>2692</v>
      </c>
      <c r="S27" s="13">
        <v>43290</v>
      </c>
      <c r="T27" s="14" t="s">
        <v>2693</v>
      </c>
      <c r="U27" s="15" t="s">
        <v>2694</v>
      </c>
      <c r="V27" s="13">
        <v>44012</v>
      </c>
    </row>
    <row r="28" spans="1:22" s="1" customFormat="1">
      <c r="A28" s="4">
        <v>1258</v>
      </c>
      <c r="B28" s="4" t="s">
        <v>8</v>
      </c>
      <c r="C28" s="4" t="s">
        <v>497</v>
      </c>
      <c r="D28" s="4" t="s">
        <v>2029</v>
      </c>
      <c r="E28" s="4" t="s">
        <v>2030</v>
      </c>
      <c r="F28" s="5">
        <v>7</v>
      </c>
      <c r="G28" s="5"/>
      <c r="H28" s="4">
        <v>22</v>
      </c>
      <c r="I28" s="5">
        <v>5</v>
      </c>
      <c r="J28" s="7">
        <v>510</v>
      </c>
      <c r="K28" s="8" t="s">
        <v>2036</v>
      </c>
      <c r="L28" s="23">
        <v>80.59</v>
      </c>
      <c r="M28" s="24">
        <v>61.2</v>
      </c>
      <c r="N28" s="5" t="s">
        <v>2032</v>
      </c>
      <c r="O28" s="5" t="s">
        <v>218</v>
      </c>
      <c r="P28" s="5" t="s">
        <v>2655</v>
      </c>
      <c r="Q28" s="4" t="s">
        <v>2049</v>
      </c>
      <c r="R28" s="4" t="s">
        <v>2695</v>
      </c>
      <c r="S28" s="13">
        <v>43291</v>
      </c>
      <c r="T28" s="14" t="s">
        <v>2696</v>
      </c>
      <c r="U28" s="15" t="s">
        <v>2697</v>
      </c>
      <c r="V28" s="13">
        <v>44012</v>
      </c>
    </row>
    <row r="29" spans="1:22" s="1" customFormat="1">
      <c r="A29" s="4">
        <v>1259</v>
      </c>
      <c r="B29" s="4" t="s">
        <v>8</v>
      </c>
      <c r="C29" s="4" t="s">
        <v>497</v>
      </c>
      <c r="D29" s="4" t="s">
        <v>2029</v>
      </c>
      <c r="E29" s="4" t="s">
        <v>2030</v>
      </c>
      <c r="F29" s="5">
        <v>7</v>
      </c>
      <c r="G29" s="5"/>
      <c r="H29" s="4">
        <v>22</v>
      </c>
      <c r="I29" s="5">
        <v>6</v>
      </c>
      <c r="J29" s="7">
        <v>601</v>
      </c>
      <c r="K29" s="8" t="s">
        <v>2036</v>
      </c>
      <c r="L29" s="23">
        <v>80.59</v>
      </c>
      <c r="M29" s="24">
        <v>61.2</v>
      </c>
      <c r="N29" s="5" t="s">
        <v>2032</v>
      </c>
      <c r="O29" s="5" t="s">
        <v>218</v>
      </c>
      <c r="P29" s="5" t="s">
        <v>2622</v>
      </c>
      <c r="Q29" s="4" t="s">
        <v>2049</v>
      </c>
      <c r="R29" s="4" t="s">
        <v>2698</v>
      </c>
      <c r="S29" s="13">
        <v>43292</v>
      </c>
      <c r="T29" s="14" t="s">
        <v>2699</v>
      </c>
      <c r="U29" s="15" t="s">
        <v>2700</v>
      </c>
      <c r="V29" s="13">
        <v>44012</v>
      </c>
    </row>
    <row r="30" spans="1:22" s="1" customFormat="1">
      <c r="A30" s="4">
        <v>1260</v>
      </c>
      <c r="B30" s="4" t="s">
        <v>8</v>
      </c>
      <c r="C30" s="4" t="s">
        <v>497</v>
      </c>
      <c r="D30" s="4" t="s">
        <v>2029</v>
      </c>
      <c r="E30" s="4" t="s">
        <v>2030</v>
      </c>
      <c r="F30" s="5">
        <v>7</v>
      </c>
      <c r="G30" s="5"/>
      <c r="H30" s="4">
        <v>22</v>
      </c>
      <c r="I30" s="5">
        <v>6</v>
      </c>
      <c r="J30" s="7">
        <v>602</v>
      </c>
      <c r="K30" s="8" t="s">
        <v>2036</v>
      </c>
      <c r="L30" s="23">
        <v>79.599999999999994</v>
      </c>
      <c r="M30" s="24">
        <v>60.45</v>
      </c>
      <c r="N30" s="5" t="s">
        <v>2032</v>
      </c>
      <c r="O30" s="5" t="s">
        <v>213</v>
      </c>
      <c r="P30" s="5" t="s">
        <v>2626</v>
      </c>
      <c r="Q30" s="4" t="s">
        <v>2049</v>
      </c>
      <c r="R30" s="4" t="s">
        <v>2701</v>
      </c>
      <c r="S30" s="13">
        <v>43290</v>
      </c>
      <c r="T30" s="20" t="s">
        <v>2702</v>
      </c>
      <c r="U30" s="15" t="s">
        <v>2703</v>
      </c>
      <c r="V30" s="13">
        <v>44012</v>
      </c>
    </row>
    <row r="31" spans="1:22" s="1" customFormat="1" hidden="1">
      <c r="A31" s="4">
        <v>1261</v>
      </c>
      <c r="B31" s="4" t="s">
        <v>8</v>
      </c>
      <c r="C31" s="4" t="s">
        <v>497</v>
      </c>
      <c r="D31" s="4" t="s">
        <v>2029</v>
      </c>
      <c r="E31" s="4" t="s">
        <v>2030</v>
      </c>
      <c r="F31" s="5">
        <v>7</v>
      </c>
      <c r="G31" s="5"/>
      <c r="H31" s="4">
        <v>22</v>
      </c>
      <c r="I31" s="5">
        <v>6</v>
      </c>
      <c r="J31" s="7">
        <v>603</v>
      </c>
      <c r="K31" s="8" t="s">
        <v>2036</v>
      </c>
      <c r="L31" s="23">
        <v>68.12</v>
      </c>
      <c r="M31" s="24">
        <v>51.73</v>
      </c>
      <c r="N31" s="5" t="s">
        <v>2035</v>
      </c>
      <c r="O31" s="5" t="s">
        <v>183</v>
      </c>
      <c r="P31" s="5" t="s">
        <v>2629</v>
      </c>
      <c r="Q31" s="4" t="s">
        <v>2049</v>
      </c>
      <c r="R31" s="4" t="s">
        <v>2704</v>
      </c>
      <c r="S31" s="13">
        <v>43290</v>
      </c>
      <c r="T31" s="14" t="s">
        <v>2705</v>
      </c>
      <c r="U31" s="15" t="s">
        <v>2706</v>
      </c>
      <c r="V31" s="13">
        <v>44012</v>
      </c>
    </row>
    <row r="32" spans="1:22" s="1" customFormat="1" hidden="1">
      <c r="A32" s="4">
        <v>1262</v>
      </c>
      <c r="B32" s="4" t="s">
        <v>8</v>
      </c>
      <c r="C32" s="4" t="s">
        <v>497</v>
      </c>
      <c r="D32" s="4" t="s">
        <v>2029</v>
      </c>
      <c r="E32" s="4" t="s">
        <v>2030</v>
      </c>
      <c r="F32" s="5">
        <v>7</v>
      </c>
      <c r="G32" s="5"/>
      <c r="H32" s="4">
        <v>22</v>
      </c>
      <c r="I32" s="5">
        <v>6</v>
      </c>
      <c r="J32" s="7">
        <v>604</v>
      </c>
      <c r="K32" s="8" t="s">
        <v>2036</v>
      </c>
      <c r="L32" s="23">
        <v>68.12</v>
      </c>
      <c r="M32" s="24">
        <v>51.73</v>
      </c>
      <c r="N32" s="5" t="s">
        <v>2035</v>
      </c>
      <c r="O32" s="5" t="s">
        <v>183</v>
      </c>
      <c r="P32" s="5" t="s">
        <v>2632</v>
      </c>
      <c r="Q32" s="4" t="s">
        <v>2049</v>
      </c>
      <c r="R32" s="4" t="s">
        <v>2707</v>
      </c>
      <c r="S32" s="13">
        <v>43289</v>
      </c>
      <c r="T32" s="14" t="s">
        <v>2708</v>
      </c>
      <c r="U32" s="15"/>
      <c r="V32" s="13">
        <v>44012</v>
      </c>
    </row>
    <row r="33" spans="1:22" s="1" customFormat="1">
      <c r="A33" s="4">
        <v>1263</v>
      </c>
      <c r="B33" s="4" t="s">
        <v>8</v>
      </c>
      <c r="C33" s="4" t="s">
        <v>497</v>
      </c>
      <c r="D33" s="4" t="s">
        <v>2029</v>
      </c>
      <c r="E33" s="4" t="s">
        <v>2030</v>
      </c>
      <c r="F33" s="5">
        <v>7</v>
      </c>
      <c r="G33" s="5"/>
      <c r="H33" s="4">
        <v>22</v>
      </c>
      <c r="I33" s="5">
        <v>6</v>
      </c>
      <c r="J33" s="7">
        <v>605</v>
      </c>
      <c r="K33" s="8" t="s">
        <v>2036</v>
      </c>
      <c r="L33" s="23">
        <v>79.599999999999994</v>
      </c>
      <c r="M33" s="24">
        <v>60.45</v>
      </c>
      <c r="N33" s="5" t="s">
        <v>2032</v>
      </c>
      <c r="O33" s="5" t="s">
        <v>198</v>
      </c>
      <c r="P33" s="5" t="s">
        <v>2636</v>
      </c>
      <c r="Q33" s="4" t="s">
        <v>2049</v>
      </c>
      <c r="R33" s="4" t="s">
        <v>2709</v>
      </c>
      <c r="S33" s="13">
        <v>43289</v>
      </c>
      <c r="T33" s="14" t="s">
        <v>2710</v>
      </c>
      <c r="U33" s="15" t="s">
        <v>2711</v>
      </c>
      <c r="V33" s="13">
        <v>44012</v>
      </c>
    </row>
    <row r="34" spans="1:22" s="1" customFormat="1">
      <c r="A34" s="4">
        <v>1264</v>
      </c>
      <c r="B34" s="4" t="s">
        <v>8</v>
      </c>
      <c r="C34" s="4" t="s">
        <v>497</v>
      </c>
      <c r="D34" s="4" t="s">
        <v>2029</v>
      </c>
      <c r="E34" s="4" t="s">
        <v>2030</v>
      </c>
      <c r="F34" s="5">
        <v>7</v>
      </c>
      <c r="G34" s="5"/>
      <c r="H34" s="4">
        <v>22</v>
      </c>
      <c r="I34" s="5">
        <v>6</v>
      </c>
      <c r="J34" s="7">
        <v>606</v>
      </c>
      <c r="K34" s="8" t="s">
        <v>2036</v>
      </c>
      <c r="L34" s="23">
        <v>80.59</v>
      </c>
      <c r="M34" s="24">
        <v>61.2</v>
      </c>
      <c r="N34" s="5" t="s">
        <v>2032</v>
      </c>
      <c r="O34" s="5" t="s">
        <v>201</v>
      </c>
      <c r="P34" s="5" t="s">
        <v>2639</v>
      </c>
      <c r="Q34" s="4" t="s">
        <v>2049</v>
      </c>
      <c r="R34" s="4" t="s">
        <v>2712</v>
      </c>
      <c r="S34" s="13">
        <v>43293</v>
      </c>
      <c r="T34" s="14" t="s">
        <v>2713</v>
      </c>
      <c r="U34" s="15" t="s">
        <v>2714</v>
      </c>
      <c r="V34" s="13">
        <v>44012</v>
      </c>
    </row>
    <row r="35" spans="1:22" s="1" customFormat="1">
      <c r="A35" s="4">
        <v>1265</v>
      </c>
      <c r="B35" s="4" t="s">
        <v>8</v>
      </c>
      <c r="C35" s="4" t="s">
        <v>497</v>
      </c>
      <c r="D35" s="4" t="s">
        <v>2029</v>
      </c>
      <c r="E35" s="4" t="s">
        <v>2030</v>
      </c>
      <c r="F35" s="5">
        <v>7</v>
      </c>
      <c r="G35" s="5"/>
      <c r="H35" s="4">
        <v>22</v>
      </c>
      <c r="I35" s="5">
        <v>6</v>
      </c>
      <c r="J35" s="7">
        <v>607</v>
      </c>
      <c r="K35" s="8" t="s">
        <v>2036</v>
      </c>
      <c r="L35" s="23">
        <v>80.59</v>
      </c>
      <c r="M35" s="24">
        <v>61.2</v>
      </c>
      <c r="N35" s="5" t="s">
        <v>2032</v>
      </c>
      <c r="O35" s="5" t="s">
        <v>201</v>
      </c>
      <c r="P35" s="5" t="s">
        <v>2643</v>
      </c>
      <c r="Q35" s="4" t="s">
        <v>2049</v>
      </c>
      <c r="R35" s="4" t="s">
        <v>2715</v>
      </c>
      <c r="S35" s="13">
        <v>43293</v>
      </c>
      <c r="T35" s="14" t="s">
        <v>2716</v>
      </c>
      <c r="U35" s="15" t="s">
        <v>2717</v>
      </c>
      <c r="V35" s="13">
        <v>44012</v>
      </c>
    </row>
    <row r="36" spans="1:22" s="1" customFormat="1">
      <c r="A36" s="4">
        <v>1266</v>
      </c>
      <c r="B36" s="4" t="s">
        <v>8</v>
      </c>
      <c r="C36" s="4" t="s">
        <v>497</v>
      </c>
      <c r="D36" s="4" t="s">
        <v>2029</v>
      </c>
      <c r="E36" s="4" t="s">
        <v>2030</v>
      </c>
      <c r="F36" s="5">
        <v>7</v>
      </c>
      <c r="G36" s="5"/>
      <c r="H36" s="4">
        <v>22</v>
      </c>
      <c r="I36" s="5">
        <v>6</v>
      </c>
      <c r="J36" s="7">
        <v>608</v>
      </c>
      <c r="K36" s="8" t="s">
        <v>2036</v>
      </c>
      <c r="L36" s="23">
        <v>82.92</v>
      </c>
      <c r="M36" s="24">
        <v>62.97</v>
      </c>
      <c r="N36" s="5" t="s">
        <v>2032</v>
      </c>
      <c r="O36" s="5" t="s">
        <v>221</v>
      </c>
      <c r="P36" s="5" t="s">
        <v>2647</v>
      </c>
      <c r="Q36" s="4" t="s">
        <v>2034</v>
      </c>
      <c r="R36" s="4"/>
      <c r="S36" s="13"/>
      <c r="T36" s="14"/>
      <c r="U36" s="15"/>
      <c r="V36" s="13">
        <v>44012</v>
      </c>
    </row>
    <row r="37" spans="1:22" s="1" customFormat="1">
      <c r="A37" s="4">
        <v>1267</v>
      </c>
      <c r="B37" s="4" t="s">
        <v>8</v>
      </c>
      <c r="C37" s="4" t="s">
        <v>497</v>
      </c>
      <c r="D37" s="4" t="s">
        <v>2029</v>
      </c>
      <c r="E37" s="4" t="s">
        <v>2030</v>
      </c>
      <c r="F37" s="5">
        <v>7</v>
      </c>
      <c r="G37" s="5"/>
      <c r="H37" s="4">
        <v>22</v>
      </c>
      <c r="I37" s="5">
        <v>6</v>
      </c>
      <c r="J37" s="7">
        <v>609</v>
      </c>
      <c r="K37" s="8" t="s">
        <v>2036</v>
      </c>
      <c r="L37" s="23">
        <v>82.92</v>
      </c>
      <c r="M37" s="24">
        <v>62.97</v>
      </c>
      <c r="N37" s="5" t="s">
        <v>2032</v>
      </c>
      <c r="O37" s="5" t="s">
        <v>215</v>
      </c>
      <c r="P37" s="5" t="s">
        <v>2651</v>
      </c>
      <c r="Q37" s="4" t="s">
        <v>2049</v>
      </c>
      <c r="R37" s="4" t="s">
        <v>2718</v>
      </c>
      <c r="S37" s="13">
        <v>43289</v>
      </c>
      <c r="T37" s="14" t="s">
        <v>2719</v>
      </c>
      <c r="U37" s="15"/>
      <c r="V37" s="13">
        <v>44012</v>
      </c>
    </row>
    <row r="38" spans="1:22" s="1" customFormat="1">
      <c r="A38" s="4">
        <v>1268</v>
      </c>
      <c r="B38" s="4" t="s">
        <v>8</v>
      </c>
      <c r="C38" s="4" t="s">
        <v>497</v>
      </c>
      <c r="D38" s="4" t="s">
        <v>2029</v>
      </c>
      <c r="E38" s="4" t="s">
        <v>2030</v>
      </c>
      <c r="F38" s="5">
        <v>7</v>
      </c>
      <c r="G38" s="5"/>
      <c r="H38" s="4">
        <v>22</v>
      </c>
      <c r="I38" s="5">
        <v>6</v>
      </c>
      <c r="J38" s="7">
        <v>610</v>
      </c>
      <c r="K38" s="8" t="s">
        <v>2036</v>
      </c>
      <c r="L38" s="23">
        <v>80.59</v>
      </c>
      <c r="M38" s="24">
        <v>61.2</v>
      </c>
      <c r="N38" s="5" t="s">
        <v>2032</v>
      </c>
      <c r="O38" s="5" t="s">
        <v>218</v>
      </c>
      <c r="P38" s="5" t="s">
        <v>2655</v>
      </c>
      <c r="Q38" s="4" t="s">
        <v>2049</v>
      </c>
      <c r="R38" s="4" t="s">
        <v>2720</v>
      </c>
      <c r="S38" s="13">
        <v>43292</v>
      </c>
      <c r="T38" s="14" t="s">
        <v>2721</v>
      </c>
      <c r="U38" s="15" t="s">
        <v>2722</v>
      </c>
      <c r="V38" s="13">
        <v>44012</v>
      </c>
    </row>
    <row r="39" spans="1:22" s="1" customFormat="1">
      <c r="A39" s="4">
        <v>1269</v>
      </c>
      <c r="B39" s="4" t="s">
        <v>8</v>
      </c>
      <c r="C39" s="4" t="s">
        <v>497</v>
      </c>
      <c r="D39" s="4" t="s">
        <v>2029</v>
      </c>
      <c r="E39" s="4" t="s">
        <v>2030</v>
      </c>
      <c r="F39" s="5">
        <v>7</v>
      </c>
      <c r="G39" s="5"/>
      <c r="H39" s="4">
        <v>22</v>
      </c>
      <c r="I39" s="5">
        <v>7</v>
      </c>
      <c r="J39" s="7">
        <v>701</v>
      </c>
      <c r="K39" s="8" t="s">
        <v>2036</v>
      </c>
      <c r="L39" s="23">
        <v>80.59</v>
      </c>
      <c r="M39" s="24">
        <v>61.2</v>
      </c>
      <c r="N39" s="5" t="s">
        <v>2032</v>
      </c>
      <c r="O39" s="5" t="s">
        <v>218</v>
      </c>
      <c r="P39" s="5" t="s">
        <v>2622</v>
      </c>
      <c r="Q39" s="4" t="s">
        <v>2049</v>
      </c>
      <c r="R39" s="4" t="s">
        <v>2723</v>
      </c>
      <c r="S39" s="13">
        <v>43291</v>
      </c>
      <c r="T39" s="14" t="s">
        <v>2724</v>
      </c>
      <c r="U39" s="15" t="s">
        <v>2725</v>
      </c>
      <c r="V39" s="13">
        <v>44012</v>
      </c>
    </row>
    <row r="40" spans="1:22" s="1" customFormat="1">
      <c r="A40" s="4">
        <v>1270</v>
      </c>
      <c r="B40" s="4" t="s">
        <v>8</v>
      </c>
      <c r="C40" s="4" t="s">
        <v>497</v>
      </c>
      <c r="D40" s="4" t="s">
        <v>2029</v>
      </c>
      <c r="E40" s="4" t="s">
        <v>2030</v>
      </c>
      <c r="F40" s="5">
        <v>7</v>
      </c>
      <c r="G40" s="5"/>
      <c r="H40" s="4">
        <v>22</v>
      </c>
      <c r="I40" s="5">
        <v>7</v>
      </c>
      <c r="J40" s="7">
        <v>702</v>
      </c>
      <c r="K40" s="8" t="s">
        <v>2036</v>
      </c>
      <c r="L40" s="23">
        <v>79.599999999999994</v>
      </c>
      <c r="M40" s="24">
        <v>60.45</v>
      </c>
      <c r="N40" s="5" t="s">
        <v>2032</v>
      </c>
      <c r="O40" s="5" t="s">
        <v>213</v>
      </c>
      <c r="P40" s="5" t="s">
        <v>2626</v>
      </c>
      <c r="Q40" s="4" t="s">
        <v>2049</v>
      </c>
      <c r="R40" s="4" t="s">
        <v>2726</v>
      </c>
      <c r="S40" s="13">
        <v>43289</v>
      </c>
      <c r="T40" s="20" t="s">
        <v>2727</v>
      </c>
      <c r="U40" s="15"/>
      <c r="V40" s="13">
        <v>44012</v>
      </c>
    </row>
    <row r="41" spans="1:22" s="1" customFormat="1" hidden="1">
      <c r="A41" s="4">
        <v>1271</v>
      </c>
      <c r="B41" s="4" t="s">
        <v>8</v>
      </c>
      <c r="C41" s="4" t="s">
        <v>497</v>
      </c>
      <c r="D41" s="4" t="s">
        <v>2029</v>
      </c>
      <c r="E41" s="4" t="s">
        <v>2030</v>
      </c>
      <c r="F41" s="5">
        <v>7</v>
      </c>
      <c r="G41" s="5"/>
      <c r="H41" s="4">
        <v>22</v>
      </c>
      <c r="I41" s="5">
        <v>7</v>
      </c>
      <c r="J41" s="7">
        <v>704</v>
      </c>
      <c r="K41" s="8" t="s">
        <v>2036</v>
      </c>
      <c r="L41" s="23">
        <v>68.12</v>
      </c>
      <c r="M41" s="24">
        <v>51.73</v>
      </c>
      <c r="N41" s="5" t="s">
        <v>2035</v>
      </c>
      <c r="O41" s="5" t="s">
        <v>183</v>
      </c>
      <c r="P41" s="5" t="s">
        <v>2632</v>
      </c>
      <c r="Q41" s="4" t="s">
        <v>2049</v>
      </c>
      <c r="R41" s="4" t="s">
        <v>2728</v>
      </c>
      <c r="S41" s="13">
        <v>43289</v>
      </c>
      <c r="T41" s="14" t="s">
        <v>2729</v>
      </c>
      <c r="U41" s="15"/>
      <c r="V41" s="13">
        <v>44012</v>
      </c>
    </row>
    <row r="42" spans="1:22" s="1" customFormat="1">
      <c r="A42" s="4">
        <v>1272</v>
      </c>
      <c r="B42" s="4" t="s">
        <v>8</v>
      </c>
      <c r="C42" s="4" t="s">
        <v>497</v>
      </c>
      <c r="D42" s="4" t="s">
        <v>2029</v>
      </c>
      <c r="E42" s="4" t="s">
        <v>2030</v>
      </c>
      <c r="F42" s="5">
        <v>7</v>
      </c>
      <c r="G42" s="5"/>
      <c r="H42" s="4">
        <v>22</v>
      </c>
      <c r="I42" s="5">
        <v>7</v>
      </c>
      <c r="J42" s="7">
        <v>705</v>
      </c>
      <c r="K42" s="8" t="s">
        <v>2036</v>
      </c>
      <c r="L42" s="23">
        <v>79.599999999999994</v>
      </c>
      <c r="M42" s="24">
        <v>60.45</v>
      </c>
      <c r="N42" s="5" t="s">
        <v>2032</v>
      </c>
      <c r="O42" s="5" t="s">
        <v>198</v>
      </c>
      <c r="P42" s="5" t="s">
        <v>2636</v>
      </c>
      <c r="Q42" s="4" t="s">
        <v>2049</v>
      </c>
      <c r="R42" s="4" t="s">
        <v>2730</v>
      </c>
      <c r="S42" s="13">
        <v>43290</v>
      </c>
      <c r="T42" s="14" t="s">
        <v>2731</v>
      </c>
      <c r="U42" s="15"/>
      <c r="V42" s="13">
        <v>44012</v>
      </c>
    </row>
    <row r="43" spans="1:22" s="1" customFormat="1">
      <c r="A43" s="4">
        <v>1273</v>
      </c>
      <c r="B43" s="4" t="s">
        <v>8</v>
      </c>
      <c r="C43" s="4" t="s">
        <v>497</v>
      </c>
      <c r="D43" s="4" t="s">
        <v>2029</v>
      </c>
      <c r="E43" s="4" t="s">
        <v>2030</v>
      </c>
      <c r="F43" s="5">
        <v>7</v>
      </c>
      <c r="G43" s="5"/>
      <c r="H43" s="4">
        <v>22</v>
      </c>
      <c r="I43" s="5">
        <v>7</v>
      </c>
      <c r="J43" s="7">
        <v>706</v>
      </c>
      <c r="K43" s="8" t="s">
        <v>2036</v>
      </c>
      <c r="L43" s="23">
        <v>80.59</v>
      </c>
      <c r="M43" s="24">
        <v>61.2</v>
      </c>
      <c r="N43" s="5" t="s">
        <v>2032</v>
      </c>
      <c r="O43" s="5" t="s">
        <v>201</v>
      </c>
      <c r="P43" s="5" t="s">
        <v>2639</v>
      </c>
      <c r="Q43" s="4" t="s">
        <v>2049</v>
      </c>
      <c r="R43" s="4" t="s">
        <v>2732</v>
      </c>
      <c r="S43" s="13">
        <v>43290</v>
      </c>
      <c r="T43" s="14" t="s">
        <v>2733</v>
      </c>
      <c r="U43" s="15" t="s">
        <v>2734</v>
      </c>
      <c r="V43" s="13">
        <v>44012</v>
      </c>
    </row>
    <row r="44" spans="1:22" s="1" customFormat="1">
      <c r="A44" s="4">
        <v>1274</v>
      </c>
      <c r="B44" s="4" t="s">
        <v>8</v>
      </c>
      <c r="C44" s="4" t="s">
        <v>497</v>
      </c>
      <c r="D44" s="4" t="s">
        <v>2029</v>
      </c>
      <c r="E44" s="4" t="s">
        <v>2030</v>
      </c>
      <c r="F44" s="5">
        <v>7</v>
      </c>
      <c r="G44" s="5"/>
      <c r="H44" s="4">
        <v>22</v>
      </c>
      <c r="I44" s="5">
        <v>7</v>
      </c>
      <c r="J44" s="7">
        <v>707</v>
      </c>
      <c r="K44" s="8" t="s">
        <v>2036</v>
      </c>
      <c r="L44" s="23">
        <v>80.59</v>
      </c>
      <c r="M44" s="24">
        <v>61.2</v>
      </c>
      <c r="N44" s="5" t="s">
        <v>2032</v>
      </c>
      <c r="O44" s="5" t="s">
        <v>201</v>
      </c>
      <c r="P44" s="5" t="s">
        <v>2643</v>
      </c>
      <c r="Q44" s="4" t="s">
        <v>2049</v>
      </c>
      <c r="R44" s="4" t="s">
        <v>2735</v>
      </c>
      <c r="S44" s="13">
        <v>43289</v>
      </c>
      <c r="T44" s="14" t="s">
        <v>2736</v>
      </c>
      <c r="U44" s="15" t="s">
        <v>2737</v>
      </c>
      <c r="V44" s="13">
        <v>44012</v>
      </c>
    </row>
    <row r="45" spans="1:22" s="1" customFormat="1">
      <c r="A45" s="4">
        <v>1275</v>
      </c>
      <c r="B45" s="4" t="s">
        <v>8</v>
      </c>
      <c r="C45" s="4" t="s">
        <v>497</v>
      </c>
      <c r="D45" s="4" t="s">
        <v>2029</v>
      </c>
      <c r="E45" s="4" t="s">
        <v>2030</v>
      </c>
      <c r="F45" s="5">
        <v>7</v>
      </c>
      <c r="G45" s="5"/>
      <c r="H45" s="4">
        <v>22</v>
      </c>
      <c r="I45" s="5">
        <v>7</v>
      </c>
      <c r="J45" s="7">
        <v>708</v>
      </c>
      <c r="K45" s="8" t="s">
        <v>2036</v>
      </c>
      <c r="L45" s="23">
        <v>82.92</v>
      </c>
      <c r="M45" s="24">
        <v>62.97</v>
      </c>
      <c r="N45" s="5" t="s">
        <v>2032</v>
      </c>
      <c r="O45" s="5" t="s">
        <v>221</v>
      </c>
      <c r="P45" s="5" t="s">
        <v>2647</v>
      </c>
      <c r="Q45" s="4" t="s">
        <v>2049</v>
      </c>
      <c r="R45" s="4" t="s">
        <v>2738</v>
      </c>
      <c r="S45" s="13">
        <v>43289</v>
      </c>
      <c r="T45" s="14" t="s">
        <v>2739</v>
      </c>
      <c r="U45" s="15" t="s">
        <v>2740</v>
      </c>
      <c r="V45" s="13">
        <v>44012</v>
      </c>
    </row>
    <row r="46" spans="1:22" s="1" customFormat="1">
      <c r="A46" s="4">
        <v>1276</v>
      </c>
      <c r="B46" s="4" t="s">
        <v>8</v>
      </c>
      <c r="C46" s="4" t="s">
        <v>497</v>
      </c>
      <c r="D46" s="4" t="s">
        <v>2029</v>
      </c>
      <c r="E46" s="4" t="s">
        <v>2030</v>
      </c>
      <c r="F46" s="5">
        <v>7</v>
      </c>
      <c r="G46" s="5"/>
      <c r="H46" s="4">
        <v>22</v>
      </c>
      <c r="I46" s="5">
        <v>7</v>
      </c>
      <c r="J46" s="7">
        <v>709</v>
      </c>
      <c r="K46" s="8" t="s">
        <v>2036</v>
      </c>
      <c r="L46" s="23">
        <v>82.92</v>
      </c>
      <c r="M46" s="24">
        <v>62.97</v>
      </c>
      <c r="N46" s="5" t="s">
        <v>2032</v>
      </c>
      <c r="O46" s="5" t="s">
        <v>215</v>
      </c>
      <c r="P46" s="5" t="s">
        <v>2651</v>
      </c>
      <c r="Q46" s="4" t="s">
        <v>2049</v>
      </c>
      <c r="R46" s="4" t="s">
        <v>2741</v>
      </c>
      <c r="S46" s="13">
        <v>43290</v>
      </c>
      <c r="T46" s="14" t="s">
        <v>2742</v>
      </c>
      <c r="U46" s="15"/>
      <c r="V46" s="13">
        <v>44012</v>
      </c>
    </row>
    <row r="47" spans="1:22" s="1" customFormat="1">
      <c r="A47" s="4">
        <v>1277</v>
      </c>
      <c r="B47" s="4" t="s">
        <v>8</v>
      </c>
      <c r="C47" s="4" t="s">
        <v>497</v>
      </c>
      <c r="D47" s="4" t="s">
        <v>2029</v>
      </c>
      <c r="E47" s="4" t="s">
        <v>2030</v>
      </c>
      <c r="F47" s="5">
        <v>7</v>
      </c>
      <c r="G47" s="5"/>
      <c r="H47" s="4">
        <v>22</v>
      </c>
      <c r="I47" s="5">
        <v>7</v>
      </c>
      <c r="J47" s="7">
        <v>710</v>
      </c>
      <c r="K47" s="8" t="s">
        <v>2036</v>
      </c>
      <c r="L47" s="23">
        <v>80.59</v>
      </c>
      <c r="M47" s="24">
        <v>61.2</v>
      </c>
      <c r="N47" s="5" t="s">
        <v>2032</v>
      </c>
      <c r="O47" s="5" t="s">
        <v>218</v>
      </c>
      <c r="P47" s="5" t="s">
        <v>2655</v>
      </c>
      <c r="Q47" s="4" t="s">
        <v>2049</v>
      </c>
      <c r="R47" s="4" t="s">
        <v>2743</v>
      </c>
      <c r="S47" s="13">
        <v>43289</v>
      </c>
      <c r="T47" s="14" t="s">
        <v>2744</v>
      </c>
      <c r="U47" s="15"/>
      <c r="V47" s="13">
        <v>44012</v>
      </c>
    </row>
    <row r="48" spans="1:22" s="1" customFormat="1">
      <c r="A48" s="4">
        <v>1278</v>
      </c>
      <c r="B48" s="4" t="s">
        <v>8</v>
      </c>
      <c r="C48" s="4" t="s">
        <v>497</v>
      </c>
      <c r="D48" s="4" t="s">
        <v>2029</v>
      </c>
      <c r="E48" s="4" t="s">
        <v>2030</v>
      </c>
      <c r="F48" s="5">
        <v>7</v>
      </c>
      <c r="G48" s="5"/>
      <c r="H48" s="4">
        <v>22</v>
      </c>
      <c r="I48" s="5">
        <v>8</v>
      </c>
      <c r="J48" s="7">
        <v>801</v>
      </c>
      <c r="K48" s="8" t="s">
        <v>2036</v>
      </c>
      <c r="L48" s="23">
        <v>80.59</v>
      </c>
      <c r="M48" s="24">
        <v>61.2</v>
      </c>
      <c r="N48" s="5" t="s">
        <v>2032</v>
      </c>
      <c r="O48" s="5" t="s">
        <v>218</v>
      </c>
      <c r="P48" s="5" t="s">
        <v>2622</v>
      </c>
      <c r="Q48" s="4" t="s">
        <v>2049</v>
      </c>
      <c r="R48" s="4" t="s">
        <v>2745</v>
      </c>
      <c r="S48" s="13">
        <v>43290</v>
      </c>
      <c r="T48" s="14" t="s">
        <v>2746</v>
      </c>
      <c r="U48" s="15" t="s">
        <v>2747</v>
      </c>
      <c r="V48" s="13">
        <v>44012</v>
      </c>
    </row>
    <row r="49" spans="1:22" s="1" customFormat="1">
      <c r="A49" s="4">
        <v>1279</v>
      </c>
      <c r="B49" s="4" t="s">
        <v>8</v>
      </c>
      <c r="C49" s="4" t="s">
        <v>497</v>
      </c>
      <c r="D49" s="4" t="s">
        <v>2029</v>
      </c>
      <c r="E49" s="4" t="s">
        <v>2030</v>
      </c>
      <c r="F49" s="5">
        <v>7</v>
      </c>
      <c r="G49" s="5"/>
      <c r="H49" s="4">
        <v>22</v>
      </c>
      <c r="I49" s="5">
        <v>8</v>
      </c>
      <c r="J49" s="7">
        <v>802</v>
      </c>
      <c r="K49" s="8" t="s">
        <v>2036</v>
      </c>
      <c r="L49" s="23">
        <v>79.599999999999994</v>
      </c>
      <c r="M49" s="24">
        <v>60.45</v>
      </c>
      <c r="N49" s="5" t="s">
        <v>2032</v>
      </c>
      <c r="O49" s="5" t="s">
        <v>213</v>
      </c>
      <c r="P49" s="5" t="s">
        <v>2626</v>
      </c>
      <c r="Q49" s="4" t="s">
        <v>2049</v>
      </c>
      <c r="R49" s="4" t="s">
        <v>2748</v>
      </c>
      <c r="S49" s="13">
        <v>43291</v>
      </c>
      <c r="T49" s="20" t="s">
        <v>2749</v>
      </c>
      <c r="U49" s="15" t="s">
        <v>2750</v>
      </c>
      <c r="V49" s="13">
        <v>44012</v>
      </c>
    </row>
    <row r="50" spans="1:22" s="1" customFormat="1" hidden="1">
      <c r="A50" s="4">
        <v>1280</v>
      </c>
      <c r="B50" s="4" t="s">
        <v>8</v>
      </c>
      <c r="C50" s="4" t="s">
        <v>497</v>
      </c>
      <c r="D50" s="4" t="s">
        <v>2029</v>
      </c>
      <c r="E50" s="4" t="s">
        <v>2030</v>
      </c>
      <c r="F50" s="5">
        <v>7</v>
      </c>
      <c r="G50" s="5"/>
      <c r="H50" s="4">
        <v>22</v>
      </c>
      <c r="I50" s="5">
        <v>8</v>
      </c>
      <c r="J50" s="7">
        <v>804</v>
      </c>
      <c r="K50" s="8" t="s">
        <v>2036</v>
      </c>
      <c r="L50" s="23">
        <v>68.12</v>
      </c>
      <c r="M50" s="24">
        <v>51.73</v>
      </c>
      <c r="N50" s="5" t="s">
        <v>2035</v>
      </c>
      <c r="O50" s="5" t="s">
        <v>183</v>
      </c>
      <c r="P50" s="5" t="s">
        <v>2632</v>
      </c>
      <c r="Q50" s="4" t="s">
        <v>2049</v>
      </c>
      <c r="R50" s="4" t="s">
        <v>2751</v>
      </c>
      <c r="S50" s="13">
        <v>43290</v>
      </c>
      <c r="T50" s="14" t="s">
        <v>2752</v>
      </c>
      <c r="U50" s="15"/>
      <c r="V50" s="13">
        <v>44012</v>
      </c>
    </row>
    <row r="51" spans="1:22" s="1" customFormat="1">
      <c r="A51" s="4">
        <v>1281</v>
      </c>
      <c r="B51" s="4" t="s">
        <v>8</v>
      </c>
      <c r="C51" s="4" t="s">
        <v>497</v>
      </c>
      <c r="D51" s="4" t="s">
        <v>2029</v>
      </c>
      <c r="E51" s="4" t="s">
        <v>2030</v>
      </c>
      <c r="F51" s="5">
        <v>7</v>
      </c>
      <c r="G51" s="5"/>
      <c r="H51" s="4">
        <v>22</v>
      </c>
      <c r="I51" s="5">
        <v>8</v>
      </c>
      <c r="J51" s="7">
        <v>806</v>
      </c>
      <c r="K51" s="8" t="s">
        <v>2036</v>
      </c>
      <c r="L51" s="23">
        <v>80.59</v>
      </c>
      <c r="M51" s="24">
        <v>61.2</v>
      </c>
      <c r="N51" s="5" t="s">
        <v>2032</v>
      </c>
      <c r="O51" s="5" t="s">
        <v>201</v>
      </c>
      <c r="P51" s="5" t="s">
        <v>2639</v>
      </c>
      <c r="Q51" s="4" t="s">
        <v>2049</v>
      </c>
      <c r="R51" s="4" t="s">
        <v>2753</v>
      </c>
      <c r="S51" s="13">
        <v>43291</v>
      </c>
      <c r="T51" s="14" t="s">
        <v>2754</v>
      </c>
      <c r="U51" s="15" t="s">
        <v>2755</v>
      </c>
      <c r="V51" s="13">
        <v>44012</v>
      </c>
    </row>
    <row r="52" spans="1:22" s="1" customFormat="1">
      <c r="A52" s="4">
        <v>1282</v>
      </c>
      <c r="B52" s="4" t="s">
        <v>8</v>
      </c>
      <c r="C52" s="4" t="s">
        <v>497</v>
      </c>
      <c r="D52" s="4" t="s">
        <v>2029</v>
      </c>
      <c r="E52" s="4" t="s">
        <v>2030</v>
      </c>
      <c r="F52" s="5">
        <v>7</v>
      </c>
      <c r="G52" s="5"/>
      <c r="H52" s="4">
        <v>22</v>
      </c>
      <c r="I52" s="5">
        <v>8</v>
      </c>
      <c r="J52" s="7">
        <v>807</v>
      </c>
      <c r="K52" s="8" t="s">
        <v>2036</v>
      </c>
      <c r="L52" s="23">
        <v>80.59</v>
      </c>
      <c r="M52" s="24">
        <v>61.2</v>
      </c>
      <c r="N52" s="5" t="s">
        <v>2032</v>
      </c>
      <c r="O52" s="5" t="s">
        <v>201</v>
      </c>
      <c r="P52" s="5" t="s">
        <v>2643</v>
      </c>
      <c r="Q52" s="4" t="s">
        <v>2049</v>
      </c>
      <c r="R52" s="4" t="s">
        <v>2756</v>
      </c>
      <c r="S52" s="13">
        <v>43292</v>
      </c>
      <c r="T52" s="14" t="s">
        <v>2757</v>
      </c>
      <c r="U52" s="15"/>
      <c r="V52" s="13">
        <v>44012</v>
      </c>
    </row>
    <row r="53" spans="1:22" s="1" customFormat="1">
      <c r="A53" s="4">
        <v>1283</v>
      </c>
      <c r="B53" s="4" t="s">
        <v>8</v>
      </c>
      <c r="C53" s="4" t="s">
        <v>497</v>
      </c>
      <c r="D53" s="4" t="s">
        <v>2029</v>
      </c>
      <c r="E53" s="4" t="s">
        <v>2030</v>
      </c>
      <c r="F53" s="5">
        <v>7</v>
      </c>
      <c r="G53" s="5"/>
      <c r="H53" s="4">
        <v>22</v>
      </c>
      <c r="I53" s="5">
        <v>8</v>
      </c>
      <c r="J53" s="7">
        <v>808</v>
      </c>
      <c r="K53" s="8" t="s">
        <v>2036</v>
      </c>
      <c r="L53" s="23">
        <v>82.92</v>
      </c>
      <c r="M53" s="24">
        <v>62.97</v>
      </c>
      <c r="N53" s="5" t="s">
        <v>2032</v>
      </c>
      <c r="O53" s="5" t="s">
        <v>221</v>
      </c>
      <c r="P53" s="5" t="s">
        <v>2647</v>
      </c>
      <c r="Q53" s="4" t="s">
        <v>2049</v>
      </c>
      <c r="R53" s="4" t="s">
        <v>2758</v>
      </c>
      <c r="S53" s="13">
        <v>43291</v>
      </c>
      <c r="T53" s="14" t="s">
        <v>2759</v>
      </c>
      <c r="U53" s="15"/>
      <c r="V53" s="13">
        <v>44012</v>
      </c>
    </row>
    <row r="54" spans="1:22" s="1" customFormat="1">
      <c r="A54" s="4">
        <v>1284</v>
      </c>
      <c r="B54" s="4" t="s">
        <v>8</v>
      </c>
      <c r="C54" s="4" t="s">
        <v>497</v>
      </c>
      <c r="D54" s="4" t="s">
        <v>2029</v>
      </c>
      <c r="E54" s="4" t="s">
        <v>2030</v>
      </c>
      <c r="F54" s="5">
        <v>7</v>
      </c>
      <c r="G54" s="5"/>
      <c r="H54" s="4">
        <v>22</v>
      </c>
      <c r="I54" s="5">
        <v>8</v>
      </c>
      <c r="J54" s="7">
        <v>809</v>
      </c>
      <c r="K54" s="8" t="s">
        <v>2036</v>
      </c>
      <c r="L54" s="23">
        <v>82.92</v>
      </c>
      <c r="M54" s="24">
        <v>62.97</v>
      </c>
      <c r="N54" s="5" t="s">
        <v>2032</v>
      </c>
      <c r="O54" s="5" t="s">
        <v>215</v>
      </c>
      <c r="P54" s="5" t="s">
        <v>2651</v>
      </c>
      <c r="Q54" s="4" t="s">
        <v>2049</v>
      </c>
      <c r="R54" s="4" t="s">
        <v>2760</v>
      </c>
      <c r="S54" s="13">
        <v>43292</v>
      </c>
      <c r="T54" s="14" t="s">
        <v>2761</v>
      </c>
      <c r="U54" s="15" t="s">
        <v>2762</v>
      </c>
      <c r="V54" s="13">
        <v>44012</v>
      </c>
    </row>
    <row r="55" spans="1:22" s="1" customFormat="1">
      <c r="A55" s="4">
        <v>1285</v>
      </c>
      <c r="B55" s="4" t="s">
        <v>8</v>
      </c>
      <c r="C55" s="4" t="s">
        <v>497</v>
      </c>
      <c r="D55" s="4" t="s">
        <v>2029</v>
      </c>
      <c r="E55" s="4" t="s">
        <v>2030</v>
      </c>
      <c r="F55" s="5">
        <v>7</v>
      </c>
      <c r="G55" s="5"/>
      <c r="H55" s="4">
        <v>22</v>
      </c>
      <c r="I55" s="5">
        <v>8</v>
      </c>
      <c r="J55" s="7">
        <v>810</v>
      </c>
      <c r="K55" s="8" t="s">
        <v>2036</v>
      </c>
      <c r="L55" s="23">
        <v>80.59</v>
      </c>
      <c r="M55" s="24">
        <v>61.2</v>
      </c>
      <c r="N55" s="5" t="s">
        <v>2032</v>
      </c>
      <c r="O55" s="5" t="s">
        <v>218</v>
      </c>
      <c r="P55" s="5" t="s">
        <v>2655</v>
      </c>
      <c r="Q55" s="4" t="s">
        <v>2049</v>
      </c>
      <c r="R55" s="4" t="s">
        <v>2763</v>
      </c>
      <c r="S55" s="13">
        <v>43293</v>
      </c>
      <c r="T55" s="14" t="s">
        <v>2764</v>
      </c>
      <c r="U55" s="15" t="s">
        <v>2765</v>
      </c>
      <c r="V55" s="13">
        <v>44012</v>
      </c>
    </row>
    <row r="56" spans="1:22" s="1" customFormat="1">
      <c r="A56" s="4">
        <v>1286</v>
      </c>
      <c r="B56" s="4" t="s">
        <v>8</v>
      </c>
      <c r="C56" s="4" t="s">
        <v>497</v>
      </c>
      <c r="D56" s="4" t="s">
        <v>2029</v>
      </c>
      <c r="E56" s="4" t="s">
        <v>2030</v>
      </c>
      <c r="F56" s="5">
        <v>7</v>
      </c>
      <c r="G56" s="5"/>
      <c r="H56" s="4">
        <v>22</v>
      </c>
      <c r="I56" s="5">
        <v>9</v>
      </c>
      <c r="J56" s="7">
        <v>901</v>
      </c>
      <c r="K56" s="8" t="s">
        <v>2036</v>
      </c>
      <c r="L56" s="23">
        <v>80.59</v>
      </c>
      <c r="M56" s="24">
        <v>61.2</v>
      </c>
      <c r="N56" s="5" t="s">
        <v>2032</v>
      </c>
      <c r="O56" s="5" t="s">
        <v>218</v>
      </c>
      <c r="P56" s="5" t="s">
        <v>2622</v>
      </c>
      <c r="Q56" s="4" t="s">
        <v>2049</v>
      </c>
      <c r="R56" s="4" t="s">
        <v>2766</v>
      </c>
      <c r="S56" s="13">
        <v>43307</v>
      </c>
      <c r="T56" s="14" t="s">
        <v>2767</v>
      </c>
      <c r="U56" s="15"/>
      <c r="V56" s="13">
        <v>44012</v>
      </c>
    </row>
    <row r="57" spans="1:22" s="1" customFormat="1" hidden="1">
      <c r="A57" s="4">
        <v>1287</v>
      </c>
      <c r="B57" s="4" t="s">
        <v>8</v>
      </c>
      <c r="C57" s="4" t="s">
        <v>497</v>
      </c>
      <c r="D57" s="4" t="s">
        <v>2029</v>
      </c>
      <c r="E57" s="4" t="s">
        <v>2030</v>
      </c>
      <c r="F57" s="5">
        <v>7</v>
      </c>
      <c r="G57" s="5"/>
      <c r="H57" s="4">
        <v>22</v>
      </c>
      <c r="I57" s="5">
        <v>9</v>
      </c>
      <c r="J57" s="7">
        <v>903</v>
      </c>
      <c r="K57" s="8" t="s">
        <v>2036</v>
      </c>
      <c r="L57" s="23">
        <v>68.12</v>
      </c>
      <c r="M57" s="24">
        <v>51.73</v>
      </c>
      <c r="N57" s="5" t="s">
        <v>2035</v>
      </c>
      <c r="O57" s="5" t="s">
        <v>183</v>
      </c>
      <c r="P57" s="5" t="s">
        <v>2629</v>
      </c>
      <c r="Q57" s="4" t="s">
        <v>2034</v>
      </c>
      <c r="R57" s="4"/>
      <c r="S57" s="13"/>
      <c r="T57" s="14"/>
      <c r="U57" s="15"/>
      <c r="V57" s="13">
        <v>44012</v>
      </c>
    </row>
    <row r="58" spans="1:22" s="1" customFormat="1">
      <c r="A58" s="4">
        <v>1288</v>
      </c>
      <c r="B58" s="4" t="s">
        <v>8</v>
      </c>
      <c r="C58" s="4" t="s">
        <v>497</v>
      </c>
      <c r="D58" s="4" t="s">
        <v>2029</v>
      </c>
      <c r="E58" s="4" t="s">
        <v>2030</v>
      </c>
      <c r="F58" s="5">
        <v>7</v>
      </c>
      <c r="G58" s="5"/>
      <c r="H58" s="4">
        <v>22</v>
      </c>
      <c r="I58" s="5">
        <v>9</v>
      </c>
      <c r="J58" s="7">
        <v>905</v>
      </c>
      <c r="K58" s="8" t="s">
        <v>2036</v>
      </c>
      <c r="L58" s="23">
        <v>79.599999999999994</v>
      </c>
      <c r="M58" s="24">
        <v>60.45</v>
      </c>
      <c r="N58" s="5" t="s">
        <v>2032</v>
      </c>
      <c r="O58" s="5" t="s">
        <v>198</v>
      </c>
      <c r="P58" s="5" t="s">
        <v>2636</v>
      </c>
      <c r="Q58" s="4" t="s">
        <v>2049</v>
      </c>
      <c r="R58" s="4" t="s">
        <v>2768</v>
      </c>
      <c r="S58" s="13">
        <v>43292</v>
      </c>
      <c r="T58" s="14" t="s">
        <v>2769</v>
      </c>
      <c r="U58" s="15" t="s">
        <v>2770</v>
      </c>
      <c r="V58" s="13">
        <v>44012</v>
      </c>
    </row>
    <row r="59" spans="1:22" s="1" customFormat="1">
      <c r="A59" s="4">
        <v>1289</v>
      </c>
      <c r="B59" s="4" t="s">
        <v>8</v>
      </c>
      <c r="C59" s="4" t="s">
        <v>497</v>
      </c>
      <c r="D59" s="4" t="s">
        <v>2029</v>
      </c>
      <c r="E59" s="4" t="s">
        <v>2030</v>
      </c>
      <c r="F59" s="5">
        <v>7</v>
      </c>
      <c r="G59" s="5"/>
      <c r="H59" s="4">
        <v>22</v>
      </c>
      <c r="I59" s="5">
        <v>9</v>
      </c>
      <c r="J59" s="7">
        <v>906</v>
      </c>
      <c r="K59" s="8" t="s">
        <v>2036</v>
      </c>
      <c r="L59" s="23">
        <v>80.59</v>
      </c>
      <c r="M59" s="24">
        <v>61.2</v>
      </c>
      <c r="N59" s="5" t="s">
        <v>2032</v>
      </c>
      <c r="O59" s="5" t="s">
        <v>201</v>
      </c>
      <c r="P59" s="5" t="s">
        <v>2639</v>
      </c>
      <c r="Q59" s="4" t="s">
        <v>2049</v>
      </c>
      <c r="R59" s="4" t="s">
        <v>2771</v>
      </c>
      <c r="S59" s="13">
        <v>43293</v>
      </c>
      <c r="T59" s="14" t="s">
        <v>2772</v>
      </c>
      <c r="U59" s="15"/>
      <c r="V59" s="13">
        <v>44012</v>
      </c>
    </row>
    <row r="60" spans="1:22" s="1" customFormat="1">
      <c r="A60" s="4">
        <v>1290</v>
      </c>
      <c r="B60" s="4" t="s">
        <v>8</v>
      </c>
      <c r="C60" s="4" t="s">
        <v>497</v>
      </c>
      <c r="D60" s="4" t="s">
        <v>2029</v>
      </c>
      <c r="E60" s="4" t="s">
        <v>2030</v>
      </c>
      <c r="F60" s="5">
        <v>7</v>
      </c>
      <c r="G60" s="5"/>
      <c r="H60" s="4">
        <v>22</v>
      </c>
      <c r="I60" s="5">
        <v>9</v>
      </c>
      <c r="J60" s="7">
        <v>907</v>
      </c>
      <c r="K60" s="8" t="s">
        <v>2036</v>
      </c>
      <c r="L60" s="23">
        <v>80.59</v>
      </c>
      <c r="M60" s="24">
        <v>61.2</v>
      </c>
      <c r="N60" s="5" t="s">
        <v>2032</v>
      </c>
      <c r="O60" s="5" t="s">
        <v>201</v>
      </c>
      <c r="P60" s="5" t="s">
        <v>2643</v>
      </c>
      <c r="Q60" s="4" t="s">
        <v>2049</v>
      </c>
      <c r="R60" s="4" t="s">
        <v>2773</v>
      </c>
      <c r="S60" s="13">
        <v>43292</v>
      </c>
      <c r="T60" s="14" t="s">
        <v>2774</v>
      </c>
      <c r="U60" s="15" t="s">
        <v>2775</v>
      </c>
      <c r="V60" s="13">
        <v>44012</v>
      </c>
    </row>
    <row r="61" spans="1:22" s="1" customFormat="1">
      <c r="A61" s="4">
        <v>1291</v>
      </c>
      <c r="B61" s="4" t="s">
        <v>8</v>
      </c>
      <c r="C61" s="4" t="s">
        <v>497</v>
      </c>
      <c r="D61" s="4" t="s">
        <v>2029</v>
      </c>
      <c r="E61" s="4" t="s">
        <v>2030</v>
      </c>
      <c r="F61" s="5">
        <v>7</v>
      </c>
      <c r="G61" s="5"/>
      <c r="H61" s="4">
        <v>22</v>
      </c>
      <c r="I61" s="5">
        <v>9</v>
      </c>
      <c r="J61" s="7">
        <v>908</v>
      </c>
      <c r="K61" s="8" t="s">
        <v>2036</v>
      </c>
      <c r="L61" s="23">
        <v>82.92</v>
      </c>
      <c r="M61" s="24">
        <v>62.97</v>
      </c>
      <c r="N61" s="5" t="s">
        <v>2032</v>
      </c>
      <c r="O61" s="5" t="s">
        <v>221</v>
      </c>
      <c r="P61" s="5" t="s">
        <v>2647</v>
      </c>
      <c r="Q61" s="4" t="s">
        <v>2049</v>
      </c>
      <c r="R61" s="4" t="s">
        <v>2776</v>
      </c>
      <c r="S61" s="13">
        <v>43293</v>
      </c>
      <c r="T61" s="14" t="s">
        <v>2777</v>
      </c>
      <c r="U61" s="15" t="s">
        <v>2778</v>
      </c>
      <c r="V61" s="13">
        <v>44012</v>
      </c>
    </row>
    <row r="62" spans="1:22" s="1" customFormat="1">
      <c r="A62" s="4">
        <v>1292</v>
      </c>
      <c r="B62" s="4" t="s">
        <v>8</v>
      </c>
      <c r="C62" s="4" t="s">
        <v>497</v>
      </c>
      <c r="D62" s="4" t="s">
        <v>2029</v>
      </c>
      <c r="E62" s="4" t="s">
        <v>2030</v>
      </c>
      <c r="F62" s="5">
        <v>7</v>
      </c>
      <c r="G62" s="5"/>
      <c r="H62" s="4">
        <v>22</v>
      </c>
      <c r="I62" s="5">
        <v>9</v>
      </c>
      <c r="J62" s="7">
        <v>909</v>
      </c>
      <c r="K62" s="8" t="s">
        <v>2036</v>
      </c>
      <c r="L62" s="23">
        <v>82.92</v>
      </c>
      <c r="M62" s="24">
        <v>62.97</v>
      </c>
      <c r="N62" s="5" t="s">
        <v>2032</v>
      </c>
      <c r="O62" s="5" t="s">
        <v>215</v>
      </c>
      <c r="P62" s="5" t="s">
        <v>2651</v>
      </c>
      <c r="Q62" s="4" t="s">
        <v>2049</v>
      </c>
      <c r="R62" s="4" t="s">
        <v>2779</v>
      </c>
      <c r="S62" s="13">
        <v>43293</v>
      </c>
      <c r="T62" s="14" t="s">
        <v>2780</v>
      </c>
      <c r="U62" s="15"/>
      <c r="V62" s="13">
        <v>44012</v>
      </c>
    </row>
    <row r="63" spans="1:22" s="1" customFormat="1">
      <c r="A63" s="4">
        <v>1293</v>
      </c>
      <c r="B63" s="4" t="s">
        <v>8</v>
      </c>
      <c r="C63" s="4" t="s">
        <v>497</v>
      </c>
      <c r="D63" s="4" t="s">
        <v>2029</v>
      </c>
      <c r="E63" s="4" t="s">
        <v>2030</v>
      </c>
      <c r="F63" s="5">
        <v>7</v>
      </c>
      <c r="G63" s="5"/>
      <c r="H63" s="4">
        <v>22</v>
      </c>
      <c r="I63" s="5">
        <v>9</v>
      </c>
      <c r="J63" s="7">
        <v>910</v>
      </c>
      <c r="K63" s="8" t="s">
        <v>2036</v>
      </c>
      <c r="L63" s="23">
        <v>80.59</v>
      </c>
      <c r="M63" s="24">
        <v>61.2</v>
      </c>
      <c r="N63" s="5" t="s">
        <v>2032</v>
      </c>
      <c r="O63" s="5" t="s">
        <v>218</v>
      </c>
      <c r="P63" s="5" t="s">
        <v>2655</v>
      </c>
      <c r="Q63" s="4" t="s">
        <v>2049</v>
      </c>
      <c r="R63" s="4" t="s">
        <v>2781</v>
      </c>
      <c r="S63" s="13">
        <v>43291</v>
      </c>
      <c r="T63" s="14" t="s">
        <v>2782</v>
      </c>
      <c r="U63" s="15" t="s">
        <v>2783</v>
      </c>
      <c r="V63" s="13">
        <v>44012</v>
      </c>
    </row>
    <row r="64" spans="1:22" s="1" customFormat="1">
      <c r="A64" s="4">
        <v>1294</v>
      </c>
      <c r="B64" s="4" t="s">
        <v>8</v>
      </c>
      <c r="C64" s="4" t="s">
        <v>497</v>
      </c>
      <c r="D64" s="4" t="s">
        <v>2029</v>
      </c>
      <c r="E64" s="4" t="s">
        <v>2030</v>
      </c>
      <c r="F64" s="5">
        <v>7</v>
      </c>
      <c r="G64" s="5"/>
      <c r="H64" s="4">
        <v>22</v>
      </c>
      <c r="I64" s="5">
        <v>10</v>
      </c>
      <c r="J64" s="7">
        <v>1001</v>
      </c>
      <c r="K64" s="8" t="s">
        <v>2036</v>
      </c>
      <c r="L64" s="23">
        <v>80.59</v>
      </c>
      <c r="M64" s="24">
        <v>61.2</v>
      </c>
      <c r="N64" s="5" t="s">
        <v>2032</v>
      </c>
      <c r="O64" s="5" t="s">
        <v>218</v>
      </c>
      <c r="P64" s="5" t="s">
        <v>2622</v>
      </c>
      <c r="Q64" s="4" t="s">
        <v>2049</v>
      </c>
      <c r="R64" s="4" t="s">
        <v>2784</v>
      </c>
      <c r="S64" s="13">
        <v>43290</v>
      </c>
      <c r="T64" s="14" t="s">
        <v>2785</v>
      </c>
      <c r="U64" s="15" t="s">
        <v>2786</v>
      </c>
      <c r="V64" s="13">
        <v>44012</v>
      </c>
    </row>
    <row r="65" spans="1:22" s="1" customFormat="1">
      <c r="A65" s="4">
        <v>1295</v>
      </c>
      <c r="B65" s="4" t="s">
        <v>8</v>
      </c>
      <c r="C65" s="4" t="s">
        <v>497</v>
      </c>
      <c r="D65" s="4" t="s">
        <v>2029</v>
      </c>
      <c r="E65" s="4" t="s">
        <v>2030</v>
      </c>
      <c r="F65" s="5">
        <v>7</v>
      </c>
      <c r="G65" s="5"/>
      <c r="H65" s="4">
        <v>22</v>
      </c>
      <c r="I65" s="5">
        <v>10</v>
      </c>
      <c r="J65" s="7">
        <v>1002</v>
      </c>
      <c r="K65" s="8" t="s">
        <v>2036</v>
      </c>
      <c r="L65" s="23">
        <v>79.599999999999994</v>
      </c>
      <c r="M65" s="24">
        <v>60.45</v>
      </c>
      <c r="N65" s="5" t="s">
        <v>2032</v>
      </c>
      <c r="O65" s="5" t="s">
        <v>213</v>
      </c>
      <c r="P65" s="5" t="s">
        <v>2626</v>
      </c>
      <c r="Q65" s="4" t="s">
        <v>2049</v>
      </c>
      <c r="R65" s="4" t="s">
        <v>2787</v>
      </c>
      <c r="S65" s="13">
        <v>43293</v>
      </c>
      <c r="T65" s="20" t="s">
        <v>2788</v>
      </c>
      <c r="U65" s="15"/>
      <c r="V65" s="13">
        <v>44012</v>
      </c>
    </row>
    <row r="66" spans="1:22" s="1" customFormat="1" hidden="1">
      <c r="A66" s="4">
        <v>1296</v>
      </c>
      <c r="B66" s="4" t="s">
        <v>8</v>
      </c>
      <c r="C66" s="4" t="s">
        <v>497</v>
      </c>
      <c r="D66" s="4" t="s">
        <v>2029</v>
      </c>
      <c r="E66" s="4" t="s">
        <v>2030</v>
      </c>
      <c r="F66" s="5">
        <v>7</v>
      </c>
      <c r="G66" s="5"/>
      <c r="H66" s="4">
        <v>22</v>
      </c>
      <c r="I66" s="5">
        <v>10</v>
      </c>
      <c r="J66" s="7">
        <v>1004</v>
      </c>
      <c r="K66" s="8" t="s">
        <v>2036</v>
      </c>
      <c r="L66" s="23">
        <v>68.12</v>
      </c>
      <c r="M66" s="24">
        <v>51.73</v>
      </c>
      <c r="N66" s="5" t="s">
        <v>2035</v>
      </c>
      <c r="O66" s="5" t="s">
        <v>183</v>
      </c>
      <c r="P66" s="5" t="s">
        <v>2632</v>
      </c>
      <c r="Q66" s="4" t="s">
        <v>2049</v>
      </c>
      <c r="R66" s="4" t="s">
        <v>2789</v>
      </c>
      <c r="S66" s="13">
        <v>43291</v>
      </c>
      <c r="T66" s="14" t="s">
        <v>2790</v>
      </c>
      <c r="U66" s="15" t="s">
        <v>2791</v>
      </c>
      <c r="V66" s="13">
        <v>44012</v>
      </c>
    </row>
    <row r="67" spans="1:22" s="1" customFormat="1">
      <c r="A67" s="4">
        <v>1297</v>
      </c>
      <c r="B67" s="4" t="s">
        <v>8</v>
      </c>
      <c r="C67" s="4" t="s">
        <v>497</v>
      </c>
      <c r="D67" s="4" t="s">
        <v>2029</v>
      </c>
      <c r="E67" s="4" t="s">
        <v>2030</v>
      </c>
      <c r="F67" s="5">
        <v>7</v>
      </c>
      <c r="G67" s="5"/>
      <c r="H67" s="4">
        <v>22</v>
      </c>
      <c r="I67" s="5">
        <v>10</v>
      </c>
      <c r="J67" s="7">
        <v>1005</v>
      </c>
      <c r="K67" s="8" t="s">
        <v>2036</v>
      </c>
      <c r="L67" s="23">
        <v>79.599999999999994</v>
      </c>
      <c r="M67" s="24">
        <v>60.45</v>
      </c>
      <c r="N67" s="5" t="s">
        <v>2032</v>
      </c>
      <c r="O67" s="5" t="s">
        <v>198</v>
      </c>
      <c r="P67" s="5" t="s">
        <v>2636</v>
      </c>
      <c r="Q67" s="4" t="s">
        <v>2049</v>
      </c>
      <c r="R67" s="4" t="s">
        <v>2792</v>
      </c>
      <c r="S67" s="13">
        <v>43293</v>
      </c>
      <c r="T67" s="14" t="s">
        <v>2793</v>
      </c>
      <c r="U67" s="15" t="s">
        <v>2794</v>
      </c>
      <c r="V67" s="13">
        <v>44012</v>
      </c>
    </row>
    <row r="68" spans="1:22" s="1" customFormat="1">
      <c r="A68" s="4">
        <v>1298</v>
      </c>
      <c r="B68" s="4" t="s">
        <v>8</v>
      </c>
      <c r="C68" s="4" t="s">
        <v>497</v>
      </c>
      <c r="D68" s="4" t="s">
        <v>2029</v>
      </c>
      <c r="E68" s="4" t="s">
        <v>2030</v>
      </c>
      <c r="F68" s="5">
        <v>7</v>
      </c>
      <c r="G68" s="5"/>
      <c r="H68" s="4">
        <v>22</v>
      </c>
      <c r="I68" s="5">
        <v>10</v>
      </c>
      <c r="J68" s="7">
        <v>1006</v>
      </c>
      <c r="K68" s="8" t="s">
        <v>2036</v>
      </c>
      <c r="L68" s="23">
        <v>80.59</v>
      </c>
      <c r="M68" s="24">
        <v>61.2</v>
      </c>
      <c r="N68" s="5" t="s">
        <v>2032</v>
      </c>
      <c r="O68" s="5" t="s">
        <v>201</v>
      </c>
      <c r="P68" s="5" t="s">
        <v>2639</v>
      </c>
      <c r="Q68" s="4" t="s">
        <v>2049</v>
      </c>
      <c r="R68" s="4" t="s">
        <v>2795</v>
      </c>
      <c r="S68" s="13">
        <v>43289</v>
      </c>
      <c r="T68" s="14" t="s">
        <v>2796</v>
      </c>
      <c r="U68" s="15" t="s">
        <v>2797</v>
      </c>
      <c r="V68" s="13">
        <v>44012</v>
      </c>
    </row>
    <row r="69" spans="1:22" s="1" customFormat="1">
      <c r="A69" s="4">
        <v>1299</v>
      </c>
      <c r="B69" s="4" t="s">
        <v>8</v>
      </c>
      <c r="C69" s="4" t="s">
        <v>497</v>
      </c>
      <c r="D69" s="4" t="s">
        <v>2029</v>
      </c>
      <c r="E69" s="4" t="s">
        <v>2030</v>
      </c>
      <c r="F69" s="5">
        <v>7</v>
      </c>
      <c r="G69" s="5"/>
      <c r="H69" s="4">
        <v>22</v>
      </c>
      <c r="I69" s="5">
        <v>10</v>
      </c>
      <c r="J69" s="7">
        <v>1007</v>
      </c>
      <c r="K69" s="8" t="s">
        <v>2036</v>
      </c>
      <c r="L69" s="23">
        <v>80.59</v>
      </c>
      <c r="M69" s="24">
        <v>61.2</v>
      </c>
      <c r="N69" s="5" t="s">
        <v>2032</v>
      </c>
      <c r="O69" s="5" t="s">
        <v>201</v>
      </c>
      <c r="P69" s="5" t="s">
        <v>2643</v>
      </c>
      <c r="Q69" s="4" t="s">
        <v>2049</v>
      </c>
      <c r="R69" s="4" t="s">
        <v>2798</v>
      </c>
      <c r="S69" s="13">
        <v>43289</v>
      </c>
      <c r="T69" s="14" t="s">
        <v>2799</v>
      </c>
      <c r="U69" s="15" t="s">
        <v>2800</v>
      </c>
      <c r="V69" s="13">
        <v>44012</v>
      </c>
    </row>
    <row r="70" spans="1:22" s="1" customFormat="1">
      <c r="A70" s="4">
        <v>1300</v>
      </c>
      <c r="B70" s="4" t="s">
        <v>8</v>
      </c>
      <c r="C70" s="4" t="s">
        <v>497</v>
      </c>
      <c r="D70" s="4" t="s">
        <v>2029</v>
      </c>
      <c r="E70" s="4" t="s">
        <v>2030</v>
      </c>
      <c r="F70" s="5">
        <v>7</v>
      </c>
      <c r="G70" s="5"/>
      <c r="H70" s="4">
        <v>22</v>
      </c>
      <c r="I70" s="5">
        <v>10</v>
      </c>
      <c r="J70" s="7">
        <v>1008</v>
      </c>
      <c r="K70" s="8" t="s">
        <v>2036</v>
      </c>
      <c r="L70" s="23">
        <v>82.92</v>
      </c>
      <c r="M70" s="24">
        <v>62.97</v>
      </c>
      <c r="N70" s="5" t="s">
        <v>2032</v>
      </c>
      <c r="O70" s="5" t="s">
        <v>221</v>
      </c>
      <c r="P70" s="5" t="s">
        <v>2647</v>
      </c>
      <c r="Q70" s="4" t="s">
        <v>2049</v>
      </c>
      <c r="R70" s="4" t="s">
        <v>2801</v>
      </c>
      <c r="S70" s="13">
        <v>43292</v>
      </c>
      <c r="T70" s="14" t="s">
        <v>2802</v>
      </c>
      <c r="U70" s="15" t="s">
        <v>2803</v>
      </c>
      <c r="V70" s="13">
        <v>44012</v>
      </c>
    </row>
    <row r="71" spans="1:22" s="1" customFormat="1">
      <c r="A71" s="4">
        <v>1301</v>
      </c>
      <c r="B71" s="4" t="s">
        <v>8</v>
      </c>
      <c r="C71" s="4" t="s">
        <v>497</v>
      </c>
      <c r="D71" s="4" t="s">
        <v>2029</v>
      </c>
      <c r="E71" s="4" t="s">
        <v>2030</v>
      </c>
      <c r="F71" s="5">
        <v>7</v>
      </c>
      <c r="G71" s="5"/>
      <c r="H71" s="4">
        <v>22</v>
      </c>
      <c r="I71" s="5">
        <v>10</v>
      </c>
      <c r="J71" s="7">
        <v>1009</v>
      </c>
      <c r="K71" s="8" t="s">
        <v>2036</v>
      </c>
      <c r="L71" s="23">
        <v>82.92</v>
      </c>
      <c r="M71" s="24">
        <v>62.97</v>
      </c>
      <c r="N71" s="5" t="s">
        <v>2032</v>
      </c>
      <c r="O71" s="5" t="s">
        <v>215</v>
      </c>
      <c r="P71" s="5" t="s">
        <v>2651</v>
      </c>
      <c r="Q71" s="4" t="s">
        <v>2049</v>
      </c>
      <c r="R71" s="4" t="s">
        <v>2804</v>
      </c>
      <c r="S71" s="13">
        <v>43291</v>
      </c>
      <c r="T71" s="14" t="s">
        <v>2805</v>
      </c>
      <c r="U71" s="15" t="s">
        <v>2806</v>
      </c>
      <c r="V71" s="13">
        <v>44012</v>
      </c>
    </row>
    <row r="72" spans="1:22" s="1" customFormat="1">
      <c r="A72" s="4">
        <v>1302</v>
      </c>
      <c r="B72" s="4" t="s">
        <v>8</v>
      </c>
      <c r="C72" s="4" t="s">
        <v>497</v>
      </c>
      <c r="D72" s="4" t="s">
        <v>2029</v>
      </c>
      <c r="E72" s="4" t="s">
        <v>2030</v>
      </c>
      <c r="F72" s="5">
        <v>7</v>
      </c>
      <c r="G72" s="5"/>
      <c r="H72" s="4">
        <v>22</v>
      </c>
      <c r="I72" s="5">
        <v>10</v>
      </c>
      <c r="J72" s="7">
        <v>1010</v>
      </c>
      <c r="K72" s="8" t="s">
        <v>2036</v>
      </c>
      <c r="L72" s="23">
        <v>80.59</v>
      </c>
      <c r="M72" s="24">
        <v>61.2</v>
      </c>
      <c r="N72" s="5" t="s">
        <v>2032</v>
      </c>
      <c r="O72" s="5" t="s">
        <v>218</v>
      </c>
      <c r="P72" s="5" t="s">
        <v>2655</v>
      </c>
      <c r="Q72" s="4" t="s">
        <v>2049</v>
      </c>
      <c r="R72" s="4" t="s">
        <v>2807</v>
      </c>
      <c r="S72" s="13">
        <v>43304</v>
      </c>
      <c r="T72" s="14" t="s">
        <v>2808</v>
      </c>
      <c r="U72" s="15" t="s">
        <v>2809</v>
      </c>
      <c r="V72" s="13">
        <v>44012</v>
      </c>
    </row>
    <row r="73" spans="1:22" s="1" customFormat="1">
      <c r="A73" s="4">
        <v>1303</v>
      </c>
      <c r="B73" s="4" t="s">
        <v>8</v>
      </c>
      <c r="C73" s="4" t="s">
        <v>497</v>
      </c>
      <c r="D73" s="4" t="s">
        <v>2029</v>
      </c>
      <c r="E73" s="4" t="s">
        <v>2030</v>
      </c>
      <c r="F73" s="5">
        <v>7</v>
      </c>
      <c r="G73" s="5"/>
      <c r="H73" s="4">
        <v>22</v>
      </c>
      <c r="I73" s="5">
        <v>11</v>
      </c>
      <c r="J73" s="7">
        <v>1101</v>
      </c>
      <c r="K73" s="8" t="s">
        <v>2036</v>
      </c>
      <c r="L73" s="23">
        <v>80.59</v>
      </c>
      <c r="M73" s="24">
        <v>61.2</v>
      </c>
      <c r="N73" s="5" t="s">
        <v>2032</v>
      </c>
      <c r="O73" s="5" t="s">
        <v>218</v>
      </c>
      <c r="P73" s="5" t="s">
        <v>2622</v>
      </c>
      <c r="Q73" s="4" t="s">
        <v>2049</v>
      </c>
      <c r="R73" s="4" t="s">
        <v>2810</v>
      </c>
      <c r="S73" s="13">
        <v>43291</v>
      </c>
      <c r="T73" s="14" t="s">
        <v>2811</v>
      </c>
      <c r="U73" s="15"/>
      <c r="V73" s="13">
        <v>44012</v>
      </c>
    </row>
    <row r="74" spans="1:22" s="1" customFormat="1">
      <c r="A74" s="4">
        <v>1304</v>
      </c>
      <c r="B74" s="4" t="s">
        <v>8</v>
      </c>
      <c r="C74" s="4" t="s">
        <v>497</v>
      </c>
      <c r="D74" s="4" t="s">
        <v>2029</v>
      </c>
      <c r="E74" s="4" t="s">
        <v>2030</v>
      </c>
      <c r="F74" s="5">
        <v>7</v>
      </c>
      <c r="G74" s="5"/>
      <c r="H74" s="4">
        <v>22</v>
      </c>
      <c r="I74" s="5">
        <v>11</v>
      </c>
      <c r="J74" s="7">
        <v>1102</v>
      </c>
      <c r="K74" s="8" t="s">
        <v>2036</v>
      </c>
      <c r="L74" s="23">
        <v>79.599999999999994</v>
      </c>
      <c r="M74" s="24">
        <v>60.45</v>
      </c>
      <c r="N74" s="5" t="s">
        <v>2032</v>
      </c>
      <c r="O74" s="5" t="s">
        <v>213</v>
      </c>
      <c r="P74" s="5" t="s">
        <v>2626</v>
      </c>
      <c r="Q74" s="4" t="s">
        <v>2049</v>
      </c>
      <c r="R74" s="4" t="s">
        <v>2812</v>
      </c>
      <c r="S74" s="13">
        <v>43292</v>
      </c>
      <c r="T74" s="20" t="s">
        <v>2813</v>
      </c>
      <c r="U74" s="15" t="s">
        <v>2814</v>
      </c>
      <c r="V74" s="13">
        <v>44012</v>
      </c>
    </row>
    <row r="75" spans="1:22" s="1" customFormat="1" ht="22.5" hidden="1">
      <c r="A75" s="4">
        <v>1305</v>
      </c>
      <c r="B75" s="4" t="s">
        <v>8</v>
      </c>
      <c r="C75" s="4" t="s">
        <v>497</v>
      </c>
      <c r="D75" s="4" t="s">
        <v>2029</v>
      </c>
      <c r="E75" s="4" t="s">
        <v>2030</v>
      </c>
      <c r="F75" s="5">
        <v>7</v>
      </c>
      <c r="G75" s="5"/>
      <c r="H75" s="4">
        <v>22</v>
      </c>
      <c r="I75" s="5">
        <v>11</v>
      </c>
      <c r="J75" s="7">
        <v>1103</v>
      </c>
      <c r="K75" s="8" t="s">
        <v>2036</v>
      </c>
      <c r="L75" s="23">
        <v>68.12</v>
      </c>
      <c r="M75" s="24">
        <v>51.73</v>
      </c>
      <c r="N75" s="5" t="s">
        <v>2035</v>
      </c>
      <c r="O75" s="5" t="s">
        <v>183</v>
      </c>
      <c r="P75" s="5" t="s">
        <v>2629</v>
      </c>
      <c r="Q75" s="4" t="s">
        <v>2049</v>
      </c>
      <c r="R75" s="4" t="s">
        <v>2815</v>
      </c>
      <c r="S75" s="13">
        <v>43276</v>
      </c>
      <c r="T75" s="14" t="s">
        <v>2816</v>
      </c>
      <c r="U75" s="15" t="s">
        <v>2817</v>
      </c>
      <c r="V75" s="13">
        <v>44012</v>
      </c>
    </row>
    <row r="76" spans="1:22" s="1" customFormat="1">
      <c r="A76" s="4">
        <v>1306</v>
      </c>
      <c r="B76" s="4" t="s">
        <v>8</v>
      </c>
      <c r="C76" s="4" t="s">
        <v>497</v>
      </c>
      <c r="D76" s="4" t="s">
        <v>2029</v>
      </c>
      <c r="E76" s="4" t="s">
        <v>2030</v>
      </c>
      <c r="F76" s="5">
        <v>7</v>
      </c>
      <c r="G76" s="5"/>
      <c r="H76" s="4">
        <v>22</v>
      </c>
      <c r="I76" s="5">
        <v>11</v>
      </c>
      <c r="J76" s="7">
        <v>1105</v>
      </c>
      <c r="K76" s="8" t="s">
        <v>2036</v>
      </c>
      <c r="L76" s="23">
        <v>79.599999999999994</v>
      </c>
      <c r="M76" s="24">
        <v>60.45</v>
      </c>
      <c r="N76" s="5" t="s">
        <v>2032</v>
      </c>
      <c r="O76" s="5" t="s">
        <v>198</v>
      </c>
      <c r="P76" s="5" t="s">
        <v>2636</v>
      </c>
      <c r="Q76" s="4" t="s">
        <v>2049</v>
      </c>
      <c r="R76" s="4" t="s">
        <v>2818</v>
      </c>
      <c r="S76" s="13">
        <v>43291</v>
      </c>
      <c r="T76" s="20" t="s">
        <v>2819</v>
      </c>
      <c r="U76" s="15" t="s">
        <v>2820</v>
      </c>
      <c r="V76" s="13">
        <v>44012</v>
      </c>
    </row>
    <row r="77" spans="1:22" s="1" customFormat="1">
      <c r="A77" s="4">
        <v>1307</v>
      </c>
      <c r="B77" s="4" t="s">
        <v>8</v>
      </c>
      <c r="C77" s="4" t="s">
        <v>497</v>
      </c>
      <c r="D77" s="4" t="s">
        <v>2029</v>
      </c>
      <c r="E77" s="4" t="s">
        <v>2030</v>
      </c>
      <c r="F77" s="5">
        <v>7</v>
      </c>
      <c r="G77" s="5"/>
      <c r="H77" s="4">
        <v>22</v>
      </c>
      <c r="I77" s="5">
        <v>11</v>
      </c>
      <c r="J77" s="7">
        <v>1106</v>
      </c>
      <c r="K77" s="8" t="s">
        <v>2036</v>
      </c>
      <c r="L77" s="23">
        <v>80.59</v>
      </c>
      <c r="M77" s="24">
        <v>61.2</v>
      </c>
      <c r="N77" s="5" t="s">
        <v>2032</v>
      </c>
      <c r="O77" s="5" t="s">
        <v>201</v>
      </c>
      <c r="P77" s="5" t="s">
        <v>2639</v>
      </c>
      <c r="Q77" s="4" t="s">
        <v>2049</v>
      </c>
      <c r="R77" s="4" t="s">
        <v>2821</v>
      </c>
      <c r="S77" s="13">
        <v>43292</v>
      </c>
      <c r="T77" s="14" t="s">
        <v>2822</v>
      </c>
      <c r="U77" s="15" t="s">
        <v>2823</v>
      </c>
      <c r="V77" s="13">
        <v>44012</v>
      </c>
    </row>
    <row r="78" spans="1:22" s="1" customFormat="1">
      <c r="A78" s="4">
        <v>1308</v>
      </c>
      <c r="B78" s="4" t="s">
        <v>8</v>
      </c>
      <c r="C78" s="4" t="s">
        <v>497</v>
      </c>
      <c r="D78" s="4" t="s">
        <v>2029</v>
      </c>
      <c r="E78" s="4" t="s">
        <v>2030</v>
      </c>
      <c r="F78" s="5">
        <v>7</v>
      </c>
      <c r="G78" s="5"/>
      <c r="H78" s="4">
        <v>22</v>
      </c>
      <c r="I78" s="5">
        <v>11</v>
      </c>
      <c r="J78" s="7">
        <v>1107</v>
      </c>
      <c r="K78" s="8" t="s">
        <v>2036</v>
      </c>
      <c r="L78" s="23">
        <v>80.59</v>
      </c>
      <c r="M78" s="24">
        <v>61.2</v>
      </c>
      <c r="N78" s="5" t="s">
        <v>2032</v>
      </c>
      <c r="O78" s="5" t="s">
        <v>201</v>
      </c>
      <c r="P78" s="5" t="s">
        <v>2643</v>
      </c>
      <c r="Q78" s="4" t="s">
        <v>2049</v>
      </c>
      <c r="R78" s="4" t="s">
        <v>2824</v>
      </c>
      <c r="S78" s="13">
        <v>43293</v>
      </c>
      <c r="T78" s="14" t="s">
        <v>2825</v>
      </c>
      <c r="U78" s="15"/>
      <c r="V78" s="13">
        <v>44012</v>
      </c>
    </row>
    <row r="79" spans="1:22" s="1" customFormat="1">
      <c r="A79" s="4">
        <v>1309</v>
      </c>
      <c r="B79" s="4" t="s">
        <v>8</v>
      </c>
      <c r="C79" s="4" t="s">
        <v>497</v>
      </c>
      <c r="D79" s="4" t="s">
        <v>2029</v>
      </c>
      <c r="E79" s="4" t="s">
        <v>2030</v>
      </c>
      <c r="F79" s="5">
        <v>7</v>
      </c>
      <c r="G79" s="5"/>
      <c r="H79" s="4">
        <v>22</v>
      </c>
      <c r="I79" s="5">
        <v>11</v>
      </c>
      <c r="J79" s="7">
        <v>1108</v>
      </c>
      <c r="K79" s="8" t="s">
        <v>2036</v>
      </c>
      <c r="L79" s="23">
        <v>82.92</v>
      </c>
      <c r="M79" s="24">
        <v>62.97</v>
      </c>
      <c r="N79" s="5" t="s">
        <v>2032</v>
      </c>
      <c r="O79" s="5" t="s">
        <v>221</v>
      </c>
      <c r="P79" s="5" t="s">
        <v>2647</v>
      </c>
      <c r="Q79" s="4" t="s">
        <v>2034</v>
      </c>
      <c r="R79" s="4"/>
      <c r="S79" s="13"/>
      <c r="T79" s="14"/>
      <c r="U79" s="15"/>
      <c r="V79" s="13">
        <v>44012</v>
      </c>
    </row>
    <row r="80" spans="1:22" s="1" customFormat="1">
      <c r="A80" s="4">
        <v>1310</v>
      </c>
      <c r="B80" s="4" t="s">
        <v>8</v>
      </c>
      <c r="C80" s="4" t="s">
        <v>497</v>
      </c>
      <c r="D80" s="4" t="s">
        <v>2029</v>
      </c>
      <c r="E80" s="4" t="s">
        <v>2030</v>
      </c>
      <c r="F80" s="5">
        <v>7</v>
      </c>
      <c r="G80" s="5"/>
      <c r="H80" s="4">
        <v>22</v>
      </c>
      <c r="I80" s="5">
        <v>11</v>
      </c>
      <c r="J80" s="7">
        <v>1109</v>
      </c>
      <c r="K80" s="8" t="s">
        <v>2036</v>
      </c>
      <c r="L80" s="23">
        <v>82.92</v>
      </c>
      <c r="M80" s="24">
        <v>62.97</v>
      </c>
      <c r="N80" s="5" t="s">
        <v>2032</v>
      </c>
      <c r="O80" s="5" t="s">
        <v>215</v>
      </c>
      <c r="P80" s="5" t="s">
        <v>2651</v>
      </c>
      <c r="Q80" s="4" t="s">
        <v>2049</v>
      </c>
      <c r="R80" s="4" t="s">
        <v>2826</v>
      </c>
      <c r="S80" s="13">
        <v>43289</v>
      </c>
      <c r="T80" s="14" t="s">
        <v>2827</v>
      </c>
      <c r="U80" s="15" t="s">
        <v>2828</v>
      </c>
      <c r="V80" s="13">
        <v>44012</v>
      </c>
    </row>
    <row r="81" spans="1:22" s="1" customFormat="1">
      <c r="A81" s="4">
        <v>1311</v>
      </c>
      <c r="B81" s="4" t="s">
        <v>8</v>
      </c>
      <c r="C81" s="4" t="s">
        <v>497</v>
      </c>
      <c r="D81" s="4" t="s">
        <v>2029</v>
      </c>
      <c r="E81" s="4" t="s">
        <v>2030</v>
      </c>
      <c r="F81" s="5">
        <v>7</v>
      </c>
      <c r="G81" s="5"/>
      <c r="H81" s="4">
        <v>22</v>
      </c>
      <c r="I81" s="5">
        <v>11</v>
      </c>
      <c r="J81" s="7">
        <v>1110</v>
      </c>
      <c r="K81" s="8" t="s">
        <v>2036</v>
      </c>
      <c r="L81" s="23">
        <v>80.59</v>
      </c>
      <c r="M81" s="24">
        <v>61.2</v>
      </c>
      <c r="N81" s="5" t="s">
        <v>2032</v>
      </c>
      <c r="O81" s="5" t="s">
        <v>218</v>
      </c>
      <c r="P81" s="5" t="s">
        <v>2655</v>
      </c>
      <c r="Q81" s="4" t="s">
        <v>2049</v>
      </c>
      <c r="R81" s="4" t="s">
        <v>2829</v>
      </c>
      <c r="S81" s="13">
        <v>43293</v>
      </c>
      <c r="T81" s="14" t="s">
        <v>2830</v>
      </c>
      <c r="U81" s="15" t="s">
        <v>2831</v>
      </c>
      <c r="V81" s="13">
        <v>44012</v>
      </c>
    </row>
    <row r="82" spans="1:22" s="1" customFormat="1">
      <c r="A82" s="4">
        <v>1312</v>
      </c>
      <c r="B82" s="4" t="s">
        <v>8</v>
      </c>
      <c r="C82" s="4" t="s">
        <v>497</v>
      </c>
      <c r="D82" s="4" t="s">
        <v>2029</v>
      </c>
      <c r="E82" s="4" t="s">
        <v>2030</v>
      </c>
      <c r="F82" s="5">
        <v>7</v>
      </c>
      <c r="G82" s="5"/>
      <c r="H82" s="4">
        <v>22</v>
      </c>
      <c r="I82" s="5">
        <v>12</v>
      </c>
      <c r="J82" s="7">
        <v>1201</v>
      </c>
      <c r="K82" s="8" t="s">
        <v>2036</v>
      </c>
      <c r="L82" s="23">
        <v>80.59</v>
      </c>
      <c r="M82" s="24">
        <v>61.2</v>
      </c>
      <c r="N82" s="5" t="s">
        <v>2032</v>
      </c>
      <c r="O82" s="5" t="s">
        <v>218</v>
      </c>
      <c r="P82" s="5" t="s">
        <v>2622</v>
      </c>
      <c r="Q82" s="4" t="s">
        <v>2049</v>
      </c>
      <c r="R82" s="4" t="s">
        <v>2832</v>
      </c>
      <c r="S82" s="13">
        <v>43292</v>
      </c>
      <c r="T82" s="14" t="s">
        <v>2833</v>
      </c>
      <c r="U82" s="15" t="s">
        <v>2834</v>
      </c>
      <c r="V82" s="13">
        <v>44012</v>
      </c>
    </row>
    <row r="83" spans="1:22" s="1" customFormat="1">
      <c r="A83" s="4">
        <v>1313</v>
      </c>
      <c r="B83" s="4" t="s">
        <v>8</v>
      </c>
      <c r="C83" s="4" t="s">
        <v>497</v>
      </c>
      <c r="D83" s="4" t="s">
        <v>2029</v>
      </c>
      <c r="E83" s="4" t="s">
        <v>2030</v>
      </c>
      <c r="F83" s="5">
        <v>7</v>
      </c>
      <c r="G83" s="5"/>
      <c r="H83" s="4">
        <v>22</v>
      </c>
      <c r="I83" s="5">
        <v>12</v>
      </c>
      <c r="J83" s="7">
        <v>1202</v>
      </c>
      <c r="K83" s="8" t="s">
        <v>2036</v>
      </c>
      <c r="L83" s="23">
        <v>79.599999999999994</v>
      </c>
      <c r="M83" s="24">
        <v>60.45</v>
      </c>
      <c r="N83" s="5" t="s">
        <v>2032</v>
      </c>
      <c r="O83" s="5" t="s">
        <v>213</v>
      </c>
      <c r="P83" s="5" t="s">
        <v>2626</v>
      </c>
      <c r="Q83" s="4" t="s">
        <v>2049</v>
      </c>
      <c r="R83" s="4" t="s">
        <v>2835</v>
      </c>
      <c r="S83" s="13">
        <v>43290</v>
      </c>
      <c r="T83" s="20" t="s">
        <v>2836</v>
      </c>
      <c r="U83" s="15" t="s">
        <v>2837</v>
      </c>
      <c r="V83" s="13">
        <v>44012</v>
      </c>
    </row>
    <row r="84" spans="1:22" s="1" customFormat="1" hidden="1">
      <c r="A84" s="4">
        <v>1314</v>
      </c>
      <c r="B84" s="4" t="s">
        <v>8</v>
      </c>
      <c r="C84" s="4" t="s">
        <v>497</v>
      </c>
      <c r="D84" s="4" t="s">
        <v>2029</v>
      </c>
      <c r="E84" s="4" t="s">
        <v>2030</v>
      </c>
      <c r="F84" s="5">
        <v>7</v>
      </c>
      <c r="G84" s="5"/>
      <c r="H84" s="4">
        <v>22</v>
      </c>
      <c r="I84" s="5">
        <v>12</v>
      </c>
      <c r="J84" s="7">
        <v>1203</v>
      </c>
      <c r="K84" s="8" t="s">
        <v>2036</v>
      </c>
      <c r="L84" s="23">
        <v>68.12</v>
      </c>
      <c r="M84" s="24">
        <v>51.73</v>
      </c>
      <c r="N84" s="5" t="s">
        <v>2035</v>
      </c>
      <c r="O84" s="5" t="s">
        <v>183</v>
      </c>
      <c r="P84" s="5" t="s">
        <v>2629</v>
      </c>
      <c r="Q84" s="4" t="s">
        <v>2049</v>
      </c>
      <c r="R84" s="4" t="s">
        <v>2838</v>
      </c>
      <c r="S84" s="13">
        <v>43292</v>
      </c>
      <c r="T84" s="14" t="s">
        <v>2839</v>
      </c>
      <c r="U84" s="15" t="s">
        <v>2840</v>
      </c>
      <c r="V84" s="13">
        <v>44012</v>
      </c>
    </row>
    <row r="85" spans="1:22" s="1" customFormat="1">
      <c r="A85" s="4">
        <v>1315</v>
      </c>
      <c r="B85" s="4" t="s">
        <v>8</v>
      </c>
      <c r="C85" s="4" t="s">
        <v>497</v>
      </c>
      <c r="D85" s="4" t="s">
        <v>2029</v>
      </c>
      <c r="E85" s="4" t="s">
        <v>2030</v>
      </c>
      <c r="F85" s="5">
        <v>7</v>
      </c>
      <c r="G85" s="5"/>
      <c r="H85" s="4">
        <v>22</v>
      </c>
      <c r="I85" s="5">
        <v>12</v>
      </c>
      <c r="J85" s="7">
        <v>1205</v>
      </c>
      <c r="K85" s="8" t="s">
        <v>2036</v>
      </c>
      <c r="L85" s="23">
        <v>79.599999999999994</v>
      </c>
      <c r="M85" s="24">
        <v>60.45</v>
      </c>
      <c r="N85" s="5" t="s">
        <v>2032</v>
      </c>
      <c r="O85" s="5" t="s">
        <v>198</v>
      </c>
      <c r="P85" s="5" t="s">
        <v>2636</v>
      </c>
      <c r="Q85" s="4" t="s">
        <v>2049</v>
      </c>
      <c r="R85" s="4" t="s">
        <v>2841</v>
      </c>
      <c r="S85" s="13">
        <v>43289</v>
      </c>
      <c r="T85" s="20" t="s">
        <v>2842</v>
      </c>
      <c r="U85" s="15" t="s">
        <v>2843</v>
      </c>
      <c r="V85" s="13">
        <v>44012</v>
      </c>
    </row>
    <row r="86" spans="1:22" s="1" customFormat="1">
      <c r="A86" s="4">
        <v>1316</v>
      </c>
      <c r="B86" s="4" t="s">
        <v>8</v>
      </c>
      <c r="C86" s="4" t="s">
        <v>497</v>
      </c>
      <c r="D86" s="4" t="s">
        <v>2029</v>
      </c>
      <c r="E86" s="4" t="s">
        <v>2030</v>
      </c>
      <c r="F86" s="5">
        <v>7</v>
      </c>
      <c r="G86" s="5"/>
      <c r="H86" s="4">
        <v>22</v>
      </c>
      <c r="I86" s="5">
        <v>12</v>
      </c>
      <c r="J86" s="7">
        <v>1206</v>
      </c>
      <c r="K86" s="8" t="s">
        <v>2036</v>
      </c>
      <c r="L86" s="23">
        <v>80.59</v>
      </c>
      <c r="M86" s="24">
        <v>61.2</v>
      </c>
      <c r="N86" s="5" t="s">
        <v>2032</v>
      </c>
      <c r="O86" s="5" t="s">
        <v>201</v>
      </c>
      <c r="P86" s="5" t="s">
        <v>2639</v>
      </c>
      <c r="Q86" s="4" t="s">
        <v>2049</v>
      </c>
      <c r="R86" s="4" t="s">
        <v>2844</v>
      </c>
      <c r="S86" s="13">
        <v>43291</v>
      </c>
      <c r="T86" s="14" t="s">
        <v>2845</v>
      </c>
      <c r="U86" s="15"/>
      <c r="V86" s="13">
        <v>44012</v>
      </c>
    </row>
    <row r="87" spans="1:22" s="1" customFormat="1">
      <c r="A87" s="4">
        <v>1317</v>
      </c>
      <c r="B87" s="4" t="s">
        <v>8</v>
      </c>
      <c r="C87" s="4" t="s">
        <v>497</v>
      </c>
      <c r="D87" s="4" t="s">
        <v>2029</v>
      </c>
      <c r="E87" s="4" t="s">
        <v>2030</v>
      </c>
      <c r="F87" s="5">
        <v>7</v>
      </c>
      <c r="G87" s="5"/>
      <c r="H87" s="4">
        <v>22</v>
      </c>
      <c r="I87" s="5">
        <v>12</v>
      </c>
      <c r="J87" s="7">
        <v>1207</v>
      </c>
      <c r="K87" s="8" t="s">
        <v>2036</v>
      </c>
      <c r="L87" s="23">
        <v>80.59</v>
      </c>
      <c r="M87" s="24">
        <v>61.2</v>
      </c>
      <c r="N87" s="5" t="s">
        <v>2032</v>
      </c>
      <c r="O87" s="5" t="s">
        <v>201</v>
      </c>
      <c r="P87" s="5" t="s">
        <v>2643</v>
      </c>
      <c r="Q87" s="4" t="s">
        <v>2049</v>
      </c>
      <c r="R87" s="4" t="s">
        <v>2846</v>
      </c>
      <c r="S87" s="13">
        <v>43290</v>
      </c>
      <c r="T87" s="14" t="s">
        <v>2847</v>
      </c>
      <c r="U87" s="15" t="s">
        <v>2848</v>
      </c>
      <c r="V87" s="13">
        <v>44012</v>
      </c>
    </row>
    <row r="88" spans="1:22" s="1" customFormat="1">
      <c r="A88" s="4">
        <v>1318</v>
      </c>
      <c r="B88" s="4" t="s">
        <v>8</v>
      </c>
      <c r="C88" s="4" t="s">
        <v>497</v>
      </c>
      <c r="D88" s="4" t="s">
        <v>2029</v>
      </c>
      <c r="E88" s="4" t="s">
        <v>2030</v>
      </c>
      <c r="F88" s="5">
        <v>7</v>
      </c>
      <c r="G88" s="5"/>
      <c r="H88" s="4">
        <v>22</v>
      </c>
      <c r="I88" s="5">
        <v>12</v>
      </c>
      <c r="J88" s="7">
        <v>1208</v>
      </c>
      <c r="K88" s="8" t="s">
        <v>2036</v>
      </c>
      <c r="L88" s="23">
        <v>82.92</v>
      </c>
      <c r="M88" s="24">
        <v>62.97</v>
      </c>
      <c r="N88" s="5" t="s">
        <v>2032</v>
      </c>
      <c r="O88" s="5" t="s">
        <v>221</v>
      </c>
      <c r="P88" s="5" t="s">
        <v>2647</v>
      </c>
      <c r="Q88" s="4" t="s">
        <v>2049</v>
      </c>
      <c r="R88" s="4" t="s">
        <v>2849</v>
      </c>
      <c r="S88" s="13">
        <v>43289</v>
      </c>
      <c r="T88" s="14" t="s">
        <v>2850</v>
      </c>
      <c r="U88" s="15" t="s">
        <v>2851</v>
      </c>
      <c r="V88" s="13">
        <v>44012</v>
      </c>
    </row>
    <row r="89" spans="1:22" s="1" customFormat="1">
      <c r="A89" s="4">
        <v>1319</v>
      </c>
      <c r="B89" s="4" t="s">
        <v>8</v>
      </c>
      <c r="C89" s="4" t="s">
        <v>497</v>
      </c>
      <c r="D89" s="4" t="s">
        <v>2029</v>
      </c>
      <c r="E89" s="4" t="s">
        <v>2030</v>
      </c>
      <c r="F89" s="5">
        <v>7</v>
      </c>
      <c r="G89" s="5"/>
      <c r="H89" s="4">
        <v>22</v>
      </c>
      <c r="I89" s="5">
        <v>12</v>
      </c>
      <c r="J89" s="7">
        <v>1209</v>
      </c>
      <c r="K89" s="8" t="s">
        <v>2036</v>
      </c>
      <c r="L89" s="23">
        <v>82.92</v>
      </c>
      <c r="M89" s="24">
        <v>62.97</v>
      </c>
      <c r="N89" s="5" t="s">
        <v>2032</v>
      </c>
      <c r="O89" s="5" t="s">
        <v>215</v>
      </c>
      <c r="P89" s="5" t="s">
        <v>2651</v>
      </c>
      <c r="Q89" s="4" t="s">
        <v>2049</v>
      </c>
      <c r="R89" s="4" t="s">
        <v>2852</v>
      </c>
      <c r="S89" s="13">
        <v>43290</v>
      </c>
      <c r="T89" s="14" t="s">
        <v>2853</v>
      </c>
      <c r="U89" s="15"/>
      <c r="V89" s="13">
        <v>44012</v>
      </c>
    </row>
    <row r="90" spans="1:22" s="1" customFormat="1">
      <c r="A90" s="4">
        <v>1320</v>
      </c>
      <c r="B90" s="4" t="s">
        <v>8</v>
      </c>
      <c r="C90" s="4" t="s">
        <v>497</v>
      </c>
      <c r="D90" s="4" t="s">
        <v>2029</v>
      </c>
      <c r="E90" s="4" t="s">
        <v>2030</v>
      </c>
      <c r="F90" s="5">
        <v>7</v>
      </c>
      <c r="G90" s="5"/>
      <c r="H90" s="4">
        <v>22</v>
      </c>
      <c r="I90" s="5">
        <v>12</v>
      </c>
      <c r="J90" s="7">
        <v>1210</v>
      </c>
      <c r="K90" s="8" t="s">
        <v>2036</v>
      </c>
      <c r="L90" s="23">
        <v>80.59</v>
      </c>
      <c r="M90" s="24">
        <v>61.2</v>
      </c>
      <c r="N90" s="5" t="s">
        <v>2032</v>
      </c>
      <c r="O90" s="5" t="s">
        <v>218</v>
      </c>
      <c r="P90" s="5" t="s">
        <v>2655</v>
      </c>
      <c r="Q90" s="4" t="s">
        <v>2049</v>
      </c>
      <c r="R90" s="4" t="s">
        <v>2854</v>
      </c>
      <c r="S90" s="13">
        <v>43289</v>
      </c>
      <c r="T90" s="14" t="s">
        <v>2855</v>
      </c>
      <c r="U90" s="15" t="s">
        <v>2856</v>
      </c>
      <c r="V90" s="13">
        <v>44012</v>
      </c>
    </row>
    <row r="91" spans="1:22" s="1" customFormat="1">
      <c r="A91" s="4">
        <v>1321</v>
      </c>
      <c r="B91" s="4" t="s">
        <v>8</v>
      </c>
      <c r="C91" s="4" t="s">
        <v>497</v>
      </c>
      <c r="D91" s="4" t="s">
        <v>2029</v>
      </c>
      <c r="E91" s="4" t="s">
        <v>2030</v>
      </c>
      <c r="F91" s="5">
        <v>7</v>
      </c>
      <c r="G91" s="5"/>
      <c r="H91" s="4">
        <v>22</v>
      </c>
      <c r="I91" s="5">
        <v>13</v>
      </c>
      <c r="J91" s="7">
        <v>1301</v>
      </c>
      <c r="K91" s="8" t="s">
        <v>2036</v>
      </c>
      <c r="L91" s="23">
        <v>80.59</v>
      </c>
      <c r="M91" s="24">
        <v>61.2</v>
      </c>
      <c r="N91" s="5" t="s">
        <v>2032</v>
      </c>
      <c r="O91" s="5" t="s">
        <v>218</v>
      </c>
      <c r="P91" s="5" t="s">
        <v>2622</v>
      </c>
      <c r="Q91" s="4" t="s">
        <v>2049</v>
      </c>
      <c r="R91" s="4" t="s">
        <v>2857</v>
      </c>
      <c r="S91" s="13">
        <v>43289</v>
      </c>
      <c r="T91" s="14" t="s">
        <v>2858</v>
      </c>
      <c r="U91" s="15" t="s">
        <v>2809</v>
      </c>
      <c r="V91" s="13">
        <v>44012</v>
      </c>
    </row>
    <row r="92" spans="1:22" s="1" customFormat="1">
      <c r="A92" s="4">
        <v>1322</v>
      </c>
      <c r="B92" s="4" t="s">
        <v>8</v>
      </c>
      <c r="C92" s="4" t="s">
        <v>497</v>
      </c>
      <c r="D92" s="4" t="s">
        <v>2029</v>
      </c>
      <c r="E92" s="4" t="s">
        <v>2030</v>
      </c>
      <c r="F92" s="5">
        <v>7</v>
      </c>
      <c r="G92" s="5"/>
      <c r="H92" s="4">
        <v>22</v>
      </c>
      <c r="I92" s="5">
        <v>13</v>
      </c>
      <c r="J92" s="7">
        <v>1302</v>
      </c>
      <c r="K92" s="8" t="s">
        <v>2036</v>
      </c>
      <c r="L92" s="23">
        <v>79.599999999999994</v>
      </c>
      <c r="M92" s="24">
        <v>60.45</v>
      </c>
      <c r="N92" s="5" t="s">
        <v>2032</v>
      </c>
      <c r="O92" s="5" t="s">
        <v>213</v>
      </c>
      <c r="P92" s="5" t="s">
        <v>2626</v>
      </c>
      <c r="Q92" s="4" t="s">
        <v>2049</v>
      </c>
      <c r="R92" s="4" t="s">
        <v>2859</v>
      </c>
      <c r="S92" s="13">
        <v>43289</v>
      </c>
      <c r="T92" s="20" t="s">
        <v>2860</v>
      </c>
      <c r="U92" s="15" t="s">
        <v>2861</v>
      </c>
      <c r="V92" s="13">
        <v>44012</v>
      </c>
    </row>
    <row r="93" spans="1:22" s="1" customFormat="1" hidden="1">
      <c r="A93" s="4">
        <v>1323</v>
      </c>
      <c r="B93" s="4" t="s">
        <v>8</v>
      </c>
      <c r="C93" s="4" t="s">
        <v>497</v>
      </c>
      <c r="D93" s="4" t="s">
        <v>2029</v>
      </c>
      <c r="E93" s="4" t="s">
        <v>2030</v>
      </c>
      <c r="F93" s="5">
        <v>7</v>
      </c>
      <c r="G93" s="5"/>
      <c r="H93" s="4">
        <v>22</v>
      </c>
      <c r="I93" s="5">
        <v>13</v>
      </c>
      <c r="J93" s="7">
        <v>1304</v>
      </c>
      <c r="K93" s="8" t="s">
        <v>2036</v>
      </c>
      <c r="L93" s="23">
        <v>68.12</v>
      </c>
      <c r="M93" s="24">
        <v>51.73</v>
      </c>
      <c r="N93" s="5" t="s">
        <v>2035</v>
      </c>
      <c r="O93" s="5" t="s">
        <v>183</v>
      </c>
      <c r="P93" s="5" t="s">
        <v>2632</v>
      </c>
      <c r="Q93" s="4" t="s">
        <v>2034</v>
      </c>
      <c r="R93" s="4"/>
      <c r="S93" s="13"/>
      <c r="T93" s="14"/>
      <c r="U93" s="15"/>
      <c r="V93" s="13">
        <v>44012</v>
      </c>
    </row>
    <row r="94" spans="1:22" s="1" customFormat="1">
      <c r="A94" s="4">
        <v>1324</v>
      </c>
      <c r="B94" s="4" t="s">
        <v>8</v>
      </c>
      <c r="C94" s="4" t="s">
        <v>497</v>
      </c>
      <c r="D94" s="4" t="s">
        <v>2029</v>
      </c>
      <c r="E94" s="4" t="s">
        <v>2030</v>
      </c>
      <c r="F94" s="5">
        <v>7</v>
      </c>
      <c r="G94" s="5"/>
      <c r="H94" s="4">
        <v>22</v>
      </c>
      <c r="I94" s="5">
        <v>13</v>
      </c>
      <c r="J94" s="7">
        <v>1305</v>
      </c>
      <c r="K94" s="8" t="s">
        <v>2036</v>
      </c>
      <c r="L94" s="23">
        <v>79.599999999999994</v>
      </c>
      <c r="M94" s="24">
        <v>60.45</v>
      </c>
      <c r="N94" s="5" t="s">
        <v>2032</v>
      </c>
      <c r="O94" s="5" t="s">
        <v>198</v>
      </c>
      <c r="P94" s="5" t="s">
        <v>2636</v>
      </c>
      <c r="Q94" s="4" t="s">
        <v>2049</v>
      </c>
      <c r="R94" s="4" t="s">
        <v>2862</v>
      </c>
      <c r="S94" s="13">
        <v>43290</v>
      </c>
      <c r="T94" s="20" t="s">
        <v>2863</v>
      </c>
      <c r="U94" s="15" t="s">
        <v>2864</v>
      </c>
      <c r="V94" s="13">
        <v>44012</v>
      </c>
    </row>
    <row r="95" spans="1:22" s="1" customFormat="1">
      <c r="A95" s="4">
        <v>1325</v>
      </c>
      <c r="B95" s="4" t="s">
        <v>8</v>
      </c>
      <c r="C95" s="4" t="s">
        <v>497</v>
      </c>
      <c r="D95" s="4" t="s">
        <v>2029</v>
      </c>
      <c r="E95" s="4" t="s">
        <v>2030</v>
      </c>
      <c r="F95" s="5">
        <v>7</v>
      </c>
      <c r="G95" s="5"/>
      <c r="H95" s="4">
        <v>22</v>
      </c>
      <c r="I95" s="5">
        <v>13</v>
      </c>
      <c r="J95" s="7">
        <v>1306</v>
      </c>
      <c r="K95" s="8" t="s">
        <v>2036</v>
      </c>
      <c r="L95" s="23">
        <v>80.59</v>
      </c>
      <c r="M95" s="24">
        <v>61.2</v>
      </c>
      <c r="N95" s="5" t="s">
        <v>2032</v>
      </c>
      <c r="O95" s="5" t="s">
        <v>201</v>
      </c>
      <c r="P95" s="5" t="s">
        <v>2639</v>
      </c>
      <c r="Q95" s="4" t="s">
        <v>2049</v>
      </c>
      <c r="R95" s="4" t="s">
        <v>2865</v>
      </c>
      <c r="S95" s="13">
        <v>43290</v>
      </c>
      <c r="T95" s="14" t="s">
        <v>2866</v>
      </c>
      <c r="U95" s="15" t="s">
        <v>2867</v>
      </c>
      <c r="V95" s="13">
        <v>44012</v>
      </c>
    </row>
    <row r="96" spans="1:22" s="1" customFormat="1">
      <c r="A96" s="4">
        <v>1326</v>
      </c>
      <c r="B96" s="4" t="s">
        <v>8</v>
      </c>
      <c r="C96" s="4" t="s">
        <v>497</v>
      </c>
      <c r="D96" s="4" t="s">
        <v>2029</v>
      </c>
      <c r="E96" s="4" t="s">
        <v>2030</v>
      </c>
      <c r="F96" s="5">
        <v>7</v>
      </c>
      <c r="G96" s="5"/>
      <c r="H96" s="4">
        <v>22</v>
      </c>
      <c r="I96" s="5">
        <v>13</v>
      </c>
      <c r="J96" s="7">
        <v>1307</v>
      </c>
      <c r="K96" s="8" t="s">
        <v>2036</v>
      </c>
      <c r="L96" s="23">
        <v>80.59</v>
      </c>
      <c r="M96" s="24">
        <v>61.2</v>
      </c>
      <c r="N96" s="5" t="s">
        <v>2032</v>
      </c>
      <c r="O96" s="5" t="s">
        <v>201</v>
      </c>
      <c r="P96" s="5" t="s">
        <v>2643</v>
      </c>
      <c r="Q96" s="4" t="s">
        <v>2049</v>
      </c>
      <c r="R96" s="4" t="s">
        <v>2868</v>
      </c>
      <c r="S96" s="13">
        <v>43291</v>
      </c>
      <c r="T96" s="14" t="s">
        <v>2869</v>
      </c>
      <c r="U96" s="15" t="s">
        <v>2870</v>
      </c>
      <c r="V96" s="13">
        <v>44012</v>
      </c>
    </row>
    <row r="97" spans="1:22" s="1" customFormat="1">
      <c r="A97" s="4">
        <v>1327</v>
      </c>
      <c r="B97" s="4" t="s">
        <v>8</v>
      </c>
      <c r="C97" s="4" t="s">
        <v>497</v>
      </c>
      <c r="D97" s="4" t="s">
        <v>2029</v>
      </c>
      <c r="E97" s="4" t="s">
        <v>2030</v>
      </c>
      <c r="F97" s="5">
        <v>7</v>
      </c>
      <c r="G97" s="5"/>
      <c r="H97" s="4">
        <v>22</v>
      </c>
      <c r="I97" s="5">
        <v>13</v>
      </c>
      <c r="J97" s="7">
        <v>1308</v>
      </c>
      <c r="K97" s="8" t="s">
        <v>2036</v>
      </c>
      <c r="L97" s="23">
        <v>82.92</v>
      </c>
      <c r="M97" s="24">
        <v>62.97</v>
      </c>
      <c r="N97" s="5" t="s">
        <v>2032</v>
      </c>
      <c r="O97" s="5" t="s">
        <v>221</v>
      </c>
      <c r="P97" s="5" t="s">
        <v>2647</v>
      </c>
      <c r="Q97" s="4" t="s">
        <v>2049</v>
      </c>
      <c r="R97" s="4" t="s">
        <v>2871</v>
      </c>
      <c r="S97" s="13">
        <v>43291</v>
      </c>
      <c r="T97" s="14" t="s">
        <v>2872</v>
      </c>
      <c r="U97" s="15" t="s">
        <v>2873</v>
      </c>
      <c r="V97" s="13">
        <v>44012</v>
      </c>
    </row>
    <row r="98" spans="1:22" s="1" customFormat="1">
      <c r="A98" s="4">
        <v>1328</v>
      </c>
      <c r="B98" s="4" t="s">
        <v>8</v>
      </c>
      <c r="C98" s="4" t="s">
        <v>497</v>
      </c>
      <c r="D98" s="4" t="s">
        <v>2029</v>
      </c>
      <c r="E98" s="4" t="s">
        <v>2030</v>
      </c>
      <c r="F98" s="5">
        <v>7</v>
      </c>
      <c r="G98" s="5"/>
      <c r="H98" s="4">
        <v>22</v>
      </c>
      <c r="I98" s="5">
        <v>13</v>
      </c>
      <c r="J98" s="7">
        <v>1309</v>
      </c>
      <c r="K98" s="8" t="s">
        <v>2036</v>
      </c>
      <c r="L98" s="23">
        <v>82.92</v>
      </c>
      <c r="M98" s="24">
        <v>62.97</v>
      </c>
      <c r="N98" s="5" t="s">
        <v>2032</v>
      </c>
      <c r="O98" s="5" t="s">
        <v>215</v>
      </c>
      <c r="P98" s="5" t="s">
        <v>2651</v>
      </c>
      <c r="Q98" s="4" t="s">
        <v>2049</v>
      </c>
      <c r="R98" s="4" t="s">
        <v>2874</v>
      </c>
      <c r="S98" s="13">
        <v>43292</v>
      </c>
      <c r="T98" s="14" t="s">
        <v>2875</v>
      </c>
      <c r="U98" s="15" t="s">
        <v>2876</v>
      </c>
      <c r="V98" s="13">
        <v>44012</v>
      </c>
    </row>
    <row r="99" spans="1:22" s="1" customFormat="1">
      <c r="A99" s="4">
        <v>1329</v>
      </c>
      <c r="B99" s="4" t="s">
        <v>8</v>
      </c>
      <c r="C99" s="4" t="s">
        <v>497</v>
      </c>
      <c r="D99" s="4" t="s">
        <v>2029</v>
      </c>
      <c r="E99" s="4" t="s">
        <v>2030</v>
      </c>
      <c r="F99" s="5">
        <v>7</v>
      </c>
      <c r="G99" s="5"/>
      <c r="H99" s="4">
        <v>22</v>
      </c>
      <c r="I99" s="5">
        <v>13</v>
      </c>
      <c r="J99" s="7">
        <v>1310</v>
      </c>
      <c r="K99" s="8" t="s">
        <v>2036</v>
      </c>
      <c r="L99" s="23">
        <v>80.59</v>
      </c>
      <c r="M99" s="24">
        <v>61.2</v>
      </c>
      <c r="N99" s="5" t="s">
        <v>2032</v>
      </c>
      <c r="O99" s="5" t="s">
        <v>218</v>
      </c>
      <c r="P99" s="5" t="s">
        <v>2655</v>
      </c>
      <c r="Q99" s="4" t="s">
        <v>2049</v>
      </c>
      <c r="R99" s="4" t="s">
        <v>2877</v>
      </c>
      <c r="S99" s="13">
        <v>43292</v>
      </c>
      <c r="T99" s="14" t="s">
        <v>2878</v>
      </c>
      <c r="U99" s="15" t="s">
        <v>2879</v>
      </c>
      <c r="V99" s="13">
        <v>44012</v>
      </c>
    </row>
    <row r="100" spans="1:22" s="1" customFormat="1">
      <c r="A100" s="4">
        <v>1330</v>
      </c>
      <c r="B100" s="4" t="s">
        <v>8</v>
      </c>
      <c r="C100" s="4" t="s">
        <v>497</v>
      </c>
      <c r="D100" s="4" t="s">
        <v>2029</v>
      </c>
      <c r="E100" s="4" t="s">
        <v>2030</v>
      </c>
      <c r="F100" s="5">
        <v>7</v>
      </c>
      <c r="G100" s="5"/>
      <c r="H100" s="4">
        <v>22</v>
      </c>
      <c r="I100" s="5">
        <v>14</v>
      </c>
      <c r="J100" s="7">
        <v>1401</v>
      </c>
      <c r="K100" s="8" t="s">
        <v>2036</v>
      </c>
      <c r="L100" s="23">
        <v>80.59</v>
      </c>
      <c r="M100" s="24">
        <v>61.2</v>
      </c>
      <c r="N100" s="5" t="s">
        <v>2032</v>
      </c>
      <c r="O100" s="5" t="s">
        <v>218</v>
      </c>
      <c r="P100" s="5" t="s">
        <v>2622</v>
      </c>
      <c r="Q100" s="4" t="s">
        <v>2049</v>
      </c>
      <c r="R100" s="4" t="s">
        <v>2880</v>
      </c>
      <c r="S100" s="13">
        <v>43293</v>
      </c>
      <c r="T100" s="20" t="s">
        <v>2881</v>
      </c>
      <c r="U100" s="15"/>
      <c r="V100" s="13">
        <v>44012</v>
      </c>
    </row>
    <row r="101" spans="1:22" s="1" customFormat="1">
      <c r="A101" s="4">
        <v>1331</v>
      </c>
      <c r="B101" s="4" t="s">
        <v>8</v>
      </c>
      <c r="C101" s="4" t="s">
        <v>497</v>
      </c>
      <c r="D101" s="4" t="s">
        <v>2029</v>
      </c>
      <c r="E101" s="4" t="s">
        <v>2030</v>
      </c>
      <c r="F101" s="5">
        <v>7</v>
      </c>
      <c r="G101" s="5"/>
      <c r="H101" s="4">
        <v>22</v>
      </c>
      <c r="I101" s="5">
        <v>14</v>
      </c>
      <c r="J101" s="7">
        <v>1402</v>
      </c>
      <c r="K101" s="8" t="s">
        <v>2036</v>
      </c>
      <c r="L101" s="23">
        <v>79.599999999999994</v>
      </c>
      <c r="M101" s="24">
        <v>60.45</v>
      </c>
      <c r="N101" s="5" t="s">
        <v>2032</v>
      </c>
      <c r="O101" s="5" t="s">
        <v>213</v>
      </c>
      <c r="P101" s="5" t="s">
        <v>2626</v>
      </c>
      <c r="Q101" s="4" t="s">
        <v>2049</v>
      </c>
      <c r="R101" s="4" t="s">
        <v>2882</v>
      </c>
      <c r="S101" s="13">
        <v>43291</v>
      </c>
      <c r="T101" s="20" t="s">
        <v>2883</v>
      </c>
      <c r="U101" s="15"/>
      <c r="V101" s="13">
        <v>44012</v>
      </c>
    </row>
    <row r="102" spans="1:22" s="1" customFormat="1" hidden="1">
      <c r="A102" s="4">
        <v>1332</v>
      </c>
      <c r="B102" s="4" t="s">
        <v>8</v>
      </c>
      <c r="C102" s="4" t="s">
        <v>497</v>
      </c>
      <c r="D102" s="4" t="s">
        <v>2029</v>
      </c>
      <c r="E102" s="4" t="s">
        <v>2030</v>
      </c>
      <c r="F102" s="5">
        <v>7</v>
      </c>
      <c r="G102" s="5"/>
      <c r="H102" s="4">
        <v>22</v>
      </c>
      <c r="I102" s="5">
        <v>14</v>
      </c>
      <c r="J102" s="7">
        <v>1403</v>
      </c>
      <c r="K102" s="8" t="s">
        <v>2036</v>
      </c>
      <c r="L102" s="23">
        <v>68.12</v>
      </c>
      <c r="M102" s="24">
        <v>51.73</v>
      </c>
      <c r="N102" s="5" t="s">
        <v>2035</v>
      </c>
      <c r="O102" s="5" t="s">
        <v>183</v>
      </c>
      <c r="P102" s="5" t="s">
        <v>2629</v>
      </c>
      <c r="Q102" s="4" t="s">
        <v>2034</v>
      </c>
      <c r="R102" s="4"/>
      <c r="S102" s="13"/>
      <c r="T102" s="20"/>
      <c r="U102" s="15"/>
      <c r="V102" s="13">
        <v>44012</v>
      </c>
    </row>
    <row r="103" spans="1:22" s="1" customFormat="1" hidden="1">
      <c r="A103" s="4">
        <v>1333</v>
      </c>
      <c r="B103" s="4" t="s">
        <v>8</v>
      </c>
      <c r="C103" s="4" t="s">
        <v>497</v>
      </c>
      <c r="D103" s="4" t="s">
        <v>2029</v>
      </c>
      <c r="E103" s="4" t="s">
        <v>2030</v>
      </c>
      <c r="F103" s="5">
        <v>7</v>
      </c>
      <c r="G103" s="5"/>
      <c r="H103" s="4">
        <v>22</v>
      </c>
      <c r="I103" s="5">
        <v>14</v>
      </c>
      <c r="J103" s="7">
        <v>1404</v>
      </c>
      <c r="K103" s="8" t="s">
        <v>2036</v>
      </c>
      <c r="L103" s="23">
        <v>68.12</v>
      </c>
      <c r="M103" s="24">
        <v>51.73</v>
      </c>
      <c r="N103" s="5" t="s">
        <v>2035</v>
      </c>
      <c r="O103" s="5" t="s">
        <v>183</v>
      </c>
      <c r="P103" s="5" t="s">
        <v>2632</v>
      </c>
      <c r="Q103" s="4" t="s">
        <v>2049</v>
      </c>
      <c r="R103" s="4" t="s">
        <v>2884</v>
      </c>
      <c r="S103" s="13">
        <v>43292</v>
      </c>
      <c r="T103" s="14" t="s">
        <v>2885</v>
      </c>
      <c r="U103" s="15"/>
      <c r="V103" s="13">
        <v>44012</v>
      </c>
    </row>
    <row r="104" spans="1:22" s="1" customFormat="1">
      <c r="A104" s="4">
        <v>1334</v>
      </c>
      <c r="B104" s="4" t="s">
        <v>8</v>
      </c>
      <c r="C104" s="4" t="s">
        <v>497</v>
      </c>
      <c r="D104" s="4" t="s">
        <v>2029</v>
      </c>
      <c r="E104" s="4" t="s">
        <v>2030</v>
      </c>
      <c r="F104" s="5">
        <v>7</v>
      </c>
      <c r="G104" s="5"/>
      <c r="H104" s="4">
        <v>22</v>
      </c>
      <c r="I104" s="5">
        <v>14</v>
      </c>
      <c r="J104" s="7">
        <v>1405</v>
      </c>
      <c r="K104" s="8" t="s">
        <v>2036</v>
      </c>
      <c r="L104" s="23">
        <v>79.599999999999994</v>
      </c>
      <c r="M104" s="24">
        <v>60.45</v>
      </c>
      <c r="N104" s="5" t="s">
        <v>2032</v>
      </c>
      <c r="O104" s="5" t="s">
        <v>198</v>
      </c>
      <c r="P104" s="5" t="s">
        <v>2636</v>
      </c>
      <c r="Q104" s="4" t="s">
        <v>2049</v>
      </c>
      <c r="R104" s="4" t="s">
        <v>2886</v>
      </c>
      <c r="S104" s="13">
        <v>43292</v>
      </c>
      <c r="T104" s="20" t="s">
        <v>2887</v>
      </c>
      <c r="U104" s="15"/>
      <c r="V104" s="13">
        <v>44012</v>
      </c>
    </row>
    <row r="105" spans="1:22" s="1" customFormat="1">
      <c r="A105" s="4">
        <v>1335</v>
      </c>
      <c r="B105" s="4" t="s">
        <v>8</v>
      </c>
      <c r="C105" s="4" t="s">
        <v>497</v>
      </c>
      <c r="D105" s="4" t="s">
        <v>2029</v>
      </c>
      <c r="E105" s="4" t="s">
        <v>2030</v>
      </c>
      <c r="F105" s="5">
        <v>7</v>
      </c>
      <c r="G105" s="5"/>
      <c r="H105" s="4">
        <v>22</v>
      </c>
      <c r="I105" s="5">
        <v>14</v>
      </c>
      <c r="J105" s="7">
        <v>1406</v>
      </c>
      <c r="K105" s="8" t="s">
        <v>2036</v>
      </c>
      <c r="L105" s="23">
        <v>80.59</v>
      </c>
      <c r="M105" s="24">
        <v>61.2</v>
      </c>
      <c r="N105" s="5" t="s">
        <v>2032</v>
      </c>
      <c r="O105" s="5" t="s">
        <v>201</v>
      </c>
      <c r="P105" s="5" t="s">
        <v>2639</v>
      </c>
      <c r="Q105" s="4" t="s">
        <v>2049</v>
      </c>
      <c r="R105" s="4" t="s">
        <v>2888</v>
      </c>
      <c r="S105" s="13">
        <v>43293</v>
      </c>
      <c r="T105" s="14" t="s">
        <v>2889</v>
      </c>
      <c r="U105" s="15" t="s">
        <v>2890</v>
      </c>
      <c r="V105" s="13">
        <v>44012</v>
      </c>
    </row>
    <row r="106" spans="1:22" s="1" customFormat="1">
      <c r="A106" s="4">
        <v>1336</v>
      </c>
      <c r="B106" s="4" t="s">
        <v>8</v>
      </c>
      <c r="C106" s="4" t="s">
        <v>497</v>
      </c>
      <c r="D106" s="4" t="s">
        <v>2029</v>
      </c>
      <c r="E106" s="4" t="s">
        <v>2030</v>
      </c>
      <c r="F106" s="5">
        <v>7</v>
      </c>
      <c r="G106" s="5"/>
      <c r="H106" s="4">
        <v>22</v>
      </c>
      <c r="I106" s="5">
        <v>14</v>
      </c>
      <c r="J106" s="7">
        <v>1407</v>
      </c>
      <c r="K106" s="8" t="s">
        <v>2036</v>
      </c>
      <c r="L106" s="23">
        <v>80.59</v>
      </c>
      <c r="M106" s="24">
        <v>61.2</v>
      </c>
      <c r="N106" s="5" t="s">
        <v>2032</v>
      </c>
      <c r="O106" s="5" t="s">
        <v>201</v>
      </c>
      <c r="P106" s="5" t="s">
        <v>2643</v>
      </c>
      <c r="Q106" s="4" t="s">
        <v>2049</v>
      </c>
      <c r="R106" s="4" t="s">
        <v>2891</v>
      </c>
      <c r="S106" s="13">
        <v>43292</v>
      </c>
      <c r="T106" s="14" t="s">
        <v>2892</v>
      </c>
      <c r="U106" s="15" t="s">
        <v>2893</v>
      </c>
      <c r="V106" s="13">
        <v>44012</v>
      </c>
    </row>
    <row r="107" spans="1:22" s="1" customFormat="1">
      <c r="A107" s="4">
        <v>1337</v>
      </c>
      <c r="B107" s="4" t="s">
        <v>8</v>
      </c>
      <c r="C107" s="4" t="s">
        <v>497</v>
      </c>
      <c r="D107" s="4" t="s">
        <v>2029</v>
      </c>
      <c r="E107" s="4" t="s">
        <v>2030</v>
      </c>
      <c r="F107" s="5">
        <v>7</v>
      </c>
      <c r="G107" s="5"/>
      <c r="H107" s="4">
        <v>22</v>
      </c>
      <c r="I107" s="5">
        <v>14</v>
      </c>
      <c r="J107" s="7">
        <v>1408</v>
      </c>
      <c r="K107" s="8" t="s">
        <v>2036</v>
      </c>
      <c r="L107" s="23">
        <v>82.92</v>
      </c>
      <c r="M107" s="24">
        <v>62.97</v>
      </c>
      <c r="N107" s="5" t="s">
        <v>2032</v>
      </c>
      <c r="O107" s="5" t="s">
        <v>221</v>
      </c>
      <c r="P107" s="5" t="s">
        <v>2647</v>
      </c>
      <c r="Q107" s="4" t="s">
        <v>2034</v>
      </c>
      <c r="R107" s="4"/>
      <c r="S107" s="13"/>
      <c r="T107" s="20"/>
      <c r="U107" s="15"/>
      <c r="V107" s="13">
        <v>44012</v>
      </c>
    </row>
    <row r="108" spans="1:22" s="1" customFormat="1">
      <c r="A108" s="4">
        <v>1338</v>
      </c>
      <c r="B108" s="4" t="s">
        <v>8</v>
      </c>
      <c r="C108" s="4" t="s">
        <v>497</v>
      </c>
      <c r="D108" s="4" t="s">
        <v>2029</v>
      </c>
      <c r="E108" s="4" t="s">
        <v>2030</v>
      </c>
      <c r="F108" s="5">
        <v>7</v>
      </c>
      <c r="G108" s="5"/>
      <c r="H108" s="4">
        <v>22</v>
      </c>
      <c r="I108" s="5">
        <v>14</v>
      </c>
      <c r="J108" s="7">
        <v>1409</v>
      </c>
      <c r="K108" s="8" t="s">
        <v>2036</v>
      </c>
      <c r="L108" s="23">
        <v>82.92</v>
      </c>
      <c r="M108" s="24">
        <v>62.97</v>
      </c>
      <c r="N108" s="5" t="s">
        <v>2032</v>
      </c>
      <c r="O108" s="5" t="s">
        <v>215</v>
      </c>
      <c r="P108" s="5" t="s">
        <v>2651</v>
      </c>
      <c r="Q108" s="4" t="s">
        <v>2034</v>
      </c>
      <c r="R108" s="4"/>
      <c r="S108" s="13"/>
      <c r="T108" s="20"/>
      <c r="U108" s="15"/>
      <c r="V108" s="13">
        <v>44012</v>
      </c>
    </row>
    <row r="109" spans="1:22" s="1" customFormat="1">
      <c r="A109" s="4">
        <v>1339</v>
      </c>
      <c r="B109" s="4" t="s">
        <v>8</v>
      </c>
      <c r="C109" s="4" t="s">
        <v>497</v>
      </c>
      <c r="D109" s="4" t="s">
        <v>2029</v>
      </c>
      <c r="E109" s="4" t="s">
        <v>2030</v>
      </c>
      <c r="F109" s="5">
        <v>7</v>
      </c>
      <c r="G109" s="5"/>
      <c r="H109" s="4">
        <v>22</v>
      </c>
      <c r="I109" s="5">
        <v>14</v>
      </c>
      <c r="J109" s="7">
        <v>1410</v>
      </c>
      <c r="K109" s="8" t="s">
        <v>2036</v>
      </c>
      <c r="L109" s="23">
        <v>80.59</v>
      </c>
      <c r="M109" s="24">
        <v>61.2</v>
      </c>
      <c r="N109" s="5" t="s">
        <v>2032</v>
      </c>
      <c r="O109" s="5" t="s">
        <v>218</v>
      </c>
      <c r="P109" s="5" t="s">
        <v>2655</v>
      </c>
      <c r="Q109" s="4" t="s">
        <v>2034</v>
      </c>
      <c r="R109" s="4"/>
      <c r="S109" s="13"/>
      <c r="T109" s="20"/>
      <c r="U109" s="15"/>
      <c r="V109" s="13">
        <v>44012</v>
      </c>
    </row>
    <row r="110" spans="1:22" s="1" customFormat="1">
      <c r="A110" s="4">
        <v>1340</v>
      </c>
      <c r="B110" s="4" t="s">
        <v>8</v>
      </c>
      <c r="C110" s="4" t="s">
        <v>497</v>
      </c>
      <c r="D110" s="4" t="s">
        <v>2029</v>
      </c>
      <c r="E110" s="4" t="s">
        <v>2030</v>
      </c>
      <c r="F110" s="5">
        <v>7</v>
      </c>
      <c r="G110" s="5"/>
      <c r="H110" s="4">
        <v>22</v>
      </c>
      <c r="I110" s="5">
        <v>15</v>
      </c>
      <c r="J110" s="7">
        <v>1501</v>
      </c>
      <c r="K110" s="8" t="s">
        <v>2036</v>
      </c>
      <c r="L110" s="23">
        <v>80.59</v>
      </c>
      <c r="M110" s="24">
        <v>61.2</v>
      </c>
      <c r="N110" s="5" t="s">
        <v>2032</v>
      </c>
      <c r="O110" s="5" t="s">
        <v>218</v>
      </c>
      <c r="P110" s="5" t="s">
        <v>2622</v>
      </c>
      <c r="Q110" s="4" t="s">
        <v>2049</v>
      </c>
      <c r="R110" s="4" t="s">
        <v>2894</v>
      </c>
      <c r="S110" s="13">
        <v>43290</v>
      </c>
      <c r="T110" s="14" t="s">
        <v>2895</v>
      </c>
      <c r="U110" s="15" t="s">
        <v>2896</v>
      </c>
      <c r="V110" s="13">
        <v>44012</v>
      </c>
    </row>
    <row r="111" spans="1:22" s="1" customFormat="1">
      <c r="A111" s="4">
        <v>1341</v>
      </c>
      <c r="B111" s="4" t="s">
        <v>8</v>
      </c>
      <c r="C111" s="4" t="s">
        <v>497</v>
      </c>
      <c r="D111" s="4" t="s">
        <v>2029</v>
      </c>
      <c r="E111" s="4" t="s">
        <v>2030</v>
      </c>
      <c r="F111" s="5">
        <v>7</v>
      </c>
      <c r="G111" s="5"/>
      <c r="H111" s="4">
        <v>22</v>
      </c>
      <c r="I111" s="5">
        <v>15</v>
      </c>
      <c r="J111" s="7">
        <v>1502</v>
      </c>
      <c r="K111" s="8" t="s">
        <v>2036</v>
      </c>
      <c r="L111" s="23">
        <v>79.599999999999994</v>
      </c>
      <c r="M111" s="24">
        <v>60.45</v>
      </c>
      <c r="N111" s="5" t="s">
        <v>2032</v>
      </c>
      <c r="O111" s="5" t="s">
        <v>213</v>
      </c>
      <c r="P111" s="5" t="s">
        <v>2626</v>
      </c>
      <c r="Q111" s="4" t="s">
        <v>2049</v>
      </c>
      <c r="R111" s="4" t="s">
        <v>2897</v>
      </c>
      <c r="S111" s="13">
        <v>43293</v>
      </c>
      <c r="T111" s="20" t="s">
        <v>2898</v>
      </c>
      <c r="U111" s="15" t="s">
        <v>2899</v>
      </c>
      <c r="V111" s="13">
        <v>44012</v>
      </c>
    </row>
    <row r="112" spans="1:22" s="1" customFormat="1" hidden="1">
      <c r="A112" s="4">
        <v>1342</v>
      </c>
      <c r="B112" s="4" t="s">
        <v>8</v>
      </c>
      <c r="C112" s="4" t="s">
        <v>497</v>
      </c>
      <c r="D112" s="4" t="s">
        <v>2029</v>
      </c>
      <c r="E112" s="4" t="s">
        <v>2030</v>
      </c>
      <c r="F112" s="5">
        <v>7</v>
      </c>
      <c r="G112" s="5"/>
      <c r="H112" s="4">
        <v>22</v>
      </c>
      <c r="I112" s="5">
        <v>15</v>
      </c>
      <c r="J112" s="7">
        <v>1503</v>
      </c>
      <c r="K112" s="8" t="s">
        <v>2036</v>
      </c>
      <c r="L112" s="23">
        <v>68.12</v>
      </c>
      <c r="M112" s="24">
        <v>51.73</v>
      </c>
      <c r="N112" s="5" t="s">
        <v>2035</v>
      </c>
      <c r="O112" s="5" t="s">
        <v>183</v>
      </c>
      <c r="P112" s="5" t="s">
        <v>2629</v>
      </c>
      <c r="Q112" s="4" t="s">
        <v>2049</v>
      </c>
      <c r="R112" s="4" t="s">
        <v>2900</v>
      </c>
      <c r="S112" s="13">
        <v>43291</v>
      </c>
      <c r="T112" s="14" t="s">
        <v>2901</v>
      </c>
      <c r="U112" s="15" t="s">
        <v>2902</v>
      </c>
      <c r="V112" s="13">
        <v>44012</v>
      </c>
    </row>
    <row r="113" spans="1:22" s="1" customFormat="1" hidden="1">
      <c r="A113" s="4">
        <v>1343</v>
      </c>
      <c r="B113" s="4" t="s">
        <v>8</v>
      </c>
      <c r="C113" s="4" t="s">
        <v>497</v>
      </c>
      <c r="D113" s="4" t="s">
        <v>2029</v>
      </c>
      <c r="E113" s="4" t="s">
        <v>2030</v>
      </c>
      <c r="F113" s="5">
        <v>7</v>
      </c>
      <c r="G113" s="5"/>
      <c r="H113" s="4">
        <v>22</v>
      </c>
      <c r="I113" s="5">
        <v>15</v>
      </c>
      <c r="J113" s="7">
        <v>1504</v>
      </c>
      <c r="K113" s="8" t="s">
        <v>2036</v>
      </c>
      <c r="L113" s="23">
        <v>68.12</v>
      </c>
      <c r="M113" s="24">
        <v>51.73</v>
      </c>
      <c r="N113" s="5" t="s">
        <v>2035</v>
      </c>
      <c r="O113" s="5" t="s">
        <v>183</v>
      </c>
      <c r="P113" s="5" t="s">
        <v>2632</v>
      </c>
      <c r="Q113" s="4" t="s">
        <v>2034</v>
      </c>
      <c r="R113" s="4"/>
      <c r="S113" s="13"/>
      <c r="T113" s="14"/>
      <c r="U113" s="15"/>
      <c r="V113" s="13">
        <v>44012</v>
      </c>
    </row>
    <row r="114" spans="1:22" s="1" customFormat="1">
      <c r="A114" s="4">
        <v>1344</v>
      </c>
      <c r="B114" s="4" t="s">
        <v>8</v>
      </c>
      <c r="C114" s="4" t="s">
        <v>497</v>
      </c>
      <c r="D114" s="4" t="s">
        <v>2029</v>
      </c>
      <c r="E114" s="4" t="s">
        <v>2030</v>
      </c>
      <c r="F114" s="5">
        <v>7</v>
      </c>
      <c r="G114" s="5"/>
      <c r="H114" s="4">
        <v>22</v>
      </c>
      <c r="I114" s="5">
        <v>15</v>
      </c>
      <c r="J114" s="7">
        <v>1505</v>
      </c>
      <c r="K114" s="8" t="s">
        <v>2036</v>
      </c>
      <c r="L114" s="23">
        <v>79.599999999999994</v>
      </c>
      <c r="M114" s="24">
        <v>60.45</v>
      </c>
      <c r="N114" s="5" t="s">
        <v>2032</v>
      </c>
      <c r="O114" s="5" t="s">
        <v>198</v>
      </c>
      <c r="P114" s="5" t="s">
        <v>2636</v>
      </c>
      <c r="Q114" s="4" t="s">
        <v>2049</v>
      </c>
      <c r="R114" s="4" t="s">
        <v>2903</v>
      </c>
      <c r="S114" s="13">
        <v>43293</v>
      </c>
      <c r="T114" s="20" t="s">
        <v>2904</v>
      </c>
      <c r="U114" s="15" t="s">
        <v>2905</v>
      </c>
      <c r="V114" s="13">
        <v>44012</v>
      </c>
    </row>
    <row r="115" spans="1:22" s="1" customFormat="1">
      <c r="A115" s="4">
        <v>1345</v>
      </c>
      <c r="B115" s="4" t="s">
        <v>8</v>
      </c>
      <c r="C115" s="4" t="s">
        <v>497</v>
      </c>
      <c r="D115" s="4" t="s">
        <v>2029</v>
      </c>
      <c r="E115" s="4" t="s">
        <v>2030</v>
      </c>
      <c r="F115" s="5">
        <v>7</v>
      </c>
      <c r="G115" s="5"/>
      <c r="H115" s="4">
        <v>22</v>
      </c>
      <c r="I115" s="5">
        <v>15</v>
      </c>
      <c r="J115" s="7">
        <v>1506</v>
      </c>
      <c r="K115" s="8" t="s">
        <v>2036</v>
      </c>
      <c r="L115" s="23">
        <v>80.59</v>
      </c>
      <c r="M115" s="24">
        <v>61.2</v>
      </c>
      <c r="N115" s="5" t="s">
        <v>2032</v>
      </c>
      <c r="O115" s="5" t="s">
        <v>201</v>
      </c>
      <c r="P115" s="5" t="s">
        <v>2639</v>
      </c>
      <c r="Q115" s="4" t="s">
        <v>2049</v>
      </c>
      <c r="R115" s="4" t="s">
        <v>2906</v>
      </c>
      <c r="S115" s="13">
        <v>43289</v>
      </c>
      <c r="T115" s="14" t="s">
        <v>2907</v>
      </c>
      <c r="U115" s="15" t="s">
        <v>2908</v>
      </c>
      <c r="V115" s="13">
        <v>44012</v>
      </c>
    </row>
    <row r="116" spans="1:22" s="1" customFormat="1">
      <c r="A116" s="4">
        <v>1346</v>
      </c>
      <c r="B116" s="4" t="s">
        <v>8</v>
      </c>
      <c r="C116" s="4" t="s">
        <v>497</v>
      </c>
      <c r="D116" s="4" t="s">
        <v>2029</v>
      </c>
      <c r="E116" s="4" t="s">
        <v>2030</v>
      </c>
      <c r="F116" s="5">
        <v>7</v>
      </c>
      <c r="G116" s="5"/>
      <c r="H116" s="4">
        <v>22</v>
      </c>
      <c r="I116" s="5">
        <v>15</v>
      </c>
      <c r="J116" s="7">
        <v>1507</v>
      </c>
      <c r="K116" s="8" t="s">
        <v>2036</v>
      </c>
      <c r="L116" s="23">
        <v>80.59</v>
      </c>
      <c r="M116" s="24">
        <v>61.2</v>
      </c>
      <c r="N116" s="5" t="s">
        <v>2032</v>
      </c>
      <c r="O116" s="5" t="s">
        <v>201</v>
      </c>
      <c r="P116" s="5" t="s">
        <v>2643</v>
      </c>
      <c r="Q116" s="4" t="s">
        <v>2049</v>
      </c>
      <c r="R116" s="4" t="s">
        <v>2909</v>
      </c>
      <c r="S116" s="13">
        <v>43289</v>
      </c>
      <c r="T116" s="20" t="s">
        <v>2910</v>
      </c>
      <c r="U116" s="16" t="s">
        <v>2910</v>
      </c>
      <c r="V116" s="13">
        <v>44012</v>
      </c>
    </row>
    <row r="117" spans="1:22" s="1" customFormat="1">
      <c r="A117" s="4">
        <v>1347</v>
      </c>
      <c r="B117" s="4" t="s">
        <v>8</v>
      </c>
      <c r="C117" s="4" t="s">
        <v>497</v>
      </c>
      <c r="D117" s="4" t="s">
        <v>2029</v>
      </c>
      <c r="E117" s="4" t="s">
        <v>2030</v>
      </c>
      <c r="F117" s="5">
        <v>7</v>
      </c>
      <c r="G117" s="5"/>
      <c r="H117" s="4">
        <v>22</v>
      </c>
      <c r="I117" s="5">
        <v>15</v>
      </c>
      <c r="J117" s="7">
        <v>1508</v>
      </c>
      <c r="K117" s="8" t="s">
        <v>2036</v>
      </c>
      <c r="L117" s="23">
        <v>82.92</v>
      </c>
      <c r="M117" s="24">
        <v>62.97</v>
      </c>
      <c r="N117" s="5" t="s">
        <v>2032</v>
      </c>
      <c r="O117" s="5" t="s">
        <v>221</v>
      </c>
      <c r="P117" s="5" t="s">
        <v>2647</v>
      </c>
      <c r="Q117" s="4" t="s">
        <v>2049</v>
      </c>
      <c r="R117" s="4" t="s">
        <v>2911</v>
      </c>
      <c r="S117" s="13">
        <v>43292</v>
      </c>
      <c r="T117" s="14" t="s">
        <v>2912</v>
      </c>
      <c r="U117" s="15" t="s">
        <v>2913</v>
      </c>
      <c r="V117" s="13">
        <v>44012</v>
      </c>
    </row>
    <row r="118" spans="1:22" s="1" customFormat="1">
      <c r="A118" s="4">
        <v>1348</v>
      </c>
      <c r="B118" s="4" t="s">
        <v>8</v>
      </c>
      <c r="C118" s="4" t="s">
        <v>497</v>
      </c>
      <c r="D118" s="4" t="s">
        <v>2029</v>
      </c>
      <c r="E118" s="4" t="s">
        <v>2030</v>
      </c>
      <c r="F118" s="5">
        <v>7</v>
      </c>
      <c r="G118" s="5"/>
      <c r="H118" s="4">
        <v>22</v>
      </c>
      <c r="I118" s="5">
        <v>15</v>
      </c>
      <c r="J118" s="7">
        <v>1509</v>
      </c>
      <c r="K118" s="8" t="s">
        <v>2036</v>
      </c>
      <c r="L118" s="23">
        <v>82.92</v>
      </c>
      <c r="M118" s="24">
        <v>62.97</v>
      </c>
      <c r="N118" s="5" t="s">
        <v>2032</v>
      </c>
      <c r="O118" s="5" t="s">
        <v>215</v>
      </c>
      <c r="P118" s="5" t="s">
        <v>2651</v>
      </c>
      <c r="Q118" s="4" t="s">
        <v>2049</v>
      </c>
      <c r="R118" s="4" t="s">
        <v>2914</v>
      </c>
      <c r="S118" s="13">
        <v>43291</v>
      </c>
      <c r="T118" s="14" t="s">
        <v>2915</v>
      </c>
      <c r="U118" s="15" t="s">
        <v>2916</v>
      </c>
      <c r="V118" s="13">
        <v>44012</v>
      </c>
    </row>
    <row r="119" spans="1:22" s="1" customFormat="1">
      <c r="A119" s="4">
        <v>1349</v>
      </c>
      <c r="B119" s="4" t="s">
        <v>8</v>
      </c>
      <c r="C119" s="4" t="s">
        <v>497</v>
      </c>
      <c r="D119" s="4" t="s">
        <v>2029</v>
      </c>
      <c r="E119" s="4" t="s">
        <v>2030</v>
      </c>
      <c r="F119" s="5">
        <v>7</v>
      </c>
      <c r="G119" s="5"/>
      <c r="H119" s="4">
        <v>22</v>
      </c>
      <c r="I119" s="5">
        <v>15</v>
      </c>
      <c r="J119" s="7">
        <v>1510</v>
      </c>
      <c r="K119" s="8" t="s">
        <v>2036</v>
      </c>
      <c r="L119" s="23">
        <v>80.59</v>
      </c>
      <c r="M119" s="24">
        <v>61.2</v>
      </c>
      <c r="N119" s="5" t="s">
        <v>2032</v>
      </c>
      <c r="O119" s="5" t="s">
        <v>218</v>
      </c>
      <c r="P119" s="5" t="s">
        <v>2655</v>
      </c>
      <c r="Q119" s="4" t="s">
        <v>2034</v>
      </c>
      <c r="R119" s="4"/>
      <c r="S119" s="13"/>
      <c r="T119" s="14"/>
      <c r="U119" s="15"/>
      <c r="V119" s="13">
        <v>44012</v>
      </c>
    </row>
    <row r="120" spans="1:22" s="1" customFormat="1">
      <c r="A120" s="4">
        <v>1350</v>
      </c>
      <c r="B120" s="4" t="s">
        <v>8</v>
      </c>
      <c r="C120" s="4" t="s">
        <v>497</v>
      </c>
      <c r="D120" s="4" t="s">
        <v>2029</v>
      </c>
      <c r="E120" s="4" t="s">
        <v>2030</v>
      </c>
      <c r="F120" s="5">
        <v>7</v>
      </c>
      <c r="G120" s="5"/>
      <c r="H120" s="4">
        <v>22</v>
      </c>
      <c r="I120" s="5">
        <v>16</v>
      </c>
      <c r="J120" s="7">
        <v>1601</v>
      </c>
      <c r="K120" s="8" t="s">
        <v>2036</v>
      </c>
      <c r="L120" s="23">
        <v>80.59</v>
      </c>
      <c r="M120" s="24">
        <v>61.2</v>
      </c>
      <c r="N120" s="5" t="s">
        <v>2032</v>
      </c>
      <c r="O120" s="5" t="s">
        <v>218</v>
      </c>
      <c r="P120" s="5" t="s">
        <v>2622</v>
      </c>
      <c r="Q120" s="4" t="s">
        <v>2049</v>
      </c>
      <c r="R120" s="4" t="s">
        <v>2917</v>
      </c>
      <c r="S120" s="13">
        <v>43291</v>
      </c>
      <c r="T120" s="14" t="s">
        <v>2918</v>
      </c>
      <c r="U120" s="15"/>
      <c r="V120" s="13">
        <v>44012</v>
      </c>
    </row>
    <row r="121" spans="1:22" s="1" customFormat="1" hidden="1">
      <c r="A121" s="4">
        <v>1351</v>
      </c>
      <c r="B121" s="4" t="s">
        <v>8</v>
      </c>
      <c r="C121" s="4" t="s">
        <v>497</v>
      </c>
      <c r="D121" s="4" t="s">
        <v>2029</v>
      </c>
      <c r="E121" s="4" t="s">
        <v>2030</v>
      </c>
      <c r="F121" s="5">
        <v>7</v>
      </c>
      <c r="G121" s="5"/>
      <c r="H121" s="4">
        <v>22</v>
      </c>
      <c r="I121" s="5">
        <v>16</v>
      </c>
      <c r="J121" s="7">
        <v>1603</v>
      </c>
      <c r="K121" s="8" t="s">
        <v>2036</v>
      </c>
      <c r="L121" s="23">
        <v>68.12</v>
      </c>
      <c r="M121" s="24">
        <v>51.73</v>
      </c>
      <c r="N121" s="5" t="s">
        <v>2035</v>
      </c>
      <c r="O121" s="5" t="s">
        <v>183</v>
      </c>
      <c r="P121" s="5" t="s">
        <v>2629</v>
      </c>
      <c r="Q121" s="4" t="s">
        <v>2049</v>
      </c>
      <c r="R121" s="4" t="s">
        <v>2919</v>
      </c>
      <c r="S121" s="13">
        <v>43289</v>
      </c>
      <c r="T121" s="14" t="s">
        <v>2920</v>
      </c>
      <c r="U121" s="15"/>
      <c r="V121" s="13">
        <v>44012</v>
      </c>
    </row>
    <row r="122" spans="1:22" s="1" customFormat="1" hidden="1">
      <c r="A122" s="4">
        <v>1352</v>
      </c>
      <c r="B122" s="4" t="s">
        <v>8</v>
      </c>
      <c r="C122" s="4" t="s">
        <v>497</v>
      </c>
      <c r="D122" s="4" t="s">
        <v>2029</v>
      </c>
      <c r="E122" s="4" t="s">
        <v>2030</v>
      </c>
      <c r="F122" s="5">
        <v>7</v>
      </c>
      <c r="G122" s="5"/>
      <c r="H122" s="4">
        <v>22</v>
      </c>
      <c r="I122" s="5">
        <v>16</v>
      </c>
      <c r="J122" s="7">
        <v>1604</v>
      </c>
      <c r="K122" s="8" t="s">
        <v>2036</v>
      </c>
      <c r="L122" s="23">
        <v>68.12</v>
      </c>
      <c r="M122" s="24">
        <v>51.73</v>
      </c>
      <c r="N122" s="5" t="s">
        <v>2035</v>
      </c>
      <c r="O122" s="5" t="s">
        <v>183</v>
      </c>
      <c r="P122" s="5" t="s">
        <v>2632</v>
      </c>
      <c r="Q122" s="4" t="s">
        <v>2049</v>
      </c>
      <c r="R122" s="4" t="s">
        <v>2921</v>
      </c>
      <c r="S122" s="13">
        <v>43289</v>
      </c>
      <c r="T122" s="14" t="s">
        <v>2922</v>
      </c>
      <c r="U122" s="15" t="s">
        <v>2923</v>
      </c>
      <c r="V122" s="13">
        <v>44012</v>
      </c>
    </row>
    <row r="123" spans="1:22" s="1" customFormat="1">
      <c r="A123" s="4">
        <v>1353</v>
      </c>
      <c r="B123" s="4" t="s">
        <v>8</v>
      </c>
      <c r="C123" s="4" t="s">
        <v>497</v>
      </c>
      <c r="D123" s="4" t="s">
        <v>2029</v>
      </c>
      <c r="E123" s="4" t="s">
        <v>2030</v>
      </c>
      <c r="F123" s="5">
        <v>7</v>
      </c>
      <c r="G123" s="5"/>
      <c r="H123" s="4">
        <v>22</v>
      </c>
      <c r="I123" s="5">
        <v>16</v>
      </c>
      <c r="J123" s="7">
        <v>1606</v>
      </c>
      <c r="K123" s="8" t="s">
        <v>2036</v>
      </c>
      <c r="L123" s="23">
        <v>80.59</v>
      </c>
      <c r="M123" s="24">
        <v>61.2</v>
      </c>
      <c r="N123" s="5" t="s">
        <v>2032</v>
      </c>
      <c r="O123" s="5" t="s">
        <v>201</v>
      </c>
      <c r="P123" s="5" t="s">
        <v>2639</v>
      </c>
      <c r="Q123" s="4" t="s">
        <v>2049</v>
      </c>
      <c r="R123" s="4" t="s">
        <v>2924</v>
      </c>
      <c r="S123" s="13">
        <v>43292</v>
      </c>
      <c r="T123" s="20" t="s">
        <v>2925</v>
      </c>
      <c r="U123" s="15" t="s">
        <v>2926</v>
      </c>
      <c r="V123" s="13">
        <v>44012</v>
      </c>
    </row>
    <row r="124" spans="1:22" s="1" customFormat="1">
      <c r="A124" s="4">
        <v>1354</v>
      </c>
      <c r="B124" s="4" t="s">
        <v>8</v>
      </c>
      <c r="C124" s="4" t="s">
        <v>497</v>
      </c>
      <c r="D124" s="4" t="s">
        <v>2029</v>
      </c>
      <c r="E124" s="4" t="s">
        <v>2030</v>
      </c>
      <c r="F124" s="5">
        <v>7</v>
      </c>
      <c r="G124" s="5"/>
      <c r="H124" s="4">
        <v>22</v>
      </c>
      <c r="I124" s="5">
        <v>16</v>
      </c>
      <c r="J124" s="7">
        <v>1607</v>
      </c>
      <c r="K124" s="8" t="s">
        <v>2036</v>
      </c>
      <c r="L124" s="23">
        <v>80.59</v>
      </c>
      <c r="M124" s="24">
        <v>61.2</v>
      </c>
      <c r="N124" s="5" t="s">
        <v>2032</v>
      </c>
      <c r="O124" s="5" t="s">
        <v>201</v>
      </c>
      <c r="P124" s="5" t="s">
        <v>2643</v>
      </c>
      <c r="Q124" s="4" t="s">
        <v>2049</v>
      </c>
      <c r="R124" s="4" t="s">
        <v>2927</v>
      </c>
      <c r="S124" s="13">
        <v>43293</v>
      </c>
      <c r="T124" s="14" t="s">
        <v>2928</v>
      </c>
      <c r="U124" s="15" t="s">
        <v>2929</v>
      </c>
      <c r="V124" s="13">
        <v>44012</v>
      </c>
    </row>
    <row r="125" spans="1:22" s="1" customFormat="1">
      <c r="A125" s="4">
        <v>1355</v>
      </c>
      <c r="B125" s="4" t="s">
        <v>8</v>
      </c>
      <c r="C125" s="4" t="s">
        <v>497</v>
      </c>
      <c r="D125" s="4" t="s">
        <v>2029</v>
      </c>
      <c r="E125" s="4" t="s">
        <v>2030</v>
      </c>
      <c r="F125" s="5">
        <v>7</v>
      </c>
      <c r="G125" s="5"/>
      <c r="H125" s="4">
        <v>22</v>
      </c>
      <c r="I125" s="5">
        <v>16</v>
      </c>
      <c r="J125" s="7">
        <v>1608</v>
      </c>
      <c r="K125" s="8" t="s">
        <v>2036</v>
      </c>
      <c r="L125" s="23">
        <v>82.92</v>
      </c>
      <c r="M125" s="24">
        <v>62.97</v>
      </c>
      <c r="N125" s="5" t="s">
        <v>2032</v>
      </c>
      <c r="O125" s="5" t="s">
        <v>221</v>
      </c>
      <c r="P125" s="5" t="s">
        <v>2647</v>
      </c>
      <c r="Q125" s="4" t="s">
        <v>2049</v>
      </c>
      <c r="R125" s="4" t="s">
        <v>2930</v>
      </c>
      <c r="S125" s="13">
        <v>43290</v>
      </c>
      <c r="T125" s="14" t="s">
        <v>2931</v>
      </c>
      <c r="U125" s="15" t="s">
        <v>2932</v>
      </c>
      <c r="V125" s="13">
        <v>44012</v>
      </c>
    </row>
    <row r="126" spans="1:22" s="1" customFormat="1">
      <c r="A126" s="4">
        <v>1356</v>
      </c>
      <c r="B126" s="4" t="s">
        <v>8</v>
      </c>
      <c r="C126" s="4" t="s">
        <v>497</v>
      </c>
      <c r="D126" s="4" t="s">
        <v>2029</v>
      </c>
      <c r="E126" s="4" t="s">
        <v>2030</v>
      </c>
      <c r="F126" s="5">
        <v>7</v>
      </c>
      <c r="G126" s="5"/>
      <c r="H126" s="4">
        <v>22</v>
      </c>
      <c r="I126" s="5">
        <v>16</v>
      </c>
      <c r="J126" s="7">
        <v>1609</v>
      </c>
      <c r="K126" s="8" t="s">
        <v>2036</v>
      </c>
      <c r="L126" s="23">
        <v>82.92</v>
      </c>
      <c r="M126" s="24">
        <v>62.97</v>
      </c>
      <c r="N126" s="5" t="s">
        <v>2032</v>
      </c>
      <c r="O126" s="5" t="s">
        <v>215</v>
      </c>
      <c r="P126" s="5" t="s">
        <v>2651</v>
      </c>
      <c r="Q126" s="4" t="s">
        <v>2049</v>
      </c>
      <c r="R126" s="4" t="s">
        <v>2933</v>
      </c>
      <c r="S126" s="13">
        <v>43289</v>
      </c>
      <c r="T126" s="20" t="s">
        <v>2934</v>
      </c>
      <c r="U126" s="15"/>
      <c r="V126" s="13">
        <v>44012</v>
      </c>
    </row>
    <row r="127" spans="1:22" s="1" customFormat="1">
      <c r="A127" s="4">
        <v>1357</v>
      </c>
      <c r="B127" s="4" t="s">
        <v>8</v>
      </c>
      <c r="C127" s="4" t="s">
        <v>497</v>
      </c>
      <c r="D127" s="4" t="s">
        <v>2029</v>
      </c>
      <c r="E127" s="4" t="s">
        <v>2030</v>
      </c>
      <c r="F127" s="5">
        <v>7</v>
      </c>
      <c r="G127" s="5"/>
      <c r="H127" s="4">
        <v>22</v>
      </c>
      <c r="I127" s="5">
        <v>16</v>
      </c>
      <c r="J127" s="7">
        <v>1610</v>
      </c>
      <c r="K127" s="8" t="s">
        <v>2036</v>
      </c>
      <c r="L127" s="23">
        <v>80.59</v>
      </c>
      <c r="M127" s="24">
        <v>61.2</v>
      </c>
      <c r="N127" s="5" t="s">
        <v>2032</v>
      </c>
      <c r="O127" s="5" t="s">
        <v>218</v>
      </c>
      <c r="P127" s="5" t="s">
        <v>2655</v>
      </c>
      <c r="Q127" s="4" t="s">
        <v>2049</v>
      </c>
      <c r="R127" s="4" t="s">
        <v>2935</v>
      </c>
      <c r="S127" s="13">
        <v>43293</v>
      </c>
      <c r="T127" s="20" t="s">
        <v>2936</v>
      </c>
      <c r="U127" s="15"/>
      <c r="V127" s="13">
        <v>44012</v>
      </c>
    </row>
    <row r="128" spans="1:22" s="1" customFormat="1">
      <c r="A128" s="4">
        <v>1358</v>
      </c>
      <c r="B128" s="4" t="s">
        <v>8</v>
      </c>
      <c r="C128" s="4" t="s">
        <v>497</v>
      </c>
      <c r="D128" s="4" t="s">
        <v>2029</v>
      </c>
      <c r="E128" s="4" t="s">
        <v>2030</v>
      </c>
      <c r="F128" s="5">
        <v>7</v>
      </c>
      <c r="G128" s="5"/>
      <c r="H128" s="4">
        <v>22</v>
      </c>
      <c r="I128" s="5">
        <v>17</v>
      </c>
      <c r="J128" s="7">
        <v>1701</v>
      </c>
      <c r="K128" s="8" t="s">
        <v>2036</v>
      </c>
      <c r="L128" s="23">
        <v>80.59</v>
      </c>
      <c r="M128" s="24">
        <v>61.2</v>
      </c>
      <c r="N128" s="5" t="s">
        <v>2032</v>
      </c>
      <c r="O128" s="5" t="s">
        <v>218</v>
      </c>
      <c r="P128" s="5" t="s">
        <v>2622</v>
      </c>
      <c r="Q128" s="4" t="s">
        <v>2049</v>
      </c>
      <c r="R128" s="4" t="s">
        <v>2937</v>
      </c>
      <c r="S128" s="13">
        <v>43292</v>
      </c>
      <c r="T128" s="20" t="s">
        <v>2938</v>
      </c>
      <c r="U128" s="15" t="s">
        <v>2939</v>
      </c>
      <c r="V128" s="13">
        <v>44012</v>
      </c>
    </row>
    <row r="129" spans="1:22" s="1" customFormat="1">
      <c r="A129" s="4">
        <v>1359</v>
      </c>
      <c r="B129" s="4" t="s">
        <v>8</v>
      </c>
      <c r="C129" s="4" t="s">
        <v>497</v>
      </c>
      <c r="D129" s="4" t="s">
        <v>2029</v>
      </c>
      <c r="E129" s="4" t="s">
        <v>2030</v>
      </c>
      <c r="F129" s="5">
        <v>7</v>
      </c>
      <c r="G129" s="5"/>
      <c r="H129" s="4">
        <v>22</v>
      </c>
      <c r="I129" s="5">
        <v>17</v>
      </c>
      <c r="J129" s="7">
        <v>1702</v>
      </c>
      <c r="K129" s="8" t="s">
        <v>2036</v>
      </c>
      <c r="L129" s="23">
        <v>79.599999999999994</v>
      </c>
      <c r="M129" s="24">
        <v>60.45</v>
      </c>
      <c r="N129" s="5" t="s">
        <v>2032</v>
      </c>
      <c r="O129" s="5" t="s">
        <v>213</v>
      </c>
      <c r="P129" s="5" t="s">
        <v>2626</v>
      </c>
      <c r="Q129" s="4" t="s">
        <v>2049</v>
      </c>
      <c r="R129" s="4" t="s">
        <v>2940</v>
      </c>
      <c r="S129" s="13">
        <v>43292</v>
      </c>
      <c r="T129" s="20" t="s">
        <v>2941</v>
      </c>
      <c r="U129" s="15" t="s">
        <v>2942</v>
      </c>
      <c r="V129" s="13">
        <v>44012</v>
      </c>
    </row>
    <row r="130" spans="1:22" s="1" customFormat="1" hidden="1">
      <c r="A130" s="4">
        <v>1360</v>
      </c>
      <c r="B130" s="4" t="s">
        <v>8</v>
      </c>
      <c r="C130" s="4" t="s">
        <v>497</v>
      </c>
      <c r="D130" s="4" t="s">
        <v>2029</v>
      </c>
      <c r="E130" s="4" t="s">
        <v>2030</v>
      </c>
      <c r="F130" s="5">
        <v>7</v>
      </c>
      <c r="G130" s="5"/>
      <c r="H130" s="4">
        <v>22</v>
      </c>
      <c r="I130" s="5">
        <v>17</v>
      </c>
      <c r="J130" s="7">
        <v>1703</v>
      </c>
      <c r="K130" s="8" t="s">
        <v>2036</v>
      </c>
      <c r="L130" s="23">
        <v>68.12</v>
      </c>
      <c r="M130" s="24">
        <v>51.73</v>
      </c>
      <c r="N130" s="5" t="s">
        <v>2035</v>
      </c>
      <c r="O130" s="5" t="s">
        <v>183</v>
      </c>
      <c r="P130" s="5" t="s">
        <v>2629</v>
      </c>
      <c r="Q130" s="4" t="s">
        <v>2049</v>
      </c>
      <c r="R130" s="4" t="s">
        <v>2943</v>
      </c>
      <c r="S130" s="13">
        <v>43290</v>
      </c>
      <c r="T130" s="14" t="s">
        <v>2944</v>
      </c>
      <c r="U130" s="15" t="s">
        <v>2945</v>
      </c>
      <c r="V130" s="13">
        <v>44012</v>
      </c>
    </row>
    <row r="131" spans="1:22" s="1" customFormat="1" hidden="1">
      <c r="A131" s="4">
        <v>1361</v>
      </c>
      <c r="B131" s="4" t="s">
        <v>8</v>
      </c>
      <c r="C131" s="4" t="s">
        <v>497</v>
      </c>
      <c r="D131" s="4" t="s">
        <v>2029</v>
      </c>
      <c r="E131" s="4" t="s">
        <v>2030</v>
      </c>
      <c r="F131" s="5">
        <v>7</v>
      </c>
      <c r="G131" s="5"/>
      <c r="H131" s="4">
        <v>22</v>
      </c>
      <c r="I131" s="5">
        <v>17</v>
      </c>
      <c r="J131" s="7">
        <v>1704</v>
      </c>
      <c r="K131" s="8" t="s">
        <v>2036</v>
      </c>
      <c r="L131" s="23">
        <v>68.12</v>
      </c>
      <c r="M131" s="24">
        <v>51.73</v>
      </c>
      <c r="N131" s="5" t="s">
        <v>2035</v>
      </c>
      <c r="O131" s="5" t="s">
        <v>183</v>
      </c>
      <c r="P131" s="5" t="s">
        <v>2632</v>
      </c>
      <c r="Q131" s="4" t="s">
        <v>2049</v>
      </c>
      <c r="R131" s="4" t="s">
        <v>2946</v>
      </c>
      <c r="S131" s="13">
        <v>43291</v>
      </c>
      <c r="T131" s="14" t="s">
        <v>2947</v>
      </c>
      <c r="U131" s="15" t="s">
        <v>2948</v>
      </c>
      <c r="V131" s="13">
        <v>44012</v>
      </c>
    </row>
    <row r="132" spans="1:22" s="1" customFormat="1">
      <c r="A132" s="4">
        <v>1362</v>
      </c>
      <c r="B132" s="4" t="s">
        <v>8</v>
      </c>
      <c r="C132" s="4" t="s">
        <v>497</v>
      </c>
      <c r="D132" s="4" t="s">
        <v>2029</v>
      </c>
      <c r="E132" s="4" t="s">
        <v>2030</v>
      </c>
      <c r="F132" s="5">
        <v>7</v>
      </c>
      <c r="G132" s="5"/>
      <c r="H132" s="4">
        <v>22</v>
      </c>
      <c r="I132" s="5">
        <v>17</v>
      </c>
      <c r="J132" s="7">
        <v>1706</v>
      </c>
      <c r="K132" s="8" t="s">
        <v>2036</v>
      </c>
      <c r="L132" s="23">
        <v>80.59</v>
      </c>
      <c r="M132" s="24">
        <v>61.2</v>
      </c>
      <c r="N132" s="5" t="s">
        <v>2032</v>
      </c>
      <c r="O132" s="5" t="s">
        <v>201</v>
      </c>
      <c r="P132" s="5" t="s">
        <v>2639</v>
      </c>
      <c r="Q132" s="4" t="s">
        <v>2049</v>
      </c>
      <c r="R132" s="4" t="s">
        <v>2949</v>
      </c>
      <c r="S132" s="13">
        <v>43291</v>
      </c>
      <c r="T132" s="20" t="s">
        <v>2950</v>
      </c>
      <c r="U132" s="15" t="s">
        <v>2951</v>
      </c>
      <c r="V132" s="13">
        <v>44012</v>
      </c>
    </row>
    <row r="133" spans="1:22" s="1" customFormat="1">
      <c r="A133" s="4">
        <v>1363</v>
      </c>
      <c r="B133" s="4" t="s">
        <v>8</v>
      </c>
      <c r="C133" s="4" t="s">
        <v>497</v>
      </c>
      <c r="D133" s="4" t="s">
        <v>2029</v>
      </c>
      <c r="E133" s="4" t="s">
        <v>2030</v>
      </c>
      <c r="F133" s="5">
        <v>7</v>
      </c>
      <c r="G133" s="5"/>
      <c r="H133" s="4">
        <v>22</v>
      </c>
      <c r="I133" s="5">
        <v>17</v>
      </c>
      <c r="J133" s="7">
        <v>1707</v>
      </c>
      <c r="K133" s="8" t="s">
        <v>2036</v>
      </c>
      <c r="L133" s="23">
        <v>80.59</v>
      </c>
      <c r="M133" s="24">
        <v>61.2</v>
      </c>
      <c r="N133" s="5" t="s">
        <v>2032</v>
      </c>
      <c r="O133" s="5" t="s">
        <v>201</v>
      </c>
      <c r="P133" s="5" t="s">
        <v>2643</v>
      </c>
      <c r="Q133" s="4" t="s">
        <v>2049</v>
      </c>
      <c r="R133" s="4" t="s">
        <v>2952</v>
      </c>
      <c r="S133" s="13">
        <v>43290</v>
      </c>
      <c r="T133" s="20" t="s">
        <v>2953</v>
      </c>
      <c r="U133" s="15"/>
      <c r="V133" s="13">
        <v>44012</v>
      </c>
    </row>
    <row r="134" spans="1:22" s="1" customFormat="1">
      <c r="A134" s="4">
        <v>1364</v>
      </c>
      <c r="B134" s="4" t="s">
        <v>8</v>
      </c>
      <c r="C134" s="4" t="s">
        <v>497</v>
      </c>
      <c r="D134" s="4" t="s">
        <v>2029</v>
      </c>
      <c r="E134" s="4" t="s">
        <v>2030</v>
      </c>
      <c r="F134" s="5">
        <v>7</v>
      </c>
      <c r="G134" s="5"/>
      <c r="H134" s="4">
        <v>22</v>
      </c>
      <c r="I134" s="5">
        <v>17</v>
      </c>
      <c r="J134" s="7">
        <v>1708</v>
      </c>
      <c r="K134" s="8" t="s">
        <v>2036</v>
      </c>
      <c r="L134" s="23">
        <v>82.92</v>
      </c>
      <c r="M134" s="24">
        <v>62.97</v>
      </c>
      <c r="N134" s="5" t="s">
        <v>2032</v>
      </c>
      <c r="O134" s="5" t="s">
        <v>221</v>
      </c>
      <c r="P134" s="5" t="s">
        <v>2647</v>
      </c>
      <c r="Q134" s="4" t="s">
        <v>2049</v>
      </c>
      <c r="R134" s="4" t="s">
        <v>2954</v>
      </c>
      <c r="S134" s="13">
        <v>43289</v>
      </c>
      <c r="T134" s="14" t="s">
        <v>2955</v>
      </c>
      <c r="U134" s="15"/>
      <c r="V134" s="13">
        <v>44012</v>
      </c>
    </row>
    <row r="135" spans="1:22" s="1" customFormat="1">
      <c r="A135" s="4">
        <v>1365</v>
      </c>
      <c r="B135" s="4" t="s">
        <v>8</v>
      </c>
      <c r="C135" s="4" t="s">
        <v>497</v>
      </c>
      <c r="D135" s="4" t="s">
        <v>2029</v>
      </c>
      <c r="E135" s="4" t="s">
        <v>2030</v>
      </c>
      <c r="F135" s="5">
        <v>7</v>
      </c>
      <c r="G135" s="5"/>
      <c r="H135" s="4">
        <v>22</v>
      </c>
      <c r="I135" s="5">
        <v>17</v>
      </c>
      <c r="J135" s="7">
        <v>1709</v>
      </c>
      <c r="K135" s="8" t="s">
        <v>2036</v>
      </c>
      <c r="L135" s="23">
        <v>82.92</v>
      </c>
      <c r="M135" s="24">
        <v>62.97</v>
      </c>
      <c r="N135" s="5" t="s">
        <v>2032</v>
      </c>
      <c r="O135" s="5" t="s">
        <v>215</v>
      </c>
      <c r="P135" s="5" t="s">
        <v>2651</v>
      </c>
      <c r="Q135" s="4" t="s">
        <v>2049</v>
      </c>
      <c r="R135" s="4" t="s">
        <v>2956</v>
      </c>
      <c r="S135" s="13">
        <v>43290</v>
      </c>
      <c r="T135" s="14" t="s">
        <v>2957</v>
      </c>
      <c r="U135" s="15" t="s">
        <v>2958</v>
      </c>
      <c r="V135" s="13">
        <v>44012</v>
      </c>
    </row>
    <row r="136" spans="1:22" s="1" customFormat="1">
      <c r="A136" s="4">
        <v>1366</v>
      </c>
      <c r="B136" s="4" t="s">
        <v>8</v>
      </c>
      <c r="C136" s="4" t="s">
        <v>497</v>
      </c>
      <c r="D136" s="4" t="s">
        <v>2029</v>
      </c>
      <c r="E136" s="4" t="s">
        <v>2030</v>
      </c>
      <c r="F136" s="5">
        <v>7</v>
      </c>
      <c r="G136" s="5"/>
      <c r="H136" s="4">
        <v>22</v>
      </c>
      <c r="I136" s="5">
        <v>17</v>
      </c>
      <c r="J136" s="7">
        <v>1710</v>
      </c>
      <c r="K136" s="8" t="s">
        <v>2036</v>
      </c>
      <c r="L136" s="23">
        <v>80.59</v>
      </c>
      <c r="M136" s="24">
        <v>61.2</v>
      </c>
      <c r="N136" s="5" t="s">
        <v>2032</v>
      </c>
      <c r="O136" s="5" t="s">
        <v>218</v>
      </c>
      <c r="P136" s="5" t="s">
        <v>2655</v>
      </c>
      <c r="Q136" s="4" t="s">
        <v>2049</v>
      </c>
      <c r="R136" s="4" t="s">
        <v>2959</v>
      </c>
      <c r="S136" s="13">
        <v>43289</v>
      </c>
      <c r="T136" s="20" t="s">
        <v>2960</v>
      </c>
      <c r="U136" s="15" t="s">
        <v>2961</v>
      </c>
      <c r="V136" s="13">
        <v>44012</v>
      </c>
    </row>
    <row r="137" spans="1:22" s="1" customFormat="1">
      <c r="A137" s="4">
        <v>1367</v>
      </c>
      <c r="B137" s="4" t="s">
        <v>8</v>
      </c>
      <c r="C137" s="4" t="s">
        <v>497</v>
      </c>
      <c r="D137" s="4" t="s">
        <v>2029</v>
      </c>
      <c r="E137" s="4" t="s">
        <v>2030</v>
      </c>
      <c r="F137" s="5">
        <v>7</v>
      </c>
      <c r="G137" s="5"/>
      <c r="H137" s="4">
        <v>22</v>
      </c>
      <c r="I137" s="5">
        <v>18</v>
      </c>
      <c r="J137" s="7">
        <v>1801</v>
      </c>
      <c r="K137" s="8" t="s">
        <v>2036</v>
      </c>
      <c r="L137" s="23">
        <v>80.59</v>
      </c>
      <c r="M137" s="24">
        <v>61.2</v>
      </c>
      <c r="N137" s="5" t="s">
        <v>2032</v>
      </c>
      <c r="O137" s="5" t="s">
        <v>218</v>
      </c>
      <c r="P137" s="5" t="s">
        <v>2622</v>
      </c>
      <c r="Q137" s="4" t="s">
        <v>2049</v>
      </c>
      <c r="R137" s="4" t="s">
        <v>2962</v>
      </c>
      <c r="S137" s="13">
        <v>43289</v>
      </c>
      <c r="T137" s="20" t="s">
        <v>2963</v>
      </c>
      <c r="U137" s="15" t="s">
        <v>2373</v>
      </c>
      <c r="V137" s="13">
        <v>44012</v>
      </c>
    </row>
    <row r="138" spans="1:22" s="1" customFormat="1">
      <c r="A138" s="4">
        <v>1368</v>
      </c>
      <c r="B138" s="4" t="s">
        <v>8</v>
      </c>
      <c r="C138" s="4" t="s">
        <v>497</v>
      </c>
      <c r="D138" s="4" t="s">
        <v>2029</v>
      </c>
      <c r="E138" s="4" t="s">
        <v>2030</v>
      </c>
      <c r="F138" s="5">
        <v>7</v>
      </c>
      <c r="G138" s="5"/>
      <c r="H138" s="4">
        <v>22</v>
      </c>
      <c r="I138" s="5">
        <v>18</v>
      </c>
      <c r="J138" s="7">
        <v>1802</v>
      </c>
      <c r="K138" s="8" t="s">
        <v>2036</v>
      </c>
      <c r="L138" s="23">
        <v>79.599999999999994</v>
      </c>
      <c r="M138" s="24">
        <v>60.45</v>
      </c>
      <c r="N138" s="5" t="s">
        <v>2032</v>
      </c>
      <c r="O138" s="5" t="s">
        <v>213</v>
      </c>
      <c r="P138" s="5" t="s">
        <v>2626</v>
      </c>
      <c r="Q138" s="4" t="s">
        <v>2049</v>
      </c>
      <c r="R138" s="4" t="s">
        <v>2964</v>
      </c>
      <c r="S138" s="13">
        <v>43291</v>
      </c>
      <c r="T138" s="20" t="s">
        <v>2965</v>
      </c>
      <c r="U138" s="15"/>
      <c r="V138" s="13">
        <v>44012</v>
      </c>
    </row>
    <row r="139" spans="1:22" s="1" customFormat="1" hidden="1">
      <c r="A139" s="4">
        <v>1369</v>
      </c>
      <c r="B139" s="4" t="s">
        <v>8</v>
      </c>
      <c r="C139" s="4" t="s">
        <v>497</v>
      </c>
      <c r="D139" s="4" t="s">
        <v>2029</v>
      </c>
      <c r="E139" s="4" t="s">
        <v>2030</v>
      </c>
      <c r="F139" s="5">
        <v>7</v>
      </c>
      <c r="G139" s="5"/>
      <c r="H139" s="4">
        <v>22</v>
      </c>
      <c r="I139" s="5">
        <v>18</v>
      </c>
      <c r="J139" s="7">
        <v>1803</v>
      </c>
      <c r="K139" s="8" t="s">
        <v>2036</v>
      </c>
      <c r="L139" s="23">
        <v>68.12</v>
      </c>
      <c r="M139" s="24">
        <v>51.73</v>
      </c>
      <c r="N139" s="5" t="s">
        <v>2035</v>
      </c>
      <c r="O139" s="5" t="s">
        <v>183</v>
      </c>
      <c r="P139" s="5" t="s">
        <v>2629</v>
      </c>
      <c r="Q139" s="4" t="s">
        <v>2049</v>
      </c>
      <c r="R139" s="4" t="s">
        <v>2966</v>
      </c>
      <c r="S139" s="13">
        <v>43306</v>
      </c>
      <c r="T139" s="14" t="s">
        <v>2967</v>
      </c>
      <c r="U139" s="15"/>
      <c r="V139" s="13">
        <v>44012</v>
      </c>
    </row>
    <row r="140" spans="1:22" s="1" customFormat="1" hidden="1">
      <c r="A140" s="4">
        <v>1370</v>
      </c>
      <c r="B140" s="4" t="s">
        <v>8</v>
      </c>
      <c r="C140" s="4" t="s">
        <v>497</v>
      </c>
      <c r="D140" s="4" t="s">
        <v>2029</v>
      </c>
      <c r="E140" s="4" t="s">
        <v>2030</v>
      </c>
      <c r="F140" s="5">
        <v>7</v>
      </c>
      <c r="G140" s="5"/>
      <c r="H140" s="4">
        <v>22</v>
      </c>
      <c r="I140" s="5">
        <v>18</v>
      </c>
      <c r="J140" s="7">
        <v>1804</v>
      </c>
      <c r="K140" s="8" t="s">
        <v>2036</v>
      </c>
      <c r="L140" s="23">
        <v>68.12</v>
      </c>
      <c r="M140" s="24">
        <v>51.73</v>
      </c>
      <c r="N140" s="5" t="s">
        <v>2035</v>
      </c>
      <c r="O140" s="5" t="s">
        <v>183</v>
      </c>
      <c r="P140" s="5" t="s">
        <v>2632</v>
      </c>
      <c r="Q140" s="4" t="s">
        <v>2049</v>
      </c>
      <c r="R140" s="4" t="s">
        <v>2968</v>
      </c>
      <c r="S140" s="13">
        <v>43292</v>
      </c>
      <c r="T140" s="14" t="s">
        <v>2969</v>
      </c>
      <c r="U140" s="15" t="s">
        <v>2970</v>
      </c>
      <c r="V140" s="13">
        <v>44012</v>
      </c>
    </row>
    <row r="141" spans="1:22" s="1" customFormat="1">
      <c r="A141" s="4">
        <v>1371</v>
      </c>
      <c r="B141" s="4" t="s">
        <v>8</v>
      </c>
      <c r="C141" s="4" t="s">
        <v>497</v>
      </c>
      <c r="D141" s="4" t="s">
        <v>2029</v>
      </c>
      <c r="E141" s="4" t="s">
        <v>2030</v>
      </c>
      <c r="F141" s="5">
        <v>7</v>
      </c>
      <c r="G141" s="5"/>
      <c r="H141" s="4">
        <v>22</v>
      </c>
      <c r="I141" s="5">
        <v>18</v>
      </c>
      <c r="J141" s="7">
        <v>1806</v>
      </c>
      <c r="K141" s="8" t="s">
        <v>2036</v>
      </c>
      <c r="L141" s="23">
        <v>80.59</v>
      </c>
      <c r="M141" s="24">
        <v>61.2</v>
      </c>
      <c r="N141" s="5" t="s">
        <v>2032</v>
      </c>
      <c r="O141" s="5" t="s">
        <v>201</v>
      </c>
      <c r="P141" s="5" t="s">
        <v>2639</v>
      </c>
      <c r="Q141" s="4" t="s">
        <v>2034</v>
      </c>
      <c r="R141" s="4"/>
      <c r="S141" s="13"/>
      <c r="T141" s="20"/>
      <c r="U141" s="15"/>
      <c r="V141" s="13">
        <v>44012</v>
      </c>
    </row>
    <row r="142" spans="1:22" s="1" customFormat="1">
      <c r="A142" s="4">
        <v>1372</v>
      </c>
      <c r="B142" s="4" t="s">
        <v>8</v>
      </c>
      <c r="C142" s="4" t="s">
        <v>497</v>
      </c>
      <c r="D142" s="4" t="s">
        <v>2029</v>
      </c>
      <c r="E142" s="4" t="s">
        <v>2030</v>
      </c>
      <c r="F142" s="5">
        <v>7</v>
      </c>
      <c r="G142" s="5"/>
      <c r="H142" s="4">
        <v>22</v>
      </c>
      <c r="I142" s="5">
        <v>18</v>
      </c>
      <c r="J142" s="7">
        <v>1807</v>
      </c>
      <c r="K142" s="8" t="s">
        <v>2036</v>
      </c>
      <c r="L142" s="23">
        <v>80.59</v>
      </c>
      <c r="M142" s="24">
        <v>61.2</v>
      </c>
      <c r="N142" s="5" t="s">
        <v>2032</v>
      </c>
      <c r="O142" s="5" t="s">
        <v>201</v>
      </c>
      <c r="P142" s="5" t="s">
        <v>2643</v>
      </c>
      <c r="Q142" s="4" t="s">
        <v>2049</v>
      </c>
      <c r="R142" s="4" t="s">
        <v>2971</v>
      </c>
      <c r="S142" s="13">
        <v>43290</v>
      </c>
      <c r="T142" s="20" t="s">
        <v>2972</v>
      </c>
      <c r="U142" s="15" t="s">
        <v>2973</v>
      </c>
      <c r="V142" s="13">
        <v>44012</v>
      </c>
    </row>
    <row r="143" spans="1:22" s="1" customFormat="1">
      <c r="A143" s="4">
        <v>1373</v>
      </c>
      <c r="B143" s="4" t="s">
        <v>8</v>
      </c>
      <c r="C143" s="4" t="s">
        <v>497</v>
      </c>
      <c r="D143" s="4" t="s">
        <v>2029</v>
      </c>
      <c r="E143" s="4" t="s">
        <v>2030</v>
      </c>
      <c r="F143" s="5">
        <v>7</v>
      </c>
      <c r="G143" s="5"/>
      <c r="H143" s="4">
        <v>22</v>
      </c>
      <c r="I143" s="5">
        <v>18</v>
      </c>
      <c r="J143" s="7">
        <v>1808</v>
      </c>
      <c r="K143" s="8" t="s">
        <v>2036</v>
      </c>
      <c r="L143" s="23">
        <v>82.92</v>
      </c>
      <c r="M143" s="24">
        <v>62.97</v>
      </c>
      <c r="N143" s="5" t="s">
        <v>2032</v>
      </c>
      <c r="O143" s="5" t="s">
        <v>221</v>
      </c>
      <c r="P143" s="5" t="s">
        <v>2647</v>
      </c>
      <c r="Q143" s="4" t="s">
        <v>2049</v>
      </c>
      <c r="R143" s="4" t="s">
        <v>2974</v>
      </c>
      <c r="S143" s="13">
        <v>43291</v>
      </c>
      <c r="T143" s="14" t="s">
        <v>2975</v>
      </c>
      <c r="U143" s="15"/>
      <c r="V143" s="13">
        <v>44012</v>
      </c>
    </row>
    <row r="144" spans="1:22" s="1" customFormat="1">
      <c r="A144" s="4">
        <v>1374</v>
      </c>
      <c r="B144" s="4" t="s">
        <v>8</v>
      </c>
      <c r="C144" s="4" t="s">
        <v>497</v>
      </c>
      <c r="D144" s="4" t="s">
        <v>2029</v>
      </c>
      <c r="E144" s="4" t="s">
        <v>2030</v>
      </c>
      <c r="F144" s="5">
        <v>7</v>
      </c>
      <c r="G144" s="5"/>
      <c r="H144" s="4">
        <v>22</v>
      </c>
      <c r="I144" s="5">
        <v>18</v>
      </c>
      <c r="J144" s="7">
        <v>1809</v>
      </c>
      <c r="K144" s="8" t="s">
        <v>2036</v>
      </c>
      <c r="L144" s="23">
        <v>82.92</v>
      </c>
      <c r="M144" s="24">
        <v>62.97</v>
      </c>
      <c r="N144" s="5" t="s">
        <v>2032</v>
      </c>
      <c r="O144" s="5" t="s">
        <v>215</v>
      </c>
      <c r="P144" s="5" t="s">
        <v>2651</v>
      </c>
      <c r="Q144" s="4" t="s">
        <v>2049</v>
      </c>
      <c r="R144" s="4" t="s">
        <v>2976</v>
      </c>
      <c r="S144" s="13">
        <v>43292</v>
      </c>
      <c r="T144" s="14" t="s">
        <v>2977</v>
      </c>
      <c r="U144" s="15" t="s">
        <v>2978</v>
      </c>
      <c r="V144" s="13">
        <v>44012</v>
      </c>
    </row>
    <row r="145" spans="1:22" s="1" customFormat="1">
      <c r="A145" s="4">
        <v>1375</v>
      </c>
      <c r="B145" s="4" t="s">
        <v>8</v>
      </c>
      <c r="C145" s="4" t="s">
        <v>497</v>
      </c>
      <c r="D145" s="4" t="s">
        <v>2029</v>
      </c>
      <c r="E145" s="4" t="s">
        <v>2030</v>
      </c>
      <c r="F145" s="5">
        <v>7</v>
      </c>
      <c r="G145" s="5"/>
      <c r="H145" s="4">
        <v>22</v>
      </c>
      <c r="I145" s="5">
        <v>18</v>
      </c>
      <c r="J145" s="7">
        <v>1810</v>
      </c>
      <c r="K145" s="8" t="s">
        <v>2036</v>
      </c>
      <c r="L145" s="23">
        <v>80.59</v>
      </c>
      <c r="M145" s="24">
        <v>61.2</v>
      </c>
      <c r="N145" s="5" t="s">
        <v>2032</v>
      </c>
      <c r="O145" s="5" t="s">
        <v>218</v>
      </c>
      <c r="P145" s="5" t="s">
        <v>2655</v>
      </c>
      <c r="Q145" s="4" t="s">
        <v>2049</v>
      </c>
      <c r="R145" s="4" t="s">
        <v>2979</v>
      </c>
      <c r="S145" s="13">
        <v>43291</v>
      </c>
      <c r="T145" s="20" t="s">
        <v>2980</v>
      </c>
      <c r="U145" s="15" t="s">
        <v>2981</v>
      </c>
      <c r="V145" s="13">
        <v>44012</v>
      </c>
    </row>
    <row r="146" spans="1:22" s="1" customFormat="1">
      <c r="A146" s="4">
        <v>1376</v>
      </c>
      <c r="B146" s="4" t="s">
        <v>8</v>
      </c>
      <c r="C146" s="4" t="s">
        <v>497</v>
      </c>
      <c r="D146" s="4" t="s">
        <v>2029</v>
      </c>
      <c r="E146" s="4" t="s">
        <v>2030</v>
      </c>
      <c r="F146" s="5">
        <v>7</v>
      </c>
      <c r="G146" s="5"/>
      <c r="H146" s="4">
        <v>22</v>
      </c>
      <c r="I146" s="5">
        <v>19</v>
      </c>
      <c r="J146" s="7">
        <v>1901</v>
      </c>
      <c r="K146" s="8" t="s">
        <v>2036</v>
      </c>
      <c r="L146" s="23">
        <v>80.59</v>
      </c>
      <c r="M146" s="24">
        <v>61.2</v>
      </c>
      <c r="N146" s="5" t="s">
        <v>2032</v>
      </c>
      <c r="O146" s="5" t="s">
        <v>218</v>
      </c>
      <c r="P146" s="5" t="s">
        <v>2622</v>
      </c>
      <c r="Q146" s="4" t="s">
        <v>2049</v>
      </c>
      <c r="R146" s="4" t="s">
        <v>2982</v>
      </c>
      <c r="S146" s="13">
        <v>43292</v>
      </c>
      <c r="T146" s="20" t="s">
        <v>2983</v>
      </c>
      <c r="U146" s="15" t="s">
        <v>2984</v>
      </c>
      <c r="V146" s="13">
        <v>44012</v>
      </c>
    </row>
    <row r="147" spans="1:22" s="1" customFormat="1">
      <c r="A147" s="4">
        <v>1377</v>
      </c>
      <c r="B147" s="4" t="s">
        <v>8</v>
      </c>
      <c r="C147" s="4" t="s">
        <v>497</v>
      </c>
      <c r="D147" s="4" t="s">
        <v>2029</v>
      </c>
      <c r="E147" s="4" t="s">
        <v>2030</v>
      </c>
      <c r="F147" s="5">
        <v>7</v>
      </c>
      <c r="G147" s="5"/>
      <c r="H147" s="4">
        <v>22</v>
      </c>
      <c r="I147" s="5">
        <v>19</v>
      </c>
      <c r="J147" s="7">
        <v>1902</v>
      </c>
      <c r="K147" s="8" t="s">
        <v>2036</v>
      </c>
      <c r="L147" s="23">
        <v>79.599999999999994</v>
      </c>
      <c r="M147" s="24">
        <v>60.45</v>
      </c>
      <c r="N147" s="5" t="s">
        <v>2032</v>
      </c>
      <c r="O147" s="5" t="s">
        <v>213</v>
      </c>
      <c r="P147" s="5" t="s">
        <v>2626</v>
      </c>
      <c r="Q147" s="4" t="s">
        <v>2049</v>
      </c>
      <c r="R147" s="4" t="s">
        <v>2985</v>
      </c>
      <c r="S147" s="13">
        <v>43290</v>
      </c>
      <c r="T147" s="14" t="s">
        <v>2436</v>
      </c>
      <c r="U147" s="15"/>
      <c r="V147" s="13">
        <v>44012</v>
      </c>
    </row>
    <row r="148" spans="1:22" s="1" customFormat="1" hidden="1">
      <c r="A148" s="4">
        <v>1378</v>
      </c>
      <c r="B148" s="4" t="s">
        <v>8</v>
      </c>
      <c r="C148" s="4" t="s">
        <v>497</v>
      </c>
      <c r="D148" s="4" t="s">
        <v>2029</v>
      </c>
      <c r="E148" s="4" t="s">
        <v>2030</v>
      </c>
      <c r="F148" s="5">
        <v>7</v>
      </c>
      <c r="G148" s="5"/>
      <c r="H148" s="4">
        <v>22</v>
      </c>
      <c r="I148" s="5">
        <v>19</v>
      </c>
      <c r="J148" s="7">
        <v>1903</v>
      </c>
      <c r="K148" s="8" t="s">
        <v>2036</v>
      </c>
      <c r="L148" s="23">
        <v>68.12</v>
      </c>
      <c r="M148" s="24">
        <v>51.73</v>
      </c>
      <c r="N148" s="19" t="s">
        <v>2035</v>
      </c>
      <c r="O148" s="5" t="s">
        <v>183</v>
      </c>
      <c r="P148" s="5" t="s">
        <v>2629</v>
      </c>
      <c r="Q148" s="4" t="s">
        <v>2049</v>
      </c>
      <c r="R148" s="4" t="s">
        <v>2986</v>
      </c>
      <c r="S148" s="13">
        <v>43293</v>
      </c>
      <c r="T148" s="14" t="s">
        <v>2987</v>
      </c>
      <c r="U148" s="15"/>
      <c r="V148" s="13">
        <v>44012</v>
      </c>
    </row>
    <row r="149" spans="1:22" s="1" customFormat="1" hidden="1">
      <c r="A149" s="4">
        <v>1379</v>
      </c>
      <c r="B149" s="4" t="s">
        <v>8</v>
      </c>
      <c r="C149" s="4" t="s">
        <v>497</v>
      </c>
      <c r="D149" s="4" t="s">
        <v>2029</v>
      </c>
      <c r="E149" s="4" t="s">
        <v>2030</v>
      </c>
      <c r="F149" s="5">
        <v>7</v>
      </c>
      <c r="G149" s="5"/>
      <c r="H149" s="4">
        <v>22</v>
      </c>
      <c r="I149" s="5">
        <v>19</v>
      </c>
      <c r="J149" s="7">
        <v>1904</v>
      </c>
      <c r="K149" s="8" t="s">
        <v>2036</v>
      </c>
      <c r="L149" s="23">
        <v>68.12</v>
      </c>
      <c r="M149" s="24">
        <v>51.73</v>
      </c>
      <c r="N149" s="19" t="s">
        <v>2035</v>
      </c>
      <c r="O149" s="5" t="s">
        <v>183</v>
      </c>
      <c r="P149" s="5" t="s">
        <v>2632</v>
      </c>
      <c r="Q149" s="4" t="s">
        <v>2049</v>
      </c>
      <c r="R149" s="4" t="s">
        <v>2988</v>
      </c>
      <c r="S149" s="13">
        <v>43293</v>
      </c>
      <c r="T149" s="14" t="s">
        <v>2989</v>
      </c>
      <c r="U149" s="15" t="s">
        <v>2990</v>
      </c>
      <c r="V149" s="13">
        <v>44012</v>
      </c>
    </row>
    <row r="150" spans="1:22" s="1" customFormat="1">
      <c r="A150" s="4">
        <v>1380</v>
      </c>
      <c r="B150" s="4" t="s">
        <v>8</v>
      </c>
      <c r="C150" s="4" t="s">
        <v>497</v>
      </c>
      <c r="D150" s="4" t="s">
        <v>2029</v>
      </c>
      <c r="E150" s="4" t="s">
        <v>2030</v>
      </c>
      <c r="F150" s="5">
        <v>7</v>
      </c>
      <c r="G150" s="5"/>
      <c r="H150" s="4">
        <v>22</v>
      </c>
      <c r="I150" s="5">
        <v>19</v>
      </c>
      <c r="J150" s="7">
        <v>1906</v>
      </c>
      <c r="K150" s="8" t="s">
        <v>2036</v>
      </c>
      <c r="L150" s="23">
        <v>80.59</v>
      </c>
      <c r="M150" s="24">
        <v>61.2</v>
      </c>
      <c r="N150" s="5" t="s">
        <v>2032</v>
      </c>
      <c r="O150" s="5" t="s">
        <v>201</v>
      </c>
      <c r="P150" s="5" t="s">
        <v>2639</v>
      </c>
      <c r="Q150" s="4" t="s">
        <v>2049</v>
      </c>
      <c r="R150" s="4" t="s">
        <v>2991</v>
      </c>
      <c r="S150" s="13">
        <v>43293</v>
      </c>
      <c r="T150" s="14" t="s">
        <v>2992</v>
      </c>
      <c r="U150" s="15"/>
      <c r="V150" s="13">
        <v>44012</v>
      </c>
    </row>
    <row r="151" spans="1:22" s="1" customFormat="1">
      <c r="A151" s="4">
        <v>1381</v>
      </c>
      <c r="B151" s="4" t="s">
        <v>8</v>
      </c>
      <c r="C151" s="4" t="s">
        <v>497</v>
      </c>
      <c r="D151" s="4" t="s">
        <v>2029</v>
      </c>
      <c r="E151" s="4" t="s">
        <v>2030</v>
      </c>
      <c r="F151" s="5">
        <v>7</v>
      </c>
      <c r="G151" s="5"/>
      <c r="H151" s="4">
        <v>22</v>
      </c>
      <c r="I151" s="5">
        <v>19</v>
      </c>
      <c r="J151" s="7">
        <v>1907</v>
      </c>
      <c r="K151" s="8" t="s">
        <v>2036</v>
      </c>
      <c r="L151" s="23">
        <v>80.59</v>
      </c>
      <c r="M151" s="24">
        <v>61.2</v>
      </c>
      <c r="N151" s="19" t="s">
        <v>2032</v>
      </c>
      <c r="O151" s="5" t="s">
        <v>201</v>
      </c>
      <c r="P151" s="5" t="s">
        <v>2643</v>
      </c>
      <c r="Q151" s="4" t="s">
        <v>2049</v>
      </c>
      <c r="R151" s="4" t="s">
        <v>2993</v>
      </c>
      <c r="S151" s="13">
        <v>43293</v>
      </c>
      <c r="T151" s="20" t="s">
        <v>2994</v>
      </c>
      <c r="U151" s="15" t="s">
        <v>2995</v>
      </c>
      <c r="V151" s="13">
        <v>44012</v>
      </c>
    </row>
    <row r="152" spans="1:22" s="1" customFormat="1">
      <c r="A152" s="4">
        <v>1382</v>
      </c>
      <c r="B152" s="4" t="s">
        <v>8</v>
      </c>
      <c r="C152" s="4" t="s">
        <v>497</v>
      </c>
      <c r="D152" s="4" t="s">
        <v>2029</v>
      </c>
      <c r="E152" s="4" t="s">
        <v>2030</v>
      </c>
      <c r="F152" s="5">
        <v>7</v>
      </c>
      <c r="G152" s="5"/>
      <c r="H152" s="4">
        <v>22</v>
      </c>
      <c r="I152" s="5">
        <v>19</v>
      </c>
      <c r="J152" s="7">
        <v>1908</v>
      </c>
      <c r="K152" s="8" t="s">
        <v>2036</v>
      </c>
      <c r="L152" s="23">
        <v>82.92</v>
      </c>
      <c r="M152" s="24">
        <v>62.97</v>
      </c>
      <c r="N152" s="19" t="s">
        <v>2032</v>
      </c>
      <c r="O152" s="5" t="s">
        <v>221</v>
      </c>
      <c r="P152" s="5" t="s">
        <v>2647</v>
      </c>
      <c r="Q152" s="4" t="s">
        <v>2049</v>
      </c>
      <c r="R152" s="4" t="s">
        <v>2996</v>
      </c>
      <c r="S152" s="13">
        <v>43293</v>
      </c>
      <c r="T152" s="14" t="s">
        <v>2997</v>
      </c>
      <c r="U152" s="15" t="s">
        <v>2998</v>
      </c>
      <c r="V152" s="13">
        <v>44012</v>
      </c>
    </row>
    <row r="153" spans="1:22" s="1" customFormat="1">
      <c r="A153" s="4">
        <v>1383</v>
      </c>
      <c r="B153" s="4" t="s">
        <v>8</v>
      </c>
      <c r="C153" s="4" t="s">
        <v>497</v>
      </c>
      <c r="D153" s="4" t="s">
        <v>2029</v>
      </c>
      <c r="E153" s="4" t="s">
        <v>2030</v>
      </c>
      <c r="F153" s="5">
        <v>7</v>
      </c>
      <c r="G153" s="5"/>
      <c r="H153" s="4">
        <v>22</v>
      </c>
      <c r="I153" s="5">
        <v>19</v>
      </c>
      <c r="J153" s="7">
        <v>1909</v>
      </c>
      <c r="K153" s="8" t="s">
        <v>2036</v>
      </c>
      <c r="L153" s="23">
        <v>82.92</v>
      </c>
      <c r="M153" s="24">
        <v>62.97</v>
      </c>
      <c r="N153" s="5" t="s">
        <v>2032</v>
      </c>
      <c r="O153" s="5" t="s">
        <v>215</v>
      </c>
      <c r="P153" s="5" t="s">
        <v>2651</v>
      </c>
      <c r="Q153" s="4" t="s">
        <v>2049</v>
      </c>
      <c r="R153" s="4" t="s">
        <v>2999</v>
      </c>
      <c r="S153" s="13">
        <v>43293</v>
      </c>
      <c r="T153" s="14" t="s">
        <v>3000</v>
      </c>
      <c r="U153" s="15" t="s">
        <v>3001</v>
      </c>
      <c r="V153" s="13">
        <v>44012</v>
      </c>
    </row>
    <row r="154" spans="1:22" s="1" customFormat="1">
      <c r="A154" s="4">
        <v>1384</v>
      </c>
      <c r="B154" s="4" t="s">
        <v>8</v>
      </c>
      <c r="C154" s="4" t="s">
        <v>497</v>
      </c>
      <c r="D154" s="4" t="s">
        <v>2029</v>
      </c>
      <c r="E154" s="4" t="s">
        <v>2030</v>
      </c>
      <c r="F154" s="5">
        <v>7</v>
      </c>
      <c r="G154" s="5"/>
      <c r="H154" s="4">
        <v>22</v>
      </c>
      <c r="I154" s="5">
        <v>19</v>
      </c>
      <c r="J154" s="7">
        <v>1910</v>
      </c>
      <c r="K154" s="8" t="s">
        <v>2036</v>
      </c>
      <c r="L154" s="23">
        <v>80.59</v>
      </c>
      <c r="M154" s="24">
        <v>61.2</v>
      </c>
      <c r="N154" s="5" t="s">
        <v>2032</v>
      </c>
      <c r="O154" s="5" t="s">
        <v>218</v>
      </c>
      <c r="P154" s="5" t="s">
        <v>2655</v>
      </c>
      <c r="Q154" s="4" t="s">
        <v>2049</v>
      </c>
      <c r="R154" s="4" t="s">
        <v>3002</v>
      </c>
      <c r="S154" s="13">
        <v>43292</v>
      </c>
      <c r="T154" s="14" t="s">
        <v>3003</v>
      </c>
      <c r="U154" s="15"/>
      <c r="V154" s="13">
        <v>44012</v>
      </c>
    </row>
    <row r="155" spans="1:22" s="1" customFormat="1">
      <c r="A155" s="4">
        <v>1385</v>
      </c>
      <c r="B155" s="4" t="s">
        <v>8</v>
      </c>
      <c r="C155" s="4" t="s">
        <v>497</v>
      </c>
      <c r="D155" s="4" t="s">
        <v>2029</v>
      </c>
      <c r="E155" s="4" t="s">
        <v>2030</v>
      </c>
      <c r="F155" s="5">
        <v>7</v>
      </c>
      <c r="G155" s="5"/>
      <c r="H155" s="4">
        <v>22</v>
      </c>
      <c r="I155" s="5">
        <v>20</v>
      </c>
      <c r="J155" s="7">
        <v>2001</v>
      </c>
      <c r="K155" s="8" t="s">
        <v>2036</v>
      </c>
      <c r="L155" s="23">
        <v>80.59</v>
      </c>
      <c r="M155" s="24">
        <v>61.2</v>
      </c>
      <c r="N155" s="19" t="s">
        <v>2032</v>
      </c>
      <c r="O155" s="5" t="s">
        <v>218</v>
      </c>
      <c r="P155" s="5" t="s">
        <v>2622</v>
      </c>
      <c r="Q155" s="4" t="s">
        <v>2049</v>
      </c>
      <c r="R155" s="4" t="s">
        <v>3004</v>
      </c>
      <c r="S155" s="13">
        <v>43291</v>
      </c>
      <c r="T155" s="20" t="s">
        <v>3005</v>
      </c>
      <c r="U155" s="15" t="s">
        <v>3006</v>
      </c>
      <c r="V155" s="13">
        <v>44012</v>
      </c>
    </row>
    <row r="156" spans="1:22" s="1" customFormat="1">
      <c r="A156" s="4">
        <v>1386</v>
      </c>
      <c r="B156" s="4" t="s">
        <v>8</v>
      </c>
      <c r="C156" s="4" t="s">
        <v>497</v>
      </c>
      <c r="D156" s="4" t="s">
        <v>2029</v>
      </c>
      <c r="E156" s="4" t="s">
        <v>2030</v>
      </c>
      <c r="F156" s="5">
        <v>7</v>
      </c>
      <c r="G156" s="5"/>
      <c r="H156" s="4">
        <v>22</v>
      </c>
      <c r="I156" s="5">
        <v>20</v>
      </c>
      <c r="J156" s="7">
        <v>2002</v>
      </c>
      <c r="K156" s="8" t="s">
        <v>2036</v>
      </c>
      <c r="L156" s="23">
        <v>79.599999999999994</v>
      </c>
      <c r="M156" s="24">
        <v>60.45</v>
      </c>
      <c r="N156" s="19" t="s">
        <v>2032</v>
      </c>
      <c r="O156" s="5" t="s">
        <v>213</v>
      </c>
      <c r="P156" s="5" t="s">
        <v>2626</v>
      </c>
      <c r="Q156" s="4" t="s">
        <v>2049</v>
      </c>
      <c r="R156" s="4" t="s">
        <v>3007</v>
      </c>
      <c r="S156" s="13">
        <v>43289</v>
      </c>
      <c r="T156" s="20" t="s">
        <v>3008</v>
      </c>
      <c r="U156" s="15" t="s">
        <v>3009</v>
      </c>
      <c r="V156" s="13">
        <v>44012</v>
      </c>
    </row>
    <row r="157" spans="1:22" s="1" customFormat="1" hidden="1">
      <c r="A157" s="4">
        <v>1387</v>
      </c>
      <c r="B157" s="4" t="s">
        <v>8</v>
      </c>
      <c r="C157" s="4" t="s">
        <v>497</v>
      </c>
      <c r="D157" s="4" t="s">
        <v>2029</v>
      </c>
      <c r="E157" s="4" t="s">
        <v>2030</v>
      </c>
      <c r="F157" s="5">
        <v>7</v>
      </c>
      <c r="G157" s="5"/>
      <c r="H157" s="4">
        <v>22</v>
      </c>
      <c r="I157" s="5">
        <v>20</v>
      </c>
      <c r="J157" s="7">
        <v>2003</v>
      </c>
      <c r="K157" s="8" t="s">
        <v>2036</v>
      </c>
      <c r="L157" s="23">
        <v>68.12</v>
      </c>
      <c r="M157" s="24">
        <v>51.73</v>
      </c>
      <c r="N157" s="5" t="s">
        <v>2035</v>
      </c>
      <c r="O157" s="5" t="s">
        <v>183</v>
      </c>
      <c r="P157" s="5" t="s">
        <v>2629</v>
      </c>
      <c r="Q157" s="4" t="s">
        <v>2049</v>
      </c>
      <c r="R157" s="4" t="s">
        <v>3010</v>
      </c>
      <c r="S157" s="13">
        <v>43292</v>
      </c>
      <c r="T157" s="14" t="s">
        <v>3011</v>
      </c>
      <c r="U157" s="15"/>
      <c r="V157" s="13">
        <v>44012</v>
      </c>
    </row>
    <row r="158" spans="1:22" s="1" customFormat="1" hidden="1">
      <c r="A158" s="4">
        <v>1388</v>
      </c>
      <c r="B158" s="4" t="s">
        <v>8</v>
      </c>
      <c r="C158" s="4" t="s">
        <v>497</v>
      </c>
      <c r="D158" s="4" t="s">
        <v>2029</v>
      </c>
      <c r="E158" s="4" t="s">
        <v>2030</v>
      </c>
      <c r="F158" s="5">
        <v>7</v>
      </c>
      <c r="G158" s="5"/>
      <c r="H158" s="4">
        <v>22</v>
      </c>
      <c r="I158" s="5">
        <v>20</v>
      </c>
      <c r="J158" s="7">
        <v>2004</v>
      </c>
      <c r="K158" s="8" t="s">
        <v>2036</v>
      </c>
      <c r="L158" s="23">
        <v>68.12</v>
      </c>
      <c r="M158" s="24">
        <v>51.73</v>
      </c>
      <c r="N158" s="5" t="s">
        <v>2035</v>
      </c>
      <c r="O158" s="5" t="s">
        <v>183</v>
      </c>
      <c r="P158" s="5" t="s">
        <v>2632</v>
      </c>
      <c r="Q158" s="4" t="s">
        <v>2049</v>
      </c>
      <c r="R158" s="4" t="s">
        <v>3012</v>
      </c>
      <c r="S158" s="13">
        <v>43291</v>
      </c>
      <c r="T158" s="14" t="s">
        <v>3013</v>
      </c>
      <c r="U158" s="15" t="s">
        <v>3014</v>
      </c>
      <c r="V158" s="13">
        <v>44012</v>
      </c>
    </row>
    <row r="159" spans="1:22" s="1" customFormat="1">
      <c r="A159" s="4">
        <v>1389</v>
      </c>
      <c r="B159" s="4" t="s">
        <v>8</v>
      </c>
      <c r="C159" s="4" t="s">
        <v>497</v>
      </c>
      <c r="D159" s="4" t="s">
        <v>2029</v>
      </c>
      <c r="E159" s="4" t="s">
        <v>2030</v>
      </c>
      <c r="F159" s="5">
        <v>7</v>
      </c>
      <c r="G159" s="5"/>
      <c r="H159" s="4">
        <v>22</v>
      </c>
      <c r="I159" s="5">
        <v>20</v>
      </c>
      <c r="J159" s="7">
        <v>2005</v>
      </c>
      <c r="K159" s="8" t="s">
        <v>2036</v>
      </c>
      <c r="L159" s="23">
        <v>79.599999999999994</v>
      </c>
      <c r="M159" s="24">
        <v>60.45</v>
      </c>
      <c r="N159" s="19" t="s">
        <v>2032</v>
      </c>
      <c r="O159" s="5" t="s">
        <v>198</v>
      </c>
      <c r="P159" s="5" t="s">
        <v>2636</v>
      </c>
      <c r="Q159" s="4" t="s">
        <v>2049</v>
      </c>
      <c r="R159" s="4" t="s">
        <v>3015</v>
      </c>
      <c r="S159" s="13">
        <v>43289</v>
      </c>
      <c r="T159" s="20" t="s">
        <v>3016</v>
      </c>
      <c r="U159" s="15" t="s">
        <v>3017</v>
      </c>
      <c r="V159" s="13">
        <v>44012</v>
      </c>
    </row>
    <row r="160" spans="1:22" s="1" customFormat="1">
      <c r="A160" s="4">
        <v>1390</v>
      </c>
      <c r="B160" s="4" t="s">
        <v>8</v>
      </c>
      <c r="C160" s="4" t="s">
        <v>497</v>
      </c>
      <c r="D160" s="4" t="s">
        <v>2029</v>
      </c>
      <c r="E160" s="4" t="s">
        <v>2030</v>
      </c>
      <c r="F160" s="5">
        <v>7</v>
      </c>
      <c r="G160" s="5"/>
      <c r="H160" s="4">
        <v>22</v>
      </c>
      <c r="I160" s="5">
        <v>20</v>
      </c>
      <c r="J160" s="7">
        <v>2006</v>
      </c>
      <c r="K160" s="8" t="s">
        <v>2036</v>
      </c>
      <c r="L160" s="23">
        <v>80.59</v>
      </c>
      <c r="M160" s="24">
        <v>61.2</v>
      </c>
      <c r="N160" s="19" t="s">
        <v>2032</v>
      </c>
      <c r="O160" s="5" t="s">
        <v>201</v>
      </c>
      <c r="P160" s="5" t="s">
        <v>2639</v>
      </c>
      <c r="Q160" s="4" t="s">
        <v>2049</v>
      </c>
      <c r="R160" s="4" t="s">
        <v>3018</v>
      </c>
      <c r="S160" s="13">
        <v>43290</v>
      </c>
      <c r="T160" s="20" t="s">
        <v>3019</v>
      </c>
      <c r="U160" s="15" t="s">
        <v>3020</v>
      </c>
      <c r="V160" s="13">
        <v>44012</v>
      </c>
    </row>
    <row r="161" spans="1:22" s="1" customFormat="1">
      <c r="A161" s="4">
        <v>1391</v>
      </c>
      <c r="B161" s="4" t="s">
        <v>8</v>
      </c>
      <c r="C161" s="4" t="s">
        <v>497</v>
      </c>
      <c r="D161" s="4" t="s">
        <v>2029</v>
      </c>
      <c r="E161" s="4" t="s">
        <v>2030</v>
      </c>
      <c r="F161" s="5">
        <v>7</v>
      </c>
      <c r="G161" s="5"/>
      <c r="H161" s="4">
        <v>22</v>
      </c>
      <c r="I161" s="5">
        <v>20</v>
      </c>
      <c r="J161" s="7">
        <v>2007</v>
      </c>
      <c r="K161" s="8" t="s">
        <v>2036</v>
      </c>
      <c r="L161" s="23">
        <v>80.59</v>
      </c>
      <c r="M161" s="24">
        <v>61.2</v>
      </c>
      <c r="N161" s="5" t="s">
        <v>2032</v>
      </c>
      <c r="O161" s="5" t="s">
        <v>201</v>
      </c>
      <c r="P161" s="5" t="s">
        <v>2643</v>
      </c>
      <c r="Q161" s="4" t="s">
        <v>2049</v>
      </c>
      <c r="R161" s="4" t="s">
        <v>3021</v>
      </c>
      <c r="S161" s="13">
        <v>43289</v>
      </c>
      <c r="T161" s="20" t="s">
        <v>3022</v>
      </c>
      <c r="U161" s="15" t="s">
        <v>3023</v>
      </c>
      <c r="V161" s="13">
        <v>44012</v>
      </c>
    </row>
    <row r="162" spans="1:22" s="1" customFormat="1">
      <c r="A162" s="4">
        <v>1392</v>
      </c>
      <c r="B162" s="4" t="s">
        <v>8</v>
      </c>
      <c r="C162" s="4" t="s">
        <v>497</v>
      </c>
      <c r="D162" s="4" t="s">
        <v>2029</v>
      </c>
      <c r="E162" s="4" t="s">
        <v>2030</v>
      </c>
      <c r="F162" s="5">
        <v>7</v>
      </c>
      <c r="G162" s="5"/>
      <c r="H162" s="4">
        <v>22</v>
      </c>
      <c r="I162" s="5">
        <v>20</v>
      </c>
      <c r="J162" s="7">
        <v>2008</v>
      </c>
      <c r="K162" s="8" t="s">
        <v>2036</v>
      </c>
      <c r="L162" s="23">
        <v>82.92</v>
      </c>
      <c r="M162" s="24">
        <v>62.97</v>
      </c>
      <c r="N162" s="5" t="s">
        <v>2032</v>
      </c>
      <c r="O162" s="5" t="s">
        <v>221</v>
      </c>
      <c r="P162" s="5" t="s">
        <v>2647</v>
      </c>
      <c r="Q162" s="4" t="s">
        <v>2049</v>
      </c>
      <c r="R162" s="4" t="s">
        <v>3024</v>
      </c>
      <c r="S162" s="13">
        <v>43292</v>
      </c>
      <c r="T162" s="14" t="s">
        <v>3025</v>
      </c>
      <c r="U162" s="15" t="s">
        <v>3026</v>
      </c>
      <c r="V162" s="13">
        <v>44012</v>
      </c>
    </row>
    <row r="163" spans="1:22" s="1" customFormat="1">
      <c r="A163" s="4">
        <v>1393</v>
      </c>
      <c r="B163" s="4" t="s">
        <v>8</v>
      </c>
      <c r="C163" s="4" t="s">
        <v>497</v>
      </c>
      <c r="D163" s="4" t="s">
        <v>2029</v>
      </c>
      <c r="E163" s="4" t="s">
        <v>2030</v>
      </c>
      <c r="F163" s="5">
        <v>7</v>
      </c>
      <c r="G163" s="5"/>
      <c r="H163" s="4">
        <v>22</v>
      </c>
      <c r="I163" s="5">
        <v>20</v>
      </c>
      <c r="J163" s="7">
        <v>2009</v>
      </c>
      <c r="K163" s="8" t="s">
        <v>2036</v>
      </c>
      <c r="L163" s="23">
        <v>82.92</v>
      </c>
      <c r="M163" s="24">
        <v>62.97</v>
      </c>
      <c r="N163" s="19" t="s">
        <v>2032</v>
      </c>
      <c r="O163" s="5" t="s">
        <v>215</v>
      </c>
      <c r="P163" s="5" t="s">
        <v>2651</v>
      </c>
      <c r="Q163" s="4" t="s">
        <v>2034</v>
      </c>
      <c r="R163" s="4"/>
      <c r="S163" s="13">
        <v>43291</v>
      </c>
      <c r="T163" s="14"/>
      <c r="U163" s="15"/>
      <c r="V163" s="13">
        <v>44012</v>
      </c>
    </row>
    <row r="164" spans="1:22" s="1" customFormat="1">
      <c r="A164" s="4">
        <v>1394</v>
      </c>
      <c r="B164" s="4" t="s">
        <v>8</v>
      </c>
      <c r="C164" s="4" t="s">
        <v>497</v>
      </c>
      <c r="D164" s="4" t="s">
        <v>2029</v>
      </c>
      <c r="E164" s="4" t="s">
        <v>2030</v>
      </c>
      <c r="F164" s="5">
        <v>7</v>
      </c>
      <c r="G164" s="5"/>
      <c r="H164" s="4">
        <v>22</v>
      </c>
      <c r="I164" s="5">
        <v>20</v>
      </c>
      <c r="J164" s="7">
        <v>2010</v>
      </c>
      <c r="K164" s="8" t="s">
        <v>2036</v>
      </c>
      <c r="L164" s="23">
        <v>80.59</v>
      </c>
      <c r="M164" s="24">
        <v>61.2</v>
      </c>
      <c r="N164" s="19" t="s">
        <v>2032</v>
      </c>
      <c r="O164" s="5" t="s">
        <v>218</v>
      </c>
      <c r="P164" s="5" t="s">
        <v>2655</v>
      </c>
      <c r="Q164" s="4" t="s">
        <v>2049</v>
      </c>
      <c r="R164" s="4" t="s">
        <v>3027</v>
      </c>
      <c r="S164" s="13">
        <v>43289</v>
      </c>
      <c r="T164" s="20" t="s">
        <v>3028</v>
      </c>
      <c r="U164" s="15" t="s">
        <v>3029</v>
      </c>
      <c r="V164" s="13">
        <v>44012</v>
      </c>
    </row>
    <row r="165" spans="1:22" s="1" customFormat="1">
      <c r="A165" s="4">
        <v>1395</v>
      </c>
      <c r="B165" s="4" t="s">
        <v>8</v>
      </c>
      <c r="C165" s="4" t="s">
        <v>497</v>
      </c>
      <c r="D165" s="4" t="s">
        <v>2029</v>
      </c>
      <c r="E165" s="4" t="s">
        <v>2030</v>
      </c>
      <c r="F165" s="5">
        <v>7</v>
      </c>
      <c r="G165" s="5"/>
      <c r="H165" s="4">
        <v>22</v>
      </c>
      <c r="I165" s="5">
        <v>21</v>
      </c>
      <c r="J165" s="7">
        <v>2101</v>
      </c>
      <c r="K165" s="8" t="s">
        <v>2036</v>
      </c>
      <c r="L165" s="23">
        <v>80.59</v>
      </c>
      <c r="M165" s="24">
        <v>61.2</v>
      </c>
      <c r="N165" s="5" t="s">
        <v>2032</v>
      </c>
      <c r="O165" s="5" t="s">
        <v>218</v>
      </c>
      <c r="P165" s="5" t="s">
        <v>2622</v>
      </c>
      <c r="Q165" s="4" t="s">
        <v>2049</v>
      </c>
      <c r="R165" s="4" t="s">
        <v>3030</v>
      </c>
      <c r="S165" s="13">
        <v>43290</v>
      </c>
      <c r="T165" s="14" t="s">
        <v>3031</v>
      </c>
      <c r="U165" s="15" t="s">
        <v>3032</v>
      </c>
      <c r="V165" s="13">
        <v>44012</v>
      </c>
    </row>
    <row r="166" spans="1:22" s="1" customFormat="1">
      <c r="A166" s="4">
        <v>1396</v>
      </c>
      <c r="B166" s="4" t="s">
        <v>8</v>
      </c>
      <c r="C166" s="4" t="s">
        <v>497</v>
      </c>
      <c r="D166" s="4" t="s">
        <v>2029</v>
      </c>
      <c r="E166" s="4" t="s">
        <v>2030</v>
      </c>
      <c r="F166" s="5">
        <v>7</v>
      </c>
      <c r="G166" s="5"/>
      <c r="H166" s="4">
        <v>22</v>
      </c>
      <c r="I166" s="5">
        <v>21</v>
      </c>
      <c r="J166" s="7">
        <v>2102</v>
      </c>
      <c r="K166" s="8" t="s">
        <v>2036</v>
      </c>
      <c r="L166" s="23">
        <v>79.599999999999994</v>
      </c>
      <c r="M166" s="24">
        <v>60.45</v>
      </c>
      <c r="N166" s="5" t="s">
        <v>2032</v>
      </c>
      <c r="O166" s="5" t="s">
        <v>213</v>
      </c>
      <c r="P166" s="5" t="s">
        <v>2626</v>
      </c>
      <c r="Q166" s="4" t="s">
        <v>2049</v>
      </c>
      <c r="R166" s="4" t="s">
        <v>3033</v>
      </c>
      <c r="S166" s="13">
        <v>43290</v>
      </c>
      <c r="T166" s="20" t="s">
        <v>3034</v>
      </c>
      <c r="U166" s="15"/>
      <c r="V166" s="13">
        <v>44012</v>
      </c>
    </row>
    <row r="167" spans="1:22" s="1" customFormat="1" hidden="1">
      <c r="A167" s="4">
        <v>1397</v>
      </c>
      <c r="B167" s="4" t="s">
        <v>8</v>
      </c>
      <c r="C167" s="4" t="s">
        <v>497</v>
      </c>
      <c r="D167" s="4" t="s">
        <v>2029</v>
      </c>
      <c r="E167" s="4" t="s">
        <v>2030</v>
      </c>
      <c r="F167" s="5">
        <v>7</v>
      </c>
      <c r="G167" s="5"/>
      <c r="H167" s="4">
        <v>22</v>
      </c>
      <c r="I167" s="5">
        <v>21</v>
      </c>
      <c r="J167" s="7">
        <v>2103</v>
      </c>
      <c r="K167" s="8" t="s">
        <v>2036</v>
      </c>
      <c r="L167" s="23">
        <v>68.12</v>
      </c>
      <c r="M167" s="24">
        <v>51.73</v>
      </c>
      <c r="N167" s="19" t="s">
        <v>2035</v>
      </c>
      <c r="O167" s="5" t="s">
        <v>183</v>
      </c>
      <c r="P167" s="5" t="s">
        <v>2629</v>
      </c>
      <c r="Q167" s="4" t="s">
        <v>2049</v>
      </c>
      <c r="R167" s="4" t="s">
        <v>3035</v>
      </c>
      <c r="S167" s="13">
        <v>43296</v>
      </c>
      <c r="T167" s="14" t="s">
        <v>3036</v>
      </c>
      <c r="U167" s="15" t="s">
        <v>3037</v>
      </c>
      <c r="V167" s="13">
        <v>44012</v>
      </c>
    </row>
    <row r="168" spans="1:22" s="1" customFormat="1" hidden="1">
      <c r="A168" s="4">
        <v>1398</v>
      </c>
      <c r="B168" s="4" t="s">
        <v>8</v>
      </c>
      <c r="C168" s="4" t="s">
        <v>497</v>
      </c>
      <c r="D168" s="4" t="s">
        <v>2029</v>
      </c>
      <c r="E168" s="4" t="s">
        <v>2030</v>
      </c>
      <c r="F168" s="5">
        <v>7</v>
      </c>
      <c r="G168" s="5"/>
      <c r="H168" s="4">
        <v>22</v>
      </c>
      <c r="I168" s="5">
        <v>21</v>
      </c>
      <c r="J168" s="7">
        <v>2104</v>
      </c>
      <c r="K168" s="8" t="s">
        <v>2036</v>
      </c>
      <c r="L168" s="23">
        <v>68.12</v>
      </c>
      <c r="M168" s="24">
        <v>51.73</v>
      </c>
      <c r="N168" s="19" t="s">
        <v>2035</v>
      </c>
      <c r="O168" s="5" t="s">
        <v>183</v>
      </c>
      <c r="P168" s="5" t="s">
        <v>2632</v>
      </c>
      <c r="Q168" s="4" t="s">
        <v>2049</v>
      </c>
      <c r="R168" s="4" t="s">
        <v>3038</v>
      </c>
      <c r="S168" s="13">
        <v>43296</v>
      </c>
      <c r="T168" s="14" t="s">
        <v>3039</v>
      </c>
      <c r="U168" s="15" t="s">
        <v>3040</v>
      </c>
      <c r="V168" s="13">
        <v>44012</v>
      </c>
    </row>
    <row r="169" spans="1:22" s="1" customFormat="1">
      <c r="A169" s="4">
        <v>1399</v>
      </c>
      <c r="B169" s="4" t="s">
        <v>8</v>
      </c>
      <c r="C169" s="4" t="s">
        <v>497</v>
      </c>
      <c r="D169" s="4" t="s">
        <v>2029</v>
      </c>
      <c r="E169" s="4" t="s">
        <v>2030</v>
      </c>
      <c r="F169" s="5">
        <v>7</v>
      </c>
      <c r="G169" s="5"/>
      <c r="H169" s="4">
        <v>22</v>
      </c>
      <c r="I169" s="5">
        <v>21</v>
      </c>
      <c r="J169" s="7">
        <v>2105</v>
      </c>
      <c r="K169" s="8" t="s">
        <v>2036</v>
      </c>
      <c r="L169" s="23">
        <v>79.599999999999994</v>
      </c>
      <c r="M169" s="24">
        <v>60.45</v>
      </c>
      <c r="N169" s="5" t="s">
        <v>2032</v>
      </c>
      <c r="O169" s="5" t="s">
        <v>198</v>
      </c>
      <c r="P169" s="5" t="s">
        <v>2636</v>
      </c>
      <c r="Q169" s="4" t="s">
        <v>2049</v>
      </c>
      <c r="R169" s="4" t="s">
        <v>3041</v>
      </c>
      <c r="S169" s="13">
        <v>43297</v>
      </c>
      <c r="T169" s="20" t="s">
        <v>3042</v>
      </c>
      <c r="U169" s="15" t="s">
        <v>3043</v>
      </c>
      <c r="V169" s="13">
        <v>44012</v>
      </c>
    </row>
    <row r="170" spans="1:22" s="1" customFormat="1">
      <c r="A170" s="4">
        <v>1400</v>
      </c>
      <c r="B170" s="4" t="s">
        <v>8</v>
      </c>
      <c r="C170" s="4" t="s">
        <v>497</v>
      </c>
      <c r="D170" s="4" t="s">
        <v>2029</v>
      </c>
      <c r="E170" s="4" t="s">
        <v>2030</v>
      </c>
      <c r="F170" s="5">
        <v>7</v>
      </c>
      <c r="G170" s="5"/>
      <c r="H170" s="4">
        <v>22</v>
      </c>
      <c r="I170" s="5">
        <v>21</v>
      </c>
      <c r="J170" s="7">
        <v>2106</v>
      </c>
      <c r="K170" s="8" t="s">
        <v>2036</v>
      </c>
      <c r="L170" s="23">
        <v>80.59</v>
      </c>
      <c r="M170" s="24">
        <v>61.2</v>
      </c>
      <c r="N170" s="5" t="s">
        <v>2032</v>
      </c>
      <c r="O170" s="5" t="s">
        <v>201</v>
      </c>
      <c r="P170" s="5" t="s">
        <v>2639</v>
      </c>
      <c r="Q170" s="4" t="s">
        <v>2049</v>
      </c>
      <c r="R170" s="4" t="s">
        <v>3044</v>
      </c>
      <c r="S170" s="13">
        <v>43296</v>
      </c>
      <c r="T170" s="14" t="s">
        <v>3045</v>
      </c>
      <c r="U170" s="15" t="s">
        <v>3046</v>
      </c>
      <c r="V170" s="13">
        <v>44012</v>
      </c>
    </row>
    <row r="171" spans="1:22" s="1" customFormat="1">
      <c r="A171" s="4">
        <v>1401</v>
      </c>
      <c r="B171" s="4" t="s">
        <v>8</v>
      </c>
      <c r="C171" s="4" t="s">
        <v>497</v>
      </c>
      <c r="D171" s="4" t="s">
        <v>2029</v>
      </c>
      <c r="E171" s="4" t="s">
        <v>2030</v>
      </c>
      <c r="F171" s="5">
        <v>7</v>
      </c>
      <c r="G171" s="5"/>
      <c r="H171" s="4">
        <v>22</v>
      </c>
      <c r="I171" s="5">
        <v>21</v>
      </c>
      <c r="J171" s="7">
        <v>2107</v>
      </c>
      <c r="K171" s="8" t="s">
        <v>2036</v>
      </c>
      <c r="L171" s="23">
        <v>80.59</v>
      </c>
      <c r="M171" s="24">
        <v>61.2</v>
      </c>
      <c r="N171" s="19" t="s">
        <v>2032</v>
      </c>
      <c r="O171" s="5" t="s">
        <v>201</v>
      </c>
      <c r="P171" s="5" t="s">
        <v>2643</v>
      </c>
      <c r="Q171" s="4" t="s">
        <v>2049</v>
      </c>
      <c r="R171" s="4" t="s">
        <v>3047</v>
      </c>
      <c r="S171" s="13">
        <v>43297</v>
      </c>
      <c r="T171" s="20" t="s">
        <v>3048</v>
      </c>
      <c r="U171" s="15" t="s">
        <v>3049</v>
      </c>
      <c r="V171" s="13">
        <v>44012</v>
      </c>
    </row>
    <row r="172" spans="1:22" s="1" customFormat="1">
      <c r="A172" s="4">
        <v>1402</v>
      </c>
      <c r="B172" s="4" t="s">
        <v>8</v>
      </c>
      <c r="C172" s="4" t="s">
        <v>497</v>
      </c>
      <c r="D172" s="4" t="s">
        <v>2029</v>
      </c>
      <c r="E172" s="4" t="s">
        <v>2030</v>
      </c>
      <c r="F172" s="5">
        <v>7</v>
      </c>
      <c r="G172" s="5"/>
      <c r="H172" s="4">
        <v>22</v>
      </c>
      <c r="I172" s="5">
        <v>21</v>
      </c>
      <c r="J172" s="7">
        <v>2108</v>
      </c>
      <c r="K172" s="8" t="s">
        <v>2036</v>
      </c>
      <c r="L172" s="23">
        <v>82.92</v>
      </c>
      <c r="M172" s="24">
        <v>62.97</v>
      </c>
      <c r="N172" s="19" t="s">
        <v>2032</v>
      </c>
      <c r="O172" s="5" t="s">
        <v>221</v>
      </c>
      <c r="P172" s="5" t="s">
        <v>2647</v>
      </c>
      <c r="Q172" s="4" t="s">
        <v>2049</v>
      </c>
      <c r="R172" s="4" t="s">
        <v>3050</v>
      </c>
      <c r="S172" s="13">
        <v>43298</v>
      </c>
      <c r="T172" s="20" t="s">
        <v>3051</v>
      </c>
      <c r="U172" s="15" t="s">
        <v>3052</v>
      </c>
      <c r="V172" s="13">
        <v>44012</v>
      </c>
    </row>
    <row r="173" spans="1:22" s="1" customFormat="1">
      <c r="A173" s="4">
        <v>1403</v>
      </c>
      <c r="B173" s="4" t="s">
        <v>8</v>
      </c>
      <c r="C173" s="4" t="s">
        <v>497</v>
      </c>
      <c r="D173" s="4" t="s">
        <v>2029</v>
      </c>
      <c r="E173" s="4" t="s">
        <v>2030</v>
      </c>
      <c r="F173" s="5">
        <v>7</v>
      </c>
      <c r="G173" s="5"/>
      <c r="H173" s="4">
        <v>22</v>
      </c>
      <c r="I173" s="5">
        <v>21</v>
      </c>
      <c r="J173" s="7">
        <v>2109</v>
      </c>
      <c r="K173" s="8" t="s">
        <v>2036</v>
      </c>
      <c r="L173" s="23">
        <v>82.92</v>
      </c>
      <c r="M173" s="24">
        <v>62.97</v>
      </c>
      <c r="N173" s="5" t="s">
        <v>2032</v>
      </c>
      <c r="O173" s="5" t="s">
        <v>215</v>
      </c>
      <c r="P173" s="5" t="s">
        <v>2651</v>
      </c>
      <c r="Q173" s="4" t="s">
        <v>2049</v>
      </c>
      <c r="R173" s="4" t="s">
        <v>3053</v>
      </c>
      <c r="S173" s="13">
        <v>43296</v>
      </c>
      <c r="T173" s="14" t="s">
        <v>3054</v>
      </c>
      <c r="U173" s="15" t="s">
        <v>3055</v>
      </c>
      <c r="V173" s="13">
        <v>44012</v>
      </c>
    </row>
    <row r="174" spans="1:22" s="1" customFormat="1">
      <c r="A174" s="4">
        <v>1404</v>
      </c>
      <c r="B174" s="4" t="s">
        <v>8</v>
      </c>
      <c r="C174" s="4" t="s">
        <v>497</v>
      </c>
      <c r="D174" s="4" t="s">
        <v>2029</v>
      </c>
      <c r="E174" s="4" t="s">
        <v>2030</v>
      </c>
      <c r="F174" s="5">
        <v>7</v>
      </c>
      <c r="G174" s="5"/>
      <c r="H174" s="4">
        <v>22</v>
      </c>
      <c r="I174" s="5">
        <v>21</v>
      </c>
      <c r="J174" s="7">
        <v>2110</v>
      </c>
      <c r="K174" s="8" t="s">
        <v>2036</v>
      </c>
      <c r="L174" s="23">
        <v>80.59</v>
      </c>
      <c r="M174" s="24">
        <v>61.2</v>
      </c>
      <c r="N174" s="5" t="s">
        <v>2032</v>
      </c>
      <c r="O174" s="5" t="s">
        <v>218</v>
      </c>
      <c r="P174" s="5" t="s">
        <v>2655</v>
      </c>
      <c r="Q174" s="4" t="s">
        <v>2049</v>
      </c>
      <c r="R174" s="4" t="s">
        <v>3056</v>
      </c>
      <c r="S174" s="13">
        <v>43298</v>
      </c>
      <c r="T174" s="20" t="s">
        <v>3057</v>
      </c>
      <c r="U174" s="15"/>
      <c r="V174" s="13">
        <v>44012</v>
      </c>
    </row>
    <row r="175" spans="1:22" s="1" customFormat="1">
      <c r="A175" s="4">
        <v>1405</v>
      </c>
      <c r="B175" s="4" t="s">
        <v>8</v>
      </c>
      <c r="C175" s="4" t="s">
        <v>497</v>
      </c>
      <c r="D175" s="4" t="s">
        <v>2029</v>
      </c>
      <c r="E175" s="4" t="s">
        <v>2030</v>
      </c>
      <c r="F175" s="5">
        <v>7</v>
      </c>
      <c r="G175" s="5"/>
      <c r="H175" s="4">
        <v>22</v>
      </c>
      <c r="I175" s="5">
        <v>22</v>
      </c>
      <c r="J175" s="7">
        <v>2201</v>
      </c>
      <c r="K175" s="8" t="s">
        <v>2036</v>
      </c>
      <c r="L175" s="23">
        <v>80.59</v>
      </c>
      <c r="M175" s="24">
        <v>61.2</v>
      </c>
      <c r="N175" s="19" t="s">
        <v>2032</v>
      </c>
      <c r="O175" s="5" t="s">
        <v>218</v>
      </c>
      <c r="P175" s="5" t="s">
        <v>2622</v>
      </c>
      <c r="Q175" s="4" t="s">
        <v>2049</v>
      </c>
      <c r="R175" s="4" t="s">
        <v>3058</v>
      </c>
      <c r="S175" s="13">
        <v>43277</v>
      </c>
      <c r="T175" s="20" t="s">
        <v>3059</v>
      </c>
      <c r="U175" s="15"/>
      <c r="V175" s="13">
        <v>44012</v>
      </c>
    </row>
    <row r="176" spans="1:22" s="1" customFormat="1">
      <c r="A176" s="4">
        <v>1406</v>
      </c>
      <c r="B176" s="4" t="s">
        <v>8</v>
      </c>
      <c r="C176" s="4" t="s">
        <v>497</v>
      </c>
      <c r="D176" s="4" t="s">
        <v>2029</v>
      </c>
      <c r="E176" s="4" t="s">
        <v>2030</v>
      </c>
      <c r="F176" s="5">
        <v>7</v>
      </c>
      <c r="G176" s="5"/>
      <c r="H176" s="4">
        <v>22</v>
      </c>
      <c r="I176" s="5">
        <v>22</v>
      </c>
      <c r="J176" s="7">
        <v>2202</v>
      </c>
      <c r="K176" s="8" t="s">
        <v>2036</v>
      </c>
      <c r="L176" s="23">
        <v>79.599999999999994</v>
      </c>
      <c r="M176" s="24">
        <v>60.45</v>
      </c>
      <c r="N176" s="19" t="s">
        <v>2032</v>
      </c>
      <c r="O176" s="5" t="s">
        <v>213</v>
      </c>
      <c r="P176" s="5" t="s">
        <v>2626</v>
      </c>
      <c r="Q176" s="4" t="s">
        <v>2049</v>
      </c>
      <c r="R176" s="4" t="s">
        <v>3060</v>
      </c>
      <c r="S176" s="13">
        <v>43298</v>
      </c>
      <c r="T176" s="14" t="s">
        <v>3061</v>
      </c>
      <c r="U176" s="15"/>
      <c r="V176" s="13">
        <v>44012</v>
      </c>
    </row>
    <row r="177" spans="1:22" s="1" customFormat="1" hidden="1">
      <c r="A177" s="4">
        <v>1407</v>
      </c>
      <c r="B177" s="4" t="s">
        <v>8</v>
      </c>
      <c r="C177" s="4" t="s">
        <v>497</v>
      </c>
      <c r="D177" s="4" t="s">
        <v>2029</v>
      </c>
      <c r="E177" s="4" t="s">
        <v>2030</v>
      </c>
      <c r="F177" s="5">
        <v>7</v>
      </c>
      <c r="G177" s="5"/>
      <c r="H177" s="4">
        <v>22</v>
      </c>
      <c r="I177" s="5">
        <v>22</v>
      </c>
      <c r="J177" s="7">
        <v>2203</v>
      </c>
      <c r="K177" s="8" t="s">
        <v>2036</v>
      </c>
      <c r="L177" s="23">
        <v>68.12</v>
      </c>
      <c r="M177" s="24">
        <v>51.73</v>
      </c>
      <c r="N177" s="5" t="s">
        <v>2035</v>
      </c>
      <c r="O177" s="5" t="s">
        <v>183</v>
      </c>
      <c r="P177" s="5" t="s">
        <v>2629</v>
      </c>
      <c r="Q177" s="4" t="s">
        <v>2049</v>
      </c>
      <c r="R177" s="4" t="s">
        <v>3062</v>
      </c>
      <c r="S177" s="13">
        <v>43277</v>
      </c>
      <c r="T177" s="20" t="s">
        <v>3063</v>
      </c>
      <c r="U177" s="15" t="s">
        <v>3064</v>
      </c>
      <c r="V177" s="13">
        <v>44012</v>
      </c>
    </row>
    <row r="178" spans="1:22" s="1" customFormat="1" hidden="1">
      <c r="A178" s="4">
        <v>1408</v>
      </c>
      <c r="B178" s="4" t="s">
        <v>8</v>
      </c>
      <c r="C178" s="4" t="s">
        <v>497</v>
      </c>
      <c r="D178" s="4" t="s">
        <v>2029</v>
      </c>
      <c r="E178" s="4" t="s">
        <v>2030</v>
      </c>
      <c r="F178" s="5">
        <v>7</v>
      </c>
      <c r="G178" s="5"/>
      <c r="H178" s="4">
        <v>22</v>
      </c>
      <c r="I178" s="5">
        <v>22</v>
      </c>
      <c r="J178" s="7">
        <v>2204</v>
      </c>
      <c r="K178" s="8" t="s">
        <v>2036</v>
      </c>
      <c r="L178" s="23">
        <v>68.12</v>
      </c>
      <c r="M178" s="24">
        <v>51.73</v>
      </c>
      <c r="N178" s="5" t="s">
        <v>2035</v>
      </c>
      <c r="O178" s="5" t="s">
        <v>183</v>
      </c>
      <c r="P178" s="5" t="s">
        <v>2632</v>
      </c>
      <c r="Q178" s="4" t="s">
        <v>2049</v>
      </c>
      <c r="R178" s="4" t="s">
        <v>3065</v>
      </c>
      <c r="S178" s="13">
        <v>43278</v>
      </c>
      <c r="T178" s="20" t="s">
        <v>3066</v>
      </c>
      <c r="U178" s="15" t="s">
        <v>3067</v>
      </c>
      <c r="V178" s="13">
        <v>44012</v>
      </c>
    </row>
    <row r="179" spans="1:22" s="1" customFormat="1">
      <c r="A179" s="4">
        <v>1409</v>
      </c>
      <c r="B179" s="4" t="s">
        <v>8</v>
      </c>
      <c r="C179" s="4" t="s">
        <v>497</v>
      </c>
      <c r="D179" s="4" t="s">
        <v>2029</v>
      </c>
      <c r="E179" s="4" t="s">
        <v>2030</v>
      </c>
      <c r="F179" s="5">
        <v>7</v>
      </c>
      <c r="G179" s="5"/>
      <c r="H179" s="4">
        <v>22</v>
      </c>
      <c r="I179" s="5">
        <v>22</v>
      </c>
      <c r="J179" s="7">
        <v>2205</v>
      </c>
      <c r="K179" s="8" t="s">
        <v>2036</v>
      </c>
      <c r="L179" s="23">
        <v>79.599999999999994</v>
      </c>
      <c r="M179" s="24">
        <v>60.45</v>
      </c>
      <c r="N179" s="19" t="s">
        <v>2032</v>
      </c>
      <c r="O179" s="5" t="s">
        <v>198</v>
      </c>
      <c r="P179" s="5" t="s">
        <v>2636</v>
      </c>
      <c r="Q179" s="4" t="s">
        <v>2049</v>
      </c>
      <c r="R179" s="4" t="s">
        <v>3068</v>
      </c>
      <c r="S179" s="13">
        <v>43277</v>
      </c>
      <c r="T179" s="14" t="s">
        <v>3069</v>
      </c>
      <c r="U179" s="15"/>
      <c r="V179" s="13">
        <v>44012</v>
      </c>
    </row>
    <row r="180" spans="1:22" s="1" customFormat="1">
      <c r="A180" s="4">
        <v>1410</v>
      </c>
      <c r="B180" s="4" t="s">
        <v>8</v>
      </c>
      <c r="C180" s="4" t="s">
        <v>497</v>
      </c>
      <c r="D180" s="4" t="s">
        <v>2029</v>
      </c>
      <c r="E180" s="4" t="s">
        <v>2030</v>
      </c>
      <c r="F180" s="5">
        <v>7</v>
      </c>
      <c r="G180" s="5"/>
      <c r="H180" s="4">
        <v>22</v>
      </c>
      <c r="I180" s="5">
        <v>22</v>
      </c>
      <c r="J180" s="7">
        <v>2206</v>
      </c>
      <c r="K180" s="8" t="s">
        <v>2036</v>
      </c>
      <c r="L180" s="23">
        <v>80.59</v>
      </c>
      <c r="M180" s="24">
        <v>61.2</v>
      </c>
      <c r="N180" s="19" t="s">
        <v>2032</v>
      </c>
      <c r="O180" s="5" t="s">
        <v>201</v>
      </c>
      <c r="P180" s="5" t="s">
        <v>2639</v>
      </c>
      <c r="Q180" s="4" t="s">
        <v>2049</v>
      </c>
      <c r="R180" s="4" t="s">
        <v>3070</v>
      </c>
      <c r="S180" s="13">
        <v>43299</v>
      </c>
      <c r="T180" s="14" t="s">
        <v>3071</v>
      </c>
      <c r="U180" s="15"/>
      <c r="V180" s="13">
        <v>44012</v>
      </c>
    </row>
    <row r="181" spans="1:22" s="1" customFormat="1">
      <c r="A181" s="4">
        <v>1411</v>
      </c>
      <c r="B181" s="4" t="s">
        <v>8</v>
      </c>
      <c r="C181" s="4" t="s">
        <v>497</v>
      </c>
      <c r="D181" s="4" t="s">
        <v>2029</v>
      </c>
      <c r="E181" s="4" t="s">
        <v>2030</v>
      </c>
      <c r="F181" s="5">
        <v>7</v>
      </c>
      <c r="G181" s="5"/>
      <c r="H181" s="4">
        <v>22</v>
      </c>
      <c r="I181" s="5">
        <v>22</v>
      </c>
      <c r="J181" s="7">
        <v>2207</v>
      </c>
      <c r="K181" s="8" t="s">
        <v>2036</v>
      </c>
      <c r="L181" s="23">
        <v>80.59</v>
      </c>
      <c r="M181" s="24">
        <v>61.2</v>
      </c>
      <c r="N181" s="5" t="s">
        <v>2032</v>
      </c>
      <c r="O181" s="5" t="s">
        <v>201</v>
      </c>
      <c r="P181" s="5" t="s">
        <v>2643</v>
      </c>
      <c r="Q181" s="4" t="s">
        <v>2049</v>
      </c>
      <c r="R181" s="4" t="s">
        <v>3072</v>
      </c>
      <c r="S181" s="13">
        <v>43300</v>
      </c>
      <c r="T181" s="14" t="s">
        <v>3073</v>
      </c>
      <c r="U181" s="15"/>
      <c r="V181" s="13">
        <v>44012</v>
      </c>
    </row>
    <row r="182" spans="1:22" s="1" customFormat="1">
      <c r="A182" s="4">
        <v>1412</v>
      </c>
      <c r="B182" s="4" t="s">
        <v>8</v>
      </c>
      <c r="C182" s="4" t="s">
        <v>497</v>
      </c>
      <c r="D182" s="4" t="s">
        <v>2029</v>
      </c>
      <c r="E182" s="4" t="s">
        <v>2030</v>
      </c>
      <c r="F182" s="5">
        <v>7</v>
      </c>
      <c r="G182" s="5"/>
      <c r="H182" s="4">
        <v>22</v>
      </c>
      <c r="I182" s="5">
        <v>22</v>
      </c>
      <c r="J182" s="7">
        <v>2208</v>
      </c>
      <c r="K182" s="8" t="s">
        <v>2036</v>
      </c>
      <c r="L182" s="23">
        <v>82.92</v>
      </c>
      <c r="M182" s="24">
        <v>62.97</v>
      </c>
      <c r="N182" s="5" t="s">
        <v>2032</v>
      </c>
      <c r="O182" s="5" t="s">
        <v>221</v>
      </c>
      <c r="P182" s="5" t="s">
        <v>2647</v>
      </c>
      <c r="Q182" s="4" t="s">
        <v>2049</v>
      </c>
      <c r="R182" s="4" t="s">
        <v>3074</v>
      </c>
      <c r="S182" s="13">
        <v>43296</v>
      </c>
      <c r="T182" s="20" t="s">
        <v>3075</v>
      </c>
      <c r="U182" s="15"/>
      <c r="V182" s="13">
        <v>44012</v>
      </c>
    </row>
    <row r="183" spans="1:22" s="1" customFormat="1">
      <c r="A183" s="4">
        <v>1413</v>
      </c>
      <c r="B183" s="4" t="s">
        <v>8</v>
      </c>
      <c r="C183" s="4" t="s">
        <v>497</v>
      </c>
      <c r="D183" s="4" t="s">
        <v>2029</v>
      </c>
      <c r="E183" s="4" t="s">
        <v>2030</v>
      </c>
      <c r="F183" s="5">
        <v>7</v>
      </c>
      <c r="G183" s="5"/>
      <c r="H183" s="4">
        <v>22</v>
      </c>
      <c r="I183" s="5">
        <v>22</v>
      </c>
      <c r="J183" s="7">
        <v>2209</v>
      </c>
      <c r="K183" s="8" t="s">
        <v>2036</v>
      </c>
      <c r="L183" s="23">
        <v>82.92</v>
      </c>
      <c r="M183" s="24">
        <v>62.97</v>
      </c>
      <c r="N183" s="19" t="s">
        <v>2032</v>
      </c>
      <c r="O183" s="5" t="s">
        <v>215</v>
      </c>
      <c r="P183" s="5" t="s">
        <v>2651</v>
      </c>
      <c r="Q183" s="4" t="s">
        <v>2049</v>
      </c>
      <c r="R183" s="4" t="s">
        <v>3076</v>
      </c>
      <c r="S183" s="13">
        <v>43298</v>
      </c>
      <c r="T183" s="20" t="s">
        <v>3077</v>
      </c>
      <c r="U183" s="15"/>
      <c r="V183" s="13">
        <v>44012</v>
      </c>
    </row>
    <row r="184" spans="1:22" s="1" customFormat="1">
      <c r="A184" s="4">
        <v>1414</v>
      </c>
      <c r="B184" s="4" t="s">
        <v>8</v>
      </c>
      <c r="C184" s="4" t="s">
        <v>497</v>
      </c>
      <c r="D184" s="4" t="s">
        <v>2029</v>
      </c>
      <c r="E184" s="4" t="s">
        <v>2030</v>
      </c>
      <c r="F184" s="5">
        <v>7</v>
      </c>
      <c r="G184" s="5"/>
      <c r="H184" s="4">
        <v>22</v>
      </c>
      <c r="I184" s="5">
        <v>22</v>
      </c>
      <c r="J184" s="7">
        <v>2210</v>
      </c>
      <c r="K184" s="8" t="s">
        <v>2036</v>
      </c>
      <c r="L184" s="23">
        <v>80.59</v>
      </c>
      <c r="M184" s="24">
        <v>61.2</v>
      </c>
      <c r="N184" s="19" t="s">
        <v>2032</v>
      </c>
      <c r="O184" s="5" t="s">
        <v>218</v>
      </c>
      <c r="P184" s="5" t="s">
        <v>2655</v>
      </c>
      <c r="Q184" s="4" t="s">
        <v>2049</v>
      </c>
      <c r="R184" s="4" t="s">
        <v>3078</v>
      </c>
      <c r="S184" s="13">
        <v>43275</v>
      </c>
      <c r="T184" s="20" t="s">
        <v>3079</v>
      </c>
      <c r="U184" s="15" t="s">
        <v>3080</v>
      </c>
      <c r="V184" s="13">
        <v>44012</v>
      </c>
    </row>
  </sheetData>
  <autoFilter ref="A1:AG184">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Q2:Q184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190"/>
  <sheetViews>
    <sheetView workbookViewId="0">
      <selection activeCell="L1" sqref="L1"/>
    </sheetView>
  </sheetViews>
  <sheetFormatPr defaultColWidth="9" defaultRowHeight="13.5"/>
  <cols>
    <col min="3" max="4" width="9" hidden="1" customWidth="1"/>
    <col min="6" max="7" width="4.375" customWidth="1"/>
    <col min="8" max="8" width="6.25" customWidth="1"/>
    <col min="9" max="9" width="8.125" customWidth="1"/>
    <col min="11" max="11" width="9" hidden="1" customWidth="1"/>
    <col min="12" max="13" width="9" style="2"/>
  </cols>
  <sheetData>
    <row r="1" spans="1:33" s="1" customFormat="1" ht="54">
      <c r="B1" s="3" t="s">
        <v>123</v>
      </c>
      <c r="C1" s="3" t="s">
        <v>2012</v>
      </c>
      <c r="D1" s="3" t="s">
        <v>2013</v>
      </c>
      <c r="E1" s="3" t="s">
        <v>2014</v>
      </c>
      <c r="F1" s="3" t="s">
        <v>2015</v>
      </c>
      <c r="G1" s="3" t="s">
        <v>2016</v>
      </c>
      <c r="H1" s="3" t="s">
        <v>2017</v>
      </c>
      <c r="I1" s="3" t="s">
        <v>2018</v>
      </c>
      <c r="J1" s="3" t="s">
        <v>2019</v>
      </c>
      <c r="K1" s="3" t="s">
        <v>2020</v>
      </c>
      <c r="L1" s="6" t="s">
        <v>63</v>
      </c>
      <c r="M1" s="6"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1415</v>
      </c>
      <c r="B2" s="4" t="s">
        <v>8</v>
      </c>
      <c r="C2" s="4" t="s">
        <v>497</v>
      </c>
      <c r="D2" s="4" t="s">
        <v>2029</v>
      </c>
      <c r="E2" s="4" t="s">
        <v>2030</v>
      </c>
      <c r="F2" s="5">
        <v>8</v>
      </c>
      <c r="G2" s="5"/>
      <c r="H2" s="4">
        <v>22</v>
      </c>
      <c r="I2" s="5">
        <v>3</v>
      </c>
      <c r="J2" s="7">
        <v>301</v>
      </c>
      <c r="K2" s="8" t="s">
        <v>2036</v>
      </c>
      <c r="L2" s="9">
        <v>79.98</v>
      </c>
      <c r="M2" s="10">
        <v>61.2</v>
      </c>
      <c r="N2" s="5" t="s">
        <v>2032</v>
      </c>
      <c r="O2" s="5" t="s">
        <v>218</v>
      </c>
      <c r="P2" s="5" t="s">
        <v>2622</v>
      </c>
      <c r="Q2" s="4" t="s">
        <v>2049</v>
      </c>
      <c r="R2" s="4" t="s">
        <v>3081</v>
      </c>
      <c r="S2" s="13">
        <v>43276</v>
      </c>
      <c r="T2" s="14" t="s">
        <v>3082</v>
      </c>
      <c r="U2" s="15" t="s">
        <v>3083</v>
      </c>
      <c r="V2" s="13">
        <v>44012</v>
      </c>
    </row>
    <row r="3" spans="1:33" s="1" customFormat="1">
      <c r="A3" s="4">
        <v>1416</v>
      </c>
      <c r="B3" s="4" t="s">
        <v>8</v>
      </c>
      <c r="C3" s="4" t="s">
        <v>497</v>
      </c>
      <c r="D3" s="4" t="s">
        <v>2029</v>
      </c>
      <c r="E3" s="4" t="s">
        <v>2030</v>
      </c>
      <c r="F3" s="5">
        <v>8</v>
      </c>
      <c r="G3" s="5"/>
      <c r="H3" s="4">
        <v>22</v>
      </c>
      <c r="I3" s="5">
        <v>3</v>
      </c>
      <c r="J3" s="7">
        <v>302</v>
      </c>
      <c r="K3" s="8" t="s">
        <v>2036</v>
      </c>
      <c r="L3" s="9">
        <v>79</v>
      </c>
      <c r="M3" s="10">
        <v>60.45</v>
      </c>
      <c r="N3" s="5" t="s">
        <v>2032</v>
      </c>
      <c r="O3" s="5" t="s">
        <v>213</v>
      </c>
      <c r="P3" s="5" t="s">
        <v>2626</v>
      </c>
      <c r="Q3" s="4" t="s">
        <v>2049</v>
      </c>
      <c r="R3" s="4" t="s">
        <v>3084</v>
      </c>
      <c r="S3" s="13">
        <v>43300</v>
      </c>
      <c r="T3" s="14" t="s">
        <v>3085</v>
      </c>
      <c r="U3" s="15" t="s">
        <v>3086</v>
      </c>
      <c r="V3" s="13">
        <v>44012</v>
      </c>
    </row>
    <row r="4" spans="1:33" s="1" customFormat="1" hidden="1">
      <c r="A4" s="4">
        <v>1417</v>
      </c>
      <c r="B4" s="4" t="s">
        <v>8</v>
      </c>
      <c r="C4" s="4" t="s">
        <v>497</v>
      </c>
      <c r="D4" s="4" t="s">
        <v>2029</v>
      </c>
      <c r="E4" s="4" t="s">
        <v>2030</v>
      </c>
      <c r="F4" s="5">
        <v>8</v>
      </c>
      <c r="G4" s="5"/>
      <c r="H4" s="4">
        <v>22</v>
      </c>
      <c r="I4" s="5">
        <v>3</v>
      </c>
      <c r="J4" s="7">
        <v>303</v>
      </c>
      <c r="K4" s="8" t="s">
        <v>2036</v>
      </c>
      <c r="L4" s="9">
        <v>67.61</v>
      </c>
      <c r="M4" s="10">
        <v>51.73</v>
      </c>
      <c r="N4" s="19" t="s">
        <v>2035</v>
      </c>
      <c r="O4" s="19" t="s">
        <v>183</v>
      </c>
      <c r="P4" s="5" t="s">
        <v>2629</v>
      </c>
      <c r="Q4" s="4" t="s">
        <v>2049</v>
      </c>
      <c r="R4" s="4" t="s">
        <v>3087</v>
      </c>
      <c r="S4" s="13">
        <v>43279</v>
      </c>
      <c r="T4" s="14" t="s">
        <v>3088</v>
      </c>
      <c r="U4" s="15" t="s">
        <v>3089</v>
      </c>
      <c r="V4" s="13">
        <v>44012</v>
      </c>
    </row>
    <row r="5" spans="1:33" s="1" customFormat="1" hidden="1">
      <c r="A5" s="4">
        <v>1418</v>
      </c>
      <c r="B5" s="4" t="s">
        <v>8</v>
      </c>
      <c r="C5" s="4" t="s">
        <v>497</v>
      </c>
      <c r="D5" s="4" t="s">
        <v>2029</v>
      </c>
      <c r="E5" s="4" t="s">
        <v>2030</v>
      </c>
      <c r="F5" s="5">
        <v>8</v>
      </c>
      <c r="G5" s="5"/>
      <c r="H5" s="4">
        <v>22</v>
      </c>
      <c r="I5" s="5">
        <v>3</v>
      </c>
      <c r="J5" s="7">
        <v>304</v>
      </c>
      <c r="K5" s="8" t="s">
        <v>2036</v>
      </c>
      <c r="L5" s="9">
        <v>67.61</v>
      </c>
      <c r="M5" s="10">
        <v>51.73</v>
      </c>
      <c r="N5" s="19" t="s">
        <v>2035</v>
      </c>
      <c r="O5" s="19" t="s">
        <v>183</v>
      </c>
      <c r="P5" s="5" t="s">
        <v>2632</v>
      </c>
      <c r="Q5" s="4" t="s">
        <v>2049</v>
      </c>
      <c r="R5" s="4" t="s">
        <v>3090</v>
      </c>
      <c r="S5" s="13">
        <v>43279</v>
      </c>
      <c r="T5" s="14" t="s">
        <v>3091</v>
      </c>
      <c r="U5" s="15" t="s">
        <v>3092</v>
      </c>
      <c r="V5" s="13">
        <v>44012</v>
      </c>
    </row>
    <row r="6" spans="1:33" s="1" customFormat="1">
      <c r="A6" s="4">
        <v>1419</v>
      </c>
      <c r="B6" s="4" t="s">
        <v>8</v>
      </c>
      <c r="C6" s="4" t="s">
        <v>497</v>
      </c>
      <c r="D6" s="4" t="s">
        <v>2029</v>
      </c>
      <c r="E6" s="4" t="s">
        <v>2030</v>
      </c>
      <c r="F6" s="5">
        <v>8</v>
      </c>
      <c r="G6" s="5"/>
      <c r="H6" s="4">
        <v>22</v>
      </c>
      <c r="I6" s="5">
        <v>3</v>
      </c>
      <c r="J6" s="7">
        <v>305</v>
      </c>
      <c r="K6" s="8" t="s">
        <v>2036</v>
      </c>
      <c r="L6" s="9">
        <v>79</v>
      </c>
      <c r="M6" s="10">
        <v>60.45</v>
      </c>
      <c r="N6" s="5" t="s">
        <v>2032</v>
      </c>
      <c r="O6" s="5" t="s">
        <v>198</v>
      </c>
      <c r="P6" s="5" t="s">
        <v>2636</v>
      </c>
      <c r="Q6" s="4" t="s">
        <v>2049</v>
      </c>
      <c r="R6" s="4" t="s">
        <v>3093</v>
      </c>
      <c r="S6" s="13">
        <v>43276</v>
      </c>
      <c r="T6" s="14" t="s">
        <v>3094</v>
      </c>
      <c r="U6" s="15" t="s">
        <v>3095</v>
      </c>
      <c r="V6" s="13">
        <v>44012</v>
      </c>
    </row>
    <row r="7" spans="1:33" s="1" customFormat="1">
      <c r="A7" s="4">
        <v>1420</v>
      </c>
      <c r="B7" s="4" t="s">
        <v>8</v>
      </c>
      <c r="C7" s="4" t="s">
        <v>497</v>
      </c>
      <c r="D7" s="4" t="s">
        <v>2029</v>
      </c>
      <c r="E7" s="4" t="s">
        <v>2030</v>
      </c>
      <c r="F7" s="5">
        <v>8</v>
      </c>
      <c r="G7" s="5"/>
      <c r="H7" s="4">
        <v>22</v>
      </c>
      <c r="I7" s="5">
        <v>3</v>
      </c>
      <c r="J7" s="7">
        <v>306</v>
      </c>
      <c r="K7" s="8" t="s">
        <v>2036</v>
      </c>
      <c r="L7" s="9">
        <v>79.98</v>
      </c>
      <c r="M7" s="10">
        <v>61.2</v>
      </c>
      <c r="N7" s="5" t="s">
        <v>2032</v>
      </c>
      <c r="O7" s="5" t="s">
        <v>201</v>
      </c>
      <c r="P7" s="5" t="s">
        <v>2639</v>
      </c>
      <c r="Q7" s="4" t="s">
        <v>2049</v>
      </c>
      <c r="R7" s="4" t="s">
        <v>3096</v>
      </c>
      <c r="S7" s="13">
        <v>43277</v>
      </c>
      <c r="T7" s="20" t="s">
        <v>3097</v>
      </c>
      <c r="U7" s="15" t="s">
        <v>2084</v>
      </c>
      <c r="V7" s="13">
        <v>44012</v>
      </c>
    </row>
    <row r="8" spans="1:33" s="1" customFormat="1">
      <c r="A8" s="4">
        <v>1421</v>
      </c>
      <c r="B8" s="4" t="s">
        <v>8</v>
      </c>
      <c r="C8" s="4" t="s">
        <v>497</v>
      </c>
      <c r="D8" s="4" t="s">
        <v>2029</v>
      </c>
      <c r="E8" s="4" t="s">
        <v>2030</v>
      </c>
      <c r="F8" s="5">
        <v>8</v>
      </c>
      <c r="G8" s="5"/>
      <c r="H8" s="4">
        <v>22</v>
      </c>
      <c r="I8" s="5">
        <v>3</v>
      </c>
      <c r="J8" s="7">
        <v>307</v>
      </c>
      <c r="K8" s="8" t="s">
        <v>2036</v>
      </c>
      <c r="L8" s="9">
        <v>79.98</v>
      </c>
      <c r="M8" s="10">
        <v>61.2</v>
      </c>
      <c r="N8" s="19" t="s">
        <v>2032</v>
      </c>
      <c r="O8" s="19" t="s">
        <v>201</v>
      </c>
      <c r="P8" s="5" t="s">
        <v>2643</v>
      </c>
      <c r="Q8" s="4" t="s">
        <v>2049</v>
      </c>
      <c r="R8" s="4" t="s">
        <v>3098</v>
      </c>
      <c r="S8" s="13">
        <v>43298</v>
      </c>
      <c r="T8" s="20" t="s">
        <v>2084</v>
      </c>
      <c r="U8" s="15" t="s">
        <v>3099</v>
      </c>
      <c r="V8" s="13">
        <v>44012</v>
      </c>
    </row>
    <row r="9" spans="1:33" s="1" customFormat="1">
      <c r="A9" s="4">
        <v>1422</v>
      </c>
      <c r="B9" s="4" t="s">
        <v>8</v>
      </c>
      <c r="C9" s="4" t="s">
        <v>497</v>
      </c>
      <c r="D9" s="4" t="s">
        <v>2029</v>
      </c>
      <c r="E9" s="4" t="s">
        <v>2030</v>
      </c>
      <c r="F9" s="5">
        <v>8</v>
      </c>
      <c r="G9" s="5"/>
      <c r="H9" s="4">
        <v>22</v>
      </c>
      <c r="I9" s="5">
        <v>3</v>
      </c>
      <c r="J9" s="7">
        <v>308</v>
      </c>
      <c r="K9" s="8" t="s">
        <v>2036</v>
      </c>
      <c r="L9" s="9">
        <v>82.3</v>
      </c>
      <c r="M9" s="10">
        <v>62.97</v>
      </c>
      <c r="N9" s="19" t="s">
        <v>2032</v>
      </c>
      <c r="O9" s="19" t="s">
        <v>221</v>
      </c>
      <c r="P9" s="5" t="s">
        <v>2647</v>
      </c>
      <c r="Q9" s="4" t="s">
        <v>2049</v>
      </c>
      <c r="R9" s="4" t="s">
        <v>3100</v>
      </c>
      <c r="S9" s="13">
        <v>43299</v>
      </c>
      <c r="T9" s="14" t="s">
        <v>3101</v>
      </c>
      <c r="U9" s="15" t="s">
        <v>3102</v>
      </c>
      <c r="V9" s="13">
        <v>44012</v>
      </c>
    </row>
    <row r="10" spans="1:33" s="1" customFormat="1">
      <c r="A10" s="4">
        <v>1423</v>
      </c>
      <c r="B10" s="4" t="s">
        <v>8</v>
      </c>
      <c r="C10" s="4" t="s">
        <v>497</v>
      </c>
      <c r="D10" s="4" t="s">
        <v>2029</v>
      </c>
      <c r="E10" s="4" t="s">
        <v>2030</v>
      </c>
      <c r="F10" s="5">
        <v>8</v>
      </c>
      <c r="G10" s="5"/>
      <c r="H10" s="4">
        <v>22</v>
      </c>
      <c r="I10" s="5">
        <v>3</v>
      </c>
      <c r="J10" s="7">
        <v>309</v>
      </c>
      <c r="K10" s="8" t="s">
        <v>2036</v>
      </c>
      <c r="L10" s="9">
        <v>82.3</v>
      </c>
      <c r="M10" s="10">
        <v>62.97</v>
      </c>
      <c r="N10" s="5" t="s">
        <v>2032</v>
      </c>
      <c r="O10" s="5" t="s">
        <v>215</v>
      </c>
      <c r="P10" s="5" t="s">
        <v>2651</v>
      </c>
      <c r="Q10" s="4" t="s">
        <v>2049</v>
      </c>
      <c r="R10" s="4" t="s">
        <v>3103</v>
      </c>
      <c r="S10" s="13">
        <v>43300</v>
      </c>
      <c r="T10" s="20" t="s">
        <v>3104</v>
      </c>
      <c r="U10" s="15"/>
      <c r="V10" s="13">
        <v>44012</v>
      </c>
    </row>
    <row r="11" spans="1:33" s="1" customFormat="1">
      <c r="A11" s="4">
        <v>1424</v>
      </c>
      <c r="B11" s="4" t="s">
        <v>8</v>
      </c>
      <c r="C11" s="4" t="s">
        <v>497</v>
      </c>
      <c r="D11" s="4" t="s">
        <v>2029</v>
      </c>
      <c r="E11" s="4" t="s">
        <v>2030</v>
      </c>
      <c r="F11" s="5">
        <v>8</v>
      </c>
      <c r="G11" s="5"/>
      <c r="H11" s="4">
        <v>22</v>
      </c>
      <c r="I11" s="5">
        <v>3</v>
      </c>
      <c r="J11" s="7">
        <v>310</v>
      </c>
      <c r="K11" s="8" t="s">
        <v>2036</v>
      </c>
      <c r="L11" s="9">
        <v>79.98</v>
      </c>
      <c r="M11" s="10">
        <v>61.2</v>
      </c>
      <c r="N11" s="5" t="s">
        <v>2032</v>
      </c>
      <c r="O11" s="5" t="s">
        <v>218</v>
      </c>
      <c r="P11" s="5" t="s">
        <v>2655</v>
      </c>
      <c r="Q11" s="4" t="s">
        <v>2049</v>
      </c>
      <c r="R11" s="4" t="s">
        <v>3105</v>
      </c>
      <c r="S11" s="13">
        <v>43297</v>
      </c>
      <c r="T11" s="14" t="s">
        <v>3106</v>
      </c>
      <c r="U11" s="15" t="s">
        <v>3107</v>
      </c>
      <c r="V11" s="13">
        <v>44012</v>
      </c>
    </row>
    <row r="12" spans="1:33" s="1" customFormat="1">
      <c r="A12" s="4">
        <v>1425</v>
      </c>
      <c r="B12" s="4" t="s">
        <v>8</v>
      </c>
      <c r="C12" s="4" t="s">
        <v>497</v>
      </c>
      <c r="D12" s="4" t="s">
        <v>2029</v>
      </c>
      <c r="E12" s="4" t="s">
        <v>2030</v>
      </c>
      <c r="F12" s="5">
        <v>8</v>
      </c>
      <c r="G12" s="5"/>
      <c r="H12" s="4">
        <v>22</v>
      </c>
      <c r="I12" s="5">
        <v>4</v>
      </c>
      <c r="J12" s="7">
        <v>401</v>
      </c>
      <c r="K12" s="8" t="s">
        <v>2036</v>
      </c>
      <c r="L12" s="9">
        <v>79.98</v>
      </c>
      <c r="M12" s="10">
        <v>61.2</v>
      </c>
      <c r="N12" s="19" t="s">
        <v>2032</v>
      </c>
      <c r="O12" s="5" t="s">
        <v>218</v>
      </c>
      <c r="P12" s="5" t="s">
        <v>2622</v>
      </c>
      <c r="Q12" s="4" t="s">
        <v>2049</v>
      </c>
      <c r="R12" s="4" t="s">
        <v>3108</v>
      </c>
      <c r="S12" s="13">
        <v>43296</v>
      </c>
      <c r="T12" s="14" t="s">
        <v>3109</v>
      </c>
      <c r="U12" s="15" t="s">
        <v>3110</v>
      </c>
      <c r="V12" s="13">
        <v>44012</v>
      </c>
    </row>
    <row r="13" spans="1:33" s="1" customFormat="1">
      <c r="A13" s="4">
        <v>1426</v>
      </c>
      <c r="B13" s="4" t="s">
        <v>8</v>
      </c>
      <c r="C13" s="4" t="s">
        <v>497</v>
      </c>
      <c r="D13" s="4" t="s">
        <v>2029</v>
      </c>
      <c r="E13" s="4" t="s">
        <v>2030</v>
      </c>
      <c r="F13" s="5">
        <v>8</v>
      </c>
      <c r="G13" s="5"/>
      <c r="H13" s="4">
        <v>22</v>
      </c>
      <c r="I13" s="5">
        <v>4</v>
      </c>
      <c r="J13" s="7">
        <v>402</v>
      </c>
      <c r="K13" s="8" t="s">
        <v>2036</v>
      </c>
      <c r="L13" s="9">
        <v>79</v>
      </c>
      <c r="M13" s="10">
        <v>60.45</v>
      </c>
      <c r="N13" s="19" t="s">
        <v>2032</v>
      </c>
      <c r="O13" s="5" t="s">
        <v>213</v>
      </c>
      <c r="P13" s="5" t="s">
        <v>2626</v>
      </c>
      <c r="Q13" s="4" t="s">
        <v>2049</v>
      </c>
      <c r="R13" s="4" t="s">
        <v>3111</v>
      </c>
      <c r="S13" s="13">
        <v>43298</v>
      </c>
      <c r="T13" s="14" t="s">
        <v>2411</v>
      </c>
      <c r="U13" s="15" t="s">
        <v>3112</v>
      </c>
      <c r="V13" s="13">
        <v>44012</v>
      </c>
    </row>
    <row r="14" spans="1:33" s="1" customFormat="1" hidden="1">
      <c r="A14" s="4">
        <v>1427</v>
      </c>
      <c r="B14" s="4" t="s">
        <v>8</v>
      </c>
      <c r="C14" s="4" t="s">
        <v>497</v>
      </c>
      <c r="D14" s="4" t="s">
        <v>2029</v>
      </c>
      <c r="E14" s="4" t="s">
        <v>2030</v>
      </c>
      <c r="F14" s="5">
        <v>8</v>
      </c>
      <c r="G14" s="5"/>
      <c r="H14" s="4">
        <v>22</v>
      </c>
      <c r="I14" s="5">
        <v>4</v>
      </c>
      <c r="J14" s="7">
        <v>403</v>
      </c>
      <c r="K14" s="8" t="s">
        <v>2036</v>
      </c>
      <c r="L14" s="9">
        <v>67.61</v>
      </c>
      <c r="M14" s="10">
        <v>51.73</v>
      </c>
      <c r="N14" s="5" t="s">
        <v>2035</v>
      </c>
      <c r="O14" s="19" t="s">
        <v>183</v>
      </c>
      <c r="P14" s="5" t="s">
        <v>2629</v>
      </c>
      <c r="Q14" s="4" t="s">
        <v>2049</v>
      </c>
      <c r="R14" s="4" t="s">
        <v>3113</v>
      </c>
      <c r="S14" s="13">
        <v>43298</v>
      </c>
      <c r="T14" s="14" t="s">
        <v>3114</v>
      </c>
      <c r="U14" s="15"/>
      <c r="V14" s="13">
        <v>44012</v>
      </c>
    </row>
    <row r="15" spans="1:33" s="1" customFormat="1" hidden="1">
      <c r="A15" s="4">
        <v>1428</v>
      </c>
      <c r="B15" s="4" t="s">
        <v>8</v>
      </c>
      <c r="C15" s="4" t="s">
        <v>497</v>
      </c>
      <c r="D15" s="4" t="s">
        <v>2029</v>
      </c>
      <c r="E15" s="4" t="s">
        <v>2030</v>
      </c>
      <c r="F15" s="5">
        <v>8</v>
      </c>
      <c r="G15" s="5"/>
      <c r="H15" s="4">
        <v>22</v>
      </c>
      <c r="I15" s="5">
        <v>4</v>
      </c>
      <c r="J15" s="7">
        <v>404</v>
      </c>
      <c r="K15" s="8" t="s">
        <v>2036</v>
      </c>
      <c r="L15" s="9">
        <v>67.61</v>
      </c>
      <c r="M15" s="10">
        <v>51.73</v>
      </c>
      <c r="N15" s="5" t="s">
        <v>2035</v>
      </c>
      <c r="O15" s="19" t="s">
        <v>183</v>
      </c>
      <c r="P15" s="5" t="s">
        <v>2632</v>
      </c>
      <c r="Q15" s="4" t="s">
        <v>2049</v>
      </c>
      <c r="R15" s="4" t="s">
        <v>3115</v>
      </c>
      <c r="S15" s="13">
        <v>43298</v>
      </c>
      <c r="T15" s="14" t="s">
        <v>3116</v>
      </c>
      <c r="U15" s="15"/>
      <c r="V15" s="13">
        <v>44012</v>
      </c>
    </row>
    <row r="16" spans="1:33" s="1" customFormat="1">
      <c r="A16" s="4">
        <v>1429</v>
      </c>
      <c r="B16" s="4" t="s">
        <v>8</v>
      </c>
      <c r="C16" s="4" t="s">
        <v>497</v>
      </c>
      <c r="D16" s="4" t="s">
        <v>2029</v>
      </c>
      <c r="E16" s="4" t="s">
        <v>2030</v>
      </c>
      <c r="F16" s="5">
        <v>8</v>
      </c>
      <c r="G16" s="5"/>
      <c r="H16" s="4">
        <v>22</v>
      </c>
      <c r="I16" s="5">
        <v>4</v>
      </c>
      <c r="J16" s="7">
        <v>405</v>
      </c>
      <c r="K16" s="8" t="s">
        <v>2036</v>
      </c>
      <c r="L16" s="9">
        <v>79</v>
      </c>
      <c r="M16" s="10">
        <v>60.45</v>
      </c>
      <c r="N16" s="19" t="s">
        <v>2032</v>
      </c>
      <c r="O16" s="5" t="s">
        <v>198</v>
      </c>
      <c r="P16" s="5" t="s">
        <v>2636</v>
      </c>
      <c r="Q16" s="4" t="s">
        <v>2049</v>
      </c>
      <c r="R16" s="4" t="s">
        <v>3117</v>
      </c>
      <c r="S16" s="13">
        <v>43297</v>
      </c>
      <c r="T16" s="14" t="s">
        <v>3118</v>
      </c>
      <c r="U16" s="15" t="s">
        <v>3119</v>
      </c>
      <c r="V16" s="13">
        <v>44012</v>
      </c>
    </row>
    <row r="17" spans="1:22" s="1" customFormat="1">
      <c r="A17" s="4">
        <v>1430</v>
      </c>
      <c r="B17" s="4" t="s">
        <v>8</v>
      </c>
      <c r="C17" s="4" t="s">
        <v>497</v>
      </c>
      <c r="D17" s="4" t="s">
        <v>2029</v>
      </c>
      <c r="E17" s="4" t="s">
        <v>2030</v>
      </c>
      <c r="F17" s="5">
        <v>8</v>
      </c>
      <c r="G17" s="5"/>
      <c r="H17" s="4">
        <v>22</v>
      </c>
      <c r="I17" s="5">
        <v>4</v>
      </c>
      <c r="J17" s="7">
        <v>406</v>
      </c>
      <c r="K17" s="8" t="s">
        <v>2036</v>
      </c>
      <c r="L17" s="9">
        <v>79.98</v>
      </c>
      <c r="M17" s="10">
        <v>61.2</v>
      </c>
      <c r="N17" s="19" t="s">
        <v>2032</v>
      </c>
      <c r="O17" s="5" t="s">
        <v>201</v>
      </c>
      <c r="P17" s="5" t="s">
        <v>2639</v>
      </c>
      <c r="Q17" s="4" t="s">
        <v>2049</v>
      </c>
      <c r="R17" s="4" t="s">
        <v>3120</v>
      </c>
      <c r="S17" s="13">
        <v>43296</v>
      </c>
      <c r="T17" s="20" t="s">
        <v>3121</v>
      </c>
      <c r="U17" s="15" t="s">
        <v>3122</v>
      </c>
      <c r="V17" s="13">
        <v>44012</v>
      </c>
    </row>
    <row r="18" spans="1:22" s="1" customFormat="1">
      <c r="A18" s="4">
        <v>1431</v>
      </c>
      <c r="B18" s="4" t="s">
        <v>8</v>
      </c>
      <c r="C18" s="4" t="s">
        <v>497</v>
      </c>
      <c r="D18" s="4" t="s">
        <v>2029</v>
      </c>
      <c r="E18" s="4" t="s">
        <v>2030</v>
      </c>
      <c r="F18" s="5">
        <v>8</v>
      </c>
      <c r="G18" s="5"/>
      <c r="H18" s="4">
        <v>22</v>
      </c>
      <c r="I18" s="5">
        <v>4</v>
      </c>
      <c r="J18" s="7">
        <v>407</v>
      </c>
      <c r="K18" s="8" t="s">
        <v>2036</v>
      </c>
      <c r="L18" s="9">
        <v>79.98</v>
      </c>
      <c r="M18" s="10">
        <v>61.2</v>
      </c>
      <c r="N18" s="5" t="s">
        <v>2032</v>
      </c>
      <c r="O18" s="19" t="s">
        <v>201</v>
      </c>
      <c r="P18" s="5" t="s">
        <v>2643</v>
      </c>
      <c r="Q18" s="4" t="s">
        <v>2049</v>
      </c>
      <c r="R18" s="4" t="s">
        <v>3123</v>
      </c>
      <c r="S18" s="13">
        <v>43297</v>
      </c>
      <c r="T18" s="20" t="s">
        <v>3124</v>
      </c>
      <c r="U18" s="15" t="s">
        <v>3125</v>
      </c>
      <c r="V18" s="13">
        <v>44012</v>
      </c>
    </row>
    <row r="19" spans="1:22" s="1" customFormat="1">
      <c r="A19" s="4">
        <v>1432</v>
      </c>
      <c r="B19" s="4" t="s">
        <v>8</v>
      </c>
      <c r="C19" s="4" t="s">
        <v>497</v>
      </c>
      <c r="D19" s="4" t="s">
        <v>2029</v>
      </c>
      <c r="E19" s="4" t="s">
        <v>2030</v>
      </c>
      <c r="F19" s="5">
        <v>8</v>
      </c>
      <c r="G19" s="5"/>
      <c r="H19" s="4">
        <v>22</v>
      </c>
      <c r="I19" s="5">
        <v>4</v>
      </c>
      <c r="J19" s="7">
        <v>408</v>
      </c>
      <c r="K19" s="8" t="s">
        <v>2036</v>
      </c>
      <c r="L19" s="9">
        <v>82.3</v>
      </c>
      <c r="M19" s="10">
        <v>62.97</v>
      </c>
      <c r="N19" s="5" t="s">
        <v>2032</v>
      </c>
      <c r="O19" s="19" t="s">
        <v>221</v>
      </c>
      <c r="P19" s="5" t="s">
        <v>2647</v>
      </c>
      <c r="Q19" s="4" t="s">
        <v>2049</v>
      </c>
      <c r="R19" s="4" t="s">
        <v>3126</v>
      </c>
      <c r="S19" s="13">
        <v>43304</v>
      </c>
      <c r="T19" s="14" t="s">
        <v>3127</v>
      </c>
      <c r="U19" s="15" t="s">
        <v>3128</v>
      </c>
      <c r="V19" s="13">
        <v>44012</v>
      </c>
    </row>
    <row r="20" spans="1:22" s="1" customFormat="1">
      <c r="A20" s="4">
        <v>1433</v>
      </c>
      <c r="B20" s="4" t="s">
        <v>8</v>
      </c>
      <c r="C20" s="4" t="s">
        <v>497</v>
      </c>
      <c r="D20" s="4" t="s">
        <v>2029</v>
      </c>
      <c r="E20" s="4" t="s">
        <v>2030</v>
      </c>
      <c r="F20" s="5">
        <v>8</v>
      </c>
      <c r="G20" s="5"/>
      <c r="H20" s="4">
        <v>22</v>
      </c>
      <c r="I20" s="5">
        <v>4</v>
      </c>
      <c r="J20" s="7">
        <v>409</v>
      </c>
      <c r="K20" s="8" t="s">
        <v>2036</v>
      </c>
      <c r="L20" s="9">
        <v>82.3</v>
      </c>
      <c r="M20" s="10">
        <v>62.97</v>
      </c>
      <c r="N20" s="19" t="s">
        <v>2032</v>
      </c>
      <c r="O20" s="5" t="s">
        <v>215</v>
      </c>
      <c r="P20" s="5" t="s">
        <v>2651</v>
      </c>
      <c r="Q20" s="4" t="s">
        <v>2049</v>
      </c>
      <c r="R20" s="4" t="s">
        <v>3129</v>
      </c>
      <c r="S20" s="13">
        <v>43300</v>
      </c>
      <c r="T20" s="20" t="s">
        <v>3130</v>
      </c>
      <c r="U20" s="15" t="s">
        <v>3131</v>
      </c>
      <c r="V20" s="13">
        <v>44012</v>
      </c>
    </row>
    <row r="21" spans="1:22" s="1" customFormat="1">
      <c r="A21" s="4">
        <v>1434</v>
      </c>
      <c r="B21" s="4" t="s">
        <v>8</v>
      </c>
      <c r="C21" s="4" t="s">
        <v>497</v>
      </c>
      <c r="D21" s="4" t="s">
        <v>2029</v>
      </c>
      <c r="E21" s="4" t="s">
        <v>2030</v>
      </c>
      <c r="F21" s="5">
        <v>8</v>
      </c>
      <c r="G21" s="5"/>
      <c r="H21" s="4">
        <v>22</v>
      </c>
      <c r="I21" s="5">
        <v>4</v>
      </c>
      <c r="J21" s="7">
        <v>410</v>
      </c>
      <c r="K21" s="8" t="s">
        <v>2036</v>
      </c>
      <c r="L21" s="9">
        <v>79.98</v>
      </c>
      <c r="M21" s="10">
        <v>61.2</v>
      </c>
      <c r="N21" s="19" t="s">
        <v>2032</v>
      </c>
      <c r="O21" s="5" t="s">
        <v>218</v>
      </c>
      <c r="P21" s="5" t="s">
        <v>2655</v>
      </c>
      <c r="Q21" s="4" t="s">
        <v>2034</v>
      </c>
      <c r="R21" s="4"/>
      <c r="S21" s="13"/>
      <c r="T21" s="14"/>
      <c r="U21" s="15"/>
      <c r="V21" s="13">
        <v>44012</v>
      </c>
    </row>
    <row r="22" spans="1:22" s="1" customFormat="1">
      <c r="A22" s="4">
        <v>1435</v>
      </c>
      <c r="B22" s="4" t="s">
        <v>8</v>
      </c>
      <c r="C22" s="4" t="s">
        <v>497</v>
      </c>
      <c r="D22" s="4" t="s">
        <v>2029</v>
      </c>
      <c r="E22" s="4" t="s">
        <v>2030</v>
      </c>
      <c r="F22" s="5">
        <v>8</v>
      </c>
      <c r="G22" s="5"/>
      <c r="H22" s="4">
        <v>22</v>
      </c>
      <c r="I22" s="5">
        <v>5</v>
      </c>
      <c r="J22" s="7">
        <v>501</v>
      </c>
      <c r="K22" s="8" t="s">
        <v>2036</v>
      </c>
      <c r="L22" s="9">
        <v>79.98</v>
      </c>
      <c r="M22" s="10">
        <v>61.2</v>
      </c>
      <c r="N22" s="5" t="s">
        <v>2032</v>
      </c>
      <c r="O22" s="5" t="s">
        <v>218</v>
      </c>
      <c r="P22" s="5" t="s">
        <v>2622</v>
      </c>
      <c r="Q22" s="4" t="s">
        <v>2049</v>
      </c>
      <c r="R22" s="4" t="s">
        <v>3132</v>
      </c>
      <c r="S22" s="13">
        <v>43298</v>
      </c>
      <c r="T22" s="20" t="s">
        <v>3133</v>
      </c>
      <c r="U22" s="15" t="s">
        <v>3134</v>
      </c>
      <c r="V22" s="13">
        <v>44012</v>
      </c>
    </row>
    <row r="23" spans="1:22" s="1" customFormat="1">
      <c r="A23" s="4">
        <v>1436</v>
      </c>
      <c r="B23" s="4" t="s">
        <v>8</v>
      </c>
      <c r="C23" s="4" t="s">
        <v>497</v>
      </c>
      <c r="D23" s="4" t="s">
        <v>2029</v>
      </c>
      <c r="E23" s="4" t="s">
        <v>2030</v>
      </c>
      <c r="F23" s="5">
        <v>8</v>
      </c>
      <c r="G23" s="5"/>
      <c r="H23" s="4">
        <v>22</v>
      </c>
      <c r="I23" s="5">
        <v>5</v>
      </c>
      <c r="J23" s="7">
        <v>502</v>
      </c>
      <c r="K23" s="8" t="s">
        <v>2036</v>
      </c>
      <c r="L23" s="9">
        <v>79</v>
      </c>
      <c r="M23" s="10">
        <v>60.45</v>
      </c>
      <c r="N23" s="5" t="s">
        <v>2032</v>
      </c>
      <c r="O23" s="5" t="s">
        <v>213</v>
      </c>
      <c r="P23" s="5" t="s">
        <v>2626</v>
      </c>
      <c r="Q23" s="4" t="s">
        <v>2049</v>
      </c>
      <c r="R23" s="4" t="s">
        <v>3135</v>
      </c>
      <c r="S23" s="13">
        <v>43296</v>
      </c>
      <c r="T23" s="14" t="s">
        <v>3136</v>
      </c>
      <c r="U23" s="15"/>
      <c r="V23" s="13">
        <v>44012</v>
      </c>
    </row>
    <row r="24" spans="1:22" s="1" customFormat="1" hidden="1">
      <c r="A24" s="4">
        <v>1437</v>
      </c>
      <c r="B24" s="4" t="s">
        <v>8</v>
      </c>
      <c r="C24" s="4" t="s">
        <v>497</v>
      </c>
      <c r="D24" s="4" t="s">
        <v>2029</v>
      </c>
      <c r="E24" s="4" t="s">
        <v>2030</v>
      </c>
      <c r="F24" s="5">
        <v>8</v>
      </c>
      <c r="G24" s="5"/>
      <c r="H24" s="4">
        <v>22</v>
      </c>
      <c r="I24" s="5">
        <v>5</v>
      </c>
      <c r="J24" s="7">
        <v>504</v>
      </c>
      <c r="K24" s="8" t="s">
        <v>2036</v>
      </c>
      <c r="L24" s="9">
        <v>67.61</v>
      </c>
      <c r="M24" s="10">
        <v>51.73</v>
      </c>
      <c r="N24" s="19" t="s">
        <v>2035</v>
      </c>
      <c r="O24" s="19" t="s">
        <v>183</v>
      </c>
      <c r="P24" s="5" t="s">
        <v>2632</v>
      </c>
      <c r="Q24" s="4" t="s">
        <v>2049</v>
      </c>
      <c r="R24" s="4" t="s">
        <v>3137</v>
      </c>
      <c r="S24" s="13">
        <v>43299</v>
      </c>
      <c r="T24" s="14" t="s">
        <v>3138</v>
      </c>
      <c r="U24" s="15" t="s">
        <v>3139</v>
      </c>
      <c r="V24" s="13">
        <v>44012</v>
      </c>
    </row>
    <row r="25" spans="1:22" s="1" customFormat="1">
      <c r="A25" s="4">
        <v>1438</v>
      </c>
      <c r="B25" s="4" t="s">
        <v>8</v>
      </c>
      <c r="C25" s="4" t="s">
        <v>497</v>
      </c>
      <c r="D25" s="4" t="s">
        <v>2029</v>
      </c>
      <c r="E25" s="4" t="s">
        <v>2030</v>
      </c>
      <c r="F25" s="5">
        <v>8</v>
      </c>
      <c r="G25" s="5"/>
      <c r="H25" s="4">
        <v>22</v>
      </c>
      <c r="I25" s="5">
        <v>5</v>
      </c>
      <c r="J25" s="7">
        <v>505</v>
      </c>
      <c r="K25" s="8" t="s">
        <v>2036</v>
      </c>
      <c r="L25" s="9">
        <v>79</v>
      </c>
      <c r="M25" s="10">
        <v>60.45</v>
      </c>
      <c r="N25" s="5" t="s">
        <v>2032</v>
      </c>
      <c r="O25" s="5" t="s">
        <v>198</v>
      </c>
      <c r="P25" s="5" t="s">
        <v>2636</v>
      </c>
      <c r="Q25" s="4" t="s">
        <v>2049</v>
      </c>
      <c r="R25" s="4" t="s">
        <v>3140</v>
      </c>
      <c r="S25" s="13">
        <v>43296</v>
      </c>
      <c r="T25" s="14" t="s">
        <v>3141</v>
      </c>
      <c r="U25" s="15" t="s">
        <v>3142</v>
      </c>
      <c r="V25" s="13">
        <v>44012</v>
      </c>
    </row>
    <row r="26" spans="1:22" s="1" customFormat="1">
      <c r="A26" s="4">
        <v>1439</v>
      </c>
      <c r="B26" s="4" t="s">
        <v>8</v>
      </c>
      <c r="C26" s="4" t="s">
        <v>497</v>
      </c>
      <c r="D26" s="4" t="s">
        <v>2029</v>
      </c>
      <c r="E26" s="4" t="s">
        <v>2030</v>
      </c>
      <c r="F26" s="5">
        <v>8</v>
      </c>
      <c r="G26" s="5"/>
      <c r="H26" s="4">
        <v>22</v>
      </c>
      <c r="I26" s="5">
        <v>5</v>
      </c>
      <c r="J26" s="7">
        <v>506</v>
      </c>
      <c r="K26" s="8" t="s">
        <v>2036</v>
      </c>
      <c r="L26" s="9">
        <v>79.98</v>
      </c>
      <c r="M26" s="10">
        <v>61.2</v>
      </c>
      <c r="N26" s="5" t="s">
        <v>2032</v>
      </c>
      <c r="O26" s="5" t="s">
        <v>201</v>
      </c>
      <c r="P26" s="5" t="s">
        <v>2639</v>
      </c>
      <c r="Q26" s="4" t="s">
        <v>2049</v>
      </c>
      <c r="R26" s="4" t="s">
        <v>3143</v>
      </c>
      <c r="S26" s="13">
        <v>43299</v>
      </c>
      <c r="T26" s="20" t="s">
        <v>3144</v>
      </c>
      <c r="U26" s="15"/>
      <c r="V26" s="13">
        <v>44012</v>
      </c>
    </row>
    <row r="27" spans="1:22" s="1" customFormat="1">
      <c r="A27" s="4">
        <v>1440</v>
      </c>
      <c r="B27" s="4" t="s">
        <v>8</v>
      </c>
      <c r="C27" s="4" t="s">
        <v>497</v>
      </c>
      <c r="D27" s="4" t="s">
        <v>2029</v>
      </c>
      <c r="E27" s="4" t="s">
        <v>2030</v>
      </c>
      <c r="F27" s="5">
        <v>8</v>
      </c>
      <c r="G27" s="5"/>
      <c r="H27" s="4">
        <v>22</v>
      </c>
      <c r="I27" s="5">
        <v>5</v>
      </c>
      <c r="J27" s="7">
        <v>507</v>
      </c>
      <c r="K27" s="8" t="s">
        <v>2036</v>
      </c>
      <c r="L27" s="9">
        <v>79.98</v>
      </c>
      <c r="M27" s="10">
        <v>61.2</v>
      </c>
      <c r="N27" s="19" t="s">
        <v>2032</v>
      </c>
      <c r="O27" s="19" t="s">
        <v>201</v>
      </c>
      <c r="P27" s="5" t="s">
        <v>2643</v>
      </c>
      <c r="Q27" s="4" t="s">
        <v>2049</v>
      </c>
      <c r="R27" s="4" t="s">
        <v>3145</v>
      </c>
      <c r="S27" s="13">
        <v>43300</v>
      </c>
      <c r="T27" s="20" t="s">
        <v>3146</v>
      </c>
      <c r="U27" s="15"/>
      <c r="V27" s="13">
        <v>44012</v>
      </c>
    </row>
    <row r="28" spans="1:22" s="1" customFormat="1">
      <c r="A28" s="4">
        <v>1441</v>
      </c>
      <c r="B28" s="4" t="s">
        <v>8</v>
      </c>
      <c r="C28" s="4" t="s">
        <v>497</v>
      </c>
      <c r="D28" s="4" t="s">
        <v>2029</v>
      </c>
      <c r="E28" s="4" t="s">
        <v>2030</v>
      </c>
      <c r="F28" s="5">
        <v>8</v>
      </c>
      <c r="G28" s="5"/>
      <c r="H28" s="4">
        <v>22</v>
      </c>
      <c r="I28" s="5">
        <v>5</v>
      </c>
      <c r="J28" s="7">
        <v>508</v>
      </c>
      <c r="K28" s="8" t="s">
        <v>2036</v>
      </c>
      <c r="L28" s="9">
        <v>82.3</v>
      </c>
      <c r="M28" s="10">
        <v>62.97</v>
      </c>
      <c r="N28" s="19" t="s">
        <v>2032</v>
      </c>
      <c r="O28" s="19" t="s">
        <v>221</v>
      </c>
      <c r="P28" s="5" t="s">
        <v>2647</v>
      </c>
      <c r="Q28" s="4" t="s">
        <v>2049</v>
      </c>
      <c r="R28" s="4" t="s">
        <v>3147</v>
      </c>
      <c r="S28" s="13">
        <v>43299</v>
      </c>
      <c r="T28" s="14" t="s">
        <v>3148</v>
      </c>
      <c r="U28" s="15" t="s">
        <v>3149</v>
      </c>
      <c r="V28" s="13">
        <v>44012</v>
      </c>
    </row>
    <row r="29" spans="1:22" s="1" customFormat="1">
      <c r="A29" s="4">
        <v>1442</v>
      </c>
      <c r="B29" s="4" t="s">
        <v>8</v>
      </c>
      <c r="C29" s="4" t="s">
        <v>497</v>
      </c>
      <c r="D29" s="4" t="s">
        <v>2029</v>
      </c>
      <c r="E29" s="4" t="s">
        <v>2030</v>
      </c>
      <c r="F29" s="5">
        <v>8</v>
      </c>
      <c r="G29" s="5"/>
      <c r="H29" s="4">
        <v>22</v>
      </c>
      <c r="I29" s="5">
        <v>5</v>
      </c>
      <c r="J29" s="7">
        <v>509</v>
      </c>
      <c r="K29" s="8" t="s">
        <v>2036</v>
      </c>
      <c r="L29" s="9">
        <v>82.3</v>
      </c>
      <c r="M29" s="10">
        <v>62.97</v>
      </c>
      <c r="N29" s="5" t="s">
        <v>2032</v>
      </c>
      <c r="O29" s="5" t="s">
        <v>215</v>
      </c>
      <c r="P29" s="5" t="s">
        <v>2651</v>
      </c>
      <c r="Q29" s="4" t="s">
        <v>2049</v>
      </c>
      <c r="R29" s="4" t="s">
        <v>3150</v>
      </c>
      <c r="S29" s="13">
        <v>43298</v>
      </c>
      <c r="T29" s="14" t="s">
        <v>3151</v>
      </c>
      <c r="U29" s="15" t="s">
        <v>3151</v>
      </c>
      <c r="V29" s="13">
        <v>44012</v>
      </c>
    </row>
    <row r="30" spans="1:22" s="1" customFormat="1">
      <c r="A30" s="4">
        <v>1443</v>
      </c>
      <c r="B30" s="4" t="s">
        <v>8</v>
      </c>
      <c r="C30" s="4" t="s">
        <v>497</v>
      </c>
      <c r="D30" s="4" t="s">
        <v>2029</v>
      </c>
      <c r="E30" s="4" t="s">
        <v>2030</v>
      </c>
      <c r="F30" s="5">
        <v>8</v>
      </c>
      <c r="G30" s="5"/>
      <c r="H30" s="4">
        <v>22</v>
      </c>
      <c r="I30" s="5">
        <v>5</v>
      </c>
      <c r="J30" s="7">
        <v>510</v>
      </c>
      <c r="K30" s="8" t="s">
        <v>2036</v>
      </c>
      <c r="L30" s="9">
        <v>79.98</v>
      </c>
      <c r="M30" s="10">
        <v>61.2</v>
      </c>
      <c r="N30" s="5" t="s">
        <v>2032</v>
      </c>
      <c r="O30" s="5" t="s">
        <v>218</v>
      </c>
      <c r="P30" s="5" t="s">
        <v>2655</v>
      </c>
      <c r="Q30" s="4" t="s">
        <v>2049</v>
      </c>
      <c r="R30" s="4" t="s">
        <v>3152</v>
      </c>
      <c r="S30" s="13">
        <v>43300</v>
      </c>
      <c r="T30" s="14" t="s">
        <v>3153</v>
      </c>
      <c r="U30" s="15" t="s">
        <v>3154</v>
      </c>
      <c r="V30" s="13">
        <v>44012</v>
      </c>
    </row>
    <row r="31" spans="1:22" s="1" customFormat="1">
      <c r="A31" s="4">
        <v>1444</v>
      </c>
      <c r="B31" s="4" t="s">
        <v>8</v>
      </c>
      <c r="C31" s="4" t="s">
        <v>497</v>
      </c>
      <c r="D31" s="4" t="s">
        <v>2029</v>
      </c>
      <c r="E31" s="4" t="s">
        <v>2030</v>
      </c>
      <c r="F31" s="5">
        <v>8</v>
      </c>
      <c r="G31" s="5"/>
      <c r="H31" s="4">
        <v>22</v>
      </c>
      <c r="I31" s="5">
        <v>6</v>
      </c>
      <c r="J31" s="7">
        <v>601</v>
      </c>
      <c r="K31" s="8" t="s">
        <v>2036</v>
      </c>
      <c r="L31" s="9">
        <v>79.98</v>
      </c>
      <c r="M31" s="10">
        <v>61.2</v>
      </c>
      <c r="N31" s="19" t="s">
        <v>2032</v>
      </c>
      <c r="O31" s="5" t="s">
        <v>218</v>
      </c>
      <c r="P31" s="5" t="s">
        <v>2622</v>
      </c>
      <c r="Q31" s="4" t="s">
        <v>2049</v>
      </c>
      <c r="R31" s="4" t="s">
        <v>3155</v>
      </c>
      <c r="S31" s="13">
        <v>43299</v>
      </c>
      <c r="T31" s="14" t="s">
        <v>3156</v>
      </c>
      <c r="U31" s="15" t="s">
        <v>3157</v>
      </c>
      <c r="V31" s="13">
        <v>44012</v>
      </c>
    </row>
    <row r="32" spans="1:22" s="1" customFormat="1" hidden="1">
      <c r="A32" s="4">
        <v>1445</v>
      </c>
      <c r="B32" s="4" t="s">
        <v>8</v>
      </c>
      <c r="C32" s="4" t="s">
        <v>497</v>
      </c>
      <c r="D32" s="4" t="s">
        <v>2029</v>
      </c>
      <c r="E32" s="4" t="s">
        <v>2030</v>
      </c>
      <c r="F32" s="5">
        <v>8</v>
      </c>
      <c r="G32" s="5"/>
      <c r="H32" s="4">
        <v>22</v>
      </c>
      <c r="I32" s="5">
        <v>6</v>
      </c>
      <c r="J32" s="7">
        <v>603</v>
      </c>
      <c r="K32" s="8" t="s">
        <v>2036</v>
      </c>
      <c r="L32" s="9">
        <v>67.61</v>
      </c>
      <c r="M32" s="10">
        <v>51.73</v>
      </c>
      <c r="N32" s="5" t="s">
        <v>2035</v>
      </c>
      <c r="O32" s="19" t="s">
        <v>183</v>
      </c>
      <c r="P32" s="5" t="s">
        <v>2629</v>
      </c>
      <c r="Q32" s="4" t="s">
        <v>2049</v>
      </c>
      <c r="R32" s="4" t="s">
        <v>3158</v>
      </c>
      <c r="S32" s="13">
        <v>43305</v>
      </c>
      <c r="T32" s="14" t="s">
        <v>3159</v>
      </c>
      <c r="U32" s="15" t="s">
        <v>3160</v>
      </c>
      <c r="V32" s="13">
        <v>44012</v>
      </c>
    </row>
    <row r="33" spans="1:22" s="1" customFormat="1" hidden="1">
      <c r="A33" s="4">
        <v>1446</v>
      </c>
      <c r="B33" s="4" t="s">
        <v>8</v>
      </c>
      <c r="C33" s="4" t="s">
        <v>497</v>
      </c>
      <c r="D33" s="4" t="s">
        <v>2029</v>
      </c>
      <c r="E33" s="4" t="s">
        <v>2030</v>
      </c>
      <c r="F33" s="5">
        <v>8</v>
      </c>
      <c r="G33" s="5"/>
      <c r="H33" s="4">
        <v>22</v>
      </c>
      <c r="I33" s="5">
        <v>6</v>
      </c>
      <c r="J33" s="7">
        <v>604</v>
      </c>
      <c r="K33" s="8" t="s">
        <v>2036</v>
      </c>
      <c r="L33" s="9">
        <v>67.61</v>
      </c>
      <c r="M33" s="10">
        <v>51.73</v>
      </c>
      <c r="N33" s="5" t="s">
        <v>2035</v>
      </c>
      <c r="O33" s="19" t="s">
        <v>183</v>
      </c>
      <c r="P33" s="5" t="s">
        <v>2632</v>
      </c>
      <c r="Q33" s="4" t="s">
        <v>2049</v>
      </c>
      <c r="R33" s="4" t="s">
        <v>3161</v>
      </c>
      <c r="S33" s="13">
        <v>43300</v>
      </c>
      <c r="T33" s="20" t="s">
        <v>3162</v>
      </c>
      <c r="U33" s="15"/>
      <c r="V33" s="13">
        <v>44012</v>
      </c>
    </row>
    <row r="34" spans="1:22" s="1" customFormat="1">
      <c r="A34" s="4">
        <v>1447</v>
      </c>
      <c r="B34" s="4" t="s">
        <v>8</v>
      </c>
      <c r="C34" s="4" t="s">
        <v>497</v>
      </c>
      <c r="D34" s="4" t="s">
        <v>2029</v>
      </c>
      <c r="E34" s="4" t="s">
        <v>2030</v>
      </c>
      <c r="F34" s="5">
        <v>8</v>
      </c>
      <c r="G34" s="5"/>
      <c r="H34" s="4">
        <v>22</v>
      </c>
      <c r="I34" s="5">
        <v>6</v>
      </c>
      <c r="J34" s="7">
        <v>605</v>
      </c>
      <c r="K34" s="8" t="s">
        <v>2036</v>
      </c>
      <c r="L34" s="9">
        <v>79</v>
      </c>
      <c r="M34" s="10">
        <v>60.45</v>
      </c>
      <c r="N34" s="19" t="s">
        <v>2032</v>
      </c>
      <c r="O34" s="5" t="s">
        <v>198</v>
      </c>
      <c r="P34" s="5" t="s">
        <v>2636</v>
      </c>
      <c r="Q34" s="4" t="s">
        <v>2049</v>
      </c>
      <c r="R34" s="4" t="s">
        <v>3163</v>
      </c>
      <c r="S34" s="13">
        <v>43297</v>
      </c>
      <c r="T34" s="14" t="s">
        <v>3164</v>
      </c>
      <c r="U34" s="15" t="s">
        <v>3165</v>
      </c>
      <c r="V34" s="13">
        <v>44012</v>
      </c>
    </row>
    <row r="35" spans="1:22" s="1" customFormat="1">
      <c r="A35" s="4">
        <v>1448</v>
      </c>
      <c r="B35" s="4" t="s">
        <v>8</v>
      </c>
      <c r="C35" s="4" t="s">
        <v>497</v>
      </c>
      <c r="D35" s="4" t="s">
        <v>2029</v>
      </c>
      <c r="E35" s="4" t="s">
        <v>2030</v>
      </c>
      <c r="F35" s="5">
        <v>8</v>
      </c>
      <c r="G35" s="5"/>
      <c r="H35" s="4">
        <v>22</v>
      </c>
      <c r="I35" s="5">
        <v>6</v>
      </c>
      <c r="J35" s="7">
        <v>606</v>
      </c>
      <c r="K35" s="8" t="s">
        <v>2036</v>
      </c>
      <c r="L35" s="9">
        <v>79.98</v>
      </c>
      <c r="M35" s="10">
        <v>61.2</v>
      </c>
      <c r="N35" s="19" t="s">
        <v>2032</v>
      </c>
      <c r="O35" s="5" t="s">
        <v>201</v>
      </c>
      <c r="P35" s="5" t="s">
        <v>2639</v>
      </c>
      <c r="Q35" s="4" t="s">
        <v>2049</v>
      </c>
      <c r="R35" s="4" t="s">
        <v>3166</v>
      </c>
      <c r="S35" s="13">
        <v>43298</v>
      </c>
      <c r="T35" s="20" t="s">
        <v>3167</v>
      </c>
      <c r="U35" s="15" t="s">
        <v>3168</v>
      </c>
      <c r="V35" s="13">
        <v>44012</v>
      </c>
    </row>
    <row r="36" spans="1:22" s="1" customFormat="1">
      <c r="A36" s="4">
        <v>1449</v>
      </c>
      <c r="B36" s="4" t="s">
        <v>8</v>
      </c>
      <c r="C36" s="4" t="s">
        <v>497</v>
      </c>
      <c r="D36" s="4" t="s">
        <v>2029</v>
      </c>
      <c r="E36" s="4" t="s">
        <v>2030</v>
      </c>
      <c r="F36" s="5">
        <v>8</v>
      </c>
      <c r="G36" s="5"/>
      <c r="H36" s="4">
        <v>22</v>
      </c>
      <c r="I36" s="5">
        <v>6</v>
      </c>
      <c r="J36" s="7">
        <v>607</v>
      </c>
      <c r="K36" s="8" t="s">
        <v>2036</v>
      </c>
      <c r="L36" s="9">
        <v>79.98</v>
      </c>
      <c r="M36" s="10">
        <v>61.2</v>
      </c>
      <c r="N36" s="5" t="s">
        <v>2032</v>
      </c>
      <c r="O36" s="19" t="s">
        <v>201</v>
      </c>
      <c r="P36" s="5" t="s">
        <v>2643</v>
      </c>
      <c r="Q36" s="4" t="s">
        <v>2049</v>
      </c>
      <c r="R36" s="4" t="s">
        <v>3169</v>
      </c>
      <c r="S36" s="13">
        <v>43297</v>
      </c>
      <c r="T36" s="14" t="s">
        <v>3170</v>
      </c>
      <c r="U36" s="15" t="s">
        <v>3171</v>
      </c>
      <c r="V36" s="13">
        <v>44012</v>
      </c>
    </row>
    <row r="37" spans="1:22" s="1" customFormat="1">
      <c r="A37" s="4">
        <v>1450</v>
      </c>
      <c r="B37" s="4" t="s">
        <v>8</v>
      </c>
      <c r="C37" s="4" t="s">
        <v>497</v>
      </c>
      <c r="D37" s="4" t="s">
        <v>2029</v>
      </c>
      <c r="E37" s="4" t="s">
        <v>2030</v>
      </c>
      <c r="F37" s="5">
        <v>8</v>
      </c>
      <c r="G37" s="5"/>
      <c r="H37" s="4">
        <v>22</v>
      </c>
      <c r="I37" s="5">
        <v>6</v>
      </c>
      <c r="J37" s="7">
        <v>608</v>
      </c>
      <c r="K37" s="8" t="s">
        <v>2036</v>
      </c>
      <c r="L37" s="9">
        <v>82.3</v>
      </c>
      <c r="M37" s="10">
        <v>62.97</v>
      </c>
      <c r="N37" s="5" t="s">
        <v>2032</v>
      </c>
      <c r="O37" s="19" t="s">
        <v>221</v>
      </c>
      <c r="P37" s="5" t="s">
        <v>2647</v>
      </c>
      <c r="Q37" s="4" t="s">
        <v>2049</v>
      </c>
      <c r="R37" s="4" t="s">
        <v>3172</v>
      </c>
      <c r="S37" s="13">
        <v>43298</v>
      </c>
      <c r="T37" s="20" t="s">
        <v>3173</v>
      </c>
      <c r="U37" s="15" t="s">
        <v>3174</v>
      </c>
      <c r="V37" s="13">
        <v>44012</v>
      </c>
    </row>
    <row r="38" spans="1:22" s="1" customFormat="1">
      <c r="A38" s="4">
        <v>1451</v>
      </c>
      <c r="B38" s="4" t="s">
        <v>8</v>
      </c>
      <c r="C38" s="4" t="s">
        <v>497</v>
      </c>
      <c r="D38" s="4" t="s">
        <v>2029</v>
      </c>
      <c r="E38" s="4" t="s">
        <v>2030</v>
      </c>
      <c r="F38" s="5">
        <v>8</v>
      </c>
      <c r="G38" s="5"/>
      <c r="H38" s="4">
        <v>22</v>
      </c>
      <c r="I38" s="5">
        <v>6</v>
      </c>
      <c r="J38" s="7">
        <v>609</v>
      </c>
      <c r="K38" s="8" t="s">
        <v>2036</v>
      </c>
      <c r="L38" s="9">
        <v>82.3</v>
      </c>
      <c r="M38" s="10">
        <v>62.97</v>
      </c>
      <c r="N38" s="19" t="s">
        <v>2032</v>
      </c>
      <c r="O38" s="5" t="s">
        <v>215</v>
      </c>
      <c r="P38" s="5" t="s">
        <v>2651</v>
      </c>
      <c r="Q38" s="4" t="s">
        <v>2049</v>
      </c>
      <c r="R38" s="4" t="s">
        <v>3175</v>
      </c>
      <c r="S38" s="13">
        <v>43296</v>
      </c>
      <c r="T38" s="14" t="s">
        <v>3176</v>
      </c>
      <c r="U38" s="15" t="s">
        <v>3177</v>
      </c>
      <c r="V38" s="13">
        <v>44012</v>
      </c>
    </row>
    <row r="39" spans="1:22" s="1" customFormat="1">
      <c r="A39" s="4">
        <v>1452</v>
      </c>
      <c r="B39" s="4" t="s">
        <v>8</v>
      </c>
      <c r="C39" s="4" t="s">
        <v>497</v>
      </c>
      <c r="D39" s="4" t="s">
        <v>2029</v>
      </c>
      <c r="E39" s="4" t="s">
        <v>2030</v>
      </c>
      <c r="F39" s="5">
        <v>8</v>
      </c>
      <c r="G39" s="5"/>
      <c r="H39" s="4">
        <v>22</v>
      </c>
      <c r="I39" s="5">
        <v>6</v>
      </c>
      <c r="J39" s="7">
        <v>610</v>
      </c>
      <c r="K39" s="8" t="s">
        <v>2036</v>
      </c>
      <c r="L39" s="9">
        <v>79.98</v>
      </c>
      <c r="M39" s="10">
        <v>61.2</v>
      </c>
      <c r="N39" s="19" t="s">
        <v>2032</v>
      </c>
      <c r="O39" s="5" t="s">
        <v>218</v>
      </c>
      <c r="P39" s="5" t="s">
        <v>2655</v>
      </c>
      <c r="Q39" s="4" t="s">
        <v>2049</v>
      </c>
      <c r="R39" s="4" t="s">
        <v>3178</v>
      </c>
      <c r="S39" s="13">
        <v>43296</v>
      </c>
      <c r="T39" s="20" t="s">
        <v>3179</v>
      </c>
      <c r="U39" s="15" t="s">
        <v>3180</v>
      </c>
      <c r="V39" s="13">
        <v>44012</v>
      </c>
    </row>
    <row r="40" spans="1:22" s="1" customFormat="1">
      <c r="A40" s="4">
        <v>1453</v>
      </c>
      <c r="B40" s="4" t="s">
        <v>8</v>
      </c>
      <c r="C40" s="4" t="s">
        <v>497</v>
      </c>
      <c r="D40" s="4" t="s">
        <v>2029</v>
      </c>
      <c r="E40" s="4" t="s">
        <v>2030</v>
      </c>
      <c r="F40" s="5">
        <v>8</v>
      </c>
      <c r="G40" s="5"/>
      <c r="H40" s="4">
        <v>22</v>
      </c>
      <c r="I40" s="5">
        <v>7</v>
      </c>
      <c r="J40" s="7">
        <v>701</v>
      </c>
      <c r="K40" s="8" t="s">
        <v>2036</v>
      </c>
      <c r="L40" s="9">
        <v>79.98</v>
      </c>
      <c r="M40" s="10">
        <v>61.2</v>
      </c>
      <c r="N40" s="5" t="s">
        <v>2032</v>
      </c>
      <c r="O40" s="5" t="s">
        <v>218</v>
      </c>
      <c r="P40" s="5" t="s">
        <v>2622</v>
      </c>
      <c r="Q40" s="4" t="s">
        <v>2049</v>
      </c>
      <c r="R40" s="4" t="s">
        <v>3181</v>
      </c>
      <c r="S40" s="13">
        <v>43296</v>
      </c>
      <c r="T40" s="20" t="s">
        <v>3182</v>
      </c>
      <c r="U40" s="15" t="s">
        <v>3183</v>
      </c>
      <c r="V40" s="13">
        <v>44012</v>
      </c>
    </row>
    <row r="41" spans="1:22" s="1" customFormat="1">
      <c r="A41" s="4">
        <v>1454</v>
      </c>
      <c r="B41" s="4" t="s">
        <v>8</v>
      </c>
      <c r="C41" s="4" t="s">
        <v>497</v>
      </c>
      <c r="D41" s="4" t="s">
        <v>2029</v>
      </c>
      <c r="E41" s="4" t="s">
        <v>2030</v>
      </c>
      <c r="F41" s="5">
        <v>8</v>
      </c>
      <c r="G41" s="5"/>
      <c r="H41" s="4">
        <v>22</v>
      </c>
      <c r="I41" s="5">
        <v>7</v>
      </c>
      <c r="J41" s="7">
        <v>702</v>
      </c>
      <c r="K41" s="8" t="s">
        <v>2036</v>
      </c>
      <c r="L41" s="9">
        <v>79</v>
      </c>
      <c r="M41" s="10">
        <v>60.45</v>
      </c>
      <c r="N41" s="5" t="s">
        <v>2032</v>
      </c>
      <c r="O41" s="5" t="s">
        <v>213</v>
      </c>
      <c r="P41" s="5" t="s">
        <v>2626</v>
      </c>
      <c r="Q41" s="4" t="s">
        <v>2049</v>
      </c>
      <c r="R41" s="4" t="s">
        <v>3184</v>
      </c>
      <c r="S41" s="13">
        <v>43298</v>
      </c>
      <c r="T41" s="14" t="s">
        <v>3185</v>
      </c>
      <c r="U41" s="15" t="s">
        <v>3186</v>
      </c>
      <c r="V41" s="13">
        <v>44012</v>
      </c>
    </row>
    <row r="42" spans="1:22" s="1" customFormat="1" hidden="1">
      <c r="A42" s="4">
        <v>1455</v>
      </c>
      <c r="B42" s="4" t="s">
        <v>8</v>
      </c>
      <c r="C42" s="4" t="s">
        <v>497</v>
      </c>
      <c r="D42" s="4" t="s">
        <v>2029</v>
      </c>
      <c r="E42" s="4" t="s">
        <v>2030</v>
      </c>
      <c r="F42" s="5">
        <v>8</v>
      </c>
      <c r="G42" s="5"/>
      <c r="H42" s="4">
        <v>22</v>
      </c>
      <c r="I42" s="5">
        <v>7</v>
      </c>
      <c r="J42" s="7">
        <v>703</v>
      </c>
      <c r="K42" s="8" t="s">
        <v>2036</v>
      </c>
      <c r="L42" s="9">
        <v>67.61</v>
      </c>
      <c r="M42" s="10">
        <v>51.73</v>
      </c>
      <c r="N42" s="19" t="s">
        <v>2035</v>
      </c>
      <c r="O42" s="19" t="s">
        <v>183</v>
      </c>
      <c r="P42" s="5" t="s">
        <v>2629</v>
      </c>
      <c r="Q42" s="4" t="s">
        <v>2049</v>
      </c>
      <c r="R42" s="4" t="s">
        <v>3187</v>
      </c>
      <c r="S42" s="13">
        <v>43299</v>
      </c>
      <c r="T42" s="14" t="s">
        <v>3188</v>
      </c>
      <c r="U42" s="15" t="s">
        <v>3189</v>
      </c>
      <c r="V42" s="13">
        <v>44012</v>
      </c>
    </row>
    <row r="43" spans="1:22" s="1" customFormat="1" hidden="1">
      <c r="A43" s="4">
        <v>1456</v>
      </c>
      <c r="B43" s="4" t="s">
        <v>8</v>
      </c>
      <c r="C43" s="4" t="s">
        <v>497</v>
      </c>
      <c r="D43" s="4" t="s">
        <v>2029</v>
      </c>
      <c r="E43" s="4" t="s">
        <v>2030</v>
      </c>
      <c r="F43" s="5">
        <v>8</v>
      </c>
      <c r="G43" s="5"/>
      <c r="H43" s="4">
        <v>22</v>
      </c>
      <c r="I43" s="5">
        <v>7</v>
      </c>
      <c r="J43" s="7">
        <v>704</v>
      </c>
      <c r="K43" s="8" t="s">
        <v>2036</v>
      </c>
      <c r="L43" s="9">
        <v>67.61</v>
      </c>
      <c r="M43" s="10">
        <v>51.73</v>
      </c>
      <c r="N43" s="19" t="s">
        <v>2035</v>
      </c>
      <c r="O43" s="19" t="s">
        <v>183</v>
      </c>
      <c r="P43" s="5" t="s">
        <v>2632</v>
      </c>
      <c r="Q43" s="4" t="s">
        <v>2049</v>
      </c>
      <c r="R43" s="4" t="s">
        <v>3190</v>
      </c>
      <c r="S43" s="13">
        <v>43298</v>
      </c>
      <c r="T43" s="20" t="s">
        <v>3191</v>
      </c>
      <c r="U43" s="15" t="s">
        <v>3192</v>
      </c>
      <c r="V43" s="13">
        <v>44012</v>
      </c>
    </row>
    <row r="44" spans="1:22" s="1" customFormat="1">
      <c r="A44" s="4">
        <v>1457</v>
      </c>
      <c r="B44" s="4" t="s">
        <v>8</v>
      </c>
      <c r="C44" s="4" t="s">
        <v>497</v>
      </c>
      <c r="D44" s="4" t="s">
        <v>2029</v>
      </c>
      <c r="E44" s="4" t="s">
        <v>2030</v>
      </c>
      <c r="F44" s="5">
        <v>8</v>
      </c>
      <c r="G44" s="5"/>
      <c r="H44" s="4">
        <v>22</v>
      </c>
      <c r="I44" s="5">
        <v>7</v>
      </c>
      <c r="J44" s="7">
        <v>705</v>
      </c>
      <c r="K44" s="8" t="s">
        <v>2036</v>
      </c>
      <c r="L44" s="9">
        <v>79</v>
      </c>
      <c r="M44" s="10">
        <v>60.45</v>
      </c>
      <c r="N44" s="5" t="s">
        <v>2032</v>
      </c>
      <c r="O44" s="5" t="s">
        <v>198</v>
      </c>
      <c r="P44" s="5" t="s">
        <v>2636</v>
      </c>
      <c r="Q44" s="4" t="s">
        <v>2049</v>
      </c>
      <c r="R44" s="4" t="s">
        <v>3193</v>
      </c>
      <c r="S44" s="13">
        <v>43299</v>
      </c>
      <c r="T44" s="14" t="s">
        <v>3194</v>
      </c>
      <c r="U44" s="15" t="s">
        <v>3195</v>
      </c>
      <c r="V44" s="13">
        <v>44012</v>
      </c>
    </row>
    <row r="45" spans="1:22" s="1" customFormat="1">
      <c r="A45" s="4">
        <v>1458</v>
      </c>
      <c r="B45" s="4" t="s">
        <v>8</v>
      </c>
      <c r="C45" s="4" t="s">
        <v>497</v>
      </c>
      <c r="D45" s="4" t="s">
        <v>2029</v>
      </c>
      <c r="E45" s="4" t="s">
        <v>2030</v>
      </c>
      <c r="F45" s="5">
        <v>8</v>
      </c>
      <c r="G45" s="5"/>
      <c r="H45" s="4">
        <v>22</v>
      </c>
      <c r="I45" s="5">
        <v>7</v>
      </c>
      <c r="J45" s="7">
        <v>706</v>
      </c>
      <c r="K45" s="8" t="s">
        <v>2036</v>
      </c>
      <c r="L45" s="9">
        <v>79.98</v>
      </c>
      <c r="M45" s="10">
        <v>61.2</v>
      </c>
      <c r="N45" s="5" t="s">
        <v>2032</v>
      </c>
      <c r="O45" s="5" t="s">
        <v>201</v>
      </c>
      <c r="P45" s="5" t="s">
        <v>2639</v>
      </c>
      <c r="Q45" s="4" t="s">
        <v>2049</v>
      </c>
      <c r="R45" s="4" t="s">
        <v>3196</v>
      </c>
      <c r="S45" s="13">
        <v>43297</v>
      </c>
      <c r="T45" s="20" t="s">
        <v>3197</v>
      </c>
      <c r="U45" s="15" t="s">
        <v>3198</v>
      </c>
      <c r="V45" s="13">
        <v>44012</v>
      </c>
    </row>
    <row r="46" spans="1:22" s="1" customFormat="1">
      <c r="A46" s="4">
        <v>1459</v>
      </c>
      <c r="B46" s="4" t="s">
        <v>8</v>
      </c>
      <c r="C46" s="4" t="s">
        <v>497</v>
      </c>
      <c r="D46" s="4" t="s">
        <v>2029</v>
      </c>
      <c r="E46" s="4" t="s">
        <v>2030</v>
      </c>
      <c r="F46" s="5">
        <v>8</v>
      </c>
      <c r="G46" s="5"/>
      <c r="H46" s="4">
        <v>22</v>
      </c>
      <c r="I46" s="5">
        <v>7</v>
      </c>
      <c r="J46" s="7">
        <v>707</v>
      </c>
      <c r="K46" s="8" t="s">
        <v>2036</v>
      </c>
      <c r="L46" s="9">
        <v>79.98</v>
      </c>
      <c r="M46" s="10">
        <v>61.2</v>
      </c>
      <c r="N46" s="19" t="s">
        <v>2032</v>
      </c>
      <c r="O46" s="19" t="s">
        <v>201</v>
      </c>
      <c r="P46" s="5" t="s">
        <v>2643</v>
      </c>
      <c r="Q46" s="4" t="s">
        <v>2049</v>
      </c>
      <c r="R46" s="4" t="s">
        <v>3199</v>
      </c>
      <c r="S46" s="13">
        <v>43298</v>
      </c>
      <c r="T46" s="14" t="s">
        <v>3200</v>
      </c>
      <c r="U46" s="15"/>
      <c r="V46" s="13">
        <v>44012</v>
      </c>
    </row>
    <row r="47" spans="1:22" s="1" customFormat="1">
      <c r="A47" s="4">
        <v>1460</v>
      </c>
      <c r="B47" s="4" t="s">
        <v>8</v>
      </c>
      <c r="C47" s="4" t="s">
        <v>497</v>
      </c>
      <c r="D47" s="4" t="s">
        <v>2029</v>
      </c>
      <c r="E47" s="4" t="s">
        <v>2030</v>
      </c>
      <c r="F47" s="5">
        <v>8</v>
      </c>
      <c r="G47" s="5"/>
      <c r="H47" s="4">
        <v>22</v>
      </c>
      <c r="I47" s="5">
        <v>7</v>
      </c>
      <c r="J47" s="7">
        <v>708</v>
      </c>
      <c r="K47" s="8" t="s">
        <v>2036</v>
      </c>
      <c r="L47" s="9">
        <v>82.3</v>
      </c>
      <c r="M47" s="10">
        <v>62.97</v>
      </c>
      <c r="N47" s="19" t="s">
        <v>2032</v>
      </c>
      <c r="O47" s="19" t="s">
        <v>221</v>
      </c>
      <c r="P47" s="5" t="s">
        <v>2647</v>
      </c>
      <c r="Q47" s="4" t="s">
        <v>2049</v>
      </c>
      <c r="R47" s="4" t="s">
        <v>3201</v>
      </c>
      <c r="S47" s="13">
        <v>43296</v>
      </c>
      <c r="T47" s="20" t="s">
        <v>3202</v>
      </c>
      <c r="U47" s="15"/>
      <c r="V47" s="13">
        <v>44012</v>
      </c>
    </row>
    <row r="48" spans="1:22" s="1" customFormat="1">
      <c r="A48" s="4">
        <v>1461</v>
      </c>
      <c r="B48" s="4" t="s">
        <v>8</v>
      </c>
      <c r="C48" s="4" t="s">
        <v>497</v>
      </c>
      <c r="D48" s="4" t="s">
        <v>2029</v>
      </c>
      <c r="E48" s="4" t="s">
        <v>2030</v>
      </c>
      <c r="F48" s="5">
        <v>8</v>
      </c>
      <c r="G48" s="5"/>
      <c r="H48" s="4">
        <v>22</v>
      </c>
      <c r="I48" s="5">
        <v>7</v>
      </c>
      <c r="J48" s="7">
        <v>709</v>
      </c>
      <c r="K48" s="8" t="s">
        <v>2036</v>
      </c>
      <c r="L48" s="9">
        <v>82.3</v>
      </c>
      <c r="M48" s="10">
        <v>62.97</v>
      </c>
      <c r="N48" s="5" t="s">
        <v>2032</v>
      </c>
      <c r="O48" s="5" t="s">
        <v>215</v>
      </c>
      <c r="P48" s="5" t="s">
        <v>2651</v>
      </c>
      <c r="Q48" s="4" t="s">
        <v>2049</v>
      </c>
      <c r="R48" s="4" t="s">
        <v>3203</v>
      </c>
      <c r="S48" s="13">
        <v>43297</v>
      </c>
      <c r="T48" s="14" t="s">
        <v>3204</v>
      </c>
      <c r="U48" s="15" t="s">
        <v>3205</v>
      </c>
      <c r="V48" s="13">
        <v>44012</v>
      </c>
    </row>
    <row r="49" spans="1:22" s="1" customFormat="1">
      <c r="A49" s="4">
        <v>1462</v>
      </c>
      <c r="B49" s="4" t="s">
        <v>8</v>
      </c>
      <c r="C49" s="4" t="s">
        <v>497</v>
      </c>
      <c r="D49" s="4" t="s">
        <v>2029</v>
      </c>
      <c r="E49" s="4" t="s">
        <v>2030</v>
      </c>
      <c r="F49" s="5">
        <v>8</v>
      </c>
      <c r="G49" s="5"/>
      <c r="H49" s="4">
        <v>22</v>
      </c>
      <c r="I49" s="5">
        <v>7</v>
      </c>
      <c r="J49" s="7">
        <v>710</v>
      </c>
      <c r="K49" s="8" t="s">
        <v>2036</v>
      </c>
      <c r="L49" s="9">
        <v>79.98</v>
      </c>
      <c r="M49" s="10">
        <v>61.2</v>
      </c>
      <c r="N49" s="5" t="s">
        <v>2032</v>
      </c>
      <c r="O49" s="5" t="s">
        <v>218</v>
      </c>
      <c r="P49" s="5" t="s">
        <v>2655</v>
      </c>
      <c r="Q49" s="4" t="s">
        <v>2049</v>
      </c>
      <c r="R49" s="4" t="s">
        <v>3206</v>
      </c>
      <c r="S49" s="13">
        <v>43299</v>
      </c>
      <c r="T49" s="14" t="s">
        <v>3207</v>
      </c>
      <c r="U49" s="15"/>
      <c r="V49" s="13">
        <v>44012</v>
      </c>
    </row>
    <row r="50" spans="1:22" s="1" customFormat="1">
      <c r="A50" s="4">
        <v>1463</v>
      </c>
      <c r="B50" s="4" t="s">
        <v>8</v>
      </c>
      <c r="C50" s="4" t="s">
        <v>497</v>
      </c>
      <c r="D50" s="4" t="s">
        <v>2029</v>
      </c>
      <c r="E50" s="4" t="s">
        <v>2030</v>
      </c>
      <c r="F50" s="5">
        <v>8</v>
      </c>
      <c r="G50" s="5"/>
      <c r="H50" s="4">
        <v>22</v>
      </c>
      <c r="I50" s="5">
        <v>8</v>
      </c>
      <c r="J50" s="7">
        <v>801</v>
      </c>
      <c r="K50" s="8" t="s">
        <v>2036</v>
      </c>
      <c r="L50" s="9">
        <v>79.98</v>
      </c>
      <c r="M50" s="10">
        <v>61.2</v>
      </c>
      <c r="N50" s="5" t="s">
        <v>2032</v>
      </c>
      <c r="O50" s="5" t="s">
        <v>218</v>
      </c>
      <c r="P50" s="5" t="s">
        <v>2622</v>
      </c>
      <c r="Q50" s="4" t="s">
        <v>2049</v>
      </c>
      <c r="R50" s="4" t="s">
        <v>3208</v>
      </c>
      <c r="S50" s="13">
        <v>43300</v>
      </c>
      <c r="T50" s="20" t="s">
        <v>3209</v>
      </c>
      <c r="U50" s="15" t="s">
        <v>3210</v>
      </c>
      <c r="V50" s="13">
        <v>44012</v>
      </c>
    </row>
    <row r="51" spans="1:22" s="1" customFormat="1" hidden="1">
      <c r="A51" s="4">
        <v>1464</v>
      </c>
      <c r="B51" s="4" t="s">
        <v>8</v>
      </c>
      <c r="C51" s="4" t="s">
        <v>497</v>
      </c>
      <c r="D51" s="4" t="s">
        <v>2029</v>
      </c>
      <c r="E51" s="4" t="s">
        <v>2030</v>
      </c>
      <c r="F51" s="5">
        <v>8</v>
      </c>
      <c r="G51" s="5"/>
      <c r="H51" s="4">
        <v>22</v>
      </c>
      <c r="I51" s="5">
        <v>8</v>
      </c>
      <c r="J51" s="7">
        <v>803</v>
      </c>
      <c r="K51" s="8" t="s">
        <v>2036</v>
      </c>
      <c r="L51" s="9">
        <v>67.61</v>
      </c>
      <c r="M51" s="10">
        <v>51.73</v>
      </c>
      <c r="N51" s="5" t="s">
        <v>2035</v>
      </c>
      <c r="O51" s="19" t="s">
        <v>183</v>
      </c>
      <c r="P51" s="5" t="s">
        <v>2629</v>
      </c>
      <c r="Q51" s="4" t="s">
        <v>2049</v>
      </c>
      <c r="R51" s="4" t="s">
        <v>3211</v>
      </c>
      <c r="S51" s="13">
        <v>43298</v>
      </c>
      <c r="T51" s="14" t="s">
        <v>3212</v>
      </c>
      <c r="U51" s="15" t="s">
        <v>3213</v>
      </c>
      <c r="V51" s="13">
        <v>44012</v>
      </c>
    </row>
    <row r="52" spans="1:22" s="1" customFormat="1" hidden="1">
      <c r="A52" s="4">
        <v>1465</v>
      </c>
      <c r="B52" s="4" t="s">
        <v>8</v>
      </c>
      <c r="C52" s="4" t="s">
        <v>497</v>
      </c>
      <c r="D52" s="4" t="s">
        <v>2029</v>
      </c>
      <c r="E52" s="4" t="s">
        <v>2030</v>
      </c>
      <c r="F52" s="5">
        <v>8</v>
      </c>
      <c r="G52" s="5"/>
      <c r="H52" s="4">
        <v>22</v>
      </c>
      <c r="I52" s="5">
        <v>8</v>
      </c>
      <c r="J52" s="7">
        <v>804</v>
      </c>
      <c r="K52" s="8" t="s">
        <v>2036</v>
      </c>
      <c r="L52" s="9">
        <v>67.61</v>
      </c>
      <c r="M52" s="10">
        <v>51.73</v>
      </c>
      <c r="N52" s="5" t="s">
        <v>2035</v>
      </c>
      <c r="O52" s="19" t="s">
        <v>183</v>
      </c>
      <c r="P52" s="5" t="s">
        <v>2632</v>
      </c>
      <c r="Q52" s="4" t="s">
        <v>2034</v>
      </c>
      <c r="R52" s="4"/>
      <c r="S52" s="13"/>
      <c r="T52" s="20"/>
      <c r="U52" s="15"/>
      <c r="V52" s="13">
        <v>44012</v>
      </c>
    </row>
    <row r="53" spans="1:22" s="1" customFormat="1">
      <c r="A53" s="4">
        <v>1466</v>
      </c>
      <c r="B53" s="4" t="s">
        <v>8</v>
      </c>
      <c r="C53" s="4" t="s">
        <v>497</v>
      </c>
      <c r="D53" s="4" t="s">
        <v>2029</v>
      </c>
      <c r="E53" s="4" t="s">
        <v>2030</v>
      </c>
      <c r="F53" s="5">
        <v>8</v>
      </c>
      <c r="G53" s="5"/>
      <c r="H53" s="4">
        <v>22</v>
      </c>
      <c r="I53" s="5">
        <v>8</v>
      </c>
      <c r="J53" s="7">
        <v>805</v>
      </c>
      <c r="K53" s="8" t="s">
        <v>2036</v>
      </c>
      <c r="L53" s="9">
        <v>79</v>
      </c>
      <c r="M53" s="10">
        <v>60.45</v>
      </c>
      <c r="N53" s="5" t="s">
        <v>2032</v>
      </c>
      <c r="O53" s="5" t="s">
        <v>198</v>
      </c>
      <c r="P53" s="5" t="s">
        <v>2636</v>
      </c>
      <c r="Q53" s="4" t="s">
        <v>2049</v>
      </c>
      <c r="R53" s="4" t="s">
        <v>3214</v>
      </c>
      <c r="S53" s="13">
        <v>43300</v>
      </c>
      <c r="T53" s="14" t="s">
        <v>3215</v>
      </c>
      <c r="U53" s="16" t="s">
        <v>3215</v>
      </c>
      <c r="V53" s="13">
        <v>44012</v>
      </c>
    </row>
    <row r="54" spans="1:22" s="1" customFormat="1">
      <c r="A54" s="4">
        <v>1467</v>
      </c>
      <c r="B54" s="4" t="s">
        <v>8</v>
      </c>
      <c r="C54" s="4" t="s">
        <v>497</v>
      </c>
      <c r="D54" s="4" t="s">
        <v>2029</v>
      </c>
      <c r="E54" s="4" t="s">
        <v>2030</v>
      </c>
      <c r="F54" s="5">
        <v>8</v>
      </c>
      <c r="G54" s="5"/>
      <c r="H54" s="4">
        <v>22</v>
      </c>
      <c r="I54" s="5">
        <v>8</v>
      </c>
      <c r="J54" s="7">
        <v>806</v>
      </c>
      <c r="K54" s="8" t="s">
        <v>2036</v>
      </c>
      <c r="L54" s="9">
        <v>79.98</v>
      </c>
      <c r="M54" s="10">
        <v>61.2</v>
      </c>
      <c r="N54" s="5" t="s">
        <v>2032</v>
      </c>
      <c r="O54" s="5" t="s">
        <v>201</v>
      </c>
      <c r="P54" s="5" t="s">
        <v>2639</v>
      </c>
      <c r="Q54" s="4" t="s">
        <v>2049</v>
      </c>
      <c r="R54" s="4" t="s">
        <v>3216</v>
      </c>
      <c r="S54" s="13">
        <v>43300</v>
      </c>
      <c r="T54" s="20" t="s">
        <v>3217</v>
      </c>
      <c r="U54" s="15" t="s">
        <v>3218</v>
      </c>
      <c r="V54" s="13">
        <v>44012</v>
      </c>
    </row>
    <row r="55" spans="1:22" s="1" customFormat="1">
      <c r="A55" s="4">
        <v>1468</v>
      </c>
      <c r="B55" s="4" t="s">
        <v>8</v>
      </c>
      <c r="C55" s="4" t="s">
        <v>497</v>
      </c>
      <c r="D55" s="4" t="s">
        <v>2029</v>
      </c>
      <c r="E55" s="4" t="s">
        <v>2030</v>
      </c>
      <c r="F55" s="5">
        <v>8</v>
      </c>
      <c r="G55" s="5"/>
      <c r="H55" s="4">
        <v>22</v>
      </c>
      <c r="I55" s="5">
        <v>8</v>
      </c>
      <c r="J55" s="7">
        <v>807</v>
      </c>
      <c r="K55" s="8" t="s">
        <v>2036</v>
      </c>
      <c r="L55" s="9">
        <v>79.98</v>
      </c>
      <c r="M55" s="10">
        <v>61.2</v>
      </c>
      <c r="N55" s="5" t="s">
        <v>2032</v>
      </c>
      <c r="O55" s="19" t="s">
        <v>201</v>
      </c>
      <c r="P55" s="5" t="s">
        <v>2643</v>
      </c>
      <c r="Q55" s="4" t="s">
        <v>2049</v>
      </c>
      <c r="R55" s="4" t="s">
        <v>3219</v>
      </c>
      <c r="S55" s="13">
        <v>43299</v>
      </c>
      <c r="T55" s="14" t="s">
        <v>3220</v>
      </c>
      <c r="U55" s="15" t="s">
        <v>3221</v>
      </c>
      <c r="V55" s="13">
        <v>44012</v>
      </c>
    </row>
    <row r="56" spans="1:22" s="1" customFormat="1">
      <c r="A56" s="4">
        <v>1469</v>
      </c>
      <c r="B56" s="4" t="s">
        <v>8</v>
      </c>
      <c r="C56" s="4" t="s">
        <v>497</v>
      </c>
      <c r="D56" s="4" t="s">
        <v>2029</v>
      </c>
      <c r="E56" s="4" t="s">
        <v>2030</v>
      </c>
      <c r="F56" s="5">
        <v>8</v>
      </c>
      <c r="G56" s="5"/>
      <c r="H56" s="4">
        <v>22</v>
      </c>
      <c r="I56" s="5">
        <v>8</v>
      </c>
      <c r="J56" s="7">
        <v>808</v>
      </c>
      <c r="K56" s="8" t="s">
        <v>2036</v>
      </c>
      <c r="L56" s="9">
        <v>82.3</v>
      </c>
      <c r="M56" s="10">
        <v>62.97</v>
      </c>
      <c r="N56" s="5" t="s">
        <v>2032</v>
      </c>
      <c r="O56" s="19" t="s">
        <v>221</v>
      </c>
      <c r="P56" s="5" t="s">
        <v>2647</v>
      </c>
      <c r="Q56" s="4" t="s">
        <v>2034</v>
      </c>
      <c r="R56" s="4"/>
      <c r="S56" s="13"/>
      <c r="T56" s="20"/>
      <c r="U56" s="15"/>
      <c r="V56" s="13">
        <v>44012</v>
      </c>
    </row>
    <row r="57" spans="1:22" s="1" customFormat="1">
      <c r="A57" s="4">
        <v>1470</v>
      </c>
      <c r="B57" s="4" t="s">
        <v>8</v>
      </c>
      <c r="C57" s="4" t="s">
        <v>497</v>
      </c>
      <c r="D57" s="4" t="s">
        <v>2029</v>
      </c>
      <c r="E57" s="4" t="s">
        <v>2030</v>
      </c>
      <c r="F57" s="5">
        <v>8</v>
      </c>
      <c r="G57" s="5"/>
      <c r="H57" s="4">
        <v>22</v>
      </c>
      <c r="I57" s="5">
        <v>8</v>
      </c>
      <c r="J57" s="7">
        <v>809</v>
      </c>
      <c r="K57" s="8" t="s">
        <v>2036</v>
      </c>
      <c r="L57" s="9">
        <v>82.3</v>
      </c>
      <c r="M57" s="10">
        <v>62.97</v>
      </c>
      <c r="N57" s="5" t="s">
        <v>2032</v>
      </c>
      <c r="O57" s="5" t="s">
        <v>215</v>
      </c>
      <c r="P57" s="5" t="s">
        <v>2651</v>
      </c>
      <c r="Q57" s="4" t="s">
        <v>2049</v>
      </c>
      <c r="R57" s="4" t="s">
        <v>3222</v>
      </c>
      <c r="S57" s="13">
        <v>43299</v>
      </c>
      <c r="T57" s="14" t="s">
        <v>3223</v>
      </c>
      <c r="U57" s="15" t="s">
        <v>3224</v>
      </c>
      <c r="V57" s="13">
        <v>44012</v>
      </c>
    </row>
    <row r="58" spans="1:22" s="1" customFormat="1">
      <c r="A58" s="4">
        <v>1471</v>
      </c>
      <c r="B58" s="4" t="s">
        <v>8</v>
      </c>
      <c r="C58" s="4" t="s">
        <v>497</v>
      </c>
      <c r="D58" s="4" t="s">
        <v>2029</v>
      </c>
      <c r="E58" s="4" t="s">
        <v>2030</v>
      </c>
      <c r="F58" s="5">
        <v>8</v>
      </c>
      <c r="G58" s="5"/>
      <c r="H58" s="4">
        <v>22</v>
      </c>
      <c r="I58" s="5">
        <v>8</v>
      </c>
      <c r="J58" s="7">
        <v>810</v>
      </c>
      <c r="K58" s="8" t="s">
        <v>2036</v>
      </c>
      <c r="L58" s="9">
        <v>79.98</v>
      </c>
      <c r="M58" s="10">
        <v>61.2</v>
      </c>
      <c r="N58" s="5" t="s">
        <v>2032</v>
      </c>
      <c r="O58" s="5" t="s">
        <v>218</v>
      </c>
      <c r="P58" s="5" t="s">
        <v>2655</v>
      </c>
      <c r="Q58" s="4" t="s">
        <v>2034</v>
      </c>
      <c r="R58" s="4"/>
      <c r="S58" s="13"/>
      <c r="T58" s="20"/>
      <c r="U58" s="15"/>
      <c r="V58" s="13">
        <v>44012</v>
      </c>
    </row>
    <row r="59" spans="1:22" s="1" customFormat="1">
      <c r="A59" s="4">
        <v>1472</v>
      </c>
      <c r="B59" s="4" t="s">
        <v>8</v>
      </c>
      <c r="C59" s="4" t="s">
        <v>497</v>
      </c>
      <c r="D59" s="4" t="s">
        <v>2029</v>
      </c>
      <c r="E59" s="4" t="s">
        <v>2030</v>
      </c>
      <c r="F59" s="5">
        <v>8</v>
      </c>
      <c r="G59" s="5"/>
      <c r="H59" s="4">
        <v>22</v>
      </c>
      <c r="I59" s="5">
        <v>9</v>
      </c>
      <c r="J59" s="7">
        <v>901</v>
      </c>
      <c r="K59" s="8" t="s">
        <v>2036</v>
      </c>
      <c r="L59" s="9">
        <v>79.98</v>
      </c>
      <c r="M59" s="10">
        <v>61.2</v>
      </c>
      <c r="N59" s="5" t="s">
        <v>2032</v>
      </c>
      <c r="O59" s="5" t="s">
        <v>218</v>
      </c>
      <c r="P59" s="5" t="s">
        <v>2622</v>
      </c>
      <c r="Q59" s="4" t="s">
        <v>2049</v>
      </c>
      <c r="R59" s="4" t="s">
        <v>3225</v>
      </c>
      <c r="S59" s="13">
        <v>43298</v>
      </c>
      <c r="T59" s="14" t="s">
        <v>3226</v>
      </c>
      <c r="U59" s="15" t="s">
        <v>3227</v>
      </c>
      <c r="V59" s="13">
        <v>44012</v>
      </c>
    </row>
    <row r="60" spans="1:22" s="1" customFormat="1">
      <c r="A60" s="4">
        <v>1473</v>
      </c>
      <c r="B60" s="4" t="s">
        <v>8</v>
      </c>
      <c r="C60" s="4" t="s">
        <v>497</v>
      </c>
      <c r="D60" s="4" t="s">
        <v>2029</v>
      </c>
      <c r="E60" s="4" t="s">
        <v>2030</v>
      </c>
      <c r="F60" s="5">
        <v>8</v>
      </c>
      <c r="G60" s="5"/>
      <c r="H60" s="4">
        <v>22</v>
      </c>
      <c r="I60" s="5">
        <v>9</v>
      </c>
      <c r="J60" s="7">
        <v>902</v>
      </c>
      <c r="K60" s="8" t="s">
        <v>2036</v>
      </c>
      <c r="L60" s="9">
        <v>79</v>
      </c>
      <c r="M60" s="10">
        <v>60.45</v>
      </c>
      <c r="N60" s="5" t="s">
        <v>2032</v>
      </c>
      <c r="O60" s="5" t="s">
        <v>213</v>
      </c>
      <c r="P60" s="5" t="s">
        <v>2626</v>
      </c>
      <c r="Q60" s="4" t="s">
        <v>2049</v>
      </c>
      <c r="R60" s="4" t="s">
        <v>3228</v>
      </c>
      <c r="S60" s="13">
        <v>43300</v>
      </c>
      <c r="T60" s="14" t="s">
        <v>3229</v>
      </c>
      <c r="U60" s="15" t="s">
        <v>3230</v>
      </c>
      <c r="V60" s="13">
        <v>44012</v>
      </c>
    </row>
    <row r="61" spans="1:22" s="1" customFormat="1" hidden="1">
      <c r="A61" s="4">
        <v>1474</v>
      </c>
      <c r="B61" s="4" t="s">
        <v>8</v>
      </c>
      <c r="C61" s="4" t="s">
        <v>497</v>
      </c>
      <c r="D61" s="4" t="s">
        <v>2029</v>
      </c>
      <c r="E61" s="4" t="s">
        <v>2030</v>
      </c>
      <c r="F61" s="5">
        <v>8</v>
      </c>
      <c r="G61" s="5"/>
      <c r="H61" s="4">
        <v>22</v>
      </c>
      <c r="I61" s="5">
        <v>9</v>
      </c>
      <c r="J61" s="7">
        <v>903</v>
      </c>
      <c r="K61" s="8" t="s">
        <v>2036</v>
      </c>
      <c r="L61" s="9">
        <v>67.61</v>
      </c>
      <c r="M61" s="10">
        <v>51.73</v>
      </c>
      <c r="N61" s="5" t="s">
        <v>2035</v>
      </c>
      <c r="O61" s="19" t="s">
        <v>183</v>
      </c>
      <c r="P61" s="5" t="s">
        <v>2629</v>
      </c>
      <c r="Q61" s="4" t="s">
        <v>2049</v>
      </c>
      <c r="R61" s="4" t="s">
        <v>3231</v>
      </c>
      <c r="S61" s="13">
        <v>43296</v>
      </c>
      <c r="T61" s="14" t="s">
        <v>3232</v>
      </c>
      <c r="U61" s="15" t="s">
        <v>3233</v>
      </c>
      <c r="V61" s="13">
        <v>44012</v>
      </c>
    </row>
    <row r="62" spans="1:22" s="1" customFormat="1" hidden="1">
      <c r="A62" s="4">
        <v>1475</v>
      </c>
      <c r="B62" s="4" t="s">
        <v>8</v>
      </c>
      <c r="C62" s="4" t="s">
        <v>497</v>
      </c>
      <c r="D62" s="4" t="s">
        <v>2029</v>
      </c>
      <c r="E62" s="4" t="s">
        <v>2030</v>
      </c>
      <c r="F62" s="5">
        <v>8</v>
      </c>
      <c r="G62" s="5"/>
      <c r="H62" s="4">
        <v>22</v>
      </c>
      <c r="I62" s="5">
        <v>9</v>
      </c>
      <c r="J62" s="7">
        <v>904</v>
      </c>
      <c r="K62" s="8" t="s">
        <v>2036</v>
      </c>
      <c r="L62" s="9">
        <v>67.61</v>
      </c>
      <c r="M62" s="10">
        <v>51.73</v>
      </c>
      <c r="N62" s="5" t="s">
        <v>2035</v>
      </c>
      <c r="O62" s="19" t="s">
        <v>183</v>
      </c>
      <c r="P62" s="5" t="s">
        <v>2632</v>
      </c>
      <c r="Q62" s="4" t="s">
        <v>2049</v>
      </c>
      <c r="R62" s="4" t="s">
        <v>3234</v>
      </c>
      <c r="S62" s="13">
        <v>43298</v>
      </c>
      <c r="T62" s="14" t="s">
        <v>2076</v>
      </c>
      <c r="U62" s="15" t="s">
        <v>3235</v>
      </c>
      <c r="V62" s="13">
        <v>44012</v>
      </c>
    </row>
    <row r="63" spans="1:22" s="1" customFormat="1">
      <c r="A63" s="4">
        <v>1476</v>
      </c>
      <c r="B63" s="4" t="s">
        <v>8</v>
      </c>
      <c r="C63" s="4" t="s">
        <v>497</v>
      </c>
      <c r="D63" s="4" t="s">
        <v>2029</v>
      </c>
      <c r="E63" s="4" t="s">
        <v>2030</v>
      </c>
      <c r="F63" s="5">
        <v>8</v>
      </c>
      <c r="G63" s="5"/>
      <c r="H63" s="4">
        <v>22</v>
      </c>
      <c r="I63" s="5">
        <v>9</v>
      </c>
      <c r="J63" s="7">
        <v>905</v>
      </c>
      <c r="K63" s="8" t="s">
        <v>2036</v>
      </c>
      <c r="L63" s="9">
        <v>79</v>
      </c>
      <c r="M63" s="10">
        <v>60.45</v>
      </c>
      <c r="N63" s="5" t="s">
        <v>2032</v>
      </c>
      <c r="O63" s="5" t="s">
        <v>198</v>
      </c>
      <c r="P63" s="5" t="s">
        <v>2636</v>
      </c>
      <c r="Q63" s="4" t="s">
        <v>2049</v>
      </c>
      <c r="R63" s="4" t="s">
        <v>3236</v>
      </c>
      <c r="S63" s="13">
        <v>43299</v>
      </c>
      <c r="T63" s="14" t="s">
        <v>3237</v>
      </c>
      <c r="U63" s="15" t="s">
        <v>3238</v>
      </c>
      <c r="V63" s="13">
        <v>44012</v>
      </c>
    </row>
    <row r="64" spans="1:22" s="1" customFormat="1">
      <c r="A64" s="4">
        <v>1477</v>
      </c>
      <c r="B64" s="4" t="s">
        <v>8</v>
      </c>
      <c r="C64" s="4" t="s">
        <v>497</v>
      </c>
      <c r="D64" s="4" t="s">
        <v>2029</v>
      </c>
      <c r="E64" s="4" t="s">
        <v>2030</v>
      </c>
      <c r="F64" s="5">
        <v>8</v>
      </c>
      <c r="G64" s="5"/>
      <c r="H64" s="4">
        <v>22</v>
      </c>
      <c r="I64" s="5">
        <v>9</v>
      </c>
      <c r="J64" s="7">
        <v>906</v>
      </c>
      <c r="K64" s="8" t="s">
        <v>2036</v>
      </c>
      <c r="L64" s="9">
        <v>79.98</v>
      </c>
      <c r="M64" s="10">
        <v>61.2</v>
      </c>
      <c r="N64" s="5" t="s">
        <v>2032</v>
      </c>
      <c r="O64" s="5" t="s">
        <v>201</v>
      </c>
      <c r="P64" s="5" t="s">
        <v>2639</v>
      </c>
      <c r="Q64" s="4" t="s">
        <v>2049</v>
      </c>
      <c r="R64" s="4" t="s">
        <v>3239</v>
      </c>
      <c r="S64" s="13">
        <v>43297</v>
      </c>
      <c r="T64" s="14" t="s">
        <v>3240</v>
      </c>
      <c r="U64" s="15" t="s">
        <v>3241</v>
      </c>
      <c r="V64" s="13">
        <v>44012</v>
      </c>
    </row>
    <row r="65" spans="1:22" s="1" customFormat="1">
      <c r="A65" s="4">
        <v>1478</v>
      </c>
      <c r="B65" s="4" t="s">
        <v>8</v>
      </c>
      <c r="C65" s="4" t="s">
        <v>497</v>
      </c>
      <c r="D65" s="4" t="s">
        <v>2029</v>
      </c>
      <c r="E65" s="4" t="s">
        <v>2030</v>
      </c>
      <c r="F65" s="5">
        <v>8</v>
      </c>
      <c r="G65" s="5"/>
      <c r="H65" s="4">
        <v>22</v>
      </c>
      <c r="I65" s="5">
        <v>9</v>
      </c>
      <c r="J65" s="7">
        <v>907</v>
      </c>
      <c r="K65" s="8" t="s">
        <v>2036</v>
      </c>
      <c r="L65" s="9">
        <v>79.98</v>
      </c>
      <c r="M65" s="10">
        <v>61.2</v>
      </c>
      <c r="N65" s="5" t="s">
        <v>2032</v>
      </c>
      <c r="O65" s="19" t="s">
        <v>201</v>
      </c>
      <c r="P65" s="5" t="s">
        <v>2643</v>
      </c>
      <c r="Q65" s="4" t="s">
        <v>2049</v>
      </c>
      <c r="R65" s="4" t="s">
        <v>3242</v>
      </c>
      <c r="S65" s="13">
        <v>43296</v>
      </c>
      <c r="T65" s="14" t="s">
        <v>3243</v>
      </c>
      <c r="U65" s="15" t="s">
        <v>3244</v>
      </c>
      <c r="V65" s="13">
        <v>44012</v>
      </c>
    </row>
    <row r="66" spans="1:22" s="1" customFormat="1">
      <c r="A66" s="4">
        <v>1479</v>
      </c>
      <c r="B66" s="4" t="s">
        <v>8</v>
      </c>
      <c r="C66" s="4" t="s">
        <v>497</v>
      </c>
      <c r="D66" s="4" t="s">
        <v>2029</v>
      </c>
      <c r="E66" s="4" t="s">
        <v>2030</v>
      </c>
      <c r="F66" s="5">
        <v>8</v>
      </c>
      <c r="G66" s="5"/>
      <c r="H66" s="4">
        <v>22</v>
      </c>
      <c r="I66" s="5">
        <v>9</v>
      </c>
      <c r="J66" s="7">
        <v>908</v>
      </c>
      <c r="K66" s="8" t="s">
        <v>2036</v>
      </c>
      <c r="L66" s="9">
        <v>82.3</v>
      </c>
      <c r="M66" s="10">
        <v>62.97</v>
      </c>
      <c r="N66" s="5" t="s">
        <v>2032</v>
      </c>
      <c r="O66" s="19" t="s">
        <v>221</v>
      </c>
      <c r="P66" s="5" t="s">
        <v>2647</v>
      </c>
      <c r="Q66" s="4" t="s">
        <v>2049</v>
      </c>
      <c r="R66" s="4" t="s">
        <v>3245</v>
      </c>
      <c r="S66" s="13">
        <v>43300</v>
      </c>
      <c r="T66" s="14" t="s">
        <v>3246</v>
      </c>
      <c r="U66" s="15" t="s">
        <v>3247</v>
      </c>
      <c r="V66" s="13">
        <v>44012</v>
      </c>
    </row>
    <row r="67" spans="1:22" s="1" customFormat="1">
      <c r="A67" s="4">
        <v>1480</v>
      </c>
      <c r="B67" s="4" t="s">
        <v>8</v>
      </c>
      <c r="C67" s="4" t="s">
        <v>497</v>
      </c>
      <c r="D67" s="4" t="s">
        <v>2029</v>
      </c>
      <c r="E67" s="4" t="s">
        <v>2030</v>
      </c>
      <c r="F67" s="5">
        <v>8</v>
      </c>
      <c r="G67" s="5"/>
      <c r="H67" s="4">
        <v>22</v>
      </c>
      <c r="I67" s="5">
        <v>9</v>
      </c>
      <c r="J67" s="7">
        <v>909</v>
      </c>
      <c r="K67" s="8" t="s">
        <v>2036</v>
      </c>
      <c r="L67" s="9">
        <v>82.3</v>
      </c>
      <c r="M67" s="10">
        <v>62.97</v>
      </c>
      <c r="N67" s="5" t="s">
        <v>2032</v>
      </c>
      <c r="O67" s="5" t="s">
        <v>215</v>
      </c>
      <c r="P67" s="5" t="s">
        <v>2651</v>
      </c>
      <c r="Q67" s="4" t="s">
        <v>2049</v>
      </c>
      <c r="R67" s="4" t="s">
        <v>3248</v>
      </c>
      <c r="S67" s="13">
        <v>43300</v>
      </c>
      <c r="T67" s="20" t="s">
        <v>2699</v>
      </c>
      <c r="U67" s="15" t="s">
        <v>3249</v>
      </c>
      <c r="V67" s="13">
        <v>44012</v>
      </c>
    </row>
    <row r="68" spans="1:22" s="1" customFormat="1">
      <c r="A68" s="4">
        <v>1481</v>
      </c>
      <c r="B68" s="4" t="s">
        <v>8</v>
      </c>
      <c r="C68" s="4" t="s">
        <v>497</v>
      </c>
      <c r="D68" s="4" t="s">
        <v>2029</v>
      </c>
      <c r="E68" s="4" t="s">
        <v>2030</v>
      </c>
      <c r="F68" s="5">
        <v>8</v>
      </c>
      <c r="G68" s="5"/>
      <c r="H68" s="4">
        <v>22</v>
      </c>
      <c r="I68" s="5">
        <v>9</v>
      </c>
      <c r="J68" s="7">
        <v>910</v>
      </c>
      <c r="K68" s="8" t="s">
        <v>2036</v>
      </c>
      <c r="L68" s="9">
        <v>79.98</v>
      </c>
      <c r="M68" s="10">
        <v>61.2</v>
      </c>
      <c r="N68" s="5" t="s">
        <v>2032</v>
      </c>
      <c r="O68" s="5" t="s">
        <v>218</v>
      </c>
      <c r="P68" s="5" t="s">
        <v>2655</v>
      </c>
      <c r="Q68" s="4" t="s">
        <v>2049</v>
      </c>
      <c r="R68" s="4" t="s">
        <v>3250</v>
      </c>
      <c r="S68" s="13">
        <v>43296</v>
      </c>
      <c r="T68" s="14" t="s">
        <v>3251</v>
      </c>
      <c r="U68" s="15"/>
      <c r="V68" s="13">
        <v>44012</v>
      </c>
    </row>
    <row r="69" spans="1:22" s="1" customFormat="1">
      <c r="A69" s="4">
        <v>1482</v>
      </c>
      <c r="B69" s="4" t="s">
        <v>8</v>
      </c>
      <c r="C69" s="4" t="s">
        <v>497</v>
      </c>
      <c r="D69" s="4" t="s">
        <v>2029</v>
      </c>
      <c r="E69" s="4" t="s">
        <v>2030</v>
      </c>
      <c r="F69" s="5">
        <v>8</v>
      </c>
      <c r="G69" s="5"/>
      <c r="H69" s="4">
        <v>22</v>
      </c>
      <c r="I69" s="5">
        <v>10</v>
      </c>
      <c r="J69" s="7">
        <v>1001</v>
      </c>
      <c r="K69" s="8" t="s">
        <v>2036</v>
      </c>
      <c r="L69" s="9">
        <v>79.98</v>
      </c>
      <c r="M69" s="10">
        <v>61.2</v>
      </c>
      <c r="N69" s="5" t="s">
        <v>2032</v>
      </c>
      <c r="O69" s="5" t="s">
        <v>218</v>
      </c>
      <c r="P69" s="5" t="s">
        <v>2622</v>
      </c>
      <c r="Q69" s="4" t="s">
        <v>2049</v>
      </c>
      <c r="R69" s="4" t="s">
        <v>3252</v>
      </c>
      <c r="S69" s="13">
        <v>43297</v>
      </c>
      <c r="T69" s="20" t="s">
        <v>2268</v>
      </c>
      <c r="U69" s="15" t="s">
        <v>3253</v>
      </c>
      <c r="V69" s="13">
        <v>44012</v>
      </c>
    </row>
    <row r="70" spans="1:22" s="1" customFormat="1">
      <c r="A70" s="4">
        <v>1483</v>
      </c>
      <c r="B70" s="4" t="s">
        <v>8</v>
      </c>
      <c r="C70" s="4" t="s">
        <v>497</v>
      </c>
      <c r="D70" s="4" t="s">
        <v>2029</v>
      </c>
      <c r="E70" s="4" t="s">
        <v>2030</v>
      </c>
      <c r="F70" s="5">
        <v>8</v>
      </c>
      <c r="G70" s="5"/>
      <c r="H70" s="4">
        <v>22</v>
      </c>
      <c r="I70" s="5">
        <v>10</v>
      </c>
      <c r="J70" s="7">
        <v>1002</v>
      </c>
      <c r="K70" s="8" t="s">
        <v>2036</v>
      </c>
      <c r="L70" s="9">
        <v>79</v>
      </c>
      <c r="M70" s="10">
        <v>60.45</v>
      </c>
      <c r="N70" s="5" t="s">
        <v>2032</v>
      </c>
      <c r="O70" s="5" t="s">
        <v>213</v>
      </c>
      <c r="P70" s="5" t="s">
        <v>2626</v>
      </c>
      <c r="Q70" s="4" t="s">
        <v>2049</v>
      </c>
      <c r="R70" s="4" t="s">
        <v>3254</v>
      </c>
      <c r="S70" s="13">
        <v>43298</v>
      </c>
      <c r="T70" s="14" t="s">
        <v>3255</v>
      </c>
      <c r="U70" s="15" t="s">
        <v>3256</v>
      </c>
      <c r="V70" s="13">
        <v>44012</v>
      </c>
    </row>
    <row r="71" spans="1:22" s="1" customFormat="1" hidden="1">
      <c r="A71" s="4">
        <v>1484</v>
      </c>
      <c r="B71" s="4" t="s">
        <v>8</v>
      </c>
      <c r="C71" s="4" t="s">
        <v>497</v>
      </c>
      <c r="D71" s="4" t="s">
        <v>2029</v>
      </c>
      <c r="E71" s="4" t="s">
        <v>2030</v>
      </c>
      <c r="F71" s="5">
        <v>8</v>
      </c>
      <c r="G71" s="5"/>
      <c r="H71" s="4">
        <v>22</v>
      </c>
      <c r="I71" s="5">
        <v>10</v>
      </c>
      <c r="J71" s="7">
        <v>1004</v>
      </c>
      <c r="K71" s="8" t="s">
        <v>2036</v>
      </c>
      <c r="L71" s="9">
        <v>67.61</v>
      </c>
      <c r="M71" s="10">
        <v>51.73</v>
      </c>
      <c r="N71" s="5" t="s">
        <v>2035</v>
      </c>
      <c r="O71" s="19" t="s">
        <v>183</v>
      </c>
      <c r="P71" s="5" t="s">
        <v>2632</v>
      </c>
      <c r="Q71" s="4" t="s">
        <v>2049</v>
      </c>
      <c r="R71" s="4" t="s">
        <v>3257</v>
      </c>
      <c r="S71" s="13">
        <v>43298</v>
      </c>
      <c r="T71" s="14" t="s">
        <v>3258</v>
      </c>
      <c r="U71" s="15" t="s">
        <v>3259</v>
      </c>
      <c r="V71" s="13">
        <v>44012</v>
      </c>
    </row>
    <row r="72" spans="1:22" s="1" customFormat="1">
      <c r="A72" s="4">
        <v>1485</v>
      </c>
      <c r="B72" s="4" t="s">
        <v>8</v>
      </c>
      <c r="C72" s="4" t="s">
        <v>497</v>
      </c>
      <c r="D72" s="4" t="s">
        <v>2029</v>
      </c>
      <c r="E72" s="4" t="s">
        <v>2030</v>
      </c>
      <c r="F72" s="5">
        <v>8</v>
      </c>
      <c r="G72" s="5"/>
      <c r="H72" s="4">
        <v>22</v>
      </c>
      <c r="I72" s="5">
        <v>10</v>
      </c>
      <c r="J72" s="7">
        <v>1005</v>
      </c>
      <c r="K72" s="8" t="s">
        <v>2036</v>
      </c>
      <c r="L72" s="9">
        <v>79</v>
      </c>
      <c r="M72" s="10">
        <v>60.45</v>
      </c>
      <c r="N72" s="5" t="s">
        <v>2032</v>
      </c>
      <c r="O72" s="5" t="s">
        <v>198</v>
      </c>
      <c r="P72" s="5" t="s">
        <v>2636</v>
      </c>
      <c r="Q72" s="4" t="s">
        <v>2049</v>
      </c>
      <c r="R72" s="4" t="s">
        <v>3260</v>
      </c>
      <c r="S72" s="13">
        <v>43297</v>
      </c>
      <c r="T72" s="14" t="s">
        <v>3261</v>
      </c>
      <c r="U72" s="15" t="s">
        <v>3262</v>
      </c>
      <c r="V72" s="13">
        <v>44012</v>
      </c>
    </row>
    <row r="73" spans="1:22" s="1" customFormat="1">
      <c r="A73" s="4">
        <v>1486</v>
      </c>
      <c r="B73" s="4" t="s">
        <v>8</v>
      </c>
      <c r="C73" s="4" t="s">
        <v>497</v>
      </c>
      <c r="D73" s="4" t="s">
        <v>2029</v>
      </c>
      <c r="E73" s="4" t="s">
        <v>2030</v>
      </c>
      <c r="F73" s="5">
        <v>8</v>
      </c>
      <c r="G73" s="5"/>
      <c r="H73" s="4">
        <v>22</v>
      </c>
      <c r="I73" s="5">
        <v>10</v>
      </c>
      <c r="J73" s="7">
        <v>1006</v>
      </c>
      <c r="K73" s="8" t="s">
        <v>2036</v>
      </c>
      <c r="L73" s="9">
        <v>79.98</v>
      </c>
      <c r="M73" s="10">
        <v>61.2</v>
      </c>
      <c r="N73" s="5" t="s">
        <v>2032</v>
      </c>
      <c r="O73" s="5" t="s">
        <v>201</v>
      </c>
      <c r="P73" s="5" t="s">
        <v>2639</v>
      </c>
      <c r="Q73" s="4" t="s">
        <v>2049</v>
      </c>
      <c r="R73" s="4" t="s">
        <v>3263</v>
      </c>
      <c r="S73" s="13">
        <v>43298</v>
      </c>
      <c r="T73" s="14" t="s">
        <v>3264</v>
      </c>
      <c r="U73" s="15" t="s">
        <v>3265</v>
      </c>
      <c r="V73" s="13">
        <v>44012</v>
      </c>
    </row>
    <row r="74" spans="1:22" s="1" customFormat="1">
      <c r="A74" s="4">
        <v>1487</v>
      </c>
      <c r="B74" s="4" t="s">
        <v>8</v>
      </c>
      <c r="C74" s="4" t="s">
        <v>497</v>
      </c>
      <c r="D74" s="4" t="s">
        <v>2029</v>
      </c>
      <c r="E74" s="4" t="s">
        <v>2030</v>
      </c>
      <c r="F74" s="5">
        <v>8</v>
      </c>
      <c r="G74" s="5"/>
      <c r="H74" s="4">
        <v>22</v>
      </c>
      <c r="I74" s="5">
        <v>10</v>
      </c>
      <c r="J74" s="7">
        <v>1007</v>
      </c>
      <c r="K74" s="8" t="s">
        <v>2036</v>
      </c>
      <c r="L74" s="9">
        <v>79.98</v>
      </c>
      <c r="M74" s="10">
        <v>61.2</v>
      </c>
      <c r="N74" s="5" t="s">
        <v>2032</v>
      </c>
      <c r="O74" s="19" t="s">
        <v>201</v>
      </c>
      <c r="P74" s="5" t="s">
        <v>2643</v>
      </c>
      <c r="Q74" s="4" t="s">
        <v>2049</v>
      </c>
      <c r="R74" s="4" t="s">
        <v>3266</v>
      </c>
      <c r="S74" s="13">
        <v>43299</v>
      </c>
      <c r="T74" s="14" t="s">
        <v>3131</v>
      </c>
      <c r="U74" s="15"/>
      <c r="V74" s="13">
        <v>44012</v>
      </c>
    </row>
    <row r="75" spans="1:22" s="1" customFormat="1">
      <c r="A75" s="4">
        <v>1488</v>
      </c>
      <c r="B75" s="4" t="s">
        <v>8</v>
      </c>
      <c r="C75" s="4" t="s">
        <v>497</v>
      </c>
      <c r="D75" s="4" t="s">
        <v>2029</v>
      </c>
      <c r="E75" s="4" t="s">
        <v>2030</v>
      </c>
      <c r="F75" s="5">
        <v>8</v>
      </c>
      <c r="G75" s="5"/>
      <c r="H75" s="4">
        <v>22</v>
      </c>
      <c r="I75" s="5">
        <v>10</v>
      </c>
      <c r="J75" s="7">
        <v>1008</v>
      </c>
      <c r="K75" s="8" t="s">
        <v>2036</v>
      </c>
      <c r="L75" s="9">
        <v>82.3</v>
      </c>
      <c r="M75" s="10">
        <v>62.97</v>
      </c>
      <c r="N75" s="5" t="s">
        <v>2032</v>
      </c>
      <c r="O75" s="19" t="s">
        <v>221</v>
      </c>
      <c r="P75" s="5" t="s">
        <v>2647</v>
      </c>
      <c r="Q75" s="4" t="s">
        <v>2034</v>
      </c>
      <c r="R75" s="4"/>
      <c r="S75" s="13"/>
      <c r="T75" s="14"/>
      <c r="U75" s="15"/>
      <c r="V75" s="13">
        <v>44012</v>
      </c>
    </row>
    <row r="76" spans="1:22" s="1" customFormat="1">
      <c r="A76" s="4">
        <v>1489</v>
      </c>
      <c r="B76" s="4" t="s">
        <v>8</v>
      </c>
      <c r="C76" s="4" t="s">
        <v>497</v>
      </c>
      <c r="D76" s="4" t="s">
        <v>2029</v>
      </c>
      <c r="E76" s="4" t="s">
        <v>2030</v>
      </c>
      <c r="F76" s="5">
        <v>8</v>
      </c>
      <c r="G76" s="5"/>
      <c r="H76" s="4">
        <v>22</v>
      </c>
      <c r="I76" s="5">
        <v>10</v>
      </c>
      <c r="J76" s="7">
        <v>1009</v>
      </c>
      <c r="K76" s="8" t="s">
        <v>2036</v>
      </c>
      <c r="L76" s="9">
        <v>82.3</v>
      </c>
      <c r="M76" s="10">
        <v>62.97</v>
      </c>
      <c r="N76" s="5" t="s">
        <v>2032</v>
      </c>
      <c r="O76" s="5" t="s">
        <v>215</v>
      </c>
      <c r="P76" s="5" t="s">
        <v>2651</v>
      </c>
      <c r="Q76" s="4" t="s">
        <v>2049</v>
      </c>
      <c r="R76" s="4" t="s">
        <v>3267</v>
      </c>
      <c r="S76" s="13">
        <v>43304</v>
      </c>
      <c r="T76" s="20" t="s">
        <v>2339</v>
      </c>
      <c r="U76" s="15"/>
      <c r="V76" s="13">
        <v>44012</v>
      </c>
    </row>
    <row r="77" spans="1:22" s="1" customFormat="1">
      <c r="A77" s="4">
        <v>1490</v>
      </c>
      <c r="B77" s="4" t="s">
        <v>8</v>
      </c>
      <c r="C77" s="4" t="s">
        <v>497</v>
      </c>
      <c r="D77" s="4" t="s">
        <v>2029</v>
      </c>
      <c r="E77" s="4" t="s">
        <v>2030</v>
      </c>
      <c r="F77" s="5">
        <v>8</v>
      </c>
      <c r="G77" s="5"/>
      <c r="H77" s="4">
        <v>22</v>
      </c>
      <c r="I77" s="5">
        <v>10</v>
      </c>
      <c r="J77" s="7">
        <v>1010</v>
      </c>
      <c r="K77" s="8" t="s">
        <v>2036</v>
      </c>
      <c r="L77" s="9">
        <v>79.98</v>
      </c>
      <c r="M77" s="10">
        <v>61.2</v>
      </c>
      <c r="N77" s="5" t="s">
        <v>2032</v>
      </c>
      <c r="O77" s="5" t="s">
        <v>218</v>
      </c>
      <c r="P77" s="5" t="s">
        <v>2655</v>
      </c>
      <c r="Q77" s="4" t="s">
        <v>2049</v>
      </c>
      <c r="R77" s="4" t="s">
        <v>3268</v>
      </c>
      <c r="S77" s="13">
        <v>43300</v>
      </c>
      <c r="T77" s="20" t="s">
        <v>3269</v>
      </c>
      <c r="U77" s="15" t="s">
        <v>3270</v>
      </c>
      <c r="V77" s="13">
        <v>44012</v>
      </c>
    </row>
    <row r="78" spans="1:22" s="1" customFormat="1">
      <c r="A78" s="4">
        <v>1491</v>
      </c>
      <c r="B78" s="4" t="s">
        <v>8</v>
      </c>
      <c r="C78" s="4" t="s">
        <v>497</v>
      </c>
      <c r="D78" s="4" t="s">
        <v>2029</v>
      </c>
      <c r="E78" s="4" t="s">
        <v>2030</v>
      </c>
      <c r="F78" s="5">
        <v>8</v>
      </c>
      <c r="G78" s="5"/>
      <c r="H78" s="4">
        <v>22</v>
      </c>
      <c r="I78" s="5">
        <v>11</v>
      </c>
      <c r="J78" s="7">
        <v>1101</v>
      </c>
      <c r="K78" s="8" t="s">
        <v>2036</v>
      </c>
      <c r="L78" s="9">
        <v>79.98</v>
      </c>
      <c r="M78" s="10">
        <v>61.2</v>
      </c>
      <c r="N78" s="5" t="s">
        <v>2032</v>
      </c>
      <c r="O78" s="5" t="s">
        <v>218</v>
      </c>
      <c r="P78" s="5" t="s">
        <v>2622</v>
      </c>
      <c r="Q78" s="4" t="s">
        <v>2049</v>
      </c>
      <c r="R78" s="4" t="s">
        <v>3271</v>
      </c>
      <c r="S78" s="13">
        <v>43300</v>
      </c>
      <c r="T78" s="20" t="s">
        <v>3272</v>
      </c>
      <c r="U78" s="15" t="s">
        <v>3273</v>
      </c>
      <c r="V78" s="13">
        <v>44012</v>
      </c>
    </row>
    <row r="79" spans="1:22" s="1" customFormat="1">
      <c r="A79" s="4">
        <v>1492</v>
      </c>
      <c r="B79" s="4" t="s">
        <v>8</v>
      </c>
      <c r="C79" s="4" t="s">
        <v>497</v>
      </c>
      <c r="D79" s="4" t="s">
        <v>2029</v>
      </c>
      <c r="E79" s="4" t="s">
        <v>2030</v>
      </c>
      <c r="F79" s="5">
        <v>8</v>
      </c>
      <c r="G79" s="5"/>
      <c r="H79" s="4">
        <v>22</v>
      </c>
      <c r="I79" s="5">
        <v>11</v>
      </c>
      <c r="J79" s="7">
        <v>1102</v>
      </c>
      <c r="K79" s="8" t="s">
        <v>2036</v>
      </c>
      <c r="L79" s="9">
        <v>79</v>
      </c>
      <c r="M79" s="10">
        <v>60.45</v>
      </c>
      <c r="N79" s="5" t="s">
        <v>2032</v>
      </c>
      <c r="O79" s="5" t="s">
        <v>213</v>
      </c>
      <c r="P79" s="5" t="s">
        <v>2626</v>
      </c>
      <c r="Q79" s="4" t="s">
        <v>2049</v>
      </c>
      <c r="R79" s="4" t="s">
        <v>3274</v>
      </c>
      <c r="S79" s="13">
        <v>43296</v>
      </c>
      <c r="T79" s="14" t="s">
        <v>3275</v>
      </c>
      <c r="U79" s="15" t="s">
        <v>3276</v>
      </c>
      <c r="V79" s="13">
        <v>44012</v>
      </c>
    </row>
    <row r="80" spans="1:22" s="1" customFormat="1" hidden="1">
      <c r="A80" s="4">
        <v>1493</v>
      </c>
      <c r="B80" s="4" t="s">
        <v>8</v>
      </c>
      <c r="C80" s="4" t="s">
        <v>497</v>
      </c>
      <c r="D80" s="4" t="s">
        <v>2029</v>
      </c>
      <c r="E80" s="4" t="s">
        <v>2030</v>
      </c>
      <c r="F80" s="5">
        <v>8</v>
      </c>
      <c r="G80" s="5"/>
      <c r="H80" s="4">
        <v>22</v>
      </c>
      <c r="I80" s="5">
        <v>11</v>
      </c>
      <c r="J80" s="7">
        <v>1103</v>
      </c>
      <c r="K80" s="8" t="s">
        <v>2036</v>
      </c>
      <c r="L80" s="9">
        <v>67.61</v>
      </c>
      <c r="M80" s="10">
        <v>51.73</v>
      </c>
      <c r="N80" s="5" t="s">
        <v>2035</v>
      </c>
      <c r="O80" s="19" t="s">
        <v>183</v>
      </c>
      <c r="P80" s="5" t="s">
        <v>2629</v>
      </c>
      <c r="Q80" s="4" t="s">
        <v>2049</v>
      </c>
      <c r="R80" s="4" t="s">
        <v>3277</v>
      </c>
      <c r="S80" s="13">
        <v>43299</v>
      </c>
      <c r="T80" s="20" t="s">
        <v>3278</v>
      </c>
      <c r="U80" s="15" t="s">
        <v>3279</v>
      </c>
      <c r="V80" s="13">
        <v>44012</v>
      </c>
    </row>
    <row r="81" spans="1:22" s="1" customFormat="1" hidden="1">
      <c r="A81" s="4">
        <v>1494</v>
      </c>
      <c r="B81" s="4" t="s">
        <v>8</v>
      </c>
      <c r="C81" s="4" t="s">
        <v>497</v>
      </c>
      <c r="D81" s="4" t="s">
        <v>2029</v>
      </c>
      <c r="E81" s="4" t="s">
        <v>2030</v>
      </c>
      <c r="F81" s="5">
        <v>8</v>
      </c>
      <c r="G81" s="5"/>
      <c r="H81" s="4">
        <v>22</v>
      </c>
      <c r="I81" s="5">
        <v>11</v>
      </c>
      <c r="J81" s="7">
        <v>1104</v>
      </c>
      <c r="K81" s="8" t="s">
        <v>2036</v>
      </c>
      <c r="L81" s="9">
        <v>67.61</v>
      </c>
      <c r="M81" s="10">
        <v>51.73</v>
      </c>
      <c r="N81" s="5" t="s">
        <v>2035</v>
      </c>
      <c r="O81" s="19" t="s">
        <v>183</v>
      </c>
      <c r="P81" s="5" t="s">
        <v>2632</v>
      </c>
      <c r="Q81" s="4" t="s">
        <v>2049</v>
      </c>
      <c r="R81" s="4" t="s">
        <v>3280</v>
      </c>
      <c r="S81" s="13">
        <v>43300</v>
      </c>
      <c r="T81" s="20" t="s">
        <v>3281</v>
      </c>
      <c r="U81" s="15" t="s">
        <v>3282</v>
      </c>
      <c r="V81" s="13">
        <v>44012</v>
      </c>
    </row>
    <row r="82" spans="1:22" s="1" customFormat="1">
      <c r="A82" s="4">
        <v>1495</v>
      </c>
      <c r="B82" s="4" t="s">
        <v>8</v>
      </c>
      <c r="C82" s="4" t="s">
        <v>497</v>
      </c>
      <c r="D82" s="4" t="s">
        <v>2029</v>
      </c>
      <c r="E82" s="4" t="s">
        <v>2030</v>
      </c>
      <c r="F82" s="5">
        <v>8</v>
      </c>
      <c r="G82" s="5"/>
      <c r="H82" s="4">
        <v>22</v>
      </c>
      <c r="I82" s="5">
        <v>11</v>
      </c>
      <c r="J82" s="7">
        <v>1105</v>
      </c>
      <c r="K82" s="8" t="s">
        <v>2036</v>
      </c>
      <c r="L82" s="9">
        <v>79</v>
      </c>
      <c r="M82" s="10">
        <v>60.45</v>
      </c>
      <c r="N82" s="5" t="s">
        <v>2032</v>
      </c>
      <c r="O82" s="5" t="s">
        <v>198</v>
      </c>
      <c r="P82" s="5" t="s">
        <v>2636</v>
      </c>
      <c r="Q82" s="4" t="s">
        <v>2049</v>
      </c>
      <c r="R82" s="4" t="s">
        <v>3283</v>
      </c>
      <c r="S82" s="13">
        <v>43296</v>
      </c>
      <c r="T82" s="14" t="s">
        <v>3284</v>
      </c>
      <c r="U82" s="15"/>
      <c r="V82" s="13">
        <v>44012</v>
      </c>
    </row>
    <row r="83" spans="1:22" s="1" customFormat="1">
      <c r="A83" s="4">
        <v>1496</v>
      </c>
      <c r="B83" s="4" t="s">
        <v>8</v>
      </c>
      <c r="C83" s="4" t="s">
        <v>497</v>
      </c>
      <c r="D83" s="4" t="s">
        <v>2029</v>
      </c>
      <c r="E83" s="4" t="s">
        <v>2030</v>
      </c>
      <c r="F83" s="5">
        <v>8</v>
      </c>
      <c r="G83" s="5"/>
      <c r="H83" s="4">
        <v>22</v>
      </c>
      <c r="I83" s="5">
        <v>11</v>
      </c>
      <c r="J83" s="7">
        <v>1106</v>
      </c>
      <c r="K83" s="8" t="s">
        <v>2036</v>
      </c>
      <c r="L83" s="9">
        <v>79.98</v>
      </c>
      <c r="M83" s="10">
        <v>61.2</v>
      </c>
      <c r="N83" s="5" t="s">
        <v>2032</v>
      </c>
      <c r="O83" s="5" t="s">
        <v>201</v>
      </c>
      <c r="P83" s="5" t="s">
        <v>2639</v>
      </c>
      <c r="Q83" s="4" t="s">
        <v>2049</v>
      </c>
      <c r="R83" s="4" t="s">
        <v>3285</v>
      </c>
      <c r="S83" s="13">
        <v>43299</v>
      </c>
      <c r="T83" s="14" t="s">
        <v>3286</v>
      </c>
      <c r="U83" s="15" t="s">
        <v>3287</v>
      </c>
      <c r="V83" s="13">
        <v>44012</v>
      </c>
    </row>
    <row r="84" spans="1:22" s="1" customFormat="1">
      <c r="A84" s="4">
        <v>1497</v>
      </c>
      <c r="B84" s="4" t="s">
        <v>8</v>
      </c>
      <c r="C84" s="4" t="s">
        <v>497</v>
      </c>
      <c r="D84" s="4" t="s">
        <v>2029</v>
      </c>
      <c r="E84" s="4" t="s">
        <v>2030</v>
      </c>
      <c r="F84" s="5">
        <v>8</v>
      </c>
      <c r="G84" s="5"/>
      <c r="H84" s="4">
        <v>22</v>
      </c>
      <c r="I84" s="5">
        <v>11</v>
      </c>
      <c r="J84" s="7">
        <v>1107</v>
      </c>
      <c r="K84" s="8" t="s">
        <v>2036</v>
      </c>
      <c r="L84" s="9">
        <v>79.98</v>
      </c>
      <c r="M84" s="10">
        <v>61.2</v>
      </c>
      <c r="N84" s="5" t="s">
        <v>2032</v>
      </c>
      <c r="O84" s="19" t="s">
        <v>201</v>
      </c>
      <c r="P84" s="5" t="s">
        <v>2643</v>
      </c>
      <c r="Q84" s="4" t="s">
        <v>2049</v>
      </c>
      <c r="R84" s="4" t="s">
        <v>3288</v>
      </c>
      <c r="S84" s="13">
        <v>43298</v>
      </c>
      <c r="T84" s="14" t="s">
        <v>3289</v>
      </c>
      <c r="U84" s="15" t="s">
        <v>3290</v>
      </c>
      <c r="V84" s="13">
        <v>44012</v>
      </c>
    </row>
    <row r="85" spans="1:22" s="1" customFormat="1">
      <c r="A85" s="4">
        <v>1498</v>
      </c>
      <c r="B85" s="4" t="s">
        <v>8</v>
      </c>
      <c r="C85" s="4" t="s">
        <v>497</v>
      </c>
      <c r="D85" s="4" t="s">
        <v>2029</v>
      </c>
      <c r="E85" s="4" t="s">
        <v>2030</v>
      </c>
      <c r="F85" s="5">
        <v>8</v>
      </c>
      <c r="G85" s="5"/>
      <c r="H85" s="4">
        <v>22</v>
      </c>
      <c r="I85" s="5">
        <v>11</v>
      </c>
      <c r="J85" s="7">
        <v>1108</v>
      </c>
      <c r="K85" s="8" t="s">
        <v>2036</v>
      </c>
      <c r="L85" s="9">
        <v>82.3</v>
      </c>
      <c r="M85" s="10">
        <v>62.97</v>
      </c>
      <c r="N85" s="5" t="s">
        <v>2032</v>
      </c>
      <c r="O85" s="19" t="s">
        <v>221</v>
      </c>
      <c r="P85" s="5" t="s">
        <v>2647</v>
      </c>
      <c r="Q85" s="4" t="s">
        <v>2049</v>
      </c>
      <c r="R85" s="4" t="s">
        <v>3291</v>
      </c>
      <c r="S85" s="13">
        <v>43299</v>
      </c>
      <c r="T85" s="14" t="s">
        <v>3292</v>
      </c>
      <c r="U85" s="15" t="s">
        <v>3293</v>
      </c>
      <c r="V85" s="13">
        <v>44012</v>
      </c>
    </row>
    <row r="86" spans="1:22" s="1" customFormat="1">
      <c r="A86" s="4">
        <v>1499</v>
      </c>
      <c r="B86" s="4" t="s">
        <v>8</v>
      </c>
      <c r="C86" s="4" t="s">
        <v>497</v>
      </c>
      <c r="D86" s="4" t="s">
        <v>2029</v>
      </c>
      <c r="E86" s="4" t="s">
        <v>2030</v>
      </c>
      <c r="F86" s="5">
        <v>8</v>
      </c>
      <c r="G86" s="5"/>
      <c r="H86" s="4">
        <v>22</v>
      </c>
      <c r="I86" s="5">
        <v>11</v>
      </c>
      <c r="J86" s="7">
        <v>1109</v>
      </c>
      <c r="K86" s="8" t="s">
        <v>2036</v>
      </c>
      <c r="L86" s="9">
        <v>82.3</v>
      </c>
      <c r="M86" s="10">
        <v>62.97</v>
      </c>
      <c r="N86" s="5" t="s">
        <v>2032</v>
      </c>
      <c r="O86" s="5" t="s">
        <v>215</v>
      </c>
      <c r="P86" s="5" t="s">
        <v>2651</v>
      </c>
      <c r="Q86" s="4" t="s">
        <v>2049</v>
      </c>
      <c r="R86" s="4" t="s">
        <v>3294</v>
      </c>
      <c r="S86" s="13">
        <v>43298</v>
      </c>
      <c r="T86" s="20" t="s">
        <v>3295</v>
      </c>
      <c r="U86" s="15" t="s">
        <v>3296</v>
      </c>
      <c r="V86" s="13">
        <v>44012</v>
      </c>
    </row>
    <row r="87" spans="1:22" s="1" customFormat="1">
      <c r="A87" s="4">
        <v>1500</v>
      </c>
      <c r="B87" s="4" t="s">
        <v>8</v>
      </c>
      <c r="C87" s="4" t="s">
        <v>497</v>
      </c>
      <c r="D87" s="4" t="s">
        <v>2029</v>
      </c>
      <c r="E87" s="4" t="s">
        <v>2030</v>
      </c>
      <c r="F87" s="5">
        <v>8</v>
      </c>
      <c r="G87" s="5"/>
      <c r="H87" s="4">
        <v>22</v>
      </c>
      <c r="I87" s="5">
        <v>11</v>
      </c>
      <c r="J87" s="7">
        <v>1110</v>
      </c>
      <c r="K87" s="8" t="s">
        <v>2036</v>
      </c>
      <c r="L87" s="9">
        <v>79.98</v>
      </c>
      <c r="M87" s="10">
        <v>61.2</v>
      </c>
      <c r="N87" s="5" t="s">
        <v>2032</v>
      </c>
      <c r="O87" s="5" t="s">
        <v>218</v>
      </c>
      <c r="P87" s="5" t="s">
        <v>2655</v>
      </c>
      <c r="Q87" s="4" t="s">
        <v>2049</v>
      </c>
      <c r="R87" s="4" t="s">
        <v>3297</v>
      </c>
      <c r="S87" s="13">
        <v>43297</v>
      </c>
      <c r="T87" s="20" t="s">
        <v>3298</v>
      </c>
      <c r="U87" s="15"/>
      <c r="V87" s="13">
        <v>44012</v>
      </c>
    </row>
    <row r="88" spans="1:22" s="1" customFormat="1">
      <c r="A88" s="4">
        <v>1501</v>
      </c>
      <c r="B88" s="4" t="s">
        <v>8</v>
      </c>
      <c r="C88" s="4" t="s">
        <v>497</v>
      </c>
      <c r="D88" s="4" t="s">
        <v>2029</v>
      </c>
      <c r="E88" s="4" t="s">
        <v>2030</v>
      </c>
      <c r="F88" s="5">
        <v>8</v>
      </c>
      <c r="G88" s="5"/>
      <c r="H88" s="4">
        <v>22</v>
      </c>
      <c r="I88" s="5">
        <v>12</v>
      </c>
      <c r="J88" s="7">
        <v>1201</v>
      </c>
      <c r="K88" s="8" t="s">
        <v>2036</v>
      </c>
      <c r="L88" s="9">
        <v>79.98</v>
      </c>
      <c r="M88" s="10">
        <v>61.2</v>
      </c>
      <c r="N88" s="5" t="s">
        <v>2032</v>
      </c>
      <c r="O88" s="5" t="s">
        <v>218</v>
      </c>
      <c r="P88" s="5" t="s">
        <v>2622</v>
      </c>
      <c r="Q88" s="4" t="s">
        <v>2049</v>
      </c>
      <c r="R88" s="4" t="s">
        <v>3299</v>
      </c>
      <c r="S88" s="13">
        <v>43296</v>
      </c>
      <c r="T88" s="20" t="s">
        <v>3300</v>
      </c>
      <c r="U88" s="15" t="s">
        <v>3301</v>
      </c>
      <c r="V88" s="13">
        <v>44012</v>
      </c>
    </row>
    <row r="89" spans="1:22" s="1" customFormat="1">
      <c r="A89" s="4">
        <v>1502</v>
      </c>
      <c r="B89" s="4" t="s">
        <v>8</v>
      </c>
      <c r="C89" s="4" t="s">
        <v>497</v>
      </c>
      <c r="D89" s="4" t="s">
        <v>2029</v>
      </c>
      <c r="E89" s="4" t="s">
        <v>2030</v>
      </c>
      <c r="F89" s="5">
        <v>8</v>
      </c>
      <c r="G89" s="5"/>
      <c r="H89" s="4">
        <v>22</v>
      </c>
      <c r="I89" s="5">
        <v>12</v>
      </c>
      <c r="J89" s="7">
        <v>1202</v>
      </c>
      <c r="K89" s="8" t="s">
        <v>2036</v>
      </c>
      <c r="L89" s="9">
        <v>79</v>
      </c>
      <c r="M89" s="10">
        <v>60.45</v>
      </c>
      <c r="N89" s="5" t="s">
        <v>2032</v>
      </c>
      <c r="O89" s="5" t="s">
        <v>213</v>
      </c>
      <c r="P89" s="5" t="s">
        <v>2626</v>
      </c>
      <c r="Q89" s="4" t="s">
        <v>2049</v>
      </c>
      <c r="R89" s="4" t="s">
        <v>3302</v>
      </c>
      <c r="S89" s="13">
        <v>43297</v>
      </c>
      <c r="T89" s="14" t="s">
        <v>3303</v>
      </c>
      <c r="U89" s="15" t="s">
        <v>3304</v>
      </c>
      <c r="V89" s="13">
        <v>44012</v>
      </c>
    </row>
    <row r="90" spans="1:22" s="1" customFormat="1" hidden="1">
      <c r="A90" s="4">
        <v>1503</v>
      </c>
      <c r="B90" s="4" t="s">
        <v>8</v>
      </c>
      <c r="C90" s="4" t="s">
        <v>497</v>
      </c>
      <c r="D90" s="4" t="s">
        <v>2029</v>
      </c>
      <c r="E90" s="4" t="s">
        <v>2030</v>
      </c>
      <c r="F90" s="5">
        <v>8</v>
      </c>
      <c r="G90" s="5"/>
      <c r="H90" s="4">
        <v>22</v>
      </c>
      <c r="I90" s="5">
        <v>12</v>
      </c>
      <c r="J90" s="7">
        <v>1204</v>
      </c>
      <c r="K90" s="8" t="s">
        <v>2036</v>
      </c>
      <c r="L90" s="9">
        <v>67.61</v>
      </c>
      <c r="M90" s="10">
        <v>51.73</v>
      </c>
      <c r="N90" s="5" t="s">
        <v>2035</v>
      </c>
      <c r="O90" s="19" t="s">
        <v>183</v>
      </c>
      <c r="P90" s="5" t="s">
        <v>2632</v>
      </c>
      <c r="Q90" s="4" t="s">
        <v>2049</v>
      </c>
      <c r="R90" s="4" t="s">
        <v>3305</v>
      </c>
      <c r="S90" s="13">
        <v>43300</v>
      </c>
      <c r="T90" s="20" t="s">
        <v>3306</v>
      </c>
      <c r="U90" s="15" t="s">
        <v>3307</v>
      </c>
      <c r="V90" s="13">
        <v>44012</v>
      </c>
    </row>
    <row r="91" spans="1:22" s="1" customFormat="1">
      <c r="A91" s="4">
        <v>1504</v>
      </c>
      <c r="B91" s="4" t="s">
        <v>8</v>
      </c>
      <c r="C91" s="4" t="s">
        <v>497</v>
      </c>
      <c r="D91" s="4" t="s">
        <v>2029</v>
      </c>
      <c r="E91" s="4" t="s">
        <v>2030</v>
      </c>
      <c r="F91" s="5">
        <v>8</v>
      </c>
      <c r="G91" s="5"/>
      <c r="H91" s="4">
        <v>22</v>
      </c>
      <c r="I91" s="5">
        <v>12</v>
      </c>
      <c r="J91" s="7">
        <v>1205</v>
      </c>
      <c r="K91" s="8" t="s">
        <v>2036</v>
      </c>
      <c r="L91" s="9">
        <v>79</v>
      </c>
      <c r="M91" s="10">
        <v>60.45</v>
      </c>
      <c r="N91" s="5" t="s">
        <v>2032</v>
      </c>
      <c r="O91" s="5" t="s">
        <v>198</v>
      </c>
      <c r="P91" s="5" t="s">
        <v>2636</v>
      </c>
      <c r="Q91" s="4" t="s">
        <v>2049</v>
      </c>
      <c r="R91" s="4" t="s">
        <v>3308</v>
      </c>
      <c r="S91" s="13">
        <v>43298</v>
      </c>
      <c r="T91" s="14" t="s">
        <v>3309</v>
      </c>
      <c r="U91" s="15" t="s">
        <v>3310</v>
      </c>
      <c r="V91" s="13">
        <v>44012</v>
      </c>
    </row>
    <row r="92" spans="1:22" s="1" customFormat="1">
      <c r="A92" s="4">
        <v>1505</v>
      </c>
      <c r="B92" s="4" t="s">
        <v>8</v>
      </c>
      <c r="C92" s="4" t="s">
        <v>497</v>
      </c>
      <c r="D92" s="4" t="s">
        <v>2029</v>
      </c>
      <c r="E92" s="4" t="s">
        <v>2030</v>
      </c>
      <c r="F92" s="5">
        <v>8</v>
      </c>
      <c r="G92" s="5"/>
      <c r="H92" s="4">
        <v>22</v>
      </c>
      <c r="I92" s="5">
        <v>12</v>
      </c>
      <c r="J92" s="7">
        <v>1206</v>
      </c>
      <c r="K92" s="8" t="s">
        <v>2036</v>
      </c>
      <c r="L92" s="9">
        <v>79.98</v>
      </c>
      <c r="M92" s="10">
        <v>61.2</v>
      </c>
      <c r="N92" s="5" t="s">
        <v>2032</v>
      </c>
      <c r="O92" s="5" t="s">
        <v>201</v>
      </c>
      <c r="P92" s="5" t="s">
        <v>2639</v>
      </c>
      <c r="Q92" s="4" t="s">
        <v>2049</v>
      </c>
      <c r="R92" s="4" t="s">
        <v>3311</v>
      </c>
      <c r="S92" s="13">
        <v>43296</v>
      </c>
      <c r="T92" s="20" t="s">
        <v>3312</v>
      </c>
      <c r="U92" s="15" t="s">
        <v>3313</v>
      </c>
      <c r="V92" s="13">
        <v>44012</v>
      </c>
    </row>
    <row r="93" spans="1:22" s="1" customFormat="1">
      <c r="A93" s="4">
        <v>1506</v>
      </c>
      <c r="B93" s="4" t="s">
        <v>8</v>
      </c>
      <c r="C93" s="4" t="s">
        <v>497</v>
      </c>
      <c r="D93" s="4" t="s">
        <v>2029</v>
      </c>
      <c r="E93" s="4" t="s">
        <v>2030</v>
      </c>
      <c r="F93" s="5">
        <v>8</v>
      </c>
      <c r="G93" s="5"/>
      <c r="H93" s="4">
        <v>22</v>
      </c>
      <c r="I93" s="5">
        <v>12</v>
      </c>
      <c r="J93" s="7">
        <v>1207</v>
      </c>
      <c r="K93" s="8" t="s">
        <v>2036</v>
      </c>
      <c r="L93" s="9">
        <v>79.98</v>
      </c>
      <c r="M93" s="10">
        <v>61.2</v>
      </c>
      <c r="N93" s="5" t="s">
        <v>2032</v>
      </c>
      <c r="O93" s="19" t="s">
        <v>201</v>
      </c>
      <c r="P93" s="5" t="s">
        <v>2643</v>
      </c>
      <c r="Q93" s="4" t="s">
        <v>2049</v>
      </c>
      <c r="R93" s="4" t="s">
        <v>3314</v>
      </c>
      <c r="S93" s="13">
        <v>43297</v>
      </c>
      <c r="T93" s="14" t="s">
        <v>3315</v>
      </c>
      <c r="U93" s="15" t="s">
        <v>3316</v>
      </c>
      <c r="V93" s="13">
        <v>44012</v>
      </c>
    </row>
    <row r="94" spans="1:22" s="1" customFormat="1">
      <c r="A94" s="4">
        <v>1507</v>
      </c>
      <c r="B94" s="4" t="s">
        <v>8</v>
      </c>
      <c r="C94" s="4" t="s">
        <v>497</v>
      </c>
      <c r="D94" s="4" t="s">
        <v>2029</v>
      </c>
      <c r="E94" s="4" t="s">
        <v>2030</v>
      </c>
      <c r="F94" s="5">
        <v>8</v>
      </c>
      <c r="G94" s="5"/>
      <c r="H94" s="4">
        <v>22</v>
      </c>
      <c r="I94" s="5">
        <v>12</v>
      </c>
      <c r="J94" s="7">
        <v>1208</v>
      </c>
      <c r="K94" s="8" t="s">
        <v>2036</v>
      </c>
      <c r="L94" s="9">
        <v>82.3</v>
      </c>
      <c r="M94" s="10">
        <v>62.97</v>
      </c>
      <c r="N94" s="5" t="s">
        <v>2032</v>
      </c>
      <c r="O94" s="19" t="s">
        <v>221</v>
      </c>
      <c r="P94" s="5" t="s">
        <v>2647</v>
      </c>
      <c r="Q94" s="4" t="s">
        <v>2049</v>
      </c>
      <c r="R94" s="4" t="s">
        <v>3317</v>
      </c>
      <c r="S94" s="13">
        <v>43297</v>
      </c>
      <c r="T94" s="14" t="s">
        <v>3318</v>
      </c>
      <c r="U94" s="15" t="s">
        <v>3319</v>
      </c>
      <c r="V94" s="13">
        <v>44012</v>
      </c>
    </row>
    <row r="95" spans="1:22" s="1" customFormat="1">
      <c r="A95" s="4">
        <v>1508</v>
      </c>
      <c r="B95" s="4" t="s">
        <v>8</v>
      </c>
      <c r="C95" s="4" t="s">
        <v>497</v>
      </c>
      <c r="D95" s="4" t="s">
        <v>2029</v>
      </c>
      <c r="E95" s="4" t="s">
        <v>2030</v>
      </c>
      <c r="F95" s="5">
        <v>8</v>
      </c>
      <c r="G95" s="5"/>
      <c r="H95" s="4">
        <v>22</v>
      </c>
      <c r="I95" s="5">
        <v>12</v>
      </c>
      <c r="J95" s="7">
        <v>1209</v>
      </c>
      <c r="K95" s="8" t="s">
        <v>2036</v>
      </c>
      <c r="L95" s="9">
        <v>82.3</v>
      </c>
      <c r="M95" s="10">
        <v>62.97</v>
      </c>
      <c r="N95" s="5" t="s">
        <v>2032</v>
      </c>
      <c r="O95" s="5" t="s">
        <v>215</v>
      </c>
      <c r="P95" s="5" t="s">
        <v>2651</v>
      </c>
      <c r="Q95" s="4" t="s">
        <v>2049</v>
      </c>
      <c r="R95" s="4" t="s">
        <v>3320</v>
      </c>
      <c r="S95" s="13">
        <v>43296</v>
      </c>
      <c r="T95" s="20" t="s">
        <v>3321</v>
      </c>
      <c r="U95" s="16" t="s">
        <v>3322</v>
      </c>
      <c r="V95" s="13">
        <v>44012</v>
      </c>
    </row>
    <row r="96" spans="1:22" s="1" customFormat="1">
      <c r="A96" s="4">
        <v>1509</v>
      </c>
      <c r="B96" s="4" t="s">
        <v>8</v>
      </c>
      <c r="C96" s="4" t="s">
        <v>497</v>
      </c>
      <c r="D96" s="4" t="s">
        <v>2029</v>
      </c>
      <c r="E96" s="4" t="s">
        <v>2030</v>
      </c>
      <c r="F96" s="5">
        <v>8</v>
      </c>
      <c r="G96" s="5"/>
      <c r="H96" s="4">
        <v>22</v>
      </c>
      <c r="I96" s="5">
        <v>12</v>
      </c>
      <c r="J96" s="7">
        <v>1210</v>
      </c>
      <c r="K96" s="8" t="s">
        <v>2036</v>
      </c>
      <c r="L96" s="9">
        <v>79.98</v>
      </c>
      <c r="M96" s="10">
        <v>61.2</v>
      </c>
      <c r="N96" s="5" t="s">
        <v>2032</v>
      </c>
      <c r="O96" s="5" t="s">
        <v>218</v>
      </c>
      <c r="P96" s="5" t="s">
        <v>2655</v>
      </c>
      <c r="Q96" s="4" t="s">
        <v>2049</v>
      </c>
      <c r="R96" s="4" t="s">
        <v>3323</v>
      </c>
      <c r="S96" s="13">
        <v>43298</v>
      </c>
      <c r="T96" s="20" t="s">
        <v>3324</v>
      </c>
      <c r="U96" s="15" t="s">
        <v>3325</v>
      </c>
      <c r="V96" s="13">
        <v>44012</v>
      </c>
    </row>
    <row r="97" spans="1:22" s="1" customFormat="1">
      <c r="A97" s="4">
        <v>1510</v>
      </c>
      <c r="B97" s="4" t="s">
        <v>8</v>
      </c>
      <c r="C97" s="4" t="s">
        <v>497</v>
      </c>
      <c r="D97" s="4" t="s">
        <v>2029</v>
      </c>
      <c r="E97" s="4" t="s">
        <v>2030</v>
      </c>
      <c r="F97" s="5">
        <v>8</v>
      </c>
      <c r="G97" s="5"/>
      <c r="H97" s="4">
        <v>22</v>
      </c>
      <c r="I97" s="5">
        <v>13</v>
      </c>
      <c r="J97" s="7">
        <v>1301</v>
      </c>
      <c r="K97" s="8" t="s">
        <v>2036</v>
      </c>
      <c r="L97" s="9">
        <v>79.98</v>
      </c>
      <c r="M97" s="10">
        <v>61.2</v>
      </c>
      <c r="N97" s="5" t="s">
        <v>2032</v>
      </c>
      <c r="O97" s="5" t="s">
        <v>218</v>
      </c>
      <c r="P97" s="5" t="s">
        <v>2622</v>
      </c>
      <c r="Q97" s="4" t="s">
        <v>2049</v>
      </c>
      <c r="R97" s="4" t="s">
        <v>3326</v>
      </c>
      <c r="S97" s="13">
        <v>43299</v>
      </c>
      <c r="T97" s="14" t="s">
        <v>3327</v>
      </c>
      <c r="U97" s="15" t="s">
        <v>3328</v>
      </c>
      <c r="V97" s="13">
        <v>44012</v>
      </c>
    </row>
    <row r="98" spans="1:22" s="1" customFormat="1" hidden="1">
      <c r="A98" s="4">
        <v>1511</v>
      </c>
      <c r="B98" s="4" t="s">
        <v>8</v>
      </c>
      <c r="C98" s="4" t="s">
        <v>497</v>
      </c>
      <c r="D98" s="4" t="s">
        <v>2029</v>
      </c>
      <c r="E98" s="4" t="s">
        <v>2030</v>
      </c>
      <c r="F98" s="5">
        <v>8</v>
      </c>
      <c r="G98" s="5"/>
      <c r="H98" s="4">
        <v>22</v>
      </c>
      <c r="I98" s="5">
        <v>13</v>
      </c>
      <c r="J98" s="7">
        <v>1304</v>
      </c>
      <c r="K98" s="8" t="s">
        <v>2036</v>
      </c>
      <c r="L98" s="9">
        <v>67.61</v>
      </c>
      <c r="M98" s="10">
        <v>51.73</v>
      </c>
      <c r="N98" s="5" t="s">
        <v>2035</v>
      </c>
      <c r="O98" s="19" t="s">
        <v>183</v>
      </c>
      <c r="P98" s="5" t="s">
        <v>2632</v>
      </c>
      <c r="Q98" s="4" t="s">
        <v>2049</v>
      </c>
      <c r="R98" s="4" t="s">
        <v>3329</v>
      </c>
      <c r="S98" s="13">
        <v>43276</v>
      </c>
      <c r="T98" s="20" t="s">
        <v>3330</v>
      </c>
      <c r="U98" s="15" t="s">
        <v>3331</v>
      </c>
      <c r="V98" s="13">
        <v>44012</v>
      </c>
    </row>
    <row r="99" spans="1:22" s="1" customFormat="1">
      <c r="A99" s="4">
        <v>1512</v>
      </c>
      <c r="B99" s="4" t="s">
        <v>8</v>
      </c>
      <c r="C99" s="4" t="s">
        <v>497</v>
      </c>
      <c r="D99" s="4" t="s">
        <v>2029</v>
      </c>
      <c r="E99" s="4" t="s">
        <v>2030</v>
      </c>
      <c r="F99" s="5">
        <v>8</v>
      </c>
      <c r="G99" s="5"/>
      <c r="H99" s="4">
        <v>22</v>
      </c>
      <c r="I99" s="5">
        <v>13</v>
      </c>
      <c r="J99" s="7">
        <v>1305</v>
      </c>
      <c r="K99" s="8" t="s">
        <v>2036</v>
      </c>
      <c r="L99" s="9">
        <v>79</v>
      </c>
      <c r="M99" s="10">
        <v>60.45</v>
      </c>
      <c r="N99" s="5" t="s">
        <v>2032</v>
      </c>
      <c r="O99" s="5" t="s">
        <v>198</v>
      </c>
      <c r="P99" s="5" t="s">
        <v>2636</v>
      </c>
      <c r="Q99" s="4" t="s">
        <v>2034</v>
      </c>
      <c r="R99" s="4"/>
      <c r="S99" s="13"/>
      <c r="T99" s="14"/>
      <c r="U99" s="15"/>
      <c r="V99" s="13">
        <v>44012</v>
      </c>
    </row>
    <row r="100" spans="1:22" s="1" customFormat="1">
      <c r="A100" s="4">
        <v>1513</v>
      </c>
      <c r="B100" s="4" t="s">
        <v>8</v>
      </c>
      <c r="C100" s="4" t="s">
        <v>497</v>
      </c>
      <c r="D100" s="4" t="s">
        <v>2029</v>
      </c>
      <c r="E100" s="4" t="s">
        <v>2030</v>
      </c>
      <c r="F100" s="5">
        <v>8</v>
      </c>
      <c r="G100" s="5"/>
      <c r="H100" s="4">
        <v>22</v>
      </c>
      <c r="I100" s="5">
        <v>13</v>
      </c>
      <c r="J100" s="7">
        <v>1306</v>
      </c>
      <c r="K100" s="8" t="s">
        <v>2036</v>
      </c>
      <c r="L100" s="9">
        <v>79.98</v>
      </c>
      <c r="M100" s="10">
        <v>61.2</v>
      </c>
      <c r="N100" s="5" t="s">
        <v>2032</v>
      </c>
      <c r="O100" s="5" t="s">
        <v>201</v>
      </c>
      <c r="P100" s="5" t="s">
        <v>2639</v>
      </c>
      <c r="Q100" s="4" t="s">
        <v>2049</v>
      </c>
      <c r="R100" s="4" t="s">
        <v>3332</v>
      </c>
      <c r="S100" s="13">
        <v>43296</v>
      </c>
      <c r="T100" s="20" t="s">
        <v>3333</v>
      </c>
      <c r="U100" s="15" t="s">
        <v>3334</v>
      </c>
      <c r="V100" s="13">
        <v>44012</v>
      </c>
    </row>
    <row r="101" spans="1:22" s="1" customFormat="1">
      <c r="A101" s="4">
        <v>1514</v>
      </c>
      <c r="B101" s="4" t="s">
        <v>8</v>
      </c>
      <c r="C101" s="4" t="s">
        <v>497</v>
      </c>
      <c r="D101" s="4" t="s">
        <v>2029</v>
      </c>
      <c r="E101" s="4" t="s">
        <v>2030</v>
      </c>
      <c r="F101" s="5">
        <v>8</v>
      </c>
      <c r="G101" s="5"/>
      <c r="H101" s="4">
        <v>22</v>
      </c>
      <c r="I101" s="5">
        <v>13</v>
      </c>
      <c r="J101" s="7">
        <v>1307</v>
      </c>
      <c r="K101" s="8" t="s">
        <v>2036</v>
      </c>
      <c r="L101" s="9">
        <v>79.98</v>
      </c>
      <c r="M101" s="10">
        <v>61.2</v>
      </c>
      <c r="N101" s="5" t="s">
        <v>2032</v>
      </c>
      <c r="O101" s="19" t="s">
        <v>201</v>
      </c>
      <c r="P101" s="5" t="s">
        <v>2643</v>
      </c>
      <c r="Q101" s="4" t="s">
        <v>2049</v>
      </c>
      <c r="R101" s="4" t="s">
        <v>3335</v>
      </c>
      <c r="S101" s="13">
        <v>43299</v>
      </c>
      <c r="T101" s="20" t="s">
        <v>3336</v>
      </c>
      <c r="U101" s="15"/>
      <c r="V101" s="13">
        <v>44012</v>
      </c>
    </row>
    <row r="102" spans="1:22" s="1" customFormat="1">
      <c r="A102" s="4">
        <v>1515</v>
      </c>
      <c r="B102" s="4" t="s">
        <v>8</v>
      </c>
      <c r="C102" s="4" t="s">
        <v>497</v>
      </c>
      <c r="D102" s="4" t="s">
        <v>2029</v>
      </c>
      <c r="E102" s="4" t="s">
        <v>2030</v>
      </c>
      <c r="F102" s="5">
        <v>8</v>
      </c>
      <c r="G102" s="5"/>
      <c r="H102" s="4">
        <v>22</v>
      </c>
      <c r="I102" s="5">
        <v>13</v>
      </c>
      <c r="J102" s="7">
        <v>1308</v>
      </c>
      <c r="K102" s="8" t="s">
        <v>2036</v>
      </c>
      <c r="L102" s="9">
        <v>82.3</v>
      </c>
      <c r="M102" s="10">
        <v>62.97</v>
      </c>
      <c r="N102" s="5" t="s">
        <v>2032</v>
      </c>
      <c r="O102" s="19" t="s">
        <v>221</v>
      </c>
      <c r="P102" s="5" t="s">
        <v>2647</v>
      </c>
      <c r="Q102" s="4" t="s">
        <v>2049</v>
      </c>
      <c r="R102" s="4" t="s">
        <v>3337</v>
      </c>
      <c r="S102" s="13">
        <v>43275</v>
      </c>
      <c r="T102" s="20" t="s">
        <v>3338</v>
      </c>
      <c r="U102" s="15" t="s">
        <v>3339</v>
      </c>
      <c r="V102" s="13">
        <v>44012</v>
      </c>
    </row>
    <row r="103" spans="1:22" s="1" customFormat="1">
      <c r="A103" s="4">
        <v>1516</v>
      </c>
      <c r="B103" s="4" t="s">
        <v>8</v>
      </c>
      <c r="C103" s="4" t="s">
        <v>497</v>
      </c>
      <c r="D103" s="4" t="s">
        <v>2029</v>
      </c>
      <c r="E103" s="4" t="s">
        <v>2030</v>
      </c>
      <c r="F103" s="5">
        <v>8</v>
      </c>
      <c r="G103" s="5"/>
      <c r="H103" s="4">
        <v>22</v>
      </c>
      <c r="I103" s="5">
        <v>13</v>
      </c>
      <c r="J103" s="7">
        <v>1309</v>
      </c>
      <c r="K103" s="8" t="s">
        <v>2036</v>
      </c>
      <c r="L103" s="9">
        <v>82.3</v>
      </c>
      <c r="M103" s="10">
        <v>62.97</v>
      </c>
      <c r="N103" s="5" t="s">
        <v>2032</v>
      </c>
      <c r="O103" s="5" t="s">
        <v>215</v>
      </c>
      <c r="P103" s="5" t="s">
        <v>2651</v>
      </c>
      <c r="Q103" s="4" t="s">
        <v>2049</v>
      </c>
      <c r="R103" s="4" t="s">
        <v>3340</v>
      </c>
      <c r="S103" s="13">
        <v>43276</v>
      </c>
      <c r="T103" s="20" t="s">
        <v>3341</v>
      </c>
      <c r="U103" s="15" t="s">
        <v>3342</v>
      </c>
      <c r="V103" s="13">
        <v>44012</v>
      </c>
    </row>
    <row r="104" spans="1:22" s="1" customFormat="1">
      <c r="A104" s="4">
        <v>1517</v>
      </c>
      <c r="B104" s="4" t="s">
        <v>8</v>
      </c>
      <c r="C104" s="4" t="s">
        <v>497</v>
      </c>
      <c r="D104" s="4" t="s">
        <v>2029</v>
      </c>
      <c r="E104" s="4" t="s">
        <v>2030</v>
      </c>
      <c r="F104" s="5">
        <v>8</v>
      </c>
      <c r="G104" s="5"/>
      <c r="H104" s="4">
        <v>22</v>
      </c>
      <c r="I104" s="5">
        <v>13</v>
      </c>
      <c r="J104" s="7">
        <v>1310</v>
      </c>
      <c r="K104" s="8" t="s">
        <v>2036</v>
      </c>
      <c r="L104" s="9">
        <v>79.98</v>
      </c>
      <c r="M104" s="10">
        <v>61.2</v>
      </c>
      <c r="N104" s="5" t="s">
        <v>2032</v>
      </c>
      <c r="O104" s="5" t="s">
        <v>218</v>
      </c>
      <c r="P104" s="5" t="s">
        <v>2655</v>
      </c>
      <c r="Q104" s="4" t="s">
        <v>2049</v>
      </c>
      <c r="R104" s="4" t="s">
        <v>3343</v>
      </c>
      <c r="S104" s="13">
        <v>43275</v>
      </c>
      <c r="T104" s="20" t="s">
        <v>3344</v>
      </c>
      <c r="U104" s="15" t="s">
        <v>3345</v>
      </c>
      <c r="V104" s="13">
        <v>44012</v>
      </c>
    </row>
    <row r="105" spans="1:22" s="1" customFormat="1">
      <c r="A105" s="4">
        <v>1518</v>
      </c>
      <c r="B105" s="4" t="s">
        <v>8</v>
      </c>
      <c r="C105" s="4" t="s">
        <v>497</v>
      </c>
      <c r="D105" s="4" t="s">
        <v>2029</v>
      </c>
      <c r="E105" s="4" t="s">
        <v>2030</v>
      </c>
      <c r="F105" s="5">
        <v>8</v>
      </c>
      <c r="G105" s="5"/>
      <c r="H105" s="4">
        <v>22</v>
      </c>
      <c r="I105" s="5">
        <v>14</v>
      </c>
      <c r="J105" s="7">
        <v>1401</v>
      </c>
      <c r="K105" s="8" t="s">
        <v>2036</v>
      </c>
      <c r="L105" s="9">
        <v>79.98</v>
      </c>
      <c r="M105" s="10">
        <v>61.2</v>
      </c>
      <c r="N105" s="5" t="s">
        <v>2032</v>
      </c>
      <c r="O105" s="5" t="s">
        <v>218</v>
      </c>
      <c r="P105" s="5" t="s">
        <v>2622</v>
      </c>
      <c r="Q105" s="4" t="s">
        <v>2034</v>
      </c>
      <c r="R105" s="4"/>
      <c r="S105" s="13"/>
      <c r="T105" s="14"/>
      <c r="U105" s="15"/>
      <c r="V105" s="13">
        <v>44012</v>
      </c>
    </row>
    <row r="106" spans="1:22" s="1" customFormat="1">
      <c r="A106" s="4">
        <v>1519</v>
      </c>
      <c r="B106" s="4" t="s">
        <v>8</v>
      </c>
      <c r="C106" s="4" t="s">
        <v>497</v>
      </c>
      <c r="D106" s="4" t="s">
        <v>2029</v>
      </c>
      <c r="E106" s="4" t="s">
        <v>2030</v>
      </c>
      <c r="F106" s="5">
        <v>8</v>
      </c>
      <c r="G106" s="5"/>
      <c r="H106" s="4">
        <v>22</v>
      </c>
      <c r="I106" s="5">
        <v>14</v>
      </c>
      <c r="J106" s="7">
        <v>1402</v>
      </c>
      <c r="K106" s="8" t="s">
        <v>2036</v>
      </c>
      <c r="L106" s="9">
        <v>79</v>
      </c>
      <c r="M106" s="10">
        <v>60.45</v>
      </c>
      <c r="N106" s="5" t="s">
        <v>2032</v>
      </c>
      <c r="O106" s="5" t="s">
        <v>213</v>
      </c>
      <c r="P106" s="5" t="s">
        <v>2626</v>
      </c>
      <c r="Q106" s="4" t="s">
        <v>2049</v>
      </c>
      <c r="R106" s="4" t="s">
        <v>3346</v>
      </c>
      <c r="S106" s="13">
        <v>43299</v>
      </c>
      <c r="T106" s="14" t="s">
        <v>3347</v>
      </c>
      <c r="U106" s="15" t="s">
        <v>3348</v>
      </c>
      <c r="V106" s="13">
        <v>44012</v>
      </c>
    </row>
    <row r="107" spans="1:22" s="1" customFormat="1" hidden="1">
      <c r="A107" s="4">
        <v>1520</v>
      </c>
      <c r="B107" s="4" t="s">
        <v>8</v>
      </c>
      <c r="C107" s="4" t="s">
        <v>497</v>
      </c>
      <c r="D107" s="4" t="s">
        <v>2029</v>
      </c>
      <c r="E107" s="4" t="s">
        <v>2030</v>
      </c>
      <c r="F107" s="5">
        <v>8</v>
      </c>
      <c r="G107" s="5"/>
      <c r="H107" s="4">
        <v>22</v>
      </c>
      <c r="I107" s="5">
        <v>14</v>
      </c>
      <c r="J107" s="7">
        <v>1403</v>
      </c>
      <c r="K107" s="8" t="s">
        <v>2036</v>
      </c>
      <c r="L107" s="9">
        <v>67.61</v>
      </c>
      <c r="M107" s="10">
        <v>51.73</v>
      </c>
      <c r="N107" s="5" t="s">
        <v>2035</v>
      </c>
      <c r="O107" s="19" t="s">
        <v>183</v>
      </c>
      <c r="P107" s="5" t="s">
        <v>2629</v>
      </c>
      <c r="Q107" s="4" t="s">
        <v>2049</v>
      </c>
      <c r="R107" s="4" t="s">
        <v>3349</v>
      </c>
      <c r="S107" s="13">
        <v>43299</v>
      </c>
      <c r="T107" s="14" t="s">
        <v>3350</v>
      </c>
      <c r="U107" s="16" t="s">
        <v>3350</v>
      </c>
      <c r="V107" s="13">
        <v>44012</v>
      </c>
    </row>
    <row r="108" spans="1:22" s="1" customFormat="1" hidden="1">
      <c r="A108" s="4">
        <v>1521</v>
      </c>
      <c r="B108" s="4" t="s">
        <v>8</v>
      </c>
      <c r="C108" s="4" t="s">
        <v>497</v>
      </c>
      <c r="D108" s="4" t="s">
        <v>2029</v>
      </c>
      <c r="E108" s="4" t="s">
        <v>2030</v>
      </c>
      <c r="F108" s="5">
        <v>8</v>
      </c>
      <c r="G108" s="5"/>
      <c r="H108" s="4">
        <v>22</v>
      </c>
      <c r="I108" s="5">
        <v>14</v>
      </c>
      <c r="J108" s="7">
        <v>1404</v>
      </c>
      <c r="K108" s="8" t="s">
        <v>2036</v>
      </c>
      <c r="L108" s="9">
        <v>67.61</v>
      </c>
      <c r="M108" s="10">
        <v>51.73</v>
      </c>
      <c r="N108" s="5" t="s">
        <v>2035</v>
      </c>
      <c r="O108" s="19" t="s">
        <v>183</v>
      </c>
      <c r="P108" s="5" t="s">
        <v>2632</v>
      </c>
      <c r="Q108" s="4" t="s">
        <v>2049</v>
      </c>
      <c r="R108" s="4" t="s">
        <v>3351</v>
      </c>
      <c r="S108" s="13">
        <v>43298</v>
      </c>
      <c r="T108" s="14" t="s">
        <v>3352</v>
      </c>
      <c r="U108" s="15"/>
      <c r="V108" s="13">
        <v>44012</v>
      </c>
    </row>
    <row r="109" spans="1:22" s="1" customFormat="1">
      <c r="A109" s="4">
        <v>1522</v>
      </c>
      <c r="B109" s="4" t="s">
        <v>8</v>
      </c>
      <c r="C109" s="4" t="s">
        <v>497</v>
      </c>
      <c r="D109" s="4" t="s">
        <v>2029</v>
      </c>
      <c r="E109" s="4" t="s">
        <v>2030</v>
      </c>
      <c r="F109" s="5">
        <v>8</v>
      </c>
      <c r="G109" s="5"/>
      <c r="H109" s="4">
        <v>22</v>
      </c>
      <c r="I109" s="5">
        <v>14</v>
      </c>
      <c r="J109" s="7">
        <v>1405</v>
      </c>
      <c r="K109" s="8" t="s">
        <v>2036</v>
      </c>
      <c r="L109" s="9">
        <v>79</v>
      </c>
      <c r="M109" s="10">
        <v>60.45</v>
      </c>
      <c r="N109" s="5" t="s">
        <v>2032</v>
      </c>
      <c r="O109" s="5" t="s">
        <v>198</v>
      </c>
      <c r="P109" s="5" t="s">
        <v>2636</v>
      </c>
      <c r="Q109" s="4" t="s">
        <v>2049</v>
      </c>
      <c r="R109" s="4" t="s">
        <v>3353</v>
      </c>
      <c r="S109" s="13">
        <v>43300</v>
      </c>
      <c r="T109" s="14" t="s">
        <v>3354</v>
      </c>
      <c r="U109" s="15"/>
      <c r="V109" s="13">
        <v>44012</v>
      </c>
    </row>
    <row r="110" spans="1:22" s="1" customFormat="1">
      <c r="A110" s="4">
        <v>1523</v>
      </c>
      <c r="B110" s="4" t="s">
        <v>8</v>
      </c>
      <c r="C110" s="4" t="s">
        <v>497</v>
      </c>
      <c r="D110" s="4" t="s">
        <v>2029</v>
      </c>
      <c r="E110" s="4" t="s">
        <v>2030</v>
      </c>
      <c r="F110" s="5">
        <v>8</v>
      </c>
      <c r="G110" s="5"/>
      <c r="H110" s="4">
        <v>22</v>
      </c>
      <c r="I110" s="5">
        <v>14</v>
      </c>
      <c r="J110" s="7">
        <v>1406</v>
      </c>
      <c r="K110" s="8" t="s">
        <v>2036</v>
      </c>
      <c r="L110" s="9">
        <v>79.98</v>
      </c>
      <c r="M110" s="10">
        <v>61.2</v>
      </c>
      <c r="N110" s="5" t="s">
        <v>2032</v>
      </c>
      <c r="O110" s="5" t="s">
        <v>201</v>
      </c>
      <c r="P110" s="5" t="s">
        <v>2639</v>
      </c>
      <c r="Q110" s="4" t="s">
        <v>2049</v>
      </c>
      <c r="R110" s="4" t="s">
        <v>3355</v>
      </c>
      <c r="S110" s="13">
        <v>43299</v>
      </c>
      <c r="T110" s="20" t="s">
        <v>3356</v>
      </c>
      <c r="U110" s="15" t="s">
        <v>3357</v>
      </c>
      <c r="V110" s="13">
        <v>44012</v>
      </c>
    </row>
    <row r="111" spans="1:22" s="1" customFormat="1">
      <c r="A111" s="4">
        <v>1524</v>
      </c>
      <c r="B111" s="4" t="s">
        <v>8</v>
      </c>
      <c r="C111" s="4" t="s">
        <v>497</v>
      </c>
      <c r="D111" s="4" t="s">
        <v>2029</v>
      </c>
      <c r="E111" s="4" t="s">
        <v>2030</v>
      </c>
      <c r="F111" s="5">
        <v>8</v>
      </c>
      <c r="G111" s="5"/>
      <c r="H111" s="4">
        <v>22</v>
      </c>
      <c r="I111" s="5">
        <v>14</v>
      </c>
      <c r="J111" s="7">
        <v>1407</v>
      </c>
      <c r="K111" s="8" t="s">
        <v>2036</v>
      </c>
      <c r="L111" s="9">
        <v>79.98</v>
      </c>
      <c r="M111" s="10">
        <v>61.2</v>
      </c>
      <c r="N111" s="5" t="s">
        <v>2032</v>
      </c>
      <c r="O111" s="19" t="s">
        <v>201</v>
      </c>
      <c r="P111" s="5" t="s">
        <v>2643</v>
      </c>
      <c r="Q111" s="4" t="s">
        <v>2049</v>
      </c>
      <c r="R111" s="4" t="s">
        <v>3358</v>
      </c>
      <c r="S111" s="13">
        <v>43298</v>
      </c>
      <c r="T111" s="20" t="s">
        <v>3359</v>
      </c>
      <c r="U111" s="15" t="s">
        <v>3360</v>
      </c>
      <c r="V111" s="13">
        <v>44012</v>
      </c>
    </row>
    <row r="112" spans="1:22" s="1" customFormat="1">
      <c r="A112" s="4">
        <v>1525</v>
      </c>
      <c r="B112" s="4" t="s">
        <v>8</v>
      </c>
      <c r="C112" s="4" t="s">
        <v>497</v>
      </c>
      <c r="D112" s="4" t="s">
        <v>2029</v>
      </c>
      <c r="E112" s="4" t="s">
        <v>2030</v>
      </c>
      <c r="F112" s="5">
        <v>8</v>
      </c>
      <c r="G112" s="5"/>
      <c r="H112" s="4">
        <v>22</v>
      </c>
      <c r="I112" s="5">
        <v>14</v>
      </c>
      <c r="J112" s="7">
        <v>1408</v>
      </c>
      <c r="K112" s="8" t="s">
        <v>2036</v>
      </c>
      <c r="L112" s="9">
        <v>82.3</v>
      </c>
      <c r="M112" s="10">
        <v>62.97</v>
      </c>
      <c r="N112" s="5" t="s">
        <v>2032</v>
      </c>
      <c r="O112" s="19" t="s">
        <v>221</v>
      </c>
      <c r="P112" s="5" t="s">
        <v>2647</v>
      </c>
      <c r="Q112" s="4" t="s">
        <v>2049</v>
      </c>
      <c r="R112" s="4" t="s">
        <v>3361</v>
      </c>
      <c r="S112" s="13">
        <v>43296</v>
      </c>
      <c r="T112" s="14" t="s">
        <v>3362</v>
      </c>
      <c r="U112" s="15" t="s">
        <v>3363</v>
      </c>
      <c r="V112" s="13">
        <v>44012</v>
      </c>
    </row>
    <row r="113" spans="1:22" s="1" customFormat="1">
      <c r="A113" s="4">
        <v>1526</v>
      </c>
      <c r="B113" s="4" t="s">
        <v>8</v>
      </c>
      <c r="C113" s="4" t="s">
        <v>497</v>
      </c>
      <c r="D113" s="4" t="s">
        <v>2029</v>
      </c>
      <c r="E113" s="4" t="s">
        <v>2030</v>
      </c>
      <c r="F113" s="5">
        <v>8</v>
      </c>
      <c r="G113" s="5"/>
      <c r="H113" s="4">
        <v>22</v>
      </c>
      <c r="I113" s="5">
        <v>14</v>
      </c>
      <c r="J113" s="7">
        <v>1409</v>
      </c>
      <c r="K113" s="8" t="s">
        <v>2036</v>
      </c>
      <c r="L113" s="9">
        <v>82.3</v>
      </c>
      <c r="M113" s="10">
        <v>62.97</v>
      </c>
      <c r="N113" s="5" t="s">
        <v>2032</v>
      </c>
      <c r="O113" s="5" t="s">
        <v>215</v>
      </c>
      <c r="P113" s="5" t="s">
        <v>2651</v>
      </c>
      <c r="Q113" s="4" t="s">
        <v>2049</v>
      </c>
      <c r="R113" s="4" t="s">
        <v>3364</v>
      </c>
      <c r="S113" s="13">
        <v>43297</v>
      </c>
      <c r="T113" s="14" t="s">
        <v>3365</v>
      </c>
      <c r="U113" s="15" t="s">
        <v>3366</v>
      </c>
      <c r="V113" s="13">
        <v>44012</v>
      </c>
    </row>
    <row r="114" spans="1:22" s="1" customFormat="1">
      <c r="A114" s="4">
        <v>1527</v>
      </c>
      <c r="B114" s="4" t="s">
        <v>8</v>
      </c>
      <c r="C114" s="4" t="s">
        <v>497</v>
      </c>
      <c r="D114" s="4" t="s">
        <v>2029</v>
      </c>
      <c r="E114" s="4" t="s">
        <v>2030</v>
      </c>
      <c r="F114" s="5">
        <v>8</v>
      </c>
      <c r="G114" s="5"/>
      <c r="H114" s="4">
        <v>22</v>
      </c>
      <c r="I114" s="5">
        <v>14</v>
      </c>
      <c r="J114" s="7">
        <v>1410</v>
      </c>
      <c r="K114" s="8" t="s">
        <v>2036</v>
      </c>
      <c r="L114" s="9">
        <v>79.98</v>
      </c>
      <c r="M114" s="10">
        <v>61.2</v>
      </c>
      <c r="N114" s="5" t="s">
        <v>2032</v>
      </c>
      <c r="O114" s="5" t="s">
        <v>218</v>
      </c>
      <c r="P114" s="5" t="s">
        <v>2655</v>
      </c>
      <c r="Q114" s="4" t="s">
        <v>2049</v>
      </c>
      <c r="R114" s="4" t="s">
        <v>3367</v>
      </c>
      <c r="S114" s="13">
        <v>43297</v>
      </c>
      <c r="T114" s="20" t="s">
        <v>3368</v>
      </c>
      <c r="U114" s="15" t="s">
        <v>3369</v>
      </c>
      <c r="V114" s="13">
        <v>44012</v>
      </c>
    </row>
    <row r="115" spans="1:22" s="1" customFormat="1">
      <c r="A115" s="4">
        <v>1528</v>
      </c>
      <c r="B115" s="4" t="s">
        <v>8</v>
      </c>
      <c r="C115" s="4" t="s">
        <v>497</v>
      </c>
      <c r="D115" s="4" t="s">
        <v>2029</v>
      </c>
      <c r="E115" s="4" t="s">
        <v>2030</v>
      </c>
      <c r="F115" s="5">
        <v>8</v>
      </c>
      <c r="G115" s="5"/>
      <c r="H115" s="4">
        <v>22</v>
      </c>
      <c r="I115" s="5">
        <v>15</v>
      </c>
      <c r="J115" s="7">
        <v>1501</v>
      </c>
      <c r="K115" s="8" t="s">
        <v>2036</v>
      </c>
      <c r="L115" s="9">
        <v>79.98</v>
      </c>
      <c r="M115" s="10">
        <v>61.2</v>
      </c>
      <c r="N115" s="5" t="s">
        <v>2032</v>
      </c>
      <c r="O115" s="5" t="s">
        <v>218</v>
      </c>
      <c r="P115" s="5" t="s">
        <v>2622</v>
      </c>
      <c r="Q115" s="4" t="s">
        <v>2049</v>
      </c>
      <c r="R115" s="4" t="s">
        <v>3370</v>
      </c>
      <c r="S115" s="13">
        <v>43296</v>
      </c>
      <c r="T115" s="14" t="s">
        <v>3371</v>
      </c>
      <c r="U115" s="15"/>
      <c r="V115" s="13">
        <v>44012</v>
      </c>
    </row>
    <row r="116" spans="1:22" s="1" customFormat="1">
      <c r="A116" s="4">
        <v>1529</v>
      </c>
      <c r="B116" s="4" t="s">
        <v>8</v>
      </c>
      <c r="C116" s="4" t="s">
        <v>497</v>
      </c>
      <c r="D116" s="4" t="s">
        <v>2029</v>
      </c>
      <c r="E116" s="4" t="s">
        <v>2030</v>
      </c>
      <c r="F116" s="5">
        <v>8</v>
      </c>
      <c r="G116" s="5"/>
      <c r="H116" s="4">
        <v>22</v>
      </c>
      <c r="I116" s="5">
        <v>15</v>
      </c>
      <c r="J116" s="7">
        <v>1502</v>
      </c>
      <c r="K116" s="8" t="s">
        <v>2036</v>
      </c>
      <c r="L116" s="9">
        <v>79</v>
      </c>
      <c r="M116" s="10">
        <v>60.45</v>
      </c>
      <c r="N116" s="5" t="s">
        <v>2032</v>
      </c>
      <c r="O116" s="5" t="s">
        <v>213</v>
      </c>
      <c r="P116" s="5" t="s">
        <v>2626</v>
      </c>
      <c r="Q116" s="4" t="s">
        <v>2049</v>
      </c>
      <c r="R116" s="4" t="s">
        <v>3372</v>
      </c>
      <c r="S116" s="13">
        <v>43300</v>
      </c>
      <c r="T116" s="14" t="s">
        <v>3373</v>
      </c>
      <c r="U116" s="15" t="s">
        <v>3374</v>
      </c>
      <c r="V116" s="13">
        <v>44012</v>
      </c>
    </row>
    <row r="117" spans="1:22" s="1" customFormat="1" hidden="1">
      <c r="A117" s="4">
        <v>1530</v>
      </c>
      <c r="B117" s="4" t="s">
        <v>8</v>
      </c>
      <c r="C117" s="4" t="s">
        <v>497</v>
      </c>
      <c r="D117" s="4" t="s">
        <v>2029</v>
      </c>
      <c r="E117" s="4" t="s">
        <v>2030</v>
      </c>
      <c r="F117" s="5">
        <v>8</v>
      </c>
      <c r="G117" s="5"/>
      <c r="H117" s="4">
        <v>22</v>
      </c>
      <c r="I117" s="5">
        <v>15</v>
      </c>
      <c r="J117" s="7">
        <v>1503</v>
      </c>
      <c r="K117" s="8" t="s">
        <v>2036</v>
      </c>
      <c r="L117" s="9">
        <v>67.61</v>
      </c>
      <c r="M117" s="10">
        <v>51.73</v>
      </c>
      <c r="N117" s="5" t="s">
        <v>2035</v>
      </c>
      <c r="O117" s="19" t="s">
        <v>183</v>
      </c>
      <c r="P117" s="5" t="s">
        <v>2629</v>
      </c>
      <c r="Q117" s="4" t="s">
        <v>2049</v>
      </c>
      <c r="R117" s="4" t="s">
        <v>3375</v>
      </c>
      <c r="S117" s="13">
        <v>43298</v>
      </c>
      <c r="T117" s="20" t="s">
        <v>3376</v>
      </c>
      <c r="U117" s="15" t="s">
        <v>3377</v>
      </c>
      <c r="V117" s="13">
        <v>44012</v>
      </c>
    </row>
    <row r="118" spans="1:22" s="1" customFormat="1" hidden="1">
      <c r="A118" s="4">
        <v>1531</v>
      </c>
      <c r="B118" s="4" t="s">
        <v>8</v>
      </c>
      <c r="C118" s="4" t="s">
        <v>497</v>
      </c>
      <c r="D118" s="4" t="s">
        <v>2029</v>
      </c>
      <c r="E118" s="4" t="s">
        <v>2030</v>
      </c>
      <c r="F118" s="5">
        <v>8</v>
      </c>
      <c r="G118" s="5"/>
      <c r="H118" s="4">
        <v>22</v>
      </c>
      <c r="I118" s="5">
        <v>15</v>
      </c>
      <c r="J118" s="7">
        <v>1504</v>
      </c>
      <c r="K118" s="8" t="s">
        <v>2036</v>
      </c>
      <c r="L118" s="9">
        <v>67.61</v>
      </c>
      <c r="M118" s="10">
        <v>51.73</v>
      </c>
      <c r="N118" s="5" t="s">
        <v>2035</v>
      </c>
      <c r="O118" s="19" t="s">
        <v>183</v>
      </c>
      <c r="P118" s="5" t="s">
        <v>2632</v>
      </c>
      <c r="Q118" s="4" t="s">
        <v>2049</v>
      </c>
      <c r="R118" s="4" t="s">
        <v>3378</v>
      </c>
      <c r="S118" s="13">
        <v>43296</v>
      </c>
      <c r="T118" s="20" t="s">
        <v>3379</v>
      </c>
      <c r="U118" s="15" t="s">
        <v>3380</v>
      </c>
      <c r="V118" s="13">
        <v>44012</v>
      </c>
    </row>
    <row r="119" spans="1:22" s="1" customFormat="1">
      <c r="A119" s="4">
        <v>1532</v>
      </c>
      <c r="B119" s="4" t="s">
        <v>8</v>
      </c>
      <c r="C119" s="4" t="s">
        <v>497</v>
      </c>
      <c r="D119" s="4" t="s">
        <v>2029</v>
      </c>
      <c r="E119" s="4" t="s">
        <v>2030</v>
      </c>
      <c r="F119" s="5">
        <v>8</v>
      </c>
      <c r="G119" s="5"/>
      <c r="H119" s="4">
        <v>22</v>
      </c>
      <c r="I119" s="5">
        <v>15</v>
      </c>
      <c r="J119" s="7">
        <v>1505</v>
      </c>
      <c r="K119" s="8" t="s">
        <v>2036</v>
      </c>
      <c r="L119" s="9">
        <v>79</v>
      </c>
      <c r="M119" s="10">
        <v>60.45</v>
      </c>
      <c r="N119" s="5" t="s">
        <v>2032</v>
      </c>
      <c r="O119" s="5" t="s">
        <v>198</v>
      </c>
      <c r="P119" s="5" t="s">
        <v>2636</v>
      </c>
      <c r="Q119" s="4" t="s">
        <v>2034</v>
      </c>
      <c r="R119" s="4"/>
      <c r="S119" s="13"/>
      <c r="T119" s="14"/>
      <c r="U119" s="15"/>
      <c r="V119" s="13">
        <v>44012</v>
      </c>
    </row>
    <row r="120" spans="1:22" s="1" customFormat="1">
      <c r="A120" s="4">
        <v>1533</v>
      </c>
      <c r="B120" s="4" t="s">
        <v>8</v>
      </c>
      <c r="C120" s="4" t="s">
        <v>497</v>
      </c>
      <c r="D120" s="4" t="s">
        <v>2029</v>
      </c>
      <c r="E120" s="4" t="s">
        <v>2030</v>
      </c>
      <c r="F120" s="5">
        <v>8</v>
      </c>
      <c r="G120" s="5"/>
      <c r="H120" s="4">
        <v>22</v>
      </c>
      <c r="I120" s="5">
        <v>15</v>
      </c>
      <c r="J120" s="7">
        <v>1506</v>
      </c>
      <c r="K120" s="8" t="s">
        <v>2036</v>
      </c>
      <c r="L120" s="9">
        <v>79.98</v>
      </c>
      <c r="M120" s="10">
        <v>61.2</v>
      </c>
      <c r="N120" s="5" t="s">
        <v>2032</v>
      </c>
      <c r="O120" s="5" t="s">
        <v>201</v>
      </c>
      <c r="P120" s="5" t="s">
        <v>2639</v>
      </c>
      <c r="Q120" s="4" t="s">
        <v>2049</v>
      </c>
      <c r="R120" s="4" t="s">
        <v>3381</v>
      </c>
      <c r="S120" s="13">
        <v>43296</v>
      </c>
      <c r="T120" s="20" t="s">
        <v>3382</v>
      </c>
      <c r="U120" s="15"/>
      <c r="V120" s="13">
        <v>44012</v>
      </c>
    </row>
    <row r="121" spans="1:22" s="1" customFormat="1">
      <c r="A121" s="4">
        <v>1534</v>
      </c>
      <c r="B121" s="4" t="s">
        <v>8</v>
      </c>
      <c r="C121" s="4" t="s">
        <v>497</v>
      </c>
      <c r="D121" s="4" t="s">
        <v>2029</v>
      </c>
      <c r="E121" s="4" t="s">
        <v>2030</v>
      </c>
      <c r="F121" s="5">
        <v>8</v>
      </c>
      <c r="G121" s="5"/>
      <c r="H121" s="4">
        <v>22</v>
      </c>
      <c r="I121" s="5">
        <v>15</v>
      </c>
      <c r="J121" s="7">
        <v>1507</v>
      </c>
      <c r="K121" s="8" t="s">
        <v>2036</v>
      </c>
      <c r="L121" s="9">
        <v>79.98</v>
      </c>
      <c r="M121" s="10">
        <v>61.2</v>
      </c>
      <c r="N121" s="5" t="s">
        <v>2032</v>
      </c>
      <c r="O121" s="19" t="s">
        <v>201</v>
      </c>
      <c r="P121" s="5" t="s">
        <v>2643</v>
      </c>
      <c r="Q121" s="4" t="s">
        <v>2049</v>
      </c>
      <c r="R121" s="4" t="s">
        <v>3383</v>
      </c>
      <c r="S121" s="13">
        <v>43297</v>
      </c>
      <c r="T121" s="14" t="s">
        <v>3384</v>
      </c>
      <c r="U121" s="15" t="s">
        <v>3385</v>
      </c>
      <c r="V121" s="13">
        <v>44012</v>
      </c>
    </row>
    <row r="122" spans="1:22" s="1" customFormat="1">
      <c r="A122" s="4">
        <v>1535</v>
      </c>
      <c r="B122" s="4" t="s">
        <v>8</v>
      </c>
      <c r="C122" s="4" t="s">
        <v>497</v>
      </c>
      <c r="D122" s="4" t="s">
        <v>2029</v>
      </c>
      <c r="E122" s="4" t="s">
        <v>2030</v>
      </c>
      <c r="F122" s="5">
        <v>8</v>
      </c>
      <c r="G122" s="5"/>
      <c r="H122" s="4">
        <v>22</v>
      </c>
      <c r="I122" s="5">
        <v>15</v>
      </c>
      <c r="J122" s="7">
        <v>1508</v>
      </c>
      <c r="K122" s="8" t="s">
        <v>2036</v>
      </c>
      <c r="L122" s="9">
        <v>82.3</v>
      </c>
      <c r="M122" s="10">
        <v>62.97</v>
      </c>
      <c r="N122" s="5" t="s">
        <v>2032</v>
      </c>
      <c r="O122" s="19" t="s">
        <v>221</v>
      </c>
      <c r="P122" s="5" t="s">
        <v>2647</v>
      </c>
      <c r="Q122" s="4" t="s">
        <v>2049</v>
      </c>
      <c r="R122" s="4" t="s">
        <v>3386</v>
      </c>
      <c r="S122" s="13">
        <v>43298</v>
      </c>
      <c r="T122" s="14" t="s">
        <v>3387</v>
      </c>
      <c r="U122" s="15" t="s">
        <v>3388</v>
      </c>
      <c r="V122" s="13">
        <v>44012</v>
      </c>
    </row>
    <row r="123" spans="1:22" s="1" customFormat="1">
      <c r="A123" s="4">
        <v>1536</v>
      </c>
      <c r="B123" s="4" t="s">
        <v>8</v>
      </c>
      <c r="C123" s="4" t="s">
        <v>497</v>
      </c>
      <c r="D123" s="4" t="s">
        <v>2029</v>
      </c>
      <c r="E123" s="4" t="s">
        <v>2030</v>
      </c>
      <c r="F123" s="5">
        <v>8</v>
      </c>
      <c r="G123" s="5"/>
      <c r="H123" s="4">
        <v>22</v>
      </c>
      <c r="I123" s="5">
        <v>15</v>
      </c>
      <c r="J123" s="7">
        <v>1509</v>
      </c>
      <c r="K123" s="8" t="s">
        <v>2036</v>
      </c>
      <c r="L123" s="9">
        <v>82.3</v>
      </c>
      <c r="M123" s="10">
        <v>62.97</v>
      </c>
      <c r="N123" s="5" t="s">
        <v>2032</v>
      </c>
      <c r="O123" s="5" t="s">
        <v>215</v>
      </c>
      <c r="P123" s="5" t="s">
        <v>2651</v>
      </c>
      <c r="Q123" s="4" t="s">
        <v>2049</v>
      </c>
      <c r="R123" s="4" t="s">
        <v>3389</v>
      </c>
      <c r="S123" s="13">
        <v>43299</v>
      </c>
      <c r="T123" s="14" t="s">
        <v>3390</v>
      </c>
      <c r="U123" s="15" t="s">
        <v>3391</v>
      </c>
      <c r="V123" s="13">
        <v>44012</v>
      </c>
    </row>
    <row r="124" spans="1:22" s="1" customFormat="1">
      <c r="A124" s="4">
        <v>1537</v>
      </c>
      <c r="B124" s="4" t="s">
        <v>8</v>
      </c>
      <c r="C124" s="4" t="s">
        <v>497</v>
      </c>
      <c r="D124" s="4" t="s">
        <v>2029</v>
      </c>
      <c r="E124" s="4" t="s">
        <v>2030</v>
      </c>
      <c r="F124" s="5">
        <v>8</v>
      </c>
      <c r="G124" s="5"/>
      <c r="H124" s="4">
        <v>22</v>
      </c>
      <c r="I124" s="5">
        <v>15</v>
      </c>
      <c r="J124" s="7">
        <v>1510</v>
      </c>
      <c r="K124" s="8" t="s">
        <v>2036</v>
      </c>
      <c r="L124" s="9">
        <v>79.98</v>
      </c>
      <c r="M124" s="10">
        <v>61.2</v>
      </c>
      <c r="N124" s="5" t="s">
        <v>2032</v>
      </c>
      <c r="O124" s="5" t="s">
        <v>218</v>
      </c>
      <c r="P124" s="5" t="s">
        <v>2655</v>
      </c>
      <c r="Q124" s="4" t="s">
        <v>2049</v>
      </c>
      <c r="R124" s="4" t="s">
        <v>3392</v>
      </c>
      <c r="S124" s="13">
        <v>43298</v>
      </c>
      <c r="T124" s="20" t="s">
        <v>3393</v>
      </c>
      <c r="U124" s="15" t="s">
        <v>3394</v>
      </c>
      <c r="V124" s="13">
        <v>44012</v>
      </c>
    </row>
    <row r="125" spans="1:22" s="1" customFormat="1">
      <c r="A125" s="4">
        <v>1538</v>
      </c>
      <c r="B125" s="4" t="s">
        <v>8</v>
      </c>
      <c r="C125" s="4" t="s">
        <v>497</v>
      </c>
      <c r="D125" s="4" t="s">
        <v>2029</v>
      </c>
      <c r="E125" s="4" t="s">
        <v>2030</v>
      </c>
      <c r="F125" s="5">
        <v>8</v>
      </c>
      <c r="G125" s="5"/>
      <c r="H125" s="4">
        <v>22</v>
      </c>
      <c r="I125" s="5">
        <v>16</v>
      </c>
      <c r="J125" s="7">
        <v>1601</v>
      </c>
      <c r="K125" s="8" t="s">
        <v>2036</v>
      </c>
      <c r="L125" s="9">
        <v>79.98</v>
      </c>
      <c r="M125" s="10">
        <v>61.2</v>
      </c>
      <c r="N125" s="5" t="s">
        <v>2032</v>
      </c>
      <c r="O125" s="5" t="s">
        <v>218</v>
      </c>
      <c r="P125" s="5" t="s">
        <v>2622</v>
      </c>
      <c r="Q125" s="4" t="s">
        <v>2049</v>
      </c>
      <c r="R125" s="4" t="s">
        <v>3395</v>
      </c>
      <c r="S125" s="13">
        <v>43299</v>
      </c>
      <c r="T125" s="20" t="s">
        <v>3396</v>
      </c>
      <c r="U125" s="15"/>
      <c r="V125" s="13">
        <v>44012</v>
      </c>
    </row>
    <row r="126" spans="1:22" s="1" customFormat="1">
      <c r="A126" s="4">
        <v>1539</v>
      </c>
      <c r="B126" s="4" t="s">
        <v>8</v>
      </c>
      <c r="C126" s="4" t="s">
        <v>497</v>
      </c>
      <c r="D126" s="4" t="s">
        <v>2029</v>
      </c>
      <c r="E126" s="4" t="s">
        <v>2030</v>
      </c>
      <c r="F126" s="5">
        <v>8</v>
      </c>
      <c r="G126" s="5"/>
      <c r="H126" s="4">
        <v>22</v>
      </c>
      <c r="I126" s="5">
        <v>16</v>
      </c>
      <c r="J126" s="7">
        <v>1602</v>
      </c>
      <c r="K126" s="8" t="s">
        <v>2036</v>
      </c>
      <c r="L126" s="9">
        <v>79</v>
      </c>
      <c r="M126" s="10">
        <v>60.45</v>
      </c>
      <c r="N126" s="5" t="s">
        <v>2032</v>
      </c>
      <c r="O126" s="5" t="s">
        <v>213</v>
      </c>
      <c r="P126" s="5" t="s">
        <v>2626</v>
      </c>
      <c r="Q126" s="4" t="s">
        <v>2034</v>
      </c>
      <c r="R126" s="4"/>
      <c r="S126" s="13"/>
      <c r="T126" s="20"/>
      <c r="U126" s="15"/>
      <c r="V126" s="13">
        <v>44012</v>
      </c>
    </row>
    <row r="127" spans="1:22" s="1" customFormat="1" hidden="1">
      <c r="A127" s="4">
        <v>1540</v>
      </c>
      <c r="B127" s="4" t="s">
        <v>8</v>
      </c>
      <c r="C127" s="4" t="s">
        <v>497</v>
      </c>
      <c r="D127" s="4" t="s">
        <v>2029</v>
      </c>
      <c r="E127" s="4" t="s">
        <v>2030</v>
      </c>
      <c r="F127" s="5">
        <v>8</v>
      </c>
      <c r="G127" s="5"/>
      <c r="H127" s="4">
        <v>22</v>
      </c>
      <c r="I127" s="5">
        <v>16</v>
      </c>
      <c r="J127" s="7">
        <v>1603</v>
      </c>
      <c r="K127" s="8" t="s">
        <v>2036</v>
      </c>
      <c r="L127" s="9">
        <v>67.61</v>
      </c>
      <c r="M127" s="10">
        <v>51.73</v>
      </c>
      <c r="N127" s="5" t="s">
        <v>2035</v>
      </c>
      <c r="O127" s="19" t="s">
        <v>183</v>
      </c>
      <c r="P127" s="5" t="s">
        <v>2629</v>
      </c>
      <c r="Q127" s="4" t="s">
        <v>2049</v>
      </c>
      <c r="R127" s="4" t="s">
        <v>3397</v>
      </c>
      <c r="S127" s="13">
        <v>43296</v>
      </c>
      <c r="T127" s="14" t="s">
        <v>3398</v>
      </c>
      <c r="U127" s="15" t="s">
        <v>3399</v>
      </c>
      <c r="V127" s="13">
        <v>44012</v>
      </c>
    </row>
    <row r="128" spans="1:22" s="1" customFormat="1" hidden="1">
      <c r="A128" s="4">
        <v>1541</v>
      </c>
      <c r="B128" s="4" t="s">
        <v>8</v>
      </c>
      <c r="C128" s="4" t="s">
        <v>497</v>
      </c>
      <c r="D128" s="4" t="s">
        <v>2029</v>
      </c>
      <c r="E128" s="4" t="s">
        <v>2030</v>
      </c>
      <c r="F128" s="5">
        <v>8</v>
      </c>
      <c r="G128" s="5"/>
      <c r="H128" s="4">
        <v>22</v>
      </c>
      <c r="I128" s="5">
        <v>16</v>
      </c>
      <c r="J128" s="7">
        <v>1604</v>
      </c>
      <c r="K128" s="8" t="s">
        <v>2036</v>
      </c>
      <c r="L128" s="9">
        <v>67.61</v>
      </c>
      <c r="M128" s="10">
        <v>51.73</v>
      </c>
      <c r="N128" s="5" t="s">
        <v>2035</v>
      </c>
      <c r="O128" s="19" t="s">
        <v>183</v>
      </c>
      <c r="P128" s="5" t="s">
        <v>2632</v>
      </c>
      <c r="Q128" s="4" t="s">
        <v>2049</v>
      </c>
      <c r="R128" s="4" t="s">
        <v>3400</v>
      </c>
      <c r="S128" s="13">
        <v>43298</v>
      </c>
      <c r="T128" s="20" t="s">
        <v>3401</v>
      </c>
      <c r="U128" s="15" t="s">
        <v>3402</v>
      </c>
      <c r="V128" s="13">
        <v>44012</v>
      </c>
    </row>
    <row r="129" spans="1:22" s="1" customFormat="1">
      <c r="A129" s="4">
        <v>1542</v>
      </c>
      <c r="B129" s="4" t="s">
        <v>8</v>
      </c>
      <c r="C129" s="4" t="s">
        <v>497</v>
      </c>
      <c r="D129" s="4" t="s">
        <v>2029</v>
      </c>
      <c r="E129" s="4" t="s">
        <v>2030</v>
      </c>
      <c r="F129" s="5">
        <v>8</v>
      </c>
      <c r="G129" s="5"/>
      <c r="H129" s="4">
        <v>22</v>
      </c>
      <c r="I129" s="5">
        <v>16</v>
      </c>
      <c r="J129" s="7">
        <v>1605</v>
      </c>
      <c r="K129" s="8" t="s">
        <v>2036</v>
      </c>
      <c r="L129" s="9">
        <v>79</v>
      </c>
      <c r="M129" s="10">
        <v>60.45</v>
      </c>
      <c r="N129" s="5" t="s">
        <v>2032</v>
      </c>
      <c r="O129" s="5" t="s">
        <v>198</v>
      </c>
      <c r="P129" s="5" t="s">
        <v>2636</v>
      </c>
      <c r="Q129" s="4" t="s">
        <v>2049</v>
      </c>
      <c r="R129" s="4" t="s">
        <v>3403</v>
      </c>
      <c r="S129" s="13">
        <v>43298</v>
      </c>
      <c r="T129" s="14" t="s">
        <v>3404</v>
      </c>
      <c r="U129" s="15" t="s">
        <v>3405</v>
      </c>
      <c r="V129" s="13">
        <v>44012</v>
      </c>
    </row>
    <row r="130" spans="1:22" s="1" customFormat="1">
      <c r="A130" s="4">
        <v>1543</v>
      </c>
      <c r="B130" s="4" t="s">
        <v>8</v>
      </c>
      <c r="C130" s="4" t="s">
        <v>497</v>
      </c>
      <c r="D130" s="4" t="s">
        <v>2029</v>
      </c>
      <c r="E130" s="4" t="s">
        <v>2030</v>
      </c>
      <c r="F130" s="5">
        <v>8</v>
      </c>
      <c r="G130" s="5"/>
      <c r="H130" s="4">
        <v>22</v>
      </c>
      <c r="I130" s="5">
        <v>16</v>
      </c>
      <c r="J130" s="7">
        <v>1606</v>
      </c>
      <c r="K130" s="8" t="s">
        <v>2036</v>
      </c>
      <c r="L130" s="9">
        <v>79.98</v>
      </c>
      <c r="M130" s="10">
        <v>61.2</v>
      </c>
      <c r="N130" s="5" t="s">
        <v>2032</v>
      </c>
      <c r="O130" s="5" t="s">
        <v>201</v>
      </c>
      <c r="P130" s="5" t="s">
        <v>2639</v>
      </c>
      <c r="Q130" s="4" t="s">
        <v>2049</v>
      </c>
      <c r="R130" s="4" t="s">
        <v>3406</v>
      </c>
      <c r="S130" s="13">
        <v>43300</v>
      </c>
      <c r="T130" s="14" t="s">
        <v>3407</v>
      </c>
      <c r="U130" s="15" t="s">
        <v>3408</v>
      </c>
      <c r="V130" s="13">
        <v>44012</v>
      </c>
    </row>
    <row r="131" spans="1:22" s="1" customFormat="1">
      <c r="A131" s="4">
        <v>1544</v>
      </c>
      <c r="B131" s="4" t="s">
        <v>8</v>
      </c>
      <c r="C131" s="4" t="s">
        <v>497</v>
      </c>
      <c r="D131" s="4" t="s">
        <v>2029</v>
      </c>
      <c r="E131" s="4" t="s">
        <v>2030</v>
      </c>
      <c r="F131" s="5">
        <v>8</v>
      </c>
      <c r="G131" s="5"/>
      <c r="H131" s="4">
        <v>22</v>
      </c>
      <c r="I131" s="5">
        <v>16</v>
      </c>
      <c r="J131" s="7">
        <v>1607</v>
      </c>
      <c r="K131" s="8" t="s">
        <v>2036</v>
      </c>
      <c r="L131" s="9">
        <v>79.98</v>
      </c>
      <c r="M131" s="10">
        <v>61.2</v>
      </c>
      <c r="N131" s="5" t="s">
        <v>2032</v>
      </c>
      <c r="O131" s="19" t="s">
        <v>201</v>
      </c>
      <c r="P131" s="5" t="s">
        <v>2643</v>
      </c>
      <c r="Q131" s="4" t="s">
        <v>2049</v>
      </c>
      <c r="R131" s="4" t="s">
        <v>3409</v>
      </c>
      <c r="S131" s="13">
        <v>43300</v>
      </c>
      <c r="T131" s="14" t="s">
        <v>3410</v>
      </c>
      <c r="U131" s="15"/>
      <c r="V131" s="13">
        <v>44012</v>
      </c>
    </row>
    <row r="132" spans="1:22" s="1" customFormat="1">
      <c r="A132" s="4">
        <v>1545</v>
      </c>
      <c r="B132" s="4" t="s">
        <v>8</v>
      </c>
      <c r="C132" s="4" t="s">
        <v>497</v>
      </c>
      <c r="D132" s="4" t="s">
        <v>2029</v>
      </c>
      <c r="E132" s="4" t="s">
        <v>2030</v>
      </c>
      <c r="F132" s="5">
        <v>8</v>
      </c>
      <c r="G132" s="5"/>
      <c r="H132" s="4">
        <v>22</v>
      </c>
      <c r="I132" s="5">
        <v>16</v>
      </c>
      <c r="J132" s="7">
        <v>1608</v>
      </c>
      <c r="K132" s="8" t="s">
        <v>2036</v>
      </c>
      <c r="L132" s="9">
        <v>82.3</v>
      </c>
      <c r="M132" s="10">
        <v>62.97</v>
      </c>
      <c r="N132" s="5" t="s">
        <v>2032</v>
      </c>
      <c r="O132" s="19" t="s">
        <v>221</v>
      </c>
      <c r="P132" s="5" t="s">
        <v>2647</v>
      </c>
      <c r="Q132" s="4" t="s">
        <v>2049</v>
      </c>
      <c r="R132" s="4" t="s">
        <v>3411</v>
      </c>
      <c r="S132" s="13">
        <v>43300</v>
      </c>
      <c r="T132" s="20" t="s">
        <v>3412</v>
      </c>
      <c r="U132" s="15" t="s">
        <v>3413</v>
      </c>
      <c r="V132" s="13">
        <v>44012</v>
      </c>
    </row>
    <row r="133" spans="1:22" s="1" customFormat="1">
      <c r="A133" s="4">
        <v>1546</v>
      </c>
      <c r="B133" s="4" t="s">
        <v>8</v>
      </c>
      <c r="C133" s="4" t="s">
        <v>497</v>
      </c>
      <c r="D133" s="4" t="s">
        <v>2029</v>
      </c>
      <c r="E133" s="4" t="s">
        <v>2030</v>
      </c>
      <c r="F133" s="5">
        <v>8</v>
      </c>
      <c r="G133" s="5"/>
      <c r="H133" s="4">
        <v>22</v>
      </c>
      <c r="I133" s="5">
        <v>16</v>
      </c>
      <c r="J133" s="7">
        <v>1609</v>
      </c>
      <c r="K133" s="8" t="s">
        <v>2036</v>
      </c>
      <c r="L133" s="9">
        <v>82.3</v>
      </c>
      <c r="M133" s="10">
        <v>62.97</v>
      </c>
      <c r="N133" s="5" t="s">
        <v>2032</v>
      </c>
      <c r="O133" s="5" t="s">
        <v>215</v>
      </c>
      <c r="P133" s="5" t="s">
        <v>2651</v>
      </c>
      <c r="Q133" s="4" t="s">
        <v>2049</v>
      </c>
      <c r="R133" s="4" t="s">
        <v>3414</v>
      </c>
      <c r="S133" s="13">
        <v>43300</v>
      </c>
      <c r="T133" s="14" t="s">
        <v>3415</v>
      </c>
      <c r="U133" s="15" t="s">
        <v>3416</v>
      </c>
      <c r="V133" s="13">
        <v>44012</v>
      </c>
    </row>
    <row r="134" spans="1:22" s="1" customFormat="1">
      <c r="A134" s="4">
        <v>1547</v>
      </c>
      <c r="B134" s="4" t="s">
        <v>8</v>
      </c>
      <c r="C134" s="4" t="s">
        <v>497</v>
      </c>
      <c r="D134" s="4" t="s">
        <v>2029</v>
      </c>
      <c r="E134" s="4" t="s">
        <v>2030</v>
      </c>
      <c r="F134" s="5">
        <v>8</v>
      </c>
      <c r="G134" s="5"/>
      <c r="H134" s="4">
        <v>22</v>
      </c>
      <c r="I134" s="5">
        <v>16</v>
      </c>
      <c r="J134" s="7">
        <v>1610</v>
      </c>
      <c r="K134" s="8" t="s">
        <v>2036</v>
      </c>
      <c r="L134" s="9">
        <v>79.98</v>
      </c>
      <c r="M134" s="10">
        <v>61.2</v>
      </c>
      <c r="N134" s="5" t="s">
        <v>2032</v>
      </c>
      <c r="O134" s="5" t="s">
        <v>218</v>
      </c>
      <c r="P134" s="5" t="s">
        <v>2655</v>
      </c>
      <c r="Q134" s="4" t="s">
        <v>2049</v>
      </c>
      <c r="R134" s="4" t="s">
        <v>3417</v>
      </c>
      <c r="S134" s="13">
        <v>43299</v>
      </c>
      <c r="T134" s="14" t="s">
        <v>3418</v>
      </c>
      <c r="U134" s="15"/>
      <c r="V134" s="13">
        <v>44012</v>
      </c>
    </row>
    <row r="135" spans="1:22" s="1" customFormat="1">
      <c r="A135" s="4">
        <v>1548</v>
      </c>
      <c r="B135" s="4" t="s">
        <v>8</v>
      </c>
      <c r="C135" s="4" t="s">
        <v>497</v>
      </c>
      <c r="D135" s="4" t="s">
        <v>2029</v>
      </c>
      <c r="E135" s="4" t="s">
        <v>2030</v>
      </c>
      <c r="F135" s="5">
        <v>8</v>
      </c>
      <c r="G135" s="5"/>
      <c r="H135" s="4">
        <v>22</v>
      </c>
      <c r="I135" s="5">
        <v>17</v>
      </c>
      <c r="J135" s="7">
        <v>1701</v>
      </c>
      <c r="K135" s="8" t="s">
        <v>2036</v>
      </c>
      <c r="L135" s="9">
        <v>79.98</v>
      </c>
      <c r="M135" s="10">
        <v>61.2</v>
      </c>
      <c r="N135" s="5" t="s">
        <v>2032</v>
      </c>
      <c r="O135" s="5" t="s">
        <v>218</v>
      </c>
      <c r="P135" s="5" t="s">
        <v>2622</v>
      </c>
      <c r="Q135" s="4" t="s">
        <v>2049</v>
      </c>
      <c r="R135" s="4" t="s">
        <v>3419</v>
      </c>
      <c r="S135" s="13">
        <v>43298</v>
      </c>
      <c r="T135" s="14" t="s">
        <v>3420</v>
      </c>
      <c r="U135" s="15" t="s">
        <v>3421</v>
      </c>
      <c r="V135" s="13">
        <v>44012</v>
      </c>
    </row>
    <row r="136" spans="1:22" s="1" customFormat="1">
      <c r="A136" s="4">
        <v>1549</v>
      </c>
      <c r="B136" s="4" t="s">
        <v>8</v>
      </c>
      <c r="C136" s="4" t="s">
        <v>497</v>
      </c>
      <c r="D136" s="4" t="s">
        <v>2029</v>
      </c>
      <c r="E136" s="4" t="s">
        <v>2030</v>
      </c>
      <c r="F136" s="5">
        <v>8</v>
      </c>
      <c r="G136" s="5"/>
      <c r="H136" s="4">
        <v>22</v>
      </c>
      <c r="I136" s="5">
        <v>17</v>
      </c>
      <c r="J136" s="7">
        <v>1702</v>
      </c>
      <c r="K136" s="8" t="s">
        <v>2036</v>
      </c>
      <c r="L136" s="9">
        <v>79</v>
      </c>
      <c r="M136" s="10">
        <v>60.45</v>
      </c>
      <c r="N136" s="5" t="s">
        <v>2032</v>
      </c>
      <c r="O136" s="5" t="s">
        <v>213</v>
      </c>
      <c r="P136" s="5" t="s">
        <v>2626</v>
      </c>
      <c r="Q136" s="4" t="s">
        <v>2049</v>
      </c>
      <c r="R136" s="4" t="s">
        <v>3422</v>
      </c>
      <c r="S136" s="13">
        <v>43297</v>
      </c>
      <c r="T136" s="14" t="s">
        <v>3423</v>
      </c>
      <c r="U136" s="15" t="s">
        <v>3424</v>
      </c>
      <c r="V136" s="13">
        <v>44012</v>
      </c>
    </row>
    <row r="137" spans="1:22" s="1" customFormat="1" hidden="1">
      <c r="A137" s="4">
        <v>1550</v>
      </c>
      <c r="B137" s="4" t="s">
        <v>8</v>
      </c>
      <c r="C137" s="4" t="s">
        <v>497</v>
      </c>
      <c r="D137" s="4" t="s">
        <v>2029</v>
      </c>
      <c r="E137" s="4" t="s">
        <v>2030</v>
      </c>
      <c r="F137" s="5">
        <v>8</v>
      </c>
      <c r="G137" s="5"/>
      <c r="H137" s="4">
        <v>22</v>
      </c>
      <c r="I137" s="5">
        <v>17</v>
      </c>
      <c r="J137" s="7">
        <v>1703</v>
      </c>
      <c r="K137" s="8" t="s">
        <v>2036</v>
      </c>
      <c r="L137" s="9">
        <v>67.61</v>
      </c>
      <c r="M137" s="10">
        <v>51.73</v>
      </c>
      <c r="N137" s="5" t="s">
        <v>2035</v>
      </c>
      <c r="O137" s="19" t="s">
        <v>183</v>
      </c>
      <c r="P137" s="5" t="s">
        <v>2629</v>
      </c>
      <c r="Q137" s="4" t="s">
        <v>2049</v>
      </c>
      <c r="R137" s="4" t="s">
        <v>3425</v>
      </c>
      <c r="S137" s="13">
        <v>43298</v>
      </c>
      <c r="T137" s="20" t="s">
        <v>3426</v>
      </c>
      <c r="U137" s="15"/>
      <c r="V137" s="13">
        <v>44012</v>
      </c>
    </row>
    <row r="138" spans="1:22" s="1" customFormat="1" hidden="1">
      <c r="A138" s="4">
        <v>1551</v>
      </c>
      <c r="B138" s="4" t="s">
        <v>8</v>
      </c>
      <c r="C138" s="4" t="s">
        <v>497</v>
      </c>
      <c r="D138" s="4" t="s">
        <v>2029</v>
      </c>
      <c r="E138" s="4" t="s">
        <v>2030</v>
      </c>
      <c r="F138" s="5">
        <v>8</v>
      </c>
      <c r="G138" s="5"/>
      <c r="H138" s="4">
        <v>22</v>
      </c>
      <c r="I138" s="5">
        <v>17</v>
      </c>
      <c r="J138" s="7">
        <v>1704</v>
      </c>
      <c r="K138" s="8" t="s">
        <v>2036</v>
      </c>
      <c r="L138" s="9">
        <v>67.61</v>
      </c>
      <c r="M138" s="10">
        <v>51.73</v>
      </c>
      <c r="N138" s="5" t="s">
        <v>2035</v>
      </c>
      <c r="O138" s="19" t="s">
        <v>183</v>
      </c>
      <c r="P138" s="5" t="s">
        <v>2632</v>
      </c>
      <c r="Q138" s="4" t="s">
        <v>2049</v>
      </c>
      <c r="R138" s="4" t="s">
        <v>3427</v>
      </c>
      <c r="S138" s="13">
        <v>43299</v>
      </c>
      <c r="T138" s="20" t="s">
        <v>3428</v>
      </c>
      <c r="U138" s="15" t="s">
        <v>3429</v>
      </c>
      <c r="V138" s="13">
        <v>44012</v>
      </c>
    </row>
    <row r="139" spans="1:22" s="1" customFormat="1">
      <c r="A139" s="4">
        <v>1552</v>
      </c>
      <c r="B139" s="4" t="s">
        <v>8</v>
      </c>
      <c r="C139" s="4" t="s">
        <v>497</v>
      </c>
      <c r="D139" s="4" t="s">
        <v>2029</v>
      </c>
      <c r="E139" s="4" t="s">
        <v>2030</v>
      </c>
      <c r="F139" s="5">
        <v>8</v>
      </c>
      <c r="G139" s="5"/>
      <c r="H139" s="4">
        <v>22</v>
      </c>
      <c r="I139" s="5">
        <v>17</v>
      </c>
      <c r="J139" s="7">
        <v>1705</v>
      </c>
      <c r="K139" s="8" t="s">
        <v>2036</v>
      </c>
      <c r="L139" s="9">
        <v>79</v>
      </c>
      <c r="M139" s="10">
        <v>60.45</v>
      </c>
      <c r="N139" s="5" t="s">
        <v>2032</v>
      </c>
      <c r="O139" s="5" t="s">
        <v>198</v>
      </c>
      <c r="P139" s="5" t="s">
        <v>2636</v>
      </c>
      <c r="Q139" s="4" t="s">
        <v>2049</v>
      </c>
      <c r="R139" s="4" t="s">
        <v>3430</v>
      </c>
      <c r="S139" s="13">
        <v>43296</v>
      </c>
      <c r="T139" s="14" t="s">
        <v>3431</v>
      </c>
      <c r="U139" s="15" t="s">
        <v>3432</v>
      </c>
      <c r="V139" s="13">
        <v>44012</v>
      </c>
    </row>
    <row r="140" spans="1:22" s="1" customFormat="1">
      <c r="A140" s="4">
        <v>1553</v>
      </c>
      <c r="B140" s="4" t="s">
        <v>8</v>
      </c>
      <c r="C140" s="4" t="s">
        <v>497</v>
      </c>
      <c r="D140" s="4" t="s">
        <v>2029</v>
      </c>
      <c r="E140" s="4" t="s">
        <v>2030</v>
      </c>
      <c r="F140" s="5">
        <v>8</v>
      </c>
      <c r="G140" s="5"/>
      <c r="H140" s="4">
        <v>22</v>
      </c>
      <c r="I140" s="5">
        <v>17</v>
      </c>
      <c r="J140" s="7">
        <v>1706</v>
      </c>
      <c r="K140" s="8" t="s">
        <v>2036</v>
      </c>
      <c r="L140" s="9">
        <v>79.98</v>
      </c>
      <c r="M140" s="10">
        <v>61.2</v>
      </c>
      <c r="N140" s="5" t="s">
        <v>2032</v>
      </c>
      <c r="O140" s="5" t="s">
        <v>201</v>
      </c>
      <c r="P140" s="5" t="s">
        <v>2639</v>
      </c>
      <c r="Q140" s="4" t="s">
        <v>2049</v>
      </c>
      <c r="R140" s="4" t="s">
        <v>3433</v>
      </c>
      <c r="S140" s="13">
        <v>43297</v>
      </c>
      <c r="T140" s="20" t="s">
        <v>3434</v>
      </c>
      <c r="U140" s="15"/>
      <c r="V140" s="13">
        <v>44012</v>
      </c>
    </row>
    <row r="141" spans="1:22" s="1" customFormat="1">
      <c r="A141" s="4">
        <v>1554</v>
      </c>
      <c r="B141" s="4" t="s">
        <v>8</v>
      </c>
      <c r="C141" s="4" t="s">
        <v>497</v>
      </c>
      <c r="D141" s="4" t="s">
        <v>2029</v>
      </c>
      <c r="E141" s="4" t="s">
        <v>2030</v>
      </c>
      <c r="F141" s="5">
        <v>8</v>
      </c>
      <c r="G141" s="5"/>
      <c r="H141" s="4">
        <v>22</v>
      </c>
      <c r="I141" s="5">
        <v>17</v>
      </c>
      <c r="J141" s="7">
        <v>1707</v>
      </c>
      <c r="K141" s="8" t="s">
        <v>2036</v>
      </c>
      <c r="L141" s="9">
        <v>79.98</v>
      </c>
      <c r="M141" s="10">
        <v>61.2</v>
      </c>
      <c r="N141" s="5" t="s">
        <v>2032</v>
      </c>
      <c r="O141" s="19" t="s">
        <v>201</v>
      </c>
      <c r="P141" s="5" t="s">
        <v>2643</v>
      </c>
      <c r="Q141" s="4" t="s">
        <v>2049</v>
      </c>
      <c r="R141" s="4" t="s">
        <v>3435</v>
      </c>
      <c r="S141" s="13">
        <v>43296</v>
      </c>
      <c r="T141" s="20" t="s">
        <v>3436</v>
      </c>
      <c r="U141" s="15" t="s">
        <v>3437</v>
      </c>
      <c r="V141" s="13">
        <v>44012</v>
      </c>
    </row>
    <row r="142" spans="1:22" s="1" customFormat="1">
      <c r="A142" s="4">
        <v>1555</v>
      </c>
      <c r="B142" s="4" t="s">
        <v>8</v>
      </c>
      <c r="C142" s="4" t="s">
        <v>497</v>
      </c>
      <c r="D142" s="4" t="s">
        <v>2029</v>
      </c>
      <c r="E142" s="4" t="s">
        <v>2030</v>
      </c>
      <c r="F142" s="5">
        <v>8</v>
      </c>
      <c r="G142" s="5"/>
      <c r="H142" s="4">
        <v>22</v>
      </c>
      <c r="I142" s="5">
        <v>17</v>
      </c>
      <c r="J142" s="7">
        <v>1708</v>
      </c>
      <c r="K142" s="8" t="s">
        <v>2036</v>
      </c>
      <c r="L142" s="9">
        <v>82.3</v>
      </c>
      <c r="M142" s="10">
        <v>62.97</v>
      </c>
      <c r="N142" s="5" t="s">
        <v>2032</v>
      </c>
      <c r="O142" s="19" t="s">
        <v>221</v>
      </c>
      <c r="P142" s="5" t="s">
        <v>2647</v>
      </c>
      <c r="Q142" s="4" t="s">
        <v>2049</v>
      </c>
      <c r="R142" s="4" t="s">
        <v>3438</v>
      </c>
      <c r="S142" s="13">
        <v>43299</v>
      </c>
      <c r="T142" s="20" t="s">
        <v>3439</v>
      </c>
      <c r="U142" s="15"/>
      <c r="V142" s="13">
        <v>44012</v>
      </c>
    </row>
    <row r="143" spans="1:22" s="1" customFormat="1">
      <c r="A143" s="4">
        <v>1556</v>
      </c>
      <c r="B143" s="4" t="s">
        <v>8</v>
      </c>
      <c r="C143" s="4" t="s">
        <v>497</v>
      </c>
      <c r="D143" s="4" t="s">
        <v>2029</v>
      </c>
      <c r="E143" s="4" t="s">
        <v>2030</v>
      </c>
      <c r="F143" s="5">
        <v>8</v>
      </c>
      <c r="G143" s="5"/>
      <c r="H143" s="4">
        <v>22</v>
      </c>
      <c r="I143" s="5">
        <v>17</v>
      </c>
      <c r="J143" s="7">
        <v>1709</v>
      </c>
      <c r="K143" s="8" t="s">
        <v>2036</v>
      </c>
      <c r="L143" s="9">
        <v>82.3</v>
      </c>
      <c r="M143" s="10">
        <v>62.97</v>
      </c>
      <c r="N143" s="5" t="s">
        <v>2032</v>
      </c>
      <c r="O143" s="5" t="s">
        <v>215</v>
      </c>
      <c r="P143" s="5" t="s">
        <v>2651</v>
      </c>
      <c r="Q143" s="4" t="s">
        <v>2049</v>
      </c>
      <c r="R143" s="4" t="s">
        <v>3440</v>
      </c>
      <c r="S143" s="13">
        <v>43298</v>
      </c>
      <c r="T143" s="20" t="s">
        <v>3441</v>
      </c>
      <c r="U143" s="15" t="s">
        <v>3442</v>
      </c>
      <c r="V143" s="13">
        <v>44012</v>
      </c>
    </row>
    <row r="144" spans="1:22" s="1" customFormat="1">
      <c r="A144" s="4">
        <v>1557</v>
      </c>
      <c r="B144" s="4" t="s">
        <v>8</v>
      </c>
      <c r="C144" s="4" t="s">
        <v>497</v>
      </c>
      <c r="D144" s="4" t="s">
        <v>2029</v>
      </c>
      <c r="E144" s="4" t="s">
        <v>2030</v>
      </c>
      <c r="F144" s="5">
        <v>8</v>
      </c>
      <c r="G144" s="5"/>
      <c r="H144" s="4">
        <v>22</v>
      </c>
      <c r="I144" s="5">
        <v>17</v>
      </c>
      <c r="J144" s="7">
        <v>1710</v>
      </c>
      <c r="K144" s="8" t="s">
        <v>2036</v>
      </c>
      <c r="L144" s="9">
        <v>79.98</v>
      </c>
      <c r="M144" s="10">
        <v>61.2</v>
      </c>
      <c r="N144" s="5" t="s">
        <v>2032</v>
      </c>
      <c r="O144" s="5" t="s">
        <v>218</v>
      </c>
      <c r="P144" s="5" t="s">
        <v>2655</v>
      </c>
      <c r="Q144" s="4" t="s">
        <v>2049</v>
      </c>
      <c r="R144" s="4" t="s">
        <v>3443</v>
      </c>
      <c r="S144" s="13">
        <v>43296</v>
      </c>
      <c r="T144" s="20" t="s">
        <v>3444</v>
      </c>
      <c r="U144" s="15"/>
      <c r="V144" s="13">
        <v>44012</v>
      </c>
    </row>
    <row r="145" spans="1:22" s="1" customFormat="1">
      <c r="A145" s="4">
        <v>1558</v>
      </c>
      <c r="B145" s="4" t="s">
        <v>8</v>
      </c>
      <c r="C145" s="4" t="s">
        <v>497</v>
      </c>
      <c r="D145" s="4" t="s">
        <v>2029</v>
      </c>
      <c r="E145" s="4" t="s">
        <v>2030</v>
      </c>
      <c r="F145" s="5">
        <v>8</v>
      </c>
      <c r="G145" s="5"/>
      <c r="H145" s="4">
        <v>22</v>
      </c>
      <c r="I145" s="5">
        <v>18</v>
      </c>
      <c r="J145" s="7">
        <v>1801</v>
      </c>
      <c r="K145" s="8" t="s">
        <v>2036</v>
      </c>
      <c r="L145" s="9">
        <v>79.98</v>
      </c>
      <c r="M145" s="10">
        <v>61.2</v>
      </c>
      <c r="N145" s="5" t="s">
        <v>2032</v>
      </c>
      <c r="O145" s="5" t="s">
        <v>218</v>
      </c>
      <c r="P145" s="5" t="s">
        <v>2622</v>
      </c>
      <c r="Q145" s="4" t="s">
        <v>2049</v>
      </c>
      <c r="R145" s="4" t="s">
        <v>3445</v>
      </c>
      <c r="S145" s="13">
        <v>43297</v>
      </c>
      <c r="T145" s="20" t="s">
        <v>3446</v>
      </c>
      <c r="U145" s="15" t="s">
        <v>3447</v>
      </c>
      <c r="V145" s="13">
        <v>44012</v>
      </c>
    </row>
    <row r="146" spans="1:22" s="1" customFormat="1" hidden="1">
      <c r="A146" s="4">
        <v>1559</v>
      </c>
      <c r="B146" s="4" t="s">
        <v>8</v>
      </c>
      <c r="C146" s="4" t="s">
        <v>497</v>
      </c>
      <c r="D146" s="4" t="s">
        <v>2029</v>
      </c>
      <c r="E146" s="4" t="s">
        <v>2030</v>
      </c>
      <c r="F146" s="5">
        <v>8</v>
      </c>
      <c r="G146" s="5"/>
      <c r="H146" s="4">
        <v>22</v>
      </c>
      <c r="I146" s="5">
        <v>18</v>
      </c>
      <c r="J146" s="7">
        <v>1803</v>
      </c>
      <c r="K146" s="8" t="s">
        <v>2036</v>
      </c>
      <c r="L146" s="9">
        <v>67.61</v>
      </c>
      <c r="M146" s="10">
        <v>51.73</v>
      </c>
      <c r="N146" s="5" t="s">
        <v>2035</v>
      </c>
      <c r="O146" s="19" t="s">
        <v>183</v>
      </c>
      <c r="P146" s="5" t="s">
        <v>2629</v>
      </c>
      <c r="Q146" s="4" t="s">
        <v>2049</v>
      </c>
      <c r="R146" s="4" t="s">
        <v>3448</v>
      </c>
      <c r="S146" s="13">
        <v>43300</v>
      </c>
      <c r="T146" s="14" t="s">
        <v>3449</v>
      </c>
      <c r="U146" s="15" t="s">
        <v>3450</v>
      </c>
      <c r="V146" s="13">
        <v>44012</v>
      </c>
    </row>
    <row r="147" spans="1:22" s="1" customFormat="1" hidden="1">
      <c r="A147" s="4">
        <v>1560</v>
      </c>
      <c r="B147" s="4" t="s">
        <v>8</v>
      </c>
      <c r="C147" s="4" t="s">
        <v>497</v>
      </c>
      <c r="D147" s="4" t="s">
        <v>2029</v>
      </c>
      <c r="E147" s="4" t="s">
        <v>2030</v>
      </c>
      <c r="F147" s="5">
        <v>8</v>
      </c>
      <c r="G147" s="5"/>
      <c r="H147" s="4">
        <v>22</v>
      </c>
      <c r="I147" s="5">
        <v>18</v>
      </c>
      <c r="J147" s="7">
        <v>1804</v>
      </c>
      <c r="K147" s="8" t="s">
        <v>2036</v>
      </c>
      <c r="L147" s="9">
        <v>67.61</v>
      </c>
      <c r="M147" s="10">
        <v>51.73</v>
      </c>
      <c r="N147" s="5" t="s">
        <v>2035</v>
      </c>
      <c r="O147" s="19" t="s">
        <v>183</v>
      </c>
      <c r="P147" s="5" t="s">
        <v>2632</v>
      </c>
      <c r="Q147" s="4" t="s">
        <v>2049</v>
      </c>
      <c r="R147" s="4" t="s">
        <v>3451</v>
      </c>
      <c r="S147" s="13">
        <v>43299</v>
      </c>
      <c r="T147" s="14" t="s">
        <v>3452</v>
      </c>
      <c r="U147" s="15"/>
      <c r="V147" s="13">
        <v>44012</v>
      </c>
    </row>
    <row r="148" spans="1:22" s="1" customFormat="1">
      <c r="A148" s="4">
        <v>1561</v>
      </c>
      <c r="B148" s="4" t="s">
        <v>8</v>
      </c>
      <c r="C148" s="4" t="s">
        <v>497</v>
      </c>
      <c r="D148" s="4" t="s">
        <v>2029</v>
      </c>
      <c r="E148" s="4" t="s">
        <v>2030</v>
      </c>
      <c r="F148" s="5">
        <v>8</v>
      </c>
      <c r="G148" s="5"/>
      <c r="H148" s="4">
        <v>22</v>
      </c>
      <c r="I148" s="5">
        <v>18</v>
      </c>
      <c r="J148" s="7">
        <v>1805</v>
      </c>
      <c r="K148" s="8" t="s">
        <v>2036</v>
      </c>
      <c r="L148" s="9">
        <v>79</v>
      </c>
      <c r="M148" s="10">
        <v>60.45</v>
      </c>
      <c r="N148" s="5" t="s">
        <v>2032</v>
      </c>
      <c r="O148" s="5" t="s">
        <v>198</v>
      </c>
      <c r="P148" s="5" t="s">
        <v>2636</v>
      </c>
      <c r="Q148" s="4" t="s">
        <v>2049</v>
      </c>
      <c r="R148" s="4" t="s">
        <v>3453</v>
      </c>
      <c r="S148" s="13">
        <v>43296</v>
      </c>
      <c r="T148" s="14" t="s">
        <v>3454</v>
      </c>
      <c r="U148" s="15" t="s">
        <v>3455</v>
      </c>
      <c r="V148" s="13">
        <v>44012</v>
      </c>
    </row>
    <row r="149" spans="1:22" s="1" customFormat="1">
      <c r="A149" s="4">
        <v>1562</v>
      </c>
      <c r="B149" s="4" t="s">
        <v>8</v>
      </c>
      <c r="C149" s="4" t="s">
        <v>497</v>
      </c>
      <c r="D149" s="4" t="s">
        <v>2029</v>
      </c>
      <c r="E149" s="4" t="s">
        <v>2030</v>
      </c>
      <c r="F149" s="5">
        <v>8</v>
      </c>
      <c r="G149" s="5"/>
      <c r="H149" s="4">
        <v>22</v>
      </c>
      <c r="I149" s="5">
        <v>18</v>
      </c>
      <c r="J149" s="7">
        <v>1806</v>
      </c>
      <c r="K149" s="8" t="s">
        <v>2036</v>
      </c>
      <c r="L149" s="9">
        <v>79.98</v>
      </c>
      <c r="M149" s="10">
        <v>61.2</v>
      </c>
      <c r="N149" s="5" t="s">
        <v>2032</v>
      </c>
      <c r="O149" s="5" t="s">
        <v>201</v>
      </c>
      <c r="P149" s="5" t="s">
        <v>2639</v>
      </c>
      <c r="Q149" s="4" t="s">
        <v>2049</v>
      </c>
      <c r="R149" s="4" t="s">
        <v>3456</v>
      </c>
      <c r="S149" s="13">
        <v>43298</v>
      </c>
      <c r="T149" s="14" t="s">
        <v>3457</v>
      </c>
      <c r="U149" s="15" t="s">
        <v>3458</v>
      </c>
      <c r="V149" s="13">
        <v>44012</v>
      </c>
    </row>
    <row r="150" spans="1:22" s="1" customFormat="1">
      <c r="A150" s="4">
        <v>1563</v>
      </c>
      <c r="B150" s="4" t="s">
        <v>8</v>
      </c>
      <c r="C150" s="4" t="s">
        <v>497</v>
      </c>
      <c r="D150" s="4" t="s">
        <v>2029</v>
      </c>
      <c r="E150" s="4" t="s">
        <v>2030</v>
      </c>
      <c r="F150" s="5">
        <v>8</v>
      </c>
      <c r="G150" s="5"/>
      <c r="H150" s="4">
        <v>22</v>
      </c>
      <c r="I150" s="5">
        <v>18</v>
      </c>
      <c r="J150" s="7">
        <v>1807</v>
      </c>
      <c r="K150" s="8" t="s">
        <v>2036</v>
      </c>
      <c r="L150" s="9">
        <v>79.98</v>
      </c>
      <c r="M150" s="10">
        <v>61.2</v>
      </c>
      <c r="N150" s="5" t="s">
        <v>2032</v>
      </c>
      <c r="O150" s="19" t="s">
        <v>201</v>
      </c>
      <c r="P150" s="5" t="s">
        <v>2643</v>
      </c>
      <c r="Q150" s="4" t="s">
        <v>2049</v>
      </c>
      <c r="R150" s="4" t="s">
        <v>3459</v>
      </c>
      <c r="S150" s="13">
        <v>43299</v>
      </c>
      <c r="T150" s="14" t="s">
        <v>3460</v>
      </c>
      <c r="U150" s="15" t="s">
        <v>3461</v>
      </c>
      <c r="V150" s="13">
        <v>44012</v>
      </c>
    </row>
    <row r="151" spans="1:22" s="1" customFormat="1">
      <c r="A151" s="4">
        <v>1564</v>
      </c>
      <c r="B151" s="4" t="s">
        <v>8</v>
      </c>
      <c r="C151" s="4" t="s">
        <v>497</v>
      </c>
      <c r="D151" s="4" t="s">
        <v>2029</v>
      </c>
      <c r="E151" s="4" t="s">
        <v>2030</v>
      </c>
      <c r="F151" s="5">
        <v>8</v>
      </c>
      <c r="G151" s="5"/>
      <c r="H151" s="4">
        <v>22</v>
      </c>
      <c r="I151" s="5">
        <v>18</v>
      </c>
      <c r="J151" s="7">
        <v>1808</v>
      </c>
      <c r="K151" s="8" t="s">
        <v>2036</v>
      </c>
      <c r="L151" s="9">
        <v>82.3</v>
      </c>
      <c r="M151" s="10">
        <v>62.97</v>
      </c>
      <c r="N151" s="5" t="s">
        <v>2032</v>
      </c>
      <c r="O151" s="19" t="s">
        <v>221</v>
      </c>
      <c r="P151" s="5" t="s">
        <v>2647</v>
      </c>
      <c r="Q151" s="4" t="s">
        <v>2049</v>
      </c>
      <c r="R151" s="4" t="s">
        <v>3462</v>
      </c>
      <c r="S151" s="13">
        <v>43297</v>
      </c>
      <c r="T151" s="14" t="s">
        <v>3463</v>
      </c>
      <c r="U151" s="15" t="s">
        <v>3464</v>
      </c>
      <c r="V151" s="13">
        <v>44012</v>
      </c>
    </row>
    <row r="152" spans="1:22" s="1" customFormat="1">
      <c r="A152" s="4">
        <v>1565</v>
      </c>
      <c r="B152" s="4" t="s">
        <v>8</v>
      </c>
      <c r="C152" s="4" t="s">
        <v>497</v>
      </c>
      <c r="D152" s="4" t="s">
        <v>2029</v>
      </c>
      <c r="E152" s="4" t="s">
        <v>2030</v>
      </c>
      <c r="F152" s="5">
        <v>8</v>
      </c>
      <c r="G152" s="5"/>
      <c r="H152" s="4">
        <v>22</v>
      </c>
      <c r="I152" s="5">
        <v>18</v>
      </c>
      <c r="J152" s="7">
        <v>1809</v>
      </c>
      <c r="K152" s="8" t="s">
        <v>2036</v>
      </c>
      <c r="L152" s="9">
        <v>82.3</v>
      </c>
      <c r="M152" s="10">
        <v>62.97</v>
      </c>
      <c r="N152" s="5" t="s">
        <v>2032</v>
      </c>
      <c r="O152" s="5" t="s">
        <v>215</v>
      </c>
      <c r="P152" s="5" t="s">
        <v>2651</v>
      </c>
      <c r="Q152" s="4" t="s">
        <v>2049</v>
      </c>
      <c r="R152" s="4" t="s">
        <v>3465</v>
      </c>
      <c r="S152" s="13">
        <v>43296</v>
      </c>
      <c r="T152" s="14" t="s">
        <v>3466</v>
      </c>
      <c r="U152" s="15" t="s">
        <v>3467</v>
      </c>
      <c r="V152" s="13">
        <v>44012</v>
      </c>
    </row>
    <row r="153" spans="1:22" s="1" customFormat="1">
      <c r="A153" s="4">
        <v>1566</v>
      </c>
      <c r="B153" s="4" t="s">
        <v>8</v>
      </c>
      <c r="C153" s="4" t="s">
        <v>497</v>
      </c>
      <c r="D153" s="4" t="s">
        <v>2029</v>
      </c>
      <c r="E153" s="4" t="s">
        <v>2030</v>
      </c>
      <c r="F153" s="5">
        <v>8</v>
      </c>
      <c r="G153" s="5"/>
      <c r="H153" s="4">
        <v>22</v>
      </c>
      <c r="I153" s="5">
        <v>18</v>
      </c>
      <c r="J153" s="7">
        <v>1810</v>
      </c>
      <c r="K153" s="8" t="s">
        <v>2036</v>
      </c>
      <c r="L153" s="9">
        <v>79.98</v>
      </c>
      <c r="M153" s="10">
        <v>61.2</v>
      </c>
      <c r="N153" s="5" t="s">
        <v>2032</v>
      </c>
      <c r="O153" s="5" t="s">
        <v>218</v>
      </c>
      <c r="P153" s="5" t="s">
        <v>2655</v>
      </c>
      <c r="Q153" s="4" t="s">
        <v>2049</v>
      </c>
      <c r="R153" s="4" t="s">
        <v>3468</v>
      </c>
      <c r="S153" s="13">
        <v>43300</v>
      </c>
      <c r="T153" s="20" t="s">
        <v>3469</v>
      </c>
      <c r="U153" s="15"/>
      <c r="V153" s="13">
        <v>44012</v>
      </c>
    </row>
    <row r="154" spans="1:22" s="1" customFormat="1">
      <c r="A154" s="4">
        <v>1567</v>
      </c>
      <c r="B154" s="4" t="s">
        <v>8</v>
      </c>
      <c r="C154" s="4" t="s">
        <v>497</v>
      </c>
      <c r="D154" s="4" t="s">
        <v>2029</v>
      </c>
      <c r="E154" s="4" t="s">
        <v>2030</v>
      </c>
      <c r="F154" s="5">
        <v>8</v>
      </c>
      <c r="G154" s="5"/>
      <c r="H154" s="4">
        <v>22</v>
      </c>
      <c r="I154" s="5">
        <v>19</v>
      </c>
      <c r="J154" s="7">
        <v>1901</v>
      </c>
      <c r="K154" s="8" t="s">
        <v>2036</v>
      </c>
      <c r="L154" s="9">
        <v>79.98</v>
      </c>
      <c r="M154" s="10">
        <v>61.2</v>
      </c>
      <c r="N154" s="5" t="s">
        <v>2032</v>
      </c>
      <c r="O154" s="5" t="s">
        <v>218</v>
      </c>
      <c r="P154" s="5" t="s">
        <v>2622</v>
      </c>
      <c r="Q154" s="4" t="s">
        <v>2034</v>
      </c>
      <c r="R154" s="4"/>
      <c r="S154" s="13"/>
      <c r="T154" s="14"/>
      <c r="U154" s="15"/>
      <c r="V154" s="13">
        <v>44012</v>
      </c>
    </row>
    <row r="155" spans="1:22" s="1" customFormat="1" hidden="1">
      <c r="A155" s="4">
        <v>1568</v>
      </c>
      <c r="B155" s="4" t="s">
        <v>8</v>
      </c>
      <c r="C155" s="4" t="s">
        <v>497</v>
      </c>
      <c r="D155" s="4" t="s">
        <v>2029</v>
      </c>
      <c r="E155" s="4" t="s">
        <v>2030</v>
      </c>
      <c r="F155" s="5">
        <v>8</v>
      </c>
      <c r="G155" s="5"/>
      <c r="H155" s="4">
        <v>22</v>
      </c>
      <c r="I155" s="5">
        <v>19</v>
      </c>
      <c r="J155" s="7">
        <v>1903</v>
      </c>
      <c r="K155" s="8" t="s">
        <v>2036</v>
      </c>
      <c r="L155" s="9">
        <v>67.61</v>
      </c>
      <c r="M155" s="10">
        <v>51.73</v>
      </c>
      <c r="N155" s="5" t="s">
        <v>2035</v>
      </c>
      <c r="O155" s="19" t="s">
        <v>183</v>
      </c>
      <c r="P155" s="5" t="s">
        <v>2629</v>
      </c>
      <c r="Q155" s="4" t="s">
        <v>2034</v>
      </c>
      <c r="R155" s="4"/>
      <c r="S155" s="13"/>
      <c r="T155" s="14"/>
      <c r="U155" s="15"/>
      <c r="V155" s="13">
        <v>44012</v>
      </c>
    </row>
    <row r="156" spans="1:22" s="1" customFormat="1" hidden="1">
      <c r="A156" s="4">
        <v>1569</v>
      </c>
      <c r="B156" s="4" t="s">
        <v>8</v>
      </c>
      <c r="C156" s="4" t="s">
        <v>497</v>
      </c>
      <c r="D156" s="4" t="s">
        <v>2029</v>
      </c>
      <c r="E156" s="4" t="s">
        <v>2030</v>
      </c>
      <c r="F156" s="5">
        <v>8</v>
      </c>
      <c r="G156" s="5"/>
      <c r="H156" s="4">
        <v>22</v>
      </c>
      <c r="I156" s="5">
        <v>19</v>
      </c>
      <c r="J156" s="7">
        <v>1904</v>
      </c>
      <c r="K156" s="8" t="s">
        <v>2036</v>
      </c>
      <c r="L156" s="9">
        <v>67.61</v>
      </c>
      <c r="M156" s="10">
        <v>51.73</v>
      </c>
      <c r="N156" s="5" t="s">
        <v>2035</v>
      </c>
      <c r="O156" s="19" t="s">
        <v>183</v>
      </c>
      <c r="P156" s="5" t="s">
        <v>2632</v>
      </c>
      <c r="Q156" s="4" t="s">
        <v>2034</v>
      </c>
      <c r="R156" s="4"/>
      <c r="S156" s="13"/>
      <c r="T156" s="14"/>
      <c r="U156" s="15"/>
      <c r="V156" s="13">
        <v>44012</v>
      </c>
    </row>
    <row r="157" spans="1:22" s="1" customFormat="1">
      <c r="A157" s="4">
        <v>1570</v>
      </c>
      <c r="B157" s="4" t="s">
        <v>8</v>
      </c>
      <c r="C157" s="4" t="s">
        <v>497</v>
      </c>
      <c r="D157" s="4" t="s">
        <v>2029</v>
      </c>
      <c r="E157" s="4" t="s">
        <v>2030</v>
      </c>
      <c r="F157" s="5">
        <v>8</v>
      </c>
      <c r="G157" s="5"/>
      <c r="H157" s="4">
        <v>22</v>
      </c>
      <c r="I157" s="5">
        <v>19</v>
      </c>
      <c r="J157" s="7">
        <v>1905</v>
      </c>
      <c r="K157" s="8" t="s">
        <v>2036</v>
      </c>
      <c r="L157" s="9">
        <v>79</v>
      </c>
      <c r="M157" s="10">
        <v>60.45</v>
      </c>
      <c r="N157" s="5" t="s">
        <v>2032</v>
      </c>
      <c r="O157" s="5" t="s">
        <v>198</v>
      </c>
      <c r="P157" s="5" t="s">
        <v>2636</v>
      </c>
      <c r="Q157" s="4" t="s">
        <v>2049</v>
      </c>
      <c r="R157" s="4" t="s">
        <v>3470</v>
      </c>
      <c r="S157" s="13">
        <v>43297</v>
      </c>
      <c r="T157" s="14" t="s">
        <v>3192</v>
      </c>
      <c r="U157" s="15" t="s">
        <v>3471</v>
      </c>
      <c r="V157" s="13">
        <v>44012</v>
      </c>
    </row>
    <row r="158" spans="1:22" s="1" customFormat="1">
      <c r="A158" s="4">
        <v>1571</v>
      </c>
      <c r="B158" s="4" t="s">
        <v>8</v>
      </c>
      <c r="C158" s="4" t="s">
        <v>497</v>
      </c>
      <c r="D158" s="4" t="s">
        <v>2029</v>
      </c>
      <c r="E158" s="4" t="s">
        <v>2030</v>
      </c>
      <c r="F158" s="5">
        <v>8</v>
      </c>
      <c r="G158" s="5"/>
      <c r="H158" s="4">
        <v>22</v>
      </c>
      <c r="I158" s="5">
        <v>19</v>
      </c>
      <c r="J158" s="7">
        <v>1906</v>
      </c>
      <c r="K158" s="8" t="s">
        <v>2036</v>
      </c>
      <c r="L158" s="9">
        <v>79.98</v>
      </c>
      <c r="M158" s="10">
        <v>61.2</v>
      </c>
      <c r="N158" s="5" t="s">
        <v>2032</v>
      </c>
      <c r="O158" s="5" t="s">
        <v>201</v>
      </c>
      <c r="P158" s="5" t="s">
        <v>2639</v>
      </c>
      <c r="Q158" s="4" t="s">
        <v>2049</v>
      </c>
      <c r="R158" s="4" t="s">
        <v>3472</v>
      </c>
      <c r="S158" s="13">
        <v>43299</v>
      </c>
      <c r="T158" s="14" t="s">
        <v>3473</v>
      </c>
      <c r="U158" s="15" t="s">
        <v>2915</v>
      </c>
      <c r="V158" s="13">
        <v>44012</v>
      </c>
    </row>
    <row r="159" spans="1:22" s="1" customFormat="1">
      <c r="A159" s="4">
        <v>1572</v>
      </c>
      <c r="B159" s="4" t="s">
        <v>8</v>
      </c>
      <c r="C159" s="4" t="s">
        <v>497</v>
      </c>
      <c r="D159" s="4" t="s">
        <v>2029</v>
      </c>
      <c r="E159" s="4" t="s">
        <v>2030</v>
      </c>
      <c r="F159" s="5">
        <v>8</v>
      </c>
      <c r="G159" s="5"/>
      <c r="H159" s="4">
        <v>22</v>
      </c>
      <c r="I159" s="5">
        <v>19</v>
      </c>
      <c r="J159" s="7">
        <v>1907</v>
      </c>
      <c r="K159" s="8" t="s">
        <v>2036</v>
      </c>
      <c r="L159" s="9">
        <v>79.98</v>
      </c>
      <c r="M159" s="10">
        <v>61.2</v>
      </c>
      <c r="N159" s="5" t="s">
        <v>2032</v>
      </c>
      <c r="O159" s="19" t="s">
        <v>201</v>
      </c>
      <c r="P159" s="5" t="s">
        <v>2643</v>
      </c>
      <c r="Q159" s="4" t="s">
        <v>2049</v>
      </c>
      <c r="R159" s="4" t="s">
        <v>3474</v>
      </c>
      <c r="S159" s="13">
        <v>43298</v>
      </c>
      <c r="T159" s="14" t="s">
        <v>3475</v>
      </c>
      <c r="U159" s="15" t="s">
        <v>3476</v>
      </c>
      <c r="V159" s="13">
        <v>44012</v>
      </c>
    </row>
    <row r="160" spans="1:22" s="1" customFormat="1">
      <c r="A160" s="4">
        <v>1573</v>
      </c>
      <c r="B160" s="4" t="s">
        <v>8</v>
      </c>
      <c r="C160" s="4" t="s">
        <v>497</v>
      </c>
      <c r="D160" s="4" t="s">
        <v>2029</v>
      </c>
      <c r="E160" s="4" t="s">
        <v>2030</v>
      </c>
      <c r="F160" s="5">
        <v>8</v>
      </c>
      <c r="G160" s="5"/>
      <c r="H160" s="4">
        <v>22</v>
      </c>
      <c r="I160" s="5">
        <v>19</v>
      </c>
      <c r="J160" s="7">
        <v>1908</v>
      </c>
      <c r="K160" s="8" t="s">
        <v>2036</v>
      </c>
      <c r="L160" s="9">
        <v>82.3</v>
      </c>
      <c r="M160" s="10">
        <v>62.97</v>
      </c>
      <c r="N160" s="5" t="s">
        <v>2032</v>
      </c>
      <c r="O160" s="19" t="s">
        <v>221</v>
      </c>
      <c r="P160" s="5" t="s">
        <v>2647</v>
      </c>
      <c r="Q160" s="4" t="s">
        <v>2049</v>
      </c>
      <c r="R160" s="4" t="s">
        <v>3477</v>
      </c>
      <c r="S160" s="13">
        <v>43296</v>
      </c>
      <c r="T160" s="14" t="s">
        <v>3478</v>
      </c>
      <c r="U160" s="15" t="s">
        <v>3479</v>
      </c>
      <c r="V160" s="13">
        <v>44012</v>
      </c>
    </row>
    <row r="161" spans="1:22" s="1" customFormat="1">
      <c r="A161" s="4">
        <v>1574</v>
      </c>
      <c r="B161" s="4" t="s">
        <v>8</v>
      </c>
      <c r="C161" s="4" t="s">
        <v>497</v>
      </c>
      <c r="D161" s="4" t="s">
        <v>2029</v>
      </c>
      <c r="E161" s="4" t="s">
        <v>2030</v>
      </c>
      <c r="F161" s="5">
        <v>8</v>
      </c>
      <c r="G161" s="5"/>
      <c r="H161" s="4">
        <v>22</v>
      </c>
      <c r="I161" s="5">
        <v>19</v>
      </c>
      <c r="J161" s="7">
        <v>1909</v>
      </c>
      <c r="K161" s="8" t="s">
        <v>2036</v>
      </c>
      <c r="L161" s="9">
        <v>82.3</v>
      </c>
      <c r="M161" s="10">
        <v>62.97</v>
      </c>
      <c r="N161" s="5" t="s">
        <v>2032</v>
      </c>
      <c r="O161" s="5" t="s">
        <v>215</v>
      </c>
      <c r="P161" s="5" t="s">
        <v>2651</v>
      </c>
      <c r="Q161" s="4" t="s">
        <v>2049</v>
      </c>
      <c r="R161" s="4" t="s">
        <v>3480</v>
      </c>
      <c r="S161" s="13">
        <v>43297</v>
      </c>
      <c r="T161" s="14" t="s">
        <v>3481</v>
      </c>
      <c r="U161" s="15"/>
      <c r="V161" s="13">
        <v>44012</v>
      </c>
    </row>
    <row r="162" spans="1:22" s="1" customFormat="1">
      <c r="A162" s="4">
        <v>1575</v>
      </c>
      <c r="B162" s="4" t="s">
        <v>8</v>
      </c>
      <c r="C162" s="4" t="s">
        <v>497</v>
      </c>
      <c r="D162" s="4" t="s">
        <v>2029</v>
      </c>
      <c r="E162" s="4" t="s">
        <v>2030</v>
      </c>
      <c r="F162" s="5">
        <v>8</v>
      </c>
      <c r="G162" s="5"/>
      <c r="H162" s="4">
        <v>22</v>
      </c>
      <c r="I162" s="5">
        <v>19</v>
      </c>
      <c r="J162" s="7">
        <v>1910</v>
      </c>
      <c r="K162" s="8" t="s">
        <v>2036</v>
      </c>
      <c r="L162" s="9">
        <v>79.98</v>
      </c>
      <c r="M162" s="10">
        <v>61.2</v>
      </c>
      <c r="N162" s="5" t="s">
        <v>2032</v>
      </c>
      <c r="O162" s="5" t="s">
        <v>218</v>
      </c>
      <c r="P162" s="5" t="s">
        <v>2655</v>
      </c>
      <c r="Q162" s="4" t="s">
        <v>2049</v>
      </c>
      <c r="R162" s="4" t="s">
        <v>3482</v>
      </c>
      <c r="S162" s="13">
        <v>43297</v>
      </c>
      <c r="T162" s="14" t="s">
        <v>3483</v>
      </c>
      <c r="U162" s="15" t="s">
        <v>3484</v>
      </c>
      <c r="V162" s="13">
        <v>44012</v>
      </c>
    </row>
    <row r="163" spans="1:22" s="1" customFormat="1">
      <c r="A163" s="4">
        <v>1576</v>
      </c>
      <c r="B163" s="4" t="s">
        <v>8</v>
      </c>
      <c r="C163" s="4" t="s">
        <v>497</v>
      </c>
      <c r="D163" s="4" t="s">
        <v>2029</v>
      </c>
      <c r="E163" s="4" t="s">
        <v>2030</v>
      </c>
      <c r="F163" s="5">
        <v>8</v>
      </c>
      <c r="G163" s="5"/>
      <c r="H163" s="4">
        <v>22</v>
      </c>
      <c r="I163" s="5">
        <v>20</v>
      </c>
      <c r="J163" s="7">
        <v>2001</v>
      </c>
      <c r="K163" s="8" t="s">
        <v>2036</v>
      </c>
      <c r="L163" s="9">
        <v>79.98</v>
      </c>
      <c r="M163" s="10">
        <v>61.2</v>
      </c>
      <c r="N163" s="5" t="s">
        <v>2032</v>
      </c>
      <c r="O163" s="5" t="s">
        <v>218</v>
      </c>
      <c r="P163" s="5" t="s">
        <v>2622</v>
      </c>
      <c r="Q163" s="4" t="s">
        <v>2049</v>
      </c>
      <c r="R163" s="4" t="s">
        <v>3485</v>
      </c>
      <c r="S163" s="13">
        <v>43296</v>
      </c>
      <c r="T163" s="14" t="s">
        <v>3486</v>
      </c>
      <c r="U163" s="15"/>
      <c r="V163" s="13">
        <v>44012</v>
      </c>
    </row>
    <row r="164" spans="1:22" s="1" customFormat="1" hidden="1">
      <c r="A164" s="4">
        <v>1577</v>
      </c>
      <c r="B164" s="4" t="s">
        <v>8</v>
      </c>
      <c r="C164" s="4" t="s">
        <v>497</v>
      </c>
      <c r="D164" s="4" t="s">
        <v>2029</v>
      </c>
      <c r="E164" s="4" t="s">
        <v>2030</v>
      </c>
      <c r="F164" s="5">
        <v>8</v>
      </c>
      <c r="G164" s="5"/>
      <c r="H164" s="4">
        <v>22</v>
      </c>
      <c r="I164" s="5">
        <v>20</v>
      </c>
      <c r="J164" s="7">
        <v>2003</v>
      </c>
      <c r="K164" s="8" t="s">
        <v>2036</v>
      </c>
      <c r="L164" s="9">
        <v>67.61</v>
      </c>
      <c r="M164" s="10">
        <v>51.73</v>
      </c>
      <c r="N164" s="5" t="s">
        <v>2035</v>
      </c>
      <c r="O164" s="19" t="s">
        <v>183</v>
      </c>
      <c r="P164" s="5" t="s">
        <v>2629</v>
      </c>
      <c r="Q164" s="4" t="s">
        <v>2049</v>
      </c>
      <c r="R164" s="4" t="s">
        <v>3487</v>
      </c>
      <c r="S164" s="13">
        <v>43307</v>
      </c>
      <c r="T164" s="14" t="s">
        <v>3488</v>
      </c>
      <c r="U164" s="16" t="s">
        <v>3488</v>
      </c>
      <c r="V164" s="13">
        <v>44012</v>
      </c>
    </row>
    <row r="165" spans="1:22" s="1" customFormat="1" hidden="1">
      <c r="A165" s="4">
        <v>1578</v>
      </c>
      <c r="B165" s="4" t="s">
        <v>8</v>
      </c>
      <c r="C165" s="4" t="s">
        <v>497</v>
      </c>
      <c r="D165" s="4" t="s">
        <v>2029</v>
      </c>
      <c r="E165" s="4" t="s">
        <v>2030</v>
      </c>
      <c r="F165" s="5">
        <v>8</v>
      </c>
      <c r="G165" s="5"/>
      <c r="H165" s="4">
        <v>22</v>
      </c>
      <c r="I165" s="5">
        <v>20</v>
      </c>
      <c r="J165" s="7">
        <v>2004</v>
      </c>
      <c r="K165" s="8" t="s">
        <v>2036</v>
      </c>
      <c r="L165" s="9">
        <v>67.61</v>
      </c>
      <c r="M165" s="10">
        <v>51.73</v>
      </c>
      <c r="N165" s="5" t="s">
        <v>2035</v>
      </c>
      <c r="O165" s="19" t="s">
        <v>183</v>
      </c>
      <c r="P165" s="5" t="s">
        <v>2632</v>
      </c>
      <c r="Q165" s="4" t="s">
        <v>2049</v>
      </c>
      <c r="R165" s="4" t="s">
        <v>3489</v>
      </c>
      <c r="S165" s="13">
        <v>43304</v>
      </c>
      <c r="T165" s="20" t="s">
        <v>3490</v>
      </c>
      <c r="U165" s="15" t="s">
        <v>3491</v>
      </c>
      <c r="V165" s="13">
        <v>44012</v>
      </c>
    </row>
    <row r="166" spans="1:22" s="1" customFormat="1">
      <c r="A166" s="4">
        <v>1579</v>
      </c>
      <c r="B166" s="4" t="s">
        <v>8</v>
      </c>
      <c r="C166" s="4" t="s">
        <v>497</v>
      </c>
      <c r="D166" s="4" t="s">
        <v>2029</v>
      </c>
      <c r="E166" s="4" t="s">
        <v>2030</v>
      </c>
      <c r="F166" s="5">
        <v>8</v>
      </c>
      <c r="G166" s="5"/>
      <c r="H166" s="4">
        <v>22</v>
      </c>
      <c r="I166" s="5">
        <v>20</v>
      </c>
      <c r="J166" s="7">
        <v>2005</v>
      </c>
      <c r="K166" s="8" t="s">
        <v>2036</v>
      </c>
      <c r="L166" s="9">
        <v>79</v>
      </c>
      <c r="M166" s="10">
        <v>60.45</v>
      </c>
      <c r="N166" s="5" t="s">
        <v>2032</v>
      </c>
      <c r="O166" s="5" t="s">
        <v>198</v>
      </c>
      <c r="P166" s="5" t="s">
        <v>2636</v>
      </c>
      <c r="Q166" s="4" t="s">
        <v>2049</v>
      </c>
      <c r="R166" s="4" t="s">
        <v>3492</v>
      </c>
      <c r="S166" s="13">
        <v>43299</v>
      </c>
      <c r="T166" s="14" t="s">
        <v>3493</v>
      </c>
      <c r="U166" s="15" t="s">
        <v>3494</v>
      </c>
      <c r="V166" s="13">
        <v>44012</v>
      </c>
    </row>
    <row r="167" spans="1:22" s="1" customFormat="1">
      <c r="A167" s="4">
        <v>1580</v>
      </c>
      <c r="B167" s="4" t="s">
        <v>8</v>
      </c>
      <c r="C167" s="4" t="s">
        <v>497</v>
      </c>
      <c r="D167" s="4" t="s">
        <v>2029</v>
      </c>
      <c r="E167" s="4" t="s">
        <v>2030</v>
      </c>
      <c r="F167" s="5">
        <v>8</v>
      </c>
      <c r="G167" s="5"/>
      <c r="H167" s="4">
        <v>22</v>
      </c>
      <c r="I167" s="5">
        <v>20</v>
      </c>
      <c r="J167" s="7">
        <v>2006</v>
      </c>
      <c r="K167" s="8" t="s">
        <v>2036</v>
      </c>
      <c r="L167" s="9">
        <v>79.98</v>
      </c>
      <c r="M167" s="10">
        <v>61.2</v>
      </c>
      <c r="N167" s="5" t="s">
        <v>2032</v>
      </c>
      <c r="O167" s="5" t="s">
        <v>201</v>
      </c>
      <c r="P167" s="5" t="s">
        <v>2639</v>
      </c>
      <c r="Q167" s="4" t="s">
        <v>2049</v>
      </c>
      <c r="R167" s="4" t="s">
        <v>3495</v>
      </c>
      <c r="S167" s="13">
        <v>43296</v>
      </c>
      <c r="T167" s="20" t="s">
        <v>2230</v>
      </c>
      <c r="U167" s="15" t="s">
        <v>3496</v>
      </c>
      <c r="V167" s="13">
        <v>44012</v>
      </c>
    </row>
    <row r="168" spans="1:22" s="1" customFormat="1">
      <c r="A168" s="4">
        <v>1581</v>
      </c>
      <c r="B168" s="4" t="s">
        <v>8</v>
      </c>
      <c r="C168" s="4" t="s">
        <v>497</v>
      </c>
      <c r="D168" s="4" t="s">
        <v>2029</v>
      </c>
      <c r="E168" s="4" t="s">
        <v>2030</v>
      </c>
      <c r="F168" s="5">
        <v>8</v>
      </c>
      <c r="G168" s="5"/>
      <c r="H168" s="4">
        <v>22</v>
      </c>
      <c r="I168" s="5">
        <v>20</v>
      </c>
      <c r="J168" s="7">
        <v>2007</v>
      </c>
      <c r="K168" s="8" t="s">
        <v>2036</v>
      </c>
      <c r="L168" s="9">
        <v>79.98</v>
      </c>
      <c r="M168" s="10">
        <v>61.2</v>
      </c>
      <c r="N168" s="5" t="s">
        <v>2032</v>
      </c>
      <c r="O168" s="19" t="s">
        <v>201</v>
      </c>
      <c r="P168" s="5" t="s">
        <v>2643</v>
      </c>
      <c r="Q168" s="4" t="s">
        <v>2049</v>
      </c>
      <c r="R168" s="4" t="s">
        <v>3497</v>
      </c>
      <c r="S168" s="13">
        <v>43297</v>
      </c>
      <c r="T168" s="14" t="s">
        <v>3498</v>
      </c>
      <c r="U168" s="15" t="s">
        <v>3499</v>
      </c>
      <c r="V168" s="13">
        <v>44012</v>
      </c>
    </row>
    <row r="169" spans="1:22" s="1" customFormat="1">
      <c r="A169" s="4">
        <v>1582</v>
      </c>
      <c r="B169" s="4" t="s">
        <v>8</v>
      </c>
      <c r="C169" s="4" t="s">
        <v>497</v>
      </c>
      <c r="D169" s="4" t="s">
        <v>2029</v>
      </c>
      <c r="E169" s="4" t="s">
        <v>2030</v>
      </c>
      <c r="F169" s="5">
        <v>8</v>
      </c>
      <c r="G169" s="5"/>
      <c r="H169" s="4">
        <v>22</v>
      </c>
      <c r="I169" s="5">
        <v>20</v>
      </c>
      <c r="J169" s="7">
        <v>2008</v>
      </c>
      <c r="K169" s="8" t="s">
        <v>2036</v>
      </c>
      <c r="L169" s="9">
        <v>82.3</v>
      </c>
      <c r="M169" s="10">
        <v>62.97</v>
      </c>
      <c r="N169" s="5" t="s">
        <v>2032</v>
      </c>
      <c r="O169" s="19" t="s">
        <v>221</v>
      </c>
      <c r="P169" s="5" t="s">
        <v>2647</v>
      </c>
      <c r="Q169" s="4" t="s">
        <v>2049</v>
      </c>
      <c r="R169" s="4" t="s">
        <v>3500</v>
      </c>
      <c r="S169" s="13">
        <v>43298</v>
      </c>
      <c r="T169" s="20" t="s">
        <v>3501</v>
      </c>
      <c r="U169" s="15" t="s">
        <v>3502</v>
      </c>
      <c r="V169" s="13">
        <v>44012</v>
      </c>
    </row>
    <row r="170" spans="1:22" s="1" customFormat="1">
      <c r="A170" s="4">
        <v>1583</v>
      </c>
      <c r="B170" s="4" t="s">
        <v>8</v>
      </c>
      <c r="C170" s="4" t="s">
        <v>497</v>
      </c>
      <c r="D170" s="4" t="s">
        <v>2029</v>
      </c>
      <c r="E170" s="4" t="s">
        <v>2030</v>
      </c>
      <c r="F170" s="5">
        <v>8</v>
      </c>
      <c r="G170" s="5"/>
      <c r="H170" s="4">
        <v>22</v>
      </c>
      <c r="I170" s="5">
        <v>20</v>
      </c>
      <c r="J170" s="7">
        <v>2009</v>
      </c>
      <c r="K170" s="8" t="s">
        <v>2036</v>
      </c>
      <c r="L170" s="9">
        <v>82.3</v>
      </c>
      <c r="M170" s="10">
        <v>62.97</v>
      </c>
      <c r="N170" s="5" t="s">
        <v>2032</v>
      </c>
      <c r="O170" s="5" t="s">
        <v>215</v>
      </c>
      <c r="P170" s="5" t="s">
        <v>2651</v>
      </c>
      <c r="Q170" s="4" t="s">
        <v>2049</v>
      </c>
      <c r="R170" s="4" t="s">
        <v>3503</v>
      </c>
      <c r="S170" s="13">
        <v>43299</v>
      </c>
      <c r="T170" s="14" t="s">
        <v>3504</v>
      </c>
      <c r="U170" s="15" t="s">
        <v>2165</v>
      </c>
      <c r="V170" s="13">
        <v>44012</v>
      </c>
    </row>
    <row r="171" spans="1:22" s="1" customFormat="1">
      <c r="A171" s="4">
        <v>1584</v>
      </c>
      <c r="B171" s="4" t="s">
        <v>8</v>
      </c>
      <c r="C171" s="4" t="s">
        <v>497</v>
      </c>
      <c r="D171" s="4" t="s">
        <v>2029</v>
      </c>
      <c r="E171" s="4" t="s">
        <v>2030</v>
      </c>
      <c r="F171" s="5">
        <v>8</v>
      </c>
      <c r="G171" s="5"/>
      <c r="H171" s="4">
        <v>22</v>
      </c>
      <c r="I171" s="5">
        <v>20</v>
      </c>
      <c r="J171" s="7">
        <v>2010</v>
      </c>
      <c r="K171" s="8" t="s">
        <v>2036</v>
      </c>
      <c r="L171" s="9">
        <v>79.98</v>
      </c>
      <c r="M171" s="10">
        <v>61.2</v>
      </c>
      <c r="N171" s="5" t="s">
        <v>2032</v>
      </c>
      <c r="O171" s="5" t="s">
        <v>218</v>
      </c>
      <c r="P171" s="5" t="s">
        <v>2655</v>
      </c>
      <c r="Q171" s="4" t="s">
        <v>2049</v>
      </c>
      <c r="R171" s="4" t="s">
        <v>3505</v>
      </c>
      <c r="S171" s="13">
        <v>43298</v>
      </c>
      <c r="T171" s="20" t="s">
        <v>3506</v>
      </c>
      <c r="U171" s="15" t="s">
        <v>3507</v>
      </c>
      <c r="V171" s="13">
        <v>44012</v>
      </c>
    </row>
    <row r="172" spans="1:22" s="1" customFormat="1">
      <c r="A172" s="4">
        <v>1585</v>
      </c>
      <c r="B172" s="4" t="s">
        <v>8</v>
      </c>
      <c r="C172" s="4" t="s">
        <v>497</v>
      </c>
      <c r="D172" s="4" t="s">
        <v>2029</v>
      </c>
      <c r="E172" s="4" t="s">
        <v>2030</v>
      </c>
      <c r="F172" s="5">
        <v>8</v>
      </c>
      <c r="G172" s="5"/>
      <c r="H172" s="4">
        <v>22</v>
      </c>
      <c r="I172" s="5">
        <v>21</v>
      </c>
      <c r="J172" s="7">
        <v>2101</v>
      </c>
      <c r="K172" s="8" t="s">
        <v>2036</v>
      </c>
      <c r="L172" s="9">
        <v>79.98</v>
      </c>
      <c r="M172" s="10">
        <v>61.2</v>
      </c>
      <c r="N172" s="5" t="s">
        <v>2032</v>
      </c>
      <c r="O172" s="5" t="s">
        <v>218</v>
      </c>
      <c r="P172" s="5" t="s">
        <v>2622</v>
      </c>
      <c r="Q172" s="4" t="s">
        <v>2049</v>
      </c>
      <c r="R172" s="4" t="s">
        <v>3508</v>
      </c>
      <c r="S172" s="13">
        <v>43299</v>
      </c>
      <c r="T172" s="20" t="s">
        <v>3509</v>
      </c>
      <c r="U172" s="15" t="s">
        <v>3510</v>
      </c>
      <c r="V172" s="13">
        <v>44012</v>
      </c>
    </row>
    <row r="173" spans="1:22" s="1" customFormat="1" hidden="1">
      <c r="A173" s="4">
        <v>1586</v>
      </c>
      <c r="B173" s="4" t="s">
        <v>8</v>
      </c>
      <c r="C173" s="4" t="s">
        <v>497</v>
      </c>
      <c r="D173" s="4" t="s">
        <v>2029</v>
      </c>
      <c r="E173" s="4" t="s">
        <v>2030</v>
      </c>
      <c r="F173" s="5">
        <v>8</v>
      </c>
      <c r="G173" s="5"/>
      <c r="H173" s="4">
        <v>22</v>
      </c>
      <c r="I173" s="5">
        <v>21</v>
      </c>
      <c r="J173" s="7">
        <v>2103</v>
      </c>
      <c r="K173" s="8" t="s">
        <v>2036</v>
      </c>
      <c r="L173" s="9">
        <v>67.61</v>
      </c>
      <c r="M173" s="10">
        <v>51.73</v>
      </c>
      <c r="N173" s="5" t="s">
        <v>2035</v>
      </c>
      <c r="O173" s="19" t="s">
        <v>183</v>
      </c>
      <c r="P173" s="5" t="s">
        <v>2629</v>
      </c>
      <c r="Q173" s="4" t="s">
        <v>2049</v>
      </c>
      <c r="R173" s="4" t="s">
        <v>3511</v>
      </c>
      <c r="S173" s="13">
        <v>43304</v>
      </c>
      <c r="T173" s="14" t="s">
        <v>3131</v>
      </c>
      <c r="U173" s="15" t="s">
        <v>3512</v>
      </c>
      <c r="V173" s="13">
        <v>44012</v>
      </c>
    </row>
    <row r="174" spans="1:22" s="1" customFormat="1" hidden="1">
      <c r="A174" s="4">
        <v>1587</v>
      </c>
      <c r="B174" s="4" t="s">
        <v>8</v>
      </c>
      <c r="C174" s="4" t="s">
        <v>497</v>
      </c>
      <c r="D174" s="4" t="s">
        <v>2029</v>
      </c>
      <c r="E174" s="4" t="s">
        <v>2030</v>
      </c>
      <c r="F174" s="5">
        <v>8</v>
      </c>
      <c r="G174" s="5"/>
      <c r="H174" s="4">
        <v>22</v>
      </c>
      <c r="I174" s="5">
        <v>21</v>
      </c>
      <c r="J174" s="7">
        <v>2104</v>
      </c>
      <c r="K174" s="8" t="s">
        <v>2036</v>
      </c>
      <c r="L174" s="9">
        <v>67.61</v>
      </c>
      <c r="M174" s="10">
        <v>51.73</v>
      </c>
      <c r="N174" s="5" t="s">
        <v>2035</v>
      </c>
      <c r="O174" s="19" t="s">
        <v>183</v>
      </c>
      <c r="P174" s="5" t="s">
        <v>2632</v>
      </c>
      <c r="Q174" s="4" t="s">
        <v>2034</v>
      </c>
      <c r="R174" s="4"/>
      <c r="S174" s="13"/>
      <c r="T174" s="14"/>
      <c r="U174" s="15"/>
      <c r="V174" s="13">
        <v>44012</v>
      </c>
    </row>
    <row r="175" spans="1:22" s="1" customFormat="1">
      <c r="A175" s="4">
        <v>1588</v>
      </c>
      <c r="B175" s="4" t="s">
        <v>8</v>
      </c>
      <c r="C175" s="4" t="s">
        <v>497</v>
      </c>
      <c r="D175" s="4" t="s">
        <v>2029</v>
      </c>
      <c r="E175" s="4" t="s">
        <v>2030</v>
      </c>
      <c r="F175" s="5">
        <v>8</v>
      </c>
      <c r="G175" s="5"/>
      <c r="H175" s="4">
        <v>22</v>
      </c>
      <c r="I175" s="5">
        <v>21</v>
      </c>
      <c r="J175" s="7">
        <v>2105</v>
      </c>
      <c r="K175" s="8" t="s">
        <v>2036</v>
      </c>
      <c r="L175" s="9">
        <v>79</v>
      </c>
      <c r="M175" s="10">
        <v>60.45</v>
      </c>
      <c r="N175" s="5" t="s">
        <v>2032</v>
      </c>
      <c r="O175" s="5" t="s">
        <v>198</v>
      </c>
      <c r="P175" s="5" t="s">
        <v>2636</v>
      </c>
      <c r="Q175" s="4" t="s">
        <v>2049</v>
      </c>
      <c r="R175" s="4" t="s">
        <v>3513</v>
      </c>
      <c r="S175" s="13">
        <v>43299</v>
      </c>
      <c r="T175" s="14" t="s">
        <v>3514</v>
      </c>
      <c r="U175" s="15" t="s">
        <v>3515</v>
      </c>
      <c r="V175" s="13">
        <v>44012</v>
      </c>
    </row>
    <row r="176" spans="1:22" s="1" customFormat="1">
      <c r="A176" s="4">
        <v>1589</v>
      </c>
      <c r="B176" s="4" t="s">
        <v>8</v>
      </c>
      <c r="C176" s="4" t="s">
        <v>497</v>
      </c>
      <c r="D176" s="4" t="s">
        <v>2029</v>
      </c>
      <c r="E176" s="4" t="s">
        <v>2030</v>
      </c>
      <c r="F176" s="5">
        <v>8</v>
      </c>
      <c r="G176" s="5"/>
      <c r="H176" s="4">
        <v>22</v>
      </c>
      <c r="I176" s="5">
        <v>21</v>
      </c>
      <c r="J176" s="7">
        <v>2106</v>
      </c>
      <c r="K176" s="8" t="s">
        <v>2036</v>
      </c>
      <c r="L176" s="9">
        <v>79.98</v>
      </c>
      <c r="M176" s="10">
        <v>61.2</v>
      </c>
      <c r="N176" s="5" t="s">
        <v>2032</v>
      </c>
      <c r="O176" s="5" t="s">
        <v>201</v>
      </c>
      <c r="P176" s="5" t="s">
        <v>2639</v>
      </c>
      <c r="Q176" s="4" t="s">
        <v>2049</v>
      </c>
      <c r="R176" s="4" t="s">
        <v>3516</v>
      </c>
      <c r="S176" s="13">
        <v>43300</v>
      </c>
      <c r="T176" s="20" t="s">
        <v>3517</v>
      </c>
      <c r="U176" s="15" t="s">
        <v>3518</v>
      </c>
      <c r="V176" s="13">
        <v>44012</v>
      </c>
    </row>
    <row r="177" spans="1:22" s="1" customFormat="1">
      <c r="A177" s="4">
        <v>1590</v>
      </c>
      <c r="B177" s="4" t="s">
        <v>8</v>
      </c>
      <c r="C177" s="4" t="s">
        <v>497</v>
      </c>
      <c r="D177" s="4" t="s">
        <v>2029</v>
      </c>
      <c r="E177" s="4" t="s">
        <v>2030</v>
      </c>
      <c r="F177" s="5">
        <v>8</v>
      </c>
      <c r="G177" s="5"/>
      <c r="H177" s="4">
        <v>22</v>
      </c>
      <c r="I177" s="5">
        <v>21</v>
      </c>
      <c r="J177" s="7">
        <v>2107</v>
      </c>
      <c r="K177" s="8" t="s">
        <v>2036</v>
      </c>
      <c r="L177" s="9">
        <v>79.98</v>
      </c>
      <c r="M177" s="10">
        <v>61.2</v>
      </c>
      <c r="N177" s="5" t="s">
        <v>2032</v>
      </c>
      <c r="O177" s="19" t="s">
        <v>201</v>
      </c>
      <c r="P177" s="5" t="s">
        <v>2643</v>
      </c>
      <c r="Q177" s="4" t="s">
        <v>2049</v>
      </c>
      <c r="R177" s="4" t="s">
        <v>3519</v>
      </c>
      <c r="S177" s="13">
        <v>43300</v>
      </c>
      <c r="T177" s="20" t="s">
        <v>2345</v>
      </c>
      <c r="U177" s="15" t="s">
        <v>3520</v>
      </c>
      <c r="V177" s="13">
        <v>44012</v>
      </c>
    </row>
    <row r="178" spans="1:22" s="1" customFormat="1">
      <c r="A178" s="4">
        <v>1591</v>
      </c>
      <c r="B178" s="4" t="s">
        <v>8</v>
      </c>
      <c r="C178" s="4" t="s">
        <v>497</v>
      </c>
      <c r="D178" s="4" t="s">
        <v>2029</v>
      </c>
      <c r="E178" s="4" t="s">
        <v>2030</v>
      </c>
      <c r="F178" s="5">
        <v>8</v>
      </c>
      <c r="G178" s="5"/>
      <c r="H178" s="4">
        <v>22</v>
      </c>
      <c r="I178" s="5">
        <v>21</v>
      </c>
      <c r="J178" s="7">
        <v>2108</v>
      </c>
      <c r="K178" s="8" t="s">
        <v>2036</v>
      </c>
      <c r="L178" s="9">
        <v>82.3</v>
      </c>
      <c r="M178" s="10">
        <v>62.97</v>
      </c>
      <c r="N178" s="5" t="s">
        <v>2032</v>
      </c>
      <c r="O178" s="19" t="s">
        <v>221</v>
      </c>
      <c r="P178" s="5" t="s">
        <v>2647</v>
      </c>
      <c r="Q178" s="4" t="s">
        <v>2049</v>
      </c>
      <c r="R178" s="4" t="s">
        <v>3521</v>
      </c>
      <c r="S178" s="13">
        <v>43300</v>
      </c>
      <c r="T178" s="14" t="s">
        <v>3522</v>
      </c>
      <c r="U178" s="15" t="s">
        <v>3523</v>
      </c>
      <c r="V178" s="13">
        <v>44012</v>
      </c>
    </row>
    <row r="179" spans="1:22" s="1" customFormat="1">
      <c r="A179" s="4">
        <v>1592</v>
      </c>
      <c r="B179" s="4" t="s">
        <v>8</v>
      </c>
      <c r="C179" s="4" t="s">
        <v>497</v>
      </c>
      <c r="D179" s="4" t="s">
        <v>2029</v>
      </c>
      <c r="E179" s="4" t="s">
        <v>2030</v>
      </c>
      <c r="F179" s="5">
        <v>8</v>
      </c>
      <c r="G179" s="5"/>
      <c r="H179" s="4">
        <v>22</v>
      </c>
      <c r="I179" s="5">
        <v>21</v>
      </c>
      <c r="J179" s="7">
        <v>2109</v>
      </c>
      <c r="K179" s="8" t="s">
        <v>2036</v>
      </c>
      <c r="L179" s="9">
        <v>82.3</v>
      </c>
      <c r="M179" s="10">
        <v>62.97</v>
      </c>
      <c r="N179" s="5" t="s">
        <v>2032</v>
      </c>
      <c r="O179" s="5" t="s">
        <v>215</v>
      </c>
      <c r="P179" s="5" t="s">
        <v>2651</v>
      </c>
      <c r="Q179" s="4" t="s">
        <v>2049</v>
      </c>
      <c r="R179" s="4" t="s">
        <v>3524</v>
      </c>
      <c r="S179" s="13">
        <v>43300</v>
      </c>
      <c r="T179" s="20" t="s">
        <v>3525</v>
      </c>
      <c r="U179" s="15"/>
      <c r="V179" s="13">
        <v>44012</v>
      </c>
    </row>
    <row r="180" spans="1:22" s="1" customFormat="1">
      <c r="A180" s="4">
        <v>1593</v>
      </c>
      <c r="B180" s="4" t="s">
        <v>8</v>
      </c>
      <c r="C180" s="4" t="s">
        <v>497</v>
      </c>
      <c r="D180" s="4" t="s">
        <v>2029</v>
      </c>
      <c r="E180" s="4" t="s">
        <v>2030</v>
      </c>
      <c r="F180" s="5">
        <v>8</v>
      </c>
      <c r="G180" s="5"/>
      <c r="H180" s="4">
        <v>22</v>
      </c>
      <c r="I180" s="5">
        <v>21</v>
      </c>
      <c r="J180" s="7">
        <v>2110</v>
      </c>
      <c r="K180" s="8" t="s">
        <v>2036</v>
      </c>
      <c r="L180" s="9">
        <v>79.98</v>
      </c>
      <c r="M180" s="10">
        <v>61.2</v>
      </c>
      <c r="N180" s="5" t="s">
        <v>2032</v>
      </c>
      <c r="O180" s="5" t="s">
        <v>218</v>
      </c>
      <c r="P180" s="5" t="s">
        <v>2655</v>
      </c>
      <c r="Q180" s="4" t="s">
        <v>2049</v>
      </c>
      <c r="R180" s="4" t="s">
        <v>3526</v>
      </c>
      <c r="S180" s="13">
        <v>43299</v>
      </c>
      <c r="T180" s="14" t="s">
        <v>3527</v>
      </c>
      <c r="U180" s="15" t="s">
        <v>3528</v>
      </c>
      <c r="V180" s="13">
        <v>44012</v>
      </c>
    </row>
    <row r="181" spans="1:22" s="1" customFormat="1">
      <c r="A181" s="4">
        <v>1594</v>
      </c>
      <c r="B181" s="4" t="s">
        <v>8</v>
      </c>
      <c r="C181" s="4" t="s">
        <v>497</v>
      </c>
      <c r="D181" s="4" t="s">
        <v>2029</v>
      </c>
      <c r="E181" s="4" t="s">
        <v>2030</v>
      </c>
      <c r="F181" s="5">
        <v>8</v>
      </c>
      <c r="G181" s="5"/>
      <c r="H181" s="4">
        <v>22</v>
      </c>
      <c r="I181" s="5">
        <v>22</v>
      </c>
      <c r="J181" s="7">
        <v>2201</v>
      </c>
      <c r="K181" s="8" t="s">
        <v>2036</v>
      </c>
      <c r="L181" s="9">
        <v>79.98</v>
      </c>
      <c r="M181" s="10">
        <v>61.2</v>
      </c>
      <c r="N181" s="5" t="s">
        <v>2032</v>
      </c>
      <c r="O181" s="5" t="s">
        <v>218</v>
      </c>
      <c r="P181" s="5" t="s">
        <v>2622</v>
      </c>
      <c r="Q181" s="4" t="s">
        <v>2049</v>
      </c>
      <c r="R181" s="4" t="s">
        <v>3529</v>
      </c>
      <c r="S181" s="13">
        <v>43298</v>
      </c>
      <c r="T181" s="14" t="s">
        <v>3530</v>
      </c>
      <c r="U181" s="15" t="s">
        <v>3531</v>
      </c>
      <c r="V181" s="13">
        <v>44012</v>
      </c>
    </row>
    <row r="182" spans="1:22" s="1" customFormat="1">
      <c r="A182" s="4">
        <v>1595</v>
      </c>
      <c r="B182" s="4" t="s">
        <v>8</v>
      </c>
      <c r="C182" s="4" t="s">
        <v>497</v>
      </c>
      <c r="D182" s="4" t="s">
        <v>2029</v>
      </c>
      <c r="E182" s="4" t="s">
        <v>2030</v>
      </c>
      <c r="F182" s="5">
        <v>8</v>
      </c>
      <c r="G182" s="5"/>
      <c r="H182" s="4">
        <v>22</v>
      </c>
      <c r="I182" s="5">
        <v>22</v>
      </c>
      <c r="J182" s="7">
        <v>2202</v>
      </c>
      <c r="K182" s="8" t="s">
        <v>2036</v>
      </c>
      <c r="L182" s="9">
        <v>79</v>
      </c>
      <c r="M182" s="10">
        <v>60.45</v>
      </c>
      <c r="N182" s="5" t="s">
        <v>2032</v>
      </c>
      <c r="O182" s="5" t="s">
        <v>213</v>
      </c>
      <c r="P182" s="5" t="s">
        <v>2626</v>
      </c>
      <c r="Q182" s="4" t="s">
        <v>2049</v>
      </c>
      <c r="R182" s="4" t="s">
        <v>3532</v>
      </c>
      <c r="S182" s="13">
        <v>43300</v>
      </c>
      <c r="T182" s="14" t="s">
        <v>3533</v>
      </c>
      <c r="U182" s="15" t="s">
        <v>3534</v>
      </c>
      <c r="V182" s="13">
        <v>44012</v>
      </c>
    </row>
    <row r="183" spans="1:22" s="1" customFormat="1" hidden="1">
      <c r="A183" s="4">
        <v>1596</v>
      </c>
      <c r="B183" s="4" t="s">
        <v>8</v>
      </c>
      <c r="C183" s="4" t="s">
        <v>497</v>
      </c>
      <c r="D183" s="4" t="s">
        <v>2029</v>
      </c>
      <c r="E183" s="4" t="s">
        <v>2030</v>
      </c>
      <c r="F183" s="5">
        <v>8</v>
      </c>
      <c r="G183" s="5"/>
      <c r="H183" s="4">
        <v>22</v>
      </c>
      <c r="I183" s="5">
        <v>22</v>
      </c>
      <c r="J183" s="7">
        <v>2203</v>
      </c>
      <c r="K183" s="8" t="s">
        <v>2036</v>
      </c>
      <c r="L183" s="9">
        <v>67.61</v>
      </c>
      <c r="M183" s="10">
        <v>51.73</v>
      </c>
      <c r="N183" s="5" t="s">
        <v>2035</v>
      </c>
      <c r="O183" s="19" t="s">
        <v>183</v>
      </c>
      <c r="P183" s="5" t="s">
        <v>2629</v>
      </c>
      <c r="Q183" s="4" t="s">
        <v>2049</v>
      </c>
      <c r="R183" s="4" t="s">
        <v>3535</v>
      </c>
      <c r="S183" s="13">
        <v>43300</v>
      </c>
      <c r="T183" s="14" t="s">
        <v>3536</v>
      </c>
      <c r="U183" s="15" t="s">
        <v>3537</v>
      </c>
      <c r="V183" s="13">
        <v>44012</v>
      </c>
    </row>
    <row r="184" spans="1:22" s="1" customFormat="1" hidden="1">
      <c r="A184" s="4">
        <v>1597</v>
      </c>
      <c r="B184" s="4" t="s">
        <v>8</v>
      </c>
      <c r="C184" s="4" t="s">
        <v>497</v>
      </c>
      <c r="D184" s="4" t="s">
        <v>2029</v>
      </c>
      <c r="E184" s="4" t="s">
        <v>2030</v>
      </c>
      <c r="F184" s="5">
        <v>8</v>
      </c>
      <c r="G184" s="5"/>
      <c r="H184" s="4">
        <v>22</v>
      </c>
      <c r="I184" s="5">
        <v>22</v>
      </c>
      <c r="J184" s="7">
        <v>2204</v>
      </c>
      <c r="K184" s="8" t="s">
        <v>2036</v>
      </c>
      <c r="L184" s="9">
        <v>67.61</v>
      </c>
      <c r="M184" s="10">
        <v>51.73</v>
      </c>
      <c r="N184" s="5" t="s">
        <v>2035</v>
      </c>
      <c r="O184" s="19" t="s">
        <v>183</v>
      </c>
      <c r="P184" s="5" t="s">
        <v>2632</v>
      </c>
      <c r="Q184" s="4" t="s">
        <v>2049</v>
      </c>
      <c r="R184" s="4" t="s">
        <v>3538</v>
      </c>
      <c r="S184" s="13">
        <v>43299</v>
      </c>
      <c r="T184" s="14" t="s">
        <v>3539</v>
      </c>
      <c r="U184" s="15" t="s">
        <v>3540</v>
      </c>
      <c r="V184" s="13">
        <v>44012</v>
      </c>
    </row>
    <row r="185" spans="1:22" s="1" customFormat="1">
      <c r="A185" s="4">
        <v>1598</v>
      </c>
      <c r="B185" s="4" t="s">
        <v>8</v>
      </c>
      <c r="C185" s="4" t="s">
        <v>497</v>
      </c>
      <c r="D185" s="4" t="s">
        <v>2029</v>
      </c>
      <c r="E185" s="4" t="s">
        <v>2030</v>
      </c>
      <c r="F185" s="5">
        <v>8</v>
      </c>
      <c r="G185" s="5"/>
      <c r="H185" s="4">
        <v>22</v>
      </c>
      <c r="I185" s="5">
        <v>22</v>
      </c>
      <c r="J185" s="7">
        <v>2205</v>
      </c>
      <c r="K185" s="8" t="s">
        <v>2036</v>
      </c>
      <c r="L185" s="9">
        <v>79</v>
      </c>
      <c r="M185" s="10">
        <v>60.45</v>
      </c>
      <c r="N185" s="5" t="s">
        <v>2032</v>
      </c>
      <c r="O185" s="5" t="s">
        <v>198</v>
      </c>
      <c r="P185" s="5" t="s">
        <v>2636</v>
      </c>
      <c r="Q185" s="4" t="s">
        <v>2049</v>
      </c>
      <c r="R185" s="4" t="s">
        <v>3541</v>
      </c>
      <c r="S185" s="13">
        <v>43300</v>
      </c>
      <c r="T185" s="14" t="s">
        <v>3542</v>
      </c>
      <c r="U185" s="15" t="s">
        <v>3543</v>
      </c>
      <c r="V185" s="13">
        <v>44012</v>
      </c>
    </row>
    <row r="186" spans="1:22" s="1" customFormat="1">
      <c r="A186" s="4">
        <v>1599</v>
      </c>
      <c r="B186" s="4" t="s">
        <v>8</v>
      </c>
      <c r="C186" s="4" t="s">
        <v>497</v>
      </c>
      <c r="D186" s="4" t="s">
        <v>2029</v>
      </c>
      <c r="E186" s="4" t="s">
        <v>2030</v>
      </c>
      <c r="F186" s="5">
        <v>8</v>
      </c>
      <c r="G186" s="5"/>
      <c r="H186" s="4">
        <v>22</v>
      </c>
      <c r="I186" s="5">
        <v>22</v>
      </c>
      <c r="J186" s="7">
        <v>2206</v>
      </c>
      <c r="K186" s="8" t="s">
        <v>2036</v>
      </c>
      <c r="L186" s="9">
        <v>79.98</v>
      </c>
      <c r="M186" s="10">
        <v>61.2</v>
      </c>
      <c r="N186" s="5" t="s">
        <v>2032</v>
      </c>
      <c r="O186" s="5" t="s">
        <v>201</v>
      </c>
      <c r="P186" s="5" t="s">
        <v>2639</v>
      </c>
      <c r="Q186" s="4" t="s">
        <v>2049</v>
      </c>
      <c r="R186" s="4" t="s">
        <v>3544</v>
      </c>
      <c r="S186" s="13">
        <v>43297</v>
      </c>
      <c r="T186" s="20" t="s">
        <v>3545</v>
      </c>
      <c r="U186" s="15" t="s">
        <v>3546</v>
      </c>
      <c r="V186" s="13">
        <v>44012</v>
      </c>
    </row>
    <row r="187" spans="1:22" s="1" customFormat="1">
      <c r="A187" s="4">
        <v>1600</v>
      </c>
      <c r="B187" s="4" t="s">
        <v>8</v>
      </c>
      <c r="C187" s="4" t="s">
        <v>497</v>
      </c>
      <c r="D187" s="4" t="s">
        <v>2029</v>
      </c>
      <c r="E187" s="4" t="s">
        <v>2030</v>
      </c>
      <c r="F187" s="5">
        <v>8</v>
      </c>
      <c r="G187" s="5"/>
      <c r="H187" s="4">
        <v>22</v>
      </c>
      <c r="I187" s="5">
        <v>22</v>
      </c>
      <c r="J187" s="7">
        <v>2207</v>
      </c>
      <c r="K187" s="8" t="s">
        <v>2036</v>
      </c>
      <c r="L187" s="9">
        <v>79.98</v>
      </c>
      <c r="M187" s="10">
        <v>61.2</v>
      </c>
      <c r="N187" s="5" t="s">
        <v>2032</v>
      </c>
      <c r="O187" s="19" t="s">
        <v>201</v>
      </c>
      <c r="P187" s="5" t="s">
        <v>2643</v>
      </c>
      <c r="Q187" s="4" t="s">
        <v>2049</v>
      </c>
      <c r="R187" s="4" t="s">
        <v>3547</v>
      </c>
      <c r="S187" s="13">
        <v>43296</v>
      </c>
      <c r="T187" s="20" t="s">
        <v>3548</v>
      </c>
      <c r="U187" s="15"/>
      <c r="V187" s="13">
        <v>44012</v>
      </c>
    </row>
    <row r="188" spans="1:22" s="1" customFormat="1">
      <c r="A188" s="4">
        <v>1601</v>
      </c>
      <c r="B188" s="4" t="s">
        <v>8</v>
      </c>
      <c r="C188" s="4" t="s">
        <v>497</v>
      </c>
      <c r="D188" s="4" t="s">
        <v>2029</v>
      </c>
      <c r="E188" s="4" t="s">
        <v>2030</v>
      </c>
      <c r="F188" s="5">
        <v>8</v>
      </c>
      <c r="G188" s="5"/>
      <c r="H188" s="4">
        <v>22</v>
      </c>
      <c r="I188" s="5">
        <v>22</v>
      </c>
      <c r="J188" s="7">
        <v>2208</v>
      </c>
      <c r="K188" s="8" t="s">
        <v>2036</v>
      </c>
      <c r="L188" s="9">
        <v>82.3</v>
      </c>
      <c r="M188" s="10">
        <v>62.97</v>
      </c>
      <c r="N188" s="5" t="s">
        <v>2032</v>
      </c>
      <c r="O188" s="19" t="s">
        <v>221</v>
      </c>
      <c r="P188" s="5" t="s">
        <v>2647</v>
      </c>
      <c r="Q188" s="4" t="s">
        <v>2049</v>
      </c>
      <c r="R188" s="4" t="s">
        <v>3549</v>
      </c>
      <c r="S188" s="13">
        <v>43299</v>
      </c>
      <c r="T188" s="14" t="s">
        <v>3550</v>
      </c>
      <c r="U188" s="15" t="s">
        <v>3551</v>
      </c>
      <c r="V188" s="13">
        <v>44012</v>
      </c>
    </row>
    <row r="189" spans="1:22" s="1" customFormat="1">
      <c r="A189" s="4">
        <v>1602</v>
      </c>
      <c r="B189" s="4" t="s">
        <v>8</v>
      </c>
      <c r="C189" s="4" t="s">
        <v>497</v>
      </c>
      <c r="D189" s="4" t="s">
        <v>2029</v>
      </c>
      <c r="E189" s="4" t="s">
        <v>2030</v>
      </c>
      <c r="F189" s="5">
        <v>8</v>
      </c>
      <c r="G189" s="5"/>
      <c r="H189" s="4">
        <v>22</v>
      </c>
      <c r="I189" s="5">
        <v>22</v>
      </c>
      <c r="J189" s="7">
        <v>2209</v>
      </c>
      <c r="K189" s="8" t="s">
        <v>2036</v>
      </c>
      <c r="L189" s="9">
        <v>82.3</v>
      </c>
      <c r="M189" s="10">
        <v>62.97</v>
      </c>
      <c r="N189" s="5" t="s">
        <v>2032</v>
      </c>
      <c r="O189" s="5" t="s">
        <v>215</v>
      </c>
      <c r="P189" s="5" t="s">
        <v>2651</v>
      </c>
      <c r="Q189" s="4" t="s">
        <v>2049</v>
      </c>
      <c r="R189" s="4" t="s">
        <v>3552</v>
      </c>
      <c r="S189" s="13">
        <v>43298</v>
      </c>
      <c r="T189" s="20" t="s">
        <v>3553</v>
      </c>
      <c r="U189" s="15" t="s">
        <v>3554</v>
      </c>
      <c r="V189" s="13">
        <v>44012</v>
      </c>
    </row>
    <row r="190" spans="1:22" s="1" customFormat="1">
      <c r="A190" s="4">
        <v>1603</v>
      </c>
      <c r="B190" s="4" t="s">
        <v>8</v>
      </c>
      <c r="C190" s="4" t="s">
        <v>497</v>
      </c>
      <c r="D190" s="4" t="s">
        <v>2029</v>
      </c>
      <c r="E190" s="4" t="s">
        <v>2030</v>
      </c>
      <c r="F190" s="5">
        <v>8</v>
      </c>
      <c r="G190" s="5"/>
      <c r="H190" s="4">
        <v>22</v>
      </c>
      <c r="I190" s="5">
        <v>22</v>
      </c>
      <c r="J190" s="7">
        <v>2210</v>
      </c>
      <c r="K190" s="8" t="s">
        <v>2036</v>
      </c>
      <c r="L190" s="9">
        <v>79.98</v>
      </c>
      <c r="M190" s="10">
        <v>61.2</v>
      </c>
      <c r="N190" s="5" t="s">
        <v>2032</v>
      </c>
      <c r="O190" s="5" t="s">
        <v>218</v>
      </c>
      <c r="P190" s="5" t="s">
        <v>2655</v>
      </c>
      <c r="Q190" s="4" t="s">
        <v>2049</v>
      </c>
      <c r="R190" s="4" t="s">
        <v>3555</v>
      </c>
      <c r="S190" s="13">
        <v>43276</v>
      </c>
      <c r="T190" s="14" t="s">
        <v>3556</v>
      </c>
      <c r="U190" s="15" t="s">
        <v>3557</v>
      </c>
      <c r="V190" s="13">
        <v>44012</v>
      </c>
    </row>
  </sheetData>
  <autoFilter ref="A1:AG190">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Q2:Q190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topLeftCell="B1" workbookViewId="0">
      <selection activeCell="G11" sqref="G11"/>
    </sheetView>
  </sheetViews>
  <sheetFormatPr defaultColWidth="22.875" defaultRowHeight="13.5"/>
  <cols>
    <col min="1" max="1" width="8" style="43" customWidth="1"/>
    <col min="2" max="2" width="14.625" style="43" customWidth="1"/>
    <col min="3" max="3" width="15.5" style="43" customWidth="1"/>
    <col min="4" max="4" width="38.375" style="43" customWidth="1"/>
    <col min="5" max="7" width="10.25" style="43" customWidth="1"/>
    <col min="8" max="16384" width="22.875" style="43"/>
  </cols>
  <sheetData>
    <row r="1" spans="1:9">
      <c r="A1" s="111" t="s">
        <v>90</v>
      </c>
      <c r="B1" s="111" t="s">
        <v>91</v>
      </c>
      <c r="C1" s="111" t="s">
        <v>92</v>
      </c>
      <c r="D1" s="111" t="s">
        <v>93</v>
      </c>
    </row>
    <row r="2" spans="1:9" ht="75.75">
      <c r="A2" s="112">
        <v>1</v>
      </c>
      <c r="B2" s="111" t="s">
        <v>94</v>
      </c>
      <c r="C2" s="113">
        <f>F2</f>
        <v>13155084.74999995</v>
      </c>
      <c r="D2" s="144" t="s">
        <v>5883</v>
      </c>
      <c r="E2" s="43">
        <f>I2</f>
        <v>789305084.99999702</v>
      </c>
      <c r="F2" s="114">
        <f>I3</f>
        <v>13155084.74999995</v>
      </c>
      <c r="H2" s="43">
        <v>4500</v>
      </c>
      <c r="I2" s="43">
        <f>H2*E4</f>
        <v>789305084.99999702</v>
      </c>
    </row>
    <row r="3" spans="1:9">
      <c r="A3" s="112">
        <v>2</v>
      </c>
      <c r="B3" s="111" t="s">
        <v>95</v>
      </c>
      <c r="C3" s="112">
        <f>C4+C5+C6</f>
        <v>10534591</v>
      </c>
      <c r="D3" s="115" t="s">
        <v>96</v>
      </c>
      <c r="I3" s="43">
        <f>I2/60</f>
        <v>13155084.74999995</v>
      </c>
    </row>
    <row r="4" spans="1:9" ht="63">
      <c r="A4" s="112">
        <v>2.1</v>
      </c>
      <c r="B4" s="111" t="s">
        <v>97</v>
      </c>
      <c r="C4" s="116">
        <f>ROUND(F4,0)</f>
        <v>3157220</v>
      </c>
      <c r="D4" s="115" t="s">
        <v>5884</v>
      </c>
      <c r="E4" s="117">
        <f>系统读取表!B1</f>
        <v>175401.12999999934</v>
      </c>
      <c r="F4" s="43">
        <f>E4*1.5*12</f>
        <v>3157220.3399999882</v>
      </c>
    </row>
    <row r="5" spans="1:9" ht="49.5">
      <c r="A5" s="112">
        <v>2.2000000000000002</v>
      </c>
      <c r="B5" s="111" t="s">
        <v>98</v>
      </c>
      <c r="C5" s="112">
        <f>ROUND(E5,0)</f>
        <v>2367915</v>
      </c>
      <c r="D5" s="115" t="s">
        <v>5885</v>
      </c>
      <c r="E5" s="43">
        <f>I2*F5</f>
        <v>2367915.254999991</v>
      </c>
      <c r="F5" s="118">
        <v>3.0000000000000001E-3</v>
      </c>
    </row>
    <row r="6" spans="1:9" ht="37.5">
      <c r="A6" s="112">
        <v>2.2999999999999998</v>
      </c>
      <c r="B6" s="111" t="s">
        <v>99</v>
      </c>
      <c r="C6" s="112">
        <f>ROUND(E6,0)</f>
        <v>5009456</v>
      </c>
      <c r="D6" s="115" t="s">
        <v>5886</v>
      </c>
      <c r="E6" s="43">
        <f>2.38*E4*12</f>
        <v>5009456.2727999808</v>
      </c>
      <c r="F6" s="43">
        <v>2.38</v>
      </c>
    </row>
    <row r="7" spans="1:9">
      <c r="A7" s="112">
        <v>3</v>
      </c>
      <c r="B7" s="111" t="s">
        <v>100</v>
      </c>
      <c r="C7" s="112">
        <f>C8+C9+C10</f>
        <v>2401698</v>
      </c>
      <c r="D7" s="115" t="s">
        <v>101</v>
      </c>
    </row>
    <row r="8" spans="1:9" ht="37.5">
      <c r="A8" s="112">
        <v>3.1</v>
      </c>
      <c r="B8" s="111" t="s">
        <v>102</v>
      </c>
      <c r="C8" s="112">
        <f>F8</f>
        <v>1641755</v>
      </c>
      <c r="D8" s="144" t="s">
        <v>5887</v>
      </c>
      <c r="E8" s="43">
        <f>ROUND(比较法!C30*E4*12,0)</f>
        <v>82087729</v>
      </c>
      <c r="F8" s="43">
        <f>ROUND(E8*0.02,0)</f>
        <v>1641755</v>
      </c>
    </row>
    <row r="9" spans="1:9">
      <c r="A9" s="112">
        <v>3.2</v>
      </c>
      <c r="B9" s="111" t="s">
        <v>103</v>
      </c>
      <c r="C9" s="119">
        <v>0</v>
      </c>
      <c r="D9" s="145" t="s">
        <v>5888</v>
      </c>
    </row>
    <row r="10" spans="1:9" ht="73.5">
      <c r="A10" s="112">
        <v>3.3</v>
      </c>
      <c r="B10" s="111" t="s">
        <v>104</v>
      </c>
      <c r="C10" s="119">
        <f>ROUND((C2+C3+C8+C9)*3%,0)</f>
        <v>759943</v>
      </c>
      <c r="D10" s="144" t="s">
        <v>5889</v>
      </c>
    </row>
    <row r="11" spans="1:9">
      <c r="A11" s="112">
        <v>4</v>
      </c>
      <c r="B11" s="111" t="s">
        <v>105</v>
      </c>
      <c r="C11" s="113">
        <f>C2+C3+C7</f>
        <v>26091373.749999948</v>
      </c>
      <c r="D11" s="115" t="s">
        <v>106</v>
      </c>
    </row>
    <row r="12" spans="1:9" ht="25.5">
      <c r="A12" s="112">
        <v>5</v>
      </c>
      <c r="B12" s="111" t="s">
        <v>107</v>
      </c>
      <c r="C12" s="112">
        <f>ROUND(C11/E4/12,0)</f>
        <v>12</v>
      </c>
      <c r="D12" s="115" t="s">
        <v>108</v>
      </c>
    </row>
    <row r="14" spans="1:9">
      <c r="E14" s="120"/>
    </row>
    <row r="15" spans="1:9">
      <c r="E15" s="121"/>
    </row>
    <row r="16" spans="1:9">
      <c r="E16" s="121"/>
    </row>
    <row r="17" spans="5:5">
      <c r="E17" s="120"/>
    </row>
  </sheetData>
  <phoneticPr fontId="42" type="noConversion"/>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159"/>
  <sheetViews>
    <sheetView workbookViewId="0">
      <selection activeCell="L2" sqref="L2:L159"/>
    </sheetView>
  </sheetViews>
  <sheetFormatPr defaultColWidth="9" defaultRowHeight="13.5"/>
  <cols>
    <col min="3" max="4" width="9" hidden="1" customWidth="1"/>
    <col min="6" max="7" width="4.375" customWidth="1"/>
    <col min="8" max="8" width="6.25" customWidth="1"/>
    <col min="9" max="9" width="8.125" customWidth="1"/>
    <col min="10" max="10" width="4.375" customWidth="1"/>
    <col min="11" max="11" width="9" hidden="1" customWidth="1"/>
    <col min="12" max="13" width="9" style="2"/>
  </cols>
  <sheetData>
    <row r="1" spans="1:33" s="1" customFormat="1" ht="54">
      <c r="B1" s="3" t="s">
        <v>123</v>
      </c>
      <c r="C1" s="3" t="s">
        <v>2012</v>
      </c>
      <c r="D1" s="3" t="s">
        <v>2013</v>
      </c>
      <c r="E1" s="3" t="s">
        <v>2014</v>
      </c>
      <c r="F1" s="3" t="s">
        <v>2015</v>
      </c>
      <c r="G1" s="3" t="s">
        <v>2016</v>
      </c>
      <c r="H1" s="3" t="s">
        <v>2017</v>
      </c>
      <c r="I1" s="3" t="s">
        <v>2018</v>
      </c>
      <c r="J1" s="3" t="s">
        <v>2019</v>
      </c>
      <c r="K1" s="3" t="s">
        <v>2020</v>
      </c>
      <c r="L1" s="6" t="s">
        <v>63</v>
      </c>
      <c r="M1" s="6"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1604</v>
      </c>
      <c r="B2" s="4" t="s">
        <v>8</v>
      </c>
      <c r="C2" s="4" t="s">
        <v>497</v>
      </c>
      <c r="D2" s="4" t="s">
        <v>2029</v>
      </c>
      <c r="E2" s="4" t="s">
        <v>2030</v>
      </c>
      <c r="F2" s="5">
        <v>9</v>
      </c>
      <c r="G2" s="5">
        <v>2</v>
      </c>
      <c r="H2" s="4">
        <v>18</v>
      </c>
      <c r="I2" s="5">
        <v>1</v>
      </c>
      <c r="J2" s="7">
        <v>106</v>
      </c>
      <c r="K2" s="8" t="s">
        <v>2036</v>
      </c>
      <c r="L2" s="9">
        <v>86.4</v>
      </c>
      <c r="M2" s="10">
        <v>62.59</v>
      </c>
      <c r="N2" s="5" t="s">
        <v>2032</v>
      </c>
      <c r="O2" s="5" t="s">
        <v>183</v>
      </c>
      <c r="P2" s="5" t="s">
        <v>3558</v>
      </c>
      <c r="Q2" s="4" t="s">
        <v>2049</v>
      </c>
      <c r="R2" s="4" t="s">
        <v>3559</v>
      </c>
      <c r="S2" s="13">
        <v>43358</v>
      </c>
      <c r="T2" s="14" t="s">
        <v>3560</v>
      </c>
      <c r="U2" s="15" t="s">
        <v>3561</v>
      </c>
      <c r="V2" s="13">
        <v>44012</v>
      </c>
    </row>
    <row r="3" spans="1:33" s="1" customFormat="1" hidden="1">
      <c r="A3" s="4">
        <v>1605</v>
      </c>
      <c r="B3" s="4" t="s">
        <v>8</v>
      </c>
      <c r="C3" s="4" t="s">
        <v>497</v>
      </c>
      <c r="D3" s="4" t="s">
        <v>2029</v>
      </c>
      <c r="E3" s="4" t="s">
        <v>2030</v>
      </c>
      <c r="F3" s="5">
        <v>9</v>
      </c>
      <c r="G3" s="5">
        <v>2</v>
      </c>
      <c r="H3" s="4">
        <v>18</v>
      </c>
      <c r="I3" s="5">
        <v>1</v>
      </c>
      <c r="J3" s="7">
        <v>105</v>
      </c>
      <c r="K3" s="8" t="s">
        <v>2036</v>
      </c>
      <c r="L3" s="9">
        <v>54.09</v>
      </c>
      <c r="M3" s="10">
        <v>39.18</v>
      </c>
      <c r="N3" s="5" t="s">
        <v>2035</v>
      </c>
      <c r="O3" s="5" t="s">
        <v>201</v>
      </c>
      <c r="P3" s="5" t="s">
        <v>504</v>
      </c>
      <c r="Q3" s="4" t="s">
        <v>2034</v>
      </c>
      <c r="R3" s="4"/>
      <c r="S3" s="13"/>
      <c r="T3" s="16"/>
      <c r="U3" s="15"/>
      <c r="V3" s="13">
        <v>44012</v>
      </c>
    </row>
    <row r="4" spans="1:33" s="1" customFormat="1" hidden="1">
      <c r="A4" s="4">
        <v>1606</v>
      </c>
      <c r="B4" s="4" t="s">
        <v>8</v>
      </c>
      <c r="C4" s="4" t="s">
        <v>497</v>
      </c>
      <c r="D4" s="4" t="s">
        <v>2029</v>
      </c>
      <c r="E4" s="4" t="s">
        <v>2030</v>
      </c>
      <c r="F4" s="5">
        <v>9</v>
      </c>
      <c r="G4" s="5">
        <v>2</v>
      </c>
      <c r="H4" s="4">
        <v>18</v>
      </c>
      <c r="I4" s="5">
        <v>1</v>
      </c>
      <c r="J4" s="7">
        <v>104</v>
      </c>
      <c r="K4" s="8" t="s">
        <v>2036</v>
      </c>
      <c r="L4" s="9">
        <v>52.35</v>
      </c>
      <c r="M4" s="10">
        <v>37.92</v>
      </c>
      <c r="N4" s="5" t="s">
        <v>2035</v>
      </c>
      <c r="O4" s="5" t="s">
        <v>201</v>
      </c>
      <c r="P4" s="5" t="s">
        <v>2037</v>
      </c>
      <c r="Q4" s="4" t="s">
        <v>2034</v>
      </c>
      <c r="R4" s="4"/>
      <c r="S4" s="13"/>
      <c r="T4" s="16"/>
      <c r="U4" s="15"/>
      <c r="V4" s="13">
        <v>44012</v>
      </c>
    </row>
    <row r="5" spans="1:33" s="1" customFormat="1" hidden="1">
      <c r="A5" s="4">
        <v>1607</v>
      </c>
      <c r="B5" s="4" t="s">
        <v>8</v>
      </c>
      <c r="C5" s="4" t="s">
        <v>497</v>
      </c>
      <c r="D5" s="4" t="s">
        <v>2029</v>
      </c>
      <c r="E5" s="4" t="s">
        <v>2030</v>
      </c>
      <c r="F5" s="5">
        <v>9</v>
      </c>
      <c r="G5" s="5">
        <v>2</v>
      </c>
      <c r="H5" s="4">
        <v>18</v>
      </c>
      <c r="I5" s="5">
        <v>1</v>
      </c>
      <c r="J5" s="7">
        <v>103</v>
      </c>
      <c r="K5" s="8" t="s">
        <v>2036</v>
      </c>
      <c r="L5" s="9">
        <v>52.35</v>
      </c>
      <c r="M5" s="10">
        <v>37.92</v>
      </c>
      <c r="N5" s="5" t="s">
        <v>2035</v>
      </c>
      <c r="O5" s="5" t="s">
        <v>201</v>
      </c>
      <c r="P5" s="5" t="s">
        <v>2038</v>
      </c>
      <c r="Q5" s="4" t="s">
        <v>2034</v>
      </c>
      <c r="R5" s="4"/>
      <c r="S5" s="13"/>
      <c r="T5" s="16"/>
      <c r="U5" s="15"/>
      <c r="V5" s="13">
        <v>44012</v>
      </c>
    </row>
    <row r="6" spans="1:33" s="1" customFormat="1" hidden="1">
      <c r="A6" s="4">
        <v>1608</v>
      </c>
      <c r="B6" s="4" t="s">
        <v>8</v>
      </c>
      <c r="C6" s="4" t="s">
        <v>497</v>
      </c>
      <c r="D6" s="4" t="s">
        <v>2029</v>
      </c>
      <c r="E6" s="4" t="s">
        <v>2030</v>
      </c>
      <c r="F6" s="5">
        <v>9</v>
      </c>
      <c r="G6" s="5">
        <v>2</v>
      </c>
      <c r="H6" s="4">
        <v>18</v>
      </c>
      <c r="I6" s="5">
        <v>1</v>
      </c>
      <c r="J6" s="7">
        <v>102</v>
      </c>
      <c r="K6" s="8" t="s">
        <v>2036</v>
      </c>
      <c r="L6" s="9">
        <v>54</v>
      </c>
      <c r="M6" s="10">
        <v>39.119999999999997</v>
      </c>
      <c r="N6" s="5" t="s">
        <v>2035</v>
      </c>
      <c r="O6" s="5" t="s">
        <v>201</v>
      </c>
      <c r="P6" s="5" t="s">
        <v>1843</v>
      </c>
      <c r="Q6" s="4" t="s">
        <v>2034</v>
      </c>
      <c r="R6" s="4"/>
      <c r="S6" s="13"/>
      <c r="T6" s="16"/>
      <c r="U6" s="15"/>
      <c r="V6" s="13">
        <v>44012</v>
      </c>
    </row>
    <row r="7" spans="1:33" s="1" customFormat="1">
      <c r="A7" s="4">
        <v>1609</v>
      </c>
      <c r="B7" s="4" t="s">
        <v>8</v>
      </c>
      <c r="C7" s="4" t="s">
        <v>497</v>
      </c>
      <c r="D7" s="4" t="s">
        <v>2029</v>
      </c>
      <c r="E7" s="4" t="s">
        <v>2030</v>
      </c>
      <c r="F7" s="5">
        <v>9</v>
      </c>
      <c r="G7" s="5">
        <v>2</v>
      </c>
      <c r="H7" s="4">
        <v>18</v>
      </c>
      <c r="I7" s="5">
        <v>1</v>
      </c>
      <c r="J7" s="7">
        <v>101</v>
      </c>
      <c r="K7" s="8" t="s">
        <v>2036</v>
      </c>
      <c r="L7" s="9">
        <v>78.67</v>
      </c>
      <c r="M7" s="10">
        <v>56.99</v>
      </c>
      <c r="N7" s="5" t="s">
        <v>2032</v>
      </c>
      <c r="O7" s="5" t="s">
        <v>190</v>
      </c>
      <c r="P7" s="5" t="s">
        <v>771</v>
      </c>
      <c r="Q7" s="4" t="s">
        <v>2034</v>
      </c>
      <c r="R7" s="4"/>
      <c r="S7" s="13"/>
      <c r="T7" s="14"/>
      <c r="U7" s="15"/>
      <c r="V7" s="13">
        <v>44012</v>
      </c>
    </row>
    <row r="8" spans="1:33" s="1" customFormat="1">
      <c r="A8" s="4">
        <v>1610</v>
      </c>
      <c r="B8" s="4" t="s">
        <v>8</v>
      </c>
      <c r="C8" s="4" t="s">
        <v>497</v>
      </c>
      <c r="D8" s="4" t="s">
        <v>2029</v>
      </c>
      <c r="E8" s="4" t="s">
        <v>2030</v>
      </c>
      <c r="F8" s="5">
        <v>9</v>
      </c>
      <c r="G8" s="5">
        <v>2</v>
      </c>
      <c r="H8" s="4">
        <v>18</v>
      </c>
      <c r="I8" s="5">
        <v>2</v>
      </c>
      <c r="J8" s="7">
        <v>206</v>
      </c>
      <c r="K8" s="8" t="s">
        <v>2036</v>
      </c>
      <c r="L8" s="9">
        <v>86.4</v>
      </c>
      <c r="M8" s="10">
        <v>62.59</v>
      </c>
      <c r="N8" s="5" t="s">
        <v>2032</v>
      </c>
      <c r="O8" s="5" t="s">
        <v>183</v>
      </c>
      <c r="P8" s="5" t="s">
        <v>3558</v>
      </c>
      <c r="Q8" s="4" t="s">
        <v>2049</v>
      </c>
      <c r="R8" s="4" t="s">
        <v>3562</v>
      </c>
      <c r="S8" s="13">
        <v>43359</v>
      </c>
      <c r="T8" s="14" t="s">
        <v>3563</v>
      </c>
      <c r="U8" s="15" t="s">
        <v>3564</v>
      </c>
      <c r="V8" s="13">
        <v>44012</v>
      </c>
    </row>
    <row r="9" spans="1:33" s="1" customFormat="1" hidden="1">
      <c r="A9" s="4">
        <v>1611</v>
      </c>
      <c r="B9" s="4" t="s">
        <v>8</v>
      </c>
      <c r="C9" s="4" t="s">
        <v>497</v>
      </c>
      <c r="D9" s="4" t="s">
        <v>2029</v>
      </c>
      <c r="E9" s="4" t="s">
        <v>2030</v>
      </c>
      <c r="F9" s="5">
        <v>9</v>
      </c>
      <c r="G9" s="5">
        <v>2</v>
      </c>
      <c r="H9" s="4">
        <v>18</v>
      </c>
      <c r="I9" s="5">
        <v>2</v>
      </c>
      <c r="J9" s="7">
        <v>205</v>
      </c>
      <c r="K9" s="8" t="s">
        <v>2036</v>
      </c>
      <c r="L9" s="9">
        <v>54.09</v>
      </c>
      <c r="M9" s="10">
        <v>39.18</v>
      </c>
      <c r="N9" s="5" t="s">
        <v>2035</v>
      </c>
      <c r="O9" s="5" t="s">
        <v>201</v>
      </c>
      <c r="P9" s="5" t="s">
        <v>504</v>
      </c>
      <c r="Q9" s="4" t="s">
        <v>2034</v>
      </c>
      <c r="R9" s="4"/>
      <c r="S9" s="13"/>
      <c r="T9" s="16"/>
      <c r="U9" s="15"/>
      <c r="V9" s="13">
        <v>44012</v>
      </c>
    </row>
    <row r="10" spans="1:33" s="1" customFormat="1" hidden="1">
      <c r="A10" s="4">
        <v>1612</v>
      </c>
      <c r="B10" s="4" t="s">
        <v>8</v>
      </c>
      <c r="C10" s="4" t="s">
        <v>497</v>
      </c>
      <c r="D10" s="4" t="s">
        <v>2029</v>
      </c>
      <c r="E10" s="4" t="s">
        <v>2030</v>
      </c>
      <c r="F10" s="5">
        <v>9</v>
      </c>
      <c r="G10" s="5">
        <v>2</v>
      </c>
      <c r="H10" s="4">
        <v>18</v>
      </c>
      <c r="I10" s="5">
        <v>2</v>
      </c>
      <c r="J10" s="7">
        <v>204</v>
      </c>
      <c r="K10" s="8" t="s">
        <v>2036</v>
      </c>
      <c r="L10" s="9">
        <v>52.35</v>
      </c>
      <c r="M10" s="10">
        <v>37.92</v>
      </c>
      <c r="N10" s="5" t="s">
        <v>2035</v>
      </c>
      <c r="O10" s="5" t="s">
        <v>201</v>
      </c>
      <c r="P10" s="5" t="s">
        <v>2037</v>
      </c>
      <c r="Q10" s="4" t="s">
        <v>2034</v>
      </c>
      <c r="R10" s="4"/>
      <c r="S10" s="13"/>
      <c r="T10" s="16"/>
      <c r="U10" s="15"/>
      <c r="V10" s="13">
        <v>44012</v>
      </c>
    </row>
    <row r="11" spans="1:33" s="1" customFormat="1" hidden="1">
      <c r="A11" s="4">
        <v>1613</v>
      </c>
      <c r="B11" s="4" t="s">
        <v>8</v>
      </c>
      <c r="C11" s="4" t="s">
        <v>497</v>
      </c>
      <c r="D11" s="4" t="s">
        <v>2029</v>
      </c>
      <c r="E11" s="4" t="s">
        <v>2030</v>
      </c>
      <c r="F11" s="5">
        <v>9</v>
      </c>
      <c r="G11" s="5">
        <v>2</v>
      </c>
      <c r="H11" s="4">
        <v>18</v>
      </c>
      <c r="I11" s="5">
        <v>2</v>
      </c>
      <c r="J11" s="7">
        <v>203</v>
      </c>
      <c r="K11" s="8" t="s">
        <v>2036</v>
      </c>
      <c r="L11" s="9">
        <v>52.35</v>
      </c>
      <c r="M11" s="10">
        <v>37.92</v>
      </c>
      <c r="N11" s="5" t="s">
        <v>2035</v>
      </c>
      <c r="O11" s="5" t="s">
        <v>201</v>
      </c>
      <c r="P11" s="5" t="s">
        <v>2038</v>
      </c>
      <c r="Q11" s="4" t="s">
        <v>2034</v>
      </c>
      <c r="R11" s="4"/>
      <c r="S11" s="13"/>
      <c r="T11" s="16"/>
      <c r="U11" s="15"/>
      <c r="V11" s="13">
        <v>44012</v>
      </c>
    </row>
    <row r="12" spans="1:33" s="1" customFormat="1" hidden="1">
      <c r="A12" s="4">
        <v>1614</v>
      </c>
      <c r="B12" s="4" t="s">
        <v>8</v>
      </c>
      <c r="C12" s="4" t="s">
        <v>497</v>
      </c>
      <c r="D12" s="4" t="s">
        <v>2029</v>
      </c>
      <c r="E12" s="4" t="s">
        <v>2030</v>
      </c>
      <c r="F12" s="5">
        <v>9</v>
      </c>
      <c r="G12" s="5">
        <v>2</v>
      </c>
      <c r="H12" s="4">
        <v>18</v>
      </c>
      <c r="I12" s="5">
        <v>2</v>
      </c>
      <c r="J12" s="7">
        <v>202</v>
      </c>
      <c r="K12" s="8" t="s">
        <v>2036</v>
      </c>
      <c r="L12" s="9">
        <v>54</v>
      </c>
      <c r="M12" s="10">
        <v>39.119999999999997</v>
      </c>
      <c r="N12" s="5" t="s">
        <v>2035</v>
      </c>
      <c r="O12" s="5" t="s">
        <v>201</v>
      </c>
      <c r="P12" s="5" t="s">
        <v>1843</v>
      </c>
      <c r="Q12" s="4" t="s">
        <v>2049</v>
      </c>
      <c r="R12" s="4" t="s">
        <v>3565</v>
      </c>
      <c r="S12" s="13">
        <v>43359</v>
      </c>
      <c r="T12" s="14" t="s">
        <v>3566</v>
      </c>
      <c r="U12" s="15" t="s">
        <v>3567</v>
      </c>
      <c r="V12" s="13">
        <v>44012</v>
      </c>
    </row>
    <row r="13" spans="1:33" s="1" customFormat="1">
      <c r="A13" s="4">
        <v>1615</v>
      </c>
      <c r="B13" s="4" t="s">
        <v>8</v>
      </c>
      <c r="C13" s="4" t="s">
        <v>497</v>
      </c>
      <c r="D13" s="4" t="s">
        <v>2029</v>
      </c>
      <c r="E13" s="4" t="s">
        <v>2030</v>
      </c>
      <c r="F13" s="5">
        <v>9</v>
      </c>
      <c r="G13" s="5">
        <v>2</v>
      </c>
      <c r="H13" s="4">
        <v>18</v>
      </c>
      <c r="I13" s="5">
        <v>2</v>
      </c>
      <c r="J13" s="7">
        <v>201</v>
      </c>
      <c r="K13" s="8" t="s">
        <v>2036</v>
      </c>
      <c r="L13" s="9">
        <v>78.67</v>
      </c>
      <c r="M13" s="10">
        <v>56.99</v>
      </c>
      <c r="N13" s="5" t="s">
        <v>2032</v>
      </c>
      <c r="O13" s="5" t="s">
        <v>190</v>
      </c>
      <c r="P13" s="5" t="s">
        <v>771</v>
      </c>
      <c r="Q13" s="4" t="s">
        <v>2049</v>
      </c>
      <c r="R13" s="4" t="s">
        <v>3568</v>
      </c>
      <c r="S13" s="13">
        <v>43359</v>
      </c>
      <c r="T13" s="14" t="s">
        <v>3569</v>
      </c>
      <c r="U13" s="15"/>
      <c r="V13" s="13">
        <v>44012</v>
      </c>
    </row>
    <row r="14" spans="1:33" s="1" customFormat="1">
      <c r="A14" s="4">
        <v>1616</v>
      </c>
      <c r="B14" s="4" t="s">
        <v>8</v>
      </c>
      <c r="C14" s="4" t="s">
        <v>497</v>
      </c>
      <c r="D14" s="4" t="s">
        <v>2029</v>
      </c>
      <c r="E14" s="4" t="s">
        <v>2030</v>
      </c>
      <c r="F14" s="5">
        <v>9</v>
      </c>
      <c r="G14" s="5">
        <v>2</v>
      </c>
      <c r="H14" s="4">
        <v>18</v>
      </c>
      <c r="I14" s="5">
        <v>3</v>
      </c>
      <c r="J14" s="7">
        <v>306</v>
      </c>
      <c r="K14" s="8" t="s">
        <v>2036</v>
      </c>
      <c r="L14" s="9">
        <v>86.4</v>
      </c>
      <c r="M14" s="10">
        <v>62.59</v>
      </c>
      <c r="N14" s="5" t="s">
        <v>2032</v>
      </c>
      <c r="O14" s="5" t="s">
        <v>183</v>
      </c>
      <c r="P14" s="5" t="s">
        <v>2033</v>
      </c>
      <c r="Q14" s="4" t="s">
        <v>2034</v>
      </c>
      <c r="R14" s="4"/>
      <c r="S14" s="13"/>
      <c r="T14" s="14"/>
      <c r="U14" s="15"/>
      <c r="V14" s="13">
        <v>44012</v>
      </c>
    </row>
    <row r="15" spans="1:33" s="1" customFormat="1" hidden="1">
      <c r="A15" s="4">
        <v>1617</v>
      </c>
      <c r="B15" s="4" t="s">
        <v>8</v>
      </c>
      <c r="C15" s="4" t="s">
        <v>497</v>
      </c>
      <c r="D15" s="4" t="s">
        <v>2029</v>
      </c>
      <c r="E15" s="4" t="s">
        <v>2030</v>
      </c>
      <c r="F15" s="5">
        <v>9</v>
      </c>
      <c r="G15" s="5">
        <v>2</v>
      </c>
      <c r="H15" s="4">
        <v>18</v>
      </c>
      <c r="I15" s="5">
        <v>3</v>
      </c>
      <c r="J15" s="7">
        <v>305</v>
      </c>
      <c r="K15" s="8" t="s">
        <v>2036</v>
      </c>
      <c r="L15" s="9">
        <v>54.09</v>
      </c>
      <c r="M15" s="10">
        <v>39.18</v>
      </c>
      <c r="N15" s="5" t="s">
        <v>2035</v>
      </c>
      <c r="O15" s="5" t="s">
        <v>201</v>
      </c>
      <c r="P15" s="5" t="s">
        <v>504</v>
      </c>
      <c r="Q15" s="4" t="s">
        <v>2034</v>
      </c>
      <c r="R15" s="4"/>
      <c r="S15" s="13"/>
      <c r="T15" s="16"/>
      <c r="U15" s="15"/>
      <c r="V15" s="13">
        <v>44012</v>
      </c>
    </row>
    <row r="16" spans="1:33" s="1" customFormat="1" hidden="1">
      <c r="A16" s="4">
        <v>1618</v>
      </c>
      <c r="B16" s="4" t="s">
        <v>8</v>
      </c>
      <c r="C16" s="4" t="s">
        <v>497</v>
      </c>
      <c r="D16" s="4" t="s">
        <v>2029</v>
      </c>
      <c r="E16" s="4" t="s">
        <v>2030</v>
      </c>
      <c r="F16" s="5">
        <v>9</v>
      </c>
      <c r="G16" s="5">
        <v>2</v>
      </c>
      <c r="H16" s="4">
        <v>18</v>
      </c>
      <c r="I16" s="5">
        <v>3</v>
      </c>
      <c r="J16" s="7">
        <v>304</v>
      </c>
      <c r="K16" s="8" t="s">
        <v>2036</v>
      </c>
      <c r="L16" s="9">
        <v>52.35</v>
      </c>
      <c r="M16" s="10">
        <v>37.92</v>
      </c>
      <c r="N16" s="5" t="s">
        <v>2035</v>
      </c>
      <c r="O16" s="5" t="s">
        <v>201</v>
      </c>
      <c r="P16" s="5" t="s">
        <v>2037</v>
      </c>
      <c r="Q16" s="4" t="s">
        <v>2034</v>
      </c>
      <c r="R16" s="4"/>
      <c r="S16" s="13"/>
      <c r="T16" s="16"/>
      <c r="U16" s="15"/>
      <c r="V16" s="13">
        <v>44012</v>
      </c>
    </row>
    <row r="17" spans="1:22" s="1" customFormat="1" hidden="1">
      <c r="A17" s="4">
        <v>1619</v>
      </c>
      <c r="B17" s="4" t="s">
        <v>8</v>
      </c>
      <c r="C17" s="4" t="s">
        <v>497</v>
      </c>
      <c r="D17" s="4" t="s">
        <v>2029</v>
      </c>
      <c r="E17" s="4" t="s">
        <v>2030</v>
      </c>
      <c r="F17" s="5">
        <v>9</v>
      </c>
      <c r="G17" s="5">
        <v>2</v>
      </c>
      <c r="H17" s="4">
        <v>18</v>
      </c>
      <c r="I17" s="5">
        <v>3</v>
      </c>
      <c r="J17" s="7">
        <v>303</v>
      </c>
      <c r="K17" s="8" t="s">
        <v>2036</v>
      </c>
      <c r="L17" s="9">
        <v>52.35</v>
      </c>
      <c r="M17" s="10">
        <v>37.92</v>
      </c>
      <c r="N17" s="5" t="s">
        <v>2035</v>
      </c>
      <c r="O17" s="5" t="s">
        <v>201</v>
      </c>
      <c r="P17" s="5" t="s">
        <v>2038</v>
      </c>
      <c r="Q17" s="4" t="s">
        <v>2034</v>
      </c>
      <c r="R17" s="4"/>
      <c r="S17" s="13"/>
      <c r="T17" s="16"/>
      <c r="U17" s="15"/>
      <c r="V17" s="13">
        <v>44012</v>
      </c>
    </row>
    <row r="18" spans="1:22" s="1" customFormat="1" hidden="1">
      <c r="A18" s="4">
        <v>1620</v>
      </c>
      <c r="B18" s="4" t="s">
        <v>8</v>
      </c>
      <c r="C18" s="4" t="s">
        <v>497</v>
      </c>
      <c r="D18" s="4" t="s">
        <v>2029</v>
      </c>
      <c r="E18" s="4" t="s">
        <v>2030</v>
      </c>
      <c r="F18" s="5">
        <v>9</v>
      </c>
      <c r="G18" s="5">
        <v>2</v>
      </c>
      <c r="H18" s="4">
        <v>18</v>
      </c>
      <c r="I18" s="5">
        <v>3</v>
      </c>
      <c r="J18" s="7">
        <v>302</v>
      </c>
      <c r="K18" s="8" t="s">
        <v>2036</v>
      </c>
      <c r="L18" s="9">
        <v>54</v>
      </c>
      <c r="M18" s="10">
        <v>39.119999999999997</v>
      </c>
      <c r="N18" s="5" t="s">
        <v>2035</v>
      </c>
      <c r="O18" s="5" t="s">
        <v>201</v>
      </c>
      <c r="P18" s="5" t="s">
        <v>1843</v>
      </c>
      <c r="Q18" s="4" t="s">
        <v>2034</v>
      </c>
      <c r="R18" s="4"/>
      <c r="S18" s="13"/>
      <c r="T18" s="16"/>
      <c r="U18" s="15"/>
      <c r="V18" s="13">
        <v>44012</v>
      </c>
    </row>
    <row r="19" spans="1:22" s="1" customFormat="1">
      <c r="A19" s="4">
        <v>1621</v>
      </c>
      <c r="B19" s="4" t="s">
        <v>8</v>
      </c>
      <c r="C19" s="4" t="s">
        <v>497</v>
      </c>
      <c r="D19" s="4" t="s">
        <v>2029</v>
      </c>
      <c r="E19" s="4" t="s">
        <v>2030</v>
      </c>
      <c r="F19" s="5">
        <v>9</v>
      </c>
      <c r="G19" s="5">
        <v>2</v>
      </c>
      <c r="H19" s="4">
        <v>18</v>
      </c>
      <c r="I19" s="5">
        <v>3</v>
      </c>
      <c r="J19" s="7">
        <v>301</v>
      </c>
      <c r="K19" s="8" t="s">
        <v>2036</v>
      </c>
      <c r="L19" s="9">
        <v>78.67</v>
      </c>
      <c r="M19" s="10">
        <v>56.99</v>
      </c>
      <c r="N19" s="5" t="s">
        <v>2032</v>
      </c>
      <c r="O19" s="5" t="s">
        <v>190</v>
      </c>
      <c r="P19" s="5" t="s">
        <v>771</v>
      </c>
      <c r="Q19" s="4" t="s">
        <v>2049</v>
      </c>
      <c r="R19" s="4" t="s">
        <v>3570</v>
      </c>
      <c r="S19" s="13">
        <v>43359</v>
      </c>
      <c r="T19" s="14" t="s">
        <v>3571</v>
      </c>
      <c r="U19" s="15" t="s">
        <v>3572</v>
      </c>
      <c r="V19" s="13">
        <v>44012</v>
      </c>
    </row>
    <row r="20" spans="1:22" s="1" customFormat="1">
      <c r="A20" s="4">
        <v>1622</v>
      </c>
      <c r="B20" s="4" t="s">
        <v>8</v>
      </c>
      <c r="C20" s="4" t="s">
        <v>497</v>
      </c>
      <c r="D20" s="4" t="s">
        <v>2029</v>
      </c>
      <c r="E20" s="4" t="s">
        <v>2030</v>
      </c>
      <c r="F20" s="5">
        <v>9</v>
      </c>
      <c r="G20" s="5">
        <v>2</v>
      </c>
      <c r="H20" s="4">
        <v>18</v>
      </c>
      <c r="I20" s="5">
        <v>4</v>
      </c>
      <c r="J20" s="7">
        <v>406</v>
      </c>
      <c r="K20" s="8" t="s">
        <v>2036</v>
      </c>
      <c r="L20" s="9">
        <v>86.4</v>
      </c>
      <c r="M20" s="10">
        <v>62.59</v>
      </c>
      <c r="N20" s="5" t="s">
        <v>2032</v>
      </c>
      <c r="O20" s="5" t="s">
        <v>183</v>
      </c>
      <c r="P20" s="5" t="s">
        <v>3558</v>
      </c>
      <c r="Q20" s="4" t="s">
        <v>2049</v>
      </c>
      <c r="R20" s="4" t="s">
        <v>3573</v>
      </c>
      <c r="S20" s="13">
        <v>43359</v>
      </c>
      <c r="T20" s="14" t="s">
        <v>3574</v>
      </c>
      <c r="U20" s="15" t="s">
        <v>3575</v>
      </c>
      <c r="V20" s="13">
        <v>44012</v>
      </c>
    </row>
    <row r="21" spans="1:22" s="1" customFormat="1" hidden="1">
      <c r="A21" s="4">
        <v>1623</v>
      </c>
      <c r="B21" s="4" t="s">
        <v>8</v>
      </c>
      <c r="C21" s="4" t="s">
        <v>497</v>
      </c>
      <c r="D21" s="4" t="s">
        <v>2029</v>
      </c>
      <c r="E21" s="4" t="s">
        <v>2030</v>
      </c>
      <c r="F21" s="5">
        <v>9</v>
      </c>
      <c r="G21" s="5">
        <v>2</v>
      </c>
      <c r="H21" s="4">
        <v>18</v>
      </c>
      <c r="I21" s="5">
        <v>4</v>
      </c>
      <c r="J21" s="7">
        <v>405</v>
      </c>
      <c r="K21" s="8" t="s">
        <v>2036</v>
      </c>
      <c r="L21" s="9">
        <v>54.09</v>
      </c>
      <c r="M21" s="10">
        <v>39.18</v>
      </c>
      <c r="N21" s="5" t="s">
        <v>2035</v>
      </c>
      <c r="O21" s="5" t="s">
        <v>201</v>
      </c>
      <c r="P21" s="5" t="s">
        <v>504</v>
      </c>
      <c r="Q21" s="4" t="s">
        <v>2034</v>
      </c>
      <c r="R21" s="4"/>
      <c r="S21" s="13"/>
      <c r="T21" s="16"/>
      <c r="U21" s="15"/>
      <c r="V21" s="13">
        <v>44012</v>
      </c>
    </row>
    <row r="22" spans="1:22" s="1" customFormat="1" hidden="1">
      <c r="A22" s="4">
        <v>1624</v>
      </c>
      <c r="B22" s="4" t="s">
        <v>8</v>
      </c>
      <c r="C22" s="4" t="s">
        <v>497</v>
      </c>
      <c r="D22" s="4" t="s">
        <v>2029</v>
      </c>
      <c r="E22" s="4" t="s">
        <v>2030</v>
      </c>
      <c r="F22" s="5">
        <v>9</v>
      </c>
      <c r="G22" s="5">
        <v>2</v>
      </c>
      <c r="H22" s="4">
        <v>18</v>
      </c>
      <c r="I22" s="5">
        <v>4</v>
      </c>
      <c r="J22" s="7">
        <v>404</v>
      </c>
      <c r="K22" s="8" t="s">
        <v>2036</v>
      </c>
      <c r="L22" s="9">
        <v>52.35</v>
      </c>
      <c r="M22" s="10">
        <v>37.92</v>
      </c>
      <c r="N22" s="5" t="s">
        <v>2035</v>
      </c>
      <c r="O22" s="5" t="s">
        <v>201</v>
      </c>
      <c r="P22" s="5" t="s">
        <v>2037</v>
      </c>
      <c r="Q22" s="4" t="s">
        <v>2034</v>
      </c>
      <c r="R22" s="4"/>
      <c r="S22" s="13"/>
      <c r="T22" s="16"/>
      <c r="U22" s="15"/>
      <c r="V22" s="13">
        <v>44012</v>
      </c>
    </row>
    <row r="23" spans="1:22" s="1" customFormat="1" hidden="1">
      <c r="A23" s="4">
        <v>1625</v>
      </c>
      <c r="B23" s="4" t="s">
        <v>8</v>
      </c>
      <c r="C23" s="4" t="s">
        <v>497</v>
      </c>
      <c r="D23" s="4" t="s">
        <v>2029</v>
      </c>
      <c r="E23" s="4" t="s">
        <v>2030</v>
      </c>
      <c r="F23" s="5">
        <v>9</v>
      </c>
      <c r="G23" s="5">
        <v>2</v>
      </c>
      <c r="H23" s="4">
        <v>18</v>
      </c>
      <c r="I23" s="5">
        <v>4</v>
      </c>
      <c r="J23" s="7">
        <v>403</v>
      </c>
      <c r="K23" s="8" t="s">
        <v>2036</v>
      </c>
      <c r="L23" s="9">
        <v>52.35</v>
      </c>
      <c r="M23" s="10">
        <v>37.92</v>
      </c>
      <c r="N23" s="5" t="s">
        <v>2035</v>
      </c>
      <c r="O23" s="5" t="s">
        <v>201</v>
      </c>
      <c r="P23" s="5" t="s">
        <v>2038</v>
      </c>
      <c r="Q23" s="4" t="s">
        <v>2034</v>
      </c>
      <c r="R23" s="4"/>
      <c r="S23" s="13"/>
      <c r="T23" s="16"/>
      <c r="U23" s="15"/>
      <c r="V23" s="13">
        <v>44012</v>
      </c>
    </row>
    <row r="24" spans="1:22" s="1" customFormat="1" hidden="1">
      <c r="A24" s="4">
        <v>1626</v>
      </c>
      <c r="B24" s="4" t="s">
        <v>8</v>
      </c>
      <c r="C24" s="4" t="s">
        <v>497</v>
      </c>
      <c r="D24" s="4" t="s">
        <v>2029</v>
      </c>
      <c r="E24" s="4" t="s">
        <v>2030</v>
      </c>
      <c r="F24" s="5">
        <v>9</v>
      </c>
      <c r="G24" s="5">
        <v>2</v>
      </c>
      <c r="H24" s="4">
        <v>18</v>
      </c>
      <c r="I24" s="5">
        <v>4</v>
      </c>
      <c r="J24" s="7">
        <v>402</v>
      </c>
      <c r="K24" s="8" t="s">
        <v>2036</v>
      </c>
      <c r="L24" s="9">
        <v>54</v>
      </c>
      <c r="M24" s="10">
        <v>39.119999999999997</v>
      </c>
      <c r="N24" s="5" t="s">
        <v>2035</v>
      </c>
      <c r="O24" s="5" t="s">
        <v>201</v>
      </c>
      <c r="P24" s="5" t="s">
        <v>1843</v>
      </c>
      <c r="Q24" s="4" t="s">
        <v>2034</v>
      </c>
      <c r="R24" s="4"/>
      <c r="S24" s="13"/>
      <c r="T24" s="16"/>
      <c r="U24" s="15"/>
      <c r="V24" s="13">
        <v>44012</v>
      </c>
    </row>
    <row r="25" spans="1:22" s="1" customFormat="1">
      <c r="A25" s="4">
        <v>1627</v>
      </c>
      <c r="B25" s="4" t="s">
        <v>8</v>
      </c>
      <c r="C25" s="4" t="s">
        <v>497</v>
      </c>
      <c r="D25" s="4" t="s">
        <v>2029</v>
      </c>
      <c r="E25" s="4" t="s">
        <v>2030</v>
      </c>
      <c r="F25" s="5">
        <v>9</v>
      </c>
      <c r="G25" s="5">
        <v>2</v>
      </c>
      <c r="H25" s="4">
        <v>18</v>
      </c>
      <c r="I25" s="5">
        <v>4</v>
      </c>
      <c r="J25" s="7">
        <v>401</v>
      </c>
      <c r="K25" s="8" t="s">
        <v>2036</v>
      </c>
      <c r="L25" s="9">
        <v>78.67</v>
      </c>
      <c r="M25" s="10">
        <v>56.99</v>
      </c>
      <c r="N25" s="5" t="s">
        <v>2032</v>
      </c>
      <c r="O25" s="5" t="s">
        <v>190</v>
      </c>
      <c r="P25" s="5" t="s">
        <v>771</v>
      </c>
      <c r="Q25" s="4" t="s">
        <v>2049</v>
      </c>
      <c r="R25" s="4" t="s">
        <v>3576</v>
      </c>
      <c r="S25" s="13">
        <v>43359</v>
      </c>
      <c r="T25" s="14" t="s">
        <v>3577</v>
      </c>
      <c r="U25" s="15" t="s">
        <v>3578</v>
      </c>
      <c r="V25" s="13">
        <v>44012</v>
      </c>
    </row>
    <row r="26" spans="1:22" s="1" customFormat="1">
      <c r="A26" s="4">
        <v>1628</v>
      </c>
      <c r="B26" s="4" t="s">
        <v>8</v>
      </c>
      <c r="C26" s="4" t="s">
        <v>497</v>
      </c>
      <c r="D26" s="4" t="s">
        <v>2029</v>
      </c>
      <c r="E26" s="4" t="s">
        <v>2030</v>
      </c>
      <c r="F26" s="5">
        <v>9</v>
      </c>
      <c r="G26" s="5">
        <v>2</v>
      </c>
      <c r="H26" s="4">
        <v>18</v>
      </c>
      <c r="I26" s="5">
        <v>5</v>
      </c>
      <c r="J26" s="7">
        <v>506</v>
      </c>
      <c r="K26" s="8" t="s">
        <v>2036</v>
      </c>
      <c r="L26" s="9">
        <v>86.4</v>
      </c>
      <c r="M26" s="10">
        <v>62.59</v>
      </c>
      <c r="N26" s="5" t="s">
        <v>2032</v>
      </c>
      <c r="O26" s="5" t="s">
        <v>183</v>
      </c>
      <c r="P26" s="5" t="s">
        <v>3558</v>
      </c>
      <c r="Q26" s="4" t="s">
        <v>2049</v>
      </c>
      <c r="R26" s="4" t="s">
        <v>3579</v>
      </c>
      <c r="S26" s="13">
        <v>43359</v>
      </c>
      <c r="T26" s="14" t="s">
        <v>3580</v>
      </c>
      <c r="U26" s="15"/>
      <c r="V26" s="13">
        <v>44012</v>
      </c>
    </row>
    <row r="27" spans="1:22" s="1" customFormat="1" hidden="1">
      <c r="A27" s="4">
        <v>1629</v>
      </c>
      <c r="B27" s="4" t="s">
        <v>8</v>
      </c>
      <c r="C27" s="4" t="s">
        <v>497</v>
      </c>
      <c r="D27" s="4" t="s">
        <v>2029</v>
      </c>
      <c r="E27" s="4" t="s">
        <v>2030</v>
      </c>
      <c r="F27" s="5">
        <v>9</v>
      </c>
      <c r="G27" s="5">
        <v>2</v>
      </c>
      <c r="H27" s="4">
        <v>18</v>
      </c>
      <c r="I27" s="5">
        <v>5</v>
      </c>
      <c r="J27" s="7">
        <v>505</v>
      </c>
      <c r="K27" s="8" t="s">
        <v>2036</v>
      </c>
      <c r="L27" s="9">
        <v>54.09</v>
      </c>
      <c r="M27" s="10">
        <v>39.18</v>
      </c>
      <c r="N27" s="5" t="s">
        <v>2035</v>
      </c>
      <c r="O27" s="5" t="s">
        <v>201</v>
      </c>
      <c r="P27" s="5" t="s">
        <v>504</v>
      </c>
      <c r="Q27" s="4" t="s">
        <v>2034</v>
      </c>
      <c r="R27" s="4"/>
      <c r="S27" s="13"/>
      <c r="T27" s="16"/>
      <c r="U27" s="15"/>
      <c r="V27" s="13">
        <v>44012</v>
      </c>
    </row>
    <row r="28" spans="1:22" s="1" customFormat="1" hidden="1">
      <c r="A28" s="4">
        <v>1630</v>
      </c>
      <c r="B28" s="4" t="s">
        <v>8</v>
      </c>
      <c r="C28" s="4" t="s">
        <v>497</v>
      </c>
      <c r="D28" s="4" t="s">
        <v>2029</v>
      </c>
      <c r="E28" s="4" t="s">
        <v>2030</v>
      </c>
      <c r="F28" s="5">
        <v>9</v>
      </c>
      <c r="G28" s="5">
        <v>2</v>
      </c>
      <c r="H28" s="4">
        <v>18</v>
      </c>
      <c r="I28" s="5">
        <v>5</v>
      </c>
      <c r="J28" s="7">
        <v>504</v>
      </c>
      <c r="K28" s="8" t="s">
        <v>2036</v>
      </c>
      <c r="L28" s="9">
        <v>52.35</v>
      </c>
      <c r="M28" s="10">
        <v>37.92</v>
      </c>
      <c r="N28" s="5" t="s">
        <v>2035</v>
      </c>
      <c r="O28" s="5" t="s">
        <v>201</v>
      </c>
      <c r="P28" s="5" t="s">
        <v>2037</v>
      </c>
      <c r="Q28" s="4" t="s">
        <v>2034</v>
      </c>
      <c r="R28" s="4"/>
      <c r="S28" s="13"/>
      <c r="T28" s="16"/>
      <c r="U28" s="15"/>
      <c r="V28" s="13">
        <v>44012</v>
      </c>
    </row>
    <row r="29" spans="1:22" s="1" customFormat="1" hidden="1">
      <c r="A29" s="4">
        <v>1631</v>
      </c>
      <c r="B29" s="4" t="s">
        <v>8</v>
      </c>
      <c r="C29" s="4" t="s">
        <v>497</v>
      </c>
      <c r="D29" s="4" t="s">
        <v>2029</v>
      </c>
      <c r="E29" s="4" t="s">
        <v>2030</v>
      </c>
      <c r="F29" s="5">
        <v>9</v>
      </c>
      <c r="G29" s="5">
        <v>2</v>
      </c>
      <c r="H29" s="4">
        <v>18</v>
      </c>
      <c r="I29" s="5">
        <v>5</v>
      </c>
      <c r="J29" s="7">
        <v>503</v>
      </c>
      <c r="K29" s="8" t="s">
        <v>2036</v>
      </c>
      <c r="L29" s="9">
        <v>52.35</v>
      </c>
      <c r="M29" s="10">
        <v>37.92</v>
      </c>
      <c r="N29" s="5" t="s">
        <v>2035</v>
      </c>
      <c r="O29" s="5" t="s">
        <v>201</v>
      </c>
      <c r="P29" s="5" t="s">
        <v>2038</v>
      </c>
      <c r="Q29" s="4" t="s">
        <v>2034</v>
      </c>
      <c r="R29" s="4"/>
      <c r="S29" s="13"/>
      <c r="T29" s="16"/>
      <c r="U29" s="15"/>
      <c r="V29" s="13">
        <v>44012</v>
      </c>
    </row>
    <row r="30" spans="1:22" s="1" customFormat="1" hidden="1">
      <c r="A30" s="4">
        <v>1632</v>
      </c>
      <c r="B30" s="4" t="s">
        <v>8</v>
      </c>
      <c r="C30" s="4" t="s">
        <v>497</v>
      </c>
      <c r="D30" s="4" t="s">
        <v>2029</v>
      </c>
      <c r="E30" s="4" t="s">
        <v>2030</v>
      </c>
      <c r="F30" s="5">
        <v>9</v>
      </c>
      <c r="G30" s="5">
        <v>2</v>
      </c>
      <c r="H30" s="4">
        <v>18</v>
      </c>
      <c r="I30" s="5">
        <v>5</v>
      </c>
      <c r="J30" s="7">
        <v>502</v>
      </c>
      <c r="K30" s="8" t="s">
        <v>2036</v>
      </c>
      <c r="L30" s="9">
        <v>54</v>
      </c>
      <c r="M30" s="10">
        <v>39.119999999999997</v>
      </c>
      <c r="N30" s="5" t="s">
        <v>2035</v>
      </c>
      <c r="O30" s="5" t="s">
        <v>201</v>
      </c>
      <c r="P30" s="5" t="s">
        <v>1843</v>
      </c>
      <c r="Q30" s="4" t="s">
        <v>2034</v>
      </c>
      <c r="R30" s="4"/>
      <c r="S30" s="13"/>
      <c r="T30" s="16"/>
      <c r="U30" s="15"/>
      <c r="V30" s="13">
        <v>44012</v>
      </c>
    </row>
    <row r="31" spans="1:22" s="1" customFormat="1">
      <c r="A31" s="4">
        <v>1633</v>
      </c>
      <c r="B31" s="4" t="s">
        <v>8</v>
      </c>
      <c r="C31" s="4" t="s">
        <v>497</v>
      </c>
      <c r="D31" s="4" t="s">
        <v>2029</v>
      </c>
      <c r="E31" s="4" t="s">
        <v>2030</v>
      </c>
      <c r="F31" s="5">
        <v>9</v>
      </c>
      <c r="G31" s="5">
        <v>2</v>
      </c>
      <c r="H31" s="4">
        <v>18</v>
      </c>
      <c r="I31" s="5">
        <v>5</v>
      </c>
      <c r="J31" s="7">
        <v>501</v>
      </c>
      <c r="K31" s="8" t="s">
        <v>2036</v>
      </c>
      <c r="L31" s="9">
        <v>78.67</v>
      </c>
      <c r="M31" s="10">
        <v>56.99</v>
      </c>
      <c r="N31" s="5" t="s">
        <v>2032</v>
      </c>
      <c r="O31" s="5" t="s">
        <v>190</v>
      </c>
      <c r="P31" s="5" t="s">
        <v>771</v>
      </c>
      <c r="Q31" s="4" t="s">
        <v>2049</v>
      </c>
      <c r="R31" s="4" t="s">
        <v>3581</v>
      </c>
      <c r="S31" s="13">
        <v>43358</v>
      </c>
      <c r="T31" s="14" t="s">
        <v>3582</v>
      </c>
      <c r="U31" s="15" t="s">
        <v>3583</v>
      </c>
      <c r="V31" s="13">
        <v>44012</v>
      </c>
    </row>
    <row r="32" spans="1:22" s="1" customFormat="1">
      <c r="A32" s="4">
        <v>1634</v>
      </c>
      <c r="B32" s="4" t="s">
        <v>8</v>
      </c>
      <c r="C32" s="4" t="s">
        <v>497</v>
      </c>
      <c r="D32" s="4" t="s">
        <v>2029</v>
      </c>
      <c r="E32" s="4" t="s">
        <v>2030</v>
      </c>
      <c r="F32" s="5">
        <v>9</v>
      </c>
      <c r="G32" s="5">
        <v>2</v>
      </c>
      <c r="H32" s="4">
        <v>18</v>
      </c>
      <c r="I32" s="5">
        <v>6</v>
      </c>
      <c r="J32" s="7">
        <v>606</v>
      </c>
      <c r="K32" s="8" t="s">
        <v>2036</v>
      </c>
      <c r="L32" s="9">
        <v>86.4</v>
      </c>
      <c r="M32" s="10">
        <v>62.59</v>
      </c>
      <c r="N32" s="5" t="s">
        <v>2032</v>
      </c>
      <c r="O32" s="5" t="s">
        <v>183</v>
      </c>
      <c r="P32" s="5" t="s">
        <v>2033</v>
      </c>
      <c r="Q32" s="4" t="s">
        <v>2034</v>
      </c>
      <c r="R32" s="4"/>
      <c r="S32" s="13"/>
      <c r="T32" s="14"/>
      <c r="U32" s="15"/>
      <c r="V32" s="13">
        <v>44012</v>
      </c>
    </row>
    <row r="33" spans="1:22" s="1" customFormat="1" hidden="1">
      <c r="A33" s="4">
        <v>1635</v>
      </c>
      <c r="B33" s="4" t="s">
        <v>8</v>
      </c>
      <c r="C33" s="4" t="s">
        <v>497</v>
      </c>
      <c r="D33" s="4" t="s">
        <v>2029</v>
      </c>
      <c r="E33" s="4" t="s">
        <v>2030</v>
      </c>
      <c r="F33" s="5">
        <v>9</v>
      </c>
      <c r="G33" s="5">
        <v>2</v>
      </c>
      <c r="H33" s="4">
        <v>18</v>
      </c>
      <c r="I33" s="5">
        <v>6</v>
      </c>
      <c r="J33" s="7">
        <v>605</v>
      </c>
      <c r="K33" s="8" t="s">
        <v>2036</v>
      </c>
      <c r="L33" s="9">
        <v>54.09</v>
      </c>
      <c r="M33" s="10">
        <v>39.18</v>
      </c>
      <c r="N33" s="5" t="s">
        <v>2035</v>
      </c>
      <c r="O33" s="5" t="s">
        <v>201</v>
      </c>
      <c r="P33" s="5" t="s">
        <v>504</v>
      </c>
      <c r="Q33" s="4" t="s">
        <v>2034</v>
      </c>
      <c r="R33" s="4"/>
      <c r="S33" s="13"/>
      <c r="T33" s="16"/>
      <c r="U33" s="15"/>
      <c r="V33" s="13">
        <v>44012</v>
      </c>
    </row>
    <row r="34" spans="1:22" s="1" customFormat="1" hidden="1">
      <c r="A34" s="4">
        <v>1636</v>
      </c>
      <c r="B34" s="4" t="s">
        <v>8</v>
      </c>
      <c r="C34" s="4" t="s">
        <v>497</v>
      </c>
      <c r="D34" s="4" t="s">
        <v>2029</v>
      </c>
      <c r="E34" s="4" t="s">
        <v>2030</v>
      </c>
      <c r="F34" s="5">
        <v>9</v>
      </c>
      <c r="G34" s="5">
        <v>2</v>
      </c>
      <c r="H34" s="4">
        <v>18</v>
      </c>
      <c r="I34" s="5">
        <v>6</v>
      </c>
      <c r="J34" s="7">
        <v>604</v>
      </c>
      <c r="K34" s="8" t="s">
        <v>2036</v>
      </c>
      <c r="L34" s="9">
        <v>52.35</v>
      </c>
      <c r="M34" s="10">
        <v>37.92</v>
      </c>
      <c r="N34" s="5" t="s">
        <v>2035</v>
      </c>
      <c r="O34" s="5" t="s">
        <v>201</v>
      </c>
      <c r="P34" s="5" t="s">
        <v>2037</v>
      </c>
      <c r="Q34" s="4" t="s">
        <v>2034</v>
      </c>
      <c r="R34" s="4"/>
      <c r="S34" s="13"/>
      <c r="T34" s="16"/>
      <c r="U34" s="15"/>
      <c r="V34" s="13">
        <v>44012</v>
      </c>
    </row>
    <row r="35" spans="1:22" s="1" customFormat="1" hidden="1">
      <c r="A35" s="4">
        <v>1637</v>
      </c>
      <c r="B35" s="4" t="s">
        <v>8</v>
      </c>
      <c r="C35" s="4" t="s">
        <v>497</v>
      </c>
      <c r="D35" s="4" t="s">
        <v>2029</v>
      </c>
      <c r="E35" s="4" t="s">
        <v>2030</v>
      </c>
      <c r="F35" s="5">
        <v>9</v>
      </c>
      <c r="G35" s="5">
        <v>2</v>
      </c>
      <c r="H35" s="4">
        <v>18</v>
      </c>
      <c r="I35" s="5">
        <v>6</v>
      </c>
      <c r="J35" s="7">
        <v>603</v>
      </c>
      <c r="K35" s="8" t="s">
        <v>2036</v>
      </c>
      <c r="L35" s="9">
        <v>52.35</v>
      </c>
      <c r="M35" s="10">
        <v>37.92</v>
      </c>
      <c r="N35" s="5" t="s">
        <v>2035</v>
      </c>
      <c r="O35" s="5" t="s">
        <v>201</v>
      </c>
      <c r="P35" s="5" t="s">
        <v>2038</v>
      </c>
      <c r="Q35" s="4" t="s">
        <v>2049</v>
      </c>
      <c r="R35" s="4" t="s">
        <v>3584</v>
      </c>
      <c r="S35" s="13">
        <v>43358</v>
      </c>
      <c r="T35" s="14" t="s">
        <v>3585</v>
      </c>
      <c r="U35" s="15"/>
      <c r="V35" s="13">
        <v>44012</v>
      </c>
    </row>
    <row r="36" spans="1:22" s="1" customFormat="1" hidden="1">
      <c r="A36" s="4">
        <v>1638</v>
      </c>
      <c r="B36" s="4" t="s">
        <v>8</v>
      </c>
      <c r="C36" s="4" t="s">
        <v>497</v>
      </c>
      <c r="D36" s="4" t="s">
        <v>2029</v>
      </c>
      <c r="E36" s="4" t="s">
        <v>2030</v>
      </c>
      <c r="F36" s="5">
        <v>9</v>
      </c>
      <c r="G36" s="5">
        <v>2</v>
      </c>
      <c r="H36" s="4">
        <v>18</v>
      </c>
      <c r="I36" s="5">
        <v>6</v>
      </c>
      <c r="J36" s="7">
        <v>602</v>
      </c>
      <c r="K36" s="8" t="s">
        <v>2036</v>
      </c>
      <c r="L36" s="9">
        <v>54</v>
      </c>
      <c r="M36" s="10">
        <v>39.119999999999997</v>
      </c>
      <c r="N36" s="5" t="s">
        <v>2035</v>
      </c>
      <c r="O36" s="5" t="s">
        <v>201</v>
      </c>
      <c r="P36" s="5" t="s">
        <v>1843</v>
      </c>
      <c r="Q36" s="4" t="s">
        <v>2034</v>
      </c>
      <c r="R36" s="4"/>
      <c r="S36" s="13"/>
      <c r="T36" s="16"/>
      <c r="U36" s="15"/>
      <c r="V36" s="13">
        <v>44012</v>
      </c>
    </row>
    <row r="37" spans="1:22" s="1" customFormat="1">
      <c r="A37" s="4">
        <v>1639</v>
      </c>
      <c r="B37" s="4" t="s">
        <v>8</v>
      </c>
      <c r="C37" s="4" t="s">
        <v>497</v>
      </c>
      <c r="D37" s="4" t="s">
        <v>2029</v>
      </c>
      <c r="E37" s="4" t="s">
        <v>2030</v>
      </c>
      <c r="F37" s="5">
        <v>9</v>
      </c>
      <c r="G37" s="5">
        <v>2</v>
      </c>
      <c r="H37" s="4">
        <v>18</v>
      </c>
      <c r="I37" s="5">
        <v>6</v>
      </c>
      <c r="J37" s="7">
        <v>601</v>
      </c>
      <c r="K37" s="8" t="s">
        <v>2036</v>
      </c>
      <c r="L37" s="9">
        <v>78.67</v>
      </c>
      <c r="M37" s="10">
        <v>56.99</v>
      </c>
      <c r="N37" s="5" t="s">
        <v>2032</v>
      </c>
      <c r="O37" s="5" t="s">
        <v>190</v>
      </c>
      <c r="P37" s="5" t="s">
        <v>771</v>
      </c>
      <c r="Q37" s="4" t="s">
        <v>2049</v>
      </c>
      <c r="R37" s="4" t="s">
        <v>3586</v>
      </c>
      <c r="S37" s="13">
        <v>43358</v>
      </c>
      <c r="T37" s="14" t="s">
        <v>3587</v>
      </c>
      <c r="U37" s="15" t="s">
        <v>3588</v>
      </c>
      <c r="V37" s="13">
        <v>44012</v>
      </c>
    </row>
    <row r="38" spans="1:22" s="1" customFormat="1">
      <c r="A38" s="4">
        <v>1640</v>
      </c>
      <c r="B38" s="4" t="s">
        <v>8</v>
      </c>
      <c r="C38" s="4" t="s">
        <v>497</v>
      </c>
      <c r="D38" s="4" t="s">
        <v>2029</v>
      </c>
      <c r="E38" s="4" t="s">
        <v>2030</v>
      </c>
      <c r="F38" s="5">
        <v>9</v>
      </c>
      <c r="G38" s="5">
        <v>2</v>
      </c>
      <c r="H38" s="4">
        <v>18</v>
      </c>
      <c r="I38" s="5">
        <v>7</v>
      </c>
      <c r="J38" s="7">
        <v>706</v>
      </c>
      <c r="K38" s="8" t="s">
        <v>2036</v>
      </c>
      <c r="L38" s="9">
        <v>86.4</v>
      </c>
      <c r="M38" s="10">
        <v>62.59</v>
      </c>
      <c r="N38" s="5" t="s">
        <v>2032</v>
      </c>
      <c r="O38" s="5" t="s">
        <v>183</v>
      </c>
      <c r="P38" s="5" t="s">
        <v>3558</v>
      </c>
      <c r="Q38" s="4" t="s">
        <v>2049</v>
      </c>
      <c r="R38" s="4" t="s">
        <v>3589</v>
      </c>
      <c r="S38" s="13">
        <v>43358</v>
      </c>
      <c r="T38" s="14" t="s">
        <v>3590</v>
      </c>
      <c r="U38" s="15" t="s">
        <v>3591</v>
      </c>
      <c r="V38" s="13">
        <v>44012</v>
      </c>
    </row>
    <row r="39" spans="1:22" s="1" customFormat="1" hidden="1">
      <c r="A39" s="4">
        <v>1641</v>
      </c>
      <c r="B39" s="4" t="s">
        <v>8</v>
      </c>
      <c r="C39" s="4" t="s">
        <v>497</v>
      </c>
      <c r="D39" s="4" t="s">
        <v>2029</v>
      </c>
      <c r="E39" s="4" t="s">
        <v>2030</v>
      </c>
      <c r="F39" s="5">
        <v>9</v>
      </c>
      <c r="G39" s="5">
        <v>2</v>
      </c>
      <c r="H39" s="4">
        <v>18</v>
      </c>
      <c r="I39" s="5">
        <v>7</v>
      </c>
      <c r="J39" s="7">
        <v>705</v>
      </c>
      <c r="K39" s="8" t="s">
        <v>2036</v>
      </c>
      <c r="L39" s="9">
        <v>54.09</v>
      </c>
      <c r="M39" s="10">
        <v>39.18</v>
      </c>
      <c r="N39" s="5" t="s">
        <v>2035</v>
      </c>
      <c r="O39" s="5" t="s">
        <v>201</v>
      </c>
      <c r="P39" s="5" t="s">
        <v>504</v>
      </c>
      <c r="Q39" s="4" t="s">
        <v>2049</v>
      </c>
      <c r="R39" s="4" t="s">
        <v>3592</v>
      </c>
      <c r="S39" s="13">
        <v>43358</v>
      </c>
      <c r="T39" s="14" t="s">
        <v>3412</v>
      </c>
      <c r="U39" s="15" t="s">
        <v>3593</v>
      </c>
      <c r="V39" s="13">
        <v>44012</v>
      </c>
    </row>
    <row r="40" spans="1:22" s="1" customFormat="1" hidden="1">
      <c r="A40" s="4">
        <v>1642</v>
      </c>
      <c r="B40" s="4" t="s">
        <v>8</v>
      </c>
      <c r="C40" s="4" t="s">
        <v>497</v>
      </c>
      <c r="D40" s="4" t="s">
        <v>2029</v>
      </c>
      <c r="E40" s="4" t="s">
        <v>2030</v>
      </c>
      <c r="F40" s="5">
        <v>9</v>
      </c>
      <c r="G40" s="5">
        <v>2</v>
      </c>
      <c r="H40" s="4">
        <v>18</v>
      </c>
      <c r="I40" s="5">
        <v>7</v>
      </c>
      <c r="J40" s="7">
        <v>704</v>
      </c>
      <c r="K40" s="8" t="s">
        <v>2036</v>
      </c>
      <c r="L40" s="9">
        <v>52.35</v>
      </c>
      <c r="M40" s="10">
        <v>37.92</v>
      </c>
      <c r="N40" s="5" t="s">
        <v>2035</v>
      </c>
      <c r="O40" s="5" t="s">
        <v>201</v>
      </c>
      <c r="P40" s="5" t="s">
        <v>2037</v>
      </c>
      <c r="Q40" s="4" t="s">
        <v>2034</v>
      </c>
      <c r="R40" s="4"/>
      <c r="S40" s="13"/>
      <c r="T40" s="16"/>
      <c r="U40" s="15"/>
      <c r="V40" s="13">
        <v>44012</v>
      </c>
    </row>
    <row r="41" spans="1:22" s="1" customFormat="1" hidden="1">
      <c r="A41" s="4">
        <v>1643</v>
      </c>
      <c r="B41" s="4" t="s">
        <v>8</v>
      </c>
      <c r="C41" s="4" t="s">
        <v>497</v>
      </c>
      <c r="D41" s="4" t="s">
        <v>2029</v>
      </c>
      <c r="E41" s="4" t="s">
        <v>2030</v>
      </c>
      <c r="F41" s="5">
        <v>9</v>
      </c>
      <c r="G41" s="5">
        <v>2</v>
      </c>
      <c r="H41" s="4">
        <v>18</v>
      </c>
      <c r="I41" s="5">
        <v>7</v>
      </c>
      <c r="J41" s="7">
        <v>703</v>
      </c>
      <c r="K41" s="8" t="s">
        <v>2036</v>
      </c>
      <c r="L41" s="9">
        <v>52.35</v>
      </c>
      <c r="M41" s="10">
        <v>37.92</v>
      </c>
      <c r="N41" s="5" t="s">
        <v>2035</v>
      </c>
      <c r="O41" s="5" t="s">
        <v>201</v>
      </c>
      <c r="P41" s="5" t="s">
        <v>2038</v>
      </c>
      <c r="Q41" s="4" t="s">
        <v>2034</v>
      </c>
      <c r="R41" s="4"/>
      <c r="S41" s="13"/>
      <c r="T41" s="16"/>
      <c r="U41" s="15"/>
      <c r="V41" s="13">
        <v>44012</v>
      </c>
    </row>
    <row r="42" spans="1:22" s="1" customFormat="1" hidden="1">
      <c r="A42" s="4">
        <v>1644</v>
      </c>
      <c r="B42" s="4" t="s">
        <v>8</v>
      </c>
      <c r="C42" s="4" t="s">
        <v>497</v>
      </c>
      <c r="D42" s="4" t="s">
        <v>2029</v>
      </c>
      <c r="E42" s="4" t="s">
        <v>2030</v>
      </c>
      <c r="F42" s="5">
        <v>9</v>
      </c>
      <c r="G42" s="5">
        <v>2</v>
      </c>
      <c r="H42" s="4">
        <v>18</v>
      </c>
      <c r="I42" s="5">
        <v>7</v>
      </c>
      <c r="J42" s="7">
        <v>702</v>
      </c>
      <c r="K42" s="8" t="s">
        <v>2036</v>
      </c>
      <c r="L42" s="9">
        <v>54</v>
      </c>
      <c r="M42" s="10">
        <v>39.119999999999997</v>
      </c>
      <c r="N42" s="5" t="s">
        <v>2035</v>
      </c>
      <c r="O42" s="5" t="s">
        <v>201</v>
      </c>
      <c r="P42" s="5" t="s">
        <v>1843</v>
      </c>
      <c r="Q42" s="4" t="s">
        <v>2034</v>
      </c>
      <c r="R42" s="4"/>
      <c r="S42" s="13"/>
      <c r="T42" s="16"/>
      <c r="U42" s="15"/>
      <c r="V42" s="13">
        <v>44012</v>
      </c>
    </row>
    <row r="43" spans="1:22" s="1" customFormat="1">
      <c r="A43" s="4">
        <v>1645</v>
      </c>
      <c r="B43" s="4" t="s">
        <v>8</v>
      </c>
      <c r="C43" s="4" t="s">
        <v>497</v>
      </c>
      <c r="D43" s="4" t="s">
        <v>2029</v>
      </c>
      <c r="E43" s="4" t="s">
        <v>2030</v>
      </c>
      <c r="F43" s="5">
        <v>9</v>
      </c>
      <c r="G43" s="5">
        <v>2</v>
      </c>
      <c r="H43" s="4">
        <v>18</v>
      </c>
      <c r="I43" s="5">
        <v>7</v>
      </c>
      <c r="J43" s="7">
        <v>701</v>
      </c>
      <c r="K43" s="8" t="s">
        <v>2036</v>
      </c>
      <c r="L43" s="9">
        <v>78.67</v>
      </c>
      <c r="M43" s="10">
        <v>56.99</v>
      </c>
      <c r="N43" s="5" t="s">
        <v>2032</v>
      </c>
      <c r="O43" s="5" t="s">
        <v>190</v>
      </c>
      <c r="P43" s="5" t="s">
        <v>771</v>
      </c>
      <c r="Q43" s="4" t="s">
        <v>2049</v>
      </c>
      <c r="R43" s="4" t="s">
        <v>3594</v>
      </c>
      <c r="S43" s="13">
        <v>43358</v>
      </c>
      <c r="T43" s="14" t="s">
        <v>3595</v>
      </c>
      <c r="U43" s="15" t="s">
        <v>3596</v>
      </c>
      <c r="V43" s="13">
        <v>44012</v>
      </c>
    </row>
    <row r="44" spans="1:22" s="1" customFormat="1">
      <c r="A44" s="4">
        <v>1646</v>
      </c>
      <c r="B44" s="4" t="s">
        <v>8</v>
      </c>
      <c r="C44" s="4" t="s">
        <v>497</v>
      </c>
      <c r="D44" s="4" t="s">
        <v>2029</v>
      </c>
      <c r="E44" s="4" t="s">
        <v>2030</v>
      </c>
      <c r="F44" s="5">
        <v>9</v>
      </c>
      <c r="G44" s="5">
        <v>2</v>
      </c>
      <c r="H44" s="4">
        <v>18</v>
      </c>
      <c r="I44" s="5">
        <v>8</v>
      </c>
      <c r="J44" s="7">
        <v>806</v>
      </c>
      <c r="K44" s="8" t="s">
        <v>2036</v>
      </c>
      <c r="L44" s="9">
        <v>86.4</v>
      </c>
      <c r="M44" s="10">
        <v>62.59</v>
      </c>
      <c r="N44" s="5" t="s">
        <v>2032</v>
      </c>
      <c r="O44" s="5" t="s">
        <v>183</v>
      </c>
      <c r="P44" s="5" t="s">
        <v>3558</v>
      </c>
      <c r="Q44" s="4" t="s">
        <v>2049</v>
      </c>
      <c r="R44" s="4" t="s">
        <v>3597</v>
      </c>
      <c r="S44" s="13">
        <v>43397</v>
      </c>
      <c r="T44" s="14" t="s">
        <v>3598</v>
      </c>
      <c r="U44" s="15" t="s">
        <v>3599</v>
      </c>
      <c r="V44" s="13">
        <v>44012</v>
      </c>
    </row>
    <row r="45" spans="1:22" s="1" customFormat="1" hidden="1">
      <c r="A45" s="4">
        <v>1647</v>
      </c>
      <c r="B45" s="4" t="s">
        <v>8</v>
      </c>
      <c r="C45" s="4" t="s">
        <v>497</v>
      </c>
      <c r="D45" s="4" t="s">
        <v>2029</v>
      </c>
      <c r="E45" s="4" t="s">
        <v>2030</v>
      </c>
      <c r="F45" s="5">
        <v>9</v>
      </c>
      <c r="G45" s="5">
        <v>2</v>
      </c>
      <c r="H45" s="4">
        <v>18</v>
      </c>
      <c r="I45" s="5">
        <v>8</v>
      </c>
      <c r="J45" s="7">
        <v>805</v>
      </c>
      <c r="K45" s="8" t="s">
        <v>2036</v>
      </c>
      <c r="L45" s="9">
        <v>54.09</v>
      </c>
      <c r="M45" s="10">
        <v>39.18</v>
      </c>
      <c r="N45" s="5" t="s">
        <v>2035</v>
      </c>
      <c r="O45" s="5" t="s">
        <v>201</v>
      </c>
      <c r="P45" s="5" t="s">
        <v>504</v>
      </c>
      <c r="Q45" s="4" t="s">
        <v>2049</v>
      </c>
      <c r="R45" s="4" t="s">
        <v>3600</v>
      </c>
      <c r="S45" s="13">
        <v>43359</v>
      </c>
      <c r="T45" s="14" t="s">
        <v>3601</v>
      </c>
      <c r="U45" s="15" t="s">
        <v>3602</v>
      </c>
      <c r="V45" s="13">
        <v>44012</v>
      </c>
    </row>
    <row r="46" spans="1:22" s="1" customFormat="1" hidden="1">
      <c r="A46" s="4">
        <v>1648</v>
      </c>
      <c r="B46" s="4" t="s">
        <v>8</v>
      </c>
      <c r="C46" s="4" t="s">
        <v>497</v>
      </c>
      <c r="D46" s="4" t="s">
        <v>2029</v>
      </c>
      <c r="E46" s="4" t="s">
        <v>2030</v>
      </c>
      <c r="F46" s="5">
        <v>9</v>
      </c>
      <c r="G46" s="5">
        <v>2</v>
      </c>
      <c r="H46" s="4">
        <v>18</v>
      </c>
      <c r="I46" s="5">
        <v>8</v>
      </c>
      <c r="J46" s="7">
        <v>804</v>
      </c>
      <c r="K46" s="8" t="s">
        <v>2036</v>
      </c>
      <c r="L46" s="9">
        <v>52.35</v>
      </c>
      <c r="M46" s="10">
        <v>37.92</v>
      </c>
      <c r="N46" s="5" t="s">
        <v>2035</v>
      </c>
      <c r="O46" s="5" t="s">
        <v>201</v>
      </c>
      <c r="P46" s="5" t="s">
        <v>2037</v>
      </c>
      <c r="Q46" s="4" t="s">
        <v>2034</v>
      </c>
      <c r="R46" s="4"/>
      <c r="S46" s="13"/>
      <c r="T46" s="14"/>
      <c r="U46" s="15"/>
      <c r="V46" s="13">
        <v>44012</v>
      </c>
    </row>
    <row r="47" spans="1:22" s="1" customFormat="1" hidden="1">
      <c r="A47" s="4">
        <v>1649</v>
      </c>
      <c r="B47" s="4" t="s">
        <v>8</v>
      </c>
      <c r="C47" s="4" t="s">
        <v>497</v>
      </c>
      <c r="D47" s="4" t="s">
        <v>2029</v>
      </c>
      <c r="E47" s="4" t="s">
        <v>2030</v>
      </c>
      <c r="F47" s="5">
        <v>9</v>
      </c>
      <c r="G47" s="5">
        <v>2</v>
      </c>
      <c r="H47" s="4">
        <v>18</v>
      </c>
      <c r="I47" s="5">
        <v>8</v>
      </c>
      <c r="J47" s="7">
        <v>803</v>
      </c>
      <c r="K47" s="8" t="s">
        <v>2036</v>
      </c>
      <c r="L47" s="9">
        <v>52.35</v>
      </c>
      <c r="M47" s="10">
        <v>37.92</v>
      </c>
      <c r="N47" s="5" t="s">
        <v>2035</v>
      </c>
      <c r="O47" s="5" t="s">
        <v>201</v>
      </c>
      <c r="P47" s="5" t="s">
        <v>2038</v>
      </c>
      <c r="Q47" s="4" t="s">
        <v>2034</v>
      </c>
      <c r="R47" s="4"/>
      <c r="S47" s="13"/>
      <c r="T47" s="16"/>
      <c r="U47" s="15"/>
      <c r="V47" s="13">
        <v>44012</v>
      </c>
    </row>
    <row r="48" spans="1:22" s="1" customFormat="1" hidden="1">
      <c r="A48" s="4">
        <v>1650</v>
      </c>
      <c r="B48" s="4" t="s">
        <v>8</v>
      </c>
      <c r="C48" s="4" t="s">
        <v>497</v>
      </c>
      <c r="D48" s="4" t="s">
        <v>2029</v>
      </c>
      <c r="E48" s="4" t="s">
        <v>2030</v>
      </c>
      <c r="F48" s="5">
        <v>9</v>
      </c>
      <c r="G48" s="5">
        <v>2</v>
      </c>
      <c r="H48" s="4">
        <v>18</v>
      </c>
      <c r="I48" s="5">
        <v>8</v>
      </c>
      <c r="J48" s="7">
        <v>802</v>
      </c>
      <c r="K48" s="8" t="s">
        <v>2036</v>
      </c>
      <c r="L48" s="9">
        <v>54</v>
      </c>
      <c r="M48" s="10">
        <v>39.119999999999997</v>
      </c>
      <c r="N48" s="5" t="s">
        <v>2035</v>
      </c>
      <c r="O48" s="5" t="s">
        <v>201</v>
      </c>
      <c r="P48" s="5" t="s">
        <v>1843</v>
      </c>
      <c r="Q48" s="4" t="s">
        <v>2049</v>
      </c>
      <c r="R48" s="4" t="s">
        <v>3603</v>
      </c>
      <c r="S48" s="13">
        <v>43359</v>
      </c>
      <c r="T48" s="14" t="s">
        <v>3604</v>
      </c>
      <c r="U48" s="15" t="s">
        <v>3605</v>
      </c>
      <c r="V48" s="13">
        <v>44012</v>
      </c>
    </row>
    <row r="49" spans="1:22" s="1" customFormat="1">
      <c r="A49" s="4">
        <v>1651</v>
      </c>
      <c r="B49" s="4" t="s">
        <v>8</v>
      </c>
      <c r="C49" s="4" t="s">
        <v>497</v>
      </c>
      <c r="D49" s="4" t="s">
        <v>2029</v>
      </c>
      <c r="E49" s="4" t="s">
        <v>2030</v>
      </c>
      <c r="F49" s="5">
        <v>9</v>
      </c>
      <c r="G49" s="5">
        <v>2</v>
      </c>
      <c r="H49" s="4">
        <v>18</v>
      </c>
      <c r="I49" s="5">
        <v>8</v>
      </c>
      <c r="J49" s="7">
        <v>801</v>
      </c>
      <c r="K49" s="8" t="s">
        <v>2036</v>
      </c>
      <c r="L49" s="9">
        <v>78.67</v>
      </c>
      <c r="M49" s="10">
        <v>56.99</v>
      </c>
      <c r="N49" s="5" t="s">
        <v>2032</v>
      </c>
      <c r="O49" s="5" t="s">
        <v>190</v>
      </c>
      <c r="P49" s="5" t="s">
        <v>771</v>
      </c>
      <c r="Q49" s="4" t="s">
        <v>2049</v>
      </c>
      <c r="R49" s="4" t="s">
        <v>3606</v>
      </c>
      <c r="S49" s="13">
        <v>43359</v>
      </c>
      <c r="T49" s="14" t="s">
        <v>3607</v>
      </c>
      <c r="U49" s="15" t="s">
        <v>3608</v>
      </c>
      <c r="V49" s="13">
        <v>44012</v>
      </c>
    </row>
    <row r="50" spans="1:22" s="1" customFormat="1">
      <c r="A50" s="4">
        <v>1652</v>
      </c>
      <c r="B50" s="4" t="s">
        <v>8</v>
      </c>
      <c r="C50" s="4" t="s">
        <v>497</v>
      </c>
      <c r="D50" s="4" t="s">
        <v>2029</v>
      </c>
      <c r="E50" s="4" t="s">
        <v>2030</v>
      </c>
      <c r="F50" s="5">
        <v>9</v>
      </c>
      <c r="G50" s="5">
        <v>2</v>
      </c>
      <c r="H50" s="4">
        <v>18</v>
      </c>
      <c r="I50" s="5">
        <v>9</v>
      </c>
      <c r="J50" s="7">
        <v>906</v>
      </c>
      <c r="K50" s="8" t="s">
        <v>2036</v>
      </c>
      <c r="L50" s="9">
        <v>86.4</v>
      </c>
      <c r="M50" s="10">
        <v>62.59</v>
      </c>
      <c r="N50" s="5" t="s">
        <v>2032</v>
      </c>
      <c r="O50" s="5" t="s">
        <v>183</v>
      </c>
      <c r="P50" s="5" t="s">
        <v>3558</v>
      </c>
      <c r="Q50" s="4" t="s">
        <v>2049</v>
      </c>
      <c r="R50" s="4" t="s">
        <v>3609</v>
      </c>
      <c r="S50" s="13">
        <v>43359</v>
      </c>
      <c r="T50" s="14" t="s">
        <v>3610</v>
      </c>
      <c r="U50" s="15" t="s">
        <v>3611</v>
      </c>
      <c r="V50" s="13">
        <v>44012</v>
      </c>
    </row>
    <row r="51" spans="1:22" s="1" customFormat="1" hidden="1">
      <c r="A51" s="4">
        <v>1653</v>
      </c>
      <c r="B51" s="4" t="s">
        <v>8</v>
      </c>
      <c r="C51" s="4" t="s">
        <v>497</v>
      </c>
      <c r="D51" s="4" t="s">
        <v>2029</v>
      </c>
      <c r="E51" s="4" t="s">
        <v>2030</v>
      </c>
      <c r="F51" s="5">
        <v>9</v>
      </c>
      <c r="G51" s="5">
        <v>2</v>
      </c>
      <c r="H51" s="4">
        <v>18</v>
      </c>
      <c r="I51" s="5">
        <v>9</v>
      </c>
      <c r="J51" s="7">
        <v>905</v>
      </c>
      <c r="K51" s="8" t="s">
        <v>2036</v>
      </c>
      <c r="L51" s="9">
        <v>54.09</v>
      </c>
      <c r="M51" s="10">
        <v>39.18</v>
      </c>
      <c r="N51" s="5" t="s">
        <v>2035</v>
      </c>
      <c r="O51" s="5" t="s">
        <v>201</v>
      </c>
      <c r="P51" s="5" t="s">
        <v>504</v>
      </c>
      <c r="Q51" s="4" t="s">
        <v>2034</v>
      </c>
      <c r="R51" s="4"/>
      <c r="S51" s="13"/>
      <c r="T51" s="16"/>
      <c r="U51" s="15"/>
      <c r="V51" s="13">
        <v>44012</v>
      </c>
    </row>
    <row r="52" spans="1:22" s="1" customFormat="1" hidden="1">
      <c r="A52" s="4">
        <v>1654</v>
      </c>
      <c r="B52" s="4" t="s">
        <v>8</v>
      </c>
      <c r="C52" s="4" t="s">
        <v>497</v>
      </c>
      <c r="D52" s="4" t="s">
        <v>2029</v>
      </c>
      <c r="E52" s="4" t="s">
        <v>2030</v>
      </c>
      <c r="F52" s="5">
        <v>9</v>
      </c>
      <c r="G52" s="5">
        <v>2</v>
      </c>
      <c r="H52" s="4">
        <v>18</v>
      </c>
      <c r="I52" s="5">
        <v>9</v>
      </c>
      <c r="J52" s="7">
        <v>904</v>
      </c>
      <c r="K52" s="8" t="s">
        <v>2036</v>
      </c>
      <c r="L52" s="9">
        <v>52.35</v>
      </c>
      <c r="M52" s="10">
        <v>37.92</v>
      </c>
      <c r="N52" s="5" t="s">
        <v>2035</v>
      </c>
      <c r="O52" s="5" t="s">
        <v>201</v>
      </c>
      <c r="P52" s="5" t="s">
        <v>2037</v>
      </c>
      <c r="Q52" s="4" t="s">
        <v>2049</v>
      </c>
      <c r="R52" s="4" t="s">
        <v>3612</v>
      </c>
      <c r="S52" s="13">
        <v>43395</v>
      </c>
      <c r="T52" s="14" t="s">
        <v>3613</v>
      </c>
      <c r="U52" s="15" t="s">
        <v>3614</v>
      </c>
      <c r="V52" s="13">
        <v>44012</v>
      </c>
    </row>
    <row r="53" spans="1:22" s="1" customFormat="1" hidden="1">
      <c r="A53" s="4">
        <v>1655</v>
      </c>
      <c r="B53" s="4" t="s">
        <v>8</v>
      </c>
      <c r="C53" s="4" t="s">
        <v>497</v>
      </c>
      <c r="D53" s="4" t="s">
        <v>2029</v>
      </c>
      <c r="E53" s="4" t="s">
        <v>2030</v>
      </c>
      <c r="F53" s="5">
        <v>9</v>
      </c>
      <c r="G53" s="5">
        <v>2</v>
      </c>
      <c r="H53" s="4">
        <v>18</v>
      </c>
      <c r="I53" s="5">
        <v>9</v>
      </c>
      <c r="J53" s="7">
        <v>903</v>
      </c>
      <c r="K53" s="8" t="s">
        <v>2036</v>
      </c>
      <c r="L53" s="9">
        <v>52.35</v>
      </c>
      <c r="M53" s="10">
        <v>37.92</v>
      </c>
      <c r="N53" s="5" t="s">
        <v>2035</v>
      </c>
      <c r="O53" s="5" t="s">
        <v>201</v>
      </c>
      <c r="P53" s="5" t="s">
        <v>2038</v>
      </c>
      <c r="Q53" s="4" t="s">
        <v>2034</v>
      </c>
      <c r="R53" s="4"/>
      <c r="S53" s="13"/>
      <c r="T53" s="16"/>
      <c r="U53" s="15"/>
      <c r="V53" s="13">
        <v>44012</v>
      </c>
    </row>
    <row r="54" spans="1:22" s="1" customFormat="1" hidden="1">
      <c r="A54" s="4">
        <v>1656</v>
      </c>
      <c r="B54" s="4" t="s">
        <v>8</v>
      </c>
      <c r="C54" s="4" t="s">
        <v>497</v>
      </c>
      <c r="D54" s="4" t="s">
        <v>2029</v>
      </c>
      <c r="E54" s="4" t="s">
        <v>2030</v>
      </c>
      <c r="F54" s="5">
        <v>9</v>
      </c>
      <c r="G54" s="5">
        <v>2</v>
      </c>
      <c r="H54" s="4">
        <v>18</v>
      </c>
      <c r="I54" s="5">
        <v>9</v>
      </c>
      <c r="J54" s="7">
        <v>902</v>
      </c>
      <c r="K54" s="8" t="s">
        <v>2036</v>
      </c>
      <c r="L54" s="9">
        <v>54</v>
      </c>
      <c r="M54" s="10">
        <v>39.119999999999997</v>
      </c>
      <c r="N54" s="5" t="s">
        <v>2035</v>
      </c>
      <c r="O54" s="5" t="s">
        <v>201</v>
      </c>
      <c r="P54" s="5" t="s">
        <v>1843</v>
      </c>
      <c r="Q54" s="4" t="s">
        <v>2049</v>
      </c>
      <c r="R54" s="4" t="s">
        <v>3615</v>
      </c>
      <c r="S54" s="13">
        <v>43359</v>
      </c>
      <c r="T54" s="14" t="s">
        <v>3616</v>
      </c>
      <c r="U54" s="15" t="s">
        <v>3617</v>
      </c>
      <c r="V54" s="13">
        <v>44012</v>
      </c>
    </row>
    <row r="55" spans="1:22" s="1" customFormat="1">
      <c r="A55" s="4">
        <v>1657</v>
      </c>
      <c r="B55" s="4" t="s">
        <v>8</v>
      </c>
      <c r="C55" s="4" t="s">
        <v>497</v>
      </c>
      <c r="D55" s="4" t="s">
        <v>2029</v>
      </c>
      <c r="E55" s="4" t="s">
        <v>2030</v>
      </c>
      <c r="F55" s="5">
        <v>9</v>
      </c>
      <c r="G55" s="5">
        <v>2</v>
      </c>
      <c r="H55" s="4">
        <v>18</v>
      </c>
      <c r="I55" s="5">
        <v>9</v>
      </c>
      <c r="J55" s="7">
        <v>901</v>
      </c>
      <c r="K55" s="8" t="s">
        <v>2036</v>
      </c>
      <c r="L55" s="9">
        <v>78.67</v>
      </c>
      <c r="M55" s="10">
        <v>56.99</v>
      </c>
      <c r="N55" s="5" t="s">
        <v>2032</v>
      </c>
      <c r="O55" s="5" t="s">
        <v>190</v>
      </c>
      <c r="P55" s="5" t="s">
        <v>771</v>
      </c>
      <c r="Q55" s="4" t="s">
        <v>2049</v>
      </c>
      <c r="R55" s="4" t="s">
        <v>3618</v>
      </c>
      <c r="S55" s="13">
        <v>43359</v>
      </c>
      <c r="T55" s="14" t="s">
        <v>3619</v>
      </c>
      <c r="U55" s="15" t="s">
        <v>2660</v>
      </c>
      <c r="V55" s="13">
        <v>44012</v>
      </c>
    </row>
    <row r="56" spans="1:22" s="1" customFormat="1">
      <c r="A56" s="4">
        <v>1658</v>
      </c>
      <c r="B56" s="4" t="s">
        <v>8</v>
      </c>
      <c r="C56" s="4" t="s">
        <v>497</v>
      </c>
      <c r="D56" s="4" t="s">
        <v>2029</v>
      </c>
      <c r="E56" s="4" t="s">
        <v>2030</v>
      </c>
      <c r="F56" s="5">
        <v>9</v>
      </c>
      <c r="G56" s="5">
        <v>2</v>
      </c>
      <c r="H56" s="4">
        <v>18</v>
      </c>
      <c r="I56" s="5">
        <v>10</v>
      </c>
      <c r="J56" s="7">
        <v>1006</v>
      </c>
      <c r="K56" s="8" t="s">
        <v>2036</v>
      </c>
      <c r="L56" s="9">
        <v>86.4</v>
      </c>
      <c r="M56" s="10">
        <v>62.59</v>
      </c>
      <c r="N56" s="5" t="s">
        <v>2032</v>
      </c>
      <c r="O56" s="5" t="s">
        <v>183</v>
      </c>
      <c r="P56" s="5" t="s">
        <v>3558</v>
      </c>
      <c r="Q56" s="4" t="s">
        <v>2049</v>
      </c>
      <c r="R56" s="4" t="s">
        <v>3620</v>
      </c>
      <c r="S56" s="13">
        <v>43359</v>
      </c>
      <c r="T56" s="14" t="s">
        <v>3621</v>
      </c>
      <c r="U56" s="15" t="s">
        <v>3622</v>
      </c>
      <c r="V56" s="13">
        <v>44012</v>
      </c>
    </row>
    <row r="57" spans="1:22" s="1" customFormat="1" hidden="1">
      <c r="A57" s="4">
        <v>1659</v>
      </c>
      <c r="B57" s="4" t="s">
        <v>8</v>
      </c>
      <c r="C57" s="4" t="s">
        <v>497</v>
      </c>
      <c r="D57" s="4" t="s">
        <v>2029</v>
      </c>
      <c r="E57" s="4" t="s">
        <v>2030</v>
      </c>
      <c r="F57" s="5">
        <v>9</v>
      </c>
      <c r="G57" s="5">
        <v>2</v>
      </c>
      <c r="H57" s="4">
        <v>18</v>
      </c>
      <c r="I57" s="5">
        <v>10</v>
      </c>
      <c r="J57" s="7">
        <v>1005</v>
      </c>
      <c r="K57" s="8" t="s">
        <v>2036</v>
      </c>
      <c r="L57" s="9">
        <v>54.09</v>
      </c>
      <c r="M57" s="10">
        <v>39.18</v>
      </c>
      <c r="N57" s="5" t="s">
        <v>2035</v>
      </c>
      <c r="O57" s="5" t="s">
        <v>201</v>
      </c>
      <c r="P57" s="5" t="s">
        <v>504</v>
      </c>
      <c r="Q57" s="4" t="s">
        <v>2034</v>
      </c>
      <c r="R57" s="4"/>
      <c r="S57" s="13"/>
      <c r="T57" s="16"/>
      <c r="U57" s="15"/>
      <c r="V57" s="13">
        <v>44012</v>
      </c>
    </row>
    <row r="58" spans="1:22" s="1" customFormat="1" hidden="1">
      <c r="A58" s="4">
        <v>1660</v>
      </c>
      <c r="B58" s="4" t="s">
        <v>8</v>
      </c>
      <c r="C58" s="4" t="s">
        <v>497</v>
      </c>
      <c r="D58" s="4" t="s">
        <v>2029</v>
      </c>
      <c r="E58" s="4" t="s">
        <v>2030</v>
      </c>
      <c r="F58" s="5">
        <v>9</v>
      </c>
      <c r="G58" s="5">
        <v>2</v>
      </c>
      <c r="H58" s="4">
        <v>18</v>
      </c>
      <c r="I58" s="5">
        <v>10</v>
      </c>
      <c r="J58" s="7">
        <v>1004</v>
      </c>
      <c r="K58" s="8" t="s">
        <v>2036</v>
      </c>
      <c r="L58" s="9">
        <v>52.35</v>
      </c>
      <c r="M58" s="10">
        <v>37.92</v>
      </c>
      <c r="N58" s="5" t="s">
        <v>2035</v>
      </c>
      <c r="O58" s="5" t="s">
        <v>201</v>
      </c>
      <c r="P58" s="5" t="s">
        <v>2037</v>
      </c>
      <c r="Q58" s="4" t="s">
        <v>2049</v>
      </c>
      <c r="R58" s="4" t="s">
        <v>3623</v>
      </c>
      <c r="S58" s="13">
        <v>43359</v>
      </c>
      <c r="T58" s="14" t="s">
        <v>3624</v>
      </c>
      <c r="U58" s="15" t="s">
        <v>3625</v>
      </c>
      <c r="V58" s="13">
        <v>44012</v>
      </c>
    </row>
    <row r="59" spans="1:22" s="1" customFormat="1" hidden="1">
      <c r="A59" s="4">
        <v>1661</v>
      </c>
      <c r="B59" s="4" t="s">
        <v>8</v>
      </c>
      <c r="C59" s="4" t="s">
        <v>497</v>
      </c>
      <c r="D59" s="4" t="s">
        <v>2029</v>
      </c>
      <c r="E59" s="4" t="s">
        <v>2030</v>
      </c>
      <c r="F59" s="5">
        <v>9</v>
      </c>
      <c r="G59" s="5">
        <v>2</v>
      </c>
      <c r="H59" s="4">
        <v>18</v>
      </c>
      <c r="I59" s="5">
        <v>10</v>
      </c>
      <c r="J59" s="7">
        <v>1003</v>
      </c>
      <c r="K59" s="8" t="s">
        <v>2036</v>
      </c>
      <c r="L59" s="9">
        <v>52.35</v>
      </c>
      <c r="M59" s="10">
        <v>37.92</v>
      </c>
      <c r="N59" s="5" t="s">
        <v>2035</v>
      </c>
      <c r="O59" s="5" t="s">
        <v>201</v>
      </c>
      <c r="P59" s="5" t="s">
        <v>2038</v>
      </c>
      <c r="Q59" s="4" t="s">
        <v>2034</v>
      </c>
      <c r="R59" s="4"/>
      <c r="S59" s="13"/>
      <c r="T59" s="16"/>
      <c r="U59" s="15"/>
      <c r="V59" s="13">
        <v>44012</v>
      </c>
    </row>
    <row r="60" spans="1:22" s="1" customFormat="1" hidden="1">
      <c r="A60" s="4">
        <v>1662</v>
      </c>
      <c r="B60" s="4" t="s">
        <v>8</v>
      </c>
      <c r="C60" s="4" t="s">
        <v>497</v>
      </c>
      <c r="D60" s="4" t="s">
        <v>2029</v>
      </c>
      <c r="E60" s="4" t="s">
        <v>2030</v>
      </c>
      <c r="F60" s="5">
        <v>9</v>
      </c>
      <c r="G60" s="5">
        <v>2</v>
      </c>
      <c r="H60" s="4">
        <v>18</v>
      </c>
      <c r="I60" s="5">
        <v>10</v>
      </c>
      <c r="J60" s="7">
        <v>1002</v>
      </c>
      <c r="K60" s="8" t="s">
        <v>2036</v>
      </c>
      <c r="L60" s="9">
        <v>54</v>
      </c>
      <c r="M60" s="10">
        <v>39.119999999999997</v>
      </c>
      <c r="N60" s="5" t="s">
        <v>2035</v>
      </c>
      <c r="O60" s="5" t="s">
        <v>201</v>
      </c>
      <c r="P60" s="5" t="s">
        <v>1843</v>
      </c>
      <c r="Q60" s="4" t="s">
        <v>2049</v>
      </c>
      <c r="R60" s="4" t="s">
        <v>3626</v>
      </c>
      <c r="S60" s="13">
        <v>43397</v>
      </c>
      <c r="T60" s="14" t="s">
        <v>3627</v>
      </c>
      <c r="U60" s="15" t="s">
        <v>3628</v>
      </c>
      <c r="V60" s="13">
        <v>44012</v>
      </c>
    </row>
    <row r="61" spans="1:22" s="1" customFormat="1">
      <c r="A61" s="4">
        <v>1663</v>
      </c>
      <c r="B61" s="4" t="s">
        <v>8</v>
      </c>
      <c r="C61" s="4" t="s">
        <v>497</v>
      </c>
      <c r="D61" s="4" t="s">
        <v>2029</v>
      </c>
      <c r="E61" s="4" t="s">
        <v>2030</v>
      </c>
      <c r="F61" s="5">
        <v>9</v>
      </c>
      <c r="G61" s="5">
        <v>2</v>
      </c>
      <c r="H61" s="4">
        <v>18</v>
      </c>
      <c r="I61" s="5">
        <v>10</v>
      </c>
      <c r="J61" s="7">
        <v>1001</v>
      </c>
      <c r="K61" s="8" t="s">
        <v>2036</v>
      </c>
      <c r="L61" s="9">
        <v>78.67</v>
      </c>
      <c r="M61" s="10">
        <v>56.99</v>
      </c>
      <c r="N61" s="5" t="s">
        <v>2032</v>
      </c>
      <c r="O61" s="5" t="s">
        <v>190</v>
      </c>
      <c r="P61" s="5" t="s">
        <v>771</v>
      </c>
      <c r="Q61" s="4" t="s">
        <v>2049</v>
      </c>
      <c r="R61" s="4" t="s">
        <v>3629</v>
      </c>
      <c r="S61" s="13">
        <v>43359</v>
      </c>
      <c r="T61" s="14" t="s">
        <v>3630</v>
      </c>
      <c r="U61" s="15" t="s">
        <v>3631</v>
      </c>
      <c r="V61" s="13">
        <v>44012</v>
      </c>
    </row>
    <row r="62" spans="1:22" s="1" customFormat="1">
      <c r="A62" s="4">
        <v>1664</v>
      </c>
      <c r="B62" s="4" t="s">
        <v>8</v>
      </c>
      <c r="C62" s="4" t="s">
        <v>497</v>
      </c>
      <c r="D62" s="4" t="s">
        <v>2029</v>
      </c>
      <c r="E62" s="4" t="s">
        <v>2030</v>
      </c>
      <c r="F62" s="5">
        <v>9</v>
      </c>
      <c r="G62" s="5">
        <v>2</v>
      </c>
      <c r="H62" s="4">
        <v>18</v>
      </c>
      <c r="I62" s="5">
        <v>11</v>
      </c>
      <c r="J62" s="7">
        <v>1106</v>
      </c>
      <c r="K62" s="8" t="s">
        <v>2036</v>
      </c>
      <c r="L62" s="9">
        <v>86.4</v>
      </c>
      <c r="M62" s="10">
        <v>62.59</v>
      </c>
      <c r="N62" s="5" t="s">
        <v>2032</v>
      </c>
      <c r="O62" s="5" t="s">
        <v>183</v>
      </c>
      <c r="P62" s="5" t="s">
        <v>3558</v>
      </c>
      <c r="Q62" s="4" t="s">
        <v>2049</v>
      </c>
      <c r="R62" s="4" t="s">
        <v>3632</v>
      </c>
      <c r="S62" s="13">
        <v>43358</v>
      </c>
      <c r="T62" s="14" t="s">
        <v>3633</v>
      </c>
      <c r="U62" s="15" t="s">
        <v>3634</v>
      </c>
      <c r="V62" s="13">
        <v>44012</v>
      </c>
    </row>
    <row r="63" spans="1:22" s="1" customFormat="1" hidden="1">
      <c r="A63" s="4">
        <v>1665</v>
      </c>
      <c r="B63" s="4" t="s">
        <v>8</v>
      </c>
      <c r="C63" s="4" t="s">
        <v>497</v>
      </c>
      <c r="D63" s="4" t="s">
        <v>2029</v>
      </c>
      <c r="E63" s="4" t="s">
        <v>2030</v>
      </c>
      <c r="F63" s="5">
        <v>9</v>
      </c>
      <c r="G63" s="5">
        <v>2</v>
      </c>
      <c r="H63" s="4">
        <v>18</v>
      </c>
      <c r="I63" s="5">
        <v>11</v>
      </c>
      <c r="J63" s="7">
        <v>1105</v>
      </c>
      <c r="K63" s="8" t="s">
        <v>2036</v>
      </c>
      <c r="L63" s="9">
        <v>54.09</v>
      </c>
      <c r="M63" s="10">
        <v>39.18</v>
      </c>
      <c r="N63" s="5" t="s">
        <v>2035</v>
      </c>
      <c r="O63" s="5" t="s">
        <v>201</v>
      </c>
      <c r="P63" s="5" t="s">
        <v>504</v>
      </c>
      <c r="Q63" s="4" t="s">
        <v>2034</v>
      </c>
      <c r="R63" s="4"/>
      <c r="S63" s="13"/>
      <c r="T63" s="16"/>
      <c r="U63" s="15"/>
      <c r="V63" s="13">
        <v>44012</v>
      </c>
    </row>
    <row r="64" spans="1:22" s="1" customFormat="1" hidden="1">
      <c r="A64" s="4">
        <v>1666</v>
      </c>
      <c r="B64" s="4" t="s">
        <v>8</v>
      </c>
      <c r="C64" s="4" t="s">
        <v>497</v>
      </c>
      <c r="D64" s="4" t="s">
        <v>2029</v>
      </c>
      <c r="E64" s="4" t="s">
        <v>2030</v>
      </c>
      <c r="F64" s="5">
        <v>9</v>
      </c>
      <c r="G64" s="5">
        <v>2</v>
      </c>
      <c r="H64" s="4">
        <v>18</v>
      </c>
      <c r="I64" s="5">
        <v>11</v>
      </c>
      <c r="J64" s="7">
        <v>1104</v>
      </c>
      <c r="K64" s="8" t="s">
        <v>2036</v>
      </c>
      <c r="L64" s="9">
        <v>52.35</v>
      </c>
      <c r="M64" s="10">
        <v>37.92</v>
      </c>
      <c r="N64" s="5" t="s">
        <v>2035</v>
      </c>
      <c r="O64" s="5" t="s">
        <v>201</v>
      </c>
      <c r="P64" s="5" t="s">
        <v>2037</v>
      </c>
      <c r="Q64" s="4" t="s">
        <v>2049</v>
      </c>
      <c r="R64" s="4" t="s">
        <v>3635</v>
      </c>
      <c r="S64" s="13">
        <v>43358</v>
      </c>
      <c r="T64" s="14" t="s">
        <v>3636</v>
      </c>
      <c r="U64" s="15" t="s">
        <v>3637</v>
      </c>
      <c r="V64" s="13">
        <v>44012</v>
      </c>
    </row>
    <row r="65" spans="1:22" s="1" customFormat="1" hidden="1">
      <c r="A65" s="4">
        <v>1667</v>
      </c>
      <c r="B65" s="4" t="s">
        <v>8</v>
      </c>
      <c r="C65" s="4" t="s">
        <v>497</v>
      </c>
      <c r="D65" s="4" t="s">
        <v>2029</v>
      </c>
      <c r="E65" s="4" t="s">
        <v>2030</v>
      </c>
      <c r="F65" s="5">
        <v>9</v>
      </c>
      <c r="G65" s="5">
        <v>2</v>
      </c>
      <c r="H65" s="4">
        <v>18</v>
      </c>
      <c r="I65" s="5">
        <v>11</v>
      </c>
      <c r="J65" s="7">
        <v>1103</v>
      </c>
      <c r="K65" s="8" t="s">
        <v>2036</v>
      </c>
      <c r="L65" s="9">
        <v>52.35</v>
      </c>
      <c r="M65" s="10">
        <v>37.92</v>
      </c>
      <c r="N65" s="5" t="s">
        <v>2035</v>
      </c>
      <c r="O65" s="5" t="s">
        <v>201</v>
      </c>
      <c r="P65" s="5" t="s">
        <v>2038</v>
      </c>
      <c r="Q65" s="4" t="s">
        <v>2049</v>
      </c>
      <c r="R65" s="4" t="s">
        <v>3638</v>
      </c>
      <c r="S65" s="13">
        <v>43358</v>
      </c>
      <c r="T65" s="14" t="s">
        <v>3639</v>
      </c>
      <c r="U65" s="15" t="s">
        <v>3640</v>
      </c>
      <c r="V65" s="13">
        <v>44012</v>
      </c>
    </row>
    <row r="66" spans="1:22" s="1" customFormat="1" hidden="1">
      <c r="A66" s="4">
        <v>1668</v>
      </c>
      <c r="B66" s="4" t="s">
        <v>8</v>
      </c>
      <c r="C66" s="4" t="s">
        <v>497</v>
      </c>
      <c r="D66" s="4" t="s">
        <v>2029</v>
      </c>
      <c r="E66" s="4" t="s">
        <v>2030</v>
      </c>
      <c r="F66" s="5">
        <v>9</v>
      </c>
      <c r="G66" s="5">
        <v>2</v>
      </c>
      <c r="H66" s="4">
        <v>18</v>
      </c>
      <c r="I66" s="5">
        <v>11</v>
      </c>
      <c r="J66" s="7">
        <v>1102</v>
      </c>
      <c r="K66" s="8" t="s">
        <v>2036</v>
      </c>
      <c r="L66" s="9">
        <v>54</v>
      </c>
      <c r="M66" s="10">
        <v>39.119999999999997</v>
      </c>
      <c r="N66" s="5" t="s">
        <v>2035</v>
      </c>
      <c r="O66" s="5" t="s">
        <v>201</v>
      </c>
      <c r="P66" s="5" t="s">
        <v>1843</v>
      </c>
      <c r="Q66" s="4" t="s">
        <v>2034</v>
      </c>
      <c r="R66" s="4"/>
      <c r="S66" s="13"/>
      <c r="T66" s="16"/>
      <c r="U66" s="15"/>
      <c r="V66" s="13">
        <v>44012</v>
      </c>
    </row>
    <row r="67" spans="1:22" s="1" customFormat="1">
      <c r="A67" s="4">
        <v>1669</v>
      </c>
      <c r="B67" s="4" t="s">
        <v>8</v>
      </c>
      <c r="C67" s="4" t="s">
        <v>497</v>
      </c>
      <c r="D67" s="4" t="s">
        <v>2029</v>
      </c>
      <c r="E67" s="4" t="s">
        <v>2030</v>
      </c>
      <c r="F67" s="5">
        <v>9</v>
      </c>
      <c r="G67" s="5">
        <v>2</v>
      </c>
      <c r="H67" s="4">
        <v>18</v>
      </c>
      <c r="I67" s="5">
        <v>11</v>
      </c>
      <c r="J67" s="7">
        <v>1101</v>
      </c>
      <c r="K67" s="8" t="s">
        <v>2036</v>
      </c>
      <c r="L67" s="9">
        <v>78.67</v>
      </c>
      <c r="M67" s="10">
        <v>56.99</v>
      </c>
      <c r="N67" s="5" t="s">
        <v>2032</v>
      </c>
      <c r="O67" s="5" t="s">
        <v>190</v>
      </c>
      <c r="P67" s="5" t="s">
        <v>771</v>
      </c>
      <c r="Q67" s="4" t="s">
        <v>2049</v>
      </c>
      <c r="R67" s="4" t="s">
        <v>3641</v>
      </c>
      <c r="S67" s="13">
        <v>43395</v>
      </c>
      <c r="T67" s="14" t="s">
        <v>3642</v>
      </c>
      <c r="U67" s="15"/>
      <c r="V67" s="13">
        <v>44012</v>
      </c>
    </row>
    <row r="68" spans="1:22" s="1" customFormat="1">
      <c r="A68" s="4">
        <v>1670</v>
      </c>
      <c r="B68" s="4" t="s">
        <v>8</v>
      </c>
      <c r="C68" s="4" t="s">
        <v>497</v>
      </c>
      <c r="D68" s="4" t="s">
        <v>2029</v>
      </c>
      <c r="E68" s="4" t="s">
        <v>2030</v>
      </c>
      <c r="F68" s="5">
        <v>9</v>
      </c>
      <c r="G68" s="5">
        <v>2</v>
      </c>
      <c r="H68" s="4">
        <v>18</v>
      </c>
      <c r="I68" s="5">
        <v>12</v>
      </c>
      <c r="J68" s="7">
        <v>1206</v>
      </c>
      <c r="K68" s="8" t="s">
        <v>2036</v>
      </c>
      <c r="L68" s="9">
        <v>86.4</v>
      </c>
      <c r="M68" s="10">
        <v>62.59</v>
      </c>
      <c r="N68" s="5" t="s">
        <v>2032</v>
      </c>
      <c r="O68" s="5" t="s">
        <v>183</v>
      </c>
      <c r="P68" s="5" t="s">
        <v>2033</v>
      </c>
      <c r="Q68" s="4" t="s">
        <v>2034</v>
      </c>
      <c r="R68" s="4"/>
      <c r="S68" s="13"/>
      <c r="T68" s="14"/>
      <c r="U68" s="15"/>
      <c r="V68" s="13">
        <v>44012</v>
      </c>
    </row>
    <row r="69" spans="1:22" s="1" customFormat="1" hidden="1">
      <c r="A69" s="4">
        <v>1671</v>
      </c>
      <c r="B69" s="4" t="s">
        <v>8</v>
      </c>
      <c r="C69" s="4" t="s">
        <v>497</v>
      </c>
      <c r="D69" s="4" t="s">
        <v>2029</v>
      </c>
      <c r="E69" s="4" t="s">
        <v>2030</v>
      </c>
      <c r="F69" s="5">
        <v>9</v>
      </c>
      <c r="G69" s="5">
        <v>2</v>
      </c>
      <c r="H69" s="4">
        <v>18</v>
      </c>
      <c r="I69" s="5">
        <v>12</v>
      </c>
      <c r="J69" s="7">
        <v>1205</v>
      </c>
      <c r="K69" s="8" t="s">
        <v>2036</v>
      </c>
      <c r="L69" s="9">
        <v>54.09</v>
      </c>
      <c r="M69" s="10">
        <v>39.18</v>
      </c>
      <c r="N69" s="5" t="s">
        <v>2035</v>
      </c>
      <c r="O69" s="5" t="s">
        <v>201</v>
      </c>
      <c r="P69" s="5" t="s">
        <v>504</v>
      </c>
      <c r="Q69" s="4" t="s">
        <v>2034</v>
      </c>
      <c r="R69" s="4"/>
      <c r="S69" s="13"/>
      <c r="T69" s="16"/>
      <c r="U69" s="15"/>
      <c r="V69" s="13">
        <v>44012</v>
      </c>
    </row>
    <row r="70" spans="1:22" s="1" customFormat="1" hidden="1">
      <c r="A70" s="4">
        <v>1672</v>
      </c>
      <c r="B70" s="4" t="s">
        <v>8</v>
      </c>
      <c r="C70" s="4" t="s">
        <v>497</v>
      </c>
      <c r="D70" s="4" t="s">
        <v>2029</v>
      </c>
      <c r="E70" s="4" t="s">
        <v>2030</v>
      </c>
      <c r="F70" s="5">
        <v>9</v>
      </c>
      <c r="G70" s="5">
        <v>2</v>
      </c>
      <c r="H70" s="4">
        <v>18</v>
      </c>
      <c r="I70" s="5">
        <v>12</v>
      </c>
      <c r="J70" s="7">
        <v>1204</v>
      </c>
      <c r="K70" s="8" t="s">
        <v>2036</v>
      </c>
      <c r="L70" s="9">
        <v>52.35</v>
      </c>
      <c r="M70" s="10">
        <v>37.92</v>
      </c>
      <c r="N70" s="5" t="s">
        <v>2035</v>
      </c>
      <c r="O70" s="5" t="s">
        <v>201</v>
      </c>
      <c r="P70" s="5" t="s">
        <v>2037</v>
      </c>
      <c r="Q70" s="4" t="s">
        <v>2049</v>
      </c>
      <c r="R70" s="4" t="s">
        <v>3643</v>
      </c>
      <c r="S70" s="13">
        <v>43359</v>
      </c>
      <c r="T70" s="14" t="s">
        <v>3644</v>
      </c>
      <c r="U70" s="15"/>
      <c r="V70" s="13">
        <v>44012</v>
      </c>
    </row>
    <row r="71" spans="1:22" s="1" customFormat="1" ht="22.5" hidden="1">
      <c r="A71" s="4">
        <v>1673</v>
      </c>
      <c r="B71" s="4" t="s">
        <v>8</v>
      </c>
      <c r="C71" s="4" t="s">
        <v>497</v>
      </c>
      <c r="D71" s="4" t="s">
        <v>2029</v>
      </c>
      <c r="E71" s="4" t="s">
        <v>2030</v>
      </c>
      <c r="F71" s="5">
        <v>9</v>
      </c>
      <c r="G71" s="5">
        <v>2</v>
      </c>
      <c r="H71" s="4">
        <v>18</v>
      </c>
      <c r="I71" s="5">
        <v>12</v>
      </c>
      <c r="J71" s="7">
        <v>1203</v>
      </c>
      <c r="K71" s="8" t="s">
        <v>2036</v>
      </c>
      <c r="L71" s="9">
        <v>52.35</v>
      </c>
      <c r="M71" s="10">
        <v>37.92</v>
      </c>
      <c r="N71" s="5" t="s">
        <v>2035</v>
      </c>
      <c r="O71" s="5" t="s">
        <v>201</v>
      </c>
      <c r="P71" s="5" t="s">
        <v>2038</v>
      </c>
      <c r="Q71" s="4" t="s">
        <v>2049</v>
      </c>
      <c r="R71" s="4" t="s">
        <v>3645</v>
      </c>
      <c r="S71" s="13">
        <v>43359</v>
      </c>
      <c r="T71" s="14" t="s">
        <v>3646</v>
      </c>
      <c r="U71" s="15" t="s">
        <v>3647</v>
      </c>
      <c r="V71" s="13">
        <v>44012</v>
      </c>
    </row>
    <row r="72" spans="1:22" s="1" customFormat="1" hidden="1">
      <c r="A72" s="4">
        <v>1674</v>
      </c>
      <c r="B72" s="4" t="s">
        <v>8</v>
      </c>
      <c r="C72" s="4" t="s">
        <v>497</v>
      </c>
      <c r="D72" s="4" t="s">
        <v>2029</v>
      </c>
      <c r="E72" s="4" t="s">
        <v>2030</v>
      </c>
      <c r="F72" s="5">
        <v>9</v>
      </c>
      <c r="G72" s="5">
        <v>2</v>
      </c>
      <c r="H72" s="4">
        <v>18</v>
      </c>
      <c r="I72" s="5">
        <v>12</v>
      </c>
      <c r="J72" s="7">
        <v>1202</v>
      </c>
      <c r="K72" s="8" t="s">
        <v>2036</v>
      </c>
      <c r="L72" s="9">
        <v>54</v>
      </c>
      <c r="M72" s="10">
        <v>39.119999999999997</v>
      </c>
      <c r="N72" s="5" t="s">
        <v>2035</v>
      </c>
      <c r="O72" s="5" t="s">
        <v>201</v>
      </c>
      <c r="P72" s="5" t="s">
        <v>1843</v>
      </c>
      <c r="Q72" s="4" t="s">
        <v>2049</v>
      </c>
      <c r="R72" s="4" t="s">
        <v>3648</v>
      </c>
      <c r="S72" s="13">
        <v>43358</v>
      </c>
      <c r="T72" s="14" t="s">
        <v>3649</v>
      </c>
      <c r="U72" s="15"/>
      <c r="V72" s="13">
        <v>44012</v>
      </c>
    </row>
    <row r="73" spans="1:22" s="1" customFormat="1">
      <c r="A73" s="4">
        <v>1675</v>
      </c>
      <c r="B73" s="4" t="s">
        <v>8</v>
      </c>
      <c r="C73" s="4" t="s">
        <v>497</v>
      </c>
      <c r="D73" s="4" t="s">
        <v>2029</v>
      </c>
      <c r="E73" s="4" t="s">
        <v>2030</v>
      </c>
      <c r="F73" s="5">
        <v>9</v>
      </c>
      <c r="G73" s="5">
        <v>2</v>
      </c>
      <c r="H73" s="4">
        <v>18</v>
      </c>
      <c r="I73" s="5">
        <v>12</v>
      </c>
      <c r="J73" s="7">
        <v>1201</v>
      </c>
      <c r="K73" s="8" t="s">
        <v>2036</v>
      </c>
      <c r="L73" s="9">
        <v>78.67</v>
      </c>
      <c r="M73" s="10">
        <v>56.99</v>
      </c>
      <c r="N73" s="5" t="s">
        <v>2032</v>
      </c>
      <c r="O73" s="5" t="s">
        <v>190</v>
      </c>
      <c r="P73" s="5" t="s">
        <v>771</v>
      </c>
      <c r="Q73" s="4" t="s">
        <v>2049</v>
      </c>
      <c r="R73" s="4" t="s">
        <v>3650</v>
      </c>
      <c r="S73" s="13">
        <v>43359</v>
      </c>
      <c r="T73" s="14" t="s">
        <v>3651</v>
      </c>
      <c r="U73" s="15"/>
      <c r="V73" s="13">
        <v>44012</v>
      </c>
    </row>
    <row r="74" spans="1:22" s="1" customFormat="1">
      <c r="A74" s="4">
        <v>1676</v>
      </c>
      <c r="B74" s="4" t="s">
        <v>8</v>
      </c>
      <c r="C74" s="4" t="s">
        <v>497</v>
      </c>
      <c r="D74" s="4" t="s">
        <v>2029</v>
      </c>
      <c r="E74" s="4" t="s">
        <v>2030</v>
      </c>
      <c r="F74" s="5">
        <v>9</v>
      </c>
      <c r="G74" s="5">
        <v>2</v>
      </c>
      <c r="H74" s="4">
        <v>18</v>
      </c>
      <c r="I74" s="5">
        <v>13</v>
      </c>
      <c r="J74" s="7">
        <v>1306</v>
      </c>
      <c r="K74" s="8" t="s">
        <v>2036</v>
      </c>
      <c r="L74" s="9">
        <v>86.4</v>
      </c>
      <c r="M74" s="10">
        <v>62.59</v>
      </c>
      <c r="N74" s="5" t="s">
        <v>2032</v>
      </c>
      <c r="O74" s="5" t="s">
        <v>183</v>
      </c>
      <c r="P74" s="5" t="s">
        <v>3558</v>
      </c>
      <c r="Q74" s="4" t="s">
        <v>2049</v>
      </c>
      <c r="R74" s="4" t="s">
        <v>3652</v>
      </c>
      <c r="S74" s="13">
        <v>43358</v>
      </c>
      <c r="T74" s="14" t="s">
        <v>3653</v>
      </c>
      <c r="U74" s="15" t="s">
        <v>3654</v>
      </c>
      <c r="V74" s="13">
        <v>44012</v>
      </c>
    </row>
    <row r="75" spans="1:22" s="1" customFormat="1" hidden="1">
      <c r="A75" s="4">
        <v>1677</v>
      </c>
      <c r="B75" s="4" t="s">
        <v>8</v>
      </c>
      <c r="C75" s="4" t="s">
        <v>497</v>
      </c>
      <c r="D75" s="4" t="s">
        <v>2029</v>
      </c>
      <c r="E75" s="4" t="s">
        <v>2030</v>
      </c>
      <c r="F75" s="5">
        <v>9</v>
      </c>
      <c r="G75" s="5">
        <v>2</v>
      </c>
      <c r="H75" s="4">
        <v>18</v>
      </c>
      <c r="I75" s="5">
        <v>13</v>
      </c>
      <c r="J75" s="7">
        <v>1305</v>
      </c>
      <c r="K75" s="8" t="s">
        <v>2036</v>
      </c>
      <c r="L75" s="9">
        <v>54.09</v>
      </c>
      <c r="M75" s="10">
        <v>39.18</v>
      </c>
      <c r="N75" s="5" t="s">
        <v>2035</v>
      </c>
      <c r="O75" s="5" t="s">
        <v>201</v>
      </c>
      <c r="P75" s="5" t="s">
        <v>504</v>
      </c>
      <c r="Q75" s="4" t="s">
        <v>2034</v>
      </c>
      <c r="R75" s="4"/>
      <c r="S75" s="13"/>
      <c r="T75" s="16"/>
      <c r="U75" s="15"/>
      <c r="V75" s="13">
        <v>44012</v>
      </c>
    </row>
    <row r="76" spans="1:22" s="1" customFormat="1" hidden="1">
      <c r="A76" s="4">
        <v>1678</v>
      </c>
      <c r="B76" s="4" t="s">
        <v>8</v>
      </c>
      <c r="C76" s="4" t="s">
        <v>497</v>
      </c>
      <c r="D76" s="4" t="s">
        <v>2029</v>
      </c>
      <c r="E76" s="4" t="s">
        <v>2030</v>
      </c>
      <c r="F76" s="5">
        <v>9</v>
      </c>
      <c r="G76" s="5">
        <v>2</v>
      </c>
      <c r="H76" s="4">
        <v>18</v>
      </c>
      <c r="I76" s="5">
        <v>13</v>
      </c>
      <c r="J76" s="7">
        <v>1304</v>
      </c>
      <c r="K76" s="8" t="s">
        <v>2036</v>
      </c>
      <c r="L76" s="9">
        <v>52.35</v>
      </c>
      <c r="M76" s="10">
        <v>37.92</v>
      </c>
      <c r="N76" s="5" t="s">
        <v>2035</v>
      </c>
      <c r="O76" s="5" t="s">
        <v>201</v>
      </c>
      <c r="P76" s="5" t="s">
        <v>2037</v>
      </c>
      <c r="Q76" s="4" t="s">
        <v>2049</v>
      </c>
      <c r="R76" s="4" t="s">
        <v>3655</v>
      </c>
      <c r="S76" s="13">
        <v>43358</v>
      </c>
      <c r="T76" s="14" t="s">
        <v>3656</v>
      </c>
      <c r="U76" s="15" t="s">
        <v>3657</v>
      </c>
      <c r="V76" s="13">
        <v>44012</v>
      </c>
    </row>
    <row r="77" spans="1:22" s="1" customFormat="1" hidden="1">
      <c r="A77" s="4">
        <v>1679</v>
      </c>
      <c r="B77" s="4" t="s">
        <v>8</v>
      </c>
      <c r="C77" s="4" t="s">
        <v>497</v>
      </c>
      <c r="D77" s="4" t="s">
        <v>2029</v>
      </c>
      <c r="E77" s="4" t="s">
        <v>2030</v>
      </c>
      <c r="F77" s="5">
        <v>9</v>
      </c>
      <c r="G77" s="5">
        <v>2</v>
      </c>
      <c r="H77" s="4">
        <v>18</v>
      </c>
      <c r="I77" s="5">
        <v>13</v>
      </c>
      <c r="J77" s="7">
        <v>1303</v>
      </c>
      <c r="K77" s="8" t="s">
        <v>2036</v>
      </c>
      <c r="L77" s="9">
        <v>52.35</v>
      </c>
      <c r="M77" s="10">
        <v>37.92</v>
      </c>
      <c r="N77" s="5" t="s">
        <v>2035</v>
      </c>
      <c r="O77" s="5" t="s">
        <v>201</v>
      </c>
      <c r="P77" s="5" t="s">
        <v>2038</v>
      </c>
      <c r="Q77" s="4" t="s">
        <v>2034</v>
      </c>
      <c r="R77" s="4"/>
      <c r="S77" s="13"/>
      <c r="T77" s="14"/>
      <c r="U77" s="15"/>
      <c r="V77" s="13">
        <v>44012</v>
      </c>
    </row>
    <row r="78" spans="1:22" s="1" customFormat="1" hidden="1">
      <c r="A78" s="4">
        <v>1680</v>
      </c>
      <c r="B78" s="4" t="s">
        <v>8</v>
      </c>
      <c r="C78" s="4" t="s">
        <v>497</v>
      </c>
      <c r="D78" s="4" t="s">
        <v>2029</v>
      </c>
      <c r="E78" s="4" t="s">
        <v>2030</v>
      </c>
      <c r="F78" s="5">
        <v>9</v>
      </c>
      <c r="G78" s="5">
        <v>2</v>
      </c>
      <c r="H78" s="4">
        <v>18</v>
      </c>
      <c r="I78" s="5">
        <v>13</v>
      </c>
      <c r="J78" s="7">
        <v>1302</v>
      </c>
      <c r="K78" s="8" t="s">
        <v>2036</v>
      </c>
      <c r="L78" s="9">
        <v>54</v>
      </c>
      <c r="M78" s="10">
        <v>39.119999999999997</v>
      </c>
      <c r="N78" s="5" t="s">
        <v>2035</v>
      </c>
      <c r="O78" s="5" t="s">
        <v>201</v>
      </c>
      <c r="P78" s="5" t="s">
        <v>1843</v>
      </c>
      <c r="Q78" s="4" t="s">
        <v>2034</v>
      </c>
      <c r="R78" s="4"/>
      <c r="S78" s="13"/>
      <c r="T78" s="16"/>
      <c r="U78" s="15"/>
      <c r="V78" s="13">
        <v>44012</v>
      </c>
    </row>
    <row r="79" spans="1:22" s="1" customFormat="1">
      <c r="A79" s="4">
        <v>1681</v>
      </c>
      <c r="B79" s="4" t="s">
        <v>8</v>
      </c>
      <c r="C79" s="4" t="s">
        <v>497</v>
      </c>
      <c r="D79" s="4" t="s">
        <v>2029</v>
      </c>
      <c r="E79" s="4" t="s">
        <v>2030</v>
      </c>
      <c r="F79" s="5">
        <v>9</v>
      </c>
      <c r="G79" s="5">
        <v>2</v>
      </c>
      <c r="H79" s="4">
        <v>18</v>
      </c>
      <c r="I79" s="5">
        <v>13</v>
      </c>
      <c r="J79" s="7">
        <v>1301</v>
      </c>
      <c r="K79" s="8" t="s">
        <v>2036</v>
      </c>
      <c r="L79" s="9">
        <v>78.67</v>
      </c>
      <c r="M79" s="10">
        <v>56.99</v>
      </c>
      <c r="N79" s="5" t="s">
        <v>2032</v>
      </c>
      <c r="O79" s="5" t="s">
        <v>190</v>
      </c>
      <c r="P79" s="5" t="s">
        <v>771</v>
      </c>
      <c r="Q79" s="4" t="s">
        <v>2049</v>
      </c>
      <c r="R79" s="4" t="s">
        <v>3658</v>
      </c>
      <c r="S79" s="13">
        <v>43358</v>
      </c>
      <c r="T79" s="14" t="s">
        <v>3659</v>
      </c>
      <c r="U79" s="15" t="s">
        <v>3660</v>
      </c>
      <c r="V79" s="13">
        <v>44012</v>
      </c>
    </row>
    <row r="80" spans="1:22" s="1" customFormat="1">
      <c r="A80" s="4">
        <v>1682</v>
      </c>
      <c r="B80" s="4" t="s">
        <v>8</v>
      </c>
      <c r="C80" s="4" t="s">
        <v>497</v>
      </c>
      <c r="D80" s="4" t="s">
        <v>2029</v>
      </c>
      <c r="E80" s="4" t="s">
        <v>2030</v>
      </c>
      <c r="F80" s="5">
        <v>9</v>
      </c>
      <c r="G80" s="5">
        <v>2</v>
      </c>
      <c r="H80" s="4">
        <v>18</v>
      </c>
      <c r="I80" s="5">
        <v>14</v>
      </c>
      <c r="J80" s="7">
        <v>1406</v>
      </c>
      <c r="K80" s="8" t="s">
        <v>2036</v>
      </c>
      <c r="L80" s="9">
        <v>86.4</v>
      </c>
      <c r="M80" s="10">
        <v>62.59</v>
      </c>
      <c r="N80" s="5" t="s">
        <v>2032</v>
      </c>
      <c r="O80" s="5" t="s">
        <v>183</v>
      </c>
      <c r="P80" s="5" t="s">
        <v>3558</v>
      </c>
      <c r="Q80" s="4" t="s">
        <v>2049</v>
      </c>
      <c r="R80" s="4" t="s">
        <v>3661</v>
      </c>
      <c r="S80" s="13">
        <v>43395</v>
      </c>
      <c r="T80" s="14" t="s">
        <v>3662</v>
      </c>
      <c r="U80" s="15"/>
      <c r="V80" s="13">
        <v>44012</v>
      </c>
    </row>
    <row r="81" spans="1:22" s="1" customFormat="1" hidden="1">
      <c r="A81" s="4">
        <v>1683</v>
      </c>
      <c r="B81" s="4" t="s">
        <v>8</v>
      </c>
      <c r="C81" s="4" t="s">
        <v>497</v>
      </c>
      <c r="D81" s="4" t="s">
        <v>2029</v>
      </c>
      <c r="E81" s="4" t="s">
        <v>2030</v>
      </c>
      <c r="F81" s="5">
        <v>9</v>
      </c>
      <c r="G81" s="5">
        <v>2</v>
      </c>
      <c r="H81" s="4">
        <v>18</v>
      </c>
      <c r="I81" s="5">
        <v>14</v>
      </c>
      <c r="J81" s="7">
        <v>1405</v>
      </c>
      <c r="K81" s="8" t="s">
        <v>2036</v>
      </c>
      <c r="L81" s="9">
        <v>54.09</v>
      </c>
      <c r="M81" s="10">
        <v>39.18</v>
      </c>
      <c r="N81" s="5" t="s">
        <v>2035</v>
      </c>
      <c r="O81" s="5" t="s">
        <v>201</v>
      </c>
      <c r="P81" s="5" t="s">
        <v>504</v>
      </c>
      <c r="Q81" s="4" t="s">
        <v>2034</v>
      </c>
      <c r="R81" s="4"/>
      <c r="S81" s="13"/>
      <c r="T81" s="16"/>
      <c r="U81" s="15"/>
      <c r="V81" s="13">
        <v>44012</v>
      </c>
    </row>
    <row r="82" spans="1:22" s="1" customFormat="1" hidden="1">
      <c r="A82" s="4">
        <v>1684</v>
      </c>
      <c r="B82" s="4" t="s">
        <v>8</v>
      </c>
      <c r="C82" s="4" t="s">
        <v>497</v>
      </c>
      <c r="D82" s="4" t="s">
        <v>2029</v>
      </c>
      <c r="E82" s="4" t="s">
        <v>2030</v>
      </c>
      <c r="F82" s="5">
        <v>9</v>
      </c>
      <c r="G82" s="5">
        <v>2</v>
      </c>
      <c r="H82" s="4">
        <v>18</v>
      </c>
      <c r="I82" s="5">
        <v>14</v>
      </c>
      <c r="J82" s="7">
        <v>1404</v>
      </c>
      <c r="K82" s="8" t="s">
        <v>2036</v>
      </c>
      <c r="L82" s="9">
        <v>52.35</v>
      </c>
      <c r="M82" s="10">
        <v>37.92</v>
      </c>
      <c r="N82" s="5" t="s">
        <v>2035</v>
      </c>
      <c r="O82" s="5" t="s">
        <v>201</v>
      </c>
      <c r="P82" s="5" t="s">
        <v>2037</v>
      </c>
      <c r="Q82" s="4" t="s">
        <v>2049</v>
      </c>
      <c r="R82" s="4" t="s">
        <v>3663</v>
      </c>
      <c r="S82" s="13">
        <v>43359</v>
      </c>
      <c r="T82" s="14" t="s">
        <v>3664</v>
      </c>
      <c r="U82" s="15" t="s">
        <v>3665</v>
      </c>
      <c r="V82" s="13">
        <v>44012</v>
      </c>
    </row>
    <row r="83" spans="1:22" s="1" customFormat="1" hidden="1">
      <c r="A83" s="4">
        <v>1685</v>
      </c>
      <c r="B83" s="4" t="s">
        <v>8</v>
      </c>
      <c r="C83" s="4" t="s">
        <v>497</v>
      </c>
      <c r="D83" s="4" t="s">
        <v>2029</v>
      </c>
      <c r="E83" s="4" t="s">
        <v>2030</v>
      </c>
      <c r="F83" s="5">
        <v>9</v>
      </c>
      <c r="G83" s="5">
        <v>2</v>
      </c>
      <c r="H83" s="4">
        <v>18</v>
      </c>
      <c r="I83" s="5">
        <v>14</v>
      </c>
      <c r="J83" s="7">
        <v>1403</v>
      </c>
      <c r="K83" s="8" t="s">
        <v>2036</v>
      </c>
      <c r="L83" s="9">
        <v>52.35</v>
      </c>
      <c r="M83" s="10">
        <v>37.92</v>
      </c>
      <c r="N83" s="5" t="s">
        <v>2035</v>
      </c>
      <c r="O83" s="5" t="s">
        <v>201</v>
      </c>
      <c r="P83" s="5" t="s">
        <v>2038</v>
      </c>
      <c r="Q83" s="4" t="s">
        <v>2049</v>
      </c>
      <c r="R83" s="4" t="s">
        <v>3666</v>
      </c>
      <c r="S83" s="13">
        <v>43359</v>
      </c>
      <c r="T83" s="14" t="s">
        <v>3667</v>
      </c>
      <c r="U83" s="15"/>
      <c r="V83" s="13">
        <v>44012</v>
      </c>
    </row>
    <row r="84" spans="1:22" s="1" customFormat="1" hidden="1">
      <c r="A84" s="4">
        <v>1686</v>
      </c>
      <c r="B84" s="4" t="s">
        <v>8</v>
      </c>
      <c r="C84" s="4" t="s">
        <v>497</v>
      </c>
      <c r="D84" s="4" t="s">
        <v>2029</v>
      </c>
      <c r="E84" s="4" t="s">
        <v>2030</v>
      </c>
      <c r="F84" s="5">
        <v>9</v>
      </c>
      <c r="G84" s="5">
        <v>2</v>
      </c>
      <c r="H84" s="4">
        <v>18</v>
      </c>
      <c r="I84" s="5">
        <v>14</v>
      </c>
      <c r="J84" s="7">
        <v>1402</v>
      </c>
      <c r="K84" s="8" t="s">
        <v>2036</v>
      </c>
      <c r="L84" s="9">
        <v>54</v>
      </c>
      <c r="M84" s="10">
        <v>39.119999999999997</v>
      </c>
      <c r="N84" s="5" t="s">
        <v>2035</v>
      </c>
      <c r="O84" s="5" t="s">
        <v>201</v>
      </c>
      <c r="P84" s="5" t="s">
        <v>1843</v>
      </c>
      <c r="Q84" s="4" t="s">
        <v>2034</v>
      </c>
      <c r="R84" s="4"/>
      <c r="S84" s="13"/>
      <c r="T84" s="16"/>
      <c r="U84" s="15"/>
      <c r="V84" s="13">
        <v>44012</v>
      </c>
    </row>
    <row r="85" spans="1:22" s="1" customFormat="1">
      <c r="A85" s="4">
        <v>1687</v>
      </c>
      <c r="B85" s="4" t="s">
        <v>8</v>
      </c>
      <c r="C85" s="4" t="s">
        <v>497</v>
      </c>
      <c r="D85" s="4" t="s">
        <v>2029</v>
      </c>
      <c r="E85" s="4" t="s">
        <v>2030</v>
      </c>
      <c r="F85" s="5">
        <v>9</v>
      </c>
      <c r="G85" s="5">
        <v>2</v>
      </c>
      <c r="H85" s="4">
        <v>18</v>
      </c>
      <c r="I85" s="5">
        <v>14</v>
      </c>
      <c r="J85" s="7">
        <v>1401</v>
      </c>
      <c r="K85" s="8" t="s">
        <v>2036</v>
      </c>
      <c r="L85" s="9">
        <v>78.67</v>
      </c>
      <c r="M85" s="10">
        <v>56.99</v>
      </c>
      <c r="N85" s="5" t="s">
        <v>2032</v>
      </c>
      <c r="O85" s="5" t="s">
        <v>190</v>
      </c>
      <c r="P85" s="5" t="s">
        <v>771</v>
      </c>
      <c r="Q85" s="4" t="s">
        <v>2049</v>
      </c>
      <c r="R85" s="4" t="s">
        <v>3668</v>
      </c>
      <c r="S85" s="13">
        <v>43359</v>
      </c>
      <c r="T85" s="14" t="s">
        <v>3669</v>
      </c>
      <c r="U85" s="15"/>
      <c r="V85" s="13">
        <v>44012</v>
      </c>
    </row>
    <row r="86" spans="1:22" s="1" customFormat="1">
      <c r="A86" s="4">
        <v>1688</v>
      </c>
      <c r="B86" s="4" t="s">
        <v>8</v>
      </c>
      <c r="C86" s="4" t="s">
        <v>497</v>
      </c>
      <c r="D86" s="4" t="s">
        <v>2029</v>
      </c>
      <c r="E86" s="4" t="s">
        <v>2030</v>
      </c>
      <c r="F86" s="5">
        <v>9</v>
      </c>
      <c r="G86" s="5">
        <v>2</v>
      </c>
      <c r="H86" s="4">
        <v>18</v>
      </c>
      <c r="I86" s="5">
        <v>15</v>
      </c>
      <c r="J86" s="7">
        <v>1506</v>
      </c>
      <c r="K86" s="8" t="s">
        <v>2036</v>
      </c>
      <c r="L86" s="9">
        <v>86.4</v>
      </c>
      <c r="M86" s="10">
        <v>62.59</v>
      </c>
      <c r="N86" s="5" t="s">
        <v>2032</v>
      </c>
      <c r="O86" s="5" t="s">
        <v>183</v>
      </c>
      <c r="P86" s="5" t="s">
        <v>3558</v>
      </c>
      <c r="Q86" s="4" t="s">
        <v>2049</v>
      </c>
      <c r="R86" s="4" t="s">
        <v>3670</v>
      </c>
      <c r="S86" s="13">
        <v>43359</v>
      </c>
      <c r="T86" s="14" t="s">
        <v>3671</v>
      </c>
      <c r="U86" s="15" t="s">
        <v>3672</v>
      </c>
      <c r="V86" s="13">
        <v>44012</v>
      </c>
    </row>
    <row r="87" spans="1:22" s="1" customFormat="1" hidden="1">
      <c r="A87" s="4">
        <v>1689</v>
      </c>
      <c r="B87" s="4" t="s">
        <v>8</v>
      </c>
      <c r="C87" s="4" t="s">
        <v>497</v>
      </c>
      <c r="D87" s="4" t="s">
        <v>2029</v>
      </c>
      <c r="E87" s="4" t="s">
        <v>2030</v>
      </c>
      <c r="F87" s="5">
        <v>9</v>
      </c>
      <c r="G87" s="5">
        <v>2</v>
      </c>
      <c r="H87" s="4">
        <v>18</v>
      </c>
      <c r="I87" s="5">
        <v>15</v>
      </c>
      <c r="J87" s="7">
        <v>1505</v>
      </c>
      <c r="K87" s="8" t="s">
        <v>2036</v>
      </c>
      <c r="L87" s="9">
        <v>54.09</v>
      </c>
      <c r="M87" s="10">
        <v>39.18</v>
      </c>
      <c r="N87" s="5" t="s">
        <v>2035</v>
      </c>
      <c r="O87" s="5" t="s">
        <v>201</v>
      </c>
      <c r="P87" s="5" t="s">
        <v>504</v>
      </c>
      <c r="Q87" s="4" t="s">
        <v>2034</v>
      </c>
      <c r="R87" s="4"/>
      <c r="S87" s="13"/>
      <c r="T87" s="14"/>
      <c r="U87" s="15"/>
      <c r="V87" s="13">
        <v>44012</v>
      </c>
    </row>
    <row r="88" spans="1:22" s="1" customFormat="1" hidden="1">
      <c r="A88" s="4">
        <v>1690</v>
      </c>
      <c r="B88" s="4" t="s">
        <v>8</v>
      </c>
      <c r="C88" s="4" t="s">
        <v>497</v>
      </c>
      <c r="D88" s="4" t="s">
        <v>2029</v>
      </c>
      <c r="E88" s="4" t="s">
        <v>2030</v>
      </c>
      <c r="F88" s="5">
        <v>9</v>
      </c>
      <c r="G88" s="5">
        <v>2</v>
      </c>
      <c r="H88" s="4">
        <v>18</v>
      </c>
      <c r="I88" s="5">
        <v>15</v>
      </c>
      <c r="J88" s="7">
        <v>1504</v>
      </c>
      <c r="K88" s="8" t="s">
        <v>2036</v>
      </c>
      <c r="L88" s="9">
        <v>52.35</v>
      </c>
      <c r="M88" s="10">
        <v>37.92</v>
      </c>
      <c r="N88" s="5" t="s">
        <v>2035</v>
      </c>
      <c r="O88" s="5" t="s">
        <v>201</v>
      </c>
      <c r="P88" s="5" t="s">
        <v>2037</v>
      </c>
      <c r="Q88" s="4" t="s">
        <v>2049</v>
      </c>
      <c r="R88" s="4" t="s">
        <v>3673</v>
      </c>
      <c r="S88" s="13">
        <v>43359</v>
      </c>
      <c r="T88" s="14" t="s">
        <v>3674</v>
      </c>
      <c r="U88" s="15"/>
      <c r="V88" s="13">
        <v>44012</v>
      </c>
    </row>
    <row r="89" spans="1:22" s="1" customFormat="1" hidden="1">
      <c r="A89" s="4">
        <v>1691</v>
      </c>
      <c r="B89" s="4" t="s">
        <v>8</v>
      </c>
      <c r="C89" s="4" t="s">
        <v>497</v>
      </c>
      <c r="D89" s="4" t="s">
        <v>2029</v>
      </c>
      <c r="E89" s="4" t="s">
        <v>2030</v>
      </c>
      <c r="F89" s="5">
        <v>9</v>
      </c>
      <c r="G89" s="5">
        <v>2</v>
      </c>
      <c r="H89" s="4">
        <v>18</v>
      </c>
      <c r="I89" s="5">
        <v>15</v>
      </c>
      <c r="J89" s="7">
        <v>1503</v>
      </c>
      <c r="K89" s="8" t="s">
        <v>2036</v>
      </c>
      <c r="L89" s="9">
        <v>52.35</v>
      </c>
      <c r="M89" s="10">
        <v>37.92</v>
      </c>
      <c r="N89" s="5" t="s">
        <v>2035</v>
      </c>
      <c r="O89" s="5" t="s">
        <v>201</v>
      </c>
      <c r="P89" s="5" t="s">
        <v>2038</v>
      </c>
      <c r="Q89" s="4" t="s">
        <v>2049</v>
      </c>
      <c r="R89" s="4" t="s">
        <v>3675</v>
      </c>
      <c r="S89" s="13">
        <v>43359</v>
      </c>
      <c r="T89" s="14" t="s">
        <v>3676</v>
      </c>
      <c r="U89" s="15"/>
      <c r="V89" s="13">
        <v>44012</v>
      </c>
    </row>
    <row r="90" spans="1:22" s="1" customFormat="1" hidden="1">
      <c r="A90" s="4">
        <v>1692</v>
      </c>
      <c r="B90" s="4" t="s">
        <v>8</v>
      </c>
      <c r="C90" s="4" t="s">
        <v>497</v>
      </c>
      <c r="D90" s="4" t="s">
        <v>2029</v>
      </c>
      <c r="E90" s="4" t="s">
        <v>2030</v>
      </c>
      <c r="F90" s="5">
        <v>9</v>
      </c>
      <c r="G90" s="5">
        <v>2</v>
      </c>
      <c r="H90" s="4">
        <v>18</v>
      </c>
      <c r="I90" s="5">
        <v>15</v>
      </c>
      <c r="J90" s="7">
        <v>1502</v>
      </c>
      <c r="K90" s="8" t="s">
        <v>2036</v>
      </c>
      <c r="L90" s="9">
        <v>54</v>
      </c>
      <c r="M90" s="10">
        <v>39.119999999999997</v>
      </c>
      <c r="N90" s="5" t="s">
        <v>2035</v>
      </c>
      <c r="O90" s="5" t="s">
        <v>201</v>
      </c>
      <c r="P90" s="5" t="s">
        <v>1843</v>
      </c>
      <c r="Q90" s="4" t="s">
        <v>2034</v>
      </c>
      <c r="R90" s="4"/>
      <c r="S90" s="13"/>
      <c r="T90" s="14"/>
      <c r="U90" s="15"/>
      <c r="V90" s="13">
        <v>44012</v>
      </c>
    </row>
    <row r="91" spans="1:22" s="1" customFormat="1">
      <c r="A91" s="4">
        <v>1693</v>
      </c>
      <c r="B91" s="4" t="s">
        <v>8</v>
      </c>
      <c r="C91" s="4" t="s">
        <v>497</v>
      </c>
      <c r="D91" s="4" t="s">
        <v>2029</v>
      </c>
      <c r="E91" s="4" t="s">
        <v>2030</v>
      </c>
      <c r="F91" s="5">
        <v>9</v>
      </c>
      <c r="G91" s="5">
        <v>2</v>
      </c>
      <c r="H91" s="4">
        <v>18</v>
      </c>
      <c r="I91" s="5">
        <v>15</v>
      </c>
      <c r="J91" s="7">
        <v>1501</v>
      </c>
      <c r="K91" s="8" t="s">
        <v>2036</v>
      </c>
      <c r="L91" s="9">
        <v>78.67</v>
      </c>
      <c r="M91" s="10">
        <v>56.99</v>
      </c>
      <c r="N91" s="5" t="s">
        <v>2032</v>
      </c>
      <c r="O91" s="5" t="s">
        <v>190</v>
      </c>
      <c r="P91" s="5" t="s">
        <v>771</v>
      </c>
      <c r="Q91" s="4" t="s">
        <v>2049</v>
      </c>
      <c r="R91" s="4" t="s">
        <v>3677</v>
      </c>
      <c r="S91" s="13">
        <v>43359</v>
      </c>
      <c r="T91" s="14" t="s">
        <v>3678</v>
      </c>
      <c r="U91" s="15" t="s">
        <v>3679</v>
      </c>
      <c r="V91" s="13">
        <v>44012</v>
      </c>
    </row>
    <row r="92" spans="1:22" s="1" customFormat="1" hidden="1">
      <c r="A92" s="4">
        <v>1694</v>
      </c>
      <c r="B92" s="4" t="s">
        <v>8</v>
      </c>
      <c r="C92" s="4" t="s">
        <v>497</v>
      </c>
      <c r="D92" s="4" t="s">
        <v>2029</v>
      </c>
      <c r="E92" s="4" t="s">
        <v>2030</v>
      </c>
      <c r="F92" s="5">
        <v>9</v>
      </c>
      <c r="G92" s="5">
        <v>2</v>
      </c>
      <c r="H92" s="4">
        <v>18</v>
      </c>
      <c r="I92" s="5">
        <v>16</v>
      </c>
      <c r="J92" s="7">
        <v>1605</v>
      </c>
      <c r="K92" s="8" t="s">
        <v>2036</v>
      </c>
      <c r="L92" s="9">
        <v>54.09</v>
      </c>
      <c r="M92" s="10">
        <v>39.18</v>
      </c>
      <c r="N92" s="5" t="s">
        <v>2035</v>
      </c>
      <c r="O92" s="5" t="s">
        <v>201</v>
      </c>
      <c r="P92" s="5" t="s">
        <v>504</v>
      </c>
      <c r="Q92" s="4" t="s">
        <v>2049</v>
      </c>
      <c r="R92" s="4" t="s">
        <v>3680</v>
      </c>
      <c r="S92" s="13">
        <v>43359</v>
      </c>
      <c r="T92" s="14" t="s">
        <v>3681</v>
      </c>
      <c r="U92" s="15" t="s">
        <v>3682</v>
      </c>
      <c r="V92" s="13">
        <v>44012</v>
      </c>
    </row>
    <row r="93" spans="1:22" s="1" customFormat="1" hidden="1">
      <c r="A93" s="4">
        <v>1695</v>
      </c>
      <c r="B93" s="4" t="s">
        <v>8</v>
      </c>
      <c r="C93" s="4" t="s">
        <v>497</v>
      </c>
      <c r="D93" s="4" t="s">
        <v>2029</v>
      </c>
      <c r="E93" s="4" t="s">
        <v>2030</v>
      </c>
      <c r="F93" s="5">
        <v>9</v>
      </c>
      <c r="G93" s="5">
        <v>2</v>
      </c>
      <c r="H93" s="4">
        <v>18</v>
      </c>
      <c r="I93" s="5">
        <v>16</v>
      </c>
      <c r="J93" s="7">
        <v>1604</v>
      </c>
      <c r="K93" s="8" t="s">
        <v>2036</v>
      </c>
      <c r="L93" s="9">
        <v>52.35</v>
      </c>
      <c r="M93" s="10">
        <v>37.92</v>
      </c>
      <c r="N93" s="5" t="s">
        <v>2035</v>
      </c>
      <c r="O93" s="5" t="s">
        <v>201</v>
      </c>
      <c r="P93" s="5" t="s">
        <v>2037</v>
      </c>
      <c r="Q93" s="4" t="s">
        <v>2049</v>
      </c>
      <c r="R93" s="4" t="s">
        <v>3683</v>
      </c>
      <c r="S93" s="13">
        <v>43394</v>
      </c>
      <c r="T93" s="14" t="s">
        <v>3684</v>
      </c>
      <c r="U93" s="15"/>
      <c r="V93" s="13">
        <v>44012</v>
      </c>
    </row>
    <row r="94" spans="1:22" s="1" customFormat="1" hidden="1">
      <c r="A94" s="4">
        <v>1696</v>
      </c>
      <c r="B94" s="4" t="s">
        <v>8</v>
      </c>
      <c r="C94" s="4" t="s">
        <v>497</v>
      </c>
      <c r="D94" s="4" t="s">
        <v>2029</v>
      </c>
      <c r="E94" s="4" t="s">
        <v>2030</v>
      </c>
      <c r="F94" s="5">
        <v>9</v>
      </c>
      <c r="G94" s="5">
        <v>2</v>
      </c>
      <c r="H94" s="4">
        <v>18</v>
      </c>
      <c r="I94" s="5">
        <v>16</v>
      </c>
      <c r="J94" s="7">
        <v>1603</v>
      </c>
      <c r="K94" s="8" t="s">
        <v>2036</v>
      </c>
      <c r="L94" s="9">
        <v>52.35</v>
      </c>
      <c r="M94" s="10">
        <v>37.92</v>
      </c>
      <c r="N94" s="5" t="s">
        <v>2035</v>
      </c>
      <c r="O94" s="5" t="s">
        <v>201</v>
      </c>
      <c r="P94" s="5" t="s">
        <v>2038</v>
      </c>
      <c r="Q94" s="4" t="s">
        <v>2049</v>
      </c>
      <c r="R94" s="4" t="s">
        <v>3685</v>
      </c>
      <c r="S94" s="13">
        <v>43359</v>
      </c>
      <c r="T94" s="14" t="s">
        <v>3686</v>
      </c>
      <c r="U94" s="15"/>
      <c r="V94" s="13">
        <v>44012</v>
      </c>
    </row>
    <row r="95" spans="1:22" s="1" customFormat="1" hidden="1">
      <c r="A95" s="4">
        <v>1697</v>
      </c>
      <c r="B95" s="4" t="s">
        <v>8</v>
      </c>
      <c r="C95" s="4" t="s">
        <v>497</v>
      </c>
      <c r="D95" s="4" t="s">
        <v>2029</v>
      </c>
      <c r="E95" s="4" t="s">
        <v>2030</v>
      </c>
      <c r="F95" s="5">
        <v>9</v>
      </c>
      <c r="G95" s="5">
        <v>2</v>
      </c>
      <c r="H95" s="4">
        <v>18</v>
      </c>
      <c r="I95" s="5">
        <v>16</v>
      </c>
      <c r="J95" s="7">
        <v>1602</v>
      </c>
      <c r="K95" s="8" t="s">
        <v>2036</v>
      </c>
      <c r="L95" s="9">
        <v>54</v>
      </c>
      <c r="M95" s="10">
        <v>39.119999999999997</v>
      </c>
      <c r="N95" s="5" t="s">
        <v>2035</v>
      </c>
      <c r="O95" s="5" t="s">
        <v>201</v>
      </c>
      <c r="P95" s="5" t="s">
        <v>1843</v>
      </c>
      <c r="Q95" s="4" t="s">
        <v>2049</v>
      </c>
      <c r="R95" s="4" t="s">
        <v>3687</v>
      </c>
      <c r="S95" s="13">
        <v>43359</v>
      </c>
      <c r="T95" s="14" t="s">
        <v>3688</v>
      </c>
      <c r="U95" s="15" t="s">
        <v>3689</v>
      </c>
      <c r="V95" s="13">
        <v>44012</v>
      </c>
    </row>
    <row r="96" spans="1:22" s="1" customFormat="1">
      <c r="A96" s="4">
        <v>1698</v>
      </c>
      <c r="B96" s="4" t="s">
        <v>8</v>
      </c>
      <c r="C96" s="4" t="s">
        <v>497</v>
      </c>
      <c r="D96" s="4" t="s">
        <v>2029</v>
      </c>
      <c r="E96" s="4" t="s">
        <v>2030</v>
      </c>
      <c r="F96" s="5">
        <v>9</v>
      </c>
      <c r="G96" s="5">
        <v>2</v>
      </c>
      <c r="H96" s="4">
        <v>18</v>
      </c>
      <c r="I96" s="5">
        <v>16</v>
      </c>
      <c r="J96" s="7">
        <v>1601</v>
      </c>
      <c r="K96" s="8" t="s">
        <v>2036</v>
      </c>
      <c r="L96" s="9">
        <v>78.67</v>
      </c>
      <c r="M96" s="10">
        <v>56.99</v>
      </c>
      <c r="N96" s="5" t="s">
        <v>2032</v>
      </c>
      <c r="O96" s="5" t="s">
        <v>190</v>
      </c>
      <c r="P96" s="5" t="s">
        <v>771</v>
      </c>
      <c r="Q96" s="4" t="s">
        <v>2049</v>
      </c>
      <c r="R96" s="4" t="s">
        <v>3690</v>
      </c>
      <c r="S96" s="13">
        <v>43359</v>
      </c>
      <c r="T96" s="14" t="s">
        <v>3691</v>
      </c>
      <c r="U96" s="15" t="s">
        <v>3692</v>
      </c>
      <c r="V96" s="13">
        <v>44012</v>
      </c>
    </row>
    <row r="97" spans="1:22" s="1" customFormat="1">
      <c r="A97" s="4">
        <v>1699</v>
      </c>
      <c r="B97" s="4" t="s">
        <v>8</v>
      </c>
      <c r="C97" s="4" t="s">
        <v>497</v>
      </c>
      <c r="D97" s="4" t="s">
        <v>2029</v>
      </c>
      <c r="E97" s="4" t="s">
        <v>2030</v>
      </c>
      <c r="F97" s="5">
        <v>9</v>
      </c>
      <c r="G97" s="5">
        <v>2</v>
      </c>
      <c r="H97" s="4">
        <v>18</v>
      </c>
      <c r="I97" s="5">
        <v>17</v>
      </c>
      <c r="J97" s="7">
        <v>1706</v>
      </c>
      <c r="K97" s="8" t="s">
        <v>2036</v>
      </c>
      <c r="L97" s="9">
        <v>86.4</v>
      </c>
      <c r="M97" s="10">
        <v>62.59</v>
      </c>
      <c r="N97" s="5" t="s">
        <v>2032</v>
      </c>
      <c r="O97" s="5" t="s">
        <v>183</v>
      </c>
      <c r="P97" s="5" t="s">
        <v>3558</v>
      </c>
      <c r="Q97" s="4" t="s">
        <v>2049</v>
      </c>
      <c r="R97" s="4" t="s">
        <v>3693</v>
      </c>
      <c r="S97" s="13">
        <v>43358</v>
      </c>
      <c r="T97" s="14" t="s">
        <v>3694</v>
      </c>
      <c r="U97" s="15" t="s">
        <v>3695</v>
      </c>
      <c r="V97" s="13">
        <v>44012</v>
      </c>
    </row>
    <row r="98" spans="1:22" s="1" customFormat="1" hidden="1">
      <c r="A98" s="4">
        <v>1700</v>
      </c>
      <c r="B98" s="4" t="s">
        <v>8</v>
      </c>
      <c r="C98" s="4" t="s">
        <v>497</v>
      </c>
      <c r="D98" s="4" t="s">
        <v>2029</v>
      </c>
      <c r="E98" s="4" t="s">
        <v>2030</v>
      </c>
      <c r="F98" s="5">
        <v>9</v>
      </c>
      <c r="G98" s="5">
        <v>2</v>
      </c>
      <c r="H98" s="4">
        <v>18</v>
      </c>
      <c r="I98" s="5">
        <v>17</v>
      </c>
      <c r="J98" s="7">
        <v>1705</v>
      </c>
      <c r="K98" s="8" t="s">
        <v>2036</v>
      </c>
      <c r="L98" s="9">
        <v>54.09</v>
      </c>
      <c r="M98" s="10">
        <v>39.18</v>
      </c>
      <c r="N98" s="5" t="s">
        <v>2035</v>
      </c>
      <c r="O98" s="5" t="s">
        <v>201</v>
      </c>
      <c r="P98" s="5" t="s">
        <v>504</v>
      </c>
      <c r="Q98" s="4" t="s">
        <v>2034</v>
      </c>
      <c r="R98" s="4"/>
      <c r="S98" s="13"/>
      <c r="T98" s="14"/>
      <c r="U98" s="15"/>
      <c r="V98" s="13">
        <v>44012</v>
      </c>
    </row>
    <row r="99" spans="1:22" s="1" customFormat="1" hidden="1">
      <c r="A99" s="4">
        <v>1701</v>
      </c>
      <c r="B99" s="4" t="s">
        <v>8</v>
      </c>
      <c r="C99" s="4" t="s">
        <v>497</v>
      </c>
      <c r="D99" s="4" t="s">
        <v>2029</v>
      </c>
      <c r="E99" s="4" t="s">
        <v>2030</v>
      </c>
      <c r="F99" s="5">
        <v>9</v>
      </c>
      <c r="G99" s="5">
        <v>2</v>
      </c>
      <c r="H99" s="4">
        <v>18</v>
      </c>
      <c r="I99" s="5">
        <v>17</v>
      </c>
      <c r="J99" s="7">
        <v>1704</v>
      </c>
      <c r="K99" s="8" t="s">
        <v>2036</v>
      </c>
      <c r="L99" s="9">
        <v>52.35</v>
      </c>
      <c r="M99" s="10">
        <v>37.92</v>
      </c>
      <c r="N99" s="5" t="s">
        <v>2035</v>
      </c>
      <c r="O99" s="5" t="s">
        <v>201</v>
      </c>
      <c r="P99" s="5" t="s">
        <v>2037</v>
      </c>
      <c r="Q99" s="4" t="s">
        <v>2049</v>
      </c>
      <c r="R99" s="4" t="s">
        <v>3696</v>
      </c>
      <c r="S99" s="13">
        <v>43395</v>
      </c>
      <c r="T99" s="14" t="s">
        <v>3697</v>
      </c>
      <c r="U99" s="15" t="s">
        <v>3698</v>
      </c>
      <c r="V99" s="13">
        <v>44012</v>
      </c>
    </row>
    <row r="100" spans="1:22" s="1" customFormat="1" hidden="1">
      <c r="A100" s="4">
        <v>1702</v>
      </c>
      <c r="B100" s="4" t="s">
        <v>8</v>
      </c>
      <c r="C100" s="4" t="s">
        <v>497</v>
      </c>
      <c r="D100" s="4" t="s">
        <v>2029</v>
      </c>
      <c r="E100" s="4" t="s">
        <v>2030</v>
      </c>
      <c r="F100" s="5">
        <v>9</v>
      </c>
      <c r="G100" s="5">
        <v>2</v>
      </c>
      <c r="H100" s="4">
        <v>18</v>
      </c>
      <c r="I100" s="5">
        <v>17</v>
      </c>
      <c r="J100" s="7">
        <v>1703</v>
      </c>
      <c r="K100" s="8" t="s">
        <v>2036</v>
      </c>
      <c r="L100" s="9">
        <v>52.35</v>
      </c>
      <c r="M100" s="10">
        <v>37.92</v>
      </c>
      <c r="N100" s="5" t="s">
        <v>2035</v>
      </c>
      <c r="O100" s="5" t="s">
        <v>201</v>
      </c>
      <c r="P100" s="5" t="s">
        <v>2038</v>
      </c>
      <c r="Q100" s="4" t="s">
        <v>2049</v>
      </c>
      <c r="R100" s="4" t="s">
        <v>3699</v>
      </c>
      <c r="S100" s="13">
        <v>43359</v>
      </c>
      <c r="T100" s="14" t="s">
        <v>3700</v>
      </c>
      <c r="U100" s="15"/>
      <c r="V100" s="13">
        <v>44012</v>
      </c>
    </row>
    <row r="101" spans="1:22" s="1" customFormat="1" hidden="1">
      <c r="A101" s="4">
        <v>1703</v>
      </c>
      <c r="B101" s="4" t="s">
        <v>8</v>
      </c>
      <c r="C101" s="4" t="s">
        <v>497</v>
      </c>
      <c r="D101" s="4" t="s">
        <v>2029</v>
      </c>
      <c r="E101" s="4" t="s">
        <v>2030</v>
      </c>
      <c r="F101" s="5">
        <v>9</v>
      </c>
      <c r="G101" s="5">
        <v>2</v>
      </c>
      <c r="H101" s="4">
        <v>18</v>
      </c>
      <c r="I101" s="5">
        <v>17</v>
      </c>
      <c r="J101" s="7">
        <v>1702</v>
      </c>
      <c r="K101" s="8" t="s">
        <v>2036</v>
      </c>
      <c r="L101" s="9">
        <v>54</v>
      </c>
      <c r="M101" s="10">
        <v>39.119999999999997</v>
      </c>
      <c r="N101" s="5" t="s">
        <v>2035</v>
      </c>
      <c r="O101" s="5" t="s">
        <v>201</v>
      </c>
      <c r="P101" s="5" t="s">
        <v>1843</v>
      </c>
      <c r="Q101" s="4" t="s">
        <v>2049</v>
      </c>
      <c r="R101" s="4" t="s">
        <v>3701</v>
      </c>
      <c r="S101" s="13">
        <v>43359</v>
      </c>
      <c r="T101" s="14" t="s">
        <v>3702</v>
      </c>
      <c r="U101" s="15" t="s">
        <v>3703</v>
      </c>
      <c r="V101" s="13">
        <v>44012</v>
      </c>
    </row>
    <row r="102" spans="1:22" s="1" customFormat="1">
      <c r="A102" s="4">
        <v>1704</v>
      </c>
      <c r="B102" s="4" t="s">
        <v>8</v>
      </c>
      <c r="C102" s="4" t="s">
        <v>497</v>
      </c>
      <c r="D102" s="4" t="s">
        <v>2029</v>
      </c>
      <c r="E102" s="4" t="s">
        <v>2030</v>
      </c>
      <c r="F102" s="5">
        <v>9</v>
      </c>
      <c r="G102" s="5">
        <v>2</v>
      </c>
      <c r="H102" s="4">
        <v>18</v>
      </c>
      <c r="I102" s="5">
        <v>17</v>
      </c>
      <c r="J102" s="7">
        <v>1701</v>
      </c>
      <c r="K102" s="8" t="s">
        <v>2036</v>
      </c>
      <c r="L102" s="9">
        <v>78.67</v>
      </c>
      <c r="M102" s="10">
        <v>56.99</v>
      </c>
      <c r="N102" s="5" t="s">
        <v>2032</v>
      </c>
      <c r="O102" s="5" t="s">
        <v>190</v>
      </c>
      <c r="P102" s="5" t="s">
        <v>771</v>
      </c>
      <c r="Q102" s="4" t="s">
        <v>2049</v>
      </c>
      <c r="R102" s="4" t="s">
        <v>3704</v>
      </c>
      <c r="S102" s="13">
        <v>43397</v>
      </c>
      <c r="T102" s="14" t="s">
        <v>3705</v>
      </c>
      <c r="U102" s="15" t="s">
        <v>3706</v>
      </c>
      <c r="V102" s="13">
        <v>44012</v>
      </c>
    </row>
    <row r="103" spans="1:22" s="1" customFormat="1">
      <c r="A103" s="4">
        <v>1705</v>
      </c>
      <c r="B103" s="4" t="s">
        <v>8</v>
      </c>
      <c r="C103" s="4" t="s">
        <v>497</v>
      </c>
      <c r="D103" s="4" t="s">
        <v>2029</v>
      </c>
      <c r="E103" s="4" t="s">
        <v>2030</v>
      </c>
      <c r="F103" s="5">
        <v>9</v>
      </c>
      <c r="G103" s="5">
        <v>2</v>
      </c>
      <c r="H103" s="4">
        <v>18</v>
      </c>
      <c r="I103" s="5">
        <v>18</v>
      </c>
      <c r="J103" s="7">
        <v>1806</v>
      </c>
      <c r="K103" s="8" t="s">
        <v>2036</v>
      </c>
      <c r="L103" s="9">
        <v>86.4</v>
      </c>
      <c r="M103" s="10">
        <v>62.59</v>
      </c>
      <c r="N103" s="5" t="s">
        <v>2032</v>
      </c>
      <c r="O103" s="5" t="s">
        <v>183</v>
      </c>
      <c r="P103" s="5" t="s">
        <v>3558</v>
      </c>
      <c r="Q103" s="4" t="s">
        <v>2049</v>
      </c>
      <c r="R103" s="4" t="s">
        <v>3707</v>
      </c>
      <c r="S103" s="13">
        <v>43359</v>
      </c>
      <c r="T103" s="14" t="s">
        <v>3708</v>
      </c>
      <c r="U103" s="15" t="s">
        <v>3709</v>
      </c>
      <c r="V103" s="13">
        <v>44012</v>
      </c>
    </row>
    <row r="104" spans="1:22" s="1" customFormat="1" hidden="1">
      <c r="A104" s="4">
        <v>1706</v>
      </c>
      <c r="B104" s="4" t="s">
        <v>8</v>
      </c>
      <c r="C104" s="4" t="s">
        <v>497</v>
      </c>
      <c r="D104" s="4" t="s">
        <v>2029</v>
      </c>
      <c r="E104" s="4" t="s">
        <v>2030</v>
      </c>
      <c r="F104" s="5">
        <v>9</v>
      </c>
      <c r="G104" s="5">
        <v>2</v>
      </c>
      <c r="H104" s="4">
        <v>18</v>
      </c>
      <c r="I104" s="5">
        <v>18</v>
      </c>
      <c r="J104" s="7">
        <v>1805</v>
      </c>
      <c r="K104" s="8" t="s">
        <v>2036</v>
      </c>
      <c r="L104" s="9">
        <v>54.09</v>
      </c>
      <c r="M104" s="10">
        <v>39.18</v>
      </c>
      <c r="N104" s="5" t="s">
        <v>2035</v>
      </c>
      <c r="O104" s="5" t="s">
        <v>201</v>
      </c>
      <c r="P104" s="5" t="s">
        <v>504</v>
      </c>
      <c r="Q104" s="4" t="s">
        <v>2034</v>
      </c>
      <c r="R104" s="4"/>
      <c r="S104" s="13"/>
      <c r="T104" s="16"/>
      <c r="U104" s="15"/>
      <c r="V104" s="13">
        <v>44012</v>
      </c>
    </row>
    <row r="105" spans="1:22" s="1" customFormat="1" hidden="1">
      <c r="A105" s="4">
        <v>1707</v>
      </c>
      <c r="B105" s="4" t="s">
        <v>8</v>
      </c>
      <c r="C105" s="4" t="s">
        <v>497</v>
      </c>
      <c r="D105" s="4" t="s">
        <v>2029</v>
      </c>
      <c r="E105" s="4" t="s">
        <v>2030</v>
      </c>
      <c r="F105" s="5">
        <v>9</v>
      </c>
      <c r="G105" s="5">
        <v>2</v>
      </c>
      <c r="H105" s="4">
        <v>18</v>
      </c>
      <c r="I105" s="5">
        <v>18</v>
      </c>
      <c r="J105" s="7">
        <v>1804</v>
      </c>
      <c r="K105" s="8" t="s">
        <v>2036</v>
      </c>
      <c r="L105" s="9">
        <v>52.35</v>
      </c>
      <c r="M105" s="10">
        <v>37.92</v>
      </c>
      <c r="N105" s="5" t="s">
        <v>2035</v>
      </c>
      <c r="O105" s="5" t="s">
        <v>201</v>
      </c>
      <c r="P105" s="5" t="s">
        <v>2037</v>
      </c>
      <c r="Q105" s="4" t="s">
        <v>2034</v>
      </c>
      <c r="R105" s="4"/>
      <c r="S105" s="13"/>
      <c r="T105" s="16"/>
      <c r="U105" s="15"/>
      <c r="V105" s="13">
        <v>44012</v>
      </c>
    </row>
    <row r="106" spans="1:22" s="1" customFormat="1" hidden="1">
      <c r="A106" s="4">
        <v>1708</v>
      </c>
      <c r="B106" s="4" t="s">
        <v>8</v>
      </c>
      <c r="C106" s="4" t="s">
        <v>497</v>
      </c>
      <c r="D106" s="4" t="s">
        <v>2029</v>
      </c>
      <c r="E106" s="4" t="s">
        <v>2030</v>
      </c>
      <c r="F106" s="5">
        <v>9</v>
      </c>
      <c r="G106" s="5">
        <v>2</v>
      </c>
      <c r="H106" s="4">
        <v>18</v>
      </c>
      <c r="I106" s="5">
        <v>18</v>
      </c>
      <c r="J106" s="7">
        <v>1803</v>
      </c>
      <c r="K106" s="8" t="s">
        <v>2036</v>
      </c>
      <c r="L106" s="9">
        <v>52.35</v>
      </c>
      <c r="M106" s="10">
        <v>37.92</v>
      </c>
      <c r="N106" s="5" t="s">
        <v>2035</v>
      </c>
      <c r="O106" s="5" t="s">
        <v>201</v>
      </c>
      <c r="P106" s="5" t="s">
        <v>2038</v>
      </c>
      <c r="Q106" s="4" t="s">
        <v>2034</v>
      </c>
      <c r="R106" s="4"/>
      <c r="S106" s="13"/>
      <c r="T106" s="16"/>
      <c r="U106" s="15"/>
      <c r="V106" s="13">
        <v>44012</v>
      </c>
    </row>
    <row r="107" spans="1:22" s="1" customFormat="1" hidden="1">
      <c r="A107" s="4">
        <v>1709</v>
      </c>
      <c r="B107" s="4" t="s">
        <v>8</v>
      </c>
      <c r="C107" s="4" t="s">
        <v>497</v>
      </c>
      <c r="D107" s="4" t="s">
        <v>2029</v>
      </c>
      <c r="E107" s="4" t="s">
        <v>2030</v>
      </c>
      <c r="F107" s="5">
        <v>9</v>
      </c>
      <c r="G107" s="5">
        <v>2</v>
      </c>
      <c r="H107" s="4">
        <v>18</v>
      </c>
      <c r="I107" s="5">
        <v>18</v>
      </c>
      <c r="J107" s="7">
        <v>1802</v>
      </c>
      <c r="K107" s="8" t="s">
        <v>2036</v>
      </c>
      <c r="L107" s="9">
        <v>54</v>
      </c>
      <c r="M107" s="10">
        <v>39.119999999999997</v>
      </c>
      <c r="N107" s="5" t="s">
        <v>2035</v>
      </c>
      <c r="O107" s="5" t="s">
        <v>201</v>
      </c>
      <c r="P107" s="5" t="s">
        <v>1843</v>
      </c>
      <c r="Q107" s="4" t="s">
        <v>2034</v>
      </c>
      <c r="R107" s="4"/>
      <c r="S107" s="13"/>
      <c r="T107" s="16"/>
      <c r="U107" s="15"/>
      <c r="V107" s="13">
        <v>44012</v>
      </c>
    </row>
    <row r="108" spans="1:22" s="1" customFormat="1">
      <c r="A108" s="4">
        <v>1710</v>
      </c>
      <c r="B108" s="4" t="s">
        <v>8</v>
      </c>
      <c r="C108" s="4" t="s">
        <v>497</v>
      </c>
      <c r="D108" s="4" t="s">
        <v>2029</v>
      </c>
      <c r="E108" s="4" t="s">
        <v>2030</v>
      </c>
      <c r="F108" s="5">
        <v>9</v>
      </c>
      <c r="G108" s="5">
        <v>2</v>
      </c>
      <c r="H108" s="4">
        <v>18</v>
      </c>
      <c r="I108" s="5">
        <v>18</v>
      </c>
      <c r="J108" s="7">
        <v>1801</v>
      </c>
      <c r="K108" s="8" t="s">
        <v>2036</v>
      </c>
      <c r="L108" s="9">
        <v>78.930000000000007</v>
      </c>
      <c r="M108" s="10">
        <v>57.18</v>
      </c>
      <c r="N108" s="5" t="s">
        <v>2032</v>
      </c>
      <c r="O108" s="5" t="s">
        <v>190</v>
      </c>
      <c r="P108" s="5" t="s">
        <v>771</v>
      </c>
      <c r="Q108" s="4" t="s">
        <v>2049</v>
      </c>
      <c r="R108" s="4" t="s">
        <v>3710</v>
      </c>
      <c r="S108" s="13">
        <v>43359</v>
      </c>
      <c r="T108" s="14" t="s">
        <v>3711</v>
      </c>
      <c r="U108" s="15" t="s">
        <v>3712</v>
      </c>
      <c r="V108" s="13">
        <v>44012</v>
      </c>
    </row>
    <row r="109" spans="1:22" s="1" customFormat="1">
      <c r="A109" s="4">
        <v>1711</v>
      </c>
      <c r="B109" s="4" t="s">
        <v>8</v>
      </c>
      <c r="C109" s="4" t="s">
        <v>497</v>
      </c>
      <c r="D109" s="4" t="s">
        <v>2029</v>
      </c>
      <c r="E109" s="4" t="s">
        <v>2030</v>
      </c>
      <c r="F109" s="5">
        <v>9</v>
      </c>
      <c r="G109" s="5">
        <v>1</v>
      </c>
      <c r="H109" s="4">
        <v>17</v>
      </c>
      <c r="I109" s="5">
        <v>1</v>
      </c>
      <c r="J109" s="7">
        <v>103</v>
      </c>
      <c r="K109" s="8" t="s">
        <v>2036</v>
      </c>
      <c r="L109" s="9">
        <v>76.38</v>
      </c>
      <c r="M109" s="10">
        <v>55.33</v>
      </c>
      <c r="N109" s="5" t="s">
        <v>2032</v>
      </c>
      <c r="O109" s="5" t="s">
        <v>190</v>
      </c>
      <c r="P109" s="5" t="s">
        <v>3713</v>
      </c>
      <c r="Q109" s="4" t="s">
        <v>2049</v>
      </c>
      <c r="R109" s="4" t="s">
        <v>3714</v>
      </c>
      <c r="S109" s="13">
        <v>43395</v>
      </c>
      <c r="T109" s="14" t="s">
        <v>3715</v>
      </c>
      <c r="U109" s="15" t="s">
        <v>3716</v>
      </c>
      <c r="V109" s="13">
        <v>44012</v>
      </c>
    </row>
    <row r="110" spans="1:22" s="1" customFormat="1" hidden="1">
      <c r="A110" s="4">
        <v>1712</v>
      </c>
      <c r="B110" s="4" t="s">
        <v>8</v>
      </c>
      <c r="C110" s="4" t="s">
        <v>497</v>
      </c>
      <c r="D110" s="4" t="s">
        <v>2029</v>
      </c>
      <c r="E110" s="4" t="s">
        <v>2030</v>
      </c>
      <c r="F110" s="5">
        <v>9</v>
      </c>
      <c r="G110" s="5">
        <v>1</v>
      </c>
      <c r="H110" s="4">
        <v>17</v>
      </c>
      <c r="I110" s="5">
        <v>1</v>
      </c>
      <c r="J110" s="7">
        <v>102</v>
      </c>
      <c r="K110" s="8" t="s">
        <v>2036</v>
      </c>
      <c r="L110" s="9">
        <v>53.4</v>
      </c>
      <c r="M110" s="10">
        <v>38.68</v>
      </c>
      <c r="N110" s="5" t="s">
        <v>2035</v>
      </c>
      <c r="O110" s="5" t="s">
        <v>201</v>
      </c>
      <c r="P110" s="5" t="s">
        <v>3717</v>
      </c>
      <c r="Q110" s="4" t="s">
        <v>2049</v>
      </c>
      <c r="R110" s="4" t="s">
        <v>3718</v>
      </c>
      <c r="S110" s="13">
        <v>43359</v>
      </c>
      <c r="T110" s="14" t="s">
        <v>3719</v>
      </c>
      <c r="U110" s="15"/>
      <c r="V110" s="13">
        <v>44012</v>
      </c>
    </row>
    <row r="111" spans="1:22" s="1" customFormat="1">
      <c r="A111" s="4">
        <v>1713</v>
      </c>
      <c r="B111" s="4" t="s">
        <v>8</v>
      </c>
      <c r="C111" s="4" t="s">
        <v>497</v>
      </c>
      <c r="D111" s="4" t="s">
        <v>2029</v>
      </c>
      <c r="E111" s="4" t="s">
        <v>2030</v>
      </c>
      <c r="F111" s="5">
        <v>9</v>
      </c>
      <c r="G111" s="5">
        <v>1</v>
      </c>
      <c r="H111" s="4">
        <v>17</v>
      </c>
      <c r="I111" s="5">
        <v>1</v>
      </c>
      <c r="J111" s="7">
        <v>101</v>
      </c>
      <c r="K111" s="8" t="s">
        <v>2036</v>
      </c>
      <c r="L111" s="9">
        <v>77.260000000000005</v>
      </c>
      <c r="M111" s="10">
        <v>55.97</v>
      </c>
      <c r="N111" s="5" t="s">
        <v>2032</v>
      </c>
      <c r="O111" s="5" t="s">
        <v>535</v>
      </c>
      <c r="P111" s="5" t="s">
        <v>3720</v>
      </c>
      <c r="Q111" s="4" t="s">
        <v>2049</v>
      </c>
      <c r="R111" s="4" t="s">
        <v>3721</v>
      </c>
      <c r="S111" s="13">
        <v>43359</v>
      </c>
      <c r="T111" s="14" t="s">
        <v>3722</v>
      </c>
      <c r="U111" s="15"/>
      <c r="V111" s="13">
        <v>44012</v>
      </c>
    </row>
    <row r="112" spans="1:22" s="1" customFormat="1">
      <c r="A112" s="4">
        <v>1714</v>
      </c>
      <c r="B112" s="4" t="s">
        <v>8</v>
      </c>
      <c r="C112" s="4" t="s">
        <v>497</v>
      </c>
      <c r="D112" s="4" t="s">
        <v>2029</v>
      </c>
      <c r="E112" s="4" t="s">
        <v>2030</v>
      </c>
      <c r="F112" s="5">
        <v>9</v>
      </c>
      <c r="G112" s="5">
        <v>1</v>
      </c>
      <c r="H112" s="4">
        <v>17</v>
      </c>
      <c r="I112" s="5">
        <v>2</v>
      </c>
      <c r="J112" s="7">
        <v>203</v>
      </c>
      <c r="K112" s="8" t="s">
        <v>2036</v>
      </c>
      <c r="L112" s="9">
        <v>76.38</v>
      </c>
      <c r="M112" s="10">
        <v>55.33</v>
      </c>
      <c r="N112" s="5" t="s">
        <v>2032</v>
      </c>
      <c r="O112" s="5" t="s">
        <v>190</v>
      </c>
      <c r="P112" s="5" t="s">
        <v>3713</v>
      </c>
      <c r="Q112" s="4" t="s">
        <v>2049</v>
      </c>
      <c r="R112" s="4" t="s">
        <v>3723</v>
      </c>
      <c r="S112" s="13">
        <v>43359</v>
      </c>
      <c r="T112" s="14" t="s">
        <v>3724</v>
      </c>
      <c r="U112" s="15"/>
      <c r="V112" s="13">
        <v>44012</v>
      </c>
    </row>
    <row r="113" spans="1:22" s="1" customFormat="1" hidden="1">
      <c r="A113" s="4">
        <v>1715</v>
      </c>
      <c r="B113" s="4" t="s">
        <v>8</v>
      </c>
      <c r="C113" s="4" t="s">
        <v>497</v>
      </c>
      <c r="D113" s="4" t="s">
        <v>2029</v>
      </c>
      <c r="E113" s="4" t="s">
        <v>2030</v>
      </c>
      <c r="F113" s="5">
        <v>9</v>
      </c>
      <c r="G113" s="5">
        <v>1</v>
      </c>
      <c r="H113" s="4">
        <v>17</v>
      </c>
      <c r="I113" s="5">
        <v>2</v>
      </c>
      <c r="J113" s="7">
        <v>202</v>
      </c>
      <c r="K113" s="8" t="s">
        <v>2036</v>
      </c>
      <c r="L113" s="9">
        <v>53.4</v>
      </c>
      <c r="M113" s="10">
        <v>38.68</v>
      </c>
      <c r="N113" s="5" t="s">
        <v>2035</v>
      </c>
      <c r="O113" s="5" t="s">
        <v>201</v>
      </c>
      <c r="P113" s="5" t="s">
        <v>3717</v>
      </c>
      <c r="Q113" s="4" t="s">
        <v>2049</v>
      </c>
      <c r="R113" s="4" t="s">
        <v>3725</v>
      </c>
      <c r="S113" s="13">
        <v>43359</v>
      </c>
      <c r="T113" s="14" t="s">
        <v>3726</v>
      </c>
      <c r="U113" s="15" t="s">
        <v>3727</v>
      </c>
      <c r="V113" s="13">
        <v>44012</v>
      </c>
    </row>
    <row r="114" spans="1:22" s="1" customFormat="1">
      <c r="A114" s="4">
        <v>1716</v>
      </c>
      <c r="B114" s="4" t="s">
        <v>8</v>
      </c>
      <c r="C114" s="4" t="s">
        <v>497</v>
      </c>
      <c r="D114" s="4" t="s">
        <v>2029</v>
      </c>
      <c r="E114" s="4" t="s">
        <v>2030</v>
      </c>
      <c r="F114" s="5">
        <v>9</v>
      </c>
      <c r="G114" s="5">
        <v>1</v>
      </c>
      <c r="H114" s="4">
        <v>17</v>
      </c>
      <c r="I114" s="5">
        <v>2</v>
      </c>
      <c r="J114" s="7">
        <v>201</v>
      </c>
      <c r="K114" s="8" t="s">
        <v>2036</v>
      </c>
      <c r="L114" s="9">
        <v>77.260000000000005</v>
      </c>
      <c r="M114" s="10">
        <v>55.97</v>
      </c>
      <c r="N114" s="5" t="s">
        <v>2032</v>
      </c>
      <c r="O114" s="5" t="s">
        <v>535</v>
      </c>
      <c r="P114" s="5" t="s">
        <v>3720</v>
      </c>
      <c r="Q114" s="4" t="s">
        <v>2049</v>
      </c>
      <c r="R114" s="4" t="s">
        <v>3728</v>
      </c>
      <c r="S114" s="13">
        <v>43359</v>
      </c>
      <c r="T114" s="14" t="s">
        <v>3729</v>
      </c>
      <c r="U114" s="15" t="s">
        <v>3730</v>
      </c>
      <c r="V114" s="13">
        <v>44012</v>
      </c>
    </row>
    <row r="115" spans="1:22" s="1" customFormat="1">
      <c r="A115" s="4">
        <v>1717</v>
      </c>
      <c r="B115" s="4" t="s">
        <v>8</v>
      </c>
      <c r="C115" s="4" t="s">
        <v>497</v>
      </c>
      <c r="D115" s="4" t="s">
        <v>2029</v>
      </c>
      <c r="E115" s="4" t="s">
        <v>2030</v>
      </c>
      <c r="F115" s="5">
        <v>9</v>
      </c>
      <c r="G115" s="5">
        <v>1</v>
      </c>
      <c r="H115" s="4">
        <v>17</v>
      </c>
      <c r="I115" s="5">
        <v>3</v>
      </c>
      <c r="J115" s="7">
        <v>303</v>
      </c>
      <c r="K115" s="8" t="s">
        <v>2036</v>
      </c>
      <c r="L115" s="9">
        <v>76.38</v>
      </c>
      <c r="M115" s="10">
        <v>55.33</v>
      </c>
      <c r="N115" s="5" t="s">
        <v>2032</v>
      </c>
      <c r="O115" s="5" t="s">
        <v>190</v>
      </c>
      <c r="P115" s="5" t="s">
        <v>3713</v>
      </c>
      <c r="Q115" s="4" t="s">
        <v>2034</v>
      </c>
      <c r="R115" s="4"/>
      <c r="S115" s="13"/>
      <c r="T115" s="14"/>
      <c r="U115" s="15"/>
      <c r="V115" s="13">
        <v>44012</v>
      </c>
    </row>
    <row r="116" spans="1:22" s="1" customFormat="1" hidden="1">
      <c r="A116" s="4">
        <v>1718</v>
      </c>
      <c r="B116" s="4" t="s">
        <v>8</v>
      </c>
      <c r="C116" s="4" t="s">
        <v>497</v>
      </c>
      <c r="D116" s="4" t="s">
        <v>2029</v>
      </c>
      <c r="E116" s="4" t="s">
        <v>2030</v>
      </c>
      <c r="F116" s="5">
        <v>9</v>
      </c>
      <c r="G116" s="5">
        <v>1</v>
      </c>
      <c r="H116" s="4">
        <v>17</v>
      </c>
      <c r="I116" s="5">
        <v>3</v>
      </c>
      <c r="J116" s="7">
        <v>302</v>
      </c>
      <c r="K116" s="8" t="s">
        <v>2036</v>
      </c>
      <c r="L116" s="9">
        <v>53.4</v>
      </c>
      <c r="M116" s="10">
        <v>38.68</v>
      </c>
      <c r="N116" s="5" t="s">
        <v>2035</v>
      </c>
      <c r="O116" s="5" t="s">
        <v>201</v>
      </c>
      <c r="P116" s="5" t="s">
        <v>3717</v>
      </c>
      <c r="Q116" s="4" t="s">
        <v>2049</v>
      </c>
      <c r="R116" s="4" t="s">
        <v>3731</v>
      </c>
      <c r="S116" s="13">
        <v>43398</v>
      </c>
      <c r="T116" s="14" t="s">
        <v>3732</v>
      </c>
      <c r="U116" s="15" t="s">
        <v>3733</v>
      </c>
      <c r="V116" s="13">
        <v>44012</v>
      </c>
    </row>
    <row r="117" spans="1:22" s="1" customFormat="1">
      <c r="A117" s="4">
        <v>1719</v>
      </c>
      <c r="B117" s="4" t="s">
        <v>8</v>
      </c>
      <c r="C117" s="4" t="s">
        <v>497</v>
      </c>
      <c r="D117" s="4" t="s">
        <v>2029</v>
      </c>
      <c r="E117" s="4" t="s">
        <v>2030</v>
      </c>
      <c r="F117" s="5">
        <v>9</v>
      </c>
      <c r="G117" s="5">
        <v>1</v>
      </c>
      <c r="H117" s="4">
        <v>17</v>
      </c>
      <c r="I117" s="5">
        <v>3</v>
      </c>
      <c r="J117" s="7">
        <v>301</v>
      </c>
      <c r="K117" s="8" t="s">
        <v>2036</v>
      </c>
      <c r="L117" s="9">
        <v>77.260000000000005</v>
      </c>
      <c r="M117" s="10">
        <v>55.97</v>
      </c>
      <c r="N117" s="5" t="s">
        <v>2032</v>
      </c>
      <c r="O117" s="5" t="s">
        <v>535</v>
      </c>
      <c r="P117" s="5" t="s">
        <v>3720</v>
      </c>
      <c r="Q117" s="4" t="s">
        <v>2049</v>
      </c>
      <c r="R117" s="4" t="s">
        <v>3734</v>
      </c>
      <c r="S117" s="13">
        <v>43359</v>
      </c>
      <c r="T117" s="14" t="s">
        <v>3735</v>
      </c>
      <c r="U117" s="15"/>
      <c r="V117" s="13">
        <v>44012</v>
      </c>
    </row>
    <row r="118" spans="1:22" s="1" customFormat="1">
      <c r="A118" s="4">
        <v>1720</v>
      </c>
      <c r="B118" s="4" t="s">
        <v>8</v>
      </c>
      <c r="C118" s="4" t="s">
        <v>497</v>
      </c>
      <c r="D118" s="4" t="s">
        <v>2029</v>
      </c>
      <c r="E118" s="4" t="s">
        <v>2030</v>
      </c>
      <c r="F118" s="5">
        <v>9</v>
      </c>
      <c r="G118" s="5">
        <v>1</v>
      </c>
      <c r="H118" s="4">
        <v>17</v>
      </c>
      <c r="I118" s="5">
        <v>4</v>
      </c>
      <c r="J118" s="7">
        <v>403</v>
      </c>
      <c r="K118" s="8" t="s">
        <v>2036</v>
      </c>
      <c r="L118" s="9">
        <v>76.38</v>
      </c>
      <c r="M118" s="10">
        <v>55.33</v>
      </c>
      <c r="N118" s="5" t="s">
        <v>2032</v>
      </c>
      <c r="O118" s="5" t="s">
        <v>190</v>
      </c>
      <c r="P118" s="5" t="s">
        <v>3713</v>
      </c>
      <c r="Q118" s="4" t="s">
        <v>2049</v>
      </c>
      <c r="R118" s="4" t="s">
        <v>3736</v>
      </c>
      <c r="S118" s="13">
        <v>43358</v>
      </c>
      <c r="T118" s="14" t="s">
        <v>3737</v>
      </c>
      <c r="U118" s="15" t="s">
        <v>3738</v>
      </c>
      <c r="V118" s="13">
        <v>44012</v>
      </c>
    </row>
    <row r="119" spans="1:22" s="1" customFormat="1" hidden="1">
      <c r="A119" s="4">
        <v>1721</v>
      </c>
      <c r="B119" s="4" t="s">
        <v>8</v>
      </c>
      <c r="C119" s="4" t="s">
        <v>497</v>
      </c>
      <c r="D119" s="4" t="s">
        <v>2029</v>
      </c>
      <c r="E119" s="4" t="s">
        <v>2030</v>
      </c>
      <c r="F119" s="5">
        <v>9</v>
      </c>
      <c r="G119" s="5">
        <v>1</v>
      </c>
      <c r="H119" s="4">
        <v>17</v>
      </c>
      <c r="I119" s="5">
        <v>4</v>
      </c>
      <c r="J119" s="7">
        <v>402</v>
      </c>
      <c r="K119" s="8" t="s">
        <v>2036</v>
      </c>
      <c r="L119" s="9">
        <v>53.4</v>
      </c>
      <c r="M119" s="10">
        <v>38.68</v>
      </c>
      <c r="N119" s="5" t="s">
        <v>2035</v>
      </c>
      <c r="O119" s="5" t="s">
        <v>201</v>
      </c>
      <c r="P119" s="5" t="s">
        <v>3717</v>
      </c>
      <c r="Q119" s="4" t="s">
        <v>2049</v>
      </c>
      <c r="R119" s="4" t="s">
        <v>3739</v>
      </c>
      <c r="S119" s="13">
        <v>43358</v>
      </c>
      <c r="T119" s="14" t="s">
        <v>3740</v>
      </c>
      <c r="U119" s="15" t="s">
        <v>3741</v>
      </c>
      <c r="V119" s="13">
        <v>44012</v>
      </c>
    </row>
    <row r="120" spans="1:22" s="1" customFormat="1">
      <c r="A120" s="4">
        <v>1722</v>
      </c>
      <c r="B120" s="4" t="s">
        <v>8</v>
      </c>
      <c r="C120" s="4" t="s">
        <v>497</v>
      </c>
      <c r="D120" s="4" t="s">
        <v>2029</v>
      </c>
      <c r="E120" s="4" t="s">
        <v>2030</v>
      </c>
      <c r="F120" s="5">
        <v>9</v>
      </c>
      <c r="G120" s="5">
        <v>1</v>
      </c>
      <c r="H120" s="4">
        <v>17</v>
      </c>
      <c r="I120" s="5">
        <v>4</v>
      </c>
      <c r="J120" s="7">
        <v>401</v>
      </c>
      <c r="K120" s="8" t="s">
        <v>2036</v>
      </c>
      <c r="L120" s="9">
        <v>77.260000000000005</v>
      </c>
      <c r="M120" s="10">
        <v>55.97</v>
      </c>
      <c r="N120" s="5" t="s">
        <v>2032</v>
      </c>
      <c r="O120" s="5" t="s">
        <v>535</v>
      </c>
      <c r="P120" s="5" t="s">
        <v>3720</v>
      </c>
      <c r="Q120" s="4" t="s">
        <v>2034</v>
      </c>
      <c r="R120" s="4"/>
      <c r="S120" s="13"/>
      <c r="T120" s="14"/>
      <c r="U120" s="15"/>
      <c r="V120" s="13">
        <v>44012</v>
      </c>
    </row>
    <row r="121" spans="1:22" s="1" customFormat="1">
      <c r="A121" s="4">
        <v>1723</v>
      </c>
      <c r="B121" s="4" t="s">
        <v>8</v>
      </c>
      <c r="C121" s="4" t="s">
        <v>497</v>
      </c>
      <c r="D121" s="4" t="s">
        <v>2029</v>
      </c>
      <c r="E121" s="4" t="s">
        <v>2030</v>
      </c>
      <c r="F121" s="5">
        <v>9</v>
      </c>
      <c r="G121" s="5">
        <v>1</v>
      </c>
      <c r="H121" s="4">
        <v>17</v>
      </c>
      <c r="I121" s="5">
        <v>5</v>
      </c>
      <c r="J121" s="7">
        <v>503</v>
      </c>
      <c r="K121" s="8" t="s">
        <v>2036</v>
      </c>
      <c r="L121" s="9">
        <v>76.38</v>
      </c>
      <c r="M121" s="10">
        <v>55.33</v>
      </c>
      <c r="N121" s="5" t="s">
        <v>2032</v>
      </c>
      <c r="O121" s="5" t="s">
        <v>190</v>
      </c>
      <c r="P121" s="5" t="s">
        <v>3713</v>
      </c>
      <c r="Q121" s="4" t="s">
        <v>2049</v>
      </c>
      <c r="R121" s="4" t="s">
        <v>3742</v>
      </c>
      <c r="S121" s="13">
        <v>43358</v>
      </c>
      <c r="T121" s="14" t="s">
        <v>3743</v>
      </c>
      <c r="U121" s="15" t="s">
        <v>3744</v>
      </c>
      <c r="V121" s="13">
        <v>44012</v>
      </c>
    </row>
    <row r="122" spans="1:22" s="1" customFormat="1" hidden="1">
      <c r="A122" s="4">
        <v>1724</v>
      </c>
      <c r="B122" s="4" t="s">
        <v>8</v>
      </c>
      <c r="C122" s="4" t="s">
        <v>497</v>
      </c>
      <c r="D122" s="4" t="s">
        <v>2029</v>
      </c>
      <c r="E122" s="4" t="s">
        <v>2030</v>
      </c>
      <c r="F122" s="5">
        <v>9</v>
      </c>
      <c r="G122" s="5">
        <v>1</v>
      </c>
      <c r="H122" s="4">
        <v>17</v>
      </c>
      <c r="I122" s="5">
        <v>5</v>
      </c>
      <c r="J122" s="7">
        <v>502</v>
      </c>
      <c r="K122" s="8" t="s">
        <v>2036</v>
      </c>
      <c r="L122" s="9">
        <v>53.4</v>
      </c>
      <c r="M122" s="10">
        <v>38.68</v>
      </c>
      <c r="N122" s="5" t="s">
        <v>2035</v>
      </c>
      <c r="O122" s="5" t="s">
        <v>201</v>
      </c>
      <c r="P122" s="5" t="s">
        <v>3717</v>
      </c>
      <c r="Q122" s="4" t="s">
        <v>2049</v>
      </c>
      <c r="R122" s="4" t="s">
        <v>3745</v>
      </c>
      <c r="S122" s="13">
        <v>43358</v>
      </c>
      <c r="T122" s="14" t="s">
        <v>3746</v>
      </c>
      <c r="U122" s="15" t="s">
        <v>3747</v>
      </c>
      <c r="V122" s="13">
        <v>44012</v>
      </c>
    </row>
    <row r="123" spans="1:22" s="1" customFormat="1">
      <c r="A123" s="4">
        <v>1725</v>
      </c>
      <c r="B123" s="4" t="s">
        <v>8</v>
      </c>
      <c r="C123" s="4" t="s">
        <v>497</v>
      </c>
      <c r="D123" s="4" t="s">
        <v>2029</v>
      </c>
      <c r="E123" s="4" t="s">
        <v>2030</v>
      </c>
      <c r="F123" s="5">
        <v>9</v>
      </c>
      <c r="G123" s="5">
        <v>1</v>
      </c>
      <c r="H123" s="4">
        <v>17</v>
      </c>
      <c r="I123" s="5">
        <v>5</v>
      </c>
      <c r="J123" s="7">
        <v>501</v>
      </c>
      <c r="K123" s="8" t="s">
        <v>2036</v>
      </c>
      <c r="L123" s="9">
        <v>77.260000000000005</v>
      </c>
      <c r="M123" s="10">
        <v>55.97</v>
      </c>
      <c r="N123" s="5" t="s">
        <v>2032</v>
      </c>
      <c r="O123" s="5" t="s">
        <v>535</v>
      </c>
      <c r="P123" s="5" t="s">
        <v>3720</v>
      </c>
      <c r="Q123" s="4" t="s">
        <v>2049</v>
      </c>
      <c r="R123" s="4" t="s">
        <v>3748</v>
      </c>
      <c r="S123" s="13">
        <v>43397</v>
      </c>
      <c r="T123" s="14" t="s">
        <v>3749</v>
      </c>
      <c r="U123" s="15" t="s">
        <v>3750</v>
      </c>
      <c r="V123" s="13">
        <v>44012</v>
      </c>
    </row>
    <row r="124" spans="1:22" s="1" customFormat="1">
      <c r="A124" s="4">
        <v>1726</v>
      </c>
      <c r="B124" s="4" t="s">
        <v>8</v>
      </c>
      <c r="C124" s="4" t="s">
        <v>497</v>
      </c>
      <c r="D124" s="4" t="s">
        <v>2029</v>
      </c>
      <c r="E124" s="4" t="s">
        <v>2030</v>
      </c>
      <c r="F124" s="5">
        <v>9</v>
      </c>
      <c r="G124" s="5">
        <v>1</v>
      </c>
      <c r="H124" s="4">
        <v>17</v>
      </c>
      <c r="I124" s="5">
        <v>6</v>
      </c>
      <c r="J124" s="7">
        <v>603</v>
      </c>
      <c r="K124" s="8" t="s">
        <v>2036</v>
      </c>
      <c r="L124" s="9">
        <v>76.38</v>
      </c>
      <c r="M124" s="10">
        <v>55.33</v>
      </c>
      <c r="N124" s="5" t="s">
        <v>2032</v>
      </c>
      <c r="O124" s="5" t="s">
        <v>190</v>
      </c>
      <c r="P124" s="5" t="s">
        <v>3713</v>
      </c>
      <c r="Q124" s="4" t="s">
        <v>2049</v>
      </c>
      <c r="R124" s="4" t="s">
        <v>3751</v>
      </c>
      <c r="S124" s="13">
        <v>43394</v>
      </c>
      <c r="T124" s="14" t="s">
        <v>3752</v>
      </c>
      <c r="U124" s="15" t="s">
        <v>3753</v>
      </c>
      <c r="V124" s="13">
        <v>44012</v>
      </c>
    </row>
    <row r="125" spans="1:22" s="1" customFormat="1" hidden="1">
      <c r="A125" s="4">
        <v>1727</v>
      </c>
      <c r="B125" s="4" t="s">
        <v>8</v>
      </c>
      <c r="C125" s="4" t="s">
        <v>497</v>
      </c>
      <c r="D125" s="4" t="s">
        <v>2029</v>
      </c>
      <c r="E125" s="4" t="s">
        <v>2030</v>
      </c>
      <c r="F125" s="5">
        <v>9</v>
      </c>
      <c r="G125" s="5">
        <v>1</v>
      </c>
      <c r="H125" s="4">
        <v>17</v>
      </c>
      <c r="I125" s="5">
        <v>6</v>
      </c>
      <c r="J125" s="7">
        <v>602</v>
      </c>
      <c r="K125" s="8" t="s">
        <v>2036</v>
      </c>
      <c r="L125" s="9">
        <v>53.4</v>
      </c>
      <c r="M125" s="10">
        <v>38.68</v>
      </c>
      <c r="N125" s="5" t="s">
        <v>2035</v>
      </c>
      <c r="O125" s="5" t="s">
        <v>201</v>
      </c>
      <c r="P125" s="5" t="s">
        <v>3717</v>
      </c>
      <c r="Q125" s="4" t="s">
        <v>2049</v>
      </c>
      <c r="R125" s="4" t="s">
        <v>3754</v>
      </c>
      <c r="S125" s="13">
        <v>43358</v>
      </c>
      <c r="T125" s="14" t="s">
        <v>3755</v>
      </c>
      <c r="U125" s="15"/>
      <c r="V125" s="13">
        <v>44012</v>
      </c>
    </row>
    <row r="126" spans="1:22" s="1" customFormat="1">
      <c r="A126" s="4">
        <v>1728</v>
      </c>
      <c r="B126" s="4" t="s">
        <v>8</v>
      </c>
      <c r="C126" s="4" t="s">
        <v>497</v>
      </c>
      <c r="D126" s="4" t="s">
        <v>2029</v>
      </c>
      <c r="E126" s="4" t="s">
        <v>2030</v>
      </c>
      <c r="F126" s="5">
        <v>9</v>
      </c>
      <c r="G126" s="5">
        <v>1</v>
      </c>
      <c r="H126" s="4">
        <v>17</v>
      </c>
      <c r="I126" s="5">
        <v>6</v>
      </c>
      <c r="J126" s="7">
        <v>601</v>
      </c>
      <c r="K126" s="8" t="s">
        <v>2036</v>
      </c>
      <c r="L126" s="9">
        <v>77.260000000000005</v>
      </c>
      <c r="M126" s="10">
        <v>55.97</v>
      </c>
      <c r="N126" s="5" t="s">
        <v>2032</v>
      </c>
      <c r="O126" s="5" t="s">
        <v>535</v>
      </c>
      <c r="P126" s="5" t="s">
        <v>3720</v>
      </c>
      <c r="Q126" s="4" t="s">
        <v>2049</v>
      </c>
      <c r="R126" s="4" t="s">
        <v>3756</v>
      </c>
      <c r="S126" s="13">
        <v>43358</v>
      </c>
      <c r="T126" s="14" t="s">
        <v>3757</v>
      </c>
      <c r="U126" s="15" t="s">
        <v>3758</v>
      </c>
      <c r="V126" s="13">
        <v>44012</v>
      </c>
    </row>
    <row r="127" spans="1:22" s="1" customFormat="1">
      <c r="A127" s="4">
        <v>1729</v>
      </c>
      <c r="B127" s="4" t="s">
        <v>8</v>
      </c>
      <c r="C127" s="4" t="s">
        <v>497</v>
      </c>
      <c r="D127" s="4" t="s">
        <v>2029</v>
      </c>
      <c r="E127" s="4" t="s">
        <v>2030</v>
      </c>
      <c r="F127" s="5">
        <v>9</v>
      </c>
      <c r="G127" s="5">
        <v>1</v>
      </c>
      <c r="H127" s="4">
        <v>17</v>
      </c>
      <c r="I127" s="5">
        <v>7</v>
      </c>
      <c r="J127" s="7">
        <v>703</v>
      </c>
      <c r="K127" s="8" t="s">
        <v>2036</v>
      </c>
      <c r="L127" s="9">
        <v>76.38</v>
      </c>
      <c r="M127" s="10">
        <v>55.33</v>
      </c>
      <c r="N127" s="5" t="s">
        <v>2032</v>
      </c>
      <c r="O127" s="5" t="s">
        <v>190</v>
      </c>
      <c r="P127" s="5" t="s">
        <v>3713</v>
      </c>
      <c r="Q127" s="4" t="s">
        <v>2034</v>
      </c>
      <c r="R127" s="4"/>
      <c r="S127" s="13"/>
      <c r="T127" s="14"/>
      <c r="U127" s="15"/>
      <c r="V127" s="13">
        <v>44012</v>
      </c>
    </row>
    <row r="128" spans="1:22" s="1" customFormat="1" hidden="1">
      <c r="A128" s="4">
        <v>1730</v>
      </c>
      <c r="B128" s="4" t="s">
        <v>8</v>
      </c>
      <c r="C128" s="4" t="s">
        <v>497</v>
      </c>
      <c r="D128" s="4" t="s">
        <v>2029</v>
      </c>
      <c r="E128" s="4" t="s">
        <v>2030</v>
      </c>
      <c r="F128" s="5">
        <v>9</v>
      </c>
      <c r="G128" s="5">
        <v>1</v>
      </c>
      <c r="H128" s="4">
        <v>17</v>
      </c>
      <c r="I128" s="5">
        <v>7</v>
      </c>
      <c r="J128" s="7">
        <v>702</v>
      </c>
      <c r="K128" s="8" t="s">
        <v>2036</v>
      </c>
      <c r="L128" s="9">
        <v>53.4</v>
      </c>
      <c r="M128" s="10">
        <v>38.68</v>
      </c>
      <c r="N128" s="5" t="s">
        <v>2035</v>
      </c>
      <c r="O128" s="5" t="s">
        <v>201</v>
      </c>
      <c r="P128" s="5" t="s">
        <v>3717</v>
      </c>
      <c r="Q128" s="4" t="s">
        <v>2049</v>
      </c>
      <c r="R128" s="4" t="s">
        <v>3759</v>
      </c>
      <c r="S128" s="13">
        <v>43395</v>
      </c>
      <c r="T128" s="14" t="s">
        <v>3760</v>
      </c>
      <c r="U128" s="15" t="s">
        <v>3761</v>
      </c>
      <c r="V128" s="13">
        <v>44012</v>
      </c>
    </row>
    <row r="129" spans="1:22" s="1" customFormat="1">
      <c r="A129" s="4">
        <v>1731</v>
      </c>
      <c r="B129" s="4" t="s">
        <v>8</v>
      </c>
      <c r="C129" s="4" t="s">
        <v>497</v>
      </c>
      <c r="D129" s="4" t="s">
        <v>2029</v>
      </c>
      <c r="E129" s="4" t="s">
        <v>2030</v>
      </c>
      <c r="F129" s="5">
        <v>9</v>
      </c>
      <c r="G129" s="5">
        <v>1</v>
      </c>
      <c r="H129" s="4">
        <v>17</v>
      </c>
      <c r="I129" s="5">
        <v>7</v>
      </c>
      <c r="J129" s="7">
        <v>701</v>
      </c>
      <c r="K129" s="8" t="s">
        <v>2036</v>
      </c>
      <c r="L129" s="9">
        <v>77.260000000000005</v>
      </c>
      <c r="M129" s="10">
        <v>55.97</v>
      </c>
      <c r="N129" s="5" t="s">
        <v>2032</v>
      </c>
      <c r="O129" s="5" t="s">
        <v>535</v>
      </c>
      <c r="P129" s="5" t="s">
        <v>3720</v>
      </c>
      <c r="Q129" s="4" t="s">
        <v>2049</v>
      </c>
      <c r="R129" s="4" t="s">
        <v>3762</v>
      </c>
      <c r="S129" s="13">
        <v>43359</v>
      </c>
      <c r="T129" s="14" t="s">
        <v>3763</v>
      </c>
      <c r="U129" s="15"/>
      <c r="V129" s="13">
        <v>44012</v>
      </c>
    </row>
    <row r="130" spans="1:22" s="1" customFormat="1">
      <c r="A130" s="4">
        <v>1732</v>
      </c>
      <c r="B130" s="4" t="s">
        <v>8</v>
      </c>
      <c r="C130" s="4" t="s">
        <v>497</v>
      </c>
      <c r="D130" s="4" t="s">
        <v>2029</v>
      </c>
      <c r="E130" s="4" t="s">
        <v>2030</v>
      </c>
      <c r="F130" s="5">
        <v>9</v>
      </c>
      <c r="G130" s="5">
        <v>1</v>
      </c>
      <c r="H130" s="4">
        <v>17</v>
      </c>
      <c r="I130" s="5">
        <v>8</v>
      </c>
      <c r="J130" s="7">
        <v>803</v>
      </c>
      <c r="K130" s="8" t="s">
        <v>2036</v>
      </c>
      <c r="L130" s="9">
        <v>76.38</v>
      </c>
      <c r="M130" s="10">
        <v>55.33</v>
      </c>
      <c r="N130" s="5" t="s">
        <v>2032</v>
      </c>
      <c r="O130" s="5" t="s">
        <v>190</v>
      </c>
      <c r="P130" s="5" t="s">
        <v>3713</v>
      </c>
      <c r="Q130" s="4" t="s">
        <v>2049</v>
      </c>
      <c r="R130" s="4" t="s">
        <v>3764</v>
      </c>
      <c r="S130" s="13">
        <v>43359</v>
      </c>
      <c r="T130" s="14" t="s">
        <v>3765</v>
      </c>
      <c r="U130" s="15" t="s">
        <v>2165</v>
      </c>
      <c r="V130" s="13">
        <v>44012</v>
      </c>
    </row>
    <row r="131" spans="1:22" s="1" customFormat="1" hidden="1">
      <c r="A131" s="4">
        <v>1733</v>
      </c>
      <c r="B131" s="4" t="s">
        <v>8</v>
      </c>
      <c r="C131" s="4" t="s">
        <v>497</v>
      </c>
      <c r="D131" s="4" t="s">
        <v>2029</v>
      </c>
      <c r="E131" s="4" t="s">
        <v>2030</v>
      </c>
      <c r="F131" s="5">
        <v>9</v>
      </c>
      <c r="G131" s="5">
        <v>1</v>
      </c>
      <c r="H131" s="4">
        <v>17</v>
      </c>
      <c r="I131" s="5">
        <v>8</v>
      </c>
      <c r="J131" s="7">
        <v>802</v>
      </c>
      <c r="K131" s="8" t="s">
        <v>2036</v>
      </c>
      <c r="L131" s="9">
        <v>53.4</v>
      </c>
      <c r="M131" s="10">
        <v>38.68</v>
      </c>
      <c r="N131" s="5" t="s">
        <v>2035</v>
      </c>
      <c r="O131" s="5" t="s">
        <v>201</v>
      </c>
      <c r="P131" s="5" t="s">
        <v>3717</v>
      </c>
      <c r="Q131" s="4" t="s">
        <v>2049</v>
      </c>
      <c r="R131" s="4" t="s">
        <v>3766</v>
      </c>
      <c r="S131" s="13">
        <v>43397</v>
      </c>
      <c r="T131" s="14" t="s">
        <v>3767</v>
      </c>
      <c r="U131" s="15" t="s">
        <v>3768</v>
      </c>
      <c r="V131" s="13">
        <v>44012</v>
      </c>
    </row>
    <row r="132" spans="1:22" s="1" customFormat="1">
      <c r="A132" s="4">
        <v>1734</v>
      </c>
      <c r="B132" s="4" t="s">
        <v>8</v>
      </c>
      <c r="C132" s="4" t="s">
        <v>497</v>
      </c>
      <c r="D132" s="4" t="s">
        <v>2029</v>
      </c>
      <c r="E132" s="4" t="s">
        <v>2030</v>
      </c>
      <c r="F132" s="5">
        <v>9</v>
      </c>
      <c r="G132" s="5">
        <v>1</v>
      </c>
      <c r="H132" s="4">
        <v>17</v>
      </c>
      <c r="I132" s="5">
        <v>8</v>
      </c>
      <c r="J132" s="7">
        <v>801</v>
      </c>
      <c r="K132" s="8" t="s">
        <v>2036</v>
      </c>
      <c r="L132" s="9">
        <v>77.260000000000005</v>
      </c>
      <c r="M132" s="10">
        <v>55.97</v>
      </c>
      <c r="N132" s="5" t="s">
        <v>2032</v>
      </c>
      <c r="O132" s="5" t="s">
        <v>535</v>
      </c>
      <c r="P132" s="5" t="s">
        <v>3720</v>
      </c>
      <c r="Q132" s="4" t="s">
        <v>2049</v>
      </c>
      <c r="R132" s="4" t="s">
        <v>3769</v>
      </c>
      <c r="S132" s="13">
        <v>43359</v>
      </c>
      <c r="T132" s="14" t="s">
        <v>3770</v>
      </c>
      <c r="U132" s="15" t="s">
        <v>3771</v>
      </c>
      <c r="V132" s="13">
        <v>44012</v>
      </c>
    </row>
    <row r="133" spans="1:22" s="1" customFormat="1">
      <c r="A133" s="4">
        <v>1735</v>
      </c>
      <c r="B133" s="4" t="s">
        <v>8</v>
      </c>
      <c r="C133" s="4" t="s">
        <v>497</v>
      </c>
      <c r="D133" s="4" t="s">
        <v>2029</v>
      </c>
      <c r="E133" s="4" t="s">
        <v>2030</v>
      </c>
      <c r="F133" s="5">
        <v>9</v>
      </c>
      <c r="G133" s="5">
        <v>1</v>
      </c>
      <c r="H133" s="4">
        <v>17</v>
      </c>
      <c r="I133" s="5">
        <v>9</v>
      </c>
      <c r="J133" s="7">
        <v>903</v>
      </c>
      <c r="K133" s="8" t="s">
        <v>2036</v>
      </c>
      <c r="L133" s="9">
        <v>76.38</v>
      </c>
      <c r="M133" s="10">
        <v>55.33</v>
      </c>
      <c r="N133" s="5" t="s">
        <v>2032</v>
      </c>
      <c r="O133" s="5" t="s">
        <v>190</v>
      </c>
      <c r="P133" s="5" t="s">
        <v>3713</v>
      </c>
      <c r="Q133" s="4" t="s">
        <v>2049</v>
      </c>
      <c r="R133" s="4" t="s">
        <v>3772</v>
      </c>
      <c r="S133" s="13">
        <v>43359</v>
      </c>
      <c r="T133" s="14" t="s">
        <v>3773</v>
      </c>
      <c r="U133" s="15" t="s">
        <v>3774</v>
      </c>
      <c r="V133" s="13">
        <v>44012</v>
      </c>
    </row>
    <row r="134" spans="1:22" s="1" customFormat="1" hidden="1">
      <c r="A134" s="4">
        <v>1736</v>
      </c>
      <c r="B134" s="4" t="s">
        <v>8</v>
      </c>
      <c r="C134" s="4" t="s">
        <v>497</v>
      </c>
      <c r="D134" s="4" t="s">
        <v>2029</v>
      </c>
      <c r="E134" s="4" t="s">
        <v>2030</v>
      </c>
      <c r="F134" s="5">
        <v>9</v>
      </c>
      <c r="G134" s="5">
        <v>1</v>
      </c>
      <c r="H134" s="4">
        <v>17</v>
      </c>
      <c r="I134" s="5">
        <v>9</v>
      </c>
      <c r="J134" s="7">
        <v>902</v>
      </c>
      <c r="K134" s="8" t="s">
        <v>2036</v>
      </c>
      <c r="L134" s="9">
        <v>53.4</v>
      </c>
      <c r="M134" s="10">
        <v>38.68</v>
      </c>
      <c r="N134" s="5" t="s">
        <v>2035</v>
      </c>
      <c r="O134" s="5" t="s">
        <v>201</v>
      </c>
      <c r="P134" s="5" t="s">
        <v>3717</v>
      </c>
      <c r="Q134" s="4" t="s">
        <v>2049</v>
      </c>
      <c r="R134" s="4" t="s">
        <v>3775</v>
      </c>
      <c r="S134" s="13">
        <v>43359</v>
      </c>
      <c r="T134" s="14" t="s">
        <v>3776</v>
      </c>
      <c r="U134" s="15" t="s">
        <v>3777</v>
      </c>
      <c r="V134" s="13">
        <v>44012</v>
      </c>
    </row>
    <row r="135" spans="1:22" s="1" customFormat="1">
      <c r="A135" s="4">
        <v>1737</v>
      </c>
      <c r="B135" s="4" t="s">
        <v>8</v>
      </c>
      <c r="C135" s="4" t="s">
        <v>497</v>
      </c>
      <c r="D135" s="4" t="s">
        <v>2029</v>
      </c>
      <c r="E135" s="4" t="s">
        <v>2030</v>
      </c>
      <c r="F135" s="5">
        <v>9</v>
      </c>
      <c r="G135" s="5">
        <v>1</v>
      </c>
      <c r="H135" s="4">
        <v>17</v>
      </c>
      <c r="I135" s="5">
        <v>9</v>
      </c>
      <c r="J135" s="7">
        <v>901</v>
      </c>
      <c r="K135" s="8" t="s">
        <v>2036</v>
      </c>
      <c r="L135" s="9">
        <v>77.260000000000005</v>
      </c>
      <c r="M135" s="10">
        <v>55.97</v>
      </c>
      <c r="N135" s="5" t="s">
        <v>2032</v>
      </c>
      <c r="O135" s="5" t="s">
        <v>535</v>
      </c>
      <c r="P135" s="5" t="s">
        <v>3720</v>
      </c>
      <c r="Q135" s="4" t="s">
        <v>2049</v>
      </c>
      <c r="R135" s="4" t="s">
        <v>3778</v>
      </c>
      <c r="S135" s="13">
        <v>43359</v>
      </c>
      <c r="T135" s="14" t="s">
        <v>3779</v>
      </c>
      <c r="U135" s="15" t="s">
        <v>3780</v>
      </c>
      <c r="V135" s="13">
        <v>44012</v>
      </c>
    </row>
    <row r="136" spans="1:22" s="1" customFormat="1">
      <c r="A136" s="4">
        <v>1738</v>
      </c>
      <c r="B136" s="4" t="s">
        <v>8</v>
      </c>
      <c r="C136" s="4" t="s">
        <v>497</v>
      </c>
      <c r="D136" s="4" t="s">
        <v>2029</v>
      </c>
      <c r="E136" s="4" t="s">
        <v>2030</v>
      </c>
      <c r="F136" s="5">
        <v>9</v>
      </c>
      <c r="G136" s="5">
        <v>1</v>
      </c>
      <c r="H136" s="4">
        <v>17</v>
      </c>
      <c r="I136" s="5">
        <v>10</v>
      </c>
      <c r="J136" s="7">
        <v>1003</v>
      </c>
      <c r="K136" s="8" t="s">
        <v>2036</v>
      </c>
      <c r="L136" s="9">
        <v>76.38</v>
      </c>
      <c r="M136" s="10">
        <v>55.33</v>
      </c>
      <c r="N136" s="5" t="s">
        <v>2032</v>
      </c>
      <c r="O136" s="5" t="s">
        <v>190</v>
      </c>
      <c r="P136" s="5" t="s">
        <v>3713</v>
      </c>
      <c r="Q136" s="4" t="s">
        <v>2049</v>
      </c>
      <c r="R136" s="4" t="s">
        <v>3781</v>
      </c>
      <c r="S136" s="13">
        <v>43359</v>
      </c>
      <c r="T136" s="14" t="s">
        <v>3782</v>
      </c>
      <c r="U136" s="15"/>
      <c r="V136" s="13">
        <v>44012</v>
      </c>
    </row>
    <row r="137" spans="1:22" s="1" customFormat="1" hidden="1">
      <c r="A137" s="4">
        <v>1739</v>
      </c>
      <c r="B137" s="4" t="s">
        <v>8</v>
      </c>
      <c r="C137" s="4" t="s">
        <v>497</v>
      </c>
      <c r="D137" s="4" t="s">
        <v>2029</v>
      </c>
      <c r="E137" s="4" t="s">
        <v>2030</v>
      </c>
      <c r="F137" s="5">
        <v>9</v>
      </c>
      <c r="G137" s="5">
        <v>1</v>
      </c>
      <c r="H137" s="4">
        <v>17</v>
      </c>
      <c r="I137" s="5">
        <v>10</v>
      </c>
      <c r="J137" s="7">
        <v>1002</v>
      </c>
      <c r="K137" s="8" t="s">
        <v>2036</v>
      </c>
      <c r="L137" s="9">
        <v>53.4</v>
      </c>
      <c r="M137" s="10">
        <v>38.68</v>
      </c>
      <c r="N137" s="5" t="s">
        <v>2035</v>
      </c>
      <c r="O137" s="5" t="s">
        <v>201</v>
      </c>
      <c r="P137" s="5" t="s">
        <v>3717</v>
      </c>
      <c r="Q137" s="4" t="s">
        <v>2049</v>
      </c>
      <c r="R137" s="4" t="s">
        <v>3783</v>
      </c>
      <c r="S137" s="13">
        <v>43359</v>
      </c>
      <c r="T137" s="14" t="s">
        <v>3784</v>
      </c>
      <c r="U137" s="15" t="s">
        <v>3785</v>
      </c>
      <c r="V137" s="13">
        <v>44012</v>
      </c>
    </row>
    <row r="138" spans="1:22" s="1" customFormat="1">
      <c r="A138" s="4">
        <v>1740</v>
      </c>
      <c r="B138" s="4" t="s">
        <v>8</v>
      </c>
      <c r="C138" s="4" t="s">
        <v>497</v>
      </c>
      <c r="D138" s="4" t="s">
        <v>2029</v>
      </c>
      <c r="E138" s="4" t="s">
        <v>2030</v>
      </c>
      <c r="F138" s="5">
        <v>9</v>
      </c>
      <c r="G138" s="5">
        <v>1</v>
      </c>
      <c r="H138" s="4">
        <v>17</v>
      </c>
      <c r="I138" s="5">
        <v>10</v>
      </c>
      <c r="J138" s="7">
        <v>1001</v>
      </c>
      <c r="K138" s="8" t="s">
        <v>2036</v>
      </c>
      <c r="L138" s="9">
        <v>77.260000000000005</v>
      </c>
      <c r="M138" s="10">
        <v>55.97</v>
      </c>
      <c r="N138" s="5" t="s">
        <v>2032</v>
      </c>
      <c r="O138" s="5" t="s">
        <v>535</v>
      </c>
      <c r="P138" s="5" t="s">
        <v>3720</v>
      </c>
      <c r="Q138" s="4" t="s">
        <v>2049</v>
      </c>
      <c r="R138" s="4" t="s">
        <v>3786</v>
      </c>
      <c r="S138" s="13">
        <v>43359</v>
      </c>
      <c r="T138" s="14" t="s">
        <v>3787</v>
      </c>
      <c r="U138" s="15" t="s">
        <v>3788</v>
      </c>
      <c r="V138" s="13">
        <v>44012</v>
      </c>
    </row>
    <row r="139" spans="1:22" s="1" customFormat="1">
      <c r="A139" s="4">
        <v>1741</v>
      </c>
      <c r="B139" s="4" t="s">
        <v>8</v>
      </c>
      <c r="C139" s="4" t="s">
        <v>497</v>
      </c>
      <c r="D139" s="4" t="s">
        <v>2029</v>
      </c>
      <c r="E139" s="4" t="s">
        <v>2030</v>
      </c>
      <c r="F139" s="5">
        <v>9</v>
      </c>
      <c r="G139" s="5">
        <v>1</v>
      </c>
      <c r="H139" s="4">
        <v>17</v>
      </c>
      <c r="I139" s="5">
        <v>11</v>
      </c>
      <c r="J139" s="7">
        <v>1103</v>
      </c>
      <c r="K139" s="8" t="s">
        <v>2036</v>
      </c>
      <c r="L139" s="9">
        <v>76.38</v>
      </c>
      <c r="M139" s="10">
        <v>55.33</v>
      </c>
      <c r="N139" s="5" t="s">
        <v>2032</v>
      </c>
      <c r="O139" s="5" t="s">
        <v>190</v>
      </c>
      <c r="P139" s="5" t="s">
        <v>3713</v>
      </c>
      <c r="Q139" s="4" t="s">
        <v>2049</v>
      </c>
      <c r="R139" s="4" t="s">
        <v>3789</v>
      </c>
      <c r="S139" s="13">
        <v>43359</v>
      </c>
      <c r="T139" s="14" t="s">
        <v>3790</v>
      </c>
      <c r="U139" s="15"/>
      <c r="V139" s="13">
        <v>44012</v>
      </c>
    </row>
    <row r="140" spans="1:22" s="1" customFormat="1" hidden="1">
      <c r="A140" s="4">
        <v>1742</v>
      </c>
      <c r="B140" s="4" t="s">
        <v>8</v>
      </c>
      <c r="C140" s="4" t="s">
        <v>497</v>
      </c>
      <c r="D140" s="4" t="s">
        <v>2029</v>
      </c>
      <c r="E140" s="4" t="s">
        <v>2030</v>
      </c>
      <c r="F140" s="5">
        <v>9</v>
      </c>
      <c r="G140" s="5">
        <v>1</v>
      </c>
      <c r="H140" s="4">
        <v>17</v>
      </c>
      <c r="I140" s="5">
        <v>11</v>
      </c>
      <c r="J140" s="7">
        <v>1102</v>
      </c>
      <c r="K140" s="8" t="s">
        <v>2036</v>
      </c>
      <c r="L140" s="9">
        <v>53.4</v>
      </c>
      <c r="M140" s="10">
        <v>38.68</v>
      </c>
      <c r="N140" s="5" t="s">
        <v>2035</v>
      </c>
      <c r="O140" s="5" t="s">
        <v>201</v>
      </c>
      <c r="P140" s="5" t="s">
        <v>3717</v>
      </c>
      <c r="Q140" s="4" t="s">
        <v>2049</v>
      </c>
      <c r="R140" s="4" t="s">
        <v>3791</v>
      </c>
      <c r="S140" s="13">
        <v>43359</v>
      </c>
      <c r="T140" s="14" t="s">
        <v>3792</v>
      </c>
      <c r="U140" s="15"/>
      <c r="V140" s="13">
        <v>44012</v>
      </c>
    </row>
    <row r="141" spans="1:22" s="1" customFormat="1">
      <c r="A141" s="4">
        <v>1743</v>
      </c>
      <c r="B141" s="4" t="s">
        <v>8</v>
      </c>
      <c r="C141" s="4" t="s">
        <v>497</v>
      </c>
      <c r="D141" s="4" t="s">
        <v>2029</v>
      </c>
      <c r="E141" s="4" t="s">
        <v>2030</v>
      </c>
      <c r="F141" s="5">
        <v>9</v>
      </c>
      <c r="G141" s="5">
        <v>1</v>
      </c>
      <c r="H141" s="4">
        <v>17</v>
      </c>
      <c r="I141" s="5">
        <v>11</v>
      </c>
      <c r="J141" s="7">
        <v>1101</v>
      </c>
      <c r="K141" s="8" t="s">
        <v>2036</v>
      </c>
      <c r="L141" s="9">
        <v>77.260000000000005</v>
      </c>
      <c r="M141" s="10">
        <v>55.97</v>
      </c>
      <c r="N141" s="5" t="s">
        <v>2032</v>
      </c>
      <c r="O141" s="5" t="s">
        <v>535</v>
      </c>
      <c r="P141" s="5" t="s">
        <v>3720</v>
      </c>
      <c r="Q141" s="4" t="s">
        <v>2049</v>
      </c>
      <c r="R141" s="4" t="s">
        <v>3793</v>
      </c>
      <c r="S141" s="13">
        <v>43359</v>
      </c>
      <c r="T141" s="14" t="s">
        <v>3794</v>
      </c>
      <c r="U141" s="15" t="s">
        <v>3795</v>
      </c>
      <c r="V141" s="13">
        <v>44012</v>
      </c>
    </row>
    <row r="142" spans="1:22" s="1" customFormat="1">
      <c r="A142" s="4">
        <v>1744</v>
      </c>
      <c r="B142" s="4" t="s">
        <v>8</v>
      </c>
      <c r="C142" s="4" t="s">
        <v>497</v>
      </c>
      <c r="D142" s="4" t="s">
        <v>2029</v>
      </c>
      <c r="E142" s="4" t="s">
        <v>2030</v>
      </c>
      <c r="F142" s="5">
        <v>9</v>
      </c>
      <c r="G142" s="5">
        <v>1</v>
      </c>
      <c r="H142" s="4">
        <v>17</v>
      </c>
      <c r="I142" s="5">
        <v>12</v>
      </c>
      <c r="J142" s="7">
        <v>1203</v>
      </c>
      <c r="K142" s="8" t="s">
        <v>2036</v>
      </c>
      <c r="L142" s="9">
        <v>76.38</v>
      </c>
      <c r="M142" s="10">
        <v>55.33</v>
      </c>
      <c r="N142" s="5" t="s">
        <v>2032</v>
      </c>
      <c r="O142" s="5" t="s">
        <v>190</v>
      </c>
      <c r="P142" s="5" t="s">
        <v>3713</v>
      </c>
      <c r="Q142" s="4" t="s">
        <v>2049</v>
      </c>
      <c r="R142" s="4" t="s">
        <v>3796</v>
      </c>
      <c r="S142" s="13">
        <v>43359</v>
      </c>
      <c r="T142" s="14" t="s">
        <v>3797</v>
      </c>
      <c r="U142" s="15" t="s">
        <v>3798</v>
      </c>
      <c r="V142" s="13">
        <v>44012</v>
      </c>
    </row>
    <row r="143" spans="1:22" s="1" customFormat="1" hidden="1">
      <c r="A143" s="4">
        <v>1745</v>
      </c>
      <c r="B143" s="4" t="s">
        <v>8</v>
      </c>
      <c r="C143" s="4" t="s">
        <v>497</v>
      </c>
      <c r="D143" s="4" t="s">
        <v>2029</v>
      </c>
      <c r="E143" s="4" t="s">
        <v>2030</v>
      </c>
      <c r="F143" s="5">
        <v>9</v>
      </c>
      <c r="G143" s="5">
        <v>1</v>
      </c>
      <c r="H143" s="4">
        <v>17</v>
      </c>
      <c r="I143" s="5">
        <v>12</v>
      </c>
      <c r="J143" s="7">
        <v>1202</v>
      </c>
      <c r="K143" s="8" t="s">
        <v>2036</v>
      </c>
      <c r="L143" s="9">
        <v>53.4</v>
      </c>
      <c r="M143" s="10">
        <v>38.68</v>
      </c>
      <c r="N143" s="5" t="s">
        <v>2035</v>
      </c>
      <c r="O143" s="5" t="s">
        <v>201</v>
      </c>
      <c r="P143" s="5" t="s">
        <v>3717</v>
      </c>
      <c r="Q143" s="4" t="s">
        <v>2049</v>
      </c>
      <c r="R143" s="4" t="s">
        <v>3799</v>
      </c>
      <c r="S143" s="13">
        <v>43359</v>
      </c>
      <c r="T143" s="14" t="s">
        <v>3800</v>
      </c>
      <c r="U143" s="15" t="s">
        <v>3801</v>
      </c>
      <c r="V143" s="13">
        <v>44012</v>
      </c>
    </row>
    <row r="144" spans="1:22" s="1" customFormat="1">
      <c r="A144" s="4">
        <v>1746</v>
      </c>
      <c r="B144" s="4" t="s">
        <v>8</v>
      </c>
      <c r="C144" s="4" t="s">
        <v>497</v>
      </c>
      <c r="D144" s="4" t="s">
        <v>2029</v>
      </c>
      <c r="E144" s="4" t="s">
        <v>2030</v>
      </c>
      <c r="F144" s="5">
        <v>9</v>
      </c>
      <c r="G144" s="5">
        <v>1</v>
      </c>
      <c r="H144" s="4">
        <v>17</v>
      </c>
      <c r="I144" s="5">
        <v>12</v>
      </c>
      <c r="J144" s="7">
        <v>1201</v>
      </c>
      <c r="K144" s="8" t="s">
        <v>2036</v>
      </c>
      <c r="L144" s="9">
        <v>77.260000000000005</v>
      </c>
      <c r="M144" s="10">
        <v>55.97</v>
      </c>
      <c r="N144" s="5" t="s">
        <v>2032</v>
      </c>
      <c r="O144" s="5" t="s">
        <v>535</v>
      </c>
      <c r="P144" s="5" t="s">
        <v>3720</v>
      </c>
      <c r="Q144" s="4" t="s">
        <v>2049</v>
      </c>
      <c r="R144" s="4" t="s">
        <v>3802</v>
      </c>
      <c r="S144" s="13">
        <v>43359</v>
      </c>
      <c r="T144" s="14" t="s">
        <v>3803</v>
      </c>
      <c r="U144" s="15"/>
      <c r="V144" s="13">
        <v>44012</v>
      </c>
    </row>
    <row r="145" spans="1:22" s="1" customFormat="1">
      <c r="A145" s="4">
        <v>1747</v>
      </c>
      <c r="B145" s="4" t="s">
        <v>8</v>
      </c>
      <c r="C145" s="4" t="s">
        <v>497</v>
      </c>
      <c r="D145" s="4" t="s">
        <v>2029</v>
      </c>
      <c r="E145" s="4" t="s">
        <v>2030</v>
      </c>
      <c r="F145" s="5">
        <v>9</v>
      </c>
      <c r="G145" s="5">
        <v>1</v>
      </c>
      <c r="H145" s="4">
        <v>17</v>
      </c>
      <c r="I145" s="5">
        <v>13</v>
      </c>
      <c r="J145" s="7">
        <v>1303</v>
      </c>
      <c r="K145" s="8" t="s">
        <v>2036</v>
      </c>
      <c r="L145" s="9">
        <v>76.38</v>
      </c>
      <c r="M145" s="10">
        <v>55.33</v>
      </c>
      <c r="N145" s="5" t="s">
        <v>2032</v>
      </c>
      <c r="O145" s="5" t="s">
        <v>190</v>
      </c>
      <c r="P145" s="5" t="s">
        <v>3713</v>
      </c>
      <c r="Q145" s="4" t="s">
        <v>2049</v>
      </c>
      <c r="R145" s="4" t="s">
        <v>3804</v>
      </c>
      <c r="S145" s="13">
        <v>43359</v>
      </c>
      <c r="T145" s="14" t="s">
        <v>3805</v>
      </c>
      <c r="U145" s="15" t="s">
        <v>3806</v>
      </c>
      <c r="V145" s="13">
        <v>44012</v>
      </c>
    </row>
    <row r="146" spans="1:22" s="1" customFormat="1" hidden="1">
      <c r="A146" s="4">
        <v>1748</v>
      </c>
      <c r="B146" s="4" t="s">
        <v>8</v>
      </c>
      <c r="C146" s="4" t="s">
        <v>497</v>
      </c>
      <c r="D146" s="4" t="s">
        <v>2029</v>
      </c>
      <c r="E146" s="4" t="s">
        <v>2030</v>
      </c>
      <c r="F146" s="5">
        <v>9</v>
      </c>
      <c r="G146" s="5">
        <v>1</v>
      </c>
      <c r="H146" s="4">
        <v>17</v>
      </c>
      <c r="I146" s="5">
        <v>13</v>
      </c>
      <c r="J146" s="7">
        <v>1302</v>
      </c>
      <c r="K146" s="8" t="s">
        <v>2036</v>
      </c>
      <c r="L146" s="9">
        <v>53.4</v>
      </c>
      <c r="M146" s="10">
        <v>38.68</v>
      </c>
      <c r="N146" s="5" t="s">
        <v>2035</v>
      </c>
      <c r="O146" s="5" t="s">
        <v>201</v>
      </c>
      <c r="P146" s="5" t="s">
        <v>3717</v>
      </c>
      <c r="Q146" s="4" t="s">
        <v>2049</v>
      </c>
      <c r="R146" s="4" t="s">
        <v>3807</v>
      </c>
      <c r="S146" s="13">
        <v>43359</v>
      </c>
      <c r="T146" s="14" t="s">
        <v>3808</v>
      </c>
      <c r="U146" s="15" t="s">
        <v>3809</v>
      </c>
      <c r="V146" s="13">
        <v>44012</v>
      </c>
    </row>
    <row r="147" spans="1:22" s="1" customFormat="1">
      <c r="A147" s="4">
        <v>1749</v>
      </c>
      <c r="B147" s="4" t="s">
        <v>8</v>
      </c>
      <c r="C147" s="4" t="s">
        <v>497</v>
      </c>
      <c r="D147" s="4" t="s">
        <v>2029</v>
      </c>
      <c r="E147" s="4" t="s">
        <v>2030</v>
      </c>
      <c r="F147" s="5">
        <v>9</v>
      </c>
      <c r="G147" s="5">
        <v>1</v>
      </c>
      <c r="H147" s="4">
        <v>17</v>
      </c>
      <c r="I147" s="5">
        <v>13</v>
      </c>
      <c r="J147" s="7">
        <v>1301</v>
      </c>
      <c r="K147" s="8" t="s">
        <v>2036</v>
      </c>
      <c r="L147" s="9">
        <v>77.260000000000005</v>
      </c>
      <c r="M147" s="10">
        <v>55.97</v>
      </c>
      <c r="N147" s="5" t="s">
        <v>2032</v>
      </c>
      <c r="O147" s="5" t="s">
        <v>535</v>
      </c>
      <c r="P147" s="5" t="s">
        <v>3720</v>
      </c>
      <c r="Q147" s="4" t="s">
        <v>2049</v>
      </c>
      <c r="R147" s="4" t="s">
        <v>3810</v>
      </c>
      <c r="S147" s="13">
        <v>43359</v>
      </c>
      <c r="T147" s="14" t="s">
        <v>3811</v>
      </c>
      <c r="U147" s="15"/>
      <c r="V147" s="13">
        <v>44012</v>
      </c>
    </row>
    <row r="148" spans="1:22" s="1" customFormat="1">
      <c r="A148" s="4">
        <v>1750</v>
      </c>
      <c r="B148" s="4" t="s">
        <v>8</v>
      </c>
      <c r="C148" s="4" t="s">
        <v>497</v>
      </c>
      <c r="D148" s="4" t="s">
        <v>2029</v>
      </c>
      <c r="E148" s="4" t="s">
        <v>2030</v>
      </c>
      <c r="F148" s="5">
        <v>9</v>
      </c>
      <c r="G148" s="5">
        <v>1</v>
      </c>
      <c r="H148" s="4">
        <v>17</v>
      </c>
      <c r="I148" s="5">
        <v>14</v>
      </c>
      <c r="J148" s="7">
        <v>1403</v>
      </c>
      <c r="K148" s="8" t="s">
        <v>2036</v>
      </c>
      <c r="L148" s="9">
        <v>76.38</v>
      </c>
      <c r="M148" s="10">
        <v>55.33</v>
      </c>
      <c r="N148" s="5" t="s">
        <v>2032</v>
      </c>
      <c r="O148" s="5" t="s">
        <v>190</v>
      </c>
      <c r="P148" s="5" t="s">
        <v>3713</v>
      </c>
      <c r="Q148" s="4" t="s">
        <v>2049</v>
      </c>
      <c r="R148" s="4" t="s">
        <v>3812</v>
      </c>
      <c r="S148" s="13">
        <v>43394</v>
      </c>
      <c r="T148" s="14" t="s">
        <v>3813</v>
      </c>
      <c r="U148" s="15" t="s">
        <v>3814</v>
      </c>
      <c r="V148" s="13">
        <v>44012</v>
      </c>
    </row>
    <row r="149" spans="1:22" s="1" customFormat="1" hidden="1">
      <c r="A149" s="4">
        <v>1751</v>
      </c>
      <c r="B149" s="4" t="s">
        <v>8</v>
      </c>
      <c r="C149" s="4" t="s">
        <v>497</v>
      </c>
      <c r="D149" s="4" t="s">
        <v>2029</v>
      </c>
      <c r="E149" s="4" t="s">
        <v>2030</v>
      </c>
      <c r="F149" s="5">
        <v>9</v>
      </c>
      <c r="G149" s="5">
        <v>1</v>
      </c>
      <c r="H149" s="4">
        <v>17</v>
      </c>
      <c r="I149" s="5">
        <v>14</v>
      </c>
      <c r="J149" s="7">
        <v>1402</v>
      </c>
      <c r="K149" s="8" t="s">
        <v>2036</v>
      </c>
      <c r="L149" s="9">
        <v>53.4</v>
      </c>
      <c r="M149" s="10">
        <v>38.68</v>
      </c>
      <c r="N149" s="5" t="s">
        <v>2035</v>
      </c>
      <c r="O149" s="5" t="s">
        <v>201</v>
      </c>
      <c r="P149" s="5" t="s">
        <v>3717</v>
      </c>
      <c r="Q149" s="4" t="s">
        <v>2049</v>
      </c>
      <c r="R149" s="4" t="s">
        <v>3815</v>
      </c>
      <c r="S149" s="13">
        <v>43358</v>
      </c>
      <c r="T149" s="14" t="s">
        <v>3816</v>
      </c>
      <c r="U149" s="15" t="s">
        <v>3817</v>
      </c>
      <c r="V149" s="13">
        <v>44012</v>
      </c>
    </row>
    <row r="150" spans="1:22" s="1" customFormat="1">
      <c r="A150" s="4">
        <v>1752</v>
      </c>
      <c r="B150" s="4" t="s">
        <v>8</v>
      </c>
      <c r="C150" s="4" t="s">
        <v>497</v>
      </c>
      <c r="D150" s="4" t="s">
        <v>2029</v>
      </c>
      <c r="E150" s="4" t="s">
        <v>2030</v>
      </c>
      <c r="F150" s="5">
        <v>9</v>
      </c>
      <c r="G150" s="5">
        <v>1</v>
      </c>
      <c r="H150" s="4">
        <v>17</v>
      </c>
      <c r="I150" s="5">
        <v>14</v>
      </c>
      <c r="J150" s="7">
        <v>1401</v>
      </c>
      <c r="K150" s="8" t="s">
        <v>2036</v>
      </c>
      <c r="L150" s="9">
        <v>77.260000000000005</v>
      </c>
      <c r="M150" s="10">
        <v>55.97</v>
      </c>
      <c r="N150" s="5" t="s">
        <v>2032</v>
      </c>
      <c r="O150" s="5" t="s">
        <v>535</v>
      </c>
      <c r="P150" s="5" t="s">
        <v>3720</v>
      </c>
      <c r="Q150" s="4" t="s">
        <v>2049</v>
      </c>
      <c r="R150" s="4" t="s">
        <v>3818</v>
      </c>
      <c r="S150" s="13">
        <v>43358</v>
      </c>
      <c r="T150" s="14" t="s">
        <v>3819</v>
      </c>
      <c r="U150" s="15" t="s">
        <v>3820</v>
      </c>
      <c r="V150" s="13">
        <v>44012</v>
      </c>
    </row>
    <row r="151" spans="1:22" s="1" customFormat="1">
      <c r="A151" s="4">
        <v>1753</v>
      </c>
      <c r="B151" s="4" t="s">
        <v>8</v>
      </c>
      <c r="C151" s="4" t="s">
        <v>497</v>
      </c>
      <c r="D151" s="4" t="s">
        <v>2029</v>
      </c>
      <c r="E151" s="4" t="s">
        <v>2030</v>
      </c>
      <c r="F151" s="5">
        <v>9</v>
      </c>
      <c r="G151" s="5">
        <v>1</v>
      </c>
      <c r="H151" s="4">
        <v>17</v>
      </c>
      <c r="I151" s="5">
        <v>15</v>
      </c>
      <c r="J151" s="7">
        <v>1503</v>
      </c>
      <c r="K151" s="8" t="s">
        <v>2036</v>
      </c>
      <c r="L151" s="9">
        <v>76.38</v>
      </c>
      <c r="M151" s="10">
        <v>55.33</v>
      </c>
      <c r="N151" s="5" t="s">
        <v>2032</v>
      </c>
      <c r="O151" s="5" t="s">
        <v>190</v>
      </c>
      <c r="P151" s="5" t="s">
        <v>3713</v>
      </c>
      <c r="Q151" s="4" t="s">
        <v>2049</v>
      </c>
      <c r="R151" s="4" t="s">
        <v>3821</v>
      </c>
      <c r="S151" s="13">
        <v>43358</v>
      </c>
      <c r="T151" s="14" t="s">
        <v>3822</v>
      </c>
      <c r="U151" s="15" t="s">
        <v>3823</v>
      </c>
      <c r="V151" s="13">
        <v>44012</v>
      </c>
    </row>
    <row r="152" spans="1:22" s="1" customFormat="1" hidden="1">
      <c r="A152" s="4">
        <v>1754</v>
      </c>
      <c r="B152" s="4" t="s">
        <v>8</v>
      </c>
      <c r="C152" s="4" t="s">
        <v>497</v>
      </c>
      <c r="D152" s="4" t="s">
        <v>2029</v>
      </c>
      <c r="E152" s="4" t="s">
        <v>2030</v>
      </c>
      <c r="F152" s="5">
        <v>9</v>
      </c>
      <c r="G152" s="5">
        <v>1</v>
      </c>
      <c r="H152" s="4">
        <v>17</v>
      </c>
      <c r="I152" s="5">
        <v>15</v>
      </c>
      <c r="J152" s="7">
        <v>1502</v>
      </c>
      <c r="K152" s="8" t="s">
        <v>2036</v>
      </c>
      <c r="L152" s="9">
        <v>53.4</v>
      </c>
      <c r="M152" s="10">
        <v>38.68</v>
      </c>
      <c r="N152" s="5" t="s">
        <v>2035</v>
      </c>
      <c r="O152" s="5" t="s">
        <v>201</v>
      </c>
      <c r="P152" s="5" t="s">
        <v>3717</v>
      </c>
      <c r="Q152" s="4" t="s">
        <v>2034</v>
      </c>
      <c r="R152" s="4"/>
      <c r="S152" s="13"/>
      <c r="T152" s="14"/>
      <c r="U152" s="15"/>
      <c r="V152" s="13">
        <v>44012</v>
      </c>
    </row>
    <row r="153" spans="1:22" s="1" customFormat="1">
      <c r="A153" s="4">
        <v>1755</v>
      </c>
      <c r="B153" s="4" t="s">
        <v>8</v>
      </c>
      <c r="C153" s="4" t="s">
        <v>497</v>
      </c>
      <c r="D153" s="4" t="s">
        <v>2029</v>
      </c>
      <c r="E153" s="4" t="s">
        <v>2030</v>
      </c>
      <c r="F153" s="5">
        <v>9</v>
      </c>
      <c r="G153" s="5">
        <v>1</v>
      </c>
      <c r="H153" s="4">
        <v>17</v>
      </c>
      <c r="I153" s="5">
        <v>15</v>
      </c>
      <c r="J153" s="7">
        <v>1501</v>
      </c>
      <c r="K153" s="8" t="s">
        <v>2036</v>
      </c>
      <c r="L153" s="9">
        <v>77.260000000000005</v>
      </c>
      <c r="M153" s="10">
        <v>55.97</v>
      </c>
      <c r="N153" s="5" t="s">
        <v>2032</v>
      </c>
      <c r="O153" s="5" t="s">
        <v>535</v>
      </c>
      <c r="P153" s="5" t="s">
        <v>3720</v>
      </c>
      <c r="Q153" s="4" t="s">
        <v>2049</v>
      </c>
      <c r="R153" s="4" t="s">
        <v>3824</v>
      </c>
      <c r="S153" s="13">
        <v>43394</v>
      </c>
      <c r="T153" s="14" t="s">
        <v>3825</v>
      </c>
      <c r="U153" s="15" t="s">
        <v>3826</v>
      </c>
      <c r="V153" s="13">
        <v>44012</v>
      </c>
    </row>
    <row r="154" spans="1:22" s="1" customFormat="1">
      <c r="A154" s="4">
        <v>1756</v>
      </c>
      <c r="B154" s="4" t="s">
        <v>8</v>
      </c>
      <c r="C154" s="4" t="s">
        <v>497</v>
      </c>
      <c r="D154" s="4" t="s">
        <v>2029</v>
      </c>
      <c r="E154" s="4" t="s">
        <v>2030</v>
      </c>
      <c r="F154" s="5">
        <v>9</v>
      </c>
      <c r="G154" s="5">
        <v>1</v>
      </c>
      <c r="H154" s="4">
        <v>17</v>
      </c>
      <c r="I154" s="5">
        <v>16</v>
      </c>
      <c r="J154" s="7">
        <v>1603</v>
      </c>
      <c r="K154" s="8" t="s">
        <v>2036</v>
      </c>
      <c r="L154" s="9">
        <v>76.38</v>
      </c>
      <c r="M154" s="10">
        <v>55.33</v>
      </c>
      <c r="N154" s="5" t="s">
        <v>2032</v>
      </c>
      <c r="O154" s="5" t="s">
        <v>190</v>
      </c>
      <c r="P154" s="5" t="s">
        <v>3713</v>
      </c>
      <c r="Q154" s="4" t="s">
        <v>2049</v>
      </c>
      <c r="R154" s="4" t="s">
        <v>3827</v>
      </c>
      <c r="S154" s="13">
        <v>43358</v>
      </c>
      <c r="T154" s="14" t="s">
        <v>3828</v>
      </c>
      <c r="U154" s="15" t="s">
        <v>3829</v>
      </c>
      <c r="V154" s="13">
        <v>44012</v>
      </c>
    </row>
    <row r="155" spans="1:22" s="1" customFormat="1" hidden="1">
      <c r="A155" s="4">
        <v>1757</v>
      </c>
      <c r="B155" s="4" t="s">
        <v>8</v>
      </c>
      <c r="C155" s="4" t="s">
        <v>497</v>
      </c>
      <c r="D155" s="4" t="s">
        <v>2029</v>
      </c>
      <c r="E155" s="4" t="s">
        <v>2030</v>
      </c>
      <c r="F155" s="5">
        <v>9</v>
      </c>
      <c r="G155" s="5">
        <v>1</v>
      </c>
      <c r="H155" s="4">
        <v>17</v>
      </c>
      <c r="I155" s="5">
        <v>16</v>
      </c>
      <c r="J155" s="7">
        <v>1602</v>
      </c>
      <c r="K155" s="8" t="s">
        <v>2036</v>
      </c>
      <c r="L155" s="9">
        <v>53.4</v>
      </c>
      <c r="M155" s="10">
        <v>38.68</v>
      </c>
      <c r="N155" s="5" t="s">
        <v>2035</v>
      </c>
      <c r="O155" s="5" t="s">
        <v>201</v>
      </c>
      <c r="P155" s="5" t="s">
        <v>3717</v>
      </c>
      <c r="Q155" s="4" t="s">
        <v>2034</v>
      </c>
      <c r="R155" s="4"/>
      <c r="S155" s="13"/>
      <c r="T155" s="14"/>
      <c r="U155" s="15"/>
      <c r="V155" s="13">
        <v>44012</v>
      </c>
    </row>
    <row r="156" spans="1:22" s="1" customFormat="1">
      <c r="A156" s="4">
        <v>1758</v>
      </c>
      <c r="B156" s="4" t="s">
        <v>8</v>
      </c>
      <c r="C156" s="4" t="s">
        <v>497</v>
      </c>
      <c r="D156" s="4" t="s">
        <v>2029</v>
      </c>
      <c r="E156" s="4" t="s">
        <v>2030</v>
      </c>
      <c r="F156" s="5">
        <v>9</v>
      </c>
      <c r="G156" s="5">
        <v>1</v>
      </c>
      <c r="H156" s="4">
        <v>17</v>
      </c>
      <c r="I156" s="5">
        <v>16</v>
      </c>
      <c r="J156" s="7">
        <v>1601</v>
      </c>
      <c r="K156" s="8" t="s">
        <v>2036</v>
      </c>
      <c r="L156" s="9">
        <v>77.260000000000005</v>
      </c>
      <c r="M156" s="10">
        <v>55.97</v>
      </c>
      <c r="N156" s="5" t="s">
        <v>2032</v>
      </c>
      <c r="O156" s="5" t="s">
        <v>535</v>
      </c>
      <c r="P156" s="5" t="s">
        <v>3720</v>
      </c>
      <c r="Q156" s="4" t="s">
        <v>2034</v>
      </c>
      <c r="R156" s="4"/>
      <c r="S156" s="13"/>
      <c r="T156" s="14"/>
      <c r="U156" s="15"/>
      <c r="V156" s="13">
        <v>44012</v>
      </c>
    </row>
    <row r="157" spans="1:22" s="1" customFormat="1">
      <c r="A157" s="4">
        <v>1759</v>
      </c>
      <c r="B157" s="4" t="s">
        <v>8</v>
      </c>
      <c r="C157" s="4" t="s">
        <v>497</v>
      </c>
      <c r="D157" s="4" t="s">
        <v>2029</v>
      </c>
      <c r="E157" s="4" t="s">
        <v>2030</v>
      </c>
      <c r="F157" s="5">
        <v>9</v>
      </c>
      <c r="G157" s="5">
        <v>1</v>
      </c>
      <c r="H157" s="4">
        <v>17</v>
      </c>
      <c r="I157" s="5">
        <v>17</v>
      </c>
      <c r="J157" s="7">
        <v>1703</v>
      </c>
      <c r="K157" s="8" t="s">
        <v>2036</v>
      </c>
      <c r="L157" s="9">
        <v>76.38</v>
      </c>
      <c r="M157" s="10">
        <v>55.33</v>
      </c>
      <c r="N157" s="5" t="s">
        <v>2032</v>
      </c>
      <c r="O157" s="5" t="s">
        <v>190</v>
      </c>
      <c r="P157" s="5" t="s">
        <v>3713</v>
      </c>
      <c r="Q157" s="4" t="s">
        <v>2049</v>
      </c>
      <c r="R157" s="4" t="s">
        <v>3830</v>
      </c>
      <c r="S157" s="13">
        <v>43359</v>
      </c>
      <c r="T157" s="14" t="s">
        <v>3831</v>
      </c>
      <c r="U157" s="15" t="s">
        <v>3832</v>
      </c>
      <c r="V157" s="13">
        <v>44012</v>
      </c>
    </row>
    <row r="158" spans="1:22" s="1" customFormat="1" hidden="1">
      <c r="A158" s="4">
        <v>1760</v>
      </c>
      <c r="B158" s="4" t="s">
        <v>8</v>
      </c>
      <c r="C158" s="4" t="s">
        <v>497</v>
      </c>
      <c r="D158" s="4" t="s">
        <v>2029</v>
      </c>
      <c r="E158" s="4" t="s">
        <v>2030</v>
      </c>
      <c r="F158" s="5">
        <v>9</v>
      </c>
      <c r="G158" s="5">
        <v>1</v>
      </c>
      <c r="H158" s="4">
        <v>17</v>
      </c>
      <c r="I158" s="5">
        <v>17</v>
      </c>
      <c r="J158" s="7">
        <v>1702</v>
      </c>
      <c r="K158" s="8" t="s">
        <v>2036</v>
      </c>
      <c r="L158" s="9">
        <v>53.4</v>
      </c>
      <c r="M158" s="10">
        <v>38.68</v>
      </c>
      <c r="N158" s="5" t="s">
        <v>2035</v>
      </c>
      <c r="O158" s="5" t="s">
        <v>201</v>
      </c>
      <c r="P158" s="5" t="s">
        <v>3717</v>
      </c>
      <c r="Q158" s="4" t="s">
        <v>2049</v>
      </c>
      <c r="R158" s="4" t="s">
        <v>3833</v>
      </c>
      <c r="S158" s="13">
        <v>43359</v>
      </c>
      <c r="T158" s="14" t="s">
        <v>3834</v>
      </c>
      <c r="U158" s="15"/>
      <c r="V158" s="13">
        <v>44012</v>
      </c>
    </row>
    <row r="159" spans="1:22" s="1" customFormat="1">
      <c r="A159" s="4">
        <v>1761</v>
      </c>
      <c r="B159" s="4" t="s">
        <v>8</v>
      </c>
      <c r="C159" s="4" t="s">
        <v>497</v>
      </c>
      <c r="D159" s="4" t="s">
        <v>2029</v>
      </c>
      <c r="E159" s="4" t="s">
        <v>2030</v>
      </c>
      <c r="F159" s="5">
        <v>9</v>
      </c>
      <c r="G159" s="5">
        <v>1</v>
      </c>
      <c r="H159" s="4">
        <v>17</v>
      </c>
      <c r="I159" s="5">
        <v>17</v>
      </c>
      <c r="J159" s="7">
        <v>1701</v>
      </c>
      <c r="K159" s="8" t="s">
        <v>2036</v>
      </c>
      <c r="L159" s="9">
        <v>77.260000000000005</v>
      </c>
      <c r="M159" s="10">
        <v>55.97</v>
      </c>
      <c r="N159" s="5" t="s">
        <v>2032</v>
      </c>
      <c r="O159" s="5" t="s">
        <v>535</v>
      </c>
      <c r="P159" s="5" t="s">
        <v>3720</v>
      </c>
      <c r="Q159" s="4" t="s">
        <v>2034</v>
      </c>
      <c r="R159" s="4"/>
      <c r="S159" s="13"/>
      <c r="T159" s="14"/>
      <c r="U159" s="15"/>
      <c r="V159" s="13">
        <v>44012</v>
      </c>
    </row>
  </sheetData>
  <autoFilter ref="A1:AG159">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Q2:Q159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326"/>
  <sheetViews>
    <sheetView workbookViewId="0">
      <selection activeCell="L2" sqref="L2:L326"/>
    </sheetView>
  </sheetViews>
  <sheetFormatPr defaultColWidth="9" defaultRowHeight="13.5"/>
  <cols>
    <col min="3" max="4" width="9" hidden="1" customWidth="1"/>
    <col min="6" max="7" width="4.375" customWidth="1"/>
    <col min="8" max="8" width="6.25" customWidth="1"/>
    <col min="9" max="9" width="8.125" customWidth="1"/>
    <col min="11" max="11" width="9" hidden="1" customWidth="1"/>
    <col min="12" max="13" width="9" style="2"/>
  </cols>
  <sheetData>
    <row r="1" spans="1:33" s="1" customFormat="1" ht="54">
      <c r="B1" s="3" t="s">
        <v>123</v>
      </c>
      <c r="C1" s="3" t="s">
        <v>2012</v>
      </c>
      <c r="D1" s="3" t="s">
        <v>2013</v>
      </c>
      <c r="E1" s="3" t="s">
        <v>2014</v>
      </c>
      <c r="F1" s="3" t="s">
        <v>2015</v>
      </c>
      <c r="G1" s="3" t="s">
        <v>2016</v>
      </c>
      <c r="H1" s="3" t="s">
        <v>2017</v>
      </c>
      <c r="I1" s="3" t="s">
        <v>2018</v>
      </c>
      <c r="J1" s="3" t="s">
        <v>2019</v>
      </c>
      <c r="K1" s="3" t="s">
        <v>2020</v>
      </c>
      <c r="L1" s="6" t="s">
        <v>63</v>
      </c>
      <c r="M1" s="6"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1762</v>
      </c>
      <c r="B2" s="4" t="s">
        <v>8</v>
      </c>
      <c r="C2" s="4" t="s">
        <v>497</v>
      </c>
      <c r="D2" s="4" t="s">
        <v>2029</v>
      </c>
      <c r="E2" s="4" t="s">
        <v>2030</v>
      </c>
      <c r="F2" s="5">
        <v>10</v>
      </c>
      <c r="G2" s="5">
        <v>1</v>
      </c>
      <c r="H2" s="4">
        <v>21</v>
      </c>
      <c r="I2" s="5">
        <v>1</v>
      </c>
      <c r="J2" s="7">
        <v>101</v>
      </c>
      <c r="K2" s="8" t="s">
        <v>2036</v>
      </c>
      <c r="L2" s="9">
        <v>78.599999999999994</v>
      </c>
      <c r="M2" s="10">
        <v>56.98</v>
      </c>
      <c r="N2" s="5" t="s">
        <v>2032</v>
      </c>
      <c r="O2" s="5" t="s">
        <v>181</v>
      </c>
      <c r="P2" s="5" t="s">
        <v>2041</v>
      </c>
      <c r="Q2" s="4" t="s">
        <v>2034</v>
      </c>
      <c r="R2" s="4"/>
      <c r="S2" s="13"/>
      <c r="T2" s="14"/>
      <c r="U2" s="15"/>
      <c r="V2" s="13">
        <v>44012</v>
      </c>
    </row>
    <row r="3" spans="1:33" s="1" customFormat="1" hidden="1">
      <c r="A3" s="4">
        <v>1763</v>
      </c>
      <c r="B3" s="4" t="s">
        <v>8</v>
      </c>
      <c r="C3" s="4" t="s">
        <v>497</v>
      </c>
      <c r="D3" s="4" t="s">
        <v>2029</v>
      </c>
      <c r="E3" s="4" t="s">
        <v>2030</v>
      </c>
      <c r="F3" s="5">
        <v>10</v>
      </c>
      <c r="G3" s="5">
        <v>1</v>
      </c>
      <c r="H3" s="4">
        <v>21</v>
      </c>
      <c r="I3" s="5">
        <v>1</v>
      </c>
      <c r="J3" s="7">
        <v>102</v>
      </c>
      <c r="K3" s="8" t="s">
        <v>2036</v>
      </c>
      <c r="L3" s="9">
        <v>52.79</v>
      </c>
      <c r="M3" s="10">
        <v>38.270000000000003</v>
      </c>
      <c r="N3" s="5" t="s">
        <v>2035</v>
      </c>
      <c r="O3" s="5" t="s">
        <v>183</v>
      </c>
      <c r="P3" s="5" t="s">
        <v>2042</v>
      </c>
      <c r="Q3" s="4" t="s">
        <v>2034</v>
      </c>
      <c r="R3" s="4"/>
      <c r="S3" s="13"/>
      <c r="T3" s="14"/>
      <c r="U3" s="15"/>
      <c r="V3" s="13">
        <v>44012</v>
      </c>
    </row>
    <row r="4" spans="1:33" s="1" customFormat="1" hidden="1">
      <c r="A4" s="4">
        <v>1764</v>
      </c>
      <c r="B4" s="4" t="s">
        <v>8</v>
      </c>
      <c r="C4" s="4" t="s">
        <v>497</v>
      </c>
      <c r="D4" s="4" t="s">
        <v>2029</v>
      </c>
      <c r="E4" s="4" t="s">
        <v>2030</v>
      </c>
      <c r="F4" s="5">
        <v>10</v>
      </c>
      <c r="G4" s="5">
        <v>1</v>
      </c>
      <c r="H4" s="4">
        <v>21</v>
      </c>
      <c r="I4" s="5">
        <v>1</v>
      </c>
      <c r="J4" s="7">
        <v>103</v>
      </c>
      <c r="K4" s="8" t="s">
        <v>2036</v>
      </c>
      <c r="L4" s="9">
        <v>52.74</v>
      </c>
      <c r="M4" s="10">
        <v>38.229999999999997</v>
      </c>
      <c r="N4" s="5" t="s">
        <v>2035</v>
      </c>
      <c r="O4" s="5" t="s">
        <v>183</v>
      </c>
      <c r="P4" s="5" t="s">
        <v>2043</v>
      </c>
      <c r="Q4" s="4" t="s">
        <v>2049</v>
      </c>
      <c r="R4" s="4" t="s">
        <v>3835</v>
      </c>
      <c r="S4" s="13">
        <v>43395</v>
      </c>
      <c r="T4" s="14" t="s">
        <v>3836</v>
      </c>
      <c r="U4" s="15" t="s">
        <v>3837</v>
      </c>
      <c r="V4" s="13">
        <v>44012</v>
      </c>
    </row>
    <row r="5" spans="1:33" s="1" customFormat="1" hidden="1">
      <c r="A5" s="4">
        <v>1765</v>
      </c>
      <c r="B5" s="4" t="s">
        <v>8</v>
      </c>
      <c r="C5" s="4" t="s">
        <v>497</v>
      </c>
      <c r="D5" s="4" t="s">
        <v>2029</v>
      </c>
      <c r="E5" s="4" t="s">
        <v>2030</v>
      </c>
      <c r="F5" s="5">
        <v>10</v>
      </c>
      <c r="G5" s="5">
        <v>1</v>
      </c>
      <c r="H5" s="4">
        <v>21</v>
      </c>
      <c r="I5" s="5">
        <v>1</v>
      </c>
      <c r="J5" s="7">
        <v>104</v>
      </c>
      <c r="K5" s="8" t="s">
        <v>2036</v>
      </c>
      <c r="L5" s="9">
        <v>52.74</v>
      </c>
      <c r="M5" s="10">
        <v>38.229999999999997</v>
      </c>
      <c r="N5" s="5" t="s">
        <v>2035</v>
      </c>
      <c r="O5" s="5" t="s">
        <v>183</v>
      </c>
      <c r="P5" s="5" t="s">
        <v>2042</v>
      </c>
      <c r="Q5" s="4" t="s">
        <v>2049</v>
      </c>
      <c r="R5" s="4" t="s">
        <v>3838</v>
      </c>
      <c r="S5" s="13">
        <v>43359</v>
      </c>
      <c r="T5" s="14" t="s">
        <v>3839</v>
      </c>
      <c r="U5" s="15" t="s">
        <v>3840</v>
      </c>
      <c r="V5" s="13">
        <v>44012</v>
      </c>
    </row>
    <row r="6" spans="1:33" s="1" customFormat="1" hidden="1">
      <c r="A6" s="4">
        <v>1766</v>
      </c>
      <c r="B6" s="4" t="s">
        <v>8</v>
      </c>
      <c r="C6" s="4" t="s">
        <v>497</v>
      </c>
      <c r="D6" s="4" t="s">
        <v>2029</v>
      </c>
      <c r="E6" s="4" t="s">
        <v>2030</v>
      </c>
      <c r="F6" s="5">
        <v>10</v>
      </c>
      <c r="G6" s="5">
        <v>1</v>
      </c>
      <c r="H6" s="4">
        <v>21</v>
      </c>
      <c r="I6" s="5">
        <v>1</v>
      </c>
      <c r="J6" s="7">
        <v>105</v>
      </c>
      <c r="K6" s="8" t="s">
        <v>2036</v>
      </c>
      <c r="L6" s="9">
        <v>52.79</v>
      </c>
      <c r="M6" s="10">
        <v>38.270000000000003</v>
      </c>
      <c r="N6" s="5" t="s">
        <v>2035</v>
      </c>
      <c r="O6" s="5" t="s">
        <v>183</v>
      </c>
      <c r="P6" s="5" t="s">
        <v>2043</v>
      </c>
      <c r="Q6" s="4" t="s">
        <v>2049</v>
      </c>
      <c r="R6" s="4" t="s">
        <v>3841</v>
      </c>
      <c r="S6" s="13">
        <v>43359</v>
      </c>
      <c r="T6" s="14" t="s">
        <v>3842</v>
      </c>
      <c r="U6" s="15" t="s">
        <v>3843</v>
      </c>
      <c r="V6" s="13">
        <v>44012</v>
      </c>
    </row>
    <row r="7" spans="1:33" s="1" customFormat="1">
      <c r="A7" s="4">
        <v>1767</v>
      </c>
      <c r="B7" s="4" t="s">
        <v>8</v>
      </c>
      <c r="C7" s="4" t="s">
        <v>497</v>
      </c>
      <c r="D7" s="4" t="s">
        <v>2029</v>
      </c>
      <c r="E7" s="4" t="s">
        <v>2030</v>
      </c>
      <c r="F7" s="5">
        <v>10</v>
      </c>
      <c r="G7" s="5">
        <v>1</v>
      </c>
      <c r="H7" s="4">
        <v>21</v>
      </c>
      <c r="I7" s="5">
        <v>1</v>
      </c>
      <c r="J7" s="7">
        <v>106</v>
      </c>
      <c r="K7" s="8" t="s">
        <v>2036</v>
      </c>
      <c r="L7" s="9">
        <v>78.08</v>
      </c>
      <c r="M7" s="10">
        <v>56.6</v>
      </c>
      <c r="N7" s="5" t="s">
        <v>2032</v>
      </c>
      <c r="O7" s="5" t="s">
        <v>181</v>
      </c>
      <c r="P7" s="5" t="s">
        <v>2044</v>
      </c>
      <c r="Q7" s="4" t="s">
        <v>2049</v>
      </c>
      <c r="R7" s="4" t="s">
        <v>3844</v>
      </c>
      <c r="S7" s="13">
        <v>43359</v>
      </c>
      <c r="T7" s="14" t="s">
        <v>3845</v>
      </c>
      <c r="U7" s="15" t="s">
        <v>3846</v>
      </c>
      <c r="V7" s="13">
        <v>44012</v>
      </c>
    </row>
    <row r="8" spans="1:33" s="1" customFormat="1">
      <c r="A8" s="4">
        <v>1768</v>
      </c>
      <c r="B8" s="4" t="s">
        <v>8</v>
      </c>
      <c r="C8" s="4" t="s">
        <v>497</v>
      </c>
      <c r="D8" s="4" t="s">
        <v>2029</v>
      </c>
      <c r="E8" s="4" t="s">
        <v>2030</v>
      </c>
      <c r="F8" s="5">
        <v>10</v>
      </c>
      <c r="G8" s="5">
        <v>1</v>
      </c>
      <c r="H8" s="4">
        <v>21</v>
      </c>
      <c r="I8" s="5">
        <v>2</v>
      </c>
      <c r="J8" s="7">
        <v>201</v>
      </c>
      <c r="K8" s="8" t="s">
        <v>2036</v>
      </c>
      <c r="L8" s="9">
        <v>78.599999999999994</v>
      </c>
      <c r="M8" s="10">
        <v>56.98</v>
      </c>
      <c r="N8" s="5" t="s">
        <v>2032</v>
      </c>
      <c r="O8" s="5" t="s">
        <v>181</v>
      </c>
      <c r="P8" s="5" t="s">
        <v>2041</v>
      </c>
      <c r="Q8" s="4" t="s">
        <v>2049</v>
      </c>
      <c r="R8" s="4" t="s">
        <v>3847</v>
      </c>
      <c r="S8" s="13">
        <v>43395</v>
      </c>
      <c r="T8" s="14" t="s">
        <v>3848</v>
      </c>
      <c r="U8" s="15" t="s">
        <v>3849</v>
      </c>
      <c r="V8" s="13">
        <v>44012</v>
      </c>
    </row>
    <row r="9" spans="1:33" s="1" customFormat="1" hidden="1">
      <c r="A9" s="4">
        <v>1769</v>
      </c>
      <c r="B9" s="4" t="s">
        <v>8</v>
      </c>
      <c r="C9" s="4" t="s">
        <v>497</v>
      </c>
      <c r="D9" s="4" t="s">
        <v>2029</v>
      </c>
      <c r="E9" s="4" t="s">
        <v>2030</v>
      </c>
      <c r="F9" s="5">
        <v>10</v>
      </c>
      <c r="G9" s="5">
        <v>1</v>
      </c>
      <c r="H9" s="4">
        <v>21</v>
      </c>
      <c r="I9" s="5">
        <v>2</v>
      </c>
      <c r="J9" s="7">
        <v>202</v>
      </c>
      <c r="K9" s="8" t="s">
        <v>2036</v>
      </c>
      <c r="L9" s="9">
        <v>52.79</v>
      </c>
      <c r="M9" s="10">
        <v>38.270000000000003</v>
      </c>
      <c r="N9" s="5" t="s">
        <v>2035</v>
      </c>
      <c r="O9" s="5" t="s">
        <v>183</v>
      </c>
      <c r="P9" s="5" t="s">
        <v>2042</v>
      </c>
      <c r="Q9" s="4" t="s">
        <v>2049</v>
      </c>
      <c r="R9" s="4" t="s">
        <v>3850</v>
      </c>
      <c r="S9" s="13">
        <v>43359</v>
      </c>
      <c r="T9" s="14" t="s">
        <v>3851</v>
      </c>
      <c r="U9" s="15" t="s">
        <v>3852</v>
      </c>
      <c r="V9" s="13">
        <v>44012</v>
      </c>
    </row>
    <row r="10" spans="1:33" s="1" customFormat="1" hidden="1">
      <c r="A10" s="4">
        <v>1770</v>
      </c>
      <c r="B10" s="4" t="s">
        <v>8</v>
      </c>
      <c r="C10" s="4" t="s">
        <v>497</v>
      </c>
      <c r="D10" s="4" t="s">
        <v>2029</v>
      </c>
      <c r="E10" s="4" t="s">
        <v>2030</v>
      </c>
      <c r="F10" s="5">
        <v>10</v>
      </c>
      <c r="G10" s="5">
        <v>1</v>
      </c>
      <c r="H10" s="4">
        <v>21</v>
      </c>
      <c r="I10" s="5">
        <v>2</v>
      </c>
      <c r="J10" s="7">
        <v>203</v>
      </c>
      <c r="K10" s="8" t="s">
        <v>2036</v>
      </c>
      <c r="L10" s="9">
        <v>52.74</v>
      </c>
      <c r="M10" s="10">
        <v>38.229999999999997</v>
      </c>
      <c r="N10" s="5" t="s">
        <v>2035</v>
      </c>
      <c r="O10" s="5" t="s">
        <v>183</v>
      </c>
      <c r="P10" s="5" t="s">
        <v>2043</v>
      </c>
      <c r="Q10" s="4" t="s">
        <v>2049</v>
      </c>
      <c r="R10" s="4" t="s">
        <v>3853</v>
      </c>
      <c r="S10" s="13">
        <v>43359</v>
      </c>
      <c r="T10" s="14" t="s">
        <v>3854</v>
      </c>
      <c r="U10" s="15"/>
      <c r="V10" s="13">
        <v>44012</v>
      </c>
    </row>
    <row r="11" spans="1:33" s="1" customFormat="1" hidden="1">
      <c r="A11" s="4">
        <v>1771</v>
      </c>
      <c r="B11" s="4" t="s">
        <v>8</v>
      </c>
      <c r="C11" s="4" t="s">
        <v>497</v>
      </c>
      <c r="D11" s="4" t="s">
        <v>2029</v>
      </c>
      <c r="E11" s="4" t="s">
        <v>2030</v>
      </c>
      <c r="F11" s="5">
        <v>10</v>
      </c>
      <c r="G11" s="5">
        <v>1</v>
      </c>
      <c r="H11" s="4">
        <v>21</v>
      </c>
      <c r="I11" s="5">
        <v>2</v>
      </c>
      <c r="J11" s="7">
        <v>204</v>
      </c>
      <c r="K11" s="8" t="s">
        <v>2036</v>
      </c>
      <c r="L11" s="9">
        <v>52.74</v>
      </c>
      <c r="M11" s="10">
        <v>38.229999999999997</v>
      </c>
      <c r="N11" s="5" t="s">
        <v>2035</v>
      </c>
      <c r="O11" s="5" t="s">
        <v>183</v>
      </c>
      <c r="P11" s="5" t="s">
        <v>2042</v>
      </c>
      <c r="Q11" s="4" t="s">
        <v>2049</v>
      </c>
      <c r="R11" s="4" t="s">
        <v>3855</v>
      </c>
      <c r="S11" s="13">
        <v>43359</v>
      </c>
      <c r="T11" s="14" t="s">
        <v>3856</v>
      </c>
      <c r="U11" s="15" t="s">
        <v>3857</v>
      </c>
      <c r="V11" s="13">
        <v>44012</v>
      </c>
    </row>
    <row r="12" spans="1:33" s="1" customFormat="1" hidden="1">
      <c r="A12" s="4">
        <v>1772</v>
      </c>
      <c r="B12" s="4" t="s">
        <v>8</v>
      </c>
      <c r="C12" s="4" t="s">
        <v>497</v>
      </c>
      <c r="D12" s="4" t="s">
        <v>2029</v>
      </c>
      <c r="E12" s="4" t="s">
        <v>2030</v>
      </c>
      <c r="F12" s="5">
        <v>10</v>
      </c>
      <c r="G12" s="5">
        <v>1</v>
      </c>
      <c r="H12" s="4">
        <v>21</v>
      </c>
      <c r="I12" s="5">
        <v>2</v>
      </c>
      <c r="J12" s="7">
        <v>205</v>
      </c>
      <c r="K12" s="8" t="s">
        <v>2036</v>
      </c>
      <c r="L12" s="9">
        <v>52.79</v>
      </c>
      <c r="M12" s="10">
        <v>38.270000000000003</v>
      </c>
      <c r="N12" s="5" t="s">
        <v>2035</v>
      </c>
      <c r="O12" s="5" t="s">
        <v>183</v>
      </c>
      <c r="P12" s="5" t="s">
        <v>2043</v>
      </c>
      <c r="Q12" s="4" t="s">
        <v>2049</v>
      </c>
      <c r="R12" s="4" t="s">
        <v>3858</v>
      </c>
      <c r="S12" s="13">
        <v>43397</v>
      </c>
      <c r="T12" s="14" t="s">
        <v>3859</v>
      </c>
      <c r="U12" s="15" t="s">
        <v>3860</v>
      </c>
      <c r="V12" s="13">
        <v>44012</v>
      </c>
    </row>
    <row r="13" spans="1:33" s="1" customFormat="1">
      <c r="A13" s="4">
        <v>1773</v>
      </c>
      <c r="B13" s="4" t="s">
        <v>8</v>
      </c>
      <c r="C13" s="4" t="s">
        <v>497</v>
      </c>
      <c r="D13" s="4" t="s">
        <v>2029</v>
      </c>
      <c r="E13" s="4" t="s">
        <v>2030</v>
      </c>
      <c r="F13" s="5">
        <v>10</v>
      </c>
      <c r="G13" s="5">
        <v>1</v>
      </c>
      <c r="H13" s="4">
        <v>21</v>
      </c>
      <c r="I13" s="5">
        <v>2</v>
      </c>
      <c r="J13" s="7">
        <v>206</v>
      </c>
      <c r="K13" s="8" t="s">
        <v>2036</v>
      </c>
      <c r="L13" s="9">
        <v>78.08</v>
      </c>
      <c r="M13" s="10">
        <v>56.6</v>
      </c>
      <c r="N13" s="5" t="s">
        <v>2032</v>
      </c>
      <c r="O13" s="5" t="s">
        <v>181</v>
      </c>
      <c r="P13" s="5" t="s">
        <v>2044</v>
      </c>
      <c r="Q13" s="4" t="s">
        <v>2049</v>
      </c>
      <c r="R13" s="4" t="s">
        <v>3861</v>
      </c>
      <c r="S13" s="13">
        <v>43359</v>
      </c>
      <c r="T13" s="14" t="s">
        <v>3862</v>
      </c>
      <c r="U13" s="15"/>
      <c r="V13" s="13">
        <v>44012</v>
      </c>
    </row>
    <row r="14" spans="1:33" s="1" customFormat="1">
      <c r="A14" s="4">
        <v>1774</v>
      </c>
      <c r="B14" s="4" t="s">
        <v>8</v>
      </c>
      <c r="C14" s="4" t="s">
        <v>497</v>
      </c>
      <c r="D14" s="4" t="s">
        <v>2029</v>
      </c>
      <c r="E14" s="4" t="s">
        <v>2030</v>
      </c>
      <c r="F14" s="5">
        <v>10</v>
      </c>
      <c r="G14" s="5">
        <v>1</v>
      </c>
      <c r="H14" s="4">
        <v>21</v>
      </c>
      <c r="I14" s="5">
        <v>3</v>
      </c>
      <c r="J14" s="7">
        <v>301</v>
      </c>
      <c r="K14" s="8" t="s">
        <v>2036</v>
      </c>
      <c r="L14" s="9">
        <v>78.599999999999994</v>
      </c>
      <c r="M14" s="10">
        <v>56.98</v>
      </c>
      <c r="N14" s="5" t="s">
        <v>2032</v>
      </c>
      <c r="O14" s="5" t="s">
        <v>181</v>
      </c>
      <c r="P14" s="5" t="s">
        <v>2041</v>
      </c>
      <c r="Q14" s="4" t="s">
        <v>2049</v>
      </c>
      <c r="R14" s="4" t="s">
        <v>3863</v>
      </c>
      <c r="S14" s="13">
        <v>43394</v>
      </c>
      <c r="T14" s="14" t="s">
        <v>3864</v>
      </c>
      <c r="U14" s="15" t="s">
        <v>3865</v>
      </c>
      <c r="V14" s="13">
        <v>44012</v>
      </c>
    </row>
    <row r="15" spans="1:33" s="1" customFormat="1" hidden="1">
      <c r="A15" s="4">
        <v>1775</v>
      </c>
      <c r="B15" s="4" t="s">
        <v>8</v>
      </c>
      <c r="C15" s="4" t="s">
        <v>497</v>
      </c>
      <c r="D15" s="4" t="s">
        <v>2029</v>
      </c>
      <c r="E15" s="4" t="s">
        <v>2030</v>
      </c>
      <c r="F15" s="5">
        <v>10</v>
      </c>
      <c r="G15" s="5">
        <v>1</v>
      </c>
      <c r="H15" s="4">
        <v>21</v>
      </c>
      <c r="I15" s="5">
        <v>3</v>
      </c>
      <c r="J15" s="7">
        <v>302</v>
      </c>
      <c r="K15" s="8" t="s">
        <v>2036</v>
      </c>
      <c r="L15" s="9">
        <v>52.79</v>
      </c>
      <c r="M15" s="10">
        <v>38.270000000000003</v>
      </c>
      <c r="N15" s="5" t="s">
        <v>2035</v>
      </c>
      <c r="O15" s="5" t="s">
        <v>183</v>
      </c>
      <c r="P15" s="5" t="s">
        <v>2042</v>
      </c>
      <c r="Q15" s="4" t="s">
        <v>2049</v>
      </c>
      <c r="R15" s="4" t="s">
        <v>3866</v>
      </c>
      <c r="S15" s="13">
        <v>43395</v>
      </c>
      <c r="T15" s="14" t="s">
        <v>3212</v>
      </c>
      <c r="U15" s="15" t="s">
        <v>3867</v>
      </c>
      <c r="V15" s="13">
        <v>44012</v>
      </c>
    </row>
    <row r="16" spans="1:33" s="1" customFormat="1" hidden="1">
      <c r="A16" s="4">
        <v>1776</v>
      </c>
      <c r="B16" s="4" t="s">
        <v>8</v>
      </c>
      <c r="C16" s="4" t="s">
        <v>497</v>
      </c>
      <c r="D16" s="4" t="s">
        <v>2029</v>
      </c>
      <c r="E16" s="4" t="s">
        <v>2030</v>
      </c>
      <c r="F16" s="5">
        <v>10</v>
      </c>
      <c r="G16" s="5">
        <v>1</v>
      </c>
      <c r="H16" s="4">
        <v>21</v>
      </c>
      <c r="I16" s="5">
        <v>3</v>
      </c>
      <c r="J16" s="7">
        <v>303</v>
      </c>
      <c r="K16" s="8" t="s">
        <v>2036</v>
      </c>
      <c r="L16" s="9">
        <v>52.74</v>
      </c>
      <c r="M16" s="10">
        <v>38.229999999999997</v>
      </c>
      <c r="N16" s="5" t="s">
        <v>2035</v>
      </c>
      <c r="O16" s="5" t="s">
        <v>183</v>
      </c>
      <c r="P16" s="5" t="s">
        <v>2043</v>
      </c>
      <c r="Q16" s="4" t="s">
        <v>2049</v>
      </c>
      <c r="R16" s="4" t="s">
        <v>3868</v>
      </c>
      <c r="S16" s="13">
        <v>43359</v>
      </c>
      <c r="T16" s="14" t="s">
        <v>3869</v>
      </c>
      <c r="U16" s="15" t="s">
        <v>3870</v>
      </c>
      <c r="V16" s="13">
        <v>44012</v>
      </c>
    </row>
    <row r="17" spans="1:22" s="1" customFormat="1" hidden="1">
      <c r="A17" s="4">
        <v>1777</v>
      </c>
      <c r="B17" s="4" t="s">
        <v>8</v>
      </c>
      <c r="C17" s="4" t="s">
        <v>497</v>
      </c>
      <c r="D17" s="4" t="s">
        <v>2029</v>
      </c>
      <c r="E17" s="4" t="s">
        <v>2030</v>
      </c>
      <c r="F17" s="5">
        <v>10</v>
      </c>
      <c r="G17" s="5">
        <v>1</v>
      </c>
      <c r="H17" s="4">
        <v>21</v>
      </c>
      <c r="I17" s="5">
        <v>3</v>
      </c>
      <c r="J17" s="7">
        <v>304</v>
      </c>
      <c r="K17" s="8" t="s">
        <v>2036</v>
      </c>
      <c r="L17" s="9">
        <v>52.74</v>
      </c>
      <c r="M17" s="10">
        <v>38.229999999999997</v>
      </c>
      <c r="N17" s="5" t="s">
        <v>2035</v>
      </c>
      <c r="O17" s="5" t="s">
        <v>183</v>
      </c>
      <c r="P17" s="5" t="s">
        <v>2042</v>
      </c>
      <c r="Q17" s="4" t="s">
        <v>2049</v>
      </c>
      <c r="R17" s="4" t="s">
        <v>3871</v>
      </c>
      <c r="S17" s="13">
        <v>43359</v>
      </c>
      <c r="T17" s="14" t="s">
        <v>3872</v>
      </c>
      <c r="U17" s="15"/>
      <c r="V17" s="13">
        <v>44012</v>
      </c>
    </row>
    <row r="18" spans="1:22" s="1" customFormat="1" hidden="1">
      <c r="A18" s="4">
        <v>1778</v>
      </c>
      <c r="B18" s="4" t="s">
        <v>8</v>
      </c>
      <c r="C18" s="4" t="s">
        <v>497</v>
      </c>
      <c r="D18" s="4" t="s">
        <v>2029</v>
      </c>
      <c r="E18" s="4" t="s">
        <v>2030</v>
      </c>
      <c r="F18" s="5">
        <v>10</v>
      </c>
      <c r="G18" s="5">
        <v>1</v>
      </c>
      <c r="H18" s="4">
        <v>21</v>
      </c>
      <c r="I18" s="5">
        <v>3</v>
      </c>
      <c r="J18" s="7">
        <v>305</v>
      </c>
      <c r="K18" s="8" t="s">
        <v>2036</v>
      </c>
      <c r="L18" s="9">
        <v>52.79</v>
      </c>
      <c r="M18" s="10">
        <v>38.270000000000003</v>
      </c>
      <c r="N18" s="5" t="s">
        <v>2035</v>
      </c>
      <c r="O18" s="5" t="s">
        <v>183</v>
      </c>
      <c r="P18" s="5" t="s">
        <v>2043</v>
      </c>
      <c r="Q18" s="4" t="s">
        <v>2049</v>
      </c>
      <c r="R18" s="4" t="s">
        <v>3873</v>
      </c>
      <c r="S18" s="13">
        <v>43359</v>
      </c>
      <c r="T18" s="14" t="s">
        <v>3471</v>
      </c>
      <c r="U18" s="15" t="s">
        <v>3874</v>
      </c>
      <c r="V18" s="13">
        <v>44012</v>
      </c>
    </row>
    <row r="19" spans="1:22" s="1" customFormat="1">
      <c r="A19" s="4">
        <v>1779</v>
      </c>
      <c r="B19" s="4" t="s">
        <v>8</v>
      </c>
      <c r="C19" s="4" t="s">
        <v>497</v>
      </c>
      <c r="D19" s="4" t="s">
        <v>2029</v>
      </c>
      <c r="E19" s="4" t="s">
        <v>2030</v>
      </c>
      <c r="F19" s="5">
        <v>10</v>
      </c>
      <c r="G19" s="5">
        <v>1</v>
      </c>
      <c r="H19" s="4">
        <v>21</v>
      </c>
      <c r="I19" s="5">
        <v>3</v>
      </c>
      <c r="J19" s="7">
        <v>306</v>
      </c>
      <c r="K19" s="8" t="s">
        <v>2036</v>
      </c>
      <c r="L19" s="9">
        <v>78.08</v>
      </c>
      <c r="M19" s="10">
        <v>56.6</v>
      </c>
      <c r="N19" s="5" t="s">
        <v>2032</v>
      </c>
      <c r="O19" s="5" t="s">
        <v>181</v>
      </c>
      <c r="P19" s="5" t="s">
        <v>2044</v>
      </c>
      <c r="Q19" s="4" t="s">
        <v>2049</v>
      </c>
      <c r="R19" s="4" t="s">
        <v>3875</v>
      </c>
      <c r="S19" s="13">
        <v>43359</v>
      </c>
      <c r="T19" s="14" t="s">
        <v>3876</v>
      </c>
      <c r="U19" s="15" t="s">
        <v>3877</v>
      </c>
      <c r="V19" s="13">
        <v>44012</v>
      </c>
    </row>
    <row r="20" spans="1:22" s="1" customFormat="1">
      <c r="A20" s="4">
        <v>1780</v>
      </c>
      <c r="B20" s="4" t="s">
        <v>8</v>
      </c>
      <c r="C20" s="4" t="s">
        <v>497</v>
      </c>
      <c r="D20" s="4" t="s">
        <v>2029</v>
      </c>
      <c r="E20" s="4" t="s">
        <v>2030</v>
      </c>
      <c r="F20" s="5">
        <v>10</v>
      </c>
      <c r="G20" s="5">
        <v>1</v>
      </c>
      <c r="H20" s="4">
        <v>21</v>
      </c>
      <c r="I20" s="5">
        <v>4</v>
      </c>
      <c r="J20" s="7">
        <v>401</v>
      </c>
      <c r="K20" s="8" t="s">
        <v>2036</v>
      </c>
      <c r="L20" s="9">
        <v>78.599999999999994</v>
      </c>
      <c r="M20" s="10">
        <v>56.98</v>
      </c>
      <c r="N20" s="5" t="s">
        <v>2032</v>
      </c>
      <c r="O20" s="5" t="s">
        <v>181</v>
      </c>
      <c r="P20" s="5" t="s">
        <v>2041</v>
      </c>
      <c r="Q20" s="4" t="s">
        <v>2049</v>
      </c>
      <c r="R20" s="4" t="s">
        <v>3878</v>
      </c>
      <c r="S20" s="13">
        <v>43359</v>
      </c>
      <c r="T20" s="14" t="s">
        <v>3879</v>
      </c>
      <c r="U20" s="15" t="s">
        <v>3880</v>
      </c>
      <c r="V20" s="13">
        <v>44012</v>
      </c>
    </row>
    <row r="21" spans="1:22" s="1" customFormat="1" hidden="1">
      <c r="A21" s="4">
        <v>1781</v>
      </c>
      <c r="B21" s="4" t="s">
        <v>8</v>
      </c>
      <c r="C21" s="4" t="s">
        <v>497</v>
      </c>
      <c r="D21" s="4" t="s">
        <v>2029</v>
      </c>
      <c r="E21" s="4" t="s">
        <v>2030</v>
      </c>
      <c r="F21" s="5">
        <v>10</v>
      </c>
      <c r="G21" s="5">
        <v>1</v>
      </c>
      <c r="H21" s="4">
        <v>21</v>
      </c>
      <c r="I21" s="5">
        <v>4</v>
      </c>
      <c r="J21" s="7">
        <v>402</v>
      </c>
      <c r="K21" s="8" t="s">
        <v>2036</v>
      </c>
      <c r="L21" s="9">
        <v>52.79</v>
      </c>
      <c r="M21" s="10">
        <v>38.270000000000003</v>
      </c>
      <c r="N21" s="5" t="s">
        <v>2035</v>
      </c>
      <c r="O21" s="5" t="s">
        <v>183</v>
      </c>
      <c r="P21" s="5" t="s">
        <v>2042</v>
      </c>
      <c r="Q21" s="4" t="s">
        <v>2049</v>
      </c>
      <c r="R21" s="4" t="s">
        <v>3881</v>
      </c>
      <c r="S21" s="13">
        <v>43359</v>
      </c>
      <c r="T21" s="14" t="s">
        <v>3882</v>
      </c>
      <c r="U21" s="15"/>
      <c r="V21" s="13">
        <v>44012</v>
      </c>
    </row>
    <row r="22" spans="1:22" s="1" customFormat="1" hidden="1">
      <c r="A22" s="4">
        <v>1782</v>
      </c>
      <c r="B22" s="4" t="s">
        <v>8</v>
      </c>
      <c r="C22" s="4" t="s">
        <v>497</v>
      </c>
      <c r="D22" s="4" t="s">
        <v>2029</v>
      </c>
      <c r="E22" s="4" t="s">
        <v>2030</v>
      </c>
      <c r="F22" s="5">
        <v>10</v>
      </c>
      <c r="G22" s="5">
        <v>1</v>
      </c>
      <c r="H22" s="4">
        <v>21</v>
      </c>
      <c r="I22" s="5">
        <v>4</v>
      </c>
      <c r="J22" s="7">
        <v>403</v>
      </c>
      <c r="K22" s="8" t="s">
        <v>2036</v>
      </c>
      <c r="L22" s="9">
        <v>52.74</v>
      </c>
      <c r="M22" s="10">
        <v>38.229999999999997</v>
      </c>
      <c r="N22" s="5" t="s">
        <v>2035</v>
      </c>
      <c r="O22" s="5" t="s">
        <v>183</v>
      </c>
      <c r="P22" s="5" t="s">
        <v>2043</v>
      </c>
      <c r="Q22" s="4" t="s">
        <v>2049</v>
      </c>
      <c r="R22" s="4" t="s">
        <v>3883</v>
      </c>
      <c r="S22" s="13">
        <v>43359</v>
      </c>
      <c r="T22" s="14" t="s">
        <v>3884</v>
      </c>
      <c r="U22" s="15" t="s">
        <v>3885</v>
      </c>
      <c r="V22" s="13">
        <v>44012</v>
      </c>
    </row>
    <row r="23" spans="1:22" s="1" customFormat="1" hidden="1">
      <c r="A23" s="4">
        <v>1783</v>
      </c>
      <c r="B23" s="4" t="s">
        <v>8</v>
      </c>
      <c r="C23" s="4" t="s">
        <v>497</v>
      </c>
      <c r="D23" s="4" t="s">
        <v>2029</v>
      </c>
      <c r="E23" s="4" t="s">
        <v>2030</v>
      </c>
      <c r="F23" s="5">
        <v>10</v>
      </c>
      <c r="G23" s="5">
        <v>1</v>
      </c>
      <c r="H23" s="4">
        <v>21</v>
      </c>
      <c r="I23" s="5">
        <v>4</v>
      </c>
      <c r="J23" s="7">
        <v>404</v>
      </c>
      <c r="K23" s="8" t="s">
        <v>2036</v>
      </c>
      <c r="L23" s="9">
        <v>52.74</v>
      </c>
      <c r="M23" s="10">
        <v>38.229999999999997</v>
      </c>
      <c r="N23" s="5" t="s">
        <v>2035</v>
      </c>
      <c r="O23" s="5" t="s">
        <v>183</v>
      </c>
      <c r="P23" s="5" t="s">
        <v>2042</v>
      </c>
      <c r="Q23" s="4" t="s">
        <v>2049</v>
      </c>
      <c r="R23" s="4" t="s">
        <v>3886</v>
      </c>
      <c r="S23" s="13">
        <v>43359</v>
      </c>
      <c r="T23" s="14" t="s">
        <v>3887</v>
      </c>
      <c r="U23" s="15" t="s">
        <v>3888</v>
      </c>
      <c r="V23" s="13">
        <v>44012</v>
      </c>
    </row>
    <row r="24" spans="1:22" s="1" customFormat="1" hidden="1">
      <c r="A24" s="4">
        <v>1784</v>
      </c>
      <c r="B24" s="4" t="s">
        <v>8</v>
      </c>
      <c r="C24" s="4" t="s">
        <v>497</v>
      </c>
      <c r="D24" s="4" t="s">
        <v>2029</v>
      </c>
      <c r="E24" s="4" t="s">
        <v>2030</v>
      </c>
      <c r="F24" s="5">
        <v>10</v>
      </c>
      <c r="G24" s="5">
        <v>1</v>
      </c>
      <c r="H24" s="4">
        <v>21</v>
      </c>
      <c r="I24" s="5">
        <v>4</v>
      </c>
      <c r="J24" s="7">
        <v>405</v>
      </c>
      <c r="K24" s="8" t="s">
        <v>2036</v>
      </c>
      <c r="L24" s="9">
        <v>52.79</v>
      </c>
      <c r="M24" s="10">
        <v>38.270000000000003</v>
      </c>
      <c r="N24" s="5" t="s">
        <v>2035</v>
      </c>
      <c r="O24" s="5" t="s">
        <v>183</v>
      </c>
      <c r="P24" s="5" t="s">
        <v>2043</v>
      </c>
      <c r="Q24" s="4" t="s">
        <v>2049</v>
      </c>
      <c r="R24" s="4" t="s">
        <v>3889</v>
      </c>
      <c r="S24" s="13">
        <v>43359</v>
      </c>
      <c r="T24" s="14" t="s">
        <v>3890</v>
      </c>
      <c r="U24" s="15" t="s">
        <v>3891</v>
      </c>
      <c r="V24" s="13">
        <v>44012</v>
      </c>
    </row>
    <row r="25" spans="1:22" s="1" customFormat="1">
      <c r="A25" s="4">
        <v>1785</v>
      </c>
      <c r="B25" s="4" t="s">
        <v>8</v>
      </c>
      <c r="C25" s="4" t="s">
        <v>497</v>
      </c>
      <c r="D25" s="4" t="s">
        <v>2029</v>
      </c>
      <c r="E25" s="4" t="s">
        <v>2030</v>
      </c>
      <c r="F25" s="5">
        <v>10</v>
      </c>
      <c r="G25" s="5">
        <v>1</v>
      </c>
      <c r="H25" s="4">
        <v>21</v>
      </c>
      <c r="I25" s="5">
        <v>4</v>
      </c>
      <c r="J25" s="7">
        <v>406</v>
      </c>
      <c r="K25" s="8" t="s">
        <v>2036</v>
      </c>
      <c r="L25" s="9">
        <v>78.08</v>
      </c>
      <c r="M25" s="10">
        <v>56.6</v>
      </c>
      <c r="N25" s="5" t="s">
        <v>2032</v>
      </c>
      <c r="O25" s="5" t="s">
        <v>181</v>
      </c>
      <c r="P25" s="5" t="s">
        <v>2044</v>
      </c>
      <c r="Q25" s="4" t="s">
        <v>2049</v>
      </c>
      <c r="R25" s="4" t="s">
        <v>3892</v>
      </c>
      <c r="S25" s="13">
        <v>43359</v>
      </c>
      <c r="T25" s="14" t="s">
        <v>3893</v>
      </c>
      <c r="U25" s="15" t="s">
        <v>3894</v>
      </c>
      <c r="V25" s="13">
        <v>44012</v>
      </c>
    </row>
    <row r="26" spans="1:22" s="1" customFormat="1">
      <c r="A26" s="4">
        <v>1786</v>
      </c>
      <c r="B26" s="4" t="s">
        <v>8</v>
      </c>
      <c r="C26" s="4" t="s">
        <v>497</v>
      </c>
      <c r="D26" s="4" t="s">
        <v>2029</v>
      </c>
      <c r="E26" s="4" t="s">
        <v>2030</v>
      </c>
      <c r="F26" s="5">
        <v>10</v>
      </c>
      <c r="G26" s="5">
        <v>1</v>
      </c>
      <c r="H26" s="4">
        <v>21</v>
      </c>
      <c r="I26" s="5">
        <v>5</v>
      </c>
      <c r="J26" s="7">
        <v>501</v>
      </c>
      <c r="K26" s="8" t="s">
        <v>2036</v>
      </c>
      <c r="L26" s="9">
        <v>78.599999999999994</v>
      </c>
      <c r="M26" s="10">
        <v>56.98</v>
      </c>
      <c r="N26" s="5" t="s">
        <v>2032</v>
      </c>
      <c r="O26" s="5" t="s">
        <v>181</v>
      </c>
      <c r="P26" s="5" t="s">
        <v>2041</v>
      </c>
      <c r="Q26" s="4" t="s">
        <v>2034</v>
      </c>
      <c r="R26" s="4"/>
      <c r="S26" s="13"/>
      <c r="T26" s="14"/>
      <c r="U26" s="15"/>
      <c r="V26" s="13">
        <v>44012</v>
      </c>
    </row>
    <row r="27" spans="1:22" s="1" customFormat="1" hidden="1">
      <c r="A27" s="4">
        <v>1787</v>
      </c>
      <c r="B27" s="4" t="s">
        <v>8</v>
      </c>
      <c r="C27" s="4" t="s">
        <v>497</v>
      </c>
      <c r="D27" s="4" t="s">
        <v>2029</v>
      </c>
      <c r="E27" s="4" t="s">
        <v>2030</v>
      </c>
      <c r="F27" s="5">
        <v>10</v>
      </c>
      <c r="G27" s="5">
        <v>1</v>
      </c>
      <c r="H27" s="4">
        <v>21</v>
      </c>
      <c r="I27" s="5">
        <v>5</v>
      </c>
      <c r="J27" s="7">
        <v>502</v>
      </c>
      <c r="K27" s="8" t="s">
        <v>2036</v>
      </c>
      <c r="L27" s="9">
        <v>52.79</v>
      </c>
      <c r="M27" s="10">
        <v>38.270000000000003</v>
      </c>
      <c r="N27" s="5" t="s">
        <v>2035</v>
      </c>
      <c r="O27" s="5" t="s">
        <v>183</v>
      </c>
      <c r="P27" s="5" t="s">
        <v>2042</v>
      </c>
      <c r="Q27" s="4" t="s">
        <v>2049</v>
      </c>
      <c r="R27" s="4" t="s">
        <v>3895</v>
      </c>
      <c r="S27" s="13">
        <v>43395</v>
      </c>
      <c r="T27" s="14" t="s">
        <v>3896</v>
      </c>
      <c r="U27" s="15" t="s">
        <v>3897</v>
      </c>
      <c r="V27" s="13">
        <v>44012</v>
      </c>
    </row>
    <row r="28" spans="1:22" s="1" customFormat="1" hidden="1">
      <c r="A28" s="4">
        <v>1788</v>
      </c>
      <c r="B28" s="4" t="s">
        <v>8</v>
      </c>
      <c r="C28" s="4" t="s">
        <v>497</v>
      </c>
      <c r="D28" s="4" t="s">
        <v>2029</v>
      </c>
      <c r="E28" s="4" t="s">
        <v>2030</v>
      </c>
      <c r="F28" s="5">
        <v>10</v>
      </c>
      <c r="G28" s="5">
        <v>1</v>
      </c>
      <c r="H28" s="4">
        <v>21</v>
      </c>
      <c r="I28" s="5">
        <v>5</v>
      </c>
      <c r="J28" s="7">
        <v>504</v>
      </c>
      <c r="K28" s="8" t="s">
        <v>2036</v>
      </c>
      <c r="L28" s="9">
        <v>52.74</v>
      </c>
      <c r="M28" s="10">
        <v>38.229999999999997</v>
      </c>
      <c r="N28" s="5" t="s">
        <v>2035</v>
      </c>
      <c r="O28" s="5" t="s">
        <v>183</v>
      </c>
      <c r="P28" s="5" t="s">
        <v>2042</v>
      </c>
      <c r="Q28" s="4" t="s">
        <v>2049</v>
      </c>
      <c r="R28" s="4" t="s">
        <v>3898</v>
      </c>
      <c r="S28" s="13">
        <v>43394</v>
      </c>
      <c r="T28" s="14" t="s">
        <v>3899</v>
      </c>
      <c r="U28" s="15" t="s">
        <v>3900</v>
      </c>
      <c r="V28" s="13">
        <v>44012</v>
      </c>
    </row>
    <row r="29" spans="1:22" s="1" customFormat="1" hidden="1">
      <c r="A29" s="4">
        <v>1789</v>
      </c>
      <c r="B29" s="4" t="s">
        <v>8</v>
      </c>
      <c r="C29" s="4" t="s">
        <v>497</v>
      </c>
      <c r="D29" s="4" t="s">
        <v>2029</v>
      </c>
      <c r="E29" s="4" t="s">
        <v>2030</v>
      </c>
      <c r="F29" s="5">
        <v>10</v>
      </c>
      <c r="G29" s="5">
        <v>1</v>
      </c>
      <c r="H29" s="4">
        <v>21</v>
      </c>
      <c r="I29" s="5">
        <v>5</v>
      </c>
      <c r="J29" s="7">
        <v>505</v>
      </c>
      <c r="K29" s="8" t="s">
        <v>2036</v>
      </c>
      <c r="L29" s="9">
        <v>52.79</v>
      </c>
      <c r="M29" s="10">
        <v>38.270000000000003</v>
      </c>
      <c r="N29" s="5" t="s">
        <v>2035</v>
      </c>
      <c r="O29" s="5" t="s">
        <v>183</v>
      </c>
      <c r="P29" s="5" t="s">
        <v>2043</v>
      </c>
      <c r="Q29" s="4" t="s">
        <v>2049</v>
      </c>
      <c r="R29" s="4" t="s">
        <v>3901</v>
      </c>
      <c r="S29" s="13">
        <v>43395</v>
      </c>
      <c r="T29" s="14" t="s">
        <v>3902</v>
      </c>
      <c r="U29" s="15" t="s">
        <v>3903</v>
      </c>
      <c r="V29" s="13">
        <v>44012</v>
      </c>
    </row>
    <row r="30" spans="1:22" s="1" customFormat="1">
      <c r="A30" s="4">
        <v>1790</v>
      </c>
      <c r="B30" s="4" t="s">
        <v>8</v>
      </c>
      <c r="C30" s="4" t="s">
        <v>497</v>
      </c>
      <c r="D30" s="4" t="s">
        <v>2029</v>
      </c>
      <c r="E30" s="4" t="s">
        <v>2030</v>
      </c>
      <c r="F30" s="5">
        <v>10</v>
      </c>
      <c r="G30" s="5">
        <v>1</v>
      </c>
      <c r="H30" s="4">
        <v>21</v>
      </c>
      <c r="I30" s="5">
        <v>5</v>
      </c>
      <c r="J30" s="7">
        <v>506</v>
      </c>
      <c r="K30" s="8" t="s">
        <v>2036</v>
      </c>
      <c r="L30" s="9">
        <v>78.08</v>
      </c>
      <c r="M30" s="10">
        <v>56.6</v>
      </c>
      <c r="N30" s="5" t="s">
        <v>2032</v>
      </c>
      <c r="O30" s="5" t="s">
        <v>181</v>
      </c>
      <c r="P30" s="5" t="s">
        <v>2044</v>
      </c>
      <c r="Q30" s="4" t="s">
        <v>2049</v>
      </c>
      <c r="R30" s="4" t="s">
        <v>3904</v>
      </c>
      <c r="S30" s="13">
        <v>43359</v>
      </c>
      <c r="T30" s="14" t="s">
        <v>3905</v>
      </c>
      <c r="U30" s="15"/>
      <c r="V30" s="13">
        <v>44012</v>
      </c>
    </row>
    <row r="31" spans="1:22" s="1" customFormat="1" hidden="1">
      <c r="A31" s="4">
        <v>1791</v>
      </c>
      <c r="B31" s="4" t="s">
        <v>8</v>
      </c>
      <c r="C31" s="4" t="s">
        <v>497</v>
      </c>
      <c r="D31" s="4" t="s">
        <v>2029</v>
      </c>
      <c r="E31" s="4" t="s">
        <v>2030</v>
      </c>
      <c r="F31" s="5">
        <v>10</v>
      </c>
      <c r="G31" s="5">
        <v>1</v>
      </c>
      <c r="H31" s="4">
        <v>21</v>
      </c>
      <c r="I31" s="5">
        <v>6</v>
      </c>
      <c r="J31" s="7">
        <v>603</v>
      </c>
      <c r="K31" s="8" t="s">
        <v>2036</v>
      </c>
      <c r="L31" s="9">
        <v>52.74</v>
      </c>
      <c r="M31" s="10">
        <v>38.229999999999997</v>
      </c>
      <c r="N31" s="5" t="s">
        <v>2035</v>
      </c>
      <c r="O31" s="5" t="s">
        <v>183</v>
      </c>
      <c r="P31" s="5" t="s">
        <v>2043</v>
      </c>
      <c r="Q31" s="4" t="s">
        <v>2049</v>
      </c>
      <c r="R31" s="4" t="s">
        <v>3906</v>
      </c>
      <c r="S31" s="13">
        <v>43359</v>
      </c>
      <c r="T31" s="14" t="s">
        <v>3907</v>
      </c>
      <c r="U31" s="15" t="s">
        <v>3908</v>
      </c>
      <c r="V31" s="13">
        <v>44012</v>
      </c>
    </row>
    <row r="32" spans="1:22" s="1" customFormat="1" hidden="1">
      <c r="A32" s="4">
        <v>1792</v>
      </c>
      <c r="B32" s="4" t="s">
        <v>8</v>
      </c>
      <c r="C32" s="4" t="s">
        <v>497</v>
      </c>
      <c r="D32" s="4" t="s">
        <v>2029</v>
      </c>
      <c r="E32" s="4" t="s">
        <v>2030</v>
      </c>
      <c r="F32" s="5">
        <v>10</v>
      </c>
      <c r="G32" s="5">
        <v>1</v>
      </c>
      <c r="H32" s="4">
        <v>21</v>
      </c>
      <c r="I32" s="5">
        <v>6</v>
      </c>
      <c r="J32" s="7">
        <v>604</v>
      </c>
      <c r="K32" s="8" t="s">
        <v>2036</v>
      </c>
      <c r="L32" s="9">
        <v>52.74</v>
      </c>
      <c r="M32" s="10">
        <v>38.229999999999997</v>
      </c>
      <c r="N32" s="5" t="s">
        <v>2035</v>
      </c>
      <c r="O32" s="5" t="s">
        <v>183</v>
      </c>
      <c r="P32" s="5" t="s">
        <v>2042</v>
      </c>
      <c r="Q32" s="4" t="s">
        <v>2049</v>
      </c>
      <c r="R32" s="4" t="s">
        <v>3909</v>
      </c>
      <c r="S32" s="13">
        <v>43359</v>
      </c>
      <c r="T32" s="14" t="s">
        <v>3910</v>
      </c>
      <c r="U32" s="15" t="s">
        <v>3911</v>
      </c>
      <c r="V32" s="13">
        <v>44012</v>
      </c>
    </row>
    <row r="33" spans="1:22" s="1" customFormat="1" hidden="1">
      <c r="A33" s="4">
        <v>1793</v>
      </c>
      <c r="B33" s="4" t="s">
        <v>8</v>
      </c>
      <c r="C33" s="4" t="s">
        <v>497</v>
      </c>
      <c r="D33" s="4" t="s">
        <v>2029</v>
      </c>
      <c r="E33" s="4" t="s">
        <v>2030</v>
      </c>
      <c r="F33" s="5">
        <v>10</v>
      </c>
      <c r="G33" s="5">
        <v>1</v>
      </c>
      <c r="H33" s="4">
        <v>21</v>
      </c>
      <c r="I33" s="5">
        <v>6</v>
      </c>
      <c r="J33" s="7">
        <v>605</v>
      </c>
      <c r="K33" s="8" t="s">
        <v>2036</v>
      </c>
      <c r="L33" s="9">
        <v>52.79</v>
      </c>
      <c r="M33" s="10">
        <v>38.270000000000003</v>
      </c>
      <c r="N33" s="5" t="s">
        <v>2035</v>
      </c>
      <c r="O33" s="5" t="s">
        <v>183</v>
      </c>
      <c r="P33" s="5" t="s">
        <v>2043</v>
      </c>
      <c r="Q33" s="4" t="s">
        <v>2049</v>
      </c>
      <c r="R33" s="4" t="s">
        <v>3912</v>
      </c>
      <c r="S33" s="13">
        <v>43359</v>
      </c>
      <c r="T33" s="14" t="s">
        <v>3913</v>
      </c>
      <c r="U33" s="15" t="s">
        <v>3914</v>
      </c>
      <c r="V33" s="13">
        <v>44012</v>
      </c>
    </row>
    <row r="34" spans="1:22" s="1" customFormat="1">
      <c r="A34" s="4">
        <v>1794</v>
      </c>
      <c r="B34" s="4" t="s">
        <v>8</v>
      </c>
      <c r="C34" s="4" t="s">
        <v>497</v>
      </c>
      <c r="D34" s="4" t="s">
        <v>2029</v>
      </c>
      <c r="E34" s="4" t="s">
        <v>2030</v>
      </c>
      <c r="F34" s="5">
        <v>10</v>
      </c>
      <c r="G34" s="5">
        <v>1</v>
      </c>
      <c r="H34" s="4">
        <v>21</v>
      </c>
      <c r="I34" s="5">
        <v>6</v>
      </c>
      <c r="J34" s="7">
        <v>606</v>
      </c>
      <c r="K34" s="8" t="s">
        <v>2036</v>
      </c>
      <c r="L34" s="9">
        <v>78.08</v>
      </c>
      <c r="M34" s="10">
        <v>56.6</v>
      </c>
      <c r="N34" s="5" t="s">
        <v>2032</v>
      </c>
      <c r="O34" s="5" t="s">
        <v>181</v>
      </c>
      <c r="P34" s="5" t="s">
        <v>2044</v>
      </c>
      <c r="Q34" s="4" t="s">
        <v>2049</v>
      </c>
      <c r="R34" s="4" t="s">
        <v>3915</v>
      </c>
      <c r="S34" s="13">
        <v>43359</v>
      </c>
      <c r="T34" s="14" t="s">
        <v>3916</v>
      </c>
      <c r="U34" s="15" t="s">
        <v>3917</v>
      </c>
      <c r="V34" s="13">
        <v>44012</v>
      </c>
    </row>
    <row r="35" spans="1:22" s="1" customFormat="1" hidden="1">
      <c r="A35" s="4">
        <v>1795</v>
      </c>
      <c r="B35" s="4" t="s">
        <v>8</v>
      </c>
      <c r="C35" s="4" t="s">
        <v>497</v>
      </c>
      <c r="D35" s="4" t="s">
        <v>2029</v>
      </c>
      <c r="E35" s="4" t="s">
        <v>2030</v>
      </c>
      <c r="F35" s="5">
        <v>10</v>
      </c>
      <c r="G35" s="5">
        <v>1</v>
      </c>
      <c r="H35" s="4">
        <v>21</v>
      </c>
      <c r="I35" s="5">
        <v>7</v>
      </c>
      <c r="J35" s="7">
        <v>702</v>
      </c>
      <c r="K35" s="8" t="s">
        <v>2036</v>
      </c>
      <c r="L35" s="9">
        <v>52.79</v>
      </c>
      <c r="M35" s="10">
        <v>38.270000000000003</v>
      </c>
      <c r="N35" s="5" t="s">
        <v>2035</v>
      </c>
      <c r="O35" s="5" t="s">
        <v>183</v>
      </c>
      <c r="P35" s="5" t="s">
        <v>2042</v>
      </c>
      <c r="Q35" s="4" t="s">
        <v>2049</v>
      </c>
      <c r="R35" s="4" t="s">
        <v>3918</v>
      </c>
      <c r="S35" s="13">
        <v>43359</v>
      </c>
      <c r="T35" s="14" t="s">
        <v>3919</v>
      </c>
      <c r="U35" s="15" t="s">
        <v>3920</v>
      </c>
      <c r="V35" s="13">
        <v>44012</v>
      </c>
    </row>
    <row r="36" spans="1:22" s="1" customFormat="1" hidden="1">
      <c r="A36" s="4">
        <v>1796</v>
      </c>
      <c r="B36" s="4" t="s">
        <v>8</v>
      </c>
      <c r="C36" s="4" t="s">
        <v>497</v>
      </c>
      <c r="D36" s="4" t="s">
        <v>2029</v>
      </c>
      <c r="E36" s="4" t="s">
        <v>2030</v>
      </c>
      <c r="F36" s="5">
        <v>10</v>
      </c>
      <c r="G36" s="5">
        <v>1</v>
      </c>
      <c r="H36" s="4">
        <v>21</v>
      </c>
      <c r="I36" s="5">
        <v>7</v>
      </c>
      <c r="J36" s="7">
        <v>704</v>
      </c>
      <c r="K36" s="8" t="s">
        <v>2036</v>
      </c>
      <c r="L36" s="9">
        <v>52.74</v>
      </c>
      <c r="M36" s="10">
        <v>38.229999999999997</v>
      </c>
      <c r="N36" s="5" t="s">
        <v>2035</v>
      </c>
      <c r="O36" s="5" t="s">
        <v>183</v>
      </c>
      <c r="P36" s="5" t="s">
        <v>2042</v>
      </c>
      <c r="Q36" s="4" t="s">
        <v>2049</v>
      </c>
      <c r="R36" s="4" t="s">
        <v>3921</v>
      </c>
      <c r="S36" s="13">
        <v>43397</v>
      </c>
      <c r="T36" s="14" t="s">
        <v>3922</v>
      </c>
      <c r="U36" s="15" t="s">
        <v>3923</v>
      </c>
      <c r="V36" s="13">
        <v>44012</v>
      </c>
    </row>
    <row r="37" spans="1:22" s="1" customFormat="1" hidden="1">
      <c r="A37" s="4">
        <v>1797</v>
      </c>
      <c r="B37" s="4" t="s">
        <v>8</v>
      </c>
      <c r="C37" s="4" t="s">
        <v>497</v>
      </c>
      <c r="D37" s="4" t="s">
        <v>2029</v>
      </c>
      <c r="E37" s="4" t="s">
        <v>2030</v>
      </c>
      <c r="F37" s="5">
        <v>10</v>
      </c>
      <c r="G37" s="5">
        <v>1</v>
      </c>
      <c r="H37" s="4">
        <v>21</v>
      </c>
      <c r="I37" s="5">
        <v>7</v>
      </c>
      <c r="J37" s="7">
        <v>705</v>
      </c>
      <c r="K37" s="8" t="s">
        <v>2036</v>
      </c>
      <c r="L37" s="9">
        <v>52.79</v>
      </c>
      <c r="M37" s="10">
        <v>38.270000000000003</v>
      </c>
      <c r="N37" s="5" t="s">
        <v>2035</v>
      </c>
      <c r="O37" s="5" t="s">
        <v>183</v>
      </c>
      <c r="P37" s="5" t="s">
        <v>2043</v>
      </c>
      <c r="Q37" s="4" t="s">
        <v>2049</v>
      </c>
      <c r="R37" s="4" t="s">
        <v>3924</v>
      </c>
      <c r="S37" s="13">
        <v>43359</v>
      </c>
      <c r="T37" s="14" t="s">
        <v>3925</v>
      </c>
      <c r="U37" s="15" t="s">
        <v>3926</v>
      </c>
      <c r="V37" s="13">
        <v>44012</v>
      </c>
    </row>
    <row r="38" spans="1:22" s="1" customFormat="1" hidden="1">
      <c r="A38" s="4">
        <v>1798</v>
      </c>
      <c r="B38" s="4" t="s">
        <v>8</v>
      </c>
      <c r="C38" s="4" t="s">
        <v>497</v>
      </c>
      <c r="D38" s="4" t="s">
        <v>2029</v>
      </c>
      <c r="E38" s="4" t="s">
        <v>2030</v>
      </c>
      <c r="F38" s="5">
        <v>10</v>
      </c>
      <c r="G38" s="5">
        <v>1</v>
      </c>
      <c r="H38" s="4">
        <v>21</v>
      </c>
      <c r="I38" s="5">
        <v>8</v>
      </c>
      <c r="J38" s="7">
        <v>803</v>
      </c>
      <c r="K38" s="8" t="s">
        <v>2036</v>
      </c>
      <c r="L38" s="9">
        <v>52.74</v>
      </c>
      <c r="M38" s="10">
        <v>38.229999999999997</v>
      </c>
      <c r="N38" s="5" t="s">
        <v>2035</v>
      </c>
      <c r="O38" s="5" t="s">
        <v>183</v>
      </c>
      <c r="P38" s="5" t="s">
        <v>2043</v>
      </c>
      <c r="Q38" s="4" t="s">
        <v>2049</v>
      </c>
      <c r="R38" s="4" t="s">
        <v>3927</v>
      </c>
      <c r="S38" s="13">
        <v>43397</v>
      </c>
      <c r="T38" s="14" t="s">
        <v>3928</v>
      </c>
      <c r="U38" s="15"/>
      <c r="V38" s="13">
        <v>44012</v>
      </c>
    </row>
    <row r="39" spans="1:22" s="1" customFormat="1" hidden="1">
      <c r="A39" s="4">
        <v>1799</v>
      </c>
      <c r="B39" s="4" t="s">
        <v>8</v>
      </c>
      <c r="C39" s="4" t="s">
        <v>497</v>
      </c>
      <c r="D39" s="4" t="s">
        <v>2029</v>
      </c>
      <c r="E39" s="4" t="s">
        <v>2030</v>
      </c>
      <c r="F39" s="5">
        <v>10</v>
      </c>
      <c r="G39" s="5">
        <v>1</v>
      </c>
      <c r="H39" s="4">
        <v>21</v>
      </c>
      <c r="I39" s="5">
        <v>8</v>
      </c>
      <c r="J39" s="7">
        <v>804</v>
      </c>
      <c r="K39" s="8" t="s">
        <v>2036</v>
      </c>
      <c r="L39" s="9">
        <v>52.74</v>
      </c>
      <c r="M39" s="10">
        <v>38.229999999999997</v>
      </c>
      <c r="N39" s="5" t="s">
        <v>2035</v>
      </c>
      <c r="O39" s="5" t="s">
        <v>183</v>
      </c>
      <c r="P39" s="5" t="s">
        <v>2042</v>
      </c>
      <c r="Q39" s="4" t="s">
        <v>2049</v>
      </c>
      <c r="R39" s="4" t="s">
        <v>3929</v>
      </c>
      <c r="S39" s="13">
        <v>43359</v>
      </c>
      <c r="T39" s="14" t="s">
        <v>3930</v>
      </c>
      <c r="U39" s="15" t="s">
        <v>3931</v>
      </c>
      <c r="V39" s="13">
        <v>44012</v>
      </c>
    </row>
    <row r="40" spans="1:22" s="1" customFormat="1" hidden="1">
      <c r="A40" s="4">
        <v>1800</v>
      </c>
      <c r="B40" s="4" t="s">
        <v>8</v>
      </c>
      <c r="C40" s="4" t="s">
        <v>497</v>
      </c>
      <c r="D40" s="4" t="s">
        <v>2029</v>
      </c>
      <c r="E40" s="4" t="s">
        <v>2030</v>
      </c>
      <c r="F40" s="5">
        <v>10</v>
      </c>
      <c r="G40" s="5">
        <v>1</v>
      </c>
      <c r="H40" s="4">
        <v>21</v>
      </c>
      <c r="I40" s="5">
        <v>9</v>
      </c>
      <c r="J40" s="7">
        <v>902</v>
      </c>
      <c r="K40" s="8" t="s">
        <v>2036</v>
      </c>
      <c r="L40" s="9">
        <v>52.79</v>
      </c>
      <c r="M40" s="10">
        <v>38.270000000000003</v>
      </c>
      <c r="N40" s="5" t="s">
        <v>2035</v>
      </c>
      <c r="O40" s="5" t="s">
        <v>183</v>
      </c>
      <c r="P40" s="5" t="s">
        <v>2042</v>
      </c>
      <c r="Q40" s="4" t="s">
        <v>2049</v>
      </c>
      <c r="R40" s="4" t="s">
        <v>3932</v>
      </c>
      <c r="S40" s="13">
        <v>43359</v>
      </c>
      <c r="T40" s="14" t="s">
        <v>3933</v>
      </c>
      <c r="U40" s="15" t="s">
        <v>3934</v>
      </c>
      <c r="V40" s="13">
        <v>44012</v>
      </c>
    </row>
    <row r="41" spans="1:22" s="1" customFormat="1" hidden="1">
      <c r="A41" s="4">
        <v>1801</v>
      </c>
      <c r="B41" s="4" t="s">
        <v>8</v>
      </c>
      <c r="C41" s="4" t="s">
        <v>497</v>
      </c>
      <c r="D41" s="4" t="s">
        <v>2029</v>
      </c>
      <c r="E41" s="4" t="s">
        <v>2030</v>
      </c>
      <c r="F41" s="5">
        <v>10</v>
      </c>
      <c r="G41" s="5">
        <v>1</v>
      </c>
      <c r="H41" s="4">
        <v>21</v>
      </c>
      <c r="I41" s="5">
        <v>9</v>
      </c>
      <c r="J41" s="7">
        <v>903</v>
      </c>
      <c r="K41" s="8" t="s">
        <v>2036</v>
      </c>
      <c r="L41" s="9">
        <v>52.74</v>
      </c>
      <c r="M41" s="10">
        <v>38.229999999999997</v>
      </c>
      <c r="N41" s="5" t="s">
        <v>2035</v>
      </c>
      <c r="O41" s="5" t="s">
        <v>183</v>
      </c>
      <c r="P41" s="5" t="s">
        <v>2043</v>
      </c>
      <c r="Q41" s="4" t="s">
        <v>2049</v>
      </c>
      <c r="R41" s="4" t="s">
        <v>3935</v>
      </c>
      <c r="S41" s="13">
        <v>43395</v>
      </c>
      <c r="T41" s="14" t="s">
        <v>3936</v>
      </c>
      <c r="U41" s="15"/>
      <c r="V41" s="13">
        <v>44012</v>
      </c>
    </row>
    <row r="42" spans="1:22" s="1" customFormat="1" hidden="1">
      <c r="A42" s="4">
        <v>1802</v>
      </c>
      <c r="B42" s="4" t="s">
        <v>8</v>
      </c>
      <c r="C42" s="4" t="s">
        <v>497</v>
      </c>
      <c r="D42" s="4" t="s">
        <v>2029</v>
      </c>
      <c r="E42" s="4" t="s">
        <v>2030</v>
      </c>
      <c r="F42" s="5">
        <v>10</v>
      </c>
      <c r="G42" s="5">
        <v>1</v>
      </c>
      <c r="H42" s="4">
        <v>21</v>
      </c>
      <c r="I42" s="5">
        <v>9</v>
      </c>
      <c r="J42" s="7">
        <v>904</v>
      </c>
      <c r="K42" s="8" t="s">
        <v>2036</v>
      </c>
      <c r="L42" s="9">
        <v>52.74</v>
      </c>
      <c r="M42" s="10">
        <v>38.229999999999997</v>
      </c>
      <c r="N42" s="5" t="s">
        <v>2035</v>
      </c>
      <c r="O42" s="5" t="s">
        <v>183</v>
      </c>
      <c r="P42" s="5" t="s">
        <v>2042</v>
      </c>
      <c r="Q42" s="4" t="s">
        <v>2049</v>
      </c>
      <c r="R42" s="4" t="s">
        <v>3937</v>
      </c>
      <c r="S42" s="13">
        <v>43359</v>
      </c>
      <c r="T42" s="14" t="s">
        <v>3938</v>
      </c>
      <c r="U42" s="15" t="s">
        <v>3939</v>
      </c>
      <c r="V42" s="13">
        <v>44012</v>
      </c>
    </row>
    <row r="43" spans="1:22" s="1" customFormat="1" hidden="1">
      <c r="A43" s="4">
        <v>1803</v>
      </c>
      <c r="B43" s="4" t="s">
        <v>8</v>
      </c>
      <c r="C43" s="4" t="s">
        <v>497</v>
      </c>
      <c r="D43" s="4" t="s">
        <v>2029</v>
      </c>
      <c r="E43" s="4" t="s">
        <v>2030</v>
      </c>
      <c r="F43" s="5">
        <v>10</v>
      </c>
      <c r="G43" s="5">
        <v>1</v>
      </c>
      <c r="H43" s="4">
        <v>21</v>
      </c>
      <c r="I43" s="5">
        <v>9</v>
      </c>
      <c r="J43" s="7">
        <v>905</v>
      </c>
      <c r="K43" s="8" t="s">
        <v>2036</v>
      </c>
      <c r="L43" s="9">
        <v>52.79</v>
      </c>
      <c r="M43" s="10">
        <v>38.270000000000003</v>
      </c>
      <c r="N43" s="5" t="s">
        <v>2035</v>
      </c>
      <c r="O43" s="5" t="s">
        <v>183</v>
      </c>
      <c r="P43" s="5" t="s">
        <v>2043</v>
      </c>
      <c r="Q43" s="4" t="s">
        <v>2049</v>
      </c>
      <c r="R43" s="4" t="s">
        <v>3940</v>
      </c>
      <c r="S43" s="13">
        <v>43359</v>
      </c>
      <c r="T43" s="14" t="s">
        <v>3941</v>
      </c>
      <c r="U43" s="15" t="s">
        <v>3942</v>
      </c>
      <c r="V43" s="13">
        <v>44012</v>
      </c>
    </row>
    <row r="44" spans="1:22" s="1" customFormat="1" hidden="1">
      <c r="A44" s="4">
        <v>1804</v>
      </c>
      <c r="B44" s="4" t="s">
        <v>8</v>
      </c>
      <c r="C44" s="4" t="s">
        <v>497</v>
      </c>
      <c r="D44" s="4" t="s">
        <v>2029</v>
      </c>
      <c r="E44" s="4" t="s">
        <v>2030</v>
      </c>
      <c r="F44" s="5">
        <v>10</v>
      </c>
      <c r="G44" s="5">
        <v>1</v>
      </c>
      <c r="H44" s="4">
        <v>21</v>
      </c>
      <c r="I44" s="5">
        <v>10</v>
      </c>
      <c r="J44" s="7">
        <v>1002</v>
      </c>
      <c r="K44" s="8" t="s">
        <v>2036</v>
      </c>
      <c r="L44" s="9">
        <v>52.79</v>
      </c>
      <c r="M44" s="10">
        <v>38.270000000000003</v>
      </c>
      <c r="N44" s="5" t="s">
        <v>2035</v>
      </c>
      <c r="O44" s="5" t="s">
        <v>183</v>
      </c>
      <c r="P44" s="5" t="s">
        <v>2042</v>
      </c>
      <c r="Q44" s="4" t="s">
        <v>2049</v>
      </c>
      <c r="R44" s="4" t="s">
        <v>3943</v>
      </c>
      <c r="S44" s="13">
        <v>43359</v>
      </c>
      <c r="T44" s="14" t="s">
        <v>3944</v>
      </c>
      <c r="U44" s="15" t="s">
        <v>3945</v>
      </c>
      <c r="V44" s="13">
        <v>44012</v>
      </c>
    </row>
    <row r="45" spans="1:22" s="1" customFormat="1" hidden="1">
      <c r="A45" s="4">
        <v>1805</v>
      </c>
      <c r="B45" s="4" t="s">
        <v>8</v>
      </c>
      <c r="C45" s="4" t="s">
        <v>497</v>
      </c>
      <c r="D45" s="4" t="s">
        <v>2029</v>
      </c>
      <c r="E45" s="4" t="s">
        <v>2030</v>
      </c>
      <c r="F45" s="5">
        <v>10</v>
      </c>
      <c r="G45" s="5">
        <v>1</v>
      </c>
      <c r="H45" s="4">
        <v>21</v>
      </c>
      <c r="I45" s="5">
        <v>10</v>
      </c>
      <c r="J45" s="7">
        <v>1003</v>
      </c>
      <c r="K45" s="8" t="s">
        <v>2036</v>
      </c>
      <c r="L45" s="9">
        <v>52.74</v>
      </c>
      <c r="M45" s="10">
        <v>38.229999999999997</v>
      </c>
      <c r="N45" s="5" t="s">
        <v>2035</v>
      </c>
      <c r="O45" s="5" t="s">
        <v>183</v>
      </c>
      <c r="P45" s="5" t="s">
        <v>2043</v>
      </c>
      <c r="Q45" s="4" t="s">
        <v>2049</v>
      </c>
      <c r="R45" s="4" t="s">
        <v>3946</v>
      </c>
      <c r="S45" s="13">
        <v>43359</v>
      </c>
      <c r="T45" s="14" t="s">
        <v>3947</v>
      </c>
      <c r="U45" s="15" t="s">
        <v>3948</v>
      </c>
      <c r="V45" s="13">
        <v>44012</v>
      </c>
    </row>
    <row r="46" spans="1:22" s="1" customFormat="1" hidden="1">
      <c r="A46" s="4">
        <v>1806</v>
      </c>
      <c r="B46" s="4" t="s">
        <v>8</v>
      </c>
      <c r="C46" s="4" t="s">
        <v>497</v>
      </c>
      <c r="D46" s="4" t="s">
        <v>2029</v>
      </c>
      <c r="E46" s="4" t="s">
        <v>2030</v>
      </c>
      <c r="F46" s="5">
        <v>10</v>
      </c>
      <c r="G46" s="5">
        <v>1</v>
      </c>
      <c r="H46" s="4">
        <v>21</v>
      </c>
      <c r="I46" s="5">
        <v>10</v>
      </c>
      <c r="J46" s="7">
        <v>1004</v>
      </c>
      <c r="K46" s="8" t="s">
        <v>2036</v>
      </c>
      <c r="L46" s="9">
        <v>52.74</v>
      </c>
      <c r="M46" s="10">
        <v>38.229999999999997</v>
      </c>
      <c r="N46" s="5" t="s">
        <v>2035</v>
      </c>
      <c r="O46" s="5" t="s">
        <v>183</v>
      </c>
      <c r="P46" s="5" t="s">
        <v>2042</v>
      </c>
      <c r="Q46" s="4" t="s">
        <v>2049</v>
      </c>
      <c r="R46" s="4" t="s">
        <v>3949</v>
      </c>
      <c r="S46" s="13">
        <v>43395</v>
      </c>
      <c r="T46" s="14" t="s">
        <v>3950</v>
      </c>
      <c r="U46" s="15"/>
      <c r="V46" s="13">
        <v>44012</v>
      </c>
    </row>
    <row r="47" spans="1:22" s="1" customFormat="1" hidden="1">
      <c r="A47" s="4">
        <v>1807</v>
      </c>
      <c r="B47" s="4" t="s">
        <v>8</v>
      </c>
      <c r="C47" s="4" t="s">
        <v>497</v>
      </c>
      <c r="D47" s="4" t="s">
        <v>2029</v>
      </c>
      <c r="E47" s="4" t="s">
        <v>2030</v>
      </c>
      <c r="F47" s="5">
        <v>10</v>
      </c>
      <c r="G47" s="5">
        <v>1</v>
      </c>
      <c r="H47" s="4">
        <v>21</v>
      </c>
      <c r="I47" s="5">
        <v>10</v>
      </c>
      <c r="J47" s="7">
        <v>1005</v>
      </c>
      <c r="K47" s="8" t="s">
        <v>2036</v>
      </c>
      <c r="L47" s="9">
        <v>52.79</v>
      </c>
      <c r="M47" s="10">
        <v>38.270000000000003</v>
      </c>
      <c r="N47" s="5" t="s">
        <v>2035</v>
      </c>
      <c r="O47" s="5" t="s">
        <v>183</v>
      </c>
      <c r="P47" s="5" t="s">
        <v>2043</v>
      </c>
      <c r="Q47" s="4" t="s">
        <v>2049</v>
      </c>
      <c r="R47" s="4" t="s">
        <v>3951</v>
      </c>
      <c r="S47" s="13">
        <v>43397</v>
      </c>
      <c r="T47" s="14" t="s">
        <v>3952</v>
      </c>
      <c r="U47" s="15"/>
      <c r="V47" s="13">
        <v>44012</v>
      </c>
    </row>
    <row r="48" spans="1:22" s="1" customFormat="1">
      <c r="A48" s="4">
        <v>1808</v>
      </c>
      <c r="B48" s="4" t="s">
        <v>8</v>
      </c>
      <c r="C48" s="4" t="s">
        <v>497</v>
      </c>
      <c r="D48" s="4" t="s">
        <v>2029</v>
      </c>
      <c r="E48" s="4" t="s">
        <v>2030</v>
      </c>
      <c r="F48" s="5">
        <v>10</v>
      </c>
      <c r="G48" s="5">
        <v>1</v>
      </c>
      <c r="H48" s="4">
        <v>21</v>
      </c>
      <c r="I48" s="5">
        <v>10</v>
      </c>
      <c r="J48" s="7">
        <v>1006</v>
      </c>
      <c r="K48" s="8" t="s">
        <v>2036</v>
      </c>
      <c r="L48" s="9">
        <v>78.08</v>
      </c>
      <c r="M48" s="10">
        <v>56.6</v>
      </c>
      <c r="N48" s="5" t="s">
        <v>2032</v>
      </c>
      <c r="O48" s="5" t="s">
        <v>181</v>
      </c>
      <c r="P48" s="5" t="s">
        <v>2044</v>
      </c>
      <c r="Q48" s="4" t="s">
        <v>2049</v>
      </c>
      <c r="R48" s="4" t="s">
        <v>3953</v>
      </c>
      <c r="S48" s="13">
        <v>43359</v>
      </c>
      <c r="T48" s="14" t="s">
        <v>3954</v>
      </c>
      <c r="U48" s="15"/>
      <c r="V48" s="13">
        <v>44012</v>
      </c>
    </row>
    <row r="49" spans="1:22" s="1" customFormat="1" hidden="1">
      <c r="A49" s="4">
        <v>1809</v>
      </c>
      <c r="B49" s="4" t="s">
        <v>8</v>
      </c>
      <c r="C49" s="4" t="s">
        <v>497</v>
      </c>
      <c r="D49" s="4" t="s">
        <v>2029</v>
      </c>
      <c r="E49" s="4" t="s">
        <v>2030</v>
      </c>
      <c r="F49" s="5">
        <v>10</v>
      </c>
      <c r="G49" s="5">
        <v>1</v>
      </c>
      <c r="H49" s="4">
        <v>21</v>
      </c>
      <c r="I49" s="5">
        <v>11</v>
      </c>
      <c r="J49" s="7">
        <v>1102</v>
      </c>
      <c r="K49" s="8" t="s">
        <v>2036</v>
      </c>
      <c r="L49" s="9">
        <v>52.79</v>
      </c>
      <c r="M49" s="10">
        <v>38.270000000000003</v>
      </c>
      <c r="N49" s="5" t="s">
        <v>2035</v>
      </c>
      <c r="O49" s="5" t="s">
        <v>183</v>
      </c>
      <c r="P49" s="5" t="s">
        <v>2042</v>
      </c>
      <c r="Q49" s="4" t="s">
        <v>2049</v>
      </c>
      <c r="R49" s="4" t="s">
        <v>3955</v>
      </c>
      <c r="S49" s="13">
        <v>43395</v>
      </c>
      <c r="T49" s="14" t="s">
        <v>3956</v>
      </c>
      <c r="U49" s="15"/>
      <c r="V49" s="13">
        <v>44012</v>
      </c>
    </row>
    <row r="50" spans="1:22" s="1" customFormat="1" hidden="1">
      <c r="A50" s="4">
        <v>1810</v>
      </c>
      <c r="B50" s="4" t="s">
        <v>8</v>
      </c>
      <c r="C50" s="4" t="s">
        <v>497</v>
      </c>
      <c r="D50" s="4" t="s">
        <v>2029</v>
      </c>
      <c r="E50" s="4" t="s">
        <v>2030</v>
      </c>
      <c r="F50" s="5">
        <v>10</v>
      </c>
      <c r="G50" s="5">
        <v>1</v>
      </c>
      <c r="H50" s="4">
        <v>21</v>
      </c>
      <c r="I50" s="5">
        <v>11</v>
      </c>
      <c r="J50" s="7">
        <v>1103</v>
      </c>
      <c r="K50" s="8" t="s">
        <v>2036</v>
      </c>
      <c r="L50" s="9">
        <v>52.74</v>
      </c>
      <c r="M50" s="10">
        <v>38.229999999999997</v>
      </c>
      <c r="N50" s="5" t="s">
        <v>2035</v>
      </c>
      <c r="O50" s="5" t="s">
        <v>183</v>
      </c>
      <c r="P50" s="5" t="s">
        <v>2043</v>
      </c>
      <c r="Q50" s="4" t="s">
        <v>2049</v>
      </c>
      <c r="R50" s="4" t="s">
        <v>3957</v>
      </c>
      <c r="S50" s="13">
        <v>43359</v>
      </c>
      <c r="T50" s="14" t="s">
        <v>3958</v>
      </c>
      <c r="U50" s="15"/>
      <c r="V50" s="13">
        <v>44012</v>
      </c>
    </row>
    <row r="51" spans="1:22" s="1" customFormat="1" hidden="1">
      <c r="A51" s="4">
        <v>1811</v>
      </c>
      <c r="B51" s="4" t="s">
        <v>8</v>
      </c>
      <c r="C51" s="4" t="s">
        <v>497</v>
      </c>
      <c r="D51" s="4" t="s">
        <v>2029</v>
      </c>
      <c r="E51" s="4" t="s">
        <v>2030</v>
      </c>
      <c r="F51" s="5">
        <v>10</v>
      </c>
      <c r="G51" s="5">
        <v>1</v>
      </c>
      <c r="H51" s="4">
        <v>21</v>
      </c>
      <c r="I51" s="5">
        <v>11</v>
      </c>
      <c r="J51" s="7">
        <v>1104</v>
      </c>
      <c r="K51" s="8" t="s">
        <v>2036</v>
      </c>
      <c r="L51" s="9">
        <v>52.74</v>
      </c>
      <c r="M51" s="10">
        <v>38.229999999999997</v>
      </c>
      <c r="N51" s="5" t="s">
        <v>2035</v>
      </c>
      <c r="O51" s="5" t="s">
        <v>183</v>
      </c>
      <c r="P51" s="5" t="s">
        <v>2042</v>
      </c>
      <c r="Q51" s="4" t="s">
        <v>2049</v>
      </c>
      <c r="R51" s="4" t="s">
        <v>3959</v>
      </c>
      <c r="S51" s="13">
        <v>43359</v>
      </c>
      <c r="T51" s="14" t="s">
        <v>3960</v>
      </c>
      <c r="U51" s="15" t="s">
        <v>3961</v>
      </c>
      <c r="V51" s="13">
        <v>44012</v>
      </c>
    </row>
    <row r="52" spans="1:22" s="1" customFormat="1" hidden="1">
      <c r="A52" s="4">
        <v>1812</v>
      </c>
      <c r="B52" s="4" t="s">
        <v>8</v>
      </c>
      <c r="C52" s="4" t="s">
        <v>497</v>
      </c>
      <c r="D52" s="4" t="s">
        <v>2029</v>
      </c>
      <c r="E52" s="4" t="s">
        <v>2030</v>
      </c>
      <c r="F52" s="5">
        <v>10</v>
      </c>
      <c r="G52" s="5">
        <v>1</v>
      </c>
      <c r="H52" s="4">
        <v>21</v>
      </c>
      <c r="I52" s="5">
        <v>11</v>
      </c>
      <c r="J52" s="7">
        <v>1105</v>
      </c>
      <c r="K52" s="8" t="s">
        <v>2036</v>
      </c>
      <c r="L52" s="9">
        <v>52.79</v>
      </c>
      <c r="M52" s="10">
        <v>38.270000000000003</v>
      </c>
      <c r="N52" s="5" t="s">
        <v>2035</v>
      </c>
      <c r="O52" s="5" t="s">
        <v>183</v>
      </c>
      <c r="P52" s="5" t="s">
        <v>2043</v>
      </c>
      <c r="Q52" s="4" t="s">
        <v>2049</v>
      </c>
      <c r="R52" s="4" t="s">
        <v>3962</v>
      </c>
      <c r="S52" s="13">
        <v>43359</v>
      </c>
      <c r="T52" s="14" t="s">
        <v>3963</v>
      </c>
      <c r="U52" s="15" t="s">
        <v>3964</v>
      </c>
      <c r="V52" s="13">
        <v>44012</v>
      </c>
    </row>
    <row r="53" spans="1:22" s="1" customFormat="1" hidden="1">
      <c r="A53" s="4">
        <v>1813</v>
      </c>
      <c r="B53" s="4" t="s">
        <v>8</v>
      </c>
      <c r="C53" s="4" t="s">
        <v>497</v>
      </c>
      <c r="D53" s="4" t="s">
        <v>2029</v>
      </c>
      <c r="E53" s="4" t="s">
        <v>2030</v>
      </c>
      <c r="F53" s="5">
        <v>10</v>
      </c>
      <c r="G53" s="5">
        <v>1</v>
      </c>
      <c r="H53" s="4">
        <v>21</v>
      </c>
      <c r="I53" s="5">
        <v>12</v>
      </c>
      <c r="J53" s="7">
        <v>1203</v>
      </c>
      <c r="K53" s="8" t="s">
        <v>2036</v>
      </c>
      <c r="L53" s="9">
        <v>52.74</v>
      </c>
      <c r="M53" s="10">
        <v>38.229999999999997</v>
      </c>
      <c r="N53" s="5" t="s">
        <v>2035</v>
      </c>
      <c r="O53" s="5" t="s">
        <v>183</v>
      </c>
      <c r="P53" s="5" t="s">
        <v>2043</v>
      </c>
      <c r="Q53" s="4" t="s">
        <v>2049</v>
      </c>
      <c r="R53" s="4" t="s">
        <v>3965</v>
      </c>
      <c r="S53" s="13">
        <v>43394</v>
      </c>
      <c r="T53" s="14" t="s">
        <v>3966</v>
      </c>
      <c r="U53" s="15" t="s">
        <v>3967</v>
      </c>
      <c r="V53" s="13">
        <v>44012</v>
      </c>
    </row>
    <row r="54" spans="1:22" s="1" customFormat="1" hidden="1">
      <c r="A54" s="4">
        <v>1814</v>
      </c>
      <c r="B54" s="4" t="s">
        <v>8</v>
      </c>
      <c r="C54" s="4" t="s">
        <v>497</v>
      </c>
      <c r="D54" s="4" t="s">
        <v>2029</v>
      </c>
      <c r="E54" s="4" t="s">
        <v>2030</v>
      </c>
      <c r="F54" s="5">
        <v>10</v>
      </c>
      <c r="G54" s="5">
        <v>1</v>
      </c>
      <c r="H54" s="4">
        <v>21</v>
      </c>
      <c r="I54" s="5">
        <v>12</v>
      </c>
      <c r="J54" s="7">
        <v>1204</v>
      </c>
      <c r="K54" s="8" t="s">
        <v>2036</v>
      </c>
      <c r="L54" s="9">
        <v>52.74</v>
      </c>
      <c r="M54" s="10">
        <v>38.229999999999997</v>
      </c>
      <c r="N54" s="5" t="s">
        <v>2035</v>
      </c>
      <c r="O54" s="5" t="s">
        <v>183</v>
      </c>
      <c r="P54" s="5" t="s">
        <v>2042</v>
      </c>
      <c r="Q54" s="4" t="s">
        <v>2049</v>
      </c>
      <c r="R54" s="4" t="s">
        <v>3968</v>
      </c>
      <c r="S54" s="13">
        <v>43395</v>
      </c>
      <c r="T54" s="14" t="s">
        <v>3969</v>
      </c>
      <c r="U54" s="15" t="s">
        <v>3970</v>
      </c>
      <c r="V54" s="13">
        <v>44012</v>
      </c>
    </row>
    <row r="55" spans="1:22" s="1" customFormat="1">
      <c r="A55" s="4">
        <v>1815</v>
      </c>
      <c r="B55" s="4" t="s">
        <v>8</v>
      </c>
      <c r="C55" s="4" t="s">
        <v>497</v>
      </c>
      <c r="D55" s="4" t="s">
        <v>2029</v>
      </c>
      <c r="E55" s="4" t="s">
        <v>2030</v>
      </c>
      <c r="F55" s="5">
        <v>10</v>
      </c>
      <c r="G55" s="5">
        <v>1</v>
      </c>
      <c r="H55" s="4">
        <v>21</v>
      </c>
      <c r="I55" s="5">
        <v>12</v>
      </c>
      <c r="J55" s="7">
        <v>1206</v>
      </c>
      <c r="K55" s="8" t="s">
        <v>2036</v>
      </c>
      <c r="L55" s="9">
        <v>78.08</v>
      </c>
      <c r="M55" s="10">
        <v>56.6</v>
      </c>
      <c r="N55" s="5" t="s">
        <v>2032</v>
      </c>
      <c r="O55" s="5" t="s">
        <v>181</v>
      </c>
      <c r="P55" s="5" t="s">
        <v>2044</v>
      </c>
      <c r="Q55" s="4" t="s">
        <v>2049</v>
      </c>
      <c r="R55" s="4" t="s">
        <v>3971</v>
      </c>
      <c r="S55" s="13">
        <v>43359</v>
      </c>
      <c r="T55" s="14" t="s">
        <v>3972</v>
      </c>
      <c r="U55" s="15" t="s">
        <v>3973</v>
      </c>
      <c r="V55" s="13">
        <v>44012</v>
      </c>
    </row>
    <row r="56" spans="1:22" s="1" customFormat="1" hidden="1">
      <c r="A56" s="4">
        <v>1816</v>
      </c>
      <c r="B56" s="4" t="s">
        <v>8</v>
      </c>
      <c r="C56" s="4" t="s">
        <v>497</v>
      </c>
      <c r="D56" s="4" t="s">
        <v>2029</v>
      </c>
      <c r="E56" s="4" t="s">
        <v>2030</v>
      </c>
      <c r="F56" s="5">
        <v>10</v>
      </c>
      <c r="G56" s="5">
        <v>1</v>
      </c>
      <c r="H56" s="4">
        <v>21</v>
      </c>
      <c r="I56" s="5">
        <v>13</v>
      </c>
      <c r="J56" s="7">
        <v>1302</v>
      </c>
      <c r="K56" s="8" t="s">
        <v>2036</v>
      </c>
      <c r="L56" s="9">
        <v>52.79</v>
      </c>
      <c r="M56" s="10">
        <v>38.270000000000003</v>
      </c>
      <c r="N56" s="5" t="s">
        <v>2035</v>
      </c>
      <c r="O56" s="5" t="s">
        <v>183</v>
      </c>
      <c r="P56" s="5" t="s">
        <v>2042</v>
      </c>
      <c r="Q56" s="4" t="s">
        <v>2034</v>
      </c>
      <c r="R56" s="4"/>
      <c r="S56" s="13"/>
      <c r="T56" s="14"/>
      <c r="U56" s="15"/>
      <c r="V56" s="13">
        <v>44012</v>
      </c>
    </row>
    <row r="57" spans="1:22" s="1" customFormat="1" hidden="1">
      <c r="A57" s="4">
        <v>1817</v>
      </c>
      <c r="B57" s="4" t="s">
        <v>8</v>
      </c>
      <c r="C57" s="4" t="s">
        <v>497</v>
      </c>
      <c r="D57" s="4" t="s">
        <v>2029</v>
      </c>
      <c r="E57" s="4" t="s">
        <v>2030</v>
      </c>
      <c r="F57" s="5">
        <v>10</v>
      </c>
      <c r="G57" s="5">
        <v>1</v>
      </c>
      <c r="H57" s="4">
        <v>21</v>
      </c>
      <c r="I57" s="5">
        <v>13</v>
      </c>
      <c r="J57" s="7">
        <v>1303</v>
      </c>
      <c r="K57" s="8" t="s">
        <v>2036</v>
      </c>
      <c r="L57" s="9">
        <v>52.74</v>
      </c>
      <c r="M57" s="10">
        <v>38.229999999999997</v>
      </c>
      <c r="N57" s="5" t="s">
        <v>2035</v>
      </c>
      <c r="O57" s="5" t="s">
        <v>183</v>
      </c>
      <c r="P57" s="5" t="s">
        <v>2043</v>
      </c>
      <c r="Q57" s="4" t="s">
        <v>2049</v>
      </c>
      <c r="R57" s="4" t="s">
        <v>3974</v>
      </c>
      <c r="S57" s="13">
        <v>43359</v>
      </c>
      <c r="T57" s="14" t="s">
        <v>3975</v>
      </c>
      <c r="U57" s="15" t="s">
        <v>3976</v>
      </c>
      <c r="V57" s="13">
        <v>44012</v>
      </c>
    </row>
    <row r="58" spans="1:22" s="1" customFormat="1" hidden="1">
      <c r="A58" s="4">
        <v>1818</v>
      </c>
      <c r="B58" s="4" t="s">
        <v>8</v>
      </c>
      <c r="C58" s="4" t="s">
        <v>497</v>
      </c>
      <c r="D58" s="4" t="s">
        <v>2029</v>
      </c>
      <c r="E58" s="4" t="s">
        <v>2030</v>
      </c>
      <c r="F58" s="5">
        <v>10</v>
      </c>
      <c r="G58" s="5">
        <v>1</v>
      </c>
      <c r="H58" s="4">
        <v>21</v>
      </c>
      <c r="I58" s="5">
        <v>13</v>
      </c>
      <c r="J58" s="7">
        <v>1304</v>
      </c>
      <c r="K58" s="8" t="s">
        <v>2036</v>
      </c>
      <c r="L58" s="9">
        <v>52.74</v>
      </c>
      <c r="M58" s="10">
        <v>38.229999999999997</v>
      </c>
      <c r="N58" s="5" t="s">
        <v>2035</v>
      </c>
      <c r="O58" s="5" t="s">
        <v>183</v>
      </c>
      <c r="P58" s="5" t="s">
        <v>2042</v>
      </c>
      <c r="Q58" s="4" t="s">
        <v>2049</v>
      </c>
      <c r="R58" s="4" t="s">
        <v>3977</v>
      </c>
      <c r="S58" s="13">
        <v>43359</v>
      </c>
      <c r="T58" s="14" t="s">
        <v>3978</v>
      </c>
      <c r="U58" s="15" t="s">
        <v>3979</v>
      </c>
      <c r="V58" s="13">
        <v>44012</v>
      </c>
    </row>
    <row r="59" spans="1:22" s="1" customFormat="1" hidden="1">
      <c r="A59" s="4">
        <v>1819</v>
      </c>
      <c r="B59" s="4" t="s">
        <v>8</v>
      </c>
      <c r="C59" s="4" t="s">
        <v>497</v>
      </c>
      <c r="D59" s="4" t="s">
        <v>2029</v>
      </c>
      <c r="E59" s="4" t="s">
        <v>2030</v>
      </c>
      <c r="F59" s="5">
        <v>10</v>
      </c>
      <c r="G59" s="5">
        <v>1</v>
      </c>
      <c r="H59" s="4">
        <v>21</v>
      </c>
      <c r="I59" s="5">
        <v>13</v>
      </c>
      <c r="J59" s="7">
        <v>1305</v>
      </c>
      <c r="K59" s="8" t="s">
        <v>2036</v>
      </c>
      <c r="L59" s="9">
        <v>52.79</v>
      </c>
      <c r="M59" s="10">
        <v>38.270000000000003</v>
      </c>
      <c r="N59" s="5" t="s">
        <v>2035</v>
      </c>
      <c r="O59" s="5" t="s">
        <v>183</v>
      </c>
      <c r="P59" s="5" t="s">
        <v>2043</v>
      </c>
      <c r="Q59" s="4" t="s">
        <v>2049</v>
      </c>
      <c r="R59" s="4" t="s">
        <v>3980</v>
      </c>
      <c r="S59" s="13">
        <v>43359</v>
      </c>
      <c r="T59" s="14" t="s">
        <v>3981</v>
      </c>
      <c r="U59" s="15" t="s">
        <v>3982</v>
      </c>
      <c r="V59" s="13">
        <v>44012</v>
      </c>
    </row>
    <row r="60" spans="1:22" s="1" customFormat="1">
      <c r="A60" s="4">
        <v>1820</v>
      </c>
      <c r="B60" s="4" t="s">
        <v>8</v>
      </c>
      <c r="C60" s="4" t="s">
        <v>497</v>
      </c>
      <c r="D60" s="4" t="s">
        <v>2029</v>
      </c>
      <c r="E60" s="4" t="s">
        <v>2030</v>
      </c>
      <c r="F60" s="5">
        <v>10</v>
      </c>
      <c r="G60" s="5">
        <v>1</v>
      </c>
      <c r="H60" s="4">
        <v>21</v>
      </c>
      <c r="I60" s="5">
        <v>13</v>
      </c>
      <c r="J60" s="7">
        <v>1306</v>
      </c>
      <c r="K60" s="8" t="s">
        <v>2036</v>
      </c>
      <c r="L60" s="9">
        <v>78.08</v>
      </c>
      <c r="M60" s="10">
        <v>56.6</v>
      </c>
      <c r="N60" s="5" t="s">
        <v>2032</v>
      </c>
      <c r="O60" s="5" t="s">
        <v>181</v>
      </c>
      <c r="P60" s="5" t="s">
        <v>2044</v>
      </c>
      <c r="Q60" s="4" t="s">
        <v>2049</v>
      </c>
      <c r="R60" s="4" t="s">
        <v>3983</v>
      </c>
      <c r="S60" s="13">
        <v>43395</v>
      </c>
      <c r="T60" s="14" t="s">
        <v>3984</v>
      </c>
      <c r="U60" s="15" t="s">
        <v>3985</v>
      </c>
      <c r="V60" s="13">
        <v>44012</v>
      </c>
    </row>
    <row r="61" spans="1:22" s="1" customFormat="1" hidden="1">
      <c r="A61" s="4">
        <v>1821</v>
      </c>
      <c r="B61" s="4" t="s">
        <v>8</v>
      </c>
      <c r="C61" s="4" t="s">
        <v>497</v>
      </c>
      <c r="D61" s="4" t="s">
        <v>2029</v>
      </c>
      <c r="E61" s="4" t="s">
        <v>2030</v>
      </c>
      <c r="F61" s="5">
        <v>10</v>
      </c>
      <c r="G61" s="5">
        <v>1</v>
      </c>
      <c r="H61" s="4">
        <v>21</v>
      </c>
      <c r="I61" s="5">
        <v>14</v>
      </c>
      <c r="J61" s="7">
        <v>1402</v>
      </c>
      <c r="K61" s="8" t="s">
        <v>2036</v>
      </c>
      <c r="L61" s="9">
        <v>52.79</v>
      </c>
      <c r="M61" s="10">
        <v>38.270000000000003</v>
      </c>
      <c r="N61" s="5" t="s">
        <v>2035</v>
      </c>
      <c r="O61" s="5" t="s">
        <v>183</v>
      </c>
      <c r="P61" s="5" t="s">
        <v>2042</v>
      </c>
      <c r="Q61" s="4" t="s">
        <v>2049</v>
      </c>
      <c r="R61" s="4" t="s">
        <v>3986</v>
      </c>
      <c r="S61" s="13">
        <v>43359</v>
      </c>
      <c r="T61" s="14" t="s">
        <v>3987</v>
      </c>
      <c r="U61" s="15"/>
      <c r="V61" s="13">
        <v>44012</v>
      </c>
    </row>
    <row r="62" spans="1:22" s="1" customFormat="1" hidden="1">
      <c r="A62" s="4">
        <v>1822</v>
      </c>
      <c r="B62" s="4" t="s">
        <v>8</v>
      </c>
      <c r="C62" s="4" t="s">
        <v>497</v>
      </c>
      <c r="D62" s="4" t="s">
        <v>2029</v>
      </c>
      <c r="E62" s="4" t="s">
        <v>2030</v>
      </c>
      <c r="F62" s="5">
        <v>10</v>
      </c>
      <c r="G62" s="5">
        <v>1</v>
      </c>
      <c r="H62" s="4">
        <v>21</v>
      </c>
      <c r="I62" s="5">
        <v>14</v>
      </c>
      <c r="J62" s="7">
        <v>1403</v>
      </c>
      <c r="K62" s="8" t="s">
        <v>2036</v>
      </c>
      <c r="L62" s="9">
        <v>52.74</v>
      </c>
      <c r="M62" s="10">
        <v>38.229999999999997</v>
      </c>
      <c r="N62" s="5" t="s">
        <v>2035</v>
      </c>
      <c r="O62" s="5" t="s">
        <v>183</v>
      </c>
      <c r="P62" s="5" t="s">
        <v>2043</v>
      </c>
      <c r="Q62" s="4" t="s">
        <v>2049</v>
      </c>
      <c r="R62" s="4" t="s">
        <v>3988</v>
      </c>
      <c r="S62" s="13">
        <v>43359</v>
      </c>
      <c r="T62" s="14" t="s">
        <v>3989</v>
      </c>
      <c r="U62" s="15" t="s">
        <v>3990</v>
      </c>
      <c r="V62" s="13">
        <v>44012</v>
      </c>
    </row>
    <row r="63" spans="1:22" s="1" customFormat="1" hidden="1">
      <c r="A63" s="4">
        <v>1823</v>
      </c>
      <c r="B63" s="4" t="s">
        <v>8</v>
      </c>
      <c r="C63" s="4" t="s">
        <v>497</v>
      </c>
      <c r="D63" s="4" t="s">
        <v>2029</v>
      </c>
      <c r="E63" s="4" t="s">
        <v>2030</v>
      </c>
      <c r="F63" s="5">
        <v>10</v>
      </c>
      <c r="G63" s="5">
        <v>1</v>
      </c>
      <c r="H63" s="4">
        <v>21</v>
      </c>
      <c r="I63" s="5">
        <v>14</v>
      </c>
      <c r="J63" s="7">
        <v>1404</v>
      </c>
      <c r="K63" s="8" t="s">
        <v>2036</v>
      </c>
      <c r="L63" s="9">
        <v>52.74</v>
      </c>
      <c r="M63" s="10">
        <v>38.229999999999997</v>
      </c>
      <c r="N63" s="5" t="s">
        <v>2035</v>
      </c>
      <c r="O63" s="5" t="s">
        <v>183</v>
      </c>
      <c r="P63" s="5" t="s">
        <v>2042</v>
      </c>
      <c r="Q63" s="4" t="s">
        <v>2049</v>
      </c>
      <c r="R63" s="4" t="s">
        <v>3991</v>
      </c>
      <c r="S63" s="13">
        <v>43359</v>
      </c>
      <c r="T63" s="14" t="s">
        <v>3992</v>
      </c>
      <c r="U63" s="15" t="s">
        <v>3993</v>
      </c>
      <c r="V63" s="13">
        <v>44012</v>
      </c>
    </row>
    <row r="64" spans="1:22" s="1" customFormat="1" hidden="1">
      <c r="A64" s="4">
        <v>1824</v>
      </c>
      <c r="B64" s="4" t="s">
        <v>8</v>
      </c>
      <c r="C64" s="4" t="s">
        <v>497</v>
      </c>
      <c r="D64" s="4" t="s">
        <v>2029</v>
      </c>
      <c r="E64" s="4" t="s">
        <v>2030</v>
      </c>
      <c r="F64" s="5">
        <v>10</v>
      </c>
      <c r="G64" s="5">
        <v>1</v>
      </c>
      <c r="H64" s="4">
        <v>21</v>
      </c>
      <c r="I64" s="5">
        <v>14</v>
      </c>
      <c r="J64" s="7">
        <v>1405</v>
      </c>
      <c r="K64" s="8" t="s">
        <v>2036</v>
      </c>
      <c r="L64" s="9">
        <v>52.79</v>
      </c>
      <c r="M64" s="10">
        <v>38.270000000000003</v>
      </c>
      <c r="N64" s="5" t="s">
        <v>2035</v>
      </c>
      <c r="O64" s="5" t="s">
        <v>183</v>
      </c>
      <c r="P64" s="5" t="s">
        <v>2043</v>
      </c>
      <c r="Q64" s="4" t="s">
        <v>2049</v>
      </c>
      <c r="R64" s="4" t="s">
        <v>3994</v>
      </c>
      <c r="S64" s="13">
        <v>43359</v>
      </c>
      <c r="T64" s="14" t="s">
        <v>3995</v>
      </c>
      <c r="U64" s="15" t="s">
        <v>3996</v>
      </c>
      <c r="V64" s="13">
        <v>44012</v>
      </c>
    </row>
    <row r="65" spans="1:22" s="1" customFormat="1">
      <c r="A65" s="4">
        <v>1825</v>
      </c>
      <c r="B65" s="4" t="s">
        <v>8</v>
      </c>
      <c r="C65" s="4" t="s">
        <v>497</v>
      </c>
      <c r="D65" s="4" t="s">
        <v>2029</v>
      </c>
      <c r="E65" s="4" t="s">
        <v>2030</v>
      </c>
      <c r="F65" s="5">
        <v>10</v>
      </c>
      <c r="G65" s="5">
        <v>1</v>
      </c>
      <c r="H65" s="4">
        <v>21</v>
      </c>
      <c r="I65" s="5">
        <v>14</v>
      </c>
      <c r="J65" s="7">
        <v>1406</v>
      </c>
      <c r="K65" s="8" t="s">
        <v>2036</v>
      </c>
      <c r="L65" s="9">
        <v>78.08</v>
      </c>
      <c r="M65" s="10">
        <v>56.6</v>
      </c>
      <c r="N65" s="5" t="s">
        <v>2032</v>
      </c>
      <c r="O65" s="5" t="s">
        <v>181</v>
      </c>
      <c r="P65" s="5" t="s">
        <v>2044</v>
      </c>
      <c r="Q65" s="4" t="s">
        <v>2049</v>
      </c>
      <c r="R65" s="4" t="s">
        <v>3997</v>
      </c>
      <c r="S65" s="13">
        <v>43359</v>
      </c>
      <c r="T65" s="14" t="s">
        <v>3998</v>
      </c>
      <c r="U65" s="15" t="s">
        <v>3999</v>
      </c>
      <c r="V65" s="13">
        <v>44012</v>
      </c>
    </row>
    <row r="66" spans="1:22" s="1" customFormat="1" hidden="1">
      <c r="A66" s="4">
        <v>1826</v>
      </c>
      <c r="B66" s="4" t="s">
        <v>8</v>
      </c>
      <c r="C66" s="4" t="s">
        <v>497</v>
      </c>
      <c r="D66" s="4" t="s">
        <v>2029</v>
      </c>
      <c r="E66" s="4" t="s">
        <v>2030</v>
      </c>
      <c r="F66" s="5">
        <v>10</v>
      </c>
      <c r="G66" s="5">
        <v>1</v>
      </c>
      <c r="H66" s="4">
        <v>21</v>
      </c>
      <c r="I66" s="5">
        <v>15</v>
      </c>
      <c r="J66" s="7">
        <v>1502</v>
      </c>
      <c r="K66" s="8" t="s">
        <v>2036</v>
      </c>
      <c r="L66" s="9">
        <v>52.79</v>
      </c>
      <c r="M66" s="10">
        <v>38.270000000000003</v>
      </c>
      <c r="N66" s="5" t="s">
        <v>2035</v>
      </c>
      <c r="O66" s="5" t="s">
        <v>183</v>
      </c>
      <c r="P66" s="5" t="s">
        <v>2042</v>
      </c>
      <c r="Q66" s="4" t="s">
        <v>2049</v>
      </c>
      <c r="R66" s="4" t="s">
        <v>4000</v>
      </c>
      <c r="S66" s="13">
        <v>43359</v>
      </c>
      <c r="T66" s="14" t="s">
        <v>4001</v>
      </c>
      <c r="U66" s="15" t="s">
        <v>4002</v>
      </c>
      <c r="V66" s="13">
        <v>44012</v>
      </c>
    </row>
    <row r="67" spans="1:22" s="1" customFormat="1" hidden="1">
      <c r="A67" s="4">
        <v>1827</v>
      </c>
      <c r="B67" s="4" t="s">
        <v>8</v>
      </c>
      <c r="C67" s="4" t="s">
        <v>497</v>
      </c>
      <c r="D67" s="4" t="s">
        <v>2029</v>
      </c>
      <c r="E67" s="4" t="s">
        <v>2030</v>
      </c>
      <c r="F67" s="5">
        <v>10</v>
      </c>
      <c r="G67" s="5">
        <v>1</v>
      </c>
      <c r="H67" s="4">
        <v>21</v>
      </c>
      <c r="I67" s="5">
        <v>15</v>
      </c>
      <c r="J67" s="7">
        <v>1503</v>
      </c>
      <c r="K67" s="8" t="s">
        <v>2036</v>
      </c>
      <c r="L67" s="9">
        <v>52.74</v>
      </c>
      <c r="M67" s="10">
        <v>38.229999999999997</v>
      </c>
      <c r="N67" s="5" t="s">
        <v>2035</v>
      </c>
      <c r="O67" s="5" t="s">
        <v>183</v>
      </c>
      <c r="P67" s="5" t="s">
        <v>2043</v>
      </c>
      <c r="Q67" s="4" t="s">
        <v>2049</v>
      </c>
      <c r="R67" s="4" t="s">
        <v>4003</v>
      </c>
      <c r="S67" s="13">
        <v>43359</v>
      </c>
      <c r="T67" s="14" t="s">
        <v>3085</v>
      </c>
      <c r="U67" s="15" t="s">
        <v>3085</v>
      </c>
      <c r="V67" s="13">
        <v>44012</v>
      </c>
    </row>
    <row r="68" spans="1:22" s="1" customFormat="1" hidden="1">
      <c r="A68" s="4">
        <v>1828</v>
      </c>
      <c r="B68" s="4" t="s">
        <v>8</v>
      </c>
      <c r="C68" s="4" t="s">
        <v>497</v>
      </c>
      <c r="D68" s="4" t="s">
        <v>2029</v>
      </c>
      <c r="E68" s="4" t="s">
        <v>2030</v>
      </c>
      <c r="F68" s="5">
        <v>10</v>
      </c>
      <c r="G68" s="5">
        <v>1</v>
      </c>
      <c r="H68" s="4">
        <v>21</v>
      </c>
      <c r="I68" s="5">
        <v>15</v>
      </c>
      <c r="J68" s="7">
        <v>1504</v>
      </c>
      <c r="K68" s="8" t="s">
        <v>2036</v>
      </c>
      <c r="L68" s="9">
        <v>52.74</v>
      </c>
      <c r="M68" s="10">
        <v>38.229999999999997</v>
      </c>
      <c r="N68" s="5" t="s">
        <v>2035</v>
      </c>
      <c r="O68" s="5" t="s">
        <v>183</v>
      </c>
      <c r="P68" s="5" t="s">
        <v>2042</v>
      </c>
      <c r="Q68" s="4" t="s">
        <v>2049</v>
      </c>
      <c r="R68" s="4" t="s">
        <v>4004</v>
      </c>
      <c r="S68" s="13">
        <v>43359</v>
      </c>
      <c r="T68" s="14" t="s">
        <v>4005</v>
      </c>
      <c r="U68" s="15" t="s">
        <v>4006</v>
      </c>
      <c r="V68" s="13">
        <v>44012</v>
      </c>
    </row>
    <row r="69" spans="1:22" s="1" customFormat="1" hidden="1">
      <c r="A69" s="4">
        <v>1829</v>
      </c>
      <c r="B69" s="4" t="s">
        <v>8</v>
      </c>
      <c r="C69" s="4" t="s">
        <v>497</v>
      </c>
      <c r="D69" s="4" t="s">
        <v>2029</v>
      </c>
      <c r="E69" s="4" t="s">
        <v>2030</v>
      </c>
      <c r="F69" s="5">
        <v>10</v>
      </c>
      <c r="G69" s="5">
        <v>1</v>
      </c>
      <c r="H69" s="4">
        <v>21</v>
      </c>
      <c r="I69" s="5">
        <v>15</v>
      </c>
      <c r="J69" s="7">
        <v>1505</v>
      </c>
      <c r="K69" s="8" t="s">
        <v>2036</v>
      </c>
      <c r="L69" s="9">
        <v>52.79</v>
      </c>
      <c r="M69" s="10">
        <v>38.270000000000003</v>
      </c>
      <c r="N69" s="5" t="s">
        <v>2035</v>
      </c>
      <c r="O69" s="5" t="s">
        <v>183</v>
      </c>
      <c r="P69" s="5" t="s">
        <v>2043</v>
      </c>
      <c r="Q69" s="4" t="s">
        <v>2049</v>
      </c>
      <c r="R69" s="4" t="s">
        <v>4007</v>
      </c>
      <c r="S69" s="13">
        <v>43395</v>
      </c>
      <c r="T69" s="14" t="s">
        <v>4008</v>
      </c>
      <c r="U69" s="15"/>
      <c r="V69" s="13">
        <v>44012</v>
      </c>
    </row>
    <row r="70" spans="1:22" s="1" customFormat="1">
      <c r="A70" s="4">
        <v>1830</v>
      </c>
      <c r="B70" s="4" t="s">
        <v>8</v>
      </c>
      <c r="C70" s="4" t="s">
        <v>497</v>
      </c>
      <c r="D70" s="4" t="s">
        <v>2029</v>
      </c>
      <c r="E70" s="4" t="s">
        <v>2030</v>
      </c>
      <c r="F70" s="5">
        <v>10</v>
      </c>
      <c r="G70" s="5">
        <v>1</v>
      </c>
      <c r="H70" s="4">
        <v>21</v>
      </c>
      <c r="I70" s="5">
        <v>15</v>
      </c>
      <c r="J70" s="7">
        <v>1506</v>
      </c>
      <c r="K70" s="8" t="s">
        <v>2036</v>
      </c>
      <c r="L70" s="9">
        <v>78.08</v>
      </c>
      <c r="M70" s="10">
        <v>56.6</v>
      </c>
      <c r="N70" s="5" t="s">
        <v>2032</v>
      </c>
      <c r="O70" s="5" t="s">
        <v>181</v>
      </c>
      <c r="P70" s="5" t="s">
        <v>2044</v>
      </c>
      <c r="Q70" s="4" t="s">
        <v>2049</v>
      </c>
      <c r="R70" s="4" t="s">
        <v>4009</v>
      </c>
      <c r="S70" s="13">
        <v>43359</v>
      </c>
      <c r="T70" s="14" t="s">
        <v>4010</v>
      </c>
      <c r="U70" s="15" t="s">
        <v>4011</v>
      </c>
      <c r="V70" s="13">
        <v>44012</v>
      </c>
    </row>
    <row r="71" spans="1:22" s="1" customFormat="1" hidden="1">
      <c r="A71" s="4">
        <v>1831</v>
      </c>
      <c r="B71" s="4" t="s">
        <v>8</v>
      </c>
      <c r="C71" s="4" t="s">
        <v>497</v>
      </c>
      <c r="D71" s="4" t="s">
        <v>2029</v>
      </c>
      <c r="E71" s="4" t="s">
        <v>2030</v>
      </c>
      <c r="F71" s="5">
        <v>10</v>
      </c>
      <c r="G71" s="5">
        <v>1</v>
      </c>
      <c r="H71" s="4">
        <v>21</v>
      </c>
      <c r="I71" s="5">
        <v>16</v>
      </c>
      <c r="J71" s="7">
        <v>1602</v>
      </c>
      <c r="K71" s="8" t="s">
        <v>2036</v>
      </c>
      <c r="L71" s="9">
        <v>52.79</v>
      </c>
      <c r="M71" s="10">
        <v>38.270000000000003</v>
      </c>
      <c r="N71" s="5" t="s">
        <v>2035</v>
      </c>
      <c r="O71" s="5" t="s">
        <v>183</v>
      </c>
      <c r="P71" s="5" t="s">
        <v>2042</v>
      </c>
      <c r="Q71" s="4" t="s">
        <v>2049</v>
      </c>
      <c r="R71" s="4" t="s">
        <v>4012</v>
      </c>
      <c r="S71" s="13">
        <v>43395</v>
      </c>
      <c r="T71" s="14" t="s">
        <v>4013</v>
      </c>
      <c r="U71" s="15" t="s">
        <v>4014</v>
      </c>
      <c r="V71" s="13">
        <v>44012</v>
      </c>
    </row>
    <row r="72" spans="1:22" s="1" customFormat="1" hidden="1">
      <c r="A72" s="4">
        <v>1832</v>
      </c>
      <c r="B72" s="4" t="s">
        <v>8</v>
      </c>
      <c r="C72" s="4" t="s">
        <v>497</v>
      </c>
      <c r="D72" s="4" t="s">
        <v>2029</v>
      </c>
      <c r="E72" s="4" t="s">
        <v>2030</v>
      </c>
      <c r="F72" s="5">
        <v>10</v>
      </c>
      <c r="G72" s="5">
        <v>1</v>
      </c>
      <c r="H72" s="4">
        <v>21</v>
      </c>
      <c r="I72" s="5">
        <v>16</v>
      </c>
      <c r="J72" s="7">
        <v>1603</v>
      </c>
      <c r="K72" s="8" t="s">
        <v>2036</v>
      </c>
      <c r="L72" s="9">
        <v>52.74</v>
      </c>
      <c r="M72" s="10">
        <v>38.229999999999997</v>
      </c>
      <c r="N72" s="5" t="s">
        <v>2035</v>
      </c>
      <c r="O72" s="5" t="s">
        <v>183</v>
      </c>
      <c r="P72" s="5" t="s">
        <v>2043</v>
      </c>
      <c r="Q72" s="4" t="s">
        <v>2049</v>
      </c>
      <c r="R72" s="4" t="s">
        <v>4015</v>
      </c>
      <c r="S72" s="13">
        <v>43359</v>
      </c>
      <c r="T72" s="14" t="s">
        <v>4016</v>
      </c>
      <c r="U72" s="15" t="s">
        <v>2809</v>
      </c>
      <c r="V72" s="13">
        <v>44012</v>
      </c>
    </row>
    <row r="73" spans="1:22" s="1" customFormat="1" hidden="1">
      <c r="A73" s="4">
        <v>1833</v>
      </c>
      <c r="B73" s="4" t="s">
        <v>8</v>
      </c>
      <c r="C73" s="4" t="s">
        <v>497</v>
      </c>
      <c r="D73" s="4" t="s">
        <v>2029</v>
      </c>
      <c r="E73" s="4" t="s">
        <v>2030</v>
      </c>
      <c r="F73" s="5">
        <v>10</v>
      </c>
      <c r="G73" s="5">
        <v>1</v>
      </c>
      <c r="H73" s="4">
        <v>21</v>
      </c>
      <c r="I73" s="5">
        <v>16</v>
      </c>
      <c r="J73" s="7">
        <v>1604</v>
      </c>
      <c r="K73" s="8" t="s">
        <v>2036</v>
      </c>
      <c r="L73" s="9">
        <v>52.74</v>
      </c>
      <c r="M73" s="10">
        <v>38.229999999999997</v>
      </c>
      <c r="N73" s="5" t="s">
        <v>2035</v>
      </c>
      <c r="O73" s="5" t="s">
        <v>183</v>
      </c>
      <c r="P73" s="5" t="s">
        <v>2042</v>
      </c>
      <c r="Q73" s="4" t="s">
        <v>2049</v>
      </c>
      <c r="R73" s="4" t="s">
        <v>4017</v>
      </c>
      <c r="S73" s="13">
        <v>43359</v>
      </c>
      <c r="T73" s="14" t="s">
        <v>4018</v>
      </c>
      <c r="U73" s="15"/>
      <c r="V73" s="13">
        <v>44012</v>
      </c>
    </row>
    <row r="74" spans="1:22" s="1" customFormat="1" hidden="1">
      <c r="A74" s="4">
        <v>1834</v>
      </c>
      <c r="B74" s="4" t="s">
        <v>8</v>
      </c>
      <c r="C74" s="4" t="s">
        <v>497</v>
      </c>
      <c r="D74" s="4" t="s">
        <v>2029</v>
      </c>
      <c r="E74" s="4" t="s">
        <v>2030</v>
      </c>
      <c r="F74" s="5">
        <v>10</v>
      </c>
      <c r="G74" s="5">
        <v>1</v>
      </c>
      <c r="H74" s="4">
        <v>21</v>
      </c>
      <c r="I74" s="5">
        <v>16</v>
      </c>
      <c r="J74" s="7">
        <v>1605</v>
      </c>
      <c r="K74" s="8" t="s">
        <v>2036</v>
      </c>
      <c r="L74" s="9">
        <v>52.79</v>
      </c>
      <c r="M74" s="10">
        <v>38.270000000000003</v>
      </c>
      <c r="N74" s="5" t="s">
        <v>2035</v>
      </c>
      <c r="O74" s="5" t="s">
        <v>183</v>
      </c>
      <c r="P74" s="5" t="s">
        <v>2043</v>
      </c>
      <c r="Q74" s="4" t="s">
        <v>2049</v>
      </c>
      <c r="R74" s="4" t="s">
        <v>4019</v>
      </c>
      <c r="S74" s="13">
        <v>43359</v>
      </c>
      <c r="T74" s="14" t="s">
        <v>4020</v>
      </c>
      <c r="U74" s="15" t="s">
        <v>4021</v>
      </c>
      <c r="V74" s="13">
        <v>44012</v>
      </c>
    </row>
    <row r="75" spans="1:22" s="1" customFormat="1">
      <c r="A75" s="4">
        <v>1835</v>
      </c>
      <c r="B75" s="4" t="s">
        <v>8</v>
      </c>
      <c r="C75" s="4" t="s">
        <v>497</v>
      </c>
      <c r="D75" s="4" t="s">
        <v>2029</v>
      </c>
      <c r="E75" s="4" t="s">
        <v>2030</v>
      </c>
      <c r="F75" s="5">
        <v>10</v>
      </c>
      <c r="G75" s="5">
        <v>1</v>
      </c>
      <c r="H75" s="4">
        <v>21</v>
      </c>
      <c r="I75" s="5">
        <v>16</v>
      </c>
      <c r="J75" s="7">
        <v>1606</v>
      </c>
      <c r="K75" s="8" t="s">
        <v>2036</v>
      </c>
      <c r="L75" s="9">
        <v>78.08</v>
      </c>
      <c r="M75" s="10">
        <v>56.6</v>
      </c>
      <c r="N75" s="5" t="s">
        <v>2032</v>
      </c>
      <c r="O75" s="5" t="s">
        <v>181</v>
      </c>
      <c r="P75" s="5" t="s">
        <v>2044</v>
      </c>
      <c r="Q75" s="4" t="s">
        <v>2049</v>
      </c>
      <c r="R75" s="4" t="s">
        <v>4022</v>
      </c>
      <c r="S75" s="13">
        <v>43359</v>
      </c>
      <c r="T75" s="14" t="s">
        <v>4023</v>
      </c>
      <c r="U75" s="15" t="s">
        <v>4024</v>
      </c>
      <c r="V75" s="13">
        <v>44012</v>
      </c>
    </row>
    <row r="76" spans="1:22" s="1" customFormat="1" hidden="1">
      <c r="A76" s="4">
        <v>1836</v>
      </c>
      <c r="B76" s="4" t="s">
        <v>8</v>
      </c>
      <c r="C76" s="4" t="s">
        <v>497</v>
      </c>
      <c r="D76" s="4" t="s">
        <v>2029</v>
      </c>
      <c r="E76" s="4" t="s">
        <v>2030</v>
      </c>
      <c r="F76" s="5">
        <v>10</v>
      </c>
      <c r="G76" s="5">
        <v>1</v>
      </c>
      <c r="H76" s="4">
        <v>21</v>
      </c>
      <c r="I76" s="5">
        <v>17</v>
      </c>
      <c r="J76" s="7">
        <v>1702</v>
      </c>
      <c r="K76" s="8" t="s">
        <v>2036</v>
      </c>
      <c r="L76" s="9">
        <v>52.79</v>
      </c>
      <c r="M76" s="10">
        <v>38.270000000000003</v>
      </c>
      <c r="N76" s="5" t="s">
        <v>2035</v>
      </c>
      <c r="O76" s="5" t="s">
        <v>183</v>
      </c>
      <c r="P76" s="5" t="s">
        <v>2042</v>
      </c>
      <c r="Q76" s="4" t="s">
        <v>2049</v>
      </c>
      <c r="R76" s="4" t="s">
        <v>4025</v>
      </c>
      <c r="S76" s="13">
        <v>43397</v>
      </c>
      <c r="T76" s="14" t="s">
        <v>4026</v>
      </c>
      <c r="U76" s="15"/>
      <c r="V76" s="13">
        <v>44012</v>
      </c>
    </row>
    <row r="77" spans="1:22" s="1" customFormat="1" hidden="1">
      <c r="A77" s="4">
        <v>1837</v>
      </c>
      <c r="B77" s="4" t="s">
        <v>8</v>
      </c>
      <c r="C77" s="4" t="s">
        <v>497</v>
      </c>
      <c r="D77" s="4" t="s">
        <v>2029</v>
      </c>
      <c r="E77" s="4" t="s">
        <v>2030</v>
      </c>
      <c r="F77" s="5">
        <v>10</v>
      </c>
      <c r="G77" s="5">
        <v>1</v>
      </c>
      <c r="H77" s="4">
        <v>21</v>
      </c>
      <c r="I77" s="5">
        <v>17</v>
      </c>
      <c r="J77" s="7">
        <v>1703</v>
      </c>
      <c r="K77" s="8" t="s">
        <v>2036</v>
      </c>
      <c r="L77" s="9">
        <v>52.74</v>
      </c>
      <c r="M77" s="10">
        <v>38.229999999999997</v>
      </c>
      <c r="N77" s="5" t="s">
        <v>2035</v>
      </c>
      <c r="O77" s="5" t="s">
        <v>183</v>
      </c>
      <c r="P77" s="5" t="s">
        <v>2043</v>
      </c>
      <c r="Q77" s="4" t="s">
        <v>2049</v>
      </c>
      <c r="R77" s="4" t="s">
        <v>4027</v>
      </c>
      <c r="S77" s="13">
        <v>43359</v>
      </c>
      <c r="T77" s="14" t="s">
        <v>4028</v>
      </c>
      <c r="U77" s="15" t="s">
        <v>4029</v>
      </c>
      <c r="V77" s="13">
        <v>44012</v>
      </c>
    </row>
    <row r="78" spans="1:22" s="1" customFormat="1" hidden="1">
      <c r="A78" s="4">
        <v>1838</v>
      </c>
      <c r="B78" s="4" t="s">
        <v>8</v>
      </c>
      <c r="C78" s="4" t="s">
        <v>497</v>
      </c>
      <c r="D78" s="4" t="s">
        <v>2029</v>
      </c>
      <c r="E78" s="4" t="s">
        <v>2030</v>
      </c>
      <c r="F78" s="5">
        <v>10</v>
      </c>
      <c r="G78" s="5">
        <v>1</v>
      </c>
      <c r="H78" s="4">
        <v>21</v>
      </c>
      <c r="I78" s="5">
        <v>17</v>
      </c>
      <c r="J78" s="7">
        <v>1704</v>
      </c>
      <c r="K78" s="8" t="s">
        <v>2036</v>
      </c>
      <c r="L78" s="9">
        <v>52.74</v>
      </c>
      <c r="M78" s="10">
        <v>38.229999999999997</v>
      </c>
      <c r="N78" s="5" t="s">
        <v>2035</v>
      </c>
      <c r="O78" s="5" t="s">
        <v>183</v>
      </c>
      <c r="P78" s="5" t="s">
        <v>2042</v>
      </c>
      <c r="Q78" s="4" t="s">
        <v>2049</v>
      </c>
      <c r="R78" s="4" t="s">
        <v>4030</v>
      </c>
      <c r="S78" s="13">
        <v>43359</v>
      </c>
      <c r="T78" s="14" t="s">
        <v>4031</v>
      </c>
      <c r="U78" s="15" t="s">
        <v>4032</v>
      </c>
      <c r="V78" s="13">
        <v>44012</v>
      </c>
    </row>
    <row r="79" spans="1:22" s="1" customFormat="1" hidden="1">
      <c r="A79" s="4">
        <v>1839</v>
      </c>
      <c r="B79" s="4" t="s">
        <v>8</v>
      </c>
      <c r="C79" s="4" t="s">
        <v>497</v>
      </c>
      <c r="D79" s="4" t="s">
        <v>2029</v>
      </c>
      <c r="E79" s="4" t="s">
        <v>2030</v>
      </c>
      <c r="F79" s="5">
        <v>10</v>
      </c>
      <c r="G79" s="5">
        <v>1</v>
      </c>
      <c r="H79" s="4">
        <v>21</v>
      </c>
      <c r="I79" s="5">
        <v>17</v>
      </c>
      <c r="J79" s="7">
        <v>1705</v>
      </c>
      <c r="K79" s="8" t="s">
        <v>2036</v>
      </c>
      <c r="L79" s="9">
        <v>52.79</v>
      </c>
      <c r="M79" s="10">
        <v>38.270000000000003</v>
      </c>
      <c r="N79" s="5" t="s">
        <v>2035</v>
      </c>
      <c r="O79" s="5" t="s">
        <v>183</v>
      </c>
      <c r="P79" s="5" t="s">
        <v>2043</v>
      </c>
      <c r="Q79" s="4" t="s">
        <v>2049</v>
      </c>
      <c r="R79" s="4" t="s">
        <v>4033</v>
      </c>
      <c r="S79" s="13">
        <v>43359</v>
      </c>
      <c r="T79" s="14" t="s">
        <v>4034</v>
      </c>
      <c r="U79" s="15" t="s">
        <v>4035</v>
      </c>
      <c r="V79" s="13">
        <v>44012</v>
      </c>
    </row>
    <row r="80" spans="1:22" s="1" customFormat="1">
      <c r="A80" s="4">
        <v>1840</v>
      </c>
      <c r="B80" s="4" t="s">
        <v>8</v>
      </c>
      <c r="C80" s="4" t="s">
        <v>497</v>
      </c>
      <c r="D80" s="4" t="s">
        <v>2029</v>
      </c>
      <c r="E80" s="4" t="s">
        <v>2030</v>
      </c>
      <c r="F80" s="5">
        <v>10</v>
      </c>
      <c r="G80" s="5">
        <v>1</v>
      </c>
      <c r="H80" s="4">
        <v>21</v>
      </c>
      <c r="I80" s="5">
        <v>17</v>
      </c>
      <c r="J80" s="7">
        <v>1706</v>
      </c>
      <c r="K80" s="8" t="s">
        <v>2036</v>
      </c>
      <c r="L80" s="9">
        <v>78.08</v>
      </c>
      <c r="M80" s="10">
        <v>56.6</v>
      </c>
      <c r="N80" s="5" t="s">
        <v>2032</v>
      </c>
      <c r="O80" s="5" t="s">
        <v>181</v>
      </c>
      <c r="P80" s="5" t="s">
        <v>2044</v>
      </c>
      <c r="Q80" s="4" t="s">
        <v>2049</v>
      </c>
      <c r="R80" s="4" t="s">
        <v>4036</v>
      </c>
      <c r="S80" s="13">
        <v>43395</v>
      </c>
      <c r="T80" s="14" t="s">
        <v>4037</v>
      </c>
      <c r="U80" s="15" t="s">
        <v>4038</v>
      </c>
      <c r="V80" s="13">
        <v>44012</v>
      </c>
    </row>
    <row r="81" spans="1:22" s="1" customFormat="1">
      <c r="A81" s="4">
        <v>1841</v>
      </c>
      <c r="B81" s="4" t="s">
        <v>8</v>
      </c>
      <c r="C81" s="4" t="s">
        <v>497</v>
      </c>
      <c r="D81" s="4" t="s">
        <v>2029</v>
      </c>
      <c r="E81" s="4" t="s">
        <v>2030</v>
      </c>
      <c r="F81" s="5">
        <v>10</v>
      </c>
      <c r="G81" s="5">
        <v>1</v>
      </c>
      <c r="H81" s="4">
        <v>21</v>
      </c>
      <c r="I81" s="5">
        <v>18</v>
      </c>
      <c r="J81" s="7">
        <v>1801</v>
      </c>
      <c r="K81" s="8" t="s">
        <v>2036</v>
      </c>
      <c r="L81" s="9">
        <v>78.599999999999994</v>
      </c>
      <c r="M81" s="10">
        <v>56.98</v>
      </c>
      <c r="N81" s="5" t="s">
        <v>2032</v>
      </c>
      <c r="O81" s="5" t="s">
        <v>181</v>
      </c>
      <c r="P81" s="5" t="s">
        <v>2041</v>
      </c>
      <c r="Q81" s="4" t="s">
        <v>2049</v>
      </c>
      <c r="R81" s="4" t="s">
        <v>4039</v>
      </c>
      <c r="S81" s="13">
        <v>43359</v>
      </c>
      <c r="T81" s="14" t="s">
        <v>4040</v>
      </c>
      <c r="U81" s="15"/>
      <c r="V81" s="13">
        <v>44012</v>
      </c>
    </row>
    <row r="82" spans="1:22" s="1" customFormat="1" hidden="1">
      <c r="A82" s="4">
        <v>1842</v>
      </c>
      <c r="B82" s="4" t="s">
        <v>8</v>
      </c>
      <c r="C82" s="4" t="s">
        <v>497</v>
      </c>
      <c r="D82" s="4" t="s">
        <v>2029</v>
      </c>
      <c r="E82" s="4" t="s">
        <v>2030</v>
      </c>
      <c r="F82" s="5">
        <v>10</v>
      </c>
      <c r="G82" s="5">
        <v>1</v>
      </c>
      <c r="H82" s="4">
        <v>21</v>
      </c>
      <c r="I82" s="5">
        <v>18</v>
      </c>
      <c r="J82" s="7">
        <v>1802</v>
      </c>
      <c r="K82" s="8" t="s">
        <v>2036</v>
      </c>
      <c r="L82" s="9">
        <v>52.79</v>
      </c>
      <c r="M82" s="10">
        <v>38.270000000000003</v>
      </c>
      <c r="N82" s="5" t="s">
        <v>2035</v>
      </c>
      <c r="O82" s="5" t="s">
        <v>183</v>
      </c>
      <c r="P82" s="5" t="s">
        <v>2042</v>
      </c>
      <c r="Q82" s="4" t="s">
        <v>2034</v>
      </c>
      <c r="R82" s="4"/>
      <c r="S82" s="13"/>
      <c r="T82" s="14"/>
      <c r="U82" s="15"/>
      <c r="V82" s="13">
        <v>44012</v>
      </c>
    </row>
    <row r="83" spans="1:22" s="1" customFormat="1" hidden="1">
      <c r="A83" s="4">
        <v>1843</v>
      </c>
      <c r="B83" s="4" t="s">
        <v>8</v>
      </c>
      <c r="C83" s="4" t="s">
        <v>497</v>
      </c>
      <c r="D83" s="4" t="s">
        <v>2029</v>
      </c>
      <c r="E83" s="4" t="s">
        <v>2030</v>
      </c>
      <c r="F83" s="5">
        <v>10</v>
      </c>
      <c r="G83" s="5">
        <v>1</v>
      </c>
      <c r="H83" s="4">
        <v>21</v>
      </c>
      <c r="I83" s="5">
        <v>18</v>
      </c>
      <c r="J83" s="7">
        <v>1803</v>
      </c>
      <c r="K83" s="8" t="s">
        <v>2036</v>
      </c>
      <c r="L83" s="9">
        <v>52.74</v>
      </c>
      <c r="M83" s="10">
        <v>38.229999999999997</v>
      </c>
      <c r="N83" s="5" t="s">
        <v>2035</v>
      </c>
      <c r="O83" s="5" t="s">
        <v>183</v>
      </c>
      <c r="P83" s="5" t="s">
        <v>2043</v>
      </c>
      <c r="Q83" s="4" t="s">
        <v>2049</v>
      </c>
      <c r="R83" s="4" t="s">
        <v>4041</v>
      </c>
      <c r="S83" s="13">
        <v>43395</v>
      </c>
      <c r="T83" s="14" t="s">
        <v>4042</v>
      </c>
      <c r="U83" s="15" t="s">
        <v>4043</v>
      </c>
      <c r="V83" s="13">
        <v>44012</v>
      </c>
    </row>
    <row r="84" spans="1:22" s="1" customFormat="1" hidden="1">
      <c r="A84" s="4">
        <v>1844</v>
      </c>
      <c r="B84" s="4" t="s">
        <v>8</v>
      </c>
      <c r="C84" s="4" t="s">
        <v>497</v>
      </c>
      <c r="D84" s="4" t="s">
        <v>2029</v>
      </c>
      <c r="E84" s="4" t="s">
        <v>2030</v>
      </c>
      <c r="F84" s="5">
        <v>10</v>
      </c>
      <c r="G84" s="5">
        <v>1</v>
      </c>
      <c r="H84" s="4">
        <v>21</v>
      </c>
      <c r="I84" s="5">
        <v>18</v>
      </c>
      <c r="J84" s="7">
        <v>1804</v>
      </c>
      <c r="K84" s="8" t="s">
        <v>2036</v>
      </c>
      <c r="L84" s="9">
        <v>52.74</v>
      </c>
      <c r="M84" s="10">
        <v>38.229999999999997</v>
      </c>
      <c r="N84" s="5" t="s">
        <v>2035</v>
      </c>
      <c r="O84" s="5" t="s">
        <v>183</v>
      </c>
      <c r="P84" s="5" t="s">
        <v>2042</v>
      </c>
      <c r="Q84" s="4" t="s">
        <v>2049</v>
      </c>
      <c r="R84" s="4" t="s">
        <v>4044</v>
      </c>
      <c r="S84" s="13">
        <v>43359</v>
      </c>
      <c r="T84" s="14" t="s">
        <v>4045</v>
      </c>
      <c r="U84" s="15" t="s">
        <v>4046</v>
      </c>
      <c r="V84" s="13">
        <v>44012</v>
      </c>
    </row>
    <row r="85" spans="1:22" s="1" customFormat="1" hidden="1">
      <c r="A85" s="4">
        <v>1845</v>
      </c>
      <c r="B85" s="4" t="s">
        <v>8</v>
      </c>
      <c r="C85" s="4" t="s">
        <v>497</v>
      </c>
      <c r="D85" s="4" t="s">
        <v>2029</v>
      </c>
      <c r="E85" s="4" t="s">
        <v>2030</v>
      </c>
      <c r="F85" s="5">
        <v>10</v>
      </c>
      <c r="G85" s="5">
        <v>1</v>
      </c>
      <c r="H85" s="4">
        <v>21</v>
      </c>
      <c r="I85" s="5">
        <v>18</v>
      </c>
      <c r="J85" s="7">
        <v>1805</v>
      </c>
      <c r="K85" s="8" t="s">
        <v>2036</v>
      </c>
      <c r="L85" s="9">
        <v>52.79</v>
      </c>
      <c r="M85" s="10">
        <v>38.270000000000003</v>
      </c>
      <c r="N85" s="5" t="s">
        <v>2035</v>
      </c>
      <c r="O85" s="5" t="s">
        <v>183</v>
      </c>
      <c r="P85" s="5" t="s">
        <v>2043</v>
      </c>
      <c r="Q85" s="4" t="s">
        <v>2049</v>
      </c>
      <c r="R85" s="4" t="s">
        <v>4047</v>
      </c>
      <c r="S85" s="13">
        <v>43359</v>
      </c>
      <c r="T85" s="14" t="s">
        <v>4048</v>
      </c>
      <c r="U85" s="15" t="s">
        <v>2465</v>
      </c>
      <c r="V85" s="13">
        <v>44012</v>
      </c>
    </row>
    <row r="86" spans="1:22" s="1" customFormat="1">
      <c r="A86" s="4">
        <v>1846</v>
      </c>
      <c r="B86" s="4" t="s">
        <v>8</v>
      </c>
      <c r="C86" s="4" t="s">
        <v>497</v>
      </c>
      <c r="D86" s="4" t="s">
        <v>2029</v>
      </c>
      <c r="E86" s="4" t="s">
        <v>2030</v>
      </c>
      <c r="F86" s="5">
        <v>10</v>
      </c>
      <c r="G86" s="5">
        <v>1</v>
      </c>
      <c r="H86" s="4">
        <v>21</v>
      </c>
      <c r="I86" s="5">
        <v>18</v>
      </c>
      <c r="J86" s="7">
        <v>1806</v>
      </c>
      <c r="K86" s="8" t="s">
        <v>2036</v>
      </c>
      <c r="L86" s="9">
        <v>78.08</v>
      </c>
      <c r="M86" s="10">
        <v>56.6</v>
      </c>
      <c r="N86" s="5" t="s">
        <v>2032</v>
      </c>
      <c r="O86" s="5" t="s">
        <v>181</v>
      </c>
      <c r="P86" s="5" t="s">
        <v>2044</v>
      </c>
      <c r="Q86" s="4" t="s">
        <v>2049</v>
      </c>
      <c r="R86" s="4" t="s">
        <v>4049</v>
      </c>
      <c r="S86" s="13">
        <v>43395</v>
      </c>
      <c r="T86" s="14" t="s">
        <v>4050</v>
      </c>
      <c r="U86" s="15" t="s">
        <v>4051</v>
      </c>
      <c r="V86" s="13">
        <v>44012</v>
      </c>
    </row>
    <row r="87" spans="1:22" s="1" customFormat="1" hidden="1">
      <c r="A87" s="4">
        <v>1847</v>
      </c>
      <c r="B87" s="4" t="s">
        <v>8</v>
      </c>
      <c r="C87" s="4" t="s">
        <v>497</v>
      </c>
      <c r="D87" s="4" t="s">
        <v>2029</v>
      </c>
      <c r="E87" s="4" t="s">
        <v>2030</v>
      </c>
      <c r="F87" s="5">
        <v>10</v>
      </c>
      <c r="G87" s="5">
        <v>1</v>
      </c>
      <c r="H87" s="4">
        <v>21</v>
      </c>
      <c r="I87" s="5">
        <v>19</v>
      </c>
      <c r="J87" s="7">
        <v>1902</v>
      </c>
      <c r="K87" s="8" t="s">
        <v>2036</v>
      </c>
      <c r="L87" s="9">
        <v>52.79</v>
      </c>
      <c r="M87" s="10">
        <v>38.270000000000003</v>
      </c>
      <c r="N87" s="5" t="s">
        <v>2035</v>
      </c>
      <c r="O87" s="5" t="s">
        <v>183</v>
      </c>
      <c r="P87" s="5" t="s">
        <v>2042</v>
      </c>
      <c r="Q87" s="4" t="s">
        <v>2049</v>
      </c>
      <c r="R87" s="4" t="s">
        <v>4052</v>
      </c>
      <c r="S87" s="13">
        <v>43359</v>
      </c>
      <c r="T87" s="14" t="s">
        <v>4053</v>
      </c>
      <c r="U87" s="15"/>
      <c r="V87" s="13">
        <v>44012</v>
      </c>
    </row>
    <row r="88" spans="1:22" s="1" customFormat="1" hidden="1">
      <c r="A88" s="4">
        <v>1848</v>
      </c>
      <c r="B88" s="4" t="s">
        <v>8</v>
      </c>
      <c r="C88" s="4" t="s">
        <v>497</v>
      </c>
      <c r="D88" s="4" t="s">
        <v>2029</v>
      </c>
      <c r="E88" s="4" t="s">
        <v>2030</v>
      </c>
      <c r="F88" s="5">
        <v>10</v>
      </c>
      <c r="G88" s="5">
        <v>1</v>
      </c>
      <c r="H88" s="4">
        <v>21</v>
      </c>
      <c r="I88" s="5">
        <v>19</v>
      </c>
      <c r="J88" s="7">
        <v>1903</v>
      </c>
      <c r="K88" s="8" t="s">
        <v>2036</v>
      </c>
      <c r="L88" s="9">
        <v>52.74</v>
      </c>
      <c r="M88" s="10">
        <v>38.229999999999997</v>
      </c>
      <c r="N88" s="5" t="s">
        <v>2035</v>
      </c>
      <c r="O88" s="5" t="s">
        <v>183</v>
      </c>
      <c r="P88" s="5" t="s">
        <v>2043</v>
      </c>
      <c r="Q88" s="4" t="s">
        <v>2049</v>
      </c>
      <c r="R88" s="4" t="s">
        <v>4054</v>
      </c>
      <c r="S88" s="13">
        <v>43359</v>
      </c>
      <c r="T88" s="14" t="s">
        <v>4055</v>
      </c>
      <c r="U88" s="15" t="s">
        <v>4056</v>
      </c>
      <c r="V88" s="13">
        <v>44012</v>
      </c>
    </row>
    <row r="89" spans="1:22" s="1" customFormat="1" hidden="1">
      <c r="A89" s="4">
        <v>1849</v>
      </c>
      <c r="B89" s="4" t="s">
        <v>8</v>
      </c>
      <c r="C89" s="4" t="s">
        <v>497</v>
      </c>
      <c r="D89" s="4" t="s">
        <v>2029</v>
      </c>
      <c r="E89" s="4" t="s">
        <v>2030</v>
      </c>
      <c r="F89" s="5">
        <v>10</v>
      </c>
      <c r="G89" s="5">
        <v>1</v>
      </c>
      <c r="H89" s="4">
        <v>21</v>
      </c>
      <c r="I89" s="5">
        <v>19</v>
      </c>
      <c r="J89" s="7">
        <v>1904</v>
      </c>
      <c r="K89" s="8" t="s">
        <v>2036</v>
      </c>
      <c r="L89" s="9">
        <v>52.74</v>
      </c>
      <c r="M89" s="10">
        <v>38.229999999999997</v>
      </c>
      <c r="N89" s="5" t="s">
        <v>2035</v>
      </c>
      <c r="O89" s="5" t="s">
        <v>183</v>
      </c>
      <c r="P89" s="5" t="s">
        <v>2042</v>
      </c>
      <c r="Q89" s="4" t="s">
        <v>2049</v>
      </c>
      <c r="R89" s="4" t="s">
        <v>4057</v>
      </c>
      <c r="S89" s="13">
        <v>43397</v>
      </c>
      <c r="T89" s="14" t="s">
        <v>4058</v>
      </c>
      <c r="U89" s="15" t="s">
        <v>4059</v>
      </c>
      <c r="V89" s="13">
        <v>44012</v>
      </c>
    </row>
    <row r="90" spans="1:22" s="1" customFormat="1" hidden="1">
      <c r="A90" s="4">
        <v>1850</v>
      </c>
      <c r="B90" s="4" t="s">
        <v>8</v>
      </c>
      <c r="C90" s="4" t="s">
        <v>497</v>
      </c>
      <c r="D90" s="4" t="s">
        <v>2029</v>
      </c>
      <c r="E90" s="4" t="s">
        <v>2030</v>
      </c>
      <c r="F90" s="5">
        <v>10</v>
      </c>
      <c r="G90" s="5">
        <v>1</v>
      </c>
      <c r="H90" s="4">
        <v>21</v>
      </c>
      <c r="I90" s="5">
        <v>19</v>
      </c>
      <c r="J90" s="7">
        <v>1905</v>
      </c>
      <c r="K90" s="8" t="s">
        <v>2036</v>
      </c>
      <c r="L90" s="9">
        <v>52.79</v>
      </c>
      <c r="M90" s="10">
        <v>38.270000000000003</v>
      </c>
      <c r="N90" s="5" t="s">
        <v>2035</v>
      </c>
      <c r="O90" s="5" t="s">
        <v>183</v>
      </c>
      <c r="P90" s="5" t="s">
        <v>2043</v>
      </c>
      <c r="Q90" s="4" t="s">
        <v>2049</v>
      </c>
      <c r="R90" s="4" t="s">
        <v>4060</v>
      </c>
      <c r="S90" s="13">
        <v>43394</v>
      </c>
      <c r="T90" s="14" t="s">
        <v>4061</v>
      </c>
      <c r="U90" s="15" t="s">
        <v>4062</v>
      </c>
      <c r="V90" s="13">
        <v>44012</v>
      </c>
    </row>
    <row r="91" spans="1:22" s="1" customFormat="1">
      <c r="A91" s="4">
        <v>1851</v>
      </c>
      <c r="B91" s="4" t="s">
        <v>8</v>
      </c>
      <c r="C91" s="4" t="s">
        <v>497</v>
      </c>
      <c r="D91" s="4" t="s">
        <v>2029</v>
      </c>
      <c r="E91" s="4" t="s">
        <v>2030</v>
      </c>
      <c r="F91" s="5">
        <v>10</v>
      </c>
      <c r="G91" s="5">
        <v>1</v>
      </c>
      <c r="H91" s="4">
        <v>21</v>
      </c>
      <c r="I91" s="5">
        <v>19</v>
      </c>
      <c r="J91" s="7">
        <v>1906</v>
      </c>
      <c r="K91" s="8" t="s">
        <v>2036</v>
      </c>
      <c r="L91" s="9">
        <v>78.08</v>
      </c>
      <c r="M91" s="10">
        <v>56.6</v>
      </c>
      <c r="N91" s="5" t="s">
        <v>2032</v>
      </c>
      <c r="O91" s="5" t="s">
        <v>181</v>
      </c>
      <c r="P91" s="5" t="s">
        <v>2044</v>
      </c>
      <c r="Q91" s="4" t="s">
        <v>2049</v>
      </c>
      <c r="R91" s="4" t="s">
        <v>4063</v>
      </c>
      <c r="S91" s="13">
        <v>43359</v>
      </c>
      <c r="T91" s="14" t="s">
        <v>4064</v>
      </c>
      <c r="U91" s="15"/>
      <c r="V91" s="13">
        <v>44012</v>
      </c>
    </row>
    <row r="92" spans="1:22" s="1" customFormat="1" hidden="1">
      <c r="A92" s="4">
        <v>1852</v>
      </c>
      <c r="B92" s="4" t="s">
        <v>8</v>
      </c>
      <c r="C92" s="4" t="s">
        <v>497</v>
      </c>
      <c r="D92" s="4" t="s">
        <v>2029</v>
      </c>
      <c r="E92" s="4" t="s">
        <v>2030</v>
      </c>
      <c r="F92" s="5">
        <v>10</v>
      </c>
      <c r="G92" s="5">
        <v>1</v>
      </c>
      <c r="H92" s="4">
        <v>21</v>
      </c>
      <c r="I92" s="5">
        <v>20</v>
      </c>
      <c r="J92" s="7">
        <v>2003</v>
      </c>
      <c r="K92" s="8" t="s">
        <v>2036</v>
      </c>
      <c r="L92" s="9">
        <v>52.74</v>
      </c>
      <c r="M92" s="10">
        <v>38.229999999999997</v>
      </c>
      <c r="N92" s="5" t="s">
        <v>2035</v>
      </c>
      <c r="O92" s="5" t="s">
        <v>183</v>
      </c>
      <c r="P92" s="5" t="s">
        <v>2043</v>
      </c>
      <c r="Q92" s="4" t="s">
        <v>2049</v>
      </c>
      <c r="R92" s="4" t="s">
        <v>4065</v>
      </c>
      <c r="S92" s="13">
        <v>43359</v>
      </c>
      <c r="T92" s="14" t="s">
        <v>3768</v>
      </c>
      <c r="U92" s="15" t="s">
        <v>4066</v>
      </c>
      <c r="V92" s="13">
        <v>44012</v>
      </c>
    </row>
    <row r="93" spans="1:22" s="1" customFormat="1" hidden="1">
      <c r="A93" s="4">
        <v>1853</v>
      </c>
      <c r="B93" s="4" t="s">
        <v>8</v>
      </c>
      <c r="C93" s="4" t="s">
        <v>497</v>
      </c>
      <c r="D93" s="4" t="s">
        <v>2029</v>
      </c>
      <c r="E93" s="4" t="s">
        <v>2030</v>
      </c>
      <c r="F93" s="5">
        <v>10</v>
      </c>
      <c r="G93" s="5">
        <v>1</v>
      </c>
      <c r="H93" s="4">
        <v>21</v>
      </c>
      <c r="I93" s="5">
        <v>20</v>
      </c>
      <c r="J93" s="7">
        <v>2004</v>
      </c>
      <c r="K93" s="8" t="s">
        <v>2036</v>
      </c>
      <c r="L93" s="9">
        <v>52.74</v>
      </c>
      <c r="M93" s="10">
        <v>38.229999999999997</v>
      </c>
      <c r="N93" s="5" t="s">
        <v>2035</v>
      </c>
      <c r="O93" s="5" t="s">
        <v>183</v>
      </c>
      <c r="P93" s="5" t="s">
        <v>2042</v>
      </c>
      <c r="Q93" s="4" t="s">
        <v>2049</v>
      </c>
      <c r="R93" s="4" t="s">
        <v>4067</v>
      </c>
      <c r="S93" s="13">
        <v>43359</v>
      </c>
      <c r="T93" s="14" t="s">
        <v>4068</v>
      </c>
      <c r="U93" s="15" t="s">
        <v>4069</v>
      </c>
      <c r="V93" s="13">
        <v>44012</v>
      </c>
    </row>
    <row r="94" spans="1:22" s="1" customFormat="1" hidden="1">
      <c r="A94" s="4">
        <v>1854</v>
      </c>
      <c r="B94" s="4" t="s">
        <v>8</v>
      </c>
      <c r="C94" s="4" t="s">
        <v>497</v>
      </c>
      <c r="D94" s="4" t="s">
        <v>2029</v>
      </c>
      <c r="E94" s="4" t="s">
        <v>2030</v>
      </c>
      <c r="F94" s="5">
        <v>10</v>
      </c>
      <c r="G94" s="5">
        <v>1</v>
      </c>
      <c r="H94" s="4">
        <v>21</v>
      </c>
      <c r="I94" s="5">
        <v>20</v>
      </c>
      <c r="J94" s="7">
        <v>2005</v>
      </c>
      <c r="K94" s="8" t="s">
        <v>2036</v>
      </c>
      <c r="L94" s="9">
        <v>52.79</v>
      </c>
      <c r="M94" s="10">
        <v>38.270000000000003</v>
      </c>
      <c r="N94" s="5" t="s">
        <v>2035</v>
      </c>
      <c r="O94" s="5" t="s">
        <v>183</v>
      </c>
      <c r="P94" s="5" t="s">
        <v>2043</v>
      </c>
      <c r="Q94" s="4" t="s">
        <v>2049</v>
      </c>
      <c r="R94" s="4" t="s">
        <v>4070</v>
      </c>
      <c r="S94" s="13">
        <v>43397</v>
      </c>
      <c r="T94" s="14" t="s">
        <v>4071</v>
      </c>
      <c r="U94" s="15"/>
      <c r="V94" s="13">
        <v>44012</v>
      </c>
    </row>
    <row r="95" spans="1:22" s="1" customFormat="1">
      <c r="A95" s="4">
        <v>1855</v>
      </c>
      <c r="B95" s="4" t="s">
        <v>8</v>
      </c>
      <c r="C95" s="4" t="s">
        <v>497</v>
      </c>
      <c r="D95" s="4" t="s">
        <v>2029</v>
      </c>
      <c r="E95" s="4" t="s">
        <v>2030</v>
      </c>
      <c r="F95" s="5">
        <v>10</v>
      </c>
      <c r="G95" s="5">
        <v>1</v>
      </c>
      <c r="H95" s="4">
        <v>21</v>
      </c>
      <c r="I95" s="5">
        <v>20</v>
      </c>
      <c r="J95" s="7">
        <v>2006</v>
      </c>
      <c r="K95" s="8" t="s">
        <v>2036</v>
      </c>
      <c r="L95" s="9">
        <v>78.08</v>
      </c>
      <c r="M95" s="10">
        <v>56.6</v>
      </c>
      <c r="N95" s="5" t="s">
        <v>2032</v>
      </c>
      <c r="O95" s="5" t="s">
        <v>181</v>
      </c>
      <c r="P95" s="5" t="s">
        <v>2044</v>
      </c>
      <c r="Q95" s="4" t="s">
        <v>2049</v>
      </c>
      <c r="R95" s="4" t="s">
        <v>4072</v>
      </c>
      <c r="S95" s="13">
        <v>43359</v>
      </c>
      <c r="T95" s="14" t="s">
        <v>4073</v>
      </c>
      <c r="U95" s="15"/>
      <c r="V95" s="13">
        <v>44012</v>
      </c>
    </row>
    <row r="96" spans="1:22" s="1" customFormat="1">
      <c r="A96" s="4">
        <v>1856</v>
      </c>
      <c r="B96" s="4" t="s">
        <v>8</v>
      </c>
      <c r="C96" s="4" t="s">
        <v>497</v>
      </c>
      <c r="D96" s="4" t="s">
        <v>2029</v>
      </c>
      <c r="E96" s="4" t="s">
        <v>2030</v>
      </c>
      <c r="F96" s="5">
        <v>10</v>
      </c>
      <c r="G96" s="5">
        <v>1</v>
      </c>
      <c r="H96" s="4">
        <v>21</v>
      </c>
      <c r="I96" s="5">
        <v>21</v>
      </c>
      <c r="J96" s="7">
        <v>2101</v>
      </c>
      <c r="K96" s="8" t="s">
        <v>2036</v>
      </c>
      <c r="L96" s="9">
        <v>78.599999999999994</v>
      </c>
      <c r="M96" s="10">
        <v>56.98</v>
      </c>
      <c r="N96" s="5" t="s">
        <v>2032</v>
      </c>
      <c r="O96" s="5" t="s">
        <v>181</v>
      </c>
      <c r="P96" s="5" t="s">
        <v>2041</v>
      </c>
      <c r="Q96" s="4" t="s">
        <v>2049</v>
      </c>
      <c r="R96" s="4" t="s">
        <v>4074</v>
      </c>
      <c r="S96" s="13">
        <v>43359</v>
      </c>
      <c r="T96" s="14" t="s">
        <v>4075</v>
      </c>
      <c r="U96" s="15" t="s">
        <v>4076</v>
      </c>
      <c r="V96" s="13">
        <v>44012</v>
      </c>
    </row>
    <row r="97" spans="1:22" s="1" customFormat="1" hidden="1">
      <c r="A97" s="4">
        <v>1857</v>
      </c>
      <c r="B97" s="4" t="s">
        <v>8</v>
      </c>
      <c r="C97" s="4" t="s">
        <v>497</v>
      </c>
      <c r="D97" s="4" t="s">
        <v>2029</v>
      </c>
      <c r="E97" s="4" t="s">
        <v>2030</v>
      </c>
      <c r="F97" s="5">
        <v>10</v>
      </c>
      <c r="G97" s="5">
        <v>1</v>
      </c>
      <c r="H97" s="4">
        <v>21</v>
      </c>
      <c r="I97" s="5">
        <v>21</v>
      </c>
      <c r="J97" s="7">
        <v>2102</v>
      </c>
      <c r="K97" s="8" t="s">
        <v>2036</v>
      </c>
      <c r="L97" s="9">
        <v>52.79</v>
      </c>
      <c r="M97" s="10">
        <v>38.270000000000003</v>
      </c>
      <c r="N97" s="5" t="s">
        <v>2035</v>
      </c>
      <c r="O97" s="5" t="s">
        <v>183</v>
      </c>
      <c r="P97" s="5" t="s">
        <v>2042</v>
      </c>
      <c r="Q97" s="4" t="s">
        <v>2049</v>
      </c>
      <c r="R97" s="4" t="s">
        <v>4077</v>
      </c>
      <c r="S97" s="13">
        <v>43359</v>
      </c>
      <c r="T97" s="14" t="s">
        <v>2495</v>
      </c>
      <c r="U97" s="15" t="s">
        <v>4078</v>
      </c>
      <c r="V97" s="13">
        <v>44012</v>
      </c>
    </row>
    <row r="98" spans="1:22" s="1" customFormat="1" hidden="1">
      <c r="A98" s="4">
        <v>1858</v>
      </c>
      <c r="B98" s="4" t="s">
        <v>8</v>
      </c>
      <c r="C98" s="4" t="s">
        <v>497</v>
      </c>
      <c r="D98" s="4" t="s">
        <v>2029</v>
      </c>
      <c r="E98" s="4" t="s">
        <v>2030</v>
      </c>
      <c r="F98" s="5">
        <v>10</v>
      </c>
      <c r="G98" s="5">
        <v>1</v>
      </c>
      <c r="H98" s="4">
        <v>21</v>
      </c>
      <c r="I98" s="5">
        <v>21</v>
      </c>
      <c r="J98" s="7">
        <v>2103</v>
      </c>
      <c r="K98" s="8" t="s">
        <v>2036</v>
      </c>
      <c r="L98" s="9">
        <v>52.74</v>
      </c>
      <c r="M98" s="10">
        <v>38.229999999999997</v>
      </c>
      <c r="N98" s="5" t="s">
        <v>2035</v>
      </c>
      <c r="O98" s="5" t="s">
        <v>183</v>
      </c>
      <c r="P98" s="5" t="s">
        <v>2043</v>
      </c>
      <c r="Q98" s="4" t="s">
        <v>2049</v>
      </c>
      <c r="R98" s="4" t="s">
        <v>4079</v>
      </c>
      <c r="S98" s="13">
        <v>43394</v>
      </c>
      <c r="T98" s="14" t="s">
        <v>4080</v>
      </c>
      <c r="U98" s="15" t="s">
        <v>4081</v>
      </c>
      <c r="V98" s="13">
        <v>44012</v>
      </c>
    </row>
    <row r="99" spans="1:22" s="1" customFormat="1" hidden="1">
      <c r="A99" s="4">
        <v>1859</v>
      </c>
      <c r="B99" s="4" t="s">
        <v>8</v>
      </c>
      <c r="C99" s="4" t="s">
        <v>497</v>
      </c>
      <c r="D99" s="4" t="s">
        <v>2029</v>
      </c>
      <c r="E99" s="4" t="s">
        <v>2030</v>
      </c>
      <c r="F99" s="5">
        <v>10</v>
      </c>
      <c r="G99" s="5">
        <v>1</v>
      </c>
      <c r="H99" s="4">
        <v>21</v>
      </c>
      <c r="I99" s="5">
        <v>21</v>
      </c>
      <c r="J99" s="7">
        <v>2104</v>
      </c>
      <c r="K99" s="8" t="s">
        <v>2036</v>
      </c>
      <c r="L99" s="9">
        <v>52.74</v>
      </c>
      <c r="M99" s="10">
        <v>38.229999999999997</v>
      </c>
      <c r="N99" s="5" t="s">
        <v>2035</v>
      </c>
      <c r="O99" s="5" t="s">
        <v>183</v>
      </c>
      <c r="P99" s="5" t="s">
        <v>2042</v>
      </c>
      <c r="Q99" s="4" t="s">
        <v>2049</v>
      </c>
      <c r="R99" s="4" t="s">
        <v>4082</v>
      </c>
      <c r="S99" s="13">
        <v>43359</v>
      </c>
      <c r="T99" s="14" t="s">
        <v>4083</v>
      </c>
      <c r="U99" s="15"/>
      <c r="V99" s="13">
        <v>44012</v>
      </c>
    </row>
    <row r="100" spans="1:22" s="1" customFormat="1" hidden="1">
      <c r="A100" s="4">
        <v>1860</v>
      </c>
      <c r="B100" s="4" t="s">
        <v>8</v>
      </c>
      <c r="C100" s="4" t="s">
        <v>497</v>
      </c>
      <c r="D100" s="4" t="s">
        <v>2029</v>
      </c>
      <c r="E100" s="4" t="s">
        <v>2030</v>
      </c>
      <c r="F100" s="5">
        <v>10</v>
      </c>
      <c r="G100" s="5">
        <v>1</v>
      </c>
      <c r="H100" s="4">
        <v>21</v>
      </c>
      <c r="I100" s="5">
        <v>21</v>
      </c>
      <c r="J100" s="7">
        <v>2105</v>
      </c>
      <c r="K100" s="8" t="s">
        <v>2036</v>
      </c>
      <c r="L100" s="9">
        <v>52.79</v>
      </c>
      <c r="M100" s="10">
        <v>38.270000000000003</v>
      </c>
      <c r="N100" s="5" t="s">
        <v>2035</v>
      </c>
      <c r="O100" s="5" t="s">
        <v>183</v>
      </c>
      <c r="P100" s="5" t="s">
        <v>2043</v>
      </c>
      <c r="Q100" s="4" t="s">
        <v>2049</v>
      </c>
      <c r="R100" s="4" t="s">
        <v>4084</v>
      </c>
      <c r="S100" s="13">
        <v>43359</v>
      </c>
      <c r="T100" s="14" t="s">
        <v>4085</v>
      </c>
      <c r="U100" s="15" t="s">
        <v>4086</v>
      </c>
      <c r="V100" s="13">
        <v>44012</v>
      </c>
    </row>
    <row r="101" spans="1:22" s="1" customFormat="1">
      <c r="A101" s="4">
        <v>1861</v>
      </c>
      <c r="B101" s="4" t="s">
        <v>8</v>
      </c>
      <c r="C101" s="4" t="s">
        <v>497</v>
      </c>
      <c r="D101" s="4" t="s">
        <v>2029</v>
      </c>
      <c r="E101" s="4" t="s">
        <v>2030</v>
      </c>
      <c r="F101" s="5">
        <v>10</v>
      </c>
      <c r="G101" s="5">
        <v>1</v>
      </c>
      <c r="H101" s="4">
        <v>21</v>
      </c>
      <c r="I101" s="5">
        <v>21</v>
      </c>
      <c r="J101" s="7">
        <v>2106</v>
      </c>
      <c r="K101" s="8" t="s">
        <v>2036</v>
      </c>
      <c r="L101" s="9">
        <v>78.08</v>
      </c>
      <c r="M101" s="10">
        <v>56.6</v>
      </c>
      <c r="N101" s="5" t="s">
        <v>2032</v>
      </c>
      <c r="O101" s="5" t="s">
        <v>181</v>
      </c>
      <c r="P101" s="5" t="s">
        <v>2044</v>
      </c>
      <c r="Q101" s="4" t="s">
        <v>2049</v>
      </c>
      <c r="R101" s="4" t="s">
        <v>4087</v>
      </c>
      <c r="S101" s="13">
        <v>43395</v>
      </c>
      <c r="T101" s="14" t="s">
        <v>4088</v>
      </c>
      <c r="U101" s="15" t="s">
        <v>4089</v>
      </c>
      <c r="V101" s="13">
        <v>44012</v>
      </c>
    </row>
    <row r="102" spans="1:22" s="1" customFormat="1" hidden="1">
      <c r="A102" s="4">
        <v>1862</v>
      </c>
      <c r="B102" s="4" t="s">
        <v>8</v>
      </c>
      <c r="C102" s="4" t="s">
        <v>497</v>
      </c>
      <c r="D102" s="4" t="s">
        <v>2029</v>
      </c>
      <c r="E102" s="4" t="s">
        <v>2030</v>
      </c>
      <c r="F102" s="5">
        <v>10</v>
      </c>
      <c r="G102" s="5">
        <v>2</v>
      </c>
      <c r="H102" s="4">
        <v>21</v>
      </c>
      <c r="I102" s="5">
        <v>1</v>
      </c>
      <c r="J102" s="7">
        <v>102</v>
      </c>
      <c r="K102" s="8" t="s">
        <v>2036</v>
      </c>
      <c r="L102" s="9">
        <v>52.79</v>
      </c>
      <c r="M102" s="10">
        <v>38.270000000000003</v>
      </c>
      <c r="N102" s="5" t="s">
        <v>2035</v>
      </c>
      <c r="O102" s="5" t="s">
        <v>183</v>
      </c>
      <c r="P102" s="5" t="s">
        <v>2042</v>
      </c>
      <c r="Q102" s="4" t="s">
        <v>2049</v>
      </c>
      <c r="R102" s="4" t="s">
        <v>4090</v>
      </c>
      <c r="S102" s="13">
        <v>43358</v>
      </c>
      <c r="T102" s="14" t="s">
        <v>3743</v>
      </c>
      <c r="U102" s="15" t="s">
        <v>4091</v>
      </c>
      <c r="V102" s="13">
        <v>44012</v>
      </c>
    </row>
    <row r="103" spans="1:22" s="1" customFormat="1" hidden="1">
      <c r="A103" s="4">
        <v>1863</v>
      </c>
      <c r="B103" s="4" t="s">
        <v>8</v>
      </c>
      <c r="C103" s="4" t="s">
        <v>497</v>
      </c>
      <c r="D103" s="4" t="s">
        <v>2029</v>
      </c>
      <c r="E103" s="4" t="s">
        <v>2030</v>
      </c>
      <c r="F103" s="5">
        <v>10</v>
      </c>
      <c r="G103" s="5">
        <v>2</v>
      </c>
      <c r="H103" s="4">
        <v>21</v>
      </c>
      <c r="I103" s="5">
        <v>1</v>
      </c>
      <c r="J103" s="7">
        <v>103</v>
      </c>
      <c r="K103" s="8" t="s">
        <v>2036</v>
      </c>
      <c r="L103" s="9">
        <v>52.74</v>
      </c>
      <c r="M103" s="10">
        <v>38.229999999999997</v>
      </c>
      <c r="N103" s="5" t="s">
        <v>2035</v>
      </c>
      <c r="O103" s="5" t="s">
        <v>183</v>
      </c>
      <c r="P103" s="5" t="s">
        <v>2043</v>
      </c>
      <c r="Q103" s="4" t="s">
        <v>2049</v>
      </c>
      <c r="R103" s="4" t="s">
        <v>4092</v>
      </c>
      <c r="S103" s="13">
        <v>43358</v>
      </c>
      <c r="T103" s="14" t="s">
        <v>4093</v>
      </c>
      <c r="U103" s="15" t="s">
        <v>4094</v>
      </c>
      <c r="V103" s="13">
        <v>44012</v>
      </c>
    </row>
    <row r="104" spans="1:22" s="1" customFormat="1" hidden="1">
      <c r="A104" s="4">
        <v>1864</v>
      </c>
      <c r="B104" s="4" t="s">
        <v>8</v>
      </c>
      <c r="C104" s="4" t="s">
        <v>497</v>
      </c>
      <c r="D104" s="4" t="s">
        <v>2029</v>
      </c>
      <c r="E104" s="4" t="s">
        <v>2030</v>
      </c>
      <c r="F104" s="5">
        <v>10</v>
      </c>
      <c r="G104" s="5">
        <v>2</v>
      </c>
      <c r="H104" s="4">
        <v>21</v>
      </c>
      <c r="I104" s="5">
        <v>1</v>
      </c>
      <c r="J104" s="7">
        <v>104</v>
      </c>
      <c r="K104" s="8" t="s">
        <v>2036</v>
      </c>
      <c r="L104" s="9">
        <v>52.74</v>
      </c>
      <c r="M104" s="10">
        <v>38.229999999999997</v>
      </c>
      <c r="N104" s="5" t="s">
        <v>2035</v>
      </c>
      <c r="O104" s="5" t="s">
        <v>183</v>
      </c>
      <c r="P104" s="5" t="s">
        <v>2042</v>
      </c>
      <c r="Q104" s="4" t="s">
        <v>2034</v>
      </c>
      <c r="R104" s="4"/>
      <c r="S104" s="13"/>
      <c r="T104" s="14"/>
      <c r="U104" s="15"/>
      <c r="V104" s="13">
        <v>44012</v>
      </c>
    </row>
    <row r="105" spans="1:22" s="1" customFormat="1">
      <c r="A105" s="4">
        <v>1865</v>
      </c>
      <c r="B105" s="4" t="s">
        <v>8</v>
      </c>
      <c r="C105" s="4" t="s">
        <v>497</v>
      </c>
      <c r="D105" s="4" t="s">
        <v>2029</v>
      </c>
      <c r="E105" s="4" t="s">
        <v>2030</v>
      </c>
      <c r="F105" s="5">
        <v>10</v>
      </c>
      <c r="G105" s="5">
        <v>2</v>
      </c>
      <c r="H105" s="4">
        <v>21</v>
      </c>
      <c r="I105" s="5">
        <v>1</v>
      </c>
      <c r="J105" s="7">
        <v>106</v>
      </c>
      <c r="K105" s="8" t="s">
        <v>2036</v>
      </c>
      <c r="L105" s="9">
        <v>78.599999999999994</v>
      </c>
      <c r="M105" s="10">
        <v>56.98</v>
      </c>
      <c r="N105" s="5" t="s">
        <v>2032</v>
      </c>
      <c r="O105" s="5" t="s">
        <v>181</v>
      </c>
      <c r="P105" s="5" t="s">
        <v>2044</v>
      </c>
      <c r="Q105" s="4" t="s">
        <v>2049</v>
      </c>
      <c r="R105" s="4" t="s">
        <v>4095</v>
      </c>
      <c r="S105" s="13">
        <v>43359</v>
      </c>
      <c r="T105" s="14" t="s">
        <v>4096</v>
      </c>
      <c r="U105" s="15" t="s">
        <v>4097</v>
      </c>
      <c r="V105" s="13">
        <v>44012</v>
      </c>
    </row>
    <row r="106" spans="1:22" s="1" customFormat="1">
      <c r="A106" s="4">
        <v>1866</v>
      </c>
      <c r="B106" s="4" t="s">
        <v>8</v>
      </c>
      <c r="C106" s="4" t="s">
        <v>497</v>
      </c>
      <c r="D106" s="4" t="s">
        <v>2029</v>
      </c>
      <c r="E106" s="4" t="s">
        <v>2030</v>
      </c>
      <c r="F106" s="5">
        <v>10</v>
      </c>
      <c r="G106" s="5">
        <v>2</v>
      </c>
      <c r="H106" s="4">
        <v>21</v>
      </c>
      <c r="I106" s="5">
        <v>2</v>
      </c>
      <c r="J106" s="7">
        <v>201</v>
      </c>
      <c r="K106" s="8" t="s">
        <v>2036</v>
      </c>
      <c r="L106" s="9">
        <v>78.08</v>
      </c>
      <c r="M106" s="10">
        <v>56.6</v>
      </c>
      <c r="N106" s="5" t="s">
        <v>2032</v>
      </c>
      <c r="O106" s="5" t="s">
        <v>181</v>
      </c>
      <c r="P106" s="5" t="s">
        <v>2041</v>
      </c>
      <c r="Q106" s="4" t="s">
        <v>2049</v>
      </c>
      <c r="R106" s="4" t="s">
        <v>4098</v>
      </c>
      <c r="S106" s="13">
        <v>43359</v>
      </c>
      <c r="T106" s="14" t="s">
        <v>4099</v>
      </c>
      <c r="U106" s="15" t="s">
        <v>4100</v>
      </c>
      <c r="V106" s="13">
        <v>44012</v>
      </c>
    </row>
    <row r="107" spans="1:22" s="1" customFormat="1" hidden="1">
      <c r="A107" s="4">
        <v>1867</v>
      </c>
      <c r="B107" s="4" t="s">
        <v>8</v>
      </c>
      <c r="C107" s="4" t="s">
        <v>497</v>
      </c>
      <c r="D107" s="4" t="s">
        <v>2029</v>
      </c>
      <c r="E107" s="4" t="s">
        <v>2030</v>
      </c>
      <c r="F107" s="5">
        <v>10</v>
      </c>
      <c r="G107" s="5">
        <v>2</v>
      </c>
      <c r="H107" s="4">
        <v>21</v>
      </c>
      <c r="I107" s="5">
        <v>2</v>
      </c>
      <c r="J107" s="7">
        <v>202</v>
      </c>
      <c r="K107" s="8" t="s">
        <v>2036</v>
      </c>
      <c r="L107" s="9">
        <v>52.79</v>
      </c>
      <c r="M107" s="10">
        <v>38.270000000000003</v>
      </c>
      <c r="N107" s="5" t="s">
        <v>2035</v>
      </c>
      <c r="O107" s="5" t="s">
        <v>183</v>
      </c>
      <c r="P107" s="5" t="s">
        <v>2042</v>
      </c>
      <c r="Q107" s="4" t="s">
        <v>2049</v>
      </c>
      <c r="R107" s="4" t="s">
        <v>4101</v>
      </c>
      <c r="S107" s="13">
        <v>43358</v>
      </c>
      <c r="T107" s="14" t="s">
        <v>4102</v>
      </c>
      <c r="U107" s="15" t="s">
        <v>4103</v>
      </c>
      <c r="V107" s="13">
        <v>44012</v>
      </c>
    </row>
    <row r="108" spans="1:22" s="1" customFormat="1" hidden="1">
      <c r="A108" s="4">
        <v>1868</v>
      </c>
      <c r="B108" s="4" t="s">
        <v>8</v>
      </c>
      <c r="C108" s="4" t="s">
        <v>497</v>
      </c>
      <c r="D108" s="4" t="s">
        <v>2029</v>
      </c>
      <c r="E108" s="4" t="s">
        <v>2030</v>
      </c>
      <c r="F108" s="5">
        <v>10</v>
      </c>
      <c r="G108" s="5">
        <v>2</v>
      </c>
      <c r="H108" s="4">
        <v>21</v>
      </c>
      <c r="I108" s="5">
        <v>2</v>
      </c>
      <c r="J108" s="7">
        <v>203</v>
      </c>
      <c r="K108" s="8" t="s">
        <v>2036</v>
      </c>
      <c r="L108" s="9">
        <v>52.74</v>
      </c>
      <c r="M108" s="10">
        <v>38.229999999999997</v>
      </c>
      <c r="N108" s="5" t="s">
        <v>2035</v>
      </c>
      <c r="O108" s="5" t="s">
        <v>183</v>
      </c>
      <c r="P108" s="5" t="s">
        <v>2043</v>
      </c>
      <c r="Q108" s="4" t="s">
        <v>2049</v>
      </c>
      <c r="R108" s="4" t="s">
        <v>4104</v>
      </c>
      <c r="S108" s="13">
        <v>43358</v>
      </c>
      <c r="T108" s="14" t="s">
        <v>4105</v>
      </c>
      <c r="U108" s="15"/>
      <c r="V108" s="13">
        <v>44012</v>
      </c>
    </row>
    <row r="109" spans="1:22" s="1" customFormat="1" hidden="1">
      <c r="A109" s="4">
        <v>1869</v>
      </c>
      <c r="B109" s="4" t="s">
        <v>8</v>
      </c>
      <c r="C109" s="4" t="s">
        <v>497</v>
      </c>
      <c r="D109" s="4" t="s">
        <v>2029</v>
      </c>
      <c r="E109" s="4" t="s">
        <v>2030</v>
      </c>
      <c r="F109" s="5">
        <v>10</v>
      </c>
      <c r="G109" s="5">
        <v>2</v>
      </c>
      <c r="H109" s="4">
        <v>21</v>
      </c>
      <c r="I109" s="5">
        <v>2</v>
      </c>
      <c r="J109" s="7">
        <v>204</v>
      </c>
      <c r="K109" s="8" t="s">
        <v>2036</v>
      </c>
      <c r="L109" s="9">
        <v>52.74</v>
      </c>
      <c r="M109" s="10">
        <v>38.229999999999997</v>
      </c>
      <c r="N109" s="5" t="s">
        <v>2035</v>
      </c>
      <c r="O109" s="5" t="s">
        <v>183</v>
      </c>
      <c r="P109" s="5" t="s">
        <v>2042</v>
      </c>
      <c r="Q109" s="4" t="s">
        <v>2049</v>
      </c>
      <c r="R109" s="4" t="s">
        <v>4106</v>
      </c>
      <c r="S109" s="13">
        <v>43358</v>
      </c>
      <c r="T109" s="14" t="s">
        <v>4107</v>
      </c>
      <c r="U109" s="15" t="s">
        <v>4108</v>
      </c>
      <c r="V109" s="13">
        <v>44012</v>
      </c>
    </row>
    <row r="110" spans="1:22" s="1" customFormat="1" hidden="1">
      <c r="A110" s="4">
        <v>1870</v>
      </c>
      <c r="B110" s="4" t="s">
        <v>8</v>
      </c>
      <c r="C110" s="4" t="s">
        <v>497</v>
      </c>
      <c r="D110" s="4" t="s">
        <v>2029</v>
      </c>
      <c r="E110" s="4" t="s">
        <v>2030</v>
      </c>
      <c r="F110" s="5">
        <v>10</v>
      </c>
      <c r="G110" s="5">
        <v>2</v>
      </c>
      <c r="H110" s="4">
        <v>21</v>
      </c>
      <c r="I110" s="5">
        <v>2</v>
      </c>
      <c r="J110" s="7">
        <v>205</v>
      </c>
      <c r="K110" s="8" t="s">
        <v>2036</v>
      </c>
      <c r="L110" s="9">
        <v>52.79</v>
      </c>
      <c r="M110" s="10">
        <v>38.270000000000003</v>
      </c>
      <c r="N110" s="5" t="s">
        <v>2035</v>
      </c>
      <c r="O110" s="5" t="s">
        <v>183</v>
      </c>
      <c r="P110" s="5" t="s">
        <v>2043</v>
      </c>
      <c r="Q110" s="4" t="s">
        <v>2049</v>
      </c>
      <c r="R110" s="4" t="s">
        <v>4109</v>
      </c>
      <c r="S110" s="13">
        <v>43358</v>
      </c>
      <c r="T110" s="14" t="s">
        <v>4110</v>
      </c>
      <c r="U110" s="15" t="s">
        <v>4111</v>
      </c>
      <c r="V110" s="13">
        <v>44012</v>
      </c>
    </row>
    <row r="111" spans="1:22" s="1" customFormat="1">
      <c r="A111" s="4">
        <v>1871</v>
      </c>
      <c r="B111" s="4" t="s">
        <v>8</v>
      </c>
      <c r="C111" s="4" t="s">
        <v>497</v>
      </c>
      <c r="D111" s="4" t="s">
        <v>2029</v>
      </c>
      <c r="E111" s="4" t="s">
        <v>2030</v>
      </c>
      <c r="F111" s="5">
        <v>10</v>
      </c>
      <c r="G111" s="5">
        <v>2</v>
      </c>
      <c r="H111" s="4">
        <v>21</v>
      </c>
      <c r="I111" s="5">
        <v>2</v>
      </c>
      <c r="J111" s="7">
        <v>206</v>
      </c>
      <c r="K111" s="8" t="s">
        <v>2036</v>
      </c>
      <c r="L111" s="9">
        <v>78.599999999999994</v>
      </c>
      <c r="M111" s="10">
        <v>56.98</v>
      </c>
      <c r="N111" s="5" t="s">
        <v>2032</v>
      </c>
      <c r="O111" s="5" t="s">
        <v>181</v>
      </c>
      <c r="P111" s="5" t="s">
        <v>2044</v>
      </c>
      <c r="Q111" s="4" t="s">
        <v>2049</v>
      </c>
      <c r="R111" s="4" t="s">
        <v>4112</v>
      </c>
      <c r="S111" s="13">
        <v>43394</v>
      </c>
      <c r="T111" s="14" t="s">
        <v>4113</v>
      </c>
      <c r="U111" s="15" t="s">
        <v>4113</v>
      </c>
      <c r="V111" s="13">
        <v>44012</v>
      </c>
    </row>
    <row r="112" spans="1:22" s="1" customFormat="1">
      <c r="A112" s="4">
        <v>1872</v>
      </c>
      <c r="B112" s="4" t="s">
        <v>8</v>
      </c>
      <c r="C112" s="4" t="s">
        <v>497</v>
      </c>
      <c r="D112" s="4" t="s">
        <v>2029</v>
      </c>
      <c r="E112" s="4" t="s">
        <v>2030</v>
      </c>
      <c r="F112" s="5">
        <v>10</v>
      </c>
      <c r="G112" s="5">
        <v>2</v>
      </c>
      <c r="H112" s="4">
        <v>21</v>
      </c>
      <c r="I112" s="5">
        <v>3</v>
      </c>
      <c r="J112" s="7">
        <v>301</v>
      </c>
      <c r="K112" s="8" t="s">
        <v>2036</v>
      </c>
      <c r="L112" s="9">
        <v>78.08</v>
      </c>
      <c r="M112" s="10">
        <v>56.6</v>
      </c>
      <c r="N112" s="5" t="s">
        <v>2032</v>
      </c>
      <c r="O112" s="5" t="s">
        <v>181</v>
      </c>
      <c r="P112" s="5" t="s">
        <v>2041</v>
      </c>
      <c r="Q112" s="4" t="s">
        <v>2049</v>
      </c>
      <c r="R112" s="4" t="s">
        <v>4114</v>
      </c>
      <c r="S112" s="13">
        <v>43358</v>
      </c>
      <c r="T112" s="14" t="s">
        <v>4115</v>
      </c>
      <c r="U112" s="15" t="s">
        <v>4116</v>
      </c>
      <c r="V112" s="13">
        <v>44012</v>
      </c>
    </row>
    <row r="113" spans="1:22" s="1" customFormat="1" hidden="1">
      <c r="A113" s="4">
        <v>1873</v>
      </c>
      <c r="B113" s="4" t="s">
        <v>8</v>
      </c>
      <c r="C113" s="4" t="s">
        <v>497</v>
      </c>
      <c r="D113" s="4" t="s">
        <v>2029</v>
      </c>
      <c r="E113" s="4" t="s">
        <v>2030</v>
      </c>
      <c r="F113" s="5">
        <v>10</v>
      </c>
      <c r="G113" s="5">
        <v>2</v>
      </c>
      <c r="H113" s="4">
        <v>21</v>
      </c>
      <c r="I113" s="5">
        <v>3</v>
      </c>
      <c r="J113" s="7">
        <v>302</v>
      </c>
      <c r="K113" s="8" t="s">
        <v>2036</v>
      </c>
      <c r="L113" s="9">
        <v>52.79</v>
      </c>
      <c r="M113" s="10">
        <v>38.270000000000003</v>
      </c>
      <c r="N113" s="5" t="s">
        <v>2035</v>
      </c>
      <c r="O113" s="5" t="s">
        <v>183</v>
      </c>
      <c r="P113" s="5" t="s">
        <v>2042</v>
      </c>
      <c r="Q113" s="4" t="s">
        <v>2049</v>
      </c>
      <c r="R113" s="4" t="s">
        <v>4117</v>
      </c>
      <c r="S113" s="13">
        <v>43358</v>
      </c>
      <c r="T113" s="14" t="s">
        <v>4118</v>
      </c>
      <c r="U113" s="15" t="s">
        <v>4119</v>
      </c>
      <c r="V113" s="13">
        <v>44012</v>
      </c>
    </row>
    <row r="114" spans="1:22" s="1" customFormat="1" hidden="1">
      <c r="A114" s="4">
        <v>1874</v>
      </c>
      <c r="B114" s="4" t="s">
        <v>8</v>
      </c>
      <c r="C114" s="4" t="s">
        <v>497</v>
      </c>
      <c r="D114" s="4" t="s">
        <v>2029</v>
      </c>
      <c r="E114" s="4" t="s">
        <v>2030</v>
      </c>
      <c r="F114" s="5">
        <v>10</v>
      </c>
      <c r="G114" s="5">
        <v>2</v>
      </c>
      <c r="H114" s="4">
        <v>21</v>
      </c>
      <c r="I114" s="5">
        <v>3</v>
      </c>
      <c r="J114" s="7">
        <v>303</v>
      </c>
      <c r="K114" s="8" t="s">
        <v>2036</v>
      </c>
      <c r="L114" s="9">
        <v>52.74</v>
      </c>
      <c r="M114" s="10">
        <v>38.229999999999997</v>
      </c>
      <c r="N114" s="5" t="s">
        <v>2035</v>
      </c>
      <c r="O114" s="5" t="s">
        <v>183</v>
      </c>
      <c r="P114" s="5" t="s">
        <v>2043</v>
      </c>
      <c r="Q114" s="4" t="s">
        <v>2049</v>
      </c>
      <c r="R114" s="4" t="s">
        <v>4120</v>
      </c>
      <c r="S114" s="13">
        <v>43358</v>
      </c>
      <c r="T114" s="14" t="s">
        <v>4121</v>
      </c>
      <c r="U114" s="15" t="s">
        <v>4122</v>
      </c>
      <c r="V114" s="13">
        <v>44012</v>
      </c>
    </row>
    <row r="115" spans="1:22" s="1" customFormat="1" hidden="1">
      <c r="A115" s="4">
        <v>1875</v>
      </c>
      <c r="B115" s="4" t="s">
        <v>8</v>
      </c>
      <c r="C115" s="4" t="s">
        <v>497</v>
      </c>
      <c r="D115" s="4" t="s">
        <v>2029</v>
      </c>
      <c r="E115" s="4" t="s">
        <v>2030</v>
      </c>
      <c r="F115" s="5">
        <v>10</v>
      </c>
      <c r="G115" s="5">
        <v>2</v>
      </c>
      <c r="H115" s="4">
        <v>21</v>
      </c>
      <c r="I115" s="5">
        <v>3</v>
      </c>
      <c r="J115" s="7">
        <v>304</v>
      </c>
      <c r="K115" s="8" t="s">
        <v>2036</v>
      </c>
      <c r="L115" s="9">
        <v>52.74</v>
      </c>
      <c r="M115" s="10">
        <v>38.229999999999997</v>
      </c>
      <c r="N115" s="5" t="s">
        <v>2035</v>
      </c>
      <c r="O115" s="5" t="s">
        <v>183</v>
      </c>
      <c r="P115" s="5" t="s">
        <v>2042</v>
      </c>
      <c r="Q115" s="4" t="s">
        <v>2049</v>
      </c>
      <c r="R115" s="4" t="s">
        <v>4123</v>
      </c>
      <c r="S115" s="13">
        <v>43358</v>
      </c>
      <c r="T115" s="14" t="s">
        <v>4124</v>
      </c>
      <c r="U115" s="15" t="s">
        <v>4125</v>
      </c>
      <c r="V115" s="13">
        <v>44012</v>
      </c>
    </row>
    <row r="116" spans="1:22" s="1" customFormat="1" hidden="1">
      <c r="A116" s="4">
        <v>1876</v>
      </c>
      <c r="B116" s="4" t="s">
        <v>8</v>
      </c>
      <c r="C116" s="4" t="s">
        <v>497</v>
      </c>
      <c r="D116" s="4" t="s">
        <v>2029</v>
      </c>
      <c r="E116" s="4" t="s">
        <v>2030</v>
      </c>
      <c r="F116" s="5">
        <v>10</v>
      </c>
      <c r="G116" s="5">
        <v>2</v>
      </c>
      <c r="H116" s="4">
        <v>21</v>
      </c>
      <c r="I116" s="5">
        <v>3</v>
      </c>
      <c r="J116" s="7">
        <v>305</v>
      </c>
      <c r="K116" s="8" t="s">
        <v>2036</v>
      </c>
      <c r="L116" s="9">
        <v>52.79</v>
      </c>
      <c r="M116" s="10">
        <v>38.270000000000003</v>
      </c>
      <c r="N116" s="5" t="s">
        <v>2035</v>
      </c>
      <c r="O116" s="5" t="s">
        <v>183</v>
      </c>
      <c r="P116" s="5" t="s">
        <v>2043</v>
      </c>
      <c r="Q116" s="4" t="s">
        <v>2049</v>
      </c>
      <c r="R116" s="4" t="s">
        <v>4126</v>
      </c>
      <c r="S116" s="13">
        <v>43358</v>
      </c>
      <c r="T116" s="14" t="s">
        <v>4127</v>
      </c>
      <c r="U116" s="15" t="s">
        <v>4128</v>
      </c>
      <c r="V116" s="13">
        <v>44012</v>
      </c>
    </row>
    <row r="117" spans="1:22" s="1" customFormat="1">
      <c r="A117" s="4">
        <v>1877</v>
      </c>
      <c r="B117" s="4" t="s">
        <v>8</v>
      </c>
      <c r="C117" s="4" t="s">
        <v>497</v>
      </c>
      <c r="D117" s="4" t="s">
        <v>2029</v>
      </c>
      <c r="E117" s="4" t="s">
        <v>2030</v>
      </c>
      <c r="F117" s="5">
        <v>10</v>
      </c>
      <c r="G117" s="5">
        <v>2</v>
      </c>
      <c r="H117" s="4">
        <v>21</v>
      </c>
      <c r="I117" s="5">
        <v>3</v>
      </c>
      <c r="J117" s="7">
        <v>306</v>
      </c>
      <c r="K117" s="8" t="s">
        <v>2036</v>
      </c>
      <c r="L117" s="9">
        <v>78.599999999999994</v>
      </c>
      <c r="M117" s="10">
        <v>56.98</v>
      </c>
      <c r="N117" s="5" t="s">
        <v>2032</v>
      </c>
      <c r="O117" s="5" t="s">
        <v>181</v>
      </c>
      <c r="P117" s="5" t="s">
        <v>2044</v>
      </c>
      <c r="Q117" s="4" t="s">
        <v>2049</v>
      </c>
      <c r="R117" s="4" t="s">
        <v>4129</v>
      </c>
      <c r="S117" s="13">
        <v>43358</v>
      </c>
      <c r="T117" s="14" t="s">
        <v>4130</v>
      </c>
      <c r="U117" s="15" t="s">
        <v>4131</v>
      </c>
      <c r="V117" s="13">
        <v>44012</v>
      </c>
    </row>
    <row r="118" spans="1:22" s="1" customFormat="1">
      <c r="A118" s="4">
        <v>1878</v>
      </c>
      <c r="B118" s="4" t="s">
        <v>8</v>
      </c>
      <c r="C118" s="4" t="s">
        <v>497</v>
      </c>
      <c r="D118" s="4" t="s">
        <v>2029</v>
      </c>
      <c r="E118" s="4" t="s">
        <v>2030</v>
      </c>
      <c r="F118" s="5">
        <v>10</v>
      </c>
      <c r="G118" s="5">
        <v>2</v>
      </c>
      <c r="H118" s="4">
        <v>21</v>
      </c>
      <c r="I118" s="5">
        <v>4</v>
      </c>
      <c r="J118" s="7">
        <v>401</v>
      </c>
      <c r="K118" s="8" t="s">
        <v>2036</v>
      </c>
      <c r="L118" s="9">
        <v>78.08</v>
      </c>
      <c r="M118" s="10">
        <v>56.6</v>
      </c>
      <c r="N118" s="5" t="s">
        <v>2032</v>
      </c>
      <c r="O118" s="5" t="s">
        <v>181</v>
      </c>
      <c r="P118" s="5" t="s">
        <v>2041</v>
      </c>
      <c r="Q118" s="4" t="s">
        <v>2049</v>
      </c>
      <c r="R118" s="4" t="s">
        <v>4132</v>
      </c>
      <c r="S118" s="13">
        <v>43359</v>
      </c>
      <c r="T118" s="14" t="s">
        <v>4133</v>
      </c>
      <c r="U118" s="15" t="s">
        <v>4134</v>
      </c>
      <c r="V118" s="13">
        <v>44012</v>
      </c>
    </row>
    <row r="119" spans="1:22" s="1" customFormat="1" hidden="1">
      <c r="A119" s="4">
        <v>1879</v>
      </c>
      <c r="B119" s="4" t="s">
        <v>8</v>
      </c>
      <c r="C119" s="4" t="s">
        <v>497</v>
      </c>
      <c r="D119" s="4" t="s">
        <v>2029</v>
      </c>
      <c r="E119" s="4" t="s">
        <v>2030</v>
      </c>
      <c r="F119" s="5">
        <v>10</v>
      </c>
      <c r="G119" s="5">
        <v>2</v>
      </c>
      <c r="H119" s="4">
        <v>21</v>
      </c>
      <c r="I119" s="5">
        <v>4</v>
      </c>
      <c r="J119" s="7">
        <v>402</v>
      </c>
      <c r="K119" s="8" t="s">
        <v>2036</v>
      </c>
      <c r="L119" s="9">
        <v>52.79</v>
      </c>
      <c r="M119" s="10">
        <v>38.270000000000003</v>
      </c>
      <c r="N119" s="5" t="s">
        <v>2035</v>
      </c>
      <c r="O119" s="5" t="s">
        <v>183</v>
      </c>
      <c r="P119" s="5" t="s">
        <v>2042</v>
      </c>
      <c r="Q119" s="4" t="s">
        <v>2049</v>
      </c>
      <c r="R119" s="4" t="s">
        <v>4135</v>
      </c>
      <c r="S119" s="13">
        <v>43395</v>
      </c>
      <c r="T119" s="14" t="s">
        <v>4136</v>
      </c>
      <c r="U119" s="15" t="s">
        <v>4137</v>
      </c>
      <c r="V119" s="13">
        <v>44012</v>
      </c>
    </row>
    <row r="120" spans="1:22" s="1" customFormat="1" hidden="1">
      <c r="A120" s="4">
        <v>1880</v>
      </c>
      <c r="B120" s="4" t="s">
        <v>8</v>
      </c>
      <c r="C120" s="4" t="s">
        <v>497</v>
      </c>
      <c r="D120" s="4" t="s">
        <v>2029</v>
      </c>
      <c r="E120" s="4" t="s">
        <v>2030</v>
      </c>
      <c r="F120" s="5">
        <v>10</v>
      </c>
      <c r="G120" s="5">
        <v>2</v>
      </c>
      <c r="H120" s="4">
        <v>21</v>
      </c>
      <c r="I120" s="5">
        <v>4</v>
      </c>
      <c r="J120" s="7">
        <v>403</v>
      </c>
      <c r="K120" s="8" t="s">
        <v>2036</v>
      </c>
      <c r="L120" s="9">
        <v>52.74</v>
      </c>
      <c r="M120" s="10">
        <v>38.229999999999997</v>
      </c>
      <c r="N120" s="5" t="s">
        <v>2035</v>
      </c>
      <c r="O120" s="5" t="s">
        <v>183</v>
      </c>
      <c r="P120" s="5" t="s">
        <v>2043</v>
      </c>
      <c r="Q120" s="4" t="s">
        <v>2034</v>
      </c>
      <c r="R120" s="4"/>
      <c r="S120" s="13"/>
      <c r="T120" s="14"/>
      <c r="U120" s="15"/>
      <c r="V120" s="13">
        <v>44012</v>
      </c>
    </row>
    <row r="121" spans="1:22" s="1" customFormat="1" hidden="1">
      <c r="A121" s="4">
        <v>1881</v>
      </c>
      <c r="B121" s="4" t="s">
        <v>8</v>
      </c>
      <c r="C121" s="4" t="s">
        <v>497</v>
      </c>
      <c r="D121" s="4" t="s">
        <v>2029</v>
      </c>
      <c r="E121" s="4" t="s">
        <v>2030</v>
      </c>
      <c r="F121" s="5">
        <v>10</v>
      </c>
      <c r="G121" s="5">
        <v>2</v>
      </c>
      <c r="H121" s="4">
        <v>21</v>
      </c>
      <c r="I121" s="5">
        <v>4</v>
      </c>
      <c r="J121" s="7">
        <v>404</v>
      </c>
      <c r="K121" s="8" t="s">
        <v>2036</v>
      </c>
      <c r="L121" s="9">
        <v>52.74</v>
      </c>
      <c r="M121" s="10">
        <v>38.229999999999997</v>
      </c>
      <c r="N121" s="5" t="s">
        <v>2035</v>
      </c>
      <c r="O121" s="5" t="s">
        <v>183</v>
      </c>
      <c r="P121" s="5" t="s">
        <v>2042</v>
      </c>
      <c r="Q121" s="4" t="s">
        <v>2049</v>
      </c>
      <c r="R121" s="4" t="s">
        <v>4138</v>
      </c>
      <c r="S121" s="13">
        <v>43359</v>
      </c>
      <c r="T121" s="14" t="s">
        <v>4139</v>
      </c>
      <c r="U121" s="15" t="s">
        <v>4140</v>
      </c>
      <c r="V121" s="13">
        <v>44012</v>
      </c>
    </row>
    <row r="122" spans="1:22" s="1" customFormat="1" hidden="1">
      <c r="A122" s="4">
        <v>1882</v>
      </c>
      <c r="B122" s="4" t="s">
        <v>8</v>
      </c>
      <c r="C122" s="4" t="s">
        <v>497</v>
      </c>
      <c r="D122" s="4" t="s">
        <v>2029</v>
      </c>
      <c r="E122" s="4" t="s">
        <v>2030</v>
      </c>
      <c r="F122" s="5">
        <v>10</v>
      </c>
      <c r="G122" s="5">
        <v>2</v>
      </c>
      <c r="H122" s="4">
        <v>21</v>
      </c>
      <c r="I122" s="5">
        <v>4</v>
      </c>
      <c r="J122" s="7">
        <v>405</v>
      </c>
      <c r="K122" s="8" t="s">
        <v>2036</v>
      </c>
      <c r="L122" s="9">
        <v>52.79</v>
      </c>
      <c r="M122" s="10">
        <v>38.270000000000003</v>
      </c>
      <c r="N122" s="5" t="s">
        <v>2035</v>
      </c>
      <c r="O122" s="5" t="s">
        <v>183</v>
      </c>
      <c r="P122" s="5" t="s">
        <v>2043</v>
      </c>
      <c r="Q122" s="4" t="s">
        <v>2049</v>
      </c>
      <c r="R122" s="4" t="s">
        <v>4141</v>
      </c>
      <c r="S122" s="13">
        <v>43359</v>
      </c>
      <c r="T122" s="14" t="s">
        <v>4142</v>
      </c>
      <c r="U122" s="15"/>
      <c r="V122" s="13">
        <v>44012</v>
      </c>
    </row>
    <row r="123" spans="1:22" s="1" customFormat="1">
      <c r="A123" s="4">
        <v>1883</v>
      </c>
      <c r="B123" s="4" t="s">
        <v>8</v>
      </c>
      <c r="C123" s="4" t="s">
        <v>497</v>
      </c>
      <c r="D123" s="4" t="s">
        <v>2029</v>
      </c>
      <c r="E123" s="4" t="s">
        <v>2030</v>
      </c>
      <c r="F123" s="5">
        <v>10</v>
      </c>
      <c r="G123" s="5">
        <v>2</v>
      </c>
      <c r="H123" s="4">
        <v>21</v>
      </c>
      <c r="I123" s="5">
        <v>4</v>
      </c>
      <c r="J123" s="7">
        <v>406</v>
      </c>
      <c r="K123" s="8" t="s">
        <v>2036</v>
      </c>
      <c r="L123" s="9">
        <v>78.599999999999994</v>
      </c>
      <c r="M123" s="10">
        <v>56.98</v>
      </c>
      <c r="N123" s="5" t="s">
        <v>2032</v>
      </c>
      <c r="O123" s="5" t="s">
        <v>181</v>
      </c>
      <c r="P123" s="5" t="s">
        <v>2044</v>
      </c>
      <c r="Q123" s="4" t="s">
        <v>2049</v>
      </c>
      <c r="R123" s="4" t="s">
        <v>4143</v>
      </c>
      <c r="S123" s="13">
        <v>43359</v>
      </c>
      <c r="T123" s="14" t="s">
        <v>4144</v>
      </c>
      <c r="U123" s="15" t="s">
        <v>4145</v>
      </c>
      <c r="V123" s="13">
        <v>44012</v>
      </c>
    </row>
    <row r="124" spans="1:22" s="1" customFormat="1">
      <c r="A124" s="4">
        <v>1884</v>
      </c>
      <c r="B124" s="4" t="s">
        <v>8</v>
      </c>
      <c r="C124" s="4" t="s">
        <v>497</v>
      </c>
      <c r="D124" s="4" t="s">
        <v>2029</v>
      </c>
      <c r="E124" s="4" t="s">
        <v>2030</v>
      </c>
      <c r="F124" s="5">
        <v>10</v>
      </c>
      <c r="G124" s="5">
        <v>2</v>
      </c>
      <c r="H124" s="4">
        <v>21</v>
      </c>
      <c r="I124" s="5">
        <v>5</v>
      </c>
      <c r="J124" s="7">
        <v>501</v>
      </c>
      <c r="K124" s="8" t="s">
        <v>2036</v>
      </c>
      <c r="L124" s="9">
        <v>78.08</v>
      </c>
      <c r="M124" s="10">
        <v>56.6</v>
      </c>
      <c r="N124" s="5" t="s">
        <v>2032</v>
      </c>
      <c r="O124" s="5" t="s">
        <v>181</v>
      </c>
      <c r="P124" s="5" t="s">
        <v>2041</v>
      </c>
      <c r="Q124" s="4" t="s">
        <v>2049</v>
      </c>
      <c r="R124" s="4" t="s">
        <v>4146</v>
      </c>
      <c r="S124" s="13">
        <v>43359</v>
      </c>
      <c r="T124" s="14" t="s">
        <v>4147</v>
      </c>
      <c r="U124" s="15" t="s">
        <v>4148</v>
      </c>
      <c r="V124" s="13">
        <v>44012</v>
      </c>
    </row>
    <row r="125" spans="1:22" s="1" customFormat="1" hidden="1">
      <c r="A125" s="4">
        <v>1885</v>
      </c>
      <c r="B125" s="4" t="s">
        <v>8</v>
      </c>
      <c r="C125" s="4" t="s">
        <v>497</v>
      </c>
      <c r="D125" s="4" t="s">
        <v>2029</v>
      </c>
      <c r="E125" s="4" t="s">
        <v>2030</v>
      </c>
      <c r="F125" s="5">
        <v>10</v>
      </c>
      <c r="G125" s="5">
        <v>2</v>
      </c>
      <c r="H125" s="4">
        <v>21</v>
      </c>
      <c r="I125" s="5">
        <v>5</v>
      </c>
      <c r="J125" s="7">
        <v>502</v>
      </c>
      <c r="K125" s="8" t="s">
        <v>2036</v>
      </c>
      <c r="L125" s="9">
        <v>52.79</v>
      </c>
      <c r="M125" s="10">
        <v>38.270000000000003</v>
      </c>
      <c r="N125" s="5" t="s">
        <v>2035</v>
      </c>
      <c r="O125" s="5" t="s">
        <v>183</v>
      </c>
      <c r="P125" s="5" t="s">
        <v>2042</v>
      </c>
      <c r="Q125" s="4" t="s">
        <v>2049</v>
      </c>
      <c r="R125" s="4" t="s">
        <v>4149</v>
      </c>
      <c r="S125" s="13">
        <v>43359</v>
      </c>
      <c r="T125" s="14" t="s">
        <v>4150</v>
      </c>
      <c r="U125" s="15" t="s">
        <v>4151</v>
      </c>
      <c r="V125" s="13">
        <v>44012</v>
      </c>
    </row>
    <row r="126" spans="1:22" s="1" customFormat="1" hidden="1">
      <c r="A126" s="4">
        <v>1886</v>
      </c>
      <c r="B126" s="4" t="s">
        <v>8</v>
      </c>
      <c r="C126" s="4" t="s">
        <v>497</v>
      </c>
      <c r="D126" s="4" t="s">
        <v>2029</v>
      </c>
      <c r="E126" s="4" t="s">
        <v>2030</v>
      </c>
      <c r="F126" s="5">
        <v>10</v>
      </c>
      <c r="G126" s="5">
        <v>2</v>
      </c>
      <c r="H126" s="4">
        <v>21</v>
      </c>
      <c r="I126" s="5">
        <v>5</v>
      </c>
      <c r="J126" s="7">
        <v>503</v>
      </c>
      <c r="K126" s="8" t="s">
        <v>2036</v>
      </c>
      <c r="L126" s="9">
        <v>52.74</v>
      </c>
      <c r="M126" s="10">
        <v>38.229999999999997</v>
      </c>
      <c r="N126" s="5" t="s">
        <v>2035</v>
      </c>
      <c r="O126" s="5" t="s">
        <v>183</v>
      </c>
      <c r="P126" s="5" t="s">
        <v>2043</v>
      </c>
      <c r="Q126" s="4" t="s">
        <v>2049</v>
      </c>
      <c r="R126" s="4" t="s">
        <v>4152</v>
      </c>
      <c r="S126" s="13">
        <v>43359</v>
      </c>
      <c r="T126" s="14" t="s">
        <v>4153</v>
      </c>
      <c r="U126" s="15" t="s">
        <v>4133</v>
      </c>
      <c r="V126" s="13">
        <v>44012</v>
      </c>
    </row>
    <row r="127" spans="1:22" s="1" customFormat="1" hidden="1">
      <c r="A127" s="4">
        <v>1887</v>
      </c>
      <c r="B127" s="4" t="s">
        <v>8</v>
      </c>
      <c r="C127" s="4" t="s">
        <v>497</v>
      </c>
      <c r="D127" s="4" t="s">
        <v>2029</v>
      </c>
      <c r="E127" s="4" t="s">
        <v>2030</v>
      </c>
      <c r="F127" s="5">
        <v>10</v>
      </c>
      <c r="G127" s="5">
        <v>2</v>
      </c>
      <c r="H127" s="4">
        <v>21</v>
      </c>
      <c r="I127" s="5">
        <v>5</v>
      </c>
      <c r="J127" s="7">
        <v>504</v>
      </c>
      <c r="K127" s="8" t="s">
        <v>2036</v>
      </c>
      <c r="L127" s="9">
        <v>52.74</v>
      </c>
      <c r="M127" s="10">
        <v>38.229999999999997</v>
      </c>
      <c r="N127" s="5" t="s">
        <v>2035</v>
      </c>
      <c r="O127" s="5" t="s">
        <v>183</v>
      </c>
      <c r="P127" s="5" t="s">
        <v>2042</v>
      </c>
      <c r="Q127" s="4" t="s">
        <v>2034</v>
      </c>
      <c r="R127" s="4"/>
      <c r="S127" s="13"/>
      <c r="T127" s="14"/>
      <c r="U127" s="15"/>
      <c r="V127" s="13">
        <v>44012</v>
      </c>
    </row>
    <row r="128" spans="1:22" s="1" customFormat="1" hidden="1">
      <c r="A128" s="4">
        <v>1888</v>
      </c>
      <c r="B128" s="4" t="s">
        <v>8</v>
      </c>
      <c r="C128" s="4" t="s">
        <v>497</v>
      </c>
      <c r="D128" s="4" t="s">
        <v>2029</v>
      </c>
      <c r="E128" s="4" t="s">
        <v>2030</v>
      </c>
      <c r="F128" s="5">
        <v>10</v>
      </c>
      <c r="G128" s="5">
        <v>2</v>
      </c>
      <c r="H128" s="4">
        <v>21</v>
      </c>
      <c r="I128" s="5">
        <v>6</v>
      </c>
      <c r="J128" s="7">
        <v>602</v>
      </c>
      <c r="K128" s="8" t="s">
        <v>2036</v>
      </c>
      <c r="L128" s="9">
        <v>52.79</v>
      </c>
      <c r="M128" s="10">
        <v>38.270000000000003</v>
      </c>
      <c r="N128" s="5" t="s">
        <v>2035</v>
      </c>
      <c r="O128" s="5" t="s">
        <v>183</v>
      </c>
      <c r="P128" s="5" t="s">
        <v>2042</v>
      </c>
      <c r="Q128" s="4" t="s">
        <v>2049</v>
      </c>
      <c r="R128" s="4" t="s">
        <v>4154</v>
      </c>
      <c r="S128" s="13">
        <v>43359</v>
      </c>
      <c r="T128" s="14" t="s">
        <v>4155</v>
      </c>
      <c r="U128" s="15" t="s">
        <v>4156</v>
      </c>
      <c r="V128" s="13">
        <v>44012</v>
      </c>
    </row>
    <row r="129" spans="1:22" s="1" customFormat="1" hidden="1">
      <c r="A129" s="4">
        <v>1889</v>
      </c>
      <c r="B129" s="4" t="s">
        <v>8</v>
      </c>
      <c r="C129" s="4" t="s">
        <v>497</v>
      </c>
      <c r="D129" s="4" t="s">
        <v>2029</v>
      </c>
      <c r="E129" s="4" t="s">
        <v>2030</v>
      </c>
      <c r="F129" s="5">
        <v>10</v>
      </c>
      <c r="G129" s="5">
        <v>2</v>
      </c>
      <c r="H129" s="4">
        <v>21</v>
      </c>
      <c r="I129" s="5">
        <v>6</v>
      </c>
      <c r="J129" s="7">
        <v>604</v>
      </c>
      <c r="K129" s="8" t="s">
        <v>2036</v>
      </c>
      <c r="L129" s="9">
        <v>52.74</v>
      </c>
      <c r="M129" s="10">
        <v>38.229999999999997</v>
      </c>
      <c r="N129" s="5" t="s">
        <v>2035</v>
      </c>
      <c r="O129" s="5" t="s">
        <v>183</v>
      </c>
      <c r="P129" s="5" t="s">
        <v>2042</v>
      </c>
      <c r="Q129" s="4" t="s">
        <v>2049</v>
      </c>
      <c r="R129" s="4" t="s">
        <v>4157</v>
      </c>
      <c r="S129" s="13">
        <v>43359</v>
      </c>
      <c r="T129" s="14" t="s">
        <v>4158</v>
      </c>
      <c r="U129" s="15" t="s">
        <v>4159</v>
      </c>
      <c r="V129" s="13">
        <v>44012</v>
      </c>
    </row>
    <row r="130" spans="1:22" s="1" customFormat="1" hidden="1">
      <c r="A130" s="4">
        <v>1890</v>
      </c>
      <c r="B130" s="4" t="s">
        <v>8</v>
      </c>
      <c r="C130" s="4" t="s">
        <v>497</v>
      </c>
      <c r="D130" s="4" t="s">
        <v>2029</v>
      </c>
      <c r="E130" s="4" t="s">
        <v>2030</v>
      </c>
      <c r="F130" s="5">
        <v>10</v>
      </c>
      <c r="G130" s="5">
        <v>2</v>
      </c>
      <c r="H130" s="4">
        <v>21</v>
      </c>
      <c r="I130" s="5">
        <v>6</v>
      </c>
      <c r="J130" s="7">
        <v>605</v>
      </c>
      <c r="K130" s="8" t="s">
        <v>2036</v>
      </c>
      <c r="L130" s="9">
        <v>52.79</v>
      </c>
      <c r="M130" s="10">
        <v>38.270000000000003</v>
      </c>
      <c r="N130" s="5" t="s">
        <v>2035</v>
      </c>
      <c r="O130" s="5" t="s">
        <v>183</v>
      </c>
      <c r="P130" s="5" t="s">
        <v>2043</v>
      </c>
      <c r="Q130" s="4" t="s">
        <v>2049</v>
      </c>
      <c r="R130" s="4" t="s">
        <v>4160</v>
      </c>
      <c r="S130" s="13">
        <v>43397</v>
      </c>
      <c r="T130" s="14" t="s">
        <v>2495</v>
      </c>
      <c r="U130" s="15"/>
      <c r="V130" s="13">
        <v>44012</v>
      </c>
    </row>
    <row r="131" spans="1:22" s="1" customFormat="1">
      <c r="A131" s="4">
        <v>1891</v>
      </c>
      <c r="B131" s="4" t="s">
        <v>8</v>
      </c>
      <c r="C131" s="4" t="s">
        <v>497</v>
      </c>
      <c r="D131" s="4" t="s">
        <v>2029</v>
      </c>
      <c r="E131" s="4" t="s">
        <v>2030</v>
      </c>
      <c r="F131" s="5">
        <v>10</v>
      </c>
      <c r="G131" s="5">
        <v>2</v>
      </c>
      <c r="H131" s="4">
        <v>21</v>
      </c>
      <c r="I131" s="5">
        <v>7</v>
      </c>
      <c r="J131" s="7">
        <v>701</v>
      </c>
      <c r="K131" s="8" t="s">
        <v>2036</v>
      </c>
      <c r="L131" s="9">
        <v>78.08</v>
      </c>
      <c r="M131" s="10">
        <v>56.6</v>
      </c>
      <c r="N131" s="5" t="s">
        <v>2032</v>
      </c>
      <c r="O131" s="5" t="s">
        <v>181</v>
      </c>
      <c r="P131" s="5" t="s">
        <v>2041</v>
      </c>
      <c r="Q131" s="4" t="s">
        <v>2049</v>
      </c>
      <c r="R131" s="4" t="s">
        <v>4161</v>
      </c>
      <c r="S131" s="13">
        <v>43358</v>
      </c>
      <c r="T131" s="14" t="s">
        <v>3086</v>
      </c>
      <c r="U131" s="15" t="s">
        <v>4162</v>
      </c>
      <c r="V131" s="13">
        <v>44012</v>
      </c>
    </row>
    <row r="132" spans="1:22" s="1" customFormat="1" hidden="1">
      <c r="A132" s="4">
        <v>1892</v>
      </c>
      <c r="B132" s="4" t="s">
        <v>8</v>
      </c>
      <c r="C132" s="4" t="s">
        <v>497</v>
      </c>
      <c r="D132" s="4" t="s">
        <v>2029</v>
      </c>
      <c r="E132" s="4" t="s">
        <v>2030</v>
      </c>
      <c r="F132" s="5">
        <v>10</v>
      </c>
      <c r="G132" s="5">
        <v>2</v>
      </c>
      <c r="H132" s="4">
        <v>21</v>
      </c>
      <c r="I132" s="5">
        <v>7</v>
      </c>
      <c r="J132" s="7">
        <v>702</v>
      </c>
      <c r="K132" s="8" t="s">
        <v>2036</v>
      </c>
      <c r="L132" s="9">
        <v>52.79</v>
      </c>
      <c r="M132" s="10">
        <v>38.270000000000003</v>
      </c>
      <c r="N132" s="5" t="s">
        <v>2035</v>
      </c>
      <c r="O132" s="5" t="s">
        <v>183</v>
      </c>
      <c r="P132" s="5" t="s">
        <v>2042</v>
      </c>
      <c r="Q132" s="4" t="s">
        <v>2049</v>
      </c>
      <c r="R132" s="4" t="s">
        <v>4163</v>
      </c>
      <c r="S132" s="13">
        <v>43358</v>
      </c>
      <c r="T132" s="14" t="s">
        <v>4164</v>
      </c>
      <c r="U132" s="15" t="s">
        <v>4165</v>
      </c>
      <c r="V132" s="13">
        <v>44012</v>
      </c>
    </row>
    <row r="133" spans="1:22" s="1" customFormat="1" hidden="1">
      <c r="A133" s="4">
        <v>1893</v>
      </c>
      <c r="B133" s="4" t="s">
        <v>8</v>
      </c>
      <c r="C133" s="4" t="s">
        <v>497</v>
      </c>
      <c r="D133" s="4" t="s">
        <v>2029</v>
      </c>
      <c r="E133" s="4" t="s">
        <v>2030</v>
      </c>
      <c r="F133" s="5">
        <v>10</v>
      </c>
      <c r="G133" s="5">
        <v>2</v>
      </c>
      <c r="H133" s="4">
        <v>21</v>
      </c>
      <c r="I133" s="5">
        <v>7</v>
      </c>
      <c r="J133" s="7">
        <v>704</v>
      </c>
      <c r="K133" s="8" t="s">
        <v>2036</v>
      </c>
      <c r="L133" s="9">
        <v>52.74</v>
      </c>
      <c r="M133" s="10">
        <v>38.229999999999997</v>
      </c>
      <c r="N133" s="5" t="s">
        <v>2035</v>
      </c>
      <c r="O133" s="5" t="s">
        <v>183</v>
      </c>
      <c r="P133" s="5" t="s">
        <v>2042</v>
      </c>
      <c r="Q133" s="4" t="s">
        <v>2049</v>
      </c>
      <c r="R133" s="4" t="s">
        <v>4166</v>
      </c>
      <c r="S133" s="13">
        <v>43358</v>
      </c>
      <c r="T133" s="14" t="s">
        <v>4167</v>
      </c>
      <c r="U133" s="15"/>
      <c r="V133" s="13">
        <v>44012</v>
      </c>
    </row>
    <row r="134" spans="1:22" s="1" customFormat="1" hidden="1">
      <c r="A134" s="4">
        <v>1894</v>
      </c>
      <c r="B134" s="4" t="s">
        <v>8</v>
      </c>
      <c r="C134" s="4" t="s">
        <v>497</v>
      </c>
      <c r="D134" s="4" t="s">
        <v>2029</v>
      </c>
      <c r="E134" s="4" t="s">
        <v>2030</v>
      </c>
      <c r="F134" s="5">
        <v>10</v>
      </c>
      <c r="G134" s="5">
        <v>2</v>
      </c>
      <c r="H134" s="4">
        <v>21</v>
      </c>
      <c r="I134" s="5">
        <v>7</v>
      </c>
      <c r="J134" s="7">
        <v>705</v>
      </c>
      <c r="K134" s="8" t="s">
        <v>2036</v>
      </c>
      <c r="L134" s="9">
        <v>52.79</v>
      </c>
      <c r="M134" s="10">
        <v>38.270000000000003</v>
      </c>
      <c r="N134" s="5" t="s">
        <v>2035</v>
      </c>
      <c r="O134" s="5" t="s">
        <v>183</v>
      </c>
      <c r="P134" s="5" t="s">
        <v>2043</v>
      </c>
      <c r="Q134" s="4" t="s">
        <v>2049</v>
      </c>
      <c r="R134" s="4" t="s">
        <v>4168</v>
      </c>
      <c r="S134" s="13">
        <v>43358</v>
      </c>
      <c r="T134" s="14" t="s">
        <v>4169</v>
      </c>
      <c r="U134" s="15" t="s">
        <v>4170</v>
      </c>
      <c r="V134" s="13">
        <v>44012</v>
      </c>
    </row>
    <row r="135" spans="1:22" s="1" customFormat="1">
      <c r="A135" s="4">
        <v>1895</v>
      </c>
      <c r="B135" s="4" t="s">
        <v>8</v>
      </c>
      <c r="C135" s="4" t="s">
        <v>497</v>
      </c>
      <c r="D135" s="4" t="s">
        <v>2029</v>
      </c>
      <c r="E135" s="4" t="s">
        <v>2030</v>
      </c>
      <c r="F135" s="5">
        <v>10</v>
      </c>
      <c r="G135" s="5">
        <v>2</v>
      </c>
      <c r="H135" s="4">
        <v>21</v>
      </c>
      <c r="I135" s="5">
        <v>7</v>
      </c>
      <c r="J135" s="7">
        <v>706</v>
      </c>
      <c r="K135" s="8" t="s">
        <v>2036</v>
      </c>
      <c r="L135" s="9">
        <v>78.599999999999994</v>
      </c>
      <c r="M135" s="10">
        <v>56.98</v>
      </c>
      <c r="N135" s="5" t="s">
        <v>2032</v>
      </c>
      <c r="O135" s="5" t="s">
        <v>181</v>
      </c>
      <c r="P135" s="5" t="s">
        <v>2044</v>
      </c>
      <c r="Q135" s="4" t="s">
        <v>2049</v>
      </c>
      <c r="R135" s="4" t="s">
        <v>4171</v>
      </c>
      <c r="S135" s="13">
        <v>43359</v>
      </c>
      <c r="T135" s="14" t="s">
        <v>4172</v>
      </c>
      <c r="U135" s="15" t="s">
        <v>4173</v>
      </c>
      <c r="V135" s="13">
        <v>44012</v>
      </c>
    </row>
    <row r="136" spans="1:22" s="1" customFormat="1" hidden="1">
      <c r="A136" s="4">
        <v>1896</v>
      </c>
      <c r="B136" s="4" t="s">
        <v>8</v>
      </c>
      <c r="C136" s="4" t="s">
        <v>497</v>
      </c>
      <c r="D136" s="4" t="s">
        <v>2029</v>
      </c>
      <c r="E136" s="4" t="s">
        <v>2030</v>
      </c>
      <c r="F136" s="5">
        <v>10</v>
      </c>
      <c r="G136" s="5">
        <v>2</v>
      </c>
      <c r="H136" s="4">
        <v>21</v>
      </c>
      <c r="I136" s="5">
        <v>8</v>
      </c>
      <c r="J136" s="7">
        <v>802</v>
      </c>
      <c r="K136" s="8" t="s">
        <v>2036</v>
      </c>
      <c r="L136" s="9">
        <v>52.79</v>
      </c>
      <c r="M136" s="10">
        <v>38.270000000000003</v>
      </c>
      <c r="N136" s="5" t="s">
        <v>2035</v>
      </c>
      <c r="O136" s="5" t="s">
        <v>183</v>
      </c>
      <c r="P136" s="5" t="s">
        <v>2042</v>
      </c>
      <c r="Q136" s="4" t="s">
        <v>2049</v>
      </c>
      <c r="R136" s="4" t="s">
        <v>4174</v>
      </c>
      <c r="S136" s="13">
        <v>43395</v>
      </c>
      <c r="T136" s="14" t="s">
        <v>4175</v>
      </c>
      <c r="U136" s="15" t="s">
        <v>4176</v>
      </c>
      <c r="V136" s="13">
        <v>44012</v>
      </c>
    </row>
    <row r="137" spans="1:22" s="1" customFormat="1" hidden="1">
      <c r="A137" s="4">
        <v>1897</v>
      </c>
      <c r="B137" s="4" t="s">
        <v>8</v>
      </c>
      <c r="C137" s="4" t="s">
        <v>497</v>
      </c>
      <c r="D137" s="4" t="s">
        <v>2029</v>
      </c>
      <c r="E137" s="4" t="s">
        <v>2030</v>
      </c>
      <c r="F137" s="5">
        <v>10</v>
      </c>
      <c r="G137" s="5">
        <v>2</v>
      </c>
      <c r="H137" s="4">
        <v>21</v>
      </c>
      <c r="I137" s="5">
        <v>8</v>
      </c>
      <c r="J137" s="7">
        <v>803</v>
      </c>
      <c r="K137" s="8" t="s">
        <v>2036</v>
      </c>
      <c r="L137" s="9">
        <v>52.74</v>
      </c>
      <c r="M137" s="10">
        <v>38.229999999999997</v>
      </c>
      <c r="N137" s="5" t="s">
        <v>2035</v>
      </c>
      <c r="O137" s="5" t="s">
        <v>183</v>
      </c>
      <c r="P137" s="5" t="s">
        <v>2043</v>
      </c>
      <c r="Q137" s="4" t="s">
        <v>2049</v>
      </c>
      <c r="R137" s="4" t="s">
        <v>4177</v>
      </c>
      <c r="S137" s="13">
        <v>43395</v>
      </c>
      <c r="T137" s="14" t="s">
        <v>4178</v>
      </c>
      <c r="U137" s="15" t="s">
        <v>4179</v>
      </c>
      <c r="V137" s="13">
        <v>44012</v>
      </c>
    </row>
    <row r="138" spans="1:22" s="1" customFormat="1" hidden="1">
      <c r="A138" s="4">
        <v>1898</v>
      </c>
      <c r="B138" s="4" t="s">
        <v>8</v>
      </c>
      <c r="C138" s="4" t="s">
        <v>497</v>
      </c>
      <c r="D138" s="4" t="s">
        <v>2029</v>
      </c>
      <c r="E138" s="4" t="s">
        <v>2030</v>
      </c>
      <c r="F138" s="5">
        <v>10</v>
      </c>
      <c r="G138" s="5">
        <v>2</v>
      </c>
      <c r="H138" s="4">
        <v>21</v>
      </c>
      <c r="I138" s="5">
        <v>8</v>
      </c>
      <c r="J138" s="7">
        <v>804</v>
      </c>
      <c r="K138" s="8" t="s">
        <v>2036</v>
      </c>
      <c r="L138" s="9">
        <v>52.74</v>
      </c>
      <c r="M138" s="10">
        <v>38.229999999999997</v>
      </c>
      <c r="N138" s="5" t="s">
        <v>2035</v>
      </c>
      <c r="O138" s="5" t="s">
        <v>183</v>
      </c>
      <c r="P138" s="5" t="s">
        <v>2042</v>
      </c>
      <c r="Q138" s="4" t="s">
        <v>2049</v>
      </c>
      <c r="R138" s="4" t="s">
        <v>4180</v>
      </c>
      <c r="S138" s="13">
        <v>43358</v>
      </c>
      <c r="T138" s="14" t="s">
        <v>4181</v>
      </c>
      <c r="U138" s="15" t="s">
        <v>2119</v>
      </c>
      <c r="V138" s="13">
        <v>44012</v>
      </c>
    </row>
    <row r="139" spans="1:22" s="1" customFormat="1" hidden="1">
      <c r="A139" s="4">
        <v>1899</v>
      </c>
      <c r="B139" s="4" t="s">
        <v>8</v>
      </c>
      <c r="C139" s="4" t="s">
        <v>497</v>
      </c>
      <c r="D139" s="4" t="s">
        <v>2029</v>
      </c>
      <c r="E139" s="4" t="s">
        <v>2030</v>
      </c>
      <c r="F139" s="5">
        <v>10</v>
      </c>
      <c r="G139" s="5">
        <v>2</v>
      </c>
      <c r="H139" s="4">
        <v>21</v>
      </c>
      <c r="I139" s="5">
        <v>8</v>
      </c>
      <c r="J139" s="7">
        <v>805</v>
      </c>
      <c r="K139" s="8" t="s">
        <v>2036</v>
      </c>
      <c r="L139" s="9">
        <v>52.79</v>
      </c>
      <c r="M139" s="10">
        <v>38.270000000000003</v>
      </c>
      <c r="N139" s="5" t="s">
        <v>2035</v>
      </c>
      <c r="O139" s="5" t="s">
        <v>183</v>
      </c>
      <c r="P139" s="5" t="s">
        <v>2043</v>
      </c>
      <c r="Q139" s="4" t="s">
        <v>2049</v>
      </c>
      <c r="R139" s="4" t="s">
        <v>4182</v>
      </c>
      <c r="S139" s="13">
        <v>43395</v>
      </c>
      <c r="T139" s="14" t="s">
        <v>4183</v>
      </c>
      <c r="U139" s="15" t="s">
        <v>4184</v>
      </c>
      <c r="V139" s="13">
        <v>44012</v>
      </c>
    </row>
    <row r="140" spans="1:22" s="1" customFormat="1">
      <c r="A140" s="4">
        <v>1900</v>
      </c>
      <c r="B140" s="4" t="s">
        <v>8</v>
      </c>
      <c r="C140" s="4" t="s">
        <v>497</v>
      </c>
      <c r="D140" s="4" t="s">
        <v>2029</v>
      </c>
      <c r="E140" s="4" t="s">
        <v>2030</v>
      </c>
      <c r="F140" s="5">
        <v>10</v>
      </c>
      <c r="G140" s="5">
        <v>2</v>
      </c>
      <c r="H140" s="4">
        <v>21</v>
      </c>
      <c r="I140" s="5">
        <v>8</v>
      </c>
      <c r="J140" s="7">
        <v>806</v>
      </c>
      <c r="K140" s="8" t="s">
        <v>2036</v>
      </c>
      <c r="L140" s="9">
        <v>78.599999999999994</v>
      </c>
      <c r="M140" s="10">
        <v>56.98</v>
      </c>
      <c r="N140" s="5" t="s">
        <v>2032</v>
      </c>
      <c r="O140" s="5" t="s">
        <v>181</v>
      </c>
      <c r="P140" s="5" t="s">
        <v>2044</v>
      </c>
      <c r="Q140" s="4" t="s">
        <v>2049</v>
      </c>
      <c r="R140" s="4" t="s">
        <v>4185</v>
      </c>
      <c r="S140" s="13">
        <v>43358</v>
      </c>
      <c r="T140" s="14" t="s">
        <v>4186</v>
      </c>
      <c r="U140" s="15" t="s">
        <v>4187</v>
      </c>
      <c r="V140" s="13">
        <v>44012</v>
      </c>
    </row>
    <row r="141" spans="1:22" s="1" customFormat="1" hidden="1">
      <c r="A141" s="4">
        <v>1901</v>
      </c>
      <c r="B141" s="4" t="s">
        <v>8</v>
      </c>
      <c r="C141" s="4" t="s">
        <v>497</v>
      </c>
      <c r="D141" s="4" t="s">
        <v>2029</v>
      </c>
      <c r="E141" s="4" t="s">
        <v>2030</v>
      </c>
      <c r="F141" s="5">
        <v>10</v>
      </c>
      <c r="G141" s="5">
        <v>2</v>
      </c>
      <c r="H141" s="4">
        <v>21</v>
      </c>
      <c r="I141" s="5">
        <v>9</v>
      </c>
      <c r="J141" s="7">
        <v>902</v>
      </c>
      <c r="K141" s="8" t="s">
        <v>2036</v>
      </c>
      <c r="L141" s="9">
        <v>52.79</v>
      </c>
      <c r="M141" s="10">
        <v>38.270000000000003</v>
      </c>
      <c r="N141" s="5" t="s">
        <v>2035</v>
      </c>
      <c r="O141" s="5" t="s">
        <v>183</v>
      </c>
      <c r="P141" s="5" t="s">
        <v>2042</v>
      </c>
      <c r="Q141" s="4" t="s">
        <v>2049</v>
      </c>
      <c r="R141" s="4" t="s">
        <v>4188</v>
      </c>
      <c r="S141" s="13">
        <v>43358</v>
      </c>
      <c r="T141" s="14" t="s">
        <v>4189</v>
      </c>
      <c r="U141" s="15"/>
      <c r="V141" s="13">
        <v>44012</v>
      </c>
    </row>
    <row r="142" spans="1:22" s="1" customFormat="1" hidden="1">
      <c r="A142" s="4">
        <v>1902</v>
      </c>
      <c r="B142" s="4" t="s">
        <v>8</v>
      </c>
      <c r="C142" s="4" t="s">
        <v>497</v>
      </c>
      <c r="D142" s="4" t="s">
        <v>2029</v>
      </c>
      <c r="E142" s="4" t="s">
        <v>2030</v>
      </c>
      <c r="F142" s="5">
        <v>10</v>
      </c>
      <c r="G142" s="5">
        <v>2</v>
      </c>
      <c r="H142" s="4">
        <v>21</v>
      </c>
      <c r="I142" s="5">
        <v>9</v>
      </c>
      <c r="J142" s="7">
        <v>903</v>
      </c>
      <c r="K142" s="8" t="s">
        <v>2036</v>
      </c>
      <c r="L142" s="9">
        <v>52.74</v>
      </c>
      <c r="M142" s="10">
        <v>38.229999999999997</v>
      </c>
      <c r="N142" s="5" t="s">
        <v>2035</v>
      </c>
      <c r="O142" s="5" t="s">
        <v>183</v>
      </c>
      <c r="P142" s="5" t="s">
        <v>2043</v>
      </c>
      <c r="Q142" s="4" t="s">
        <v>2049</v>
      </c>
      <c r="R142" s="4" t="s">
        <v>4190</v>
      </c>
      <c r="S142" s="13">
        <v>43358</v>
      </c>
      <c r="T142" s="14" t="s">
        <v>4191</v>
      </c>
      <c r="U142" s="15" t="s">
        <v>4111</v>
      </c>
      <c r="V142" s="13">
        <v>44012</v>
      </c>
    </row>
    <row r="143" spans="1:22" s="1" customFormat="1" hidden="1">
      <c r="A143" s="4">
        <v>1903</v>
      </c>
      <c r="B143" s="4" t="s">
        <v>8</v>
      </c>
      <c r="C143" s="4" t="s">
        <v>497</v>
      </c>
      <c r="D143" s="4" t="s">
        <v>2029</v>
      </c>
      <c r="E143" s="4" t="s">
        <v>2030</v>
      </c>
      <c r="F143" s="5">
        <v>10</v>
      </c>
      <c r="G143" s="5">
        <v>2</v>
      </c>
      <c r="H143" s="4">
        <v>21</v>
      </c>
      <c r="I143" s="5">
        <v>9</v>
      </c>
      <c r="J143" s="7">
        <v>904</v>
      </c>
      <c r="K143" s="8" t="s">
        <v>2036</v>
      </c>
      <c r="L143" s="9">
        <v>52.74</v>
      </c>
      <c r="M143" s="10">
        <v>38.229999999999997</v>
      </c>
      <c r="N143" s="5" t="s">
        <v>2035</v>
      </c>
      <c r="O143" s="5" t="s">
        <v>183</v>
      </c>
      <c r="P143" s="5" t="s">
        <v>2042</v>
      </c>
      <c r="Q143" s="4" t="s">
        <v>2049</v>
      </c>
      <c r="R143" s="4" t="s">
        <v>4192</v>
      </c>
      <c r="S143" s="13">
        <v>43358</v>
      </c>
      <c r="T143" s="14" t="s">
        <v>4193</v>
      </c>
      <c r="U143" s="15"/>
      <c r="V143" s="13">
        <v>44012</v>
      </c>
    </row>
    <row r="144" spans="1:22" s="1" customFormat="1">
      <c r="A144" s="4">
        <v>1904</v>
      </c>
      <c r="B144" s="4" t="s">
        <v>8</v>
      </c>
      <c r="C144" s="4" t="s">
        <v>497</v>
      </c>
      <c r="D144" s="4" t="s">
        <v>2029</v>
      </c>
      <c r="E144" s="4" t="s">
        <v>2030</v>
      </c>
      <c r="F144" s="5">
        <v>10</v>
      </c>
      <c r="G144" s="5">
        <v>2</v>
      </c>
      <c r="H144" s="4">
        <v>21</v>
      </c>
      <c r="I144" s="5">
        <v>9</v>
      </c>
      <c r="J144" s="7">
        <v>906</v>
      </c>
      <c r="K144" s="8" t="s">
        <v>2036</v>
      </c>
      <c r="L144" s="9">
        <v>78.599999999999994</v>
      </c>
      <c r="M144" s="10">
        <v>56.98</v>
      </c>
      <c r="N144" s="5" t="s">
        <v>2032</v>
      </c>
      <c r="O144" s="5" t="s">
        <v>181</v>
      </c>
      <c r="P144" s="5" t="s">
        <v>2044</v>
      </c>
      <c r="Q144" s="4" t="s">
        <v>2049</v>
      </c>
      <c r="R144" s="4" t="s">
        <v>4194</v>
      </c>
      <c r="S144" s="13">
        <v>43359</v>
      </c>
      <c r="T144" s="14" t="s">
        <v>4195</v>
      </c>
      <c r="U144" s="15" t="s">
        <v>4196</v>
      </c>
      <c r="V144" s="13">
        <v>44012</v>
      </c>
    </row>
    <row r="145" spans="1:22" s="1" customFormat="1">
      <c r="A145" s="4">
        <v>1905</v>
      </c>
      <c r="B145" s="4" t="s">
        <v>8</v>
      </c>
      <c r="C145" s="4" t="s">
        <v>497</v>
      </c>
      <c r="D145" s="4" t="s">
        <v>2029</v>
      </c>
      <c r="E145" s="4" t="s">
        <v>2030</v>
      </c>
      <c r="F145" s="5">
        <v>10</v>
      </c>
      <c r="G145" s="5">
        <v>2</v>
      </c>
      <c r="H145" s="4">
        <v>21</v>
      </c>
      <c r="I145" s="5">
        <v>10</v>
      </c>
      <c r="J145" s="7">
        <v>1001</v>
      </c>
      <c r="K145" s="8" t="s">
        <v>2036</v>
      </c>
      <c r="L145" s="9">
        <v>78.08</v>
      </c>
      <c r="M145" s="10">
        <v>56.6</v>
      </c>
      <c r="N145" s="5" t="s">
        <v>2032</v>
      </c>
      <c r="O145" s="5" t="s">
        <v>181</v>
      </c>
      <c r="P145" s="5" t="s">
        <v>2041</v>
      </c>
      <c r="Q145" s="4" t="s">
        <v>2049</v>
      </c>
      <c r="R145" s="4" t="s">
        <v>4197</v>
      </c>
      <c r="S145" s="13">
        <v>43359</v>
      </c>
      <c r="T145" s="14" t="s">
        <v>4198</v>
      </c>
      <c r="U145" s="15" t="s">
        <v>4199</v>
      </c>
      <c r="V145" s="13">
        <v>44012</v>
      </c>
    </row>
    <row r="146" spans="1:22" s="1" customFormat="1" hidden="1">
      <c r="A146" s="4">
        <v>1906</v>
      </c>
      <c r="B146" s="4" t="s">
        <v>8</v>
      </c>
      <c r="C146" s="4" t="s">
        <v>497</v>
      </c>
      <c r="D146" s="4" t="s">
        <v>2029</v>
      </c>
      <c r="E146" s="4" t="s">
        <v>2030</v>
      </c>
      <c r="F146" s="5">
        <v>10</v>
      </c>
      <c r="G146" s="5">
        <v>2</v>
      </c>
      <c r="H146" s="4">
        <v>21</v>
      </c>
      <c r="I146" s="5">
        <v>10</v>
      </c>
      <c r="J146" s="7">
        <v>1003</v>
      </c>
      <c r="K146" s="8" t="s">
        <v>2036</v>
      </c>
      <c r="L146" s="9">
        <v>52.74</v>
      </c>
      <c r="M146" s="10">
        <v>38.229999999999997</v>
      </c>
      <c r="N146" s="5" t="s">
        <v>2035</v>
      </c>
      <c r="O146" s="5" t="s">
        <v>183</v>
      </c>
      <c r="P146" s="5" t="s">
        <v>2043</v>
      </c>
      <c r="Q146" s="4" t="s">
        <v>2049</v>
      </c>
      <c r="R146" s="4" t="s">
        <v>4200</v>
      </c>
      <c r="S146" s="13">
        <v>43358</v>
      </c>
      <c r="T146" s="14" t="s">
        <v>4201</v>
      </c>
      <c r="U146" s="15" t="s">
        <v>4202</v>
      </c>
      <c r="V146" s="13">
        <v>44012</v>
      </c>
    </row>
    <row r="147" spans="1:22" s="1" customFormat="1" hidden="1">
      <c r="A147" s="4">
        <v>1907</v>
      </c>
      <c r="B147" s="4" t="s">
        <v>8</v>
      </c>
      <c r="C147" s="4" t="s">
        <v>497</v>
      </c>
      <c r="D147" s="4" t="s">
        <v>2029</v>
      </c>
      <c r="E147" s="4" t="s">
        <v>2030</v>
      </c>
      <c r="F147" s="5">
        <v>10</v>
      </c>
      <c r="G147" s="5">
        <v>2</v>
      </c>
      <c r="H147" s="4">
        <v>21</v>
      </c>
      <c r="I147" s="5">
        <v>10</v>
      </c>
      <c r="J147" s="7">
        <v>1004</v>
      </c>
      <c r="K147" s="8" t="s">
        <v>2036</v>
      </c>
      <c r="L147" s="9">
        <v>52.74</v>
      </c>
      <c r="M147" s="10">
        <v>38.229999999999997</v>
      </c>
      <c r="N147" s="5" t="s">
        <v>2035</v>
      </c>
      <c r="O147" s="5" t="s">
        <v>183</v>
      </c>
      <c r="P147" s="5" t="s">
        <v>2042</v>
      </c>
      <c r="Q147" s="4" t="s">
        <v>2049</v>
      </c>
      <c r="R147" s="4" t="s">
        <v>4203</v>
      </c>
      <c r="S147" s="13">
        <v>43394</v>
      </c>
      <c r="T147" s="14" t="s">
        <v>4204</v>
      </c>
      <c r="U147" s="15" t="s">
        <v>4205</v>
      </c>
      <c r="V147" s="13">
        <v>44012</v>
      </c>
    </row>
    <row r="148" spans="1:22" s="1" customFormat="1">
      <c r="A148" s="4">
        <v>1908</v>
      </c>
      <c r="B148" s="4" t="s">
        <v>8</v>
      </c>
      <c r="C148" s="4" t="s">
        <v>497</v>
      </c>
      <c r="D148" s="4" t="s">
        <v>2029</v>
      </c>
      <c r="E148" s="4" t="s">
        <v>2030</v>
      </c>
      <c r="F148" s="5">
        <v>10</v>
      </c>
      <c r="G148" s="5">
        <v>2</v>
      </c>
      <c r="H148" s="4">
        <v>21</v>
      </c>
      <c r="I148" s="5">
        <v>10</v>
      </c>
      <c r="J148" s="7">
        <v>1006</v>
      </c>
      <c r="K148" s="8" t="s">
        <v>2036</v>
      </c>
      <c r="L148" s="9">
        <v>78.599999999999994</v>
      </c>
      <c r="M148" s="10">
        <v>56.98</v>
      </c>
      <c r="N148" s="5" t="s">
        <v>2032</v>
      </c>
      <c r="O148" s="5" t="s">
        <v>181</v>
      </c>
      <c r="P148" s="5" t="s">
        <v>2044</v>
      </c>
      <c r="Q148" s="4" t="s">
        <v>2049</v>
      </c>
      <c r="R148" s="4" t="s">
        <v>4206</v>
      </c>
      <c r="S148" s="13">
        <v>43395</v>
      </c>
      <c r="T148" s="14" t="s">
        <v>4207</v>
      </c>
      <c r="U148" s="15" t="s">
        <v>4208</v>
      </c>
      <c r="V148" s="13">
        <v>44012</v>
      </c>
    </row>
    <row r="149" spans="1:22" s="1" customFormat="1">
      <c r="A149" s="4">
        <v>1909</v>
      </c>
      <c r="B149" s="4" t="s">
        <v>8</v>
      </c>
      <c r="C149" s="4" t="s">
        <v>497</v>
      </c>
      <c r="D149" s="4" t="s">
        <v>2029</v>
      </c>
      <c r="E149" s="4" t="s">
        <v>2030</v>
      </c>
      <c r="F149" s="5">
        <v>10</v>
      </c>
      <c r="G149" s="5">
        <v>2</v>
      </c>
      <c r="H149" s="4">
        <v>21</v>
      </c>
      <c r="I149" s="5">
        <v>11</v>
      </c>
      <c r="J149" s="7">
        <v>1101</v>
      </c>
      <c r="K149" s="8" t="s">
        <v>2036</v>
      </c>
      <c r="L149" s="9">
        <v>78.08</v>
      </c>
      <c r="M149" s="10">
        <v>56.6</v>
      </c>
      <c r="N149" s="5" t="s">
        <v>2032</v>
      </c>
      <c r="O149" s="5" t="s">
        <v>181</v>
      </c>
      <c r="P149" s="5" t="s">
        <v>2041</v>
      </c>
      <c r="Q149" s="4" t="s">
        <v>2049</v>
      </c>
      <c r="R149" s="4" t="s">
        <v>4209</v>
      </c>
      <c r="S149" s="13">
        <v>43359</v>
      </c>
      <c r="T149" s="14" t="s">
        <v>4210</v>
      </c>
      <c r="U149" s="15" t="s">
        <v>4211</v>
      </c>
      <c r="V149" s="13">
        <v>44012</v>
      </c>
    </row>
    <row r="150" spans="1:22" s="1" customFormat="1" hidden="1">
      <c r="A150" s="4">
        <v>1910</v>
      </c>
      <c r="B150" s="4" t="s">
        <v>8</v>
      </c>
      <c r="C150" s="4" t="s">
        <v>497</v>
      </c>
      <c r="D150" s="4" t="s">
        <v>2029</v>
      </c>
      <c r="E150" s="4" t="s">
        <v>2030</v>
      </c>
      <c r="F150" s="5">
        <v>10</v>
      </c>
      <c r="G150" s="5">
        <v>2</v>
      </c>
      <c r="H150" s="4">
        <v>21</v>
      </c>
      <c r="I150" s="5">
        <v>11</v>
      </c>
      <c r="J150" s="7">
        <v>1102</v>
      </c>
      <c r="K150" s="8" t="s">
        <v>2036</v>
      </c>
      <c r="L150" s="9">
        <v>52.79</v>
      </c>
      <c r="M150" s="10">
        <v>38.270000000000003</v>
      </c>
      <c r="N150" s="5" t="s">
        <v>2035</v>
      </c>
      <c r="O150" s="5" t="s">
        <v>183</v>
      </c>
      <c r="P150" s="5" t="s">
        <v>2042</v>
      </c>
      <c r="Q150" s="4" t="s">
        <v>2049</v>
      </c>
      <c r="R150" s="4" t="s">
        <v>4212</v>
      </c>
      <c r="S150" s="13">
        <v>43359</v>
      </c>
      <c r="T150" s="14" t="s">
        <v>4213</v>
      </c>
      <c r="U150" s="15" t="s">
        <v>3118</v>
      </c>
      <c r="V150" s="13">
        <v>44012</v>
      </c>
    </row>
    <row r="151" spans="1:22" s="1" customFormat="1" hidden="1">
      <c r="A151" s="4">
        <v>1911</v>
      </c>
      <c r="B151" s="4" t="s">
        <v>8</v>
      </c>
      <c r="C151" s="4" t="s">
        <v>497</v>
      </c>
      <c r="D151" s="4" t="s">
        <v>2029</v>
      </c>
      <c r="E151" s="4" t="s">
        <v>2030</v>
      </c>
      <c r="F151" s="5">
        <v>10</v>
      </c>
      <c r="G151" s="5">
        <v>2</v>
      </c>
      <c r="H151" s="4">
        <v>21</v>
      </c>
      <c r="I151" s="5">
        <v>11</v>
      </c>
      <c r="J151" s="7">
        <v>1103</v>
      </c>
      <c r="K151" s="8" t="s">
        <v>2036</v>
      </c>
      <c r="L151" s="9">
        <v>52.74</v>
      </c>
      <c r="M151" s="10">
        <v>38.229999999999997</v>
      </c>
      <c r="N151" s="5" t="s">
        <v>2035</v>
      </c>
      <c r="O151" s="5" t="s">
        <v>183</v>
      </c>
      <c r="P151" s="5" t="s">
        <v>2043</v>
      </c>
      <c r="Q151" s="4" t="s">
        <v>2034</v>
      </c>
      <c r="R151" s="4"/>
      <c r="S151" s="13"/>
      <c r="T151" s="14"/>
      <c r="U151" s="15"/>
      <c r="V151" s="13">
        <v>44012</v>
      </c>
    </row>
    <row r="152" spans="1:22" s="1" customFormat="1" hidden="1">
      <c r="A152" s="4">
        <v>1912</v>
      </c>
      <c r="B152" s="4" t="s">
        <v>8</v>
      </c>
      <c r="C152" s="4" t="s">
        <v>497</v>
      </c>
      <c r="D152" s="4" t="s">
        <v>2029</v>
      </c>
      <c r="E152" s="4" t="s">
        <v>2030</v>
      </c>
      <c r="F152" s="5">
        <v>10</v>
      </c>
      <c r="G152" s="5">
        <v>2</v>
      </c>
      <c r="H152" s="4">
        <v>21</v>
      </c>
      <c r="I152" s="5">
        <v>11</v>
      </c>
      <c r="J152" s="7">
        <v>1104</v>
      </c>
      <c r="K152" s="8" t="s">
        <v>2036</v>
      </c>
      <c r="L152" s="9">
        <v>52.74</v>
      </c>
      <c r="M152" s="10">
        <v>38.229999999999997</v>
      </c>
      <c r="N152" s="5" t="s">
        <v>2035</v>
      </c>
      <c r="O152" s="5" t="s">
        <v>183</v>
      </c>
      <c r="P152" s="5" t="s">
        <v>2042</v>
      </c>
      <c r="Q152" s="4" t="s">
        <v>2049</v>
      </c>
      <c r="R152" s="4" t="s">
        <v>4214</v>
      </c>
      <c r="S152" s="13">
        <v>43359</v>
      </c>
      <c r="T152" s="14" t="s">
        <v>4215</v>
      </c>
      <c r="U152" s="15" t="s">
        <v>4216</v>
      </c>
      <c r="V152" s="13">
        <v>44012</v>
      </c>
    </row>
    <row r="153" spans="1:22" s="1" customFormat="1">
      <c r="A153" s="4">
        <v>1913</v>
      </c>
      <c r="B153" s="4" t="s">
        <v>8</v>
      </c>
      <c r="C153" s="4" t="s">
        <v>497</v>
      </c>
      <c r="D153" s="4" t="s">
        <v>2029</v>
      </c>
      <c r="E153" s="4" t="s">
        <v>2030</v>
      </c>
      <c r="F153" s="5">
        <v>10</v>
      </c>
      <c r="G153" s="5">
        <v>2</v>
      </c>
      <c r="H153" s="4">
        <v>21</v>
      </c>
      <c r="I153" s="5">
        <v>11</v>
      </c>
      <c r="J153" s="7">
        <v>1106</v>
      </c>
      <c r="K153" s="8" t="s">
        <v>2036</v>
      </c>
      <c r="L153" s="9">
        <v>78.599999999999994</v>
      </c>
      <c r="M153" s="10">
        <v>56.98</v>
      </c>
      <c r="N153" s="5" t="s">
        <v>2032</v>
      </c>
      <c r="O153" s="5" t="s">
        <v>181</v>
      </c>
      <c r="P153" s="5" t="s">
        <v>2044</v>
      </c>
      <c r="Q153" s="4" t="s">
        <v>2049</v>
      </c>
      <c r="R153" s="4" t="s">
        <v>4217</v>
      </c>
      <c r="S153" s="13">
        <v>43359</v>
      </c>
      <c r="T153" s="14" t="s">
        <v>4218</v>
      </c>
      <c r="U153" s="15" t="s">
        <v>4219</v>
      </c>
      <c r="V153" s="13">
        <v>44012</v>
      </c>
    </row>
    <row r="154" spans="1:22" s="1" customFormat="1">
      <c r="A154" s="4">
        <v>1914</v>
      </c>
      <c r="B154" s="4" t="s">
        <v>8</v>
      </c>
      <c r="C154" s="4" t="s">
        <v>497</v>
      </c>
      <c r="D154" s="4" t="s">
        <v>2029</v>
      </c>
      <c r="E154" s="4" t="s">
        <v>2030</v>
      </c>
      <c r="F154" s="5">
        <v>10</v>
      </c>
      <c r="G154" s="5">
        <v>2</v>
      </c>
      <c r="H154" s="4">
        <v>21</v>
      </c>
      <c r="I154" s="5">
        <v>12</v>
      </c>
      <c r="J154" s="7">
        <v>1201</v>
      </c>
      <c r="K154" s="8" t="s">
        <v>2036</v>
      </c>
      <c r="L154" s="9">
        <v>78.08</v>
      </c>
      <c r="M154" s="10">
        <v>56.6</v>
      </c>
      <c r="N154" s="5" t="s">
        <v>2032</v>
      </c>
      <c r="O154" s="5" t="s">
        <v>181</v>
      </c>
      <c r="P154" s="5" t="s">
        <v>2041</v>
      </c>
      <c r="Q154" s="4" t="s">
        <v>2049</v>
      </c>
      <c r="R154" s="4" t="s">
        <v>4220</v>
      </c>
      <c r="S154" s="13">
        <v>43359</v>
      </c>
      <c r="T154" s="14" t="s">
        <v>4221</v>
      </c>
      <c r="U154" s="15" t="s">
        <v>4222</v>
      </c>
      <c r="V154" s="13">
        <v>44012</v>
      </c>
    </row>
    <row r="155" spans="1:22" s="1" customFormat="1" hidden="1">
      <c r="A155" s="4">
        <v>1915</v>
      </c>
      <c r="B155" s="4" t="s">
        <v>8</v>
      </c>
      <c r="C155" s="4" t="s">
        <v>497</v>
      </c>
      <c r="D155" s="4" t="s">
        <v>2029</v>
      </c>
      <c r="E155" s="4" t="s">
        <v>2030</v>
      </c>
      <c r="F155" s="5">
        <v>10</v>
      </c>
      <c r="G155" s="5">
        <v>2</v>
      </c>
      <c r="H155" s="4">
        <v>21</v>
      </c>
      <c r="I155" s="5">
        <v>12</v>
      </c>
      <c r="J155" s="7">
        <v>1203</v>
      </c>
      <c r="K155" s="8" t="s">
        <v>2036</v>
      </c>
      <c r="L155" s="9">
        <v>52.74</v>
      </c>
      <c r="M155" s="10">
        <v>38.229999999999997</v>
      </c>
      <c r="N155" s="5" t="s">
        <v>2035</v>
      </c>
      <c r="O155" s="5" t="s">
        <v>183</v>
      </c>
      <c r="P155" s="5" t="s">
        <v>2043</v>
      </c>
      <c r="Q155" s="4" t="s">
        <v>2049</v>
      </c>
      <c r="R155" s="4" t="s">
        <v>4223</v>
      </c>
      <c r="S155" s="13">
        <v>43359</v>
      </c>
      <c r="T155" s="14" t="s">
        <v>4224</v>
      </c>
      <c r="U155" s="15" t="s">
        <v>4225</v>
      </c>
      <c r="V155" s="13">
        <v>44012</v>
      </c>
    </row>
    <row r="156" spans="1:22" s="1" customFormat="1" hidden="1">
      <c r="A156" s="4">
        <v>1916</v>
      </c>
      <c r="B156" s="4" t="s">
        <v>8</v>
      </c>
      <c r="C156" s="4" t="s">
        <v>497</v>
      </c>
      <c r="D156" s="4" t="s">
        <v>2029</v>
      </c>
      <c r="E156" s="4" t="s">
        <v>2030</v>
      </c>
      <c r="F156" s="5">
        <v>10</v>
      </c>
      <c r="G156" s="5">
        <v>2</v>
      </c>
      <c r="H156" s="4">
        <v>21</v>
      </c>
      <c r="I156" s="5">
        <v>12</v>
      </c>
      <c r="J156" s="7">
        <v>1204</v>
      </c>
      <c r="K156" s="8" t="s">
        <v>2036</v>
      </c>
      <c r="L156" s="9">
        <v>52.74</v>
      </c>
      <c r="M156" s="10">
        <v>38.229999999999997</v>
      </c>
      <c r="N156" s="5" t="s">
        <v>2035</v>
      </c>
      <c r="O156" s="5" t="s">
        <v>183</v>
      </c>
      <c r="P156" s="5" t="s">
        <v>2042</v>
      </c>
      <c r="Q156" s="4" t="s">
        <v>2049</v>
      </c>
      <c r="R156" s="4" t="s">
        <v>4226</v>
      </c>
      <c r="S156" s="13">
        <v>43358</v>
      </c>
      <c r="T156" s="14" t="s">
        <v>4227</v>
      </c>
      <c r="U156" s="15" t="s">
        <v>4228</v>
      </c>
      <c r="V156" s="13">
        <v>44012</v>
      </c>
    </row>
    <row r="157" spans="1:22" s="1" customFormat="1" hidden="1">
      <c r="A157" s="4">
        <v>1917</v>
      </c>
      <c r="B157" s="4" t="s">
        <v>8</v>
      </c>
      <c r="C157" s="4" t="s">
        <v>497</v>
      </c>
      <c r="D157" s="4" t="s">
        <v>2029</v>
      </c>
      <c r="E157" s="4" t="s">
        <v>2030</v>
      </c>
      <c r="F157" s="5">
        <v>10</v>
      </c>
      <c r="G157" s="5">
        <v>2</v>
      </c>
      <c r="H157" s="4">
        <v>21</v>
      </c>
      <c r="I157" s="5">
        <v>12</v>
      </c>
      <c r="J157" s="7">
        <v>1205</v>
      </c>
      <c r="K157" s="8" t="s">
        <v>2036</v>
      </c>
      <c r="L157" s="9">
        <v>52.79</v>
      </c>
      <c r="M157" s="10">
        <v>38.270000000000003</v>
      </c>
      <c r="N157" s="5" t="s">
        <v>2035</v>
      </c>
      <c r="O157" s="5" t="s">
        <v>183</v>
      </c>
      <c r="P157" s="5" t="s">
        <v>2043</v>
      </c>
      <c r="Q157" s="4" t="s">
        <v>2049</v>
      </c>
      <c r="R157" s="4" t="s">
        <v>4229</v>
      </c>
      <c r="S157" s="13">
        <v>43358</v>
      </c>
      <c r="T157" s="14" t="s">
        <v>4230</v>
      </c>
      <c r="U157" s="15"/>
      <c r="V157" s="13">
        <v>44012</v>
      </c>
    </row>
    <row r="158" spans="1:22" s="1" customFormat="1">
      <c r="A158" s="4">
        <v>1918</v>
      </c>
      <c r="B158" s="4" t="s">
        <v>8</v>
      </c>
      <c r="C158" s="4" t="s">
        <v>497</v>
      </c>
      <c r="D158" s="4" t="s">
        <v>2029</v>
      </c>
      <c r="E158" s="4" t="s">
        <v>2030</v>
      </c>
      <c r="F158" s="5">
        <v>10</v>
      </c>
      <c r="G158" s="5">
        <v>2</v>
      </c>
      <c r="H158" s="4">
        <v>21</v>
      </c>
      <c r="I158" s="5">
        <v>12</v>
      </c>
      <c r="J158" s="7">
        <v>1206</v>
      </c>
      <c r="K158" s="8" t="s">
        <v>2036</v>
      </c>
      <c r="L158" s="9">
        <v>78.599999999999994</v>
      </c>
      <c r="M158" s="10">
        <v>56.98</v>
      </c>
      <c r="N158" s="5" t="s">
        <v>2032</v>
      </c>
      <c r="O158" s="5" t="s">
        <v>181</v>
      </c>
      <c r="P158" s="5" t="s">
        <v>2044</v>
      </c>
      <c r="Q158" s="4" t="s">
        <v>2049</v>
      </c>
      <c r="R158" s="4" t="s">
        <v>4231</v>
      </c>
      <c r="S158" s="13">
        <v>43358</v>
      </c>
      <c r="T158" s="14" t="s">
        <v>4232</v>
      </c>
      <c r="U158" s="15" t="s">
        <v>4233</v>
      </c>
      <c r="V158" s="13">
        <v>44012</v>
      </c>
    </row>
    <row r="159" spans="1:22" s="1" customFormat="1">
      <c r="A159" s="4">
        <v>1919</v>
      </c>
      <c r="B159" s="4" t="s">
        <v>8</v>
      </c>
      <c r="C159" s="4" t="s">
        <v>497</v>
      </c>
      <c r="D159" s="4" t="s">
        <v>2029</v>
      </c>
      <c r="E159" s="4" t="s">
        <v>2030</v>
      </c>
      <c r="F159" s="5">
        <v>10</v>
      </c>
      <c r="G159" s="5">
        <v>2</v>
      </c>
      <c r="H159" s="4">
        <v>21</v>
      </c>
      <c r="I159" s="5">
        <v>13</v>
      </c>
      <c r="J159" s="7">
        <v>1301</v>
      </c>
      <c r="K159" s="8" t="s">
        <v>2036</v>
      </c>
      <c r="L159" s="9">
        <v>78.08</v>
      </c>
      <c r="M159" s="10">
        <v>56.6</v>
      </c>
      <c r="N159" s="5" t="s">
        <v>2032</v>
      </c>
      <c r="O159" s="5" t="s">
        <v>181</v>
      </c>
      <c r="P159" s="5" t="s">
        <v>2041</v>
      </c>
      <c r="Q159" s="4" t="s">
        <v>2049</v>
      </c>
      <c r="R159" s="4" t="s">
        <v>4234</v>
      </c>
      <c r="S159" s="13">
        <v>43358</v>
      </c>
      <c r="T159" s="14" t="s">
        <v>4235</v>
      </c>
      <c r="U159" s="15" t="s">
        <v>4236</v>
      </c>
      <c r="V159" s="13">
        <v>44012</v>
      </c>
    </row>
    <row r="160" spans="1:22" s="1" customFormat="1" hidden="1">
      <c r="A160" s="4">
        <v>1920</v>
      </c>
      <c r="B160" s="4" t="s">
        <v>8</v>
      </c>
      <c r="C160" s="4" t="s">
        <v>497</v>
      </c>
      <c r="D160" s="4" t="s">
        <v>2029</v>
      </c>
      <c r="E160" s="4" t="s">
        <v>2030</v>
      </c>
      <c r="F160" s="5">
        <v>10</v>
      </c>
      <c r="G160" s="5">
        <v>2</v>
      </c>
      <c r="H160" s="4">
        <v>21</v>
      </c>
      <c r="I160" s="5">
        <v>13</v>
      </c>
      <c r="J160" s="7">
        <v>1302</v>
      </c>
      <c r="K160" s="8" t="s">
        <v>2036</v>
      </c>
      <c r="L160" s="9">
        <v>52.79</v>
      </c>
      <c r="M160" s="10">
        <v>38.270000000000003</v>
      </c>
      <c r="N160" s="5" t="s">
        <v>2035</v>
      </c>
      <c r="O160" s="5" t="s">
        <v>183</v>
      </c>
      <c r="P160" s="5" t="s">
        <v>2042</v>
      </c>
      <c r="Q160" s="4" t="s">
        <v>2049</v>
      </c>
      <c r="R160" s="4" t="s">
        <v>4237</v>
      </c>
      <c r="S160" s="13">
        <v>43358</v>
      </c>
      <c r="T160" s="14" t="s">
        <v>4238</v>
      </c>
      <c r="U160" s="15" t="s">
        <v>4239</v>
      </c>
      <c r="V160" s="13">
        <v>44012</v>
      </c>
    </row>
    <row r="161" spans="1:22" s="1" customFormat="1" hidden="1">
      <c r="A161" s="4">
        <v>1921</v>
      </c>
      <c r="B161" s="4" t="s">
        <v>8</v>
      </c>
      <c r="C161" s="4" t="s">
        <v>497</v>
      </c>
      <c r="D161" s="4" t="s">
        <v>2029</v>
      </c>
      <c r="E161" s="4" t="s">
        <v>2030</v>
      </c>
      <c r="F161" s="5">
        <v>10</v>
      </c>
      <c r="G161" s="5">
        <v>2</v>
      </c>
      <c r="H161" s="4">
        <v>21</v>
      </c>
      <c r="I161" s="5">
        <v>13</v>
      </c>
      <c r="J161" s="7">
        <v>1303</v>
      </c>
      <c r="K161" s="8" t="s">
        <v>2036</v>
      </c>
      <c r="L161" s="9">
        <v>52.74</v>
      </c>
      <c r="M161" s="10">
        <v>38.229999999999997</v>
      </c>
      <c r="N161" s="5" t="s">
        <v>2035</v>
      </c>
      <c r="O161" s="5" t="s">
        <v>183</v>
      </c>
      <c r="P161" s="5" t="s">
        <v>2043</v>
      </c>
      <c r="Q161" s="4" t="s">
        <v>2049</v>
      </c>
      <c r="R161" s="4" t="s">
        <v>4240</v>
      </c>
      <c r="S161" s="13">
        <v>43358</v>
      </c>
      <c r="T161" s="14" t="s">
        <v>4241</v>
      </c>
      <c r="U161" s="15"/>
      <c r="V161" s="13">
        <v>44012</v>
      </c>
    </row>
    <row r="162" spans="1:22" s="1" customFormat="1" hidden="1">
      <c r="A162" s="4">
        <v>1922</v>
      </c>
      <c r="B162" s="4" t="s">
        <v>8</v>
      </c>
      <c r="C162" s="4" t="s">
        <v>497</v>
      </c>
      <c r="D162" s="4" t="s">
        <v>2029</v>
      </c>
      <c r="E162" s="4" t="s">
        <v>2030</v>
      </c>
      <c r="F162" s="5">
        <v>10</v>
      </c>
      <c r="G162" s="5">
        <v>2</v>
      </c>
      <c r="H162" s="4">
        <v>21</v>
      </c>
      <c r="I162" s="5">
        <v>13</v>
      </c>
      <c r="J162" s="7">
        <v>1304</v>
      </c>
      <c r="K162" s="8" t="s">
        <v>2036</v>
      </c>
      <c r="L162" s="9">
        <v>52.74</v>
      </c>
      <c r="M162" s="10">
        <v>38.229999999999997</v>
      </c>
      <c r="N162" s="5" t="s">
        <v>2035</v>
      </c>
      <c r="O162" s="5" t="s">
        <v>183</v>
      </c>
      <c r="P162" s="5" t="s">
        <v>2042</v>
      </c>
      <c r="Q162" s="4" t="s">
        <v>2034</v>
      </c>
      <c r="R162" s="4"/>
      <c r="S162" s="13"/>
      <c r="T162" s="14"/>
      <c r="U162" s="15"/>
      <c r="V162" s="13">
        <v>44012</v>
      </c>
    </row>
    <row r="163" spans="1:22" s="1" customFormat="1" hidden="1">
      <c r="A163" s="4">
        <v>1923</v>
      </c>
      <c r="B163" s="4" t="s">
        <v>8</v>
      </c>
      <c r="C163" s="4" t="s">
        <v>497</v>
      </c>
      <c r="D163" s="4" t="s">
        <v>2029</v>
      </c>
      <c r="E163" s="4" t="s">
        <v>2030</v>
      </c>
      <c r="F163" s="5">
        <v>10</v>
      </c>
      <c r="G163" s="5">
        <v>2</v>
      </c>
      <c r="H163" s="4">
        <v>21</v>
      </c>
      <c r="I163" s="5">
        <v>13</v>
      </c>
      <c r="J163" s="7">
        <v>1305</v>
      </c>
      <c r="K163" s="8" t="s">
        <v>2036</v>
      </c>
      <c r="L163" s="9">
        <v>52.79</v>
      </c>
      <c r="M163" s="10">
        <v>38.270000000000003</v>
      </c>
      <c r="N163" s="5" t="s">
        <v>2035</v>
      </c>
      <c r="O163" s="5" t="s">
        <v>183</v>
      </c>
      <c r="P163" s="5" t="s">
        <v>2043</v>
      </c>
      <c r="Q163" s="4" t="s">
        <v>2049</v>
      </c>
      <c r="R163" s="4" t="s">
        <v>4242</v>
      </c>
      <c r="S163" s="13">
        <v>43358</v>
      </c>
      <c r="T163" s="14" t="s">
        <v>4243</v>
      </c>
      <c r="U163" s="15" t="s">
        <v>4244</v>
      </c>
      <c r="V163" s="13">
        <v>44012</v>
      </c>
    </row>
    <row r="164" spans="1:22" s="1" customFormat="1">
      <c r="A164" s="4">
        <v>1924</v>
      </c>
      <c r="B164" s="4" t="s">
        <v>8</v>
      </c>
      <c r="C164" s="4" t="s">
        <v>497</v>
      </c>
      <c r="D164" s="4" t="s">
        <v>2029</v>
      </c>
      <c r="E164" s="4" t="s">
        <v>2030</v>
      </c>
      <c r="F164" s="5">
        <v>10</v>
      </c>
      <c r="G164" s="5">
        <v>2</v>
      </c>
      <c r="H164" s="4">
        <v>21</v>
      </c>
      <c r="I164" s="5">
        <v>13</v>
      </c>
      <c r="J164" s="7">
        <v>1306</v>
      </c>
      <c r="K164" s="8" t="s">
        <v>2036</v>
      </c>
      <c r="L164" s="9">
        <v>78.599999999999994</v>
      </c>
      <c r="M164" s="10">
        <v>56.98</v>
      </c>
      <c r="N164" s="5" t="s">
        <v>2032</v>
      </c>
      <c r="O164" s="5" t="s">
        <v>181</v>
      </c>
      <c r="P164" s="5" t="s">
        <v>2044</v>
      </c>
      <c r="Q164" s="4" t="s">
        <v>2049</v>
      </c>
      <c r="R164" s="4" t="s">
        <v>4245</v>
      </c>
      <c r="S164" s="13">
        <v>43358</v>
      </c>
      <c r="T164" s="14" t="s">
        <v>4246</v>
      </c>
      <c r="U164" s="15" t="s">
        <v>3424</v>
      </c>
      <c r="V164" s="13">
        <v>44012</v>
      </c>
    </row>
    <row r="165" spans="1:22" s="1" customFormat="1">
      <c r="A165" s="4">
        <v>1925</v>
      </c>
      <c r="B165" s="4" t="s">
        <v>8</v>
      </c>
      <c r="C165" s="4" t="s">
        <v>497</v>
      </c>
      <c r="D165" s="4" t="s">
        <v>2029</v>
      </c>
      <c r="E165" s="4" t="s">
        <v>2030</v>
      </c>
      <c r="F165" s="5">
        <v>10</v>
      </c>
      <c r="G165" s="5">
        <v>2</v>
      </c>
      <c r="H165" s="4">
        <v>21</v>
      </c>
      <c r="I165" s="5">
        <v>14</v>
      </c>
      <c r="J165" s="7">
        <v>1401</v>
      </c>
      <c r="K165" s="8" t="s">
        <v>2036</v>
      </c>
      <c r="L165" s="9">
        <v>78.08</v>
      </c>
      <c r="M165" s="10">
        <v>56.6</v>
      </c>
      <c r="N165" s="5" t="s">
        <v>2032</v>
      </c>
      <c r="O165" s="5" t="s">
        <v>181</v>
      </c>
      <c r="P165" s="5" t="s">
        <v>2041</v>
      </c>
      <c r="Q165" s="4" t="s">
        <v>2049</v>
      </c>
      <c r="R165" s="4" t="s">
        <v>4247</v>
      </c>
      <c r="S165" s="13">
        <v>43358</v>
      </c>
      <c r="T165" s="14" t="s">
        <v>4248</v>
      </c>
      <c r="U165" s="15" t="s">
        <v>4249</v>
      </c>
      <c r="V165" s="13">
        <v>44012</v>
      </c>
    </row>
    <row r="166" spans="1:22" s="1" customFormat="1" hidden="1">
      <c r="A166" s="4">
        <v>1926</v>
      </c>
      <c r="B166" s="4" t="s">
        <v>8</v>
      </c>
      <c r="C166" s="4" t="s">
        <v>497</v>
      </c>
      <c r="D166" s="4" t="s">
        <v>2029</v>
      </c>
      <c r="E166" s="4" t="s">
        <v>2030</v>
      </c>
      <c r="F166" s="5">
        <v>10</v>
      </c>
      <c r="G166" s="5">
        <v>2</v>
      </c>
      <c r="H166" s="4">
        <v>21</v>
      </c>
      <c r="I166" s="5">
        <v>14</v>
      </c>
      <c r="J166" s="7">
        <v>1402</v>
      </c>
      <c r="K166" s="8" t="s">
        <v>2036</v>
      </c>
      <c r="L166" s="9">
        <v>52.79</v>
      </c>
      <c r="M166" s="10">
        <v>38.270000000000003</v>
      </c>
      <c r="N166" s="5" t="s">
        <v>2035</v>
      </c>
      <c r="O166" s="5" t="s">
        <v>183</v>
      </c>
      <c r="P166" s="5" t="s">
        <v>2042</v>
      </c>
      <c r="Q166" s="4" t="s">
        <v>2034</v>
      </c>
      <c r="R166" s="4"/>
      <c r="S166" s="13"/>
      <c r="T166" s="14"/>
      <c r="U166" s="15"/>
      <c r="V166" s="13">
        <v>44012</v>
      </c>
    </row>
    <row r="167" spans="1:22" s="1" customFormat="1" hidden="1">
      <c r="A167" s="4">
        <v>1927</v>
      </c>
      <c r="B167" s="4" t="s">
        <v>8</v>
      </c>
      <c r="C167" s="4" t="s">
        <v>497</v>
      </c>
      <c r="D167" s="4" t="s">
        <v>2029</v>
      </c>
      <c r="E167" s="4" t="s">
        <v>2030</v>
      </c>
      <c r="F167" s="5">
        <v>10</v>
      </c>
      <c r="G167" s="5">
        <v>2</v>
      </c>
      <c r="H167" s="4">
        <v>21</v>
      </c>
      <c r="I167" s="5">
        <v>14</v>
      </c>
      <c r="J167" s="7">
        <v>1404</v>
      </c>
      <c r="K167" s="8" t="s">
        <v>2036</v>
      </c>
      <c r="L167" s="9">
        <v>52.74</v>
      </c>
      <c r="M167" s="10">
        <v>38.229999999999997</v>
      </c>
      <c r="N167" s="5" t="s">
        <v>2035</v>
      </c>
      <c r="O167" s="5" t="s">
        <v>183</v>
      </c>
      <c r="P167" s="5" t="s">
        <v>2042</v>
      </c>
      <c r="Q167" s="4" t="s">
        <v>2049</v>
      </c>
      <c r="R167" s="4" t="s">
        <v>4250</v>
      </c>
      <c r="S167" s="13">
        <v>43358</v>
      </c>
      <c r="T167" s="14" t="s">
        <v>4251</v>
      </c>
      <c r="U167" s="15" t="s">
        <v>4252</v>
      </c>
      <c r="V167" s="13">
        <v>44012</v>
      </c>
    </row>
    <row r="168" spans="1:22" s="1" customFormat="1" hidden="1">
      <c r="A168" s="4">
        <v>1928</v>
      </c>
      <c r="B168" s="4" t="s">
        <v>8</v>
      </c>
      <c r="C168" s="4" t="s">
        <v>497</v>
      </c>
      <c r="D168" s="4" t="s">
        <v>2029</v>
      </c>
      <c r="E168" s="4" t="s">
        <v>2030</v>
      </c>
      <c r="F168" s="5">
        <v>10</v>
      </c>
      <c r="G168" s="5">
        <v>2</v>
      </c>
      <c r="H168" s="4">
        <v>21</v>
      </c>
      <c r="I168" s="5">
        <v>14</v>
      </c>
      <c r="J168" s="7">
        <v>1405</v>
      </c>
      <c r="K168" s="8" t="s">
        <v>2036</v>
      </c>
      <c r="L168" s="9">
        <v>52.79</v>
      </c>
      <c r="M168" s="10">
        <v>38.270000000000003</v>
      </c>
      <c r="N168" s="5" t="s">
        <v>2035</v>
      </c>
      <c r="O168" s="5" t="s">
        <v>183</v>
      </c>
      <c r="P168" s="5" t="s">
        <v>2043</v>
      </c>
      <c r="Q168" s="4" t="s">
        <v>2049</v>
      </c>
      <c r="R168" s="4" t="s">
        <v>4253</v>
      </c>
      <c r="S168" s="13">
        <v>43358</v>
      </c>
      <c r="T168" s="14" t="s">
        <v>4254</v>
      </c>
      <c r="U168" s="15"/>
      <c r="V168" s="13">
        <v>44012</v>
      </c>
    </row>
    <row r="169" spans="1:22" s="1" customFormat="1">
      <c r="A169" s="4">
        <v>1929</v>
      </c>
      <c r="B169" s="4" t="s">
        <v>8</v>
      </c>
      <c r="C169" s="4" t="s">
        <v>497</v>
      </c>
      <c r="D169" s="4" t="s">
        <v>2029</v>
      </c>
      <c r="E169" s="4" t="s">
        <v>2030</v>
      </c>
      <c r="F169" s="5">
        <v>10</v>
      </c>
      <c r="G169" s="5">
        <v>2</v>
      </c>
      <c r="H169" s="4">
        <v>21</v>
      </c>
      <c r="I169" s="5">
        <v>14</v>
      </c>
      <c r="J169" s="7">
        <v>1406</v>
      </c>
      <c r="K169" s="8" t="s">
        <v>2036</v>
      </c>
      <c r="L169" s="9">
        <v>78.599999999999994</v>
      </c>
      <c r="M169" s="10">
        <v>56.98</v>
      </c>
      <c r="N169" s="5" t="s">
        <v>2032</v>
      </c>
      <c r="O169" s="5" t="s">
        <v>181</v>
      </c>
      <c r="P169" s="5" t="s">
        <v>2044</v>
      </c>
      <c r="Q169" s="4" t="s">
        <v>2049</v>
      </c>
      <c r="R169" s="4" t="s">
        <v>4255</v>
      </c>
      <c r="S169" s="13">
        <v>43394</v>
      </c>
      <c r="T169" s="14" t="s">
        <v>4256</v>
      </c>
      <c r="U169" s="15"/>
      <c r="V169" s="13">
        <v>44012</v>
      </c>
    </row>
    <row r="170" spans="1:22" s="1" customFormat="1">
      <c r="A170" s="4">
        <v>1930</v>
      </c>
      <c r="B170" s="4" t="s">
        <v>8</v>
      </c>
      <c r="C170" s="4" t="s">
        <v>497</v>
      </c>
      <c r="D170" s="4" t="s">
        <v>2029</v>
      </c>
      <c r="E170" s="4" t="s">
        <v>2030</v>
      </c>
      <c r="F170" s="5">
        <v>10</v>
      </c>
      <c r="G170" s="5">
        <v>2</v>
      </c>
      <c r="H170" s="4">
        <v>21</v>
      </c>
      <c r="I170" s="5">
        <v>15</v>
      </c>
      <c r="J170" s="7">
        <v>1501</v>
      </c>
      <c r="K170" s="8" t="s">
        <v>2036</v>
      </c>
      <c r="L170" s="9">
        <v>78.08</v>
      </c>
      <c r="M170" s="10">
        <v>56.6</v>
      </c>
      <c r="N170" s="5" t="s">
        <v>2032</v>
      </c>
      <c r="O170" s="5" t="s">
        <v>181</v>
      </c>
      <c r="P170" s="5" t="s">
        <v>2041</v>
      </c>
      <c r="Q170" s="4" t="s">
        <v>2049</v>
      </c>
      <c r="R170" s="4" t="s">
        <v>4257</v>
      </c>
      <c r="S170" s="13">
        <v>43359</v>
      </c>
      <c r="T170" s="14" t="s">
        <v>4258</v>
      </c>
      <c r="U170" s="15" t="s">
        <v>4259</v>
      </c>
      <c r="V170" s="13">
        <v>44012</v>
      </c>
    </row>
    <row r="171" spans="1:22" s="1" customFormat="1" hidden="1">
      <c r="A171" s="4">
        <v>1931</v>
      </c>
      <c r="B171" s="4" t="s">
        <v>8</v>
      </c>
      <c r="C171" s="4" t="s">
        <v>497</v>
      </c>
      <c r="D171" s="4" t="s">
        <v>2029</v>
      </c>
      <c r="E171" s="4" t="s">
        <v>2030</v>
      </c>
      <c r="F171" s="5">
        <v>10</v>
      </c>
      <c r="G171" s="5">
        <v>2</v>
      </c>
      <c r="H171" s="4">
        <v>21</v>
      </c>
      <c r="I171" s="5">
        <v>15</v>
      </c>
      <c r="J171" s="7">
        <v>1502</v>
      </c>
      <c r="K171" s="8" t="s">
        <v>2036</v>
      </c>
      <c r="L171" s="9">
        <v>52.79</v>
      </c>
      <c r="M171" s="10">
        <v>38.270000000000003</v>
      </c>
      <c r="N171" s="5" t="s">
        <v>2035</v>
      </c>
      <c r="O171" s="5" t="s">
        <v>183</v>
      </c>
      <c r="P171" s="5" t="s">
        <v>2042</v>
      </c>
      <c r="Q171" s="4" t="s">
        <v>2049</v>
      </c>
      <c r="R171" s="4" t="s">
        <v>4260</v>
      </c>
      <c r="S171" s="13">
        <v>43359</v>
      </c>
      <c r="T171" s="14" t="s">
        <v>4261</v>
      </c>
      <c r="U171" s="15"/>
      <c r="V171" s="13">
        <v>44012</v>
      </c>
    </row>
    <row r="172" spans="1:22" s="1" customFormat="1" hidden="1">
      <c r="A172" s="4">
        <v>1932</v>
      </c>
      <c r="B172" s="4" t="s">
        <v>8</v>
      </c>
      <c r="C172" s="4" t="s">
        <v>497</v>
      </c>
      <c r="D172" s="4" t="s">
        <v>2029</v>
      </c>
      <c r="E172" s="4" t="s">
        <v>2030</v>
      </c>
      <c r="F172" s="5">
        <v>10</v>
      </c>
      <c r="G172" s="5">
        <v>2</v>
      </c>
      <c r="H172" s="4">
        <v>21</v>
      </c>
      <c r="I172" s="5">
        <v>15</v>
      </c>
      <c r="J172" s="7">
        <v>1503</v>
      </c>
      <c r="K172" s="8" t="s">
        <v>2036</v>
      </c>
      <c r="L172" s="9">
        <v>52.74</v>
      </c>
      <c r="M172" s="10">
        <v>38.229999999999997</v>
      </c>
      <c r="N172" s="5" t="s">
        <v>2035</v>
      </c>
      <c r="O172" s="5" t="s">
        <v>183</v>
      </c>
      <c r="P172" s="5" t="s">
        <v>2043</v>
      </c>
      <c r="Q172" s="4" t="s">
        <v>2049</v>
      </c>
      <c r="R172" s="4" t="s">
        <v>4262</v>
      </c>
      <c r="S172" s="13">
        <v>43359</v>
      </c>
      <c r="T172" s="14" t="s">
        <v>4263</v>
      </c>
      <c r="U172" s="15" t="s">
        <v>4264</v>
      </c>
      <c r="V172" s="13">
        <v>44012</v>
      </c>
    </row>
    <row r="173" spans="1:22" s="1" customFormat="1" hidden="1">
      <c r="A173" s="4">
        <v>1933</v>
      </c>
      <c r="B173" s="4" t="s">
        <v>8</v>
      </c>
      <c r="C173" s="4" t="s">
        <v>497</v>
      </c>
      <c r="D173" s="4" t="s">
        <v>2029</v>
      </c>
      <c r="E173" s="4" t="s">
        <v>2030</v>
      </c>
      <c r="F173" s="5">
        <v>10</v>
      </c>
      <c r="G173" s="5">
        <v>2</v>
      </c>
      <c r="H173" s="4">
        <v>21</v>
      </c>
      <c r="I173" s="5">
        <v>15</v>
      </c>
      <c r="J173" s="7">
        <v>1504</v>
      </c>
      <c r="K173" s="8" t="s">
        <v>2036</v>
      </c>
      <c r="L173" s="9">
        <v>52.74</v>
      </c>
      <c r="M173" s="10">
        <v>38.229999999999997</v>
      </c>
      <c r="N173" s="5" t="s">
        <v>2035</v>
      </c>
      <c r="O173" s="5" t="s">
        <v>183</v>
      </c>
      <c r="P173" s="5" t="s">
        <v>2042</v>
      </c>
      <c r="Q173" s="4" t="s">
        <v>2049</v>
      </c>
      <c r="R173" s="4" t="s">
        <v>4265</v>
      </c>
      <c r="S173" s="13">
        <v>43395</v>
      </c>
      <c r="T173" s="14" t="s">
        <v>4266</v>
      </c>
      <c r="U173" s="15"/>
      <c r="V173" s="13">
        <v>44012</v>
      </c>
    </row>
    <row r="174" spans="1:22" s="1" customFormat="1" hidden="1">
      <c r="A174" s="4">
        <v>1934</v>
      </c>
      <c r="B174" s="4" t="s">
        <v>8</v>
      </c>
      <c r="C174" s="4" t="s">
        <v>497</v>
      </c>
      <c r="D174" s="4" t="s">
        <v>2029</v>
      </c>
      <c r="E174" s="4" t="s">
        <v>2030</v>
      </c>
      <c r="F174" s="5">
        <v>10</v>
      </c>
      <c r="G174" s="5">
        <v>2</v>
      </c>
      <c r="H174" s="4">
        <v>21</v>
      </c>
      <c r="I174" s="5">
        <v>15</v>
      </c>
      <c r="J174" s="7">
        <v>1505</v>
      </c>
      <c r="K174" s="8" t="s">
        <v>2036</v>
      </c>
      <c r="L174" s="9">
        <v>52.79</v>
      </c>
      <c r="M174" s="10">
        <v>38.270000000000003</v>
      </c>
      <c r="N174" s="5" t="s">
        <v>2035</v>
      </c>
      <c r="O174" s="5" t="s">
        <v>183</v>
      </c>
      <c r="P174" s="5" t="s">
        <v>2043</v>
      </c>
      <c r="Q174" s="4" t="s">
        <v>2049</v>
      </c>
      <c r="R174" s="4" t="s">
        <v>4267</v>
      </c>
      <c r="S174" s="13">
        <v>43359</v>
      </c>
      <c r="T174" s="14" t="s">
        <v>4268</v>
      </c>
      <c r="U174" s="15" t="s">
        <v>4056</v>
      </c>
      <c r="V174" s="13">
        <v>44012</v>
      </c>
    </row>
    <row r="175" spans="1:22" s="1" customFormat="1">
      <c r="A175" s="4">
        <v>1935</v>
      </c>
      <c r="B175" s="4" t="s">
        <v>8</v>
      </c>
      <c r="C175" s="4" t="s">
        <v>497</v>
      </c>
      <c r="D175" s="4" t="s">
        <v>2029</v>
      </c>
      <c r="E175" s="4" t="s">
        <v>2030</v>
      </c>
      <c r="F175" s="5">
        <v>10</v>
      </c>
      <c r="G175" s="5">
        <v>2</v>
      </c>
      <c r="H175" s="4">
        <v>21</v>
      </c>
      <c r="I175" s="5">
        <v>15</v>
      </c>
      <c r="J175" s="7">
        <v>1506</v>
      </c>
      <c r="K175" s="8" t="s">
        <v>2036</v>
      </c>
      <c r="L175" s="9">
        <v>78.599999999999994</v>
      </c>
      <c r="M175" s="10">
        <v>56.98</v>
      </c>
      <c r="N175" s="5" t="s">
        <v>2032</v>
      </c>
      <c r="O175" s="5" t="s">
        <v>181</v>
      </c>
      <c r="P175" s="5" t="s">
        <v>2044</v>
      </c>
      <c r="Q175" s="4" t="s">
        <v>2049</v>
      </c>
      <c r="R175" s="4" t="s">
        <v>4269</v>
      </c>
      <c r="S175" s="13">
        <v>43359</v>
      </c>
      <c r="T175" s="14" t="s">
        <v>4270</v>
      </c>
      <c r="U175" s="15" t="s">
        <v>4271</v>
      </c>
      <c r="V175" s="13">
        <v>44012</v>
      </c>
    </row>
    <row r="176" spans="1:22" s="1" customFormat="1" hidden="1">
      <c r="A176" s="4">
        <v>1936</v>
      </c>
      <c r="B176" s="4" t="s">
        <v>8</v>
      </c>
      <c r="C176" s="4" t="s">
        <v>497</v>
      </c>
      <c r="D176" s="4" t="s">
        <v>2029</v>
      </c>
      <c r="E176" s="4" t="s">
        <v>2030</v>
      </c>
      <c r="F176" s="5">
        <v>10</v>
      </c>
      <c r="G176" s="5">
        <v>2</v>
      </c>
      <c r="H176" s="4">
        <v>21</v>
      </c>
      <c r="I176" s="5">
        <v>16</v>
      </c>
      <c r="J176" s="7">
        <v>1602</v>
      </c>
      <c r="K176" s="8" t="s">
        <v>2036</v>
      </c>
      <c r="L176" s="9">
        <v>52.79</v>
      </c>
      <c r="M176" s="10">
        <v>38.270000000000003</v>
      </c>
      <c r="N176" s="5" t="s">
        <v>2035</v>
      </c>
      <c r="O176" s="5" t="s">
        <v>183</v>
      </c>
      <c r="P176" s="5" t="s">
        <v>2042</v>
      </c>
      <c r="Q176" s="4" t="s">
        <v>2049</v>
      </c>
      <c r="R176" s="4" t="s">
        <v>4272</v>
      </c>
      <c r="S176" s="13">
        <v>43359</v>
      </c>
      <c r="T176" s="14" t="s">
        <v>4273</v>
      </c>
      <c r="U176" s="15" t="s">
        <v>4274</v>
      </c>
      <c r="V176" s="13">
        <v>44012</v>
      </c>
    </row>
    <row r="177" spans="1:22" s="1" customFormat="1" hidden="1">
      <c r="A177" s="4">
        <v>1937</v>
      </c>
      <c r="B177" s="4" t="s">
        <v>8</v>
      </c>
      <c r="C177" s="4" t="s">
        <v>497</v>
      </c>
      <c r="D177" s="4" t="s">
        <v>2029</v>
      </c>
      <c r="E177" s="4" t="s">
        <v>2030</v>
      </c>
      <c r="F177" s="5">
        <v>10</v>
      </c>
      <c r="G177" s="5">
        <v>2</v>
      </c>
      <c r="H177" s="4">
        <v>21</v>
      </c>
      <c r="I177" s="5">
        <v>16</v>
      </c>
      <c r="J177" s="7">
        <v>1603</v>
      </c>
      <c r="K177" s="8" t="s">
        <v>2036</v>
      </c>
      <c r="L177" s="9">
        <v>52.74</v>
      </c>
      <c r="M177" s="10">
        <v>38.229999999999997</v>
      </c>
      <c r="N177" s="5" t="s">
        <v>2035</v>
      </c>
      <c r="O177" s="5" t="s">
        <v>183</v>
      </c>
      <c r="P177" s="5" t="s">
        <v>2043</v>
      </c>
      <c r="Q177" s="4" t="s">
        <v>2049</v>
      </c>
      <c r="R177" s="4" t="s">
        <v>4275</v>
      </c>
      <c r="S177" s="13">
        <v>43359</v>
      </c>
      <c r="T177" s="14" t="s">
        <v>4276</v>
      </c>
      <c r="U177" s="15"/>
      <c r="V177" s="13">
        <v>44012</v>
      </c>
    </row>
    <row r="178" spans="1:22" s="1" customFormat="1" hidden="1">
      <c r="A178" s="4">
        <v>1938</v>
      </c>
      <c r="B178" s="4" t="s">
        <v>8</v>
      </c>
      <c r="C178" s="4" t="s">
        <v>497</v>
      </c>
      <c r="D178" s="4" t="s">
        <v>2029</v>
      </c>
      <c r="E178" s="4" t="s">
        <v>2030</v>
      </c>
      <c r="F178" s="5">
        <v>10</v>
      </c>
      <c r="G178" s="5">
        <v>2</v>
      </c>
      <c r="H178" s="4">
        <v>21</v>
      </c>
      <c r="I178" s="5">
        <v>16</v>
      </c>
      <c r="J178" s="7">
        <v>1604</v>
      </c>
      <c r="K178" s="8" t="s">
        <v>2036</v>
      </c>
      <c r="L178" s="9">
        <v>52.74</v>
      </c>
      <c r="M178" s="10">
        <v>38.229999999999997</v>
      </c>
      <c r="N178" s="5" t="s">
        <v>2035</v>
      </c>
      <c r="O178" s="5" t="s">
        <v>183</v>
      </c>
      <c r="P178" s="5" t="s">
        <v>2042</v>
      </c>
      <c r="Q178" s="4" t="s">
        <v>2049</v>
      </c>
      <c r="R178" s="4" t="s">
        <v>4277</v>
      </c>
      <c r="S178" s="13">
        <v>43359</v>
      </c>
      <c r="T178" s="14" t="s">
        <v>4278</v>
      </c>
      <c r="U178" s="15" t="s">
        <v>4279</v>
      </c>
      <c r="V178" s="13">
        <v>44012</v>
      </c>
    </row>
    <row r="179" spans="1:22" s="1" customFormat="1" hidden="1">
      <c r="A179" s="4">
        <v>1939</v>
      </c>
      <c r="B179" s="4" t="s">
        <v>8</v>
      </c>
      <c r="C179" s="4" t="s">
        <v>497</v>
      </c>
      <c r="D179" s="4" t="s">
        <v>2029</v>
      </c>
      <c r="E179" s="4" t="s">
        <v>2030</v>
      </c>
      <c r="F179" s="5">
        <v>10</v>
      </c>
      <c r="G179" s="5">
        <v>2</v>
      </c>
      <c r="H179" s="4">
        <v>21</v>
      </c>
      <c r="I179" s="5">
        <v>16</v>
      </c>
      <c r="J179" s="7">
        <v>1605</v>
      </c>
      <c r="K179" s="8" t="s">
        <v>2036</v>
      </c>
      <c r="L179" s="9">
        <v>52.79</v>
      </c>
      <c r="M179" s="10">
        <v>38.270000000000003</v>
      </c>
      <c r="N179" s="5" t="s">
        <v>2035</v>
      </c>
      <c r="O179" s="5" t="s">
        <v>183</v>
      </c>
      <c r="P179" s="5" t="s">
        <v>2043</v>
      </c>
      <c r="Q179" s="4" t="s">
        <v>2049</v>
      </c>
      <c r="R179" s="4" t="s">
        <v>4280</v>
      </c>
      <c r="S179" s="13">
        <v>43359</v>
      </c>
      <c r="T179" s="14" t="s">
        <v>4281</v>
      </c>
      <c r="U179" s="15" t="s">
        <v>4282</v>
      </c>
      <c r="V179" s="13">
        <v>44012</v>
      </c>
    </row>
    <row r="180" spans="1:22" s="1" customFormat="1">
      <c r="A180" s="4">
        <v>1940</v>
      </c>
      <c r="B180" s="4" t="s">
        <v>8</v>
      </c>
      <c r="C180" s="4" t="s">
        <v>497</v>
      </c>
      <c r="D180" s="4" t="s">
        <v>2029</v>
      </c>
      <c r="E180" s="4" t="s">
        <v>2030</v>
      </c>
      <c r="F180" s="5">
        <v>10</v>
      </c>
      <c r="G180" s="5">
        <v>2</v>
      </c>
      <c r="H180" s="4">
        <v>21</v>
      </c>
      <c r="I180" s="5">
        <v>16</v>
      </c>
      <c r="J180" s="7">
        <v>1606</v>
      </c>
      <c r="K180" s="8" t="s">
        <v>2036</v>
      </c>
      <c r="L180" s="9">
        <v>78.599999999999994</v>
      </c>
      <c r="M180" s="10">
        <v>56.98</v>
      </c>
      <c r="N180" s="5" t="s">
        <v>2032</v>
      </c>
      <c r="O180" s="5" t="s">
        <v>181</v>
      </c>
      <c r="P180" s="5" t="s">
        <v>2044</v>
      </c>
      <c r="Q180" s="4" t="s">
        <v>2049</v>
      </c>
      <c r="R180" s="4" t="s">
        <v>4283</v>
      </c>
      <c r="S180" s="13">
        <v>43359</v>
      </c>
      <c r="T180" s="14" t="s">
        <v>4284</v>
      </c>
      <c r="U180" s="15" t="s">
        <v>4285</v>
      </c>
      <c r="V180" s="13">
        <v>44012</v>
      </c>
    </row>
    <row r="181" spans="1:22" s="1" customFormat="1" hidden="1">
      <c r="A181" s="4">
        <v>1941</v>
      </c>
      <c r="B181" s="4" t="s">
        <v>8</v>
      </c>
      <c r="C181" s="4" t="s">
        <v>497</v>
      </c>
      <c r="D181" s="4" t="s">
        <v>2029</v>
      </c>
      <c r="E181" s="4" t="s">
        <v>2030</v>
      </c>
      <c r="F181" s="5">
        <v>10</v>
      </c>
      <c r="G181" s="5">
        <v>2</v>
      </c>
      <c r="H181" s="4">
        <v>21</v>
      </c>
      <c r="I181" s="5">
        <v>17</v>
      </c>
      <c r="J181" s="7">
        <v>1702</v>
      </c>
      <c r="K181" s="8" t="s">
        <v>2036</v>
      </c>
      <c r="L181" s="9">
        <v>52.79</v>
      </c>
      <c r="M181" s="10">
        <v>38.270000000000003</v>
      </c>
      <c r="N181" s="5" t="s">
        <v>2035</v>
      </c>
      <c r="O181" s="5" t="s">
        <v>183</v>
      </c>
      <c r="P181" s="5" t="s">
        <v>2042</v>
      </c>
      <c r="Q181" s="4" t="s">
        <v>2049</v>
      </c>
      <c r="R181" s="4" t="s">
        <v>4286</v>
      </c>
      <c r="S181" s="13">
        <v>43359</v>
      </c>
      <c r="T181" s="14" t="s">
        <v>4287</v>
      </c>
      <c r="U181" s="15" t="s">
        <v>4288</v>
      </c>
      <c r="V181" s="13">
        <v>44012</v>
      </c>
    </row>
    <row r="182" spans="1:22" s="1" customFormat="1" hidden="1">
      <c r="A182" s="4">
        <v>1942</v>
      </c>
      <c r="B182" s="4" t="s">
        <v>8</v>
      </c>
      <c r="C182" s="4" t="s">
        <v>497</v>
      </c>
      <c r="D182" s="4" t="s">
        <v>2029</v>
      </c>
      <c r="E182" s="4" t="s">
        <v>2030</v>
      </c>
      <c r="F182" s="5">
        <v>10</v>
      </c>
      <c r="G182" s="5">
        <v>2</v>
      </c>
      <c r="H182" s="4">
        <v>21</v>
      </c>
      <c r="I182" s="5">
        <v>17</v>
      </c>
      <c r="J182" s="7">
        <v>1703</v>
      </c>
      <c r="K182" s="8" t="s">
        <v>2036</v>
      </c>
      <c r="L182" s="9">
        <v>52.74</v>
      </c>
      <c r="M182" s="10">
        <v>38.229999999999997</v>
      </c>
      <c r="N182" s="5" t="s">
        <v>2035</v>
      </c>
      <c r="O182" s="5" t="s">
        <v>183</v>
      </c>
      <c r="P182" s="5" t="s">
        <v>2043</v>
      </c>
      <c r="Q182" s="4" t="s">
        <v>2049</v>
      </c>
      <c r="R182" s="4" t="s">
        <v>4289</v>
      </c>
      <c r="S182" s="13">
        <v>43359</v>
      </c>
      <c r="T182" s="14" t="s">
        <v>4290</v>
      </c>
      <c r="U182" s="15" t="s">
        <v>4291</v>
      </c>
      <c r="V182" s="13">
        <v>44012</v>
      </c>
    </row>
    <row r="183" spans="1:22" s="1" customFormat="1" hidden="1">
      <c r="A183" s="4">
        <v>1943</v>
      </c>
      <c r="B183" s="4" t="s">
        <v>8</v>
      </c>
      <c r="C183" s="4" t="s">
        <v>497</v>
      </c>
      <c r="D183" s="4" t="s">
        <v>2029</v>
      </c>
      <c r="E183" s="4" t="s">
        <v>2030</v>
      </c>
      <c r="F183" s="5">
        <v>10</v>
      </c>
      <c r="G183" s="5">
        <v>2</v>
      </c>
      <c r="H183" s="4">
        <v>21</v>
      </c>
      <c r="I183" s="5">
        <v>17</v>
      </c>
      <c r="J183" s="7">
        <v>1704</v>
      </c>
      <c r="K183" s="8" t="s">
        <v>2036</v>
      </c>
      <c r="L183" s="9">
        <v>52.74</v>
      </c>
      <c r="M183" s="10">
        <v>38.229999999999997</v>
      </c>
      <c r="N183" s="5" t="s">
        <v>2035</v>
      </c>
      <c r="O183" s="5" t="s">
        <v>183</v>
      </c>
      <c r="P183" s="5" t="s">
        <v>2042</v>
      </c>
      <c r="Q183" s="4" t="s">
        <v>2049</v>
      </c>
      <c r="R183" s="4" t="s">
        <v>4292</v>
      </c>
      <c r="S183" s="13">
        <v>43359</v>
      </c>
      <c r="T183" s="14" t="s">
        <v>4293</v>
      </c>
      <c r="U183" s="15" t="s">
        <v>4294</v>
      </c>
      <c r="V183" s="13">
        <v>44012</v>
      </c>
    </row>
    <row r="184" spans="1:22" s="1" customFormat="1" hidden="1">
      <c r="A184" s="4">
        <v>1944</v>
      </c>
      <c r="B184" s="4" t="s">
        <v>8</v>
      </c>
      <c r="C184" s="4" t="s">
        <v>497</v>
      </c>
      <c r="D184" s="4" t="s">
        <v>2029</v>
      </c>
      <c r="E184" s="4" t="s">
        <v>2030</v>
      </c>
      <c r="F184" s="5">
        <v>10</v>
      </c>
      <c r="G184" s="5">
        <v>2</v>
      </c>
      <c r="H184" s="4">
        <v>21</v>
      </c>
      <c r="I184" s="5">
        <v>17</v>
      </c>
      <c r="J184" s="7">
        <v>1705</v>
      </c>
      <c r="K184" s="8" t="s">
        <v>2036</v>
      </c>
      <c r="L184" s="9">
        <v>52.79</v>
      </c>
      <c r="M184" s="10">
        <v>38.270000000000003</v>
      </c>
      <c r="N184" s="5" t="s">
        <v>2035</v>
      </c>
      <c r="O184" s="5" t="s">
        <v>183</v>
      </c>
      <c r="P184" s="5" t="s">
        <v>2043</v>
      </c>
      <c r="Q184" s="4" t="s">
        <v>2034</v>
      </c>
      <c r="R184" s="4"/>
      <c r="S184" s="13"/>
      <c r="T184" s="14"/>
      <c r="U184" s="15"/>
      <c r="V184" s="13">
        <v>44012</v>
      </c>
    </row>
    <row r="185" spans="1:22" s="1" customFormat="1">
      <c r="A185" s="4">
        <v>1945</v>
      </c>
      <c r="B185" s="4" t="s">
        <v>8</v>
      </c>
      <c r="C185" s="4" t="s">
        <v>497</v>
      </c>
      <c r="D185" s="4" t="s">
        <v>2029</v>
      </c>
      <c r="E185" s="4" t="s">
        <v>2030</v>
      </c>
      <c r="F185" s="5">
        <v>10</v>
      </c>
      <c r="G185" s="5">
        <v>2</v>
      </c>
      <c r="H185" s="4">
        <v>21</v>
      </c>
      <c r="I185" s="5">
        <v>17</v>
      </c>
      <c r="J185" s="7">
        <v>1706</v>
      </c>
      <c r="K185" s="8" t="s">
        <v>2036</v>
      </c>
      <c r="L185" s="9">
        <v>78.599999999999994</v>
      </c>
      <c r="M185" s="10">
        <v>56.98</v>
      </c>
      <c r="N185" s="5" t="s">
        <v>2032</v>
      </c>
      <c r="O185" s="5" t="s">
        <v>181</v>
      </c>
      <c r="P185" s="5" t="s">
        <v>2044</v>
      </c>
      <c r="Q185" s="4" t="s">
        <v>2049</v>
      </c>
      <c r="R185" s="4" t="s">
        <v>4295</v>
      </c>
      <c r="S185" s="13">
        <v>43359</v>
      </c>
      <c r="T185" s="14" t="s">
        <v>4296</v>
      </c>
      <c r="U185" s="15" t="s">
        <v>4297</v>
      </c>
      <c r="V185" s="13">
        <v>44012</v>
      </c>
    </row>
    <row r="186" spans="1:22" s="1" customFormat="1">
      <c r="A186" s="4">
        <v>1946</v>
      </c>
      <c r="B186" s="4" t="s">
        <v>8</v>
      </c>
      <c r="C186" s="4" t="s">
        <v>497</v>
      </c>
      <c r="D186" s="4" t="s">
        <v>2029</v>
      </c>
      <c r="E186" s="4" t="s">
        <v>2030</v>
      </c>
      <c r="F186" s="5">
        <v>10</v>
      </c>
      <c r="G186" s="5">
        <v>2</v>
      </c>
      <c r="H186" s="4">
        <v>21</v>
      </c>
      <c r="I186" s="5">
        <v>18</v>
      </c>
      <c r="J186" s="7">
        <v>1801</v>
      </c>
      <c r="K186" s="8" t="s">
        <v>2036</v>
      </c>
      <c r="L186" s="9">
        <v>78.08</v>
      </c>
      <c r="M186" s="10">
        <v>56.6</v>
      </c>
      <c r="N186" s="5" t="s">
        <v>2032</v>
      </c>
      <c r="O186" s="5" t="s">
        <v>181</v>
      </c>
      <c r="P186" s="5" t="s">
        <v>2041</v>
      </c>
      <c r="Q186" s="4" t="s">
        <v>2049</v>
      </c>
      <c r="R186" s="4" t="s">
        <v>4298</v>
      </c>
      <c r="S186" s="13">
        <v>43359</v>
      </c>
      <c r="T186" s="14" t="s">
        <v>4299</v>
      </c>
      <c r="U186" s="15" t="s">
        <v>4300</v>
      </c>
      <c r="V186" s="13">
        <v>44012</v>
      </c>
    </row>
    <row r="187" spans="1:22" s="1" customFormat="1" hidden="1">
      <c r="A187" s="4">
        <v>1947</v>
      </c>
      <c r="B187" s="4" t="s">
        <v>8</v>
      </c>
      <c r="C187" s="4" t="s">
        <v>497</v>
      </c>
      <c r="D187" s="4" t="s">
        <v>2029</v>
      </c>
      <c r="E187" s="4" t="s">
        <v>2030</v>
      </c>
      <c r="F187" s="5">
        <v>10</v>
      </c>
      <c r="G187" s="5">
        <v>2</v>
      </c>
      <c r="H187" s="4">
        <v>21</v>
      </c>
      <c r="I187" s="5">
        <v>18</v>
      </c>
      <c r="J187" s="7">
        <v>1802</v>
      </c>
      <c r="K187" s="8" t="s">
        <v>2036</v>
      </c>
      <c r="L187" s="9">
        <v>52.79</v>
      </c>
      <c r="M187" s="10">
        <v>38.270000000000003</v>
      </c>
      <c r="N187" s="5" t="s">
        <v>2035</v>
      </c>
      <c r="O187" s="5" t="s">
        <v>183</v>
      </c>
      <c r="P187" s="5" t="s">
        <v>2042</v>
      </c>
      <c r="Q187" s="4" t="s">
        <v>2049</v>
      </c>
      <c r="R187" s="4" t="s">
        <v>4301</v>
      </c>
      <c r="S187" s="13">
        <v>43359</v>
      </c>
      <c r="T187" s="14" t="s">
        <v>4302</v>
      </c>
      <c r="U187" s="15" t="s">
        <v>4303</v>
      </c>
      <c r="V187" s="13">
        <v>44012</v>
      </c>
    </row>
    <row r="188" spans="1:22" s="1" customFormat="1" hidden="1">
      <c r="A188" s="4">
        <v>1948</v>
      </c>
      <c r="B188" s="4" t="s">
        <v>8</v>
      </c>
      <c r="C188" s="4" t="s">
        <v>497</v>
      </c>
      <c r="D188" s="4" t="s">
        <v>2029</v>
      </c>
      <c r="E188" s="4" t="s">
        <v>2030</v>
      </c>
      <c r="F188" s="5">
        <v>10</v>
      </c>
      <c r="G188" s="5">
        <v>2</v>
      </c>
      <c r="H188" s="4">
        <v>21</v>
      </c>
      <c r="I188" s="5">
        <v>18</v>
      </c>
      <c r="J188" s="7">
        <v>1803</v>
      </c>
      <c r="K188" s="8" t="s">
        <v>2036</v>
      </c>
      <c r="L188" s="9">
        <v>52.74</v>
      </c>
      <c r="M188" s="10">
        <v>38.229999999999997</v>
      </c>
      <c r="N188" s="5" t="s">
        <v>2035</v>
      </c>
      <c r="O188" s="5" t="s">
        <v>183</v>
      </c>
      <c r="P188" s="5" t="s">
        <v>2043</v>
      </c>
      <c r="Q188" s="4" t="s">
        <v>2034</v>
      </c>
      <c r="R188" s="4"/>
      <c r="S188" s="13"/>
      <c r="T188" s="14"/>
      <c r="U188" s="15"/>
      <c r="V188" s="13">
        <v>44012</v>
      </c>
    </row>
    <row r="189" spans="1:22" s="1" customFormat="1" hidden="1">
      <c r="A189" s="4">
        <v>1949</v>
      </c>
      <c r="B189" s="4" t="s">
        <v>8</v>
      </c>
      <c r="C189" s="4" t="s">
        <v>497</v>
      </c>
      <c r="D189" s="4" t="s">
        <v>2029</v>
      </c>
      <c r="E189" s="4" t="s">
        <v>2030</v>
      </c>
      <c r="F189" s="5">
        <v>10</v>
      </c>
      <c r="G189" s="5">
        <v>2</v>
      </c>
      <c r="H189" s="4">
        <v>21</v>
      </c>
      <c r="I189" s="5">
        <v>18</v>
      </c>
      <c r="J189" s="7">
        <v>1804</v>
      </c>
      <c r="K189" s="8" t="s">
        <v>2036</v>
      </c>
      <c r="L189" s="9">
        <v>52.74</v>
      </c>
      <c r="M189" s="10">
        <v>38.229999999999997</v>
      </c>
      <c r="N189" s="5" t="s">
        <v>2035</v>
      </c>
      <c r="O189" s="5" t="s">
        <v>183</v>
      </c>
      <c r="P189" s="5" t="s">
        <v>2042</v>
      </c>
      <c r="Q189" s="4" t="s">
        <v>2049</v>
      </c>
      <c r="R189" s="4" t="s">
        <v>4304</v>
      </c>
      <c r="S189" s="13">
        <v>43359</v>
      </c>
      <c r="T189" s="14" t="s">
        <v>4305</v>
      </c>
      <c r="U189" s="15" t="s">
        <v>4306</v>
      </c>
      <c r="V189" s="13">
        <v>44012</v>
      </c>
    </row>
    <row r="190" spans="1:22" s="1" customFormat="1" hidden="1">
      <c r="A190" s="4">
        <v>1950</v>
      </c>
      <c r="B190" s="4" t="s">
        <v>8</v>
      </c>
      <c r="C190" s="4" t="s">
        <v>497</v>
      </c>
      <c r="D190" s="4" t="s">
        <v>2029</v>
      </c>
      <c r="E190" s="4" t="s">
        <v>2030</v>
      </c>
      <c r="F190" s="5">
        <v>10</v>
      </c>
      <c r="G190" s="5">
        <v>2</v>
      </c>
      <c r="H190" s="4">
        <v>21</v>
      </c>
      <c r="I190" s="5">
        <v>18</v>
      </c>
      <c r="J190" s="7">
        <v>1805</v>
      </c>
      <c r="K190" s="8" t="s">
        <v>2036</v>
      </c>
      <c r="L190" s="9">
        <v>52.79</v>
      </c>
      <c r="M190" s="10">
        <v>38.270000000000003</v>
      </c>
      <c r="N190" s="5" t="s">
        <v>2035</v>
      </c>
      <c r="O190" s="5" t="s">
        <v>183</v>
      </c>
      <c r="P190" s="5" t="s">
        <v>2043</v>
      </c>
      <c r="Q190" s="4" t="s">
        <v>2049</v>
      </c>
      <c r="R190" s="4" t="s">
        <v>4307</v>
      </c>
      <c r="S190" s="13">
        <v>43395</v>
      </c>
      <c r="T190" s="14" t="s">
        <v>4308</v>
      </c>
      <c r="U190" s="15" t="s">
        <v>4309</v>
      </c>
      <c r="V190" s="13">
        <v>44012</v>
      </c>
    </row>
    <row r="191" spans="1:22" s="1" customFormat="1" hidden="1">
      <c r="A191" s="4">
        <v>1951</v>
      </c>
      <c r="B191" s="4" t="s">
        <v>8</v>
      </c>
      <c r="C191" s="4" t="s">
        <v>497</v>
      </c>
      <c r="D191" s="4" t="s">
        <v>2029</v>
      </c>
      <c r="E191" s="4" t="s">
        <v>2030</v>
      </c>
      <c r="F191" s="5">
        <v>10</v>
      </c>
      <c r="G191" s="5">
        <v>2</v>
      </c>
      <c r="H191" s="4">
        <v>21</v>
      </c>
      <c r="I191" s="5">
        <v>19</v>
      </c>
      <c r="J191" s="7">
        <v>1902</v>
      </c>
      <c r="K191" s="8" t="s">
        <v>2036</v>
      </c>
      <c r="L191" s="9">
        <v>52.79</v>
      </c>
      <c r="M191" s="10">
        <v>38.270000000000003</v>
      </c>
      <c r="N191" s="5" t="s">
        <v>2035</v>
      </c>
      <c r="O191" s="5" t="s">
        <v>183</v>
      </c>
      <c r="P191" s="5" t="s">
        <v>2042</v>
      </c>
      <c r="Q191" s="4" t="s">
        <v>2049</v>
      </c>
      <c r="R191" s="4" t="s">
        <v>4310</v>
      </c>
      <c r="S191" s="13">
        <v>43359</v>
      </c>
      <c r="T191" s="14" t="s">
        <v>4311</v>
      </c>
      <c r="U191" s="15"/>
      <c r="V191" s="13">
        <v>44012</v>
      </c>
    </row>
    <row r="192" spans="1:22" s="1" customFormat="1" hidden="1">
      <c r="A192" s="4">
        <v>1952</v>
      </c>
      <c r="B192" s="4" t="s">
        <v>8</v>
      </c>
      <c r="C192" s="4" t="s">
        <v>497</v>
      </c>
      <c r="D192" s="4" t="s">
        <v>2029</v>
      </c>
      <c r="E192" s="4" t="s">
        <v>2030</v>
      </c>
      <c r="F192" s="5">
        <v>10</v>
      </c>
      <c r="G192" s="5">
        <v>2</v>
      </c>
      <c r="H192" s="4">
        <v>21</v>
      </c>
      <c r="I192" s="5">
        <v>19</v>
      </c>
      <c r="J192" s="7">
        <v>1903</v>
      </c>
      <c r="K192" s="8" t="s">
        <v>2036</v>
      </c>
      <c r="L192" s="9">
        <v>52.74</v>
      </c>
      <c r="M192" s="10">
        <v>38.229999999999997</v>
      </c>
      <c r="N192" s="5" t="s">
        <v>2035</v>
      </c>
      <c r="O192" s="5" t="s">
        <v>183</v>
      </c>
      <c r="P192" s="5" t="s">
        <v>2043</v>
      </c>
      <c r="Q192" s="4" t="s">
        <v>2049</v>
      </c>
      <c r="R192" s="4" t="s">
        <v>4312</v>
      </c>
      <c r="S192" s="13">
        <v>43359</v>
      </c>
      <c r="T192" s="14" t="s">
        <v>4313</v>
      </c>
      <c r="U192" s="15"/>
      <c r="V192" s="13">
        <v>44012</v>
      </c>
    </row>
    <row r="193" spans="1:22" s="1" customFormat="1" hidden="1">
      <c r="A193" s="4">
        <v>1953</v>
      </c>
      <c r="B193" s="4" t="s">
        <v>8</v>
      </c>
      <c r="C193" s="4" t="s">
        <v>497</v>
      </c>
      <c r="D193" s="4" t="s">
        <v>2029</v>
      </c>
      <c r="E193" s="4" t="s">
        <v>2030</v>
      </c>
      <c r="F193" s="5">
        <v>10</v>
      </c>
      <c r="G193" s="5">
        <v>2</v>
      </c>
      <c r="H193" s="4">
        <v>21</v>
      </c>
      <c r="I193" s="5">
        <v>19</v>
      </c>
      <c r="J193" s="7">
        <v>1904</v>
      </c>
      <c r="K193" s="8" t="s">
        <v>2036</v>
      </c>
      <c r="L193" s="9">
        <v>52.74</v>
      </c>
      <c r="M193" s="10">
        <v>38.229999999999997</v>
      </c>
      <c r="N193" s="5" t="s">
        <v>2035</v>
      </c>
      <c r="O193" s="5" t="s">
        <v>183</v>
      </c>
      <c r="P193" s="5" t="s">
        <v>2042</v>
      </c>
      <c r="Q193" s="4" t="s">
        <v>2049</v>
      </c>
      <c r="R193" s="4" t="s">
        <v>4314</v>
      </c>
      <c r="S193" s="13">
        <v>43359</v>
      </c>
      <c r="T193" s="14" t="s">
        <v>4315</v>
      </c>
      <c r="U193" s="15" t="s">
        <v>4316</v>
      </c>
      <c r="V193" s="13">
        <v>44012</v>
      </c>
    </row>
    <row r="194" spans="1:22" s="1" customFormat="1" hidden="1">
      <c r="A194" s="4">
        <v>1954</v>
      </c>
      <c r="B194" s="4" t="s">
        <v>8</v>
      </c>
      <c r="C194" s="4" t="s">
        <v>497</v>
      </c>
      <c r="D194" s="4" t="s">
        <v>2029</v>
      </c>
      <c r="E194" s="4" t="s">
        <v>2030</v>
      </c>
      <c r="F194" s="5">
        <v>10</v>
      </c>
      <c r="G194" s="5">
        <v>2</v>
      </c>
      <c r="H194" s="4">
        <v>21</v>
      </c>
      <c r="I194" s="5">
        <v>19</v>
      </c>
      <c r="J194" s="7">
        <v>1905</v>
      </c>
      <c r="K194" s="8" t="s">
        <v>2036</v>
      </c>
      <c r="L194" s="9">
        <v>52.79</v>
      </c>
      <c r="M194" s="10">
        <v>38.270000000000003</v>
      </c>
      <c r="N194" s="5" t="s">
        <v>2035</v>
      </c>
      <c r="O194" s="5" t="s">
        <v>183</v>
      </c>
      <c r="P194" s="5" t="s">
        <v>2043</v>
      </c>
      <c r="Q194" s="4" t="s">
        <v>2049</v>
      </c>
      <c r="R194" s="4" t="s">
        <v>4317</v>
      </c>
      <c r="S194" s="13">
        <v>43359</v>
      </c>
      <c r="T194" s="14" t="s">
        <v>4318</v>
      </c>
      <c r="U194" s="15" t="s">
        <v>4319</v>
      </c>
      <c r="V194" s="13">
        <v>44012</v>
      </c>
    </row>
    <row r="195" spans="1:22" s="1" customFormat="1">
      <c r="A195" s="4">
        <v>1955</v>
      </c>
      <c r="B195" s="4" t="s">
        <v>8</v>
      </c>
      <c r="C195" s="4" t="s">
        <v>497</v>
      </c>
      <c r="D195" s="4" t="s">
        <v>2029</v>
      </c>
      <c r="E195" s="4" t="s">
        <v>2030</v>
      </c>
      <c r="F195" s="5">
        <v>10</v>
      </c>
      <c r="G195" s="5">
        <v>2</v>
      </c>
      <c r="H195" s="4">
        <v>21</v>
      </c>
      <c r="I195" s="5">
        <v>19</v>
      </c>
      <c r="J195" s="7">
        <v>1906</v>
      </c>
      <c r="K195" s="8" t="s">
        <v>2036</v>
      </c>
      <c r="L195" s="9">
        <v>78.599999999999994</v>
      </c>
      <c r="M195" s="10">
        <v>56.98</v>
      </c>
      <c r="N195" s="5" t="s">
        <v>2032</v>
      </c>
      <c r="O195" s="5" t="s">
        <v>181</v>
      </c>
      <c r="P195" s="5" t="s">
        <v>2044</v>
      </c>
      <c r="Q195" s="4" t="s">
        <v>2049</v>
      </c>
      <c r="R195" s="4" t="s">
        <v>4320</v>
      </c>
      <c r="S195" s="13">
        <v>43394</v>
      </c>
      <c r="T195" s="14" t="s">
        <v>4321</v>
      </c>
      <c r="U195" s="15" t="s">
        <v>4322</v>
      </c>
      <c r="V195" s="13">
        <v>44012</v>
      </c>
    </row>
    <row r="196" spans="1:22" s="1" customFormat="1">
      <c r="A196" s="4">
        <v>1956</v>
      </c>
      <c r="B196" s="4" t="s">
        <v>8</v>
      </c>
      <c r="C196" s="4" t="s">
        <v>497</v>
      </c>
      <c r="D196" s="4" t="s">
        <v>2029</v>
      </c>
      <c r="E196" s="4" t="s">
        <v>2030</v>
      </c>
      <c r="F196" s="5">
        <v>10</v>
      </c>
      <c r="G196" s="5">
        <v>2</v>
      </c>
      <c r="H196" s="4">
        <v>21</v>
      </c>
      <c r="I196" s="5">
        <v>20</v>
      </c>
      <c r="J196" s="7">
        <v>2001</v>
      </c>
      <c r="K196" s="8" t="s">
        <v>2036</v>
      </c>
      <c r="L196" s="9">
        <v>78.08</v>
      </c>
      <c r="M196" s="10">
        <v>56.6</v>
      </c>
      <c r="N196" s="5" t="s">
        <v>2032</v>
      </c>
      <c r="O196" s="5" t="s">
        <v>181</v>
      </c>
      <c r="P196" s="5" t="s">
        <v>2041</v>
      </c>
      <c r="Q196" s="4" t="s">
        <v>2049</v>
      </c>
      <c r="R196" s="4" t="s">
        <v>4323</v>
      </c>
      <c r="S196" s="13">
        <v>43359</v>
      </c>
      <c r="T196" s="14" t="s">
        <v>4324</v>
      </c>
      <c r="U196" s="15" t="s">
        <v>4325</v>
      </c>
      <c r="V196" s="13">
        <v>44012</v>
      </c>
    </row>
    <row r="197" spans="1:22" s="1" customFormat="1" hidden="1">
      <c r="A197" s="4">
        <v>1957</v>
      </c>
      <c r="B197" s="4" t="s">
        <v>8</v>
      </c>
      <c r="C197" s="4" t="s">
        <v>497</v>
      </c>
      <c r="D197" s="4" t="s">
        <v>2029</v>
      </c>
      <c r="E197" s="4" t="s">
        <v>2030</v>
      </c>
      <c r="F197" s="5">
        <v>10</v>
      </c>
      <c r="G197" s="5">
        <v>2</v>
      </c>
      <c r="H197" s="4">
        <v>21</v>
      </c>
      <c r="I197" s="5">
        <v>20</v>
      </c>
      <c r="J197" s="7">
        <v>2002</v>
      </c>
      <c r="K197" s="8" t="s">
        <v>2036</v>
      </c>
      <c r="L197" s="9">
        <v>52.79</v>
      </c>
      <c r="M197" s="10">
        <v>38.270000000000003</v>
      </c>
      <c r="N197" s="5" t="s">
        <v>2035</v>
      </c>
      <c r="O197" s="5" t="s">
        <v>183</v>
      </c>
      <c r="P197" s="5" t="s">
        <v>2042</v>
      </c>
      <c r="Q197" s="4" t="s">
        <v>2049</v>
      </c>
      <c r="R197" s="4" t="s">
        <v>4326</v>
      </c>
      <c r="S197" s="13">
        <v>43359</v>
      </c>
      <c r="T197" s="14" t="s">
        <v>4327</v>
      </c>
      <c r="U197" s="15"/>
      <c r="V197" s="13">
        <v>44012</v>
      </c>
    </row>
    <row r="198" spans="1:22" s="1" customFormat="1" hidden="1">
      <c r="A198" s="4">
        <v>1958</v>
      </c>
      <c r="B198" s="4" t="s">
        <v>8</v>
      </c>
      <c r="C198" s="4" t="s">
        <v>497</v>
      </c>
      <c r="D198" s="4" t="s">
        <v>2029</v>
      </c>
      <c r="E198" s="4" t="s">
        <v>2030</v>
      </c>
      <c r="F198" s="5">
        <v>10</v>
      </c>
      <c r="G198" s="5">
        <v>2</v>
      </c>
      <c r="H198" s="4">
        <v>21</v>
      </c>
      <c r="I198" s="5">
        <v>20</v>
      </c>
      <c r="J198" s="7">
        <v>2003</v>
      </c>
      <c r="K198" s="8" t="s">
        <v>2036</v>
      </c>
      <c r="L198" s="9">
        <v>52.74</v>
      </c>
      <c r="M198" s="10">
        <v>38.229999999999997</v>
      </c>
      <c r="N198" s="5" t="s">
        <v>2035</v>
      </c>
      <c r="O198" s="5" t="s">
        <v>183</v>
      </c>
      <c r="P198" s="5" t="s">
        <v>2043</v>
      </c>
      <c r="Q198" s="4" t="s">
        <v>2049</v>
      </c>
      <c r="R198" s="4" t="s">
        <v>4328</v>
      </c>
      <c r="S198" s="13">
        <v>43359</v>
      </c>
      <c r="T198" s="14" t="s">
        <v>4329</v>
      </c>
      <c r="U198" s="15"/>
      <c r="V198" s="13">
        <v>44012</v>
      </c>
    </row>
    <row r="199" spans="1:22" s="1" customFormat="1" hidden="1">
      <c r="A199" s="4">
        <v>1959</v>
      </c>
      <c r="B199" s="4" t="s">
        <v>8</v>
      </c>
      <c r="C199" s="4" t="s">
        <v>497</v>
      </c>
      <c r="D199" s="4" t="s">
        <v>2029</v>
      </c>
      <c r="E199" s="4" t="s">
        <v>2030</v>
      </c>
      <c r="F199" s="5">
        <v>10</v>
      </c>
      <c r="G199" s="5">
        <v>2</v>
      </c>
      <c r="H199" s="4">
        <v>21</v>
      </c>
      <c r="I199" s="5">
        <v>20</v>
      </c>
      <c r="J199" s="7">
        <v>2004</v>
      </c>
      <c r="K199" s="8" t="s">
        <v>2036</v>
      </c>
      <c r="L199" s="9">
        <v>52.74</v>
      </c>
      <c r="M199" s="10">
        <v>38.229999999999997</v>
      </c>
      <c r="N199" s="5" t="s">
        <v>2035</v>
      </c>
      <c r="O199" s="5" t="s">
        <v>183</v>
      </c>
      <c r="P199" s="5" t="s">
        <v>2042</v>
      </c>
      <c r="Q199" s="4" t="s">
        <v>2049</v>
      </c>
      <c r="R199" s="4" t="s">
        <v>4330</v>
      </c>
      <c r="S199" s="13">
        <v>43395</v>
      </c>
      <c r="T199" s="14" t="s">
        <v>4331</v>
      </c>
      <c r="U199" s="15"/>
      <c r="V199" s="13">
        <v>44012</v>
      </c>
    </row>
    <row r="200" spans="1:22" s="1" customFormat="1" hidden="1">
      <c r="A200" s="4">
        <v>1960</v>
      </c>
      <c r="B200" s="4" t="s">
        <v>8</v>
      </c>
      <c r="C200" s="4" t="s">
        <v>497</v>
      </c>
      <c r="D200" s="4" t="s">
        <v>2029</v>
      </c>
      <c r="E200" s="4" t="s">
        <v>2030</v>
      </c>
      <c r="F200" s="5">
        <v>10</v>
      </c>
      <c r="G200" s="5">
        <v>2</v>
      </c>
      <c r="H200" s="4">
        <v>21</v>
      </c>
      <c r="I200" s="5">
        <v>20</v>
      </c>
      <c r="J200" s="7">
        <v>2005</v>
      </c>
      <c r="K200" s="8" t="s">
        <v>2036</v>
      </c>
      <c r="L200" s="9">
        <v>52.79</v>
      </c>
      <c r="M200" s="10">
        <v>38.270000000000003</v>
      </c>
      <c r="N200" s="5" t="s">
        <v>2035</v>
      </c>
      <c r="O200" s="5" t="s">
        <v>183</v>
      </c>
      <c r="P200" s="5" t="s">
        <v>2043</v>
      </c>
      <c r="Q200" s="4" t="s">
        <v>2049</v>
      </c>
      <c r="R200" s="4" t="s">
        <v>4332</v>
      </c>
      <c r="S200" s="13">
        <v>43394</v>
      </c>
      <c r="T200" s="14" t="s">
        <v>4333</v>
      </c>
      <c r="U200" s="15"/>
      <c r="V200" s="13">
        <v>44012</v>
      </c>
    </row>
    <row r="201" spans="1:22" s="1" customFormat="1">
      <c r="A201" s="4">
        <v>1961</v>
      </c>
      <c r="B201" s="4" t="s">
        <v>8</v>
      </c>
      <c r="C201" s="4" t="s">
        <v>497</v>
      </c>
      <c r="D201" s="4" t="s">
        <v>2029</v>
      </c>
      <c r="E201" s="4" t="s">
        <v>2030</v>
      </c>
      <c r="F201" s="5">
        <v>10</v>
      </c>
      <c r="G201" s="5">
        <v>2</v>
      </c>
      <c r="H201" s="4">
        <v>21</v>
      </c>
      <c r="I201" s="5">
        <v>20</v>
      </c>
      <c r="J201" s="7">
        <v>2006</v>
      </c>
      <c r="K201" s="8" t="s">
        <v>2036</v>
      </c>
      <c r="L201" s="9">
        <v>78.599999999999994</v>
      </c>
      <c r="M201" s="10">
        <v>56.98</v>
      </c>
      <c r="N201" s="5" t="s">
        <v>2032</v>
      </c>
      <c r="O201" s="5" t="s">
        <v>181</v>
      </c>
      <c r="P201" s="5" t="s">
        <v>2044</v>
      </c>
      <c r="Q201" s="4" t="s">
        <v>2034</v>
      </c>
      <c r="R201" s="4"/>
      <c r="S201" s="13"/>
      <c r="T201" s="14"/>
      <c r="U201" s="15"/>
      <c r="V201" s="13">
        <v>44012</v>
      </c>
    </row>
    <row r="202" spans="1:22" s="1" customFormat="1">
      <c r="A202" s="4">
        <v>1962</v>
      </c>
      <c r="B202" s="4" t="s">
        <v>8</v>
      </c>
      <c r="C202" s="4" t="s">
        <v>497</v>
      </c>
      <c r="D202" s="4" t="s">
        <v>2029</v>
      </c>
      <c r="E202" s="4" t="s">
        <v>2030</v>
      </c>
      <c r="F202" s="5">
        <v>10</v>
      </c>
      <c r="G202" s="5">
        <v>2</v>
      </c>
      <c r="H202" s="4">
        <v>21</v>
      </c>
      <c r="I202" s="5">
        <v>21</v>
      </c>
      <c r="J202" s="7">
        <v>2101</v>
      </c>
      <c r="K202" s="8" t="s">
        <v>2036</v>
      </c>
      <c r="L202" s="9">
        <v>78.08</v>
      </c>
      <c r="M202" s="10">
        <v>56.6</v>
      </c>
      <c r="N202" s="5" t="s">
        <v>2032</v>
      </c>
      <c r="O202" s="5" t="s">
        <v>181</v>
      </c>
      <c r="P202" s="5" t="s">
        <v>2041</v>
      </c>
      <c r="Q202" s="4" t="s">
        <v>2049</v>
      </c>
      <c r="R202" s="4" t="s">
        <v>4334</v>
      </c>
      <c r="S202" s="13">
        <v>43359</v>
      </c>
      <c r="T202" s="14" t="s">
        <v>4335</v>
      </c>
      <c r="U202" s="15" t="s">
        <v>4336</v>
      </c>
      <c r="V202" s="13">
        <v>44012</v>
      </c>
    </row>
    <row r="203" spans="1:22" s="1" customFormat="1" hidden="1">
      <c r="A203" s="4">
        <v>1963</v>
      </c>
      <c r="B203" s="4" t="s">
        <v>8</v>
      </c>
      <c r="C203" s="4" t="s">
        <v>497</v>
      </c>
      <c r="D203" s="4" t="s">
        <v>2029</v>
      </c>
      <c r="E203" s="4" t="s">
        <v>2030</v>
      </c>
      <c r="F203" s="5">
        <v>10</v>
      </c>
      <c r="G203" s="5">
        <v>2</v>
      </c>
      <c r="H203" s="4">
        <v>21</v>
      </c>
      <c r="I203" s="5">
        <v>21</v>
      </c>
      <c r="J203" s="7">
        <v>2102</v>
      </c>
      <c r="K203" s="8" t="s">
        <v>2036</v>
      </c>
      <c r="L203" s="9">
        <v>52.79</v>
      </c>
      <c r="M203" s="10">
        <v>38.270000000000003</v>
      </c>
      <c r="N203" s="5" t="s">
        <v>2035</v>
      </c>
      <c r="O203" s="5" t="s">
        <v>183</v>
      </c>
      <c r="P203" s="5" t="s">
        <v>2042</v>
      </c>
      <c r="Q203" s="4" t="s">
        <v>2034</v>
      </c>
      <c r="R203" s="4"/>
      <c r="S203" s="13"/>
      <c r="T203" s="14"/>
      <c r="U203" s="15"/>
      <c r="V203" s="13">
        <v>44012</v>
      </c>
    </row>
    <row r="204" spans="1:22" s="1" customFormat="1" hidden="1">
      <c r="A204" s="4">
        <v>1964</v>
      </c>
      <c r="B204" s="4" t="s">
        <v>8</v>
      </c>
      <c r="C204" s="4" t="s">
        <v>497</v>
      </c>
      <c r="D204" s="4" t="s">
        <v>2029</v>
      </c>
      <c r="E204" s="4" t="s">
        <v>2030</v>
      </c>
      <c r="F204" s="5">
        <v>10</v>
      </c>
      <c r="G204" s="5">
        <v>2</v>
      </c>
      <c r="H204" s="4">
        <v>21</v>
      </c>
      <c r="I204" s="5">
        <v>21</v>
      </c>
      <c r="J204" s="7">
        <v>2103</v>
      </c>
      <c r="K204" s="8" t="s">
        <v>2036</v>
      </c>
      <c r="L204" s="9">
        <v>52.74</v>
      </c>
      <c r="M204" s="10">
        <v>38.229999999999997</v>
      </c>
      <c r="N204" s="5" t="s">
        <v>2035</v>
      </c>
      <c r="O204" s="5" t="s">
        <v>183</v>
      </c>
      <c r="P204" s="5" t="s">
        <v>2043</v>
      </c>
      <c r="Q204" s="4" t="s">
        <v>2049</v>
      </c>
      <c r="R204" s="4" t="s">
        <v>4337</v>
      </c>
      <c r="S204" s="13">
        <v>43359</v>
      </c>
      <c r="T204" s="14" t="s">
        <v>4338</v>
      </c>
      <c r="U204" s="15" t="s">
        <v>4339</v>
      </c>
      <c r="V204" s="13">
        <v>44012</v>
      </c>
    </row>
    <row r="205" spans="1:22" s="1" customFormat="1" hidden="1">
      <c r="A205" s="4">
        <v>1965</v>
      </c>
      <c r="B205" s="4" t="s">
        <v>8</v>
      </c>
      <c r="C205" s="4" t="s">
        <v>497</v>
      </c>
      <c r="D205" s="4" t="s">
        <v>2029</v>
      </c>
      <c r="E205" s="4" t="s">
        <v>2030</v>
      </c>
      <c r="F205" s="5">
        <v>10</v>
      </c>
      <c r="G205" s="5">
        <v>2</v>
      </c>
      <c r="H205" s="4">
        <v>21</v>
      </c>
      <c r="I205" s="5">
        <v>21</v>
      </c>
      <c r="J205" s="7">
        <v>2104</v>
      </c>
      <c r="K205" s="8" t="s">
        <v>2036</v>
      </c>
      <c r="L205" s="9">
        <v>52.74</v>
      </c>
      <c r="M205" s="10">
        <v>38.229999999999997</v>
      </c>
      <c r="N205" s="5" t="s">
        <v>2035</v>
      </c>
      <c r="O205" s="5" t="s">
        <v>183</v>
      </c>
      <c r="P205" s="5" t="s">
        <v>2042</v>
      </c>
      <c r="Q205" s="4" t="s">
        <v>2049</v>
      </c>
      <c r="R205" s="4" t="s">
        <v>4340</v>
      </c>
      <c r="S205" s="13">
        <v>43359</v>
      </c>
      <c r="T205" s="14" t="s">
        <v>4341</v>
      </c>
      <c r="U205" s="15" t="s">
        <v>4342</v>
      </c>
      <c r="V205" s="13">
        <v>44012</v>
      </c>
    </row>
    <row r="206" spans="1:22" s="1" customFormat="1" hidden="1">
      <c r="A206" s="4">
        <v>1966</v>
      </c>
      <c r="B206" s="4" t="s">
        <v>8</v>
      </c>
      <c r="C206" s="4" t="s">
        <v>497</v>
      </c>
      <c r="D206" s="4" t="s">
        <v>2029</v>
      </c>
      <c r="E206" s="4" t="s">
        <v>2030</v>
      </c>
      <c r="F206" s="5">
        <v>10</v>
      </c>
      <c r="G206" s="5">
        <v>2</v>
      </c>
      <c r="H206" s="4">
        <v>21</v>
      </c>
      <c r="I206" s="5">
        <v>21</v>
      </c>
      <c r="J206" s="7">
        <v>2105</v>
      </c>
      <c r="K206" s="8" t="s">
        <v>2036</v>
      </c>
      <c r="L206" s="9">
        <v>52.79</v>
      </c>
      <c r="M206" s="10">
        <v>38.270000000000003</v>
      </c>
      <c r="N206" s="5" t="s">
        <v>2035</v>
      </c>
      <c r="O206" s="5" t="s">
        <v>183</v>
      </c>
      <c r="P206" s="5" t="s">
        <v>2043</v>
      </c>
      <c r="Q206" s="4" t="s">
        <v>2034</v>
      </c>
      <c r="R206" s="4"/>
      <c r="S206" s="13"/>
      <c r="T206" s="14"/>
      <c r="U206" s="15"/>
      <c r="V206" s="13">
        <v>44012</v>
      </c>
    </row>
    <row r="207" spans="1:22" s="1" customFormat="1">
      <c r="A207" s="4">
        <v>1967</v>
      </c>
      <c r="B207" s="4" t="s">
        <v>8</v>
      </c>
      <c r="C207" s="4" t="s">
        <v>497</v>
      </c>
      <c r="D207" s="4" t="s">
        <v>2029</v>
      </c>
      <c r="E207" s="4" t="s">
        <v>2030</v>
      </c>
      <c r="F207" s="5">
        <v>10</v>
      </c>
      <c r="G207" s="5">
        <v>2</v>
      </c>
      <c r="H207" s="4">
        <v>21</v>
      </c>
      <c r="I207" s="5">
        <v>21</v>
      </c>
      <c r="J207" s="7">
        <v>2106</v>
      </c>
      <c r="K207" s="8" t="s">
        <v>2036</v>
      </c>
      <c r="L207" s="9">
        <v>78.599999999999994</v>
      </c>
      <c r="M207" s="10">
        <v>56.98</v>
      </c>
      <c r="N207" s="5" t="s">
        <v>2032</v>
      </c>
      <c r="O207" s="5" t="s">
        <v>181</v>
      </c>
      <c r="P207" s="5" t="s">
        <v>2044</v>
      </c>
      <c r="Q207" s="4" t="s">
        <v>2049</v>
      </c>
      <c r="R207" s="4" t="s">
        <v>4343</v>
      </c>
      <c r="S207" s="13">
        <v>43359</v>
      </c>
      <c r="T207" s="14" t="s">
        <v>4344</v>
      </c>
      <c r="U207" s="15" t="s">
        <v>4345</v>
      </c>
      <c r="V207" s="13">
        <v>44012</v>
      </c>
    </row>
    <row r="208" spans="1:22" s="1" customFormat="1" hidden="1">
      <c r="A208" s="4">
        <v>1968</v>
      </c>
      <c r="B208" s="4" t="s">
        <v>8</v>
      </c>
      <c r="C208" s="4" t="s">
        <v>497</v>
      </c>
      <c r="D208" s="4" t="s">
        <v>2029</v>
      </c>
      <c r="E208" s="4" t="s">
        <v>2030</v>
      </c>
      <c r="F208" s="5">
        <v>10</v>
      </c>
      <c r="G208" s="5">
        <v>3</v>
      </c>
      <c r="H208" s="4">
        <v>21</v>
      </c>
      <c r="I208" s="5">
        <v>1</v>
      </c>
      <c r="J208" s="7">
        <v>102</v>
      </c>
      <c r="K208" s="8" t="s">
        <v>2036</v>
      </c>
      <c r="L208" s="9">
        <v>52.79</v>
      </c>
      <c r="M208" s="10">
        <v>38.270000000000003</v>
      </c>
      <c r="N208" s="5" t="s">
        <v>2035</v>
      </c>
      <c r="O208" s="5" t="s">
        <v>183</v>
      </c>
      <c r="P208" s="5" t="s">
        <v>2042</v>
      </c>
      <c r="Q208" s="4" t="s">
        <v>2049</v>
      </c>
      <c r="R208" s="4" t="s">
        <v>4346</v>
      </c>
      <c r="S208" s="13">
        <v>43359</v>
      </c>
      <c r="T208" s="14" t="s">
        <v>4347</v>
      </c>
      <c r="U208" s="15" t="s">
        <v>4348</v>
      </c>
      <c r="V208" s="13">
        <v>44012</v>
      </c>
    </row>
    <row r="209" spans="1:22" s="1" customFormat="1" hidden="1">
      <c r="A209" s="4">
        <v>1969</v>
      </c>
      <c r="B209" s="4" t="s">
        <v>8</v>
      </c>
      <c r="C209" s="4" t="s">
        <v>497</v>
      </c>
      <c r="D209" s="4" t="s">
        <v>2029</v>
      </c>
      <c r="E209" s="4" t="s">
        <v>2030</v>
      </c>
      <c r="F209" s="5">
        <v>10</v>
      </c>
      <c r="G209" s="5">
        <v>3</v>
      </c>
      <c r="H209" s="4">
        <v>21</v>
      </c>
      <c r="I209" s="5">
        <v>1</v>
      </c>
      <c r="J209" s="7">
        <v>103</v>
      </c>
      <c r="K209" s="8" t="s">
        <v>2036</v>
      </c>
      <c r="L209" s="9">
        <v>52.74</v>
      </c>
      <c r="M209" s="10">
        <v>38.229999999999997</v>
      </c>
      <c r="N209" s="5" t="s">
        <v>2035</v>
      </c>
      <c r="O209" s="5" t="s">
        <v>183</v>
      </c>
      <c r="P209" s="5" t="s">
        <v>2043</v>
      </c>
      <c r="Q209" s="4" t="s">
        <v>2049</v>
      </c>
      <c r="R209" s="4" t="s">
        <v>4349</v>
      </c>
      <c r="S209" s="13">
        <v>43394</v>
      </c>
      <c r="T209" s="14" t="s">
        <v>4001</v>
      </c>
      <c r="U209" s="15" t="s">
        <v>4350</v>
      </c>
      <c r="V209" s="13">
        <v>44012</v>
      </c>
    </row>
    <row r="210" spans="1:22" s="1" customFormat="1" hidden="1">
      <c r="A210" s="4">
        <v>1970</v>
      </c>
      <c r="B210" s="4" t="s">
        <v>8</v>
      </c>
      <c r="C210" s="4" t="s">
        <v>497</v>
      </c>
      <c r="D210" s="4" t="s">
        <v>2029</v>
      </c>
      <c r="E210" s="4" t="s">
        <v>2030</v>
      </c>
      <c r="F210" s="5">
        <v>10</v>
      </c>
      <c r="G210" s="5">
        <v>3</v>
      </c>
      <c r="H210" s="4">
        <v>21</v>
      </c>
      <c r="I210" s="5">
        <v>1</v>
      </c>
      <c r="J210" s="7">
        <v>104</v>
      </c>
      <c r="K210" s="8" t="s">
        <v>2036</v>
      </c>
      <c r="L210" s="9">
        <v>52.74</v>
      </c>
      <c r="M210" s="10">
        <v>38.229999999999997</v>
      </c>
      <c r="N210" s="5" t="s">
        <v>2035</v>
      </c>
      <c r="O210" s="5" t="s">
        <v>183</v>
      </c>
      <c r="P210" s="5" t="s">
        <v>2042</v>
      </c>
      <c r="Q210" s="4" t="s">
        <v>2034</v>
      </c>
      <c r="R210" s="4"/>
      <c r="S210" s="13"/>
      <c r="T210" s="14"/>
      <c r="U210" s="15"/>
      <c r="V210" s="13">
        <v>44012</v>
      </c>
    </row>
    <row r="211" spans="1:22" s="1" customFormat="1">
      <c r="A211" s="4">
        <v>1971</v>
      </c>
      <c r="B211" s="4" t="s">
        <v>8</v>
      </c>
      <c r="C211" s="4" t="s">
        <v>497</v>
      </c>
      <c r="D211" s="4" t="s">
        <v>2029</v>
      </c>
      <c r="E211" s="4" t="s">
        <v>2030</v>
      </c>
      <c r="F211" s="5">
        <v>10</v>
      </c>
      <c r="G211" s="5">
        <v>3</v>
      </c>
      <c r="H211" s="4">
        <v>21</v>
      </c>
      <c r="I211" s="5">
        <v>1</v>
      </c>
      <c r="J211" s="7">
        <v>106</v>
      </c>
      <c r="K211" s="8" t="s">
        <v>2036</v>
      </c>
      <c r="L211" s="9">
        <v>78.599999999999994</v>
      </c>
      <c r="M211" s="10">
        <v>56.98</v>
      </c>
      <c r="N211" s="5" t="s">
        <v>2032</v>
      </c>
      <c r="O211" s="5" t="s">
        <v>181</v>
      </c>
      <c r="P211" s="5" t="s">
        <v>2044</v>
      </c>
      <c r="Q211" s="4" t="s">
        <v>2049</v>
      </c>
      <c r="R211" s="4" t="s">
        <v>4351</v>
      </c>
      <c r="S211" s="13">
        <v>43359</v>
      </c>
      <c r="T211" s="14" t="s">
        <v>4352</v>
      </c>
      <c r="U211" s="15" t="s">
        <v>4353</v>
      </c>
      <c r="V211" s="13">
        <v>44012</v>
      </c>
    </row>
    <row r="212" spans="1:22" s="1" customFormat="1">
      <c r="A212" s="4">
        <v>1972</v>
      </c>
      <c r="B212" s="4" t="s">
        <v>8</v>
      </c>
      <c r="C212" s="4" t="s">
        <v>497</v>
      </c>
      <c r="D212" s="4" t="s">
        <v>2029</v>
      </c>
      <c r="E212" s="4" t="s">
        <v>2030</v>
      </c>
      <c r="F212" s="5">
        <v>10</v>
      </c>
      <c r="G212" s="5">
        <v>3</v>
      </c>
      <c r="H212" s="4">
        <v>21</v>
      </c>
      <c r="I212" s="5">
        <v>2</v>
      </c>
      <c r="J212" s="7">
        <v>201</v>
      </c>
      <c r="K212" s="8" t="s">
        <v>2036</v>
      </c>
      <c r="L212" s="9">
        <v>78.599999999999994</v>
      </c>
      <c r="M212" s="10">
        <v>56.98</v>
      </c>
      <c r="N212" s="5" t="s">
        <v>2032</v>
      </c>
      <c r="O212" s="5" t="s">
        <v>181</v>
      </c>
      <c r="P212" s="5" t="s">
        <v>2041</v>
      </c>
      <c r="Q212" s="4" t="s">
        <v>2049</v>
      </c>
      <c r="R212" s="4" t="s">
        <v>4354</v>
      </c>
      <c r="S212" s="13">
        <v>43359</v>
      </c>
      <c r="T212" s="14" t="s">
        <v>4355</v>
      </c>
      <c r="U212" s="15" t="s">
        <v>4356</v>
      </c>
      <c r="V212" s="13">
        <v>44012</v>
      </c>
    </row>
    <row r="213" spans="1:22" s="1" customFormat="1" hidden="1">
      <c r="A213" s="4">
        <v>1973</v>
      </c>
      <c r="B213" s="4" t="s">
        <v>8</v>
      </c>
      <c r="C213" s="4" t="s">
        <v>497</v>
      </c>
      <c r="D213" s="4" t="s">
        <v>2029</v>
      </c>
      <c r="E213" s="4" t="s">
        <v>2030</v>
      </c>
      <c r="F213" s="5">
        <v>10</v>
      </c>
      <c r="G213" s="5">
        <v>3</v>
      </c>
      <c r="H213" s="4">
        <v>21</v>
      </c>
      <c r="I213" s="5">
        <v>2</v>
      </c>
      <c r="J213" s="7">
        <v>202</v>
      </c>
      <c r="K213" s="8" t="s">
        <v>2036</v>
      </c>
      <c r="L213" s="9">
        <v>52.79</v>
      </c>
      <c r="M213" s="10">
        <v>38.270000000000003</v>
      </c>
      <c r="N213" s="5" t="s">
        <v>2035</v>
      </c>
      <c r="O213" s="5" t="s">
        <v>183</v>
      </c>
      <c r="P213" s="5" t="s">
        <v>2042</v>
      </c>
      <c r="Q213" s="4" t="s">
        <v>2049</v>
      </c>
      <c r="R213" s="4" t="s">
        <v>4357</v>
      </c>
      <c r="S213" s="13">
        <v>43395</v>
      </c>
      <c r="T213" s="14" t="s">
        <v>4358</v>
      </c>
      <c r="U213" s="15" t="s">
        <v>2678</v>
      </c>
      <c r="V213" s="13">
        <v>44012</v>
      </c>
    </row>
    <row r="214" spans="1:22" s="1" customFormat="1" hidden="1">
      <c r="A214" s="4">
        <v>1974</v>
      </c>
      <c r="B214" s="4" t="s">
        <v>8</v>
      </c>
      <c r="C214" s="4" t="s">
        <v>497</v>
      </c>
      <c r="D214" s="4" t="s">
        <v>2029</v>
      </c>
      <c r="E214" s="4" t="s">
        <v>2030</v>
      </c>
      <c r="F214" s="5">
        <v>10</v>
      </c>
      <c r="G214" s="5">
        <v>3</v>
      </c>
      <c r="H214" s="4">
        <v>21</v>
      </c>
      <c r="I214" s="5">
        <v>2</v>
      </c>
      <c r="J214" s="7">
        <v>203</v>
      </c>
      <c r="K214" s="8" t="s">
        <v>2036</v>
      </c>
      <c r="L214" s="9">
        <v>52.74</v>
      </c>
      <c r="M214" s="10">
        <v>38.229999999999997</v>
      </c>
      <c r="N214" s="5" t="s">
        <v>2035</v>
      </c>
      <c r="O214" s="5" t="s">
        <v>183</v>
      </c>
      <c r="P214" s="5" t="s">
        <v>2043</v>
      </c>
      <c r="Q214" s="4" t="s">
        <v>2034</v>
      </c>
      <c r="R214" s="4"/>
      <c r="S214" s="13"/>
      <c r="T214" s="14"/>
      <c r="U214" s="15"/>
      <c r="V214" s="13">
        <v>44012</v>
      </c>
    </row>
    <row r="215" spans="1:22" s="1" customFormat="1" hidden="1">
      <c r="A215" s="4">
        <v>1975</v>
      </c>
      <c r="B215" s="4" t="s">
        <v>8</v>
      </c>
      <c r="C215" s="4" t="s">
        <v>497</v>
      </c>
      <c r="D215" s="4" t="s">
        <v>2029</v>
      </c>
      <c r="E215" s="4" t="s">
        <v>2030</v>
      </c>
      <c r="F215" s="5">
        <v>10</v>
      </c>
      <c r="G215" s="5">
        <v>3</v>
      </c>
      <c r="H215" s="4">
        <v>21</v>
      </c>
      <c r="I215" s="5">
        <v>2</v>
      </c>
      <c r="J215" s="7">
        <v>204</v>
      </c>
      <c r="K215" s="8" t="s">
        <v>2036</v>
      </c>
      <c r="L215" s="9">
        <v>52.74</v>
      </c>
      <c r="M215" s="10">
        <v>38.229999999999997</v>
      </c>
      <c r="N215" s="5" t="s">
        <v>2035</v>
      </c>
      <c r="O215" s="5" t="s">
        <v>183</v>
      </c>
      <c r="P215" s="5" t="s">
        <v>2042</v>
      </c>
      <c r="Q215" s="4" t="s">
        <v>2049</v>
      </c>
      <c r="R215" s="4" t="s">
        <v>4359</v>
      </c>
      <c r="S215" s="13">
        <v>43359</v>
      </c>
      <c r="T215" s="14" t="s">
        <v>4360</v>
      </c>
      <c r="U215" s="15" t="s">
        <v>4361</v>
      </c>
      <c r="V215" s="13">
        <v>44012</v>
      </c>
    </row>
    <row r="216" spans="1:22" s="1" customFormat="1" hidden="1">
      <c r="A216" s="4">
        <v>1976</v>
      </c>
      <c r="B216" s="4" t="s">
        <v>8</v>
      </c>
      <c r="C216" s="4" t="s">
        <v>497</v>
      </c>
      <c r="D216" s="4" t="s">
        <v>2029</v>
      </c>
      <c r="E216" s="4" t="s">
        <v>2030</v>
      </c>
      <c r="F216" s="5">
        <v>10</v>
      </c>
      <c r="G216" s="5">
        <v>3</v>
      </c>
      <c r="H216" s="4">
        <v>21</v>
      </c>
      <c r="I216" s="5">
        <v>2</v>
      </c>
      <c r="J216" s="7">
        <v>205</v>
      </c>
      <c r="K216" s="8" t="s">
        <v>2036</v>
      </c>
      <c r="L216" s="9">
        <v>52.79</v>
      </c>
      <c r="M216" s="10">
        <v>38.270000000000003</v>
      </c>
      <c r="N216" s="5" t="s">
        <v>2035</v>
      </c>
      <c r="O216" s="5" t="s">
        <v>183</v>
      </c>
      <c r="P216" s="5" t="s">
        <v>2043</v>
      </c>
      <c r="Q216" s="4" t="s">
        <v>2049</v>
      </c>
      <c r="R216" s="4" t="s">
        <v>4362</v>
      </c>
      <c r="S216" s="13">
        <v>43397</v>
      </c>
      <c r="T216" s="14" t="s">
        <v>4363</v>
      </c>
      <c r="U216" s="15" t="s">
        <v>4364</v>
      </c>
      <c r="V216" s="13">
        <v>44012</v>
      </c>
    </row>
    <row r="217" spans="1:22" s="1" customFormat="1">
      <c r="A217" s="4">
        <v>1977</v>
      </c>
      <c r="B217" s="4" t="s">
        <v>8</v>
      </c>
      <c r="C217" s="4" t="s">
        <v>497</v>
      </c>
      <c r="D217" s="4" t="s">
        <v>2029</v>
      </c>
      <c r="E217" s="4" t="s">
        <v>2030</v>
      </c>
      <c r="F217" s="5">
        <v>10</v>
      </c>
      <c r="G217" s="5">
        <v>3</v>
      </c>
      <c r="H217" s="4">
        <v>21</v>
      </c>
      <c r="I217" s="5">
        <v>2</v>
      </c>
      <c r="J217" s="7">
        <v>206</v>
      </c>
      <c r="K217" s="8" t="s">
        <v>2036</v>
      </c>
      <c r="L217" s="9">
        <v>78.599999999999994</v>
      </c>
      <c r="M217" s="10">
        <v>56.98</v>
      </c>
      <c r="N217" s="5" t="s">
        <v>2032</v>
      </c>
      <c r="O217" s="5" t="s">
        <v>181</v>
      </c>
      <c r="P217" s="5" t="s">
        <v>2044</v>
      </c>
      <c r="Q217" s="4" t="s">
        <v>2049</v>
      </c>
      <c r="R217" s="4" t="s">
        <v>4365</v>
      </c>
      <c r="S217" s="13">
        <v>43359</v>
      </c>
      <c r="T217" s="14" t="s">
        <v>4366</v>
      </c>
      <c r="U217" s="15" t="s">
        <v>4367</v>
      </c>
      <c r="V217" s="13">
        <v>44012</v>
      </c>
    </row>
    <row r="218" spans="1:22" s="1" customFormat="1">
      <c r="A218" s="4">
        <v>1978</v>
      </c>
      <c r="B218" s="4" t="s">
        <v>8</v>
      </c>
      <c r="C218" s="4" t="s">
        <v>497</v>
      </c>
      <c r="D218" s="4" t="s">
        <v>2029</v>
      </c>
      <c r="E218" s="4" t="s">
        <v>2030</v>
      </c>
      <c r="F218" s="5">
        <v>10</v>
      </c>
      <c r="G218" s="5">
        <v>3</v>
      </c>
      <c r="H218" s="4">
        <v>21</v>
      </c>
      <c r="I218" s="5">
        <v>3</v>
      </c>
      <c r="J218" s="7">
        <v>301</v>
      </c>
      <c r="K218" s="8" t="s">
        <v>2036</v>
      </c>
      <c r="L218" s="9">
        <v>78.599999999999994</v>
      </c>
      <c r="M218" s="10">
        <v>56.98</v>
      </c>
      <c r="N218" s="5" t="s">
        <v>2032</v>
      </c>
      <c r="O218" s="5" t="s">
        <v>181</v>
      </c>
      <c r="P218" s="5" t="s">
        <v>2041</v>
      </c>
      <c r="Q218" s="4" t="s">
        <v>2049</v>
      </c>
      <c r="R218" s="4" t="s">
        <v>4368</v>
      </c>
      <c r="S218" s="13">
        <v>43359</v>
      </c>
      <c r="T218" s="14" t="s">
        <v>4369</v>
      </c>
      <c r="U218" s="15"/>
      <c r="V218" s="13">
        <v>44012</v>
      </c>
    </row>
    <row r="219" spans="1:22" s="1" customFormat="1" hidden="1">
      <c r="A219" s="4">
        <v>1979</v>
      </c>
      <c r="B219" s="4" t="s">
        <v>8</v>
      </c>
      <c r="C219" s="4" t="s">
        <v>497</v>
      </c>
      <c r="D219" s="4" t="s">
        <v>2029</v>
      </c>
      <c r="E219" s="4" t="s">
        <v>2030</v>
      </c>
      <c r="F219" s="5">
        <v>10</v>
      </c>
      <c r="G219" s="5">
        <v>3</v>
      </c>
      <c r="H219" s="4">
        <v>21</v>
      </c>
      <c r="I219" s="5">
        <v>3</v>
      </c>
      <c r="J219" s="7">
        <v>302</v>
      </c>
      <c r="K219" s="8" t="s">
        <v>2036</v>
      </c>
      <c r="L219" s="9">
        <v>52.79</v>
      </c>
      <c r="M219" s="10">
        <v>38.270000000000003</v>
      </c>
      <c r="N219" s="5" t="s">
        <v>2035</v>
      </c>
      <c r="O219" s="5" t="s">
        <v>183</v>
      </c>
      <c r="P219" s="5" t="s">
        <v>2042</v>
      </c>
      <c r="Q219" s="4" t="s">
        <v>2049</v>
      </c>
      <c r="R219" s="4" t="s">
        <v>4370</v>
      </c>
      <c r="S219" s="13">
        <v>43359</v>
      </c>
      <c r="T219" s="14" t="s">
        <v>2765</v>
      </c>
      <c r="U219" s="15" t="s">
        <v>4371</v>
      </c>
      <c r="V219" s="13">
        <v>44012</v>
      </c>
    </row>
    <row r="220" spans="1:22" s="1" customFormat="1" hidden="1">
      <c r="A220" s="4">
        <v>1980</v>
      </c>
      <c r="B220" s="4" t="s">
        <v>8</v>
      </c>
      <c r="C220" s="4" t="s">
        <v>497</v>
      </c>
      <c r="D220" s="4" t="s">
        <v>2029</v>
      </c>
      <c r="E220" s="4" t="s">
        <v>2030</v>
      </c>
      <c r="F220" s="5">
        <v>10</v>
      </c>
      <c r="G220" s="5">
        <v>3</v>
      </c>
      <c r="H220" s="4">
        <v>21</v>
      </c>
      <c r="I220" s="5">
        <v>3</v>
      </c>
      <c r="J220" s="7">
        <v>303</v>
      </c>
      <c r="K220" s="8" t="s">
        <v>2036</v>
      </c>
      <c r="L220" s="9">
        <v>52.74</v>
      </c>
      <c r="M220" s="10">
        <v>38.229999999999997</v>
      </c>
      <c r="N220" s="5" t="s">
        <v>2035</v>
      </c>
      <c r="O220" s="5" t="s">
        <v>183</v>
      </c>
      <c r="P220" s="5" t="s">
        <v>2043</v>
      </c>
      <c r="Q220" s="4" t="s">
        <v>2049</v>
      </c>
      <c r="R220" s="4" t="s">
        <v>4372</v>
      </c>
      <c r="S220" s="13">
        <v>43359</v>
      </c>
      <c r="T220" s="14" t="s">
        <v>4373</v>
      </c>
      <c r="U220" s="15" t="s">
        <v>4374</v>
      </c>
      <c r="V220" s="13">
        <v>44012</v>
      </c>
    </row>
    <row r="221" spans="1:22" s="1" customFormat="1" hidden="1">
      <c r="A221" s="4">
        <v>1981</v>
      </c>
      <c r="B221" s="4" t="s">
        <v>8</v>
      </c>
      <c r="C221" s="4" t="s">
        <v>497</v>
      </c>
      <c r="D221" s="4" t="s">
        <v>2029</v>
      </c>
      <c r="E221" s="4" t="s">
        <v>2030</v>
      </c>
      <c r="F221" s="5">
        <v>10</v>
      </c>
      <c r="G221" s="5">
        <v>3</v>
      </c>
      <c r="H221" s="4">
        <v>21</v>
      </c>
      <c r="I221" s="5">
        <v>3</v>
      </c>
      <c r="J221" s="7">
        <v>304</v>
      </c>
      <c r="K221" s="8" t="s">
        <v>2036</v>
      </c>
      <c r="L221" s="9">
        <v>52.74</v>
      </c>
      <c r="M221" s="10">
        <v>38.229999999999997</v>
      </c>
      <c r="N221" s="5" t="s">
        <v>2035</v>
      </c>
      <c r="O221" s="5" t="s">
        <v>183</v>
      </c>
      <c r="P221" s="5" t="s">
        <v>2042</v>
      </c>
      <c r="Q221" s="4" t="s">
        <v>2034</v>
      </c>
      <c r="R221" s="4"/>
      <c r="S221" s="13"/>
      <c r="T221" s="14"/>
      <c r="U221" s="15"/>
      <c r="V221" s="13">
        <v>44012</v>
      </c>
    </row>
    <row r="222" spans="1:22" s="1" customFormat="1" hidden="1">
      <c r="A222" s="4">
        <v>1982</v>
      </c>
      <c r="B222" s="4" t="s">
        <v>8</v>
      </c>
      <c r="C222" s="4" t="s">
        <v>497</v>
      </c>
      <c r="D222" s="4" t="s">
        <v>2029</v>
      </c>
      <c r="E222" s="4" t="s">
        <v>2030</v>
      </c>
      <c r="F222" s="5">
        <v>10</v>
      </c>
      <c r="G222" s="5">
        <v>3</v>
      </c>
      <c r="H222" s="4">
        <v>21</v>
      </c>
      <c r="I222" s="5">
        <v>3</v>
      </c>
      <c r="J222" s="7">
        <v>305</v>
      </c>
      <c r="K222" s="8" t="s">
        <v>2036</v>
      </c>
      <c r="L222" s="9">
        <v>52.79</v>
      </c>
      <c r="M222" s="10">
        <v>38.270000000000003</v>
      </c>
      <c r="N222" s="5" t="s">
        <v>2035</v>
      </c>
      <c r="O222" s="5" t="s">
        <v>183</v>
      </c>
      <c r="P222" s="5" t="s">
        <v>2043</v>
      </c>
      <c r="Q222" s="4" t="s">
        <v>2049</v>
      </c>
      <c r="R222" s="4" t="s">
        <v>4375</v>
      </c>
      <c r="S222" s="13">
        <v>43359</v>
      </c>
      <c r="T222" s="14" t="s">
        <v>4376</v>
      </c>
      <c r="U222" s="15" t="s">
        <v>4377</v>
      </c>
      <c r="V222" s="13">
        <v>44012</v>
      </c>
    </row>
    <row r="223" spans="1:22" s="1" customFormat="1">
      <c r="A223" s="4">
        <v>1983</v>
      </c>
      <c r="B223" s="4" t="s">
        <v>8</v>
      </c>
      <c r="C223" s="4" t="s">
        <v>497</v>
      </c>
      <c r="D223" s="4" t="s">
        <v>2029</v>
      </c>
      <c r="E223" s="4" t="s">
        <v>2030</v>
      </c>
      <c r="F223" s="5">
        <v>10</v>
      </c>
      <c r="G223" s="5">
        <v>3</v>
      </c>
      <c r="H223" s="4">
        <v>21</v>
      </c>
      <c r="I223" s="5">
        <v>3</v>
      </c>
      <c r="J223" s="7">
        <v>306</v>
      </c>
      <c r="K223" s="8" t="s">
        <v>2036</v>
      </c>
      <c r="L223" s="9">
        <v>78.599999999999994</v>
      </c>
      <c r="M223" s="10">
        <v>56.98</v>
      </c>
      <c r="N223" s="5" t="s">
        <v>2032</v>
      </c>
      <c r="O223" s="5" t="s">
        <v>181</v>
      </c>
      <c r="P223" s="5" t="s">
        <v>2044</v>
      </c>
      <c r="Q223" s="4" t="s">
        <v>2049</v>
      </c>
      <c r="R223" s="4" t="s">
        <v>4378</v>
      </c>
      <c r="S223" s="13">
        <v>43359</v>
      </c>
      <c r="T223" s="14" t="s">
        <v>4379</v>
      </c>
      <c r="U223" s="15" t="s">
        <v>4380</v>
      </c>
      <c r="V223" s="13">
        <v>44012</v>
      </c>
    </row>
    <row r="224" spans="1:22" s="1" customFormat="1">
      <c r="A224" s="4">
        <v>1984</v>
      </c>
      <c r="B224" s="4" t="s">
        <v>8</v>
      </c>
      <c r="C224" s="4" t="s">
        <v>497</v>
      </c>
      <c r="D224" s="4" t="s">
        <v>2029</v>
      </c>
      <c r="E224" s="4" t="s">
        <v>2030</v>
      </c>
      <c r="F224" s="5">
        <v>10</v>
      </c>
      <c r="G224" s="5">
        <v>3</v>
      </c>
      <c r="H224" s="4">
        <v>21</v>
      </c>
      <c r="I224" s="5">
        <v>4</v>
      </c>
      <c r="J224" s="7">
        <v>401</v>
      </c>
      <c r="K224" s="8" t="s">
        <v>2036</v>
      </c>
      <c r="L224" s="9">
        <v>78.599999999999994</v>
      </c>
      <c r="M224" s="10">
        <v>56.98</v>
      </c>
      <c r="N224" s="5" t="s">
        <v>2032</v>
      </c>
      <c r="O224" s="5" t="s">
        <v>181</v>
      </c>
      <c r="P224" s="5" t="s">
        <v>2041</v>
      </c>
      <c r="Q224" s="4" t="s">
        <v>2049</v>
      </c>
      <c r="R224" s="4" t="s">
        <v>4381</v>
      </c>
      <c r="S224" s="13">
        <v>43359</v>
      </c>
      <c r="T224" s="14" t="s">
        <v>4382</v>
      </c>
      <c r="U224" s="15" t="s">
        <v>4383</v>
      </c>
      <c r="V224" s="13">
        <v>44012</v>
      </c>
    </row>
    <row r="225" spans="1:22" s="1" customFormat="1" hidden="1">
      <c r="A225" s="4">
        <v>1985</v>
      </c>
      <c r="B225" s="4" t="s">
        <v>8</v>
      </c>
      <c r="C225" s="4" t="s">
        <v>497</v>
      </c>
      <c r="D225" s="4" t="s">
        <v>2029</v>
      </c>
      <c r="E225" s="4" t="s">
        <v>2030</v>
      </c>
      <c r="F225" s="5">
        <v>10</v>
      </c>
      <c r="G225" s="5">
        <v>3</v>
      </c>
      <c r="H225" s="4">
        <v>21</v>
      </c>
      <c r="I225" s="5">
        <v>4</v>
      </c>
      <c r="J225" s="7">
        <v>402</v>
      </c>
      <c r="K225" s="8" t="s">
        <v>2036</v>
      </c>
      <c r="L225" s="9">
        <v>52.79</v>
      </c>
      <c r="M225" s="10">
        <v>38.270000000000003</v>
      </c>
      <c r="N225" s="5" t="s">
        <v>2035</v>
      </c>
      <c r="O225" s="5" t="s">
        <v>183</v>
      </c>
      <c r="P225" s="5" t="s">
        <v>2042</v>
      </c>
      <c r="Q225" s="4" t="s">
        <v>2034</v>
      </c>
      <c r="R225" s="4"/>
      <c r="S225" s="13"/>
      <c r="T225" s="14"/>
      <c r="U225" s="15"/>
      <c r="V225" s="13">
        <v>44012</v>
      </c>
    </row>
    <row r="226" spans="1:22" s="1" customFormat="1" hidden="1">
      <c r="A226" s="4">
        <v>1986</v>
      </c>
      <c r="B226" s="4" t="s">
        <v>8</v>
      </c>
      <c r="C226" s="4" t="s">
        <v>497</v>
      </c>
      <c r="D226" s="4" t="s">
        <v>2029</v>
      </c>
      <c r="E226" s="4" t="s">
        <v>2030</v>
      </c>
      <c r="F226" s="5">
        <v>10</v>
      </c>
      <c r="G226" s="5">
        <v>3</v>
      </c>
      <c r="H226" s="4">
        <v>21</v>
      </c>
      <c r="I226" s="5">
        <v>4</v>
      </c>
      <c r="J226" s="7">
        <v>403</v>
      </c>
      <c r="K226" s="8" t="s">
        <v>2036</v>
      </c>
      <c r="L226" s="9">
        <v>52.74</v>
      </c>
      <c r="M226" s="10">
        <v>38.229999999999997</v>
      </c>
      <c r="N226" s="5" t="s">
        <v>2035</v>
      </c>
      <c r="O226" s="5" t="s">
        <v>183</v>
      </c>
      <c r="P226" s="5" t="s">
        <v>2043</v>
      </c>
      <c r="Q226" s="4" t="s">
        <v>2049</v>
      </c>
      <c r="R226" s="4" t="s">
        <v>4384</v>
      </c>
      <c r="S226" s="13">
        <v>43359</v>
      </c>
      <c r="T226" s="14" t="s">
        <v>4385</v>
      </c>
      <c r="U226" s="15"/>
      <c r="V226" s="13">
        <v>44012</v>
      </c>
    </row>
    <row r="227" spans="1:22" s="1" customFormat="1" hidden="1">
      <c r="A227" s="4">
        <v>1987</v>
      </c>
      <c r="B227" s="4" t="s">
        <v>8</v>
      </c>
      <c r="C227" s="4" t="s">
        <v>497</v>
      </c>
      <c r="D227" s="4" t="s">
        <v>2029</v>
      </c>
      <c r="E227" s="4" t="s">
        <v>2030</v>
      </c>
      <c r="F227" s="5">
        <v>10</v>
      </c>
      <c r="G227" s="5">
        <v>3</v>
      </c>
      <c r="H227" s="4">
        <v>21</v>
      </c>
      <c r="I227" s="5">
        <v>4</v>
      </c>
      <c r="J227" s="7">
        <v>404</v>
      </c>
      <c r="K227" s="8" t="s">
        <v>2036</v>
      </c>
      <c r="L227" s="9">
        <v>52.74</v>
      </c>
      <c r="M227" s="10">
        <v>38.229999999999997</v>
      </c>
      <c r="N227" s="5" t="s">
        <v>2035</v>
      </c>
      <c r="O227" s="5" t="s">
        <v>183</v>
      </c>
      <c r="P227" s="5" t="s">
        <v>2042</v>
      </c>
      <c r="Q227" s="4" t="s">
        <v>2049</v>
      </c>
      <c r="R227" s="4" t="s">
        <v>4386</v>
      </c>
      <c r="S227" s="13">
        <v>43395</v>
      </c>
      <c r="T227" s="14" t="s">
        <v>4387</v>
      </c>
      <c r="U227" s="15"/>
      <c r="V227" s="13">
        <v>44012</v>
      </c>
    </row>
    <row r="228" spans="1:22" s="1" customFormat="1" hidden="1">
      <c r="A228" s="4">
        <v>1988</v>
      </c>
      <c r="B228" s="4" t="s">
        <v>8</v>
      </c>
      <c r="C228" s="4" t="s">
        <v>497</v>
      </c>
      <c r="D228" s="4" t="s">
        <v>2029</v>
      </c>
      <c r="E228" s="4" t="s">
        <v>2030</v>
      </c>
      <c r="F228" s="5">
        <v>10</v>
      </c>
      <c r="G228" s="5">
        <v>3</v>
      </c>
      <c r="H228" s="4">
        <v>21</v>
      </c>
      <c r="I228" s="5">
        <v>4</v>
      </c>
      <c r="J228" s="7">
        <v>405</v>
      </c>
      <c r="K228" s="8" t="s">
        <v>2036</v>
      </c>
      <c r="L228" s="9">
        <v>52.79</v>
      </c>
      <c r="M228" s="10">
        <v>38.270000000000003</v>
      </c>
      <c r="N228" s="5" t="s">
        <v>2035</v>
      </c>
      <c r="O228" s="5" t="s">
        <v>183</v>
      </c>
      <c r="P228" s="5" t="s">
        <v>2043</v>
      </c>
      <c r="Q228" s="4" t="s">
        <v>2049</v>
      </c>
      <c r="R228" s="4" t="s">
        <v>4388</v>
      </c>
      <c r="S228" s="13">
        <v>43359</v>
      </c>
      <c r="T228" s="14" t="s">
        <v>4389</v>
      </c>
      <c r="U228" s="15" t="s">
        <v>4390</v>
      </c>
      <c r="V228" s="13">
        <v>44012</v>
      </c>
    </row>
    <row r="229" spans="1:22" s="1" customFormat="1">
      <c r="A229" s="4">
        <v>1989</v>
      </c>
      <c r="B229" s="4" t="s">
        <v>8</v>
      </c>
      <c r="C229" s="4" t="s">
        <v>497</v>
      </c>
      <c r="D229" s="4" t="s">
        <v>2029</v>
      </c>
      <c r="E229" s="4" t="s">
        <v>2030</v>
      </c>
      <c r="F229" s="5">
        <v>10</v>
      </c>
      <c r="G229" s="5">
        <v>3</v>
      </c>
      <c r="H229" s="4">
        <v>21</v>
      </c>
      <c r="I229" s="5">
        <v>4</v>
      </c>
      <c r="J229" s="7">
        <v>406</v>
      </c>
      <c r="K229" s="8" t="s">
        <v>2036</v>
      </c>
      <c r="L229" s="9">
        <v>78.599999999999994</v>
      </c>
      <c r="M229" s="10">
        <v>56.98</v>
      </c>
      <c r="N229" s="5" t="s">
        <v>2032</v>
      </c>
      <c r="O229" s="5" t="s">
        <v>181</v>
      </c>
      <c r="P229" s="5" t="s">
        <v>2044</v>
      </c>
      <c r="Q229" s="4" t="s">
        <v>2034</v>
      </c>
      <c r="R229" s="4"/>
      <c r="S229" s="13"/>
      <c r="T229" s="14"/>
      <c r="U229" s="15"/>
      <c r="V229" s="13">
        <v>44012</v>
      </c>
    </row>
    <row r="230" spans="1:22" s="1" customFormat="1">
      <c r="A230" s="4">
        <v>1990</v>
      </c>
      <c r="B230" s="4" t="s">
        <v>8</v>
      </c>
      <c r="C230" s="4" t="s">
        <v>497</v>
      </c>
      <c r="D230" s="4" t="s">
        <v>2029</v>
      </c>
      <c r="E230" s="4" t="s">
        <v>2030</v>
      </c>
      <c r="F230" s="5">
        <v>10</v>
      </c>
      <c r="G230" s="5">
        <v>3</v>
      </c>
      <c r="H230" s="4">
        <v>21</v>
      </c>
      <c r="I230" s="5">
        <v>5</v>
      </c>
      <c r="J230" s="7">
        <v>501</v>
      </c>
      <c r="K230" s="8" t="s">
        <v>2036</v>
      </c>
      <c r="L230" s="9">
        <v>78.599999999999994</v>
      </c>
      <c r="M230" s="10">
        <v>56.98</v>
      </c>
      <c r="N230" s="5" t="s">
        <v>2032</v>
      </c>
      <c r="O230" s="5" t="s">
        <v>181</v>
      </c>
      <c r="P230" s="5" t="s">
        <v>2041</v>
      </c>
      <c r="Q230" s="4" t="s">
        <v>2049</v>
      </c>
      <c r="R230" s="4" t="s">
        <v>4391</v>
      </c>
      <c r="S230" s="13">
        <v>43359</v>
      </c>
      <c r="T230" s="14" t="s">
        <v>4392</v>
      </c>
      <c r="U230" s="15" t="s">
        <v>4393</v>
      </c>
      <c r="V230" s="13">
        <v>44012</v>
      </c>
    </row>
    <row r="231" spans="1:22" s="1" customFormat="1" hidden="1">
      <c r="A231" s="4">
        <v>1991</v>
      </c>
      <c r="B231" s="4" t="s">
        <v>8</v>
      </c>
      <c r="C231" s="4" t="s">
        <v>497</v>
      </c>
      <c r="D231" s="4" t="s">
        <v>2029</v>
      </c>
      <c r="E231" s="4" t="s">
        <v>2030</v>
      </c>
      <c r="F231" s="5">
        <v>10</v>
      </c>
      <c r="G231" s="5">
        <v>3</v>
      </c>
      <c r="H231" s="4">
        <v>21</v>
      </c>
      <c r="I231" s="5">
        <v>5</v>
      </c>
      <c r="J231" s="7">
        <v>502</v>
      </c>
      <c r="K231" s="8" t="s">
        <v>2036</v>
      </c>
      <c r="L231" s="9">
        <v>52.79</v>
      </c>
      <c r="M231" s="10">
        <v>38.270000000000003</v>
      </c>
      <c r="N231" s="5" t="s">
        <v>2035</v>
      </c>
      <c r="O231" s="5" t="s">
        <v>183</v>
      </c>
      <c r="P231" s="5" t="s">
        <v>2042</v>
      </c>
      <c r="Q231" s="4" t="s">
        <v>2049</v>
      </c>
      <c r="R231" s="4" t="s">
        <v>4394</v>
      </c>
      <c r="S231" s="13">
        <v>43359</v>
      </c>
      <c r="T231" s="14" t="s">
        <v>4395</v>
      </c>
      <c r="U231" s="15"/>
      <c r="V231" s="13">
        <v>44012</v>
      </c>
    </row>
    <row r="232" spans="1:22" s="1" customFormat="1" hidden="1">
      <c r="A232" s="4">
        <v>1992</v>
      </c>
      <c r="B232" s="4" t="s">
        <v>8</v>
      </c>
      <c r="C232" s="4" t="s">
        <v>497</v>
      </c>
      <c r="D232" s="4" t="s">
        <v>2029</v>
      </c>
      <c r="E232" s="4" t="s">
        <v>2030</v>
      </c>
      <c r="F232" s="5">
        <v>10</v>
      </c>
      <c r="G232" s="5">
        <v>3</v>
      </c>
      <c r="H232" s="4">
        <v>21</v>
      </c>
      <c r="I232" s="5">
        <v>5</v>
      </c>
      <c r="J232" s="7">
        <v>503</v>
      </c>
      <c r="K232" s="8" t="s">
        <v>2036</v>
      </c>
      <c r="L232" s="9">
        <v>52.74</v>
      </c>
      <c r="M232" s="10">
        <v>38.229999999999997</v>
      </c>
      <c r="N232" s="5" t="s">
        <v>2035</v>
      </c>
      <c r="O232" s="5" t="s">
        <v>183</v>
      </c>
      <c r="P232" s="5" t="s">
        <v>2043</v>
      </c>
      <c r="Q232" s="4" t="s">
        <v>2049</v>
      </c>
      <c r="R232" s="4" t="s">
        <v>4396</v>
      </c>
      <c r="S232" s="13">
        <v>43359</v>
      </c>
      <c r="T232" s="14" t="s">
        <v>4397</v>
      </c>
      <c r="U232" s="15" t="s">
        <v>4398</v>
      </c>
      <c r="V232" s="13">
        <v>44012</v>
      </c>
    </row>
    <row r="233" spans="1:22" s="1" customFormat="1" hidden="1">
      <c r="A233" s="4">
        <v>1993</v>
      </c>
      <c r="B233" s="4" t="s">
        <v>8</v>
      </c>
      <c r="C233" s="4" t="s">
        <v>497</v>
      </c>
      <c r="D233" s="4" t="s">
        <v>2029</v>
      </c>
      <c r="E233" s="4" t="s">
        <v>2030</v>
      </c>
      <c r="F233" s="5">
        <v>10</v>
      </c>
      <c r="G233" s="5">
        <v>3</v>
      </c>
      <c r="H233" s="4">
        <v>21</v>
      </c>
      <c r="I233" s="5">
        <v>5</v>
      </c>
      <c r="J233" s="7">
        <v>504</v>
      </c>
      <c r="K233" s="8" t="s">
        <v>2036</v>
      </c>
      <c r="L233" s="9">
        <v>52.74</v>
      </c>
      <c r="M233" s="10">
        <v>38.229999999999997</v>
      </c>
      <c r="N233" s="5" t="s">
        <v>2035</v>
      </c>
      <c r="O233" s="5" t="s">
        <v>183</v>
      </c>
      <c r="P233" s="5" t="s">
        <v>2042</v>
      </c>
      <c r="Q233" s="4" t="s">
        <v>2049</v>
      </c>
      <c r="R233" s="4" t="s">
        <v>4399</v>
      </c>
      <c r="S233" s="13">
        <v>43394</v>
      </c>
      <c r="T233" s="14" t="s">
        <v>4400</v>
      </c>
      <c r="U233" s="15" t="s">
        <v>4401</v>
      </c>
      <c r="V233" s="13">
        <v>44012</v>
      </c>
    </row>
    <row r="234" spans="1:22" s="1" customFormat="1" hidden="1">
      <c r="A234" s="4">
        <v>1994</v>
      </c>
      <c r="B234" s="4" t="s">
        <v>8</v>
      </c>
      <c r="C234" s="4" t="s">
        <v>497</v>
      </c>
      <c r="D234" s="4" t="s">
        <v>2029</v>
      </c>
      <c r="E234" s="4" t="s">
        <v>2030</v>
      </c>
      <c r="F234" s="5">
        <v>10</v>
      </c>
      <c r="G234" s="5">
        <v>3</v>
      </c>
      <c r="H234" s="4">
        <v>21</v>
      </c>
      <c r="I234" s="5">
        <v>5</v>
      </c>
      <c r="J234" s="7">
        <v>505</v>
      </c>
      <c r="K234" s="8" t="s">
        <v>2036</v>
      </c>
      <c r="L234" s="9">
        <v>52.79</v>
      </c>
      <c r="M234" s="10">
        <v>38.270000000000003</v>
      </c>
      <c r="N234" s="5" t="s">
        <v>2035</v>
      </c>
      <c r="O234" s="5" t="s">
        <v>183</v>
      </c>
      <c r="P234" s="5" t="s">
        <v>2043</v>
      </c>
      <c r="Q234" s="4" t="s">
        <v>2049</v>
      </c>
      <c r="R234" s="4" t="s">
        <v>4402</v>
      </c>
      <c r="S234" s="13">
        <v>43359</v>
      </c>
      <c r="T234" s="14" t="s">
        <v>4403</v>
      </c>
      <c r="U234" s="15"/>
      <c r="V234" s="13">
        <v>44012</v>
      </c>
    </row>
    <row r="235" spans="1:22" s="1" customFormat="1">
      <c r="A235" s="4">
        <v>1995</v>
      </c>
      <c r="B235" s="4" t="s">
        <v>8</v>
      </c>
      <c r="C235" s="4" t="s">
        <v>497</v>
      </c>
      <c r="D235" s="4" t="s">
        <v>2029</v>
      </c>
      <c r="E235" s="4" t="s">
        <v>2030</v>
      </c>
      <c r="F235" s="5">
        <v>10</v>
      </c>
      <c r="G235" s="5">
        <v>3</v>
      </c>
      <c r="H235" s="4">
        <v>21</v>
      </c>
      <c r="I235" s="5">
        <v>5</v>
      </c>
      <c r="J235" s="7">
        <v>506</v>
      </c>
      <c r="K235" s="8" t="s">
        <v>2036</v>
      </c>
      <c r="L235" s="9">
        <v>78.599999999999994</v>
      </c>
      <c r="M235" s="10">
        <v>56.98</v>
      </c>
      <c r="N235" s="5" t="s">
        <v>2032</v>
      </c>
      <c r="O235" s="5" t="s">
        <v>181</v>
      </c>
      <c r="P235" s="5" t="s">
        <v>2044</v>
      </c>
      <c r="Q235" s="4" t="s">
        <v>2049</v>
      </c>
      <c r="R235" s="4" t="s">
        <v>4404</v>
      </c>
      <c r="S235" s="13">
        <v>43359</v>
      </c>
      <c r="T235" s="14" t="s">
        <v>4405</v>
      </c>
      <c r="U235" s="15" t="s">
        <v>4406</v>
      </c>
      <c r="V235" s="13">
        <v>44012</v>
      </c>
    </row>
    <row r="236" spans="1:22" s="1" customFormat="1">
      <c r="A236" s="4">
        <v>1996</v>
      </c>
      <c r="B236" s="4" t="s">
        <v>8</v>
      </c>
      <c r="C236" s="4" t="s">
        <v>497</v>
      </c>
      <c r="D236" s="4" t="s">
        <v>2029</v>
      </c>
      <c r="E236" s="4" t="s">
        <v>2030</v>
      </c>
      <c r="F236" s="5">
        <v>10</v>
      </c>
      <c r="G236" s="5">
        <v>3</v>
      </c>
      <c r="H236" s="4">
        <v>21</v>
      </c>
      <c r="I236" s="5">
        <v>6</v>
      </c>
      <c r="J236" s="7">
        <v>601</v>
      </c>
      <c r="K236" s="8" t="s">
        <v>2036</v>
      </c>
      <c r="L236" s="9">
        <v>78.599999999999994</v>
      </c>
      <c r="M236" s="10">
        <v>56.98</v>
      </c>
      <c r="N236" s="5" t="s">
        <v>2032</v>
      </c>
      <c r="O236" s="5" t="s">
        <v>181</v>
      </c>
      <c r="P236" s="5" t="s">
        <v>2041</v>
      </c>
      <c r="Q236" s="4" t="s">
        <v>2049</v>
      </c>
      <c r="R236" s="4" t="s">
        <v>4407</v>
      </c>
      <c r="S236" s="13">
        <v>43359</v>
      </c>
      <c r="T236" s="14" t="s">
        <v>4408</v>
      </c>
      <c r="U236" s="15"/>
      <c r="V236" s="13">
        <v>44012</v>
      </c>
    </row>
    <row r="237" spans="1:22" s="1" customFormat="1" hidden="1">
      <c r="A237" s="4">
        <v>1997</v>
      </c>
      <c r="B237" s="4" t="s">
        <v>8</v>
      </c>
      <c r="C237" s="4" t="s">
        <v>497</v>
      </c>
      <c r="D237" s="4" t="s">
        <v>2029</v>
      </c>
      <c r="E237" s="4" t="s">
        <v>2030</v>
      </c>
      <c r="F237" s="5">
        <v>10</v>
      </c>
      <c r="G237" s="5">
        <v>3</v>
      </c>
      <c r="H237" s="4">
        <v>21</v>
      </c>
      <c r="I237" s="5">
        <v>6</v>
      </c>
      <c r="J237" s="7">
        <v>602</v>
      </c>
      <c r="K237" s="8" t="s">
        <v>2036</v>
      </c>
      <c r="L237" s="9">
        <v>52.79</v>
      </c>
      <c r="M237" s="10">
        <v>38.270000000000003</v>
      </c>
      <c r="N237" s="5" t="s">
        <v>2035</v>
      </c>
      <c r="O237" s="5" t="s">
        <v>183</v>
      </c>
      <c r="P237" s="5" t="s">
        <v>2042</v>
      </c>
      <c r="Q237" s="4" t="s">
        <v>2049</v>
      </c>
      <c r="R237" s="4" t="s">
        <v>4409</v>
      </c>
      <c r="S237" s="13">
        <v>43359</v>
      </c>
      <c r="T237" s="14" t="s">
        <v>4410</v>
      </c>
      <c r="U237" s="15" t="s">
        <v>4411</v>
      </c>
      <c r="V237" s="13">
        <v>44012</v>
      </c>
    </row>
    <row r="238" spans="1:22" s="1" customFormat="1" hidden="1">
      <c r="A238" s="4">
        <v>1998</v>
      </c>
      <c r="B238" s="4" t="s">
        <v>8</v>
      </c>
      <c r="C238" s="4" t="s">
        <v>497</v>
      </c>
      <c r="D238" s="4" t="s">
        <v>2029</v>
      </c>
      <c r="E238" s="4" t="s">
        <v>2030</v>
      </c>
      <c r="F238" s="5">
        <v>10</v>
      </c>
      <c r="G238" s="5">
        <v>3</v>
      </c>
      <c r="H238" s="4">
        <v>21</v>
      </c>
      <c r="I238" s="5">
        <v>6</v>
      </c>
      <c r="J238" s="7">
        <v>603</v>
      </c>
      <c r="K238" s="8" t="s">
        <v>2036</v>
      </c>
      <c r="L238" s="9">
        <v>52.74</v>
      </c>
      <c r="M238" s="10">
        <v>38.229999999999997</v>
      </c>
      <c r="N238" s="5" t="s">
        <v>2035</v>
      </c>
      <c r="O238" s="5" t="s">
        <v>183</v>
      </c>
      <c r="P238" s="5" t="s">
        <v>2043</v>
      </c>
      <c r="Q238" s="4" t="s">
        <v>2049</v>
      </c>
      <c r="R238" s="4" t="s">
        <v>4412</v>
      </c>
      <c r="S238" s="13">
        <v>43359</v>
      </c>
      <c r="T238" s="14" t="s">
        <v>4413</v>
      </c>
      <c r="U238" s="15"/>
      <c r="V238" s="13">
        <v>44012</v>
      </c>
    </row>
    <row r="239" spans="1:22" s="1" customFormat="1" hidden="1">
      <c r="A239" s="4">
        <v>1999</v>
      </c>
      <c r="B239" s="4" t="s">
        <v>8</v>
      </c>
      <c r="C239" s="4" t="s">
        <v>497</v>
      </c>
      <c r="D239" s="4" t="s">
        <v>2029</v>
      </c>
      <c r="E239" s="4" t="s">
        <v>2030</v>
      </c>
      <c r="F239" s="5">
        <v>10</v>
      </c>
      <c r="G239" s="5">
        <v>3</v>
      </c>
      <c r="H239" s="4">
        <v>21</v>
      </c>
      <c r="I239" s="5">
        <v>6</v>
      </c>
      <c r="J239" s="7">
        <v>604</v>
      </c>
      <c r="K239" s="8" t="s">
        <v>2036</v>
      </c>
      <c r="L239" s="9">
        <v>52.74</v>
      </c>
      <c r="M239" s="10">
        <v>38.229999999999997</v>
      </c>
      <c r="N239" s="5" t="s">
        <v>2035</v>
      </c>
      <c r="O239" s="5" t="s">
        <v>183</v>
      </c>
      <c r="P239" s="5" t="s">
        <v>2042</v>
      </c>
      <c r="Q239" s="4" t="s">
        <v>2049</v>
      </c>
      <c r="R239" s="4" t="s">
        <v>4414</v>
      </c>
      <c r="S239" s="13">
        <v>43359</v>
      </c>
      <c r="T239" s="14" t="s">
        <v>4415</v>
      </c>
      <c r="U239" s="15" t="s">
        <v>4416</v>
      </c>
      <c r="V239" s="13">
        <v>44012</v>
      </c>
    </row>
    <row r="240" spans="1:22" s="1" customFormat="1" hidden="1">
      <c r="A240" s="4">
        <v>2000</v>
      </c>
      <c r="B240" s="4" t="s">
        <v>8</v>
      </c>
      <c r="C240" s="4" t="s">
        <v>497</v>
      </c>
      <c r="D240" s="4" t="s">
        <v>2029</v>
      </c>
      <c r="E240" s="4" t="s">
        <v>2030</v>
      </c>
      <c r="F240" s="5">
        <v>10</v>
      </c>
      <c r="G240" s="5">
        <v>3</v>
      </c>
      <c r="H240" s="4">
        <v>21</v>
      </c>
      <c r="I240" s="5">
        <v>6</v>
      </c>
      <c r="J240" s="7">
        <v>605</v>
      </c>
      <c r="K240" s="8" t="s">
        <v>2036</v>
      </c>
      <c r="L240" s="9">
        <v>52.79</v>
      </c>
      <c r="M240" s="10">
        <v>38.270000000000003</v>
      </c>
      <c r="N240" s="5" t="s">
        <v>2035</v>
      </c>
      <c r="O240" s="5" t="s">
        <v>183</v>
      </c>
      <c r="P240" s="5" t="s">
        <v>2043</v>
      </c>
      <c r="Q240" s="4" t="s">
        <v>2049</v>
      </c>
      <c r="R240" s="4" t="s">
        <v>4417</v>
      </c>
      <c r="S240" s="13">
        <v>43359</v>
      </c>
      <c r="T240" s="14" t="s">
        <v>4418</v>
      </c>
      <c r="U240" s="15"/>
      <c r="V240" s="13">
        <v>44012</v>
      </c>
    </row>
    <row r="241" spans="1:22" s="1" customFormat="1">
      <c r="A241" s="4">
        <v>2001</v>
      </c>
      <c r="B241" s="4" t="s">
        <v>8</v>
      </c>
      <c r="C241" s="4" t="s">
        <v>497</v>
      </c>
      <c r="D241" s="4" t="s">
        <v>2029</v>
      </c>
      <c r="E241" s="4" t="s">
        <v>2030</v>
      </c>
      <c r="F241" s="5">
        <v>10</v>
      </c>
      <c r="G241" s="5">
        <v>3</v>
      </c>
      <c r="H241" s="4">
        <v>21</v>
      </c>
      <c r="I241" s="5">
        <v>6</v>
      </c>
      <c r="J241" s="7">
        <v>606</v>
      </c>
      <c r="K241" s="8" t="s">
        <v>2036</v>
      </c>
      <c r="L241" s="9">
        <v>78.599999999999994</v>
      </c>
      <c r="M241" s="10">
        <v>56.98</v>
      </c>
      <c r="N241" s="5" t="s">
        <v>2032</v>
      </c>
      <c r="O241" s="5" t="s">
        <v>181</v>
      </c>
      <c r="P241" s="5" t="s">
        <v>2044</v>
      </c>
      <c r="Q241" s="4" t="s">
        <v>2049</v>
      </c>
      <c r="R241" s="4" t="s">
        <v>4419</v>
      </c>
      <c r="S241" s="13">
        <v>43359</v>
      </c>
      <c r="T241" s="14" t="s">
        <v>4420</v>
      </c>
      <c r="U241" s="15" t="s">
        <v>4421</v>
      </c>
      <c r="V241" s="13">
        <v>44012</v>
      </c>
    </row>
    <row r="242" spans="1:22" s="1" customFormat="1">
      <c r="A242" s="4">
        <v>2002</v>
      </c>
      <c r="B242" s="4" t="s">
        <v>8</v>
      </c>
      <c r="C242" s="4" t="s">
        <v>497</v>
      </c>
      <c r="D242" s="4" t="s">
        <v>2029</v>
      </c>
      <c r="E242" s="4" t="s">
        <v>2030</v>
      </c>
      <c r="F242" s="5">
        <v>10</v>
      </c>
      <c r="G242" s="5">
        <v>3</v>
      </c>
      <c r="H242" s="4">
        <v>21</v>
      </c>
      <c r="I242" s="5">
        <v>7</v>
      </c>
      <c r="J242" s="7">
        <v>701</v>
      </c>
      <c r="K242" s="8" t="s">
        <v>2036</v>
      </c>
      <c r="L242" s="9">
        <v>78.599999999999994</v>
      </c>
      <c r="M242" s="10">
        <v>56.98</v>
      </c>
      <c r="N242" s="5" t="s">
        <v>2032</v>
      </c>
      <c r="O242" s="5" t="s">
        <v>181</v>
      </c>
      <c r="P242" s="5" t="s">
        <v>2041</v>
      </c>
      <c r="Q242" s="4" t="s">
        <v>2049</v>
      </c>
      <c r="R242" s="4" t="s">
        <v>4422</v>
      </c>
      <c r="S242" s="13">
        <v>43359</v>
      </c>
      <c r="T242" s="14" t="s">
        <v>4423</v>
      </c>
      <c r="U242" s="15" t="s">
        <v>4424</v>
      </c>
      <c r="V242" s="13">
        <v>44012</v>
      </c>
    </row>
    <row r="243" spans="1:22" s="1" customFormat="1" hidden="1">
      <c r="A243" s="4">
        <v>2003</v>
      </c>
      <c r="B243" s="4" t="s">
        <v>8</v>
      </c>
      <c r="C243" s="4" t="s">
        <v>497</v>
      </c>
      <c r="D243" s="4" t="s">
        <v>2029</v>
      </c>
      <c r="E243" s="4" t="s">
        <v>2030</v>
      </c>
      <c r="F243" s="5">
        <v>10</v>
      </c>
      <c r="G243" s="5">
        <v>3</v>
      </c>
      <c r="H243" s="4">
        <v>21</v>
      </c>
      <c r="I243" s="5">
        <v>7</v>
      </c>
      <c r="J243" s="7">
        <v>703</v>
      </c>
      <c r="K243" s="8" t="s">
        <v>2036</v>
      </c>
      <c r="L243" s="9">
        <v>52.74</v>
      </c>
      <c r="M243" s="10">
        <v>38.229999999999997</v>
      </c>
      <c r="N243" s="5" t="s">
        <v>2035</v>
      </c>
      <c r="O243" s="5" t="s">
        <v>183</v>
      </c>
      <c r="P243" s="5" t="s">
        <v>2043</v>
      </c>
      <c r="Q243" s="4" t="s">
        <v>2049</v>
      </c>
      <c r="R243" s="4" t="s">
        <v>4425</v>
      </c>
      <c r="S243" s="13">
        <v>43359</v>
      </c>
      <c r="T243" s="14" t="s">
        <v>4426</v>
      </c>
      <c r="U243" s="15" t="s">
        <v>4427</v>
      </c>
      <c r="V243" s="13">
        <v>44012</v>
      </c>
    </row>
    <row r="244" spans="1:22" s="1" customFormat="1" hidden="1">
      <c r="A244" s="4">
        <v>2004</v>
      </c>
      <c r="B244" s="4" t="s">
        <v>8</v>
      </c>
      <c r="C244" s="4" t="s">
        <v>497</v>
      </c>
      <c r="D244" s="4" t="s">
        <v>2029</v>
      </c>
      <c r="E244" s="4" t="s">
        <v>2030</v>
      </c>
      <c r="F244" s="5">
        <v>10</v>
      </c>
      <c r="G244" s="5">
        <v>3</v>
      </c>
      <c r="H244" s="4">
        <v>21</v>
      </c>
      <c r="I244" s="5">
        <v>7</v>
      </c>
      <c r="J244" s="7">
        <v>704</v>
      </c>
      <c r="K244" s="8" t="s">
        <v>2036</v>
      </c>
      <c r="L244" s="9">
        <v>52.74</v>
      </c>
      <c r="M244" s="10">
        <v>38.229999999999997</v>
      </c>
      <c r="N244" s="5" t="s">
        <v>2035</v>
      </c>
      <c r="O244" s="5" t="s">
        <v>183</v>
      </c>
      <c r="P244" s="5" t="s">
        <v>2042</v>
      </c>
      <c r="Q244" s="4" t="s">
        <v>2049</v>
      </c>
      <c r="R244" s="4" t="s">
        <v>4428</v>
      </c>
      <c r="S244" s="13">
        <v>43359</v>
      </c>
      <c r="T244" s="14" t="s">
        <v>4429</v>
      </c>
      <c r="U244" s="15" t="s">
        <v>4430</v>
      </c>
      <c r="V244" s="13">
        <v>44012</v>
      </c>
    </row>
    <row r="245" spans="1:22" s="1" customFormat="1" hidden="1">
      <c r="A245" s="4">
        <v>2005</v>
      </c>
      <c r="B245" s="4" t="s">
        <v>8</v>
      </c>
      <c r="C245" s="4" t="s">
        <v>497</v>
      </c>
      <c r="D245" s="4" t="s">
        <v>2029</v>
      </c>
      <c r="E245" s="4" t="s">
        <v>2030</v>
      </c>
      <c r="F245" s="5">
        <v>10</v>
      </c>
      <c r="G245" s="5">
        <v>3</v>
      </c>
      <c r="H245" s="4">
        <v>21</v>
      </c>
      <c r="I245" s="5">
        <v>7</v>
      </c>
      <c r="J245" s="7">
        <v>705</v>
      </c>
      <c r="K245" s="8" t="s">
        <v>2036</v>
      </c>
      <c r="L245" s="9">
        <v>52.79</v>
      </c>
      <c r="M245" s="10">
        <v>38.270000000000003</v>
      </c>
      <c r="N245" s="5" t="s">
        <v>2035</v>
      </c>
      <c r="O245" s="5" t="s">
        <v>183</v>
      </c>
      <c r="P245" s="5" t="s">
        <v>2043</v>
      </c>
      <c r="Q245" s="4" t="s">
        <v>2049</v>
      </c>
      <c r="R245" s="4" t="s">
        <v>4431</v>
      </c>
      <c r="S245" s="13">
        <v>43395</v>
      </c>
      <c r="T245" s="14" t="s">
        <v>4432</v>
      </c>
      <c r="U245" s="15"/>
      <c r="V245" s="13">
        <v>44012</v>
      </c>
    </row>
    <row r="246" spans="1:22" s="1" customFormat="1">
      <c r="A246" s="4">
        <v>2006</v>
      </c>
      <c r="B246" s="4" t="s">
        <v>8</v>
      </c>
      <c r="C246" s="4" t="s">
        <v>497</v>
      </c>
      <c r="D246" s="4" t="s">
        <v>2029</v>
      </c>
      <c r="E246" s="4" t="s">
        <v>2030</v>
      </c>
      <c r="F246" s="5">
        <v>10</v>
      </c>
      <c r="G246" s="5">
        <v>3</v>
      </c>
      <c r="H246" s="4">
        <v>21</v>
      </c>
      <c r="I246" s="5">
        <v>7</v>
      </c>
      <c r="J246" s="7">
        <v>706</v>
      </c>
      <c r="K246" s="8" t="s">
        <v>2036</v>
      </c>
      <c r="L246" s="9">
        <v>78.599999999999994</v>
      </c>
      <c r="M246" s="10">
        <v>56.98</v>
      </c>
      <c r="N246" s="5" t="s">
        <v>2032</v>
      </c>
      <c r="O246" s="5" t="s">
        <v>181</v>
      </c>
      <c r="P246" s="5" t="s">
        <v>2044</v>
      </c>
      <c r="Q246" s="4" t="s">
        <v>2049</v>
      </c>
      <c r="R246" s="4" t="s">
        <v>4433</v>
      </c>
      <c r="S246" s="13">
        <v>43359</v>
      </c>
      <c r="T246" s="14" t="s">
        <v>4434</v>
      </c>
      <c r="U246" s="15"/>
      <c r="V246" s="13">
        <v>44012</v>
      </c>
    </row>
    <row r="247" spans="1:22" s="1" customFormat="1">
      <c r="A247" s="4">
        <v>2007</v>
      </c>
      <c r="B247" s="4" t="s">
        <v>8</v>
      </c>
      <c r="C247" s="4" t="s">
        <v>497</v>
      </c>
      <c r="D247" s="4" t="s">
        <v>2029</v>
      </c>
      <c r="E247" s="4" t="s">
        <v>2030</v>
      </c>
      <c r="F247" s="5">
        <v>10</v>
      </c>
      <c r="G247" s="5">
        <v>3</v>
      </c>
      <c r="H247" s="4">
        <v>21</v>
      </c>
      <c r="I247" s="5">
        <v>8</v>
      </c>
      <c r="J247" s="7">
        <v>801</v>
      </c>
      <c r="K247" s="8" t="s">
        <v>2036</v>
      </c>
      <c r="L247" s="9">
        <v>78.599999999999994</v>
      </c>
      <c r="M247" s="10">
        <v>56.98</v>
      </c>
      <c r="N247" s="5" t="s">
        <v>2032</v>
      </c>
      <c r="O247" s="5" t="s">
        <v>181</v>
      </c>
      <c r="P247" s="5" t="s">
        <v>2041</v>
      </c>
      <c r="Q247" s="4" t="s">
        <v>2049</v>
      </c>
      <c r="R247" s="4" t="s">
        <v>4435</v>
      </c>
      <c r="S247" s="13">
        <v>43489</v>
      </c>
      <c r="T247" s="14" t="s">
        <v>4436</v>
      </c>
      <c r="U247" s="15" t="s">
        <v>4437</v>
      </c>
      <c r="V247" s="13">
        <v>44012</v>
      </c>
    </row>
    <row r="248" spans="1:22" s="1" customFormat="1" hidden="1">
      <c r="A248" s="4">
        <v>2008</v>
      </c>
      <c r="B248" s="4" t="s">
        <v>8</v>
      </c>
      <c r="C248" s="4" t="s">
        <v>497</v>
      </c>
      <c r="D248" s="4" t="s">
        <v>2029</v>
      </c>
      <c r="E248" s="4" t="s">
        <v>2030</v>
      </c>
      <c r="F248" s="5">
        <v>10</v>
      </c>
      <c r="G248" s="5">
        <v>3</v>
      </c>
      <c r="H248" s="4">
        <v>21</v>
      </c>
      <c r="I248" s="5">
        <v>8</v>
      </c>
      <c r="J248" s="7">
        <v>802</v>
      </c>
      <c r="K248" s="8" t="s">
        <v>2036</v>
      </c>
      <c r="L248" s="9">
        <v>52.79</v>
      </c>
      <c r="M248" s="10">
        <v>38.270000000000003</v>
      </c>
      <c r="N248" s="5" t="s">
        <v>2035</v>
      </c>
      <c r="O248" s="5" t="s">
        <v>183</v>
      </c>
      <c r="P248" s="5" t="s">
        <v>2042</v>
      </c>
      <c r="Q248" s="4" t="s">
        <v>2049</v>
      </c>
      <c r="R248" s="4" t="s">
        <v>4438</v>
      </c>
      <c r="S248" s="13">
        <v>43359</v>
      </c>
      <c r="T248" s="14" t="s">
        <v>4439</v>
      </c>
      <c r="U248" s="15" t="s">
        <v>4440</v>
      </c>
      <c r="V248" s="13">
        <v>44012</v>
      </c>
    </row>
    <row r="249" spans="1:22" s="1" customFormat="1" hidden="1">
      <c r="A249" s="4">
        <v>2009</v>
      </c>
      <c r="B249" s="4" t="s">
        <v>8</v>
      </c>
      <c r="C249" s="4" t="s">
        <v>497</v>
      </c>
      <c r="D249" s="4" t="s">
        <v>2029</v>
      </c>
      <c r="E249" s="4" t="s">
        <v>2030</v>
      </c>
      <c r="F249" s="5">
        <v>10</v>
      </c>
      <c r="G249" s="5">
        <v>3</v>
      </c>
      <c r="H249" s="4">
        <v>21</v>
      </c>
      <c r="I249" s="5">
        <v>8</v>
      </c>
      <c r="J249" s="7">
        <v>803</v>
      </c>
      <c r="K249" s="8" t="s">
        <v>2036</v>
      </c>
      <c r="L249" s="9">
        <v>52.74</v>
      </c>
      <c r="M249" s="10">
        <v>38.229999999999997</v>
      </c>
      <c r="N249" s="5" t="s">
        <v>2035</v>
      </c>
      <c r="O249" s="5" t="s">
        <v>183</v>
      </c>
      <c r="P249" s="5" t="s">
        <v>2043</v>
      </c>
      <c r="Q249" s="4" t="s">
        <v>2049</v>
      </c>
      <c r="R249" s="4" t="s">
        <v>4441</v>
      </c>
      <c r="S249" s="13">
        <v>43359</v>
      </c>
      <c r="T249" s="14" t="s">
        <v>4442</v>
      </c>
      <c r="U249" s="15"/>
      <c r="V249" s="13">
        <v>44012</v>
      </c>
    </row>
    <row r="250" spans="1:22" s="1" customFormat="1" hidden="1">
      <c r="A250" s="4">
        <v>2010</v>
      </c>
      <c r="B250" s="4" t="s">
        <v>8</v>
      </c>
      <c r="C250" s="4" t="s">
        <v>497</v>
      </c>
      <c r="D250" s="4" t="s">
        <v>2029</v>
      </c>
      <c r="E250" s="4" t="s">
        <v>2030</v>
      </c>
      <c r="F250" s="5">
        <v>10</v>
      </c>
      <c r="G250" s="5">
        <v>3</v>
      </c>
      <c r="H250" s="4">
        <v>21</v>
      </c>
      <c r="I250" s="5">
        <v>8</v>
      </c>
      <c r="J250" s="7">
        <v>804</v>
      </c>
      <c r="K250" s="8" t="s">
        <v>2036</v>
      </c>
      <c r="L250" s="9">
        <v>52.74</v>
      </c>
      <c r="M250" s="10">
        <v>38.229999999999997</v>
      </c>
      <c r="N250" s="5" t="s">
        <v>2035</v>
      </c>
      <c r="O250" s="5" t="s">
        <v>183</v>
      </c>
      <c r="P250" s="5" t="s">
        <v>2042</v>
      </c>
      <c r="Q250" s="4" t="s">
        <v>2049</v>
      </c>
      <c r="R250" s="4" t="s">
        <v>4443</v>
      </c>
      <c r="S250" s="13">
        <v>43359</v>
      </c>
      <c r="T250" s="14" t="s">
        <v>4444</v>
      </c>
      <c r="U250" s="15" t="s">
        <v>4445</v>
      </c>
      <c r="V250" s="13">
        <v>44012</v>
      </c>
    </row>
    <row r="251" spans="1:22" s="1" customFormat="1" hidden="1">
      <c r="A251" s="4">
        <v>2011</v>
      </c>
      <c r="B251" s="4" t="s">
        <v>8</v>
      </c>
      <c r="C251" s="4" t="s">
        <v>497</v>
      </c>
      <c r="D251" s="4" t="s">
        <v>2029</v>
      </c>
      <c r="E251" s="4" t="s">
        <v>2030</v>
      </c>
      <c r="F251" s="5">
        <v>10</v>
      </c>
      <c r="G251" s="5">
        <v>3</v>
      </c>
      <c r="H251" s="4">
        <v>21</v>
      </c>
      <c r="I251" s="5">
        <v>8</v>
      </c>
      <c r="J251" s="7">
        <v>805</v>
      </c>
      <c r="K251" s="8" t="s">
        <v>2036</v>
      </c>
      <c r="L251" s="9">
        <v>52.79</v>
      </c>
      <c r="M251" s="10">
        <v>38.270000000000003</v>
      </c>
      <c r="N251" s="5" t="s">
        <v>2035</v>
      </c>
      <c r="O251" s="5" t="s">
        <v>183</v>
      </c>
      <c r="P251" s="5" t="s">
        <v>2043</v>
      </c>
      <c r="Q251" s="4" t="s">
        <v>2049</v>
      </c>
      <c r="R251" s="4" t="s">
        <v>4446</v>
      </c>
      <c r="S251" s="13">
        <v>43397</v>
      </c>
      <c r="T251" s="14" t="s">
        <v>4447</v>
      </c>
      <c r="U251" s="15" t="s">
        <v>4448</v>
      </c>
      <c r="V251" s="13">
        <v>44012</v>
      </c>
    </row>
    <row r="252" spans="1:22" s="1" customFormat="1">
      <c r="A252" s="4">
        <v>2012</v>
      </c>
      <c r="B252" s="4" t="s">
        <v>8</v>
      </c>
      <c r="C252" s="4" t="s">
        <v>497</v>
      </c>
      <c r="D252" s="4" t="s">
        <v>2029</v>
      </c>
      <c r="E252" s="4" t="s">
        <v>2030</v>
      </c>
      <c r="F252" s="5">
        <v>10</v>
      </c>
      <c r="G252" s="5">
        <v>3</v>
      </c>
      <c r="H252" s="4">
        <v>21</v>
      </c>
      <c r="I252" s="5">
        <v>8</v>
      </c>
      <c r="J252" s="7">
        <v>806</v>
      </c>
      <c r="K252" s="8" t="s">
        <v>2036</v>
      </c>
      <c r="L252" s="9">
        <v>78.599999999999994</v>
      </c>
      <c r="M252" s="10">
        <v>56.98</v>
      </c>
      <c r="N252" s="5" t="s">
        <v>2032</v>
      </c>
      <c r="O252" s="5" t="s">
        <v>181</v>
      </c>
      <c r="P252" s="5" t="s">
        <v>2044</v>
      </c>
      <c r="Q252" s="4" t="s">
        <v>2049</v>
      </c>
      <c r="R252" s="4" t="s">
        <v>4449</v>
      </c>
      <c r="S252" s="13">
        <v>43359</v>
      </c>
      <c r="T252" s="14" t="s">
        <v>4450</v>
      </c>
      <c r="U252" s="15" t="s">
        <v>4451</v>
      </c>
      <c r="V252" s="13">
        <v>44012</v>
      </c>
    </row>
    <row r="253" spans="1:22" s="1" customFormat="1">
      <c r="A253" s="4">
        <v>2013</v>
      </c>
      <c r="B253" s="4" t="s">
        <v>8</v>
      </c>
      <c r="C253" s="4" t="s">
        <v>497</v>
      </c>
      <c r="D253" s="4" t="s">
        <v>2029</v>
      </c>
      <c r="E253" s="4" t="s">
        <v>2030</v>
      </c>
      <c r="F253" s="5">
        <v>10</v>
      </c>
      <c r="G253" s="5">
        <v>3</v>
      </c>
      <c r="H253" s="4">
        <v>21</v>
      </c>
      <c r="I253" s="5">
        <v>9</v>
      </c>
      <c r="J253" s="7">
        <v>901</v>
      </c>
      <c r="K253" s="8" t="s">
        <v>2036</v>
      </c>
      <c r="L253" s="9">
        <v>78.599999999999994</v>
      </c>
      <c r="M253" s="10">
        <v>56.98</v>
      </c>
      <c r="N253" s="5" t="s">
        <v>2032</v>
      </c>
      <c r="O253" s="5" t="s">
        <v>181</v>
      </c>
      <c r="P253" s="5" t="s">
        <v>2041</v>
      </c>
      <c r="Q253" s="4" t="s">
        <v>2049</v>
      </c>
      <c r="R253" s="4" t="s">
        <v>4452</v>
      </c>
      <c r="S253" s="13">
        <v>43359</v>
      </c>
      <c r="T253" s="14" t="s">
        <v>4453</v>
      </c>
      <c r="U253" s="15" t="s">
        <v>4454</v>
      </c>
      <c r="V253" s="13">
        <v>44012</v>
      </c>
    </row>
    <row r="254" spans="1:22" s="1" customFormat="1" hidden="1">
      <c r="A254" s="4">
        <v>2014</v>
      </c>
      <c r="B254" s="4" t="s">
        <v>8</v>
      </c>
      <c r="C254" s="4" t="s">
        <v>497</v>
      </c>
      <c r="D254" s="4" t="s">
        <v>2029</v>
      </c>
      <c r="E254" s="4" t="s">
        <v>2030</v>
      </c>
      <c r="F254" s="5">
        <v>10</v>
      </c>
      <c r="G254" s="5">
        <v>3</v>
      </c>
      <c r="H254" s="4">
        <v>21</v>
      </c>
      <c r="I254" s="5">
        <v>9</v>
      </c>
      <c r="J254" s="7">
        <v>903</v>
      </c>
      <c r="K254" s="8" t="s">
        <v>2036</v>
      </c>
      <c r="L254" s="9">
        <v>52.74</v>
      </c>
      <c r="M254" s="10">
        <v>38.229999999999997</v>
      </c>
      <c r="N254" s="5" t="s">
        <v>2035</v>
      </c>
      <c r="O254" s="5" t="s">
        <v>183</v>
      </c>
      <c r="P254" s="5" t="s">
        <v>2043</v>
      </c>
      <c r="Q254" s="4" t="s">
        <v>2049</v>
      </c>
      <c r="R254" s="4" t="s">
        <v>4455</v>
      </c>
      <c r="S254" s="13">
        <v>43359</v>
      </c>
      <c r="T254" s="14" t="s">
        <v>4456</v>
      </c>
      <c r="U254" s="15"/>
      <c r="V254" s="13">
        <v>44012</v>
      </c>
    </row>
    <row r="255" spans="1:22" s="1" customFormat="1" hidden="1">
      <c r="A255" s="4">
        <v>2015</v>
      </c>
      <c r="B255" s="4" t="s">
        <v>8</v>
      </c>
      <c r="C255" s="4" t="s">
        <v>497</v>
      </c>
      <c r="D255" s="4" t="s">
        <v>2029</v>
      </c>
      <c r="E255" s="4" t="s">
        <v>2030</v>
      </c>
      <c r="F255" s="5">
        <v>10</v>
      </c>
      <c r="G255" s="5">
        <v>3</v>
      </c>
      <c r="H255" s="4">
        <v>21</v>
      </c>
      <c r="I255" s="5">
        <v>9</v>
      </c>
      <c r="J255" s="7">
        <v>904</v>
      </c>
      <c r="K255" s="8" t="s">
        <v>2036</v>
      </c>
      <c r="L255" s="9">
        <v>52.74</v>
      </c>
      <c r="M255" s="10">
        <v>38.229999999999997</v>
      </c>
      <c r="N255" s="5" t="s">
        <v>2035</v>
      </c>
      <c r="O255" s="5" t="s">
        <v>183</v>
      </c>
      <c r="P255" s="5" t="s">
        <v>2042</v>
      </c>
      <c r="Q255" s="4" t="s">
        <v>2049</v>
      </c>
      <c r="R255" s="4" t="s">
        <v>4457</v>
      </c>
      <c r="S255" s="13">
        <v>43359</v>
      </c>
      <c r="T255" s="14" t="s">
        <v>4458</v>
      </c>
      <c r="U255" s="15" t="s">
        <v>4459</v>
      </c>
      <c r="V255" s="13">
        <v>44012</v>
      </c>
    </row>
    <row r="256" spans="1:22" s="1" customFormat="1" hidden="1">
      <c r="A256" s="4">
        <v>2016</v>
      </c>
      <c r="B256" s="4" t="s">
        <v>8</v>
      </c>
      <c r="C256" s="4" t="s">
        <v>497</v>
      </c>
      <c r="D256" s="4" t="s">
        <v>2029</v>
      </c>
      <c r="E256" s="4" t="s">
        <v>2030</v>
      </c>
      <c r="F256" s="5">
        <v>10</v>
      </c>
      <c r="G256" s="5">
        <v>3</v>
      </c>
      <c r="H256" s="4">
        <v>21</v>
      </c>
      <c r="I256" s="5">
        <v>9</v>
      </c>
      <c r="J256" s="7">
        <v>905</v>
      </c>
      <c r="K256" s="8" t="s">
        <v>2036</v>
      </c>
      <c r="L256" s="9">
        <v>52.79</v>
      </c>
      <c r="M256" s="10">
        <v>38.270000000000003</v>
      </c>
      <c r="N256" s="5" t="s">
        <v>2035</v>
      </c>
      <c r="O256" s="5" t="s">
        <v>183</v>
      </c>
      <c r="P256" s="5" t="s">
        <v>2043</v>
      </c>
      <c r="Q256" s="4" t="s">
        <v>2049</v>
      </c>
      <c r="R256" s="4" t="s">
        <v>4460</v>
      </c>
      <c r="S256" s="13">
        <v>43398</v>
      </c>
      <c r="T256" s="14" t="s">
        <v>4461</v>
      </c>
      <c r="U256" s="15" t="s">
        <v>4462</v>
      </c>
      <c r="V256" s="13">
        <v>44012</v>
      </c>
    </row>
    <row r="257" spans="1:22" s="1" customFormat="1">
      <c r="A257" s="4">
        <v>2017</v>
      </c>
      <c r="B257" s="4" t="s">
        <v>8</v>
      </c>
      <c r="C257" s="4" t="s">
        <v>497</v>
      </c>
      <c r="D257" s="4" t="s">
        <v>2029</v>
      </c>
      <c r="E257" s="4" t="s">
        <v>2030</v>
      </c>
      <c r="F257" s="5">
        <v>10</v>
      </c>
      <c r="G257" s="5">
        <v>3</v>
      </c>
      <c r="H257" s="4">
        <v>21</v>
      </c>
      <c r="I257" s="5">
        <v>9</v>
      </c>
      <c r="J257" s="7">
        <v>906</v>
      </c>
      <c r="K257" s="8" t="s">
        <v>2036</v>
      </c>
      <c r="L257" s="9">
        <v>78.599999999999994</v>
      </c>
      <c r="M257" s="10">
        <v>56.98</v>
      </c>
      <c r="N257" s="5" t="s">
        <v>2032</v>
      </c>
      <c r="O257" s="5" t="s">
        <v>181</v>
      </c>
      <c r="P257" s="5" t="s">
        <v>2044</v>
      </c>
      <c r="Q257" s="4" t="s">
        <v>2049</v>
      </c>
      <c r="R257" s="4" t="s">
        <v>4463</v>
      </c>
      <c r="S257" s="13">
        <v>43359</v>
      </c>
      <c r="T257" s="14" t="s">
        <v>4464</v>
      </c>
      <c r="U257" s="15" t="s">
        <v>4465</v>
      </c>
      <c r="V257" s="13">
        <v>44012</v>
      </c>
    </row>
    <row r="258" spans="1:22" s="1" customFormat="1">
      <c r="A258" s="4">
        <v>2018</v>
      </c>
      <c r="B258" s="4" t="s">
        <v>8</v>
      </c>
      <c r="C258" s="4" t="s">
        <v>497</v>
      </c>
      <c r="D258" s="4" t="s">
        <v>2029</v>
      </c>
      <c r="E258" s="4" t="s">
        <v>2030</v>
      </c>
      <c r="F258" s="5">
        <v>10</v>
      </c>
      <c r="G258" s="5">
        <v>3</v>
      </c>
      <c r="H258" s="4">
        <v>21</v>
      </c>
      <c r="I258" s="5">
        <v>10</v>
      </c>
      <c r="J258" s="7">
        <v>1001</v>
      </c>
      <c r="K258" s="8" t="s">
        <v>2036</v>
      </c>
      <c r="L258" s="9">
        <v>78.599999999999994</v>
      </c>
      <c r="M258" s="10">
        <v>56.98</v>
      </c>
      <c r="N258" s="5" t="s">
        <v>2032</v>
      </c>
      <c r="O258" s="5" t="s">
        <v>181</v>
      </c>
      <c r="P258" s="5" t="s">
        <v>2041</v>
      </c>
      <c r="Q258" s="4" t="s">
        <v>2049</v>
      </c>
      <c r="R258" s="4" t="s">
        <v>4466</v>
      </c>
      <c r="S258" s="13">
        <v>43359</v>
      </c>
      <c r="T258" s="14" t="s">
        <v>4467</v>
      </c>
      <c r="U258" s="15" t="s">
        <v>4468</v>
      </c>
      <c r="V258" s="13">
        <v>44012</v>
      </c>
    </row>
    <row r="259" spans="1:22" s="1" customFormat="1" hidden="1">
      <c r="A259" s="4">
        <v>2019</v>
      </c>
      <c r="B259" s="4" t="s">
        <v>8</v>
      </c>
      <c r="C259" s="4" t="s">
        <v>497</v>
      </c>
      <c r="D259" s="4" t="s">
        <v>2029</v>
      </c>
      <c r="E259" s="4" t="s">
        <v>2030</v>
      </c>
      <c r="F259" s="5">
        <v>10</v>
      </c>
      <c r="G259" s="5">
        <v>3</v>
      </c>
      <c r="H259" s="4">
        <v>21</v>
      </c>
      <c r="I259" s="5">
        <v>10</v>
      </c>
      <c r="J259" s="7">
        <v>1002</v>
      </c>
      <c r="K259" s="8" t="s">
        <v>2036</v>
      </c>
      <c r="L259" s="9">
        <v>52.79</v>
      </c>
      <c r="M259" s="10">
        <v>38.270000000000003</v>
      </c>
      <c r="N259" s="5" t="s">
        <v>2035</v>
      </c>
      <c r="O259" s="5" t="s">
        <v>183</v>
      </c>
      <c r="P259" s="5" t="s">
        <v>2042</v>
      </c>
      <c r="Q259" s="4" t="s">
        <v>2034</v>
      </c>
      <c r="R259" s="4"/>
      <c r="S259" s="13"/>
      <c r="T259" s="14"/>
      <c r="U259" s="15"/>
      <c r="V259" s="13">
        <v>44012</v>
      </c>
    </row>
    <row r="260" spans="1:22" s="1" customFormat="1" hidden="1">
      <c r="A260" s="4">
        <v>2020</v>
      </c>
      <c r="B260" s="4" t="s">
        <v>8</v>
      </c>
      <c r="C260" s="4" t="s">
        <v>497</v>
      </c>
      <c r="D260" s="4" t="s">
        <v>2029</v>
      </c>
      <c r="E260" s="4" t="s">
        <v>2030</v>
      </c>
      <c r="F260" s="5">
        <v>10</v>
      </c>
      <c r="G260" s="5">
        <v>3</v>
      </c>
      <c r="H260" s="4">
        <v>21</v>
      </c>
      <c r="I260" s="5">
        <v>10</v>
      </c>
      <c r="J260" s="7">
        <v>1003</v>
      </c>
      <c r="K260" s="8" t="s">
        <v>2036</v>
      </c>
      <c r="L260" s="9">
        <v>52.74</v>
      </c>
      <c r="M260" s="10">
        <v>38.229999999999997</v>
      </c>
      <c r="N260" s="5" t="s">
        <v>2035</v>
      </c>
      <c r="O260" s="5" t="s">
        <v>183</v>
      </c>
      <c r="P260" s="5" t="s">
        <v>2043</v>
      </c>
      <c r="Q260" s="4" t="s">
        <v>2049</v>
      </c>
      <c r="R260" s="4" t="s">
        <v>4469</v>
      </c>
      <c r="S260" s="13">
        <v>43359</v>
      </c>
      <c r="T260" s="14" t="s">
        <v>4470</v>
      </c>
      <c r="U260" s="15"/>
      <c r="V260" s="13">
        <v>44012</v>
      </c>
    </row>
    <row r="261" spans="1:22" s="1" customFormat="1" hidden="1">
      <c r="A261" s="4">
        <v>2021</v>
      </c>
      <c r="B261" s="4" t="s">
        <v>8</v>
      </c>
      <c r="C261" s="4" t="s">
        <v>497</v>
      </c>
      <c r="D261" s="4" t="s">
        <v>2029</v>
      </c>
      <c r="E261" s="4" t="s">
        <v>2030</v>
      </c>
      <c r="F261" s="5">
        <v>10</v>
      </c>
      <c r="G261" s="5">
        <v>3</v>
      </c>
      <c r="H261" s="4">
        <v>21</v>
      </c>
      <c r="I261" s="5">
        <v>10</v>
      </c>
      <c r="J261" s="7">
        <v>1004</v>
      </c>
      <c r="K261" s="8" t="s">
        <v>2036</v>
      </c>
      <c r="L261" s="9">
        <v>52.74</v>
      </c>
      <c r="M261" s="10">
        <v>38.229999999999997</v>
      </c>
      <c r="N261" s="5" t="s">
        <v>2035</v>
      </c>
      <c r="O261" s="5" t="s">
        <v>183</v>
      </c>
      <c r="P261" s="5" t="s">
        <v>2042</v>
      </c>
      <c r="Q261" s="4" t="s">
        <v>2049</v>
      </c>
      <c r="R261" s="4" t="s">
        <v>4471</v>
      </c>
      <c r="S261" s="13">
        <v>43397</v>
      </c>
      <c r="T261" s="14" t="s">
        <v>4472</v>
      </c>
      <c r="U261" s="15" t="s">
        <v>4473</v>
      </c>
      <c r="V261" s="13">
        <v>44012</v>
      </c>
    </row>
    <row r="262" spans="1:22" s="1" customFormat="1" hidden="1">
      <c r="A262" s="4">
        <v>2022</v>
      </c>
      <c r="B262" s="4" t="s">
        <v>8</v>
      </c>
      <c r="C262" s="4" t="s">
        <v>497</v>
      </c>
      <c r="D262" s="4" t="s">
        <v>2029</v>
      </c>
      <c r="E262" s="4" t="s">
        <v>2030</v>
      </c>
      <c r="F262" s="5">
        <v>10</v>
      </c>
      <c r="G262" s="5">
        <v>3</v>
      </c>
      <c r="H262" s="4">
        <v>21</v>
      </c>
      <c r="I262" s="5">
        <v>10</v>
      </c>
      <c r="J262" s="7">
        <v>1005</v>
      </c>
      <c r="K262" s="8" t="s">
        <v>2036</v>
      </c>
      <c r="L262" s="9">
        <v>52.79</v>
      </c>
      <c r="M262" s="10">
        <v>38.270000000000003</v>
      </c>
      <c r="N262" s="5" t="s">
        <v>2035</v>
      </c>
      <c r="O262" s="5" t="s">
        <v>183</v>
      </c>
      <c r="P262" s="5" t="s">
        <v>2043</v>
      </c>
      <c r="Q262" s="4" t="s">
        <v>2049</v>
      </c>
      <c r="R262" s="4" t="s">
        <v>4474</v>
      </c>
      <c r="S262" s="13">
        <v>43359</v>
      </c>
      <c r="T262" s="14" t="s">
        <v>4475</v>
      </c>
      <c r="U262" s="15"/>
      <c r="V262" s="13">
        <v>44012</v>
      </c>
    </row>
    <row r="263" spans="1:22" s="1" customFormat="1">
      <c r="A263" s="4">
        <v>2023</v>
      </c>
      <c r="B263" s="4" t="s">
        <v>8</v>
      </c>
      <c r="C263" s="4" t="s">
        <v>497</v>
      </c>
      <c r="D263" s="4" t="s">
        <v>2029</v>
      </c>
      <c r="E263" s="4" t="s">
        <v>2030</v>
      </c>
      <c r="F263" s="5">
        <v>10</v>
      </c>
      <c r="G263" s="5">
        <v>3</v>
      </c>
      <c r="H263" s="4">
        <v>21</v>
      </c>
      <c r="I263" s="5">
        <v>11</v>
      </c>
      <c r="J263" s="7">
        <v>1101</v>
      </c>
      <c r="K263" s="8" t="s">
        <v>2036</v>
      </c>
      <c r="L263" s="9">
        <v>78.599999999999994</v>
      </c>
      <c r="M263" s="10">
        <v>56.98</v>
      </c>
      <c r="N263" s="5" t="s">
        <v>2032</v>
      </c>
      <c r="O263" s="5" t="s">
        <v>181</v>
      </c>
      <c r="P263" s="5" t="s">
        <v>2041</v>
      </c>
      <c r="Q263" s="4" t="s">
        <v>2049</v>
      </c>
      <c r="R263" s="4" t="s">
        <v>4476</v>
      </c>
      <c r="S263" s="13">
        <v>43359</v>
      </c>
      <c r="T263" s="14" t="s">
        <v>4477</v>
      </c>
      <c r="U263" s="15" t="s">
        <v>4478</v>
      </c>
      <c r="V263" s="13">
        <v>44012</v>
      </c>
    </row>
    <row r="264" spans="1:22" s="1" customFormat="1" hidden="1">
      <c r="A264" s="4">
        <v>2024</v>
      </c>
      <c r="B264" s="4" t="s">
        <v>8</v>
      </c>
      <c r="C264" s="4" t="s">
        <v>497</v>
      </c>
      <c r="D264" s="4" t="s">
        <v>2029</v>
      </c>
      <c r="E264" s="4" t="s">
        <v>2030</v>
      </c>
      <c r="F264" s="5">
        <v>10</v>
      </c>
      <c r="G264" s="5">
        <v>3</v>
      </c>
      <c r="H264" s="4">
        <v>21</v>
      </c>
      <c r="I264" s="5">
        <v>11</v>
      </c>
      <c r="J264" s="7">
        <v>1102</v>
      </c>
      <c r="K264" s="8" t="s">
        <v>2036</v>
      </c>
      <c r="L264" s="9">
        <v>52.79</v>
      </c>
      <c r="M264" s="10">
        <v>38.270000000000003</v>
      </c>
      <c r="N264" s="5" t="s">
        <v>2035</v>
      </c>
      <c r="O264" s="5" t="s">
        <v>183</v>
      </c>
      <c r="P264" s="5" t="s">
        <v>2042</v>
      </c>
      <c r="Q264" s="4" t="s">
        <v>2049</v>
      </c>
      <c r="R264" s="4" t="s">
        <v>4479</v>
      </c>
      <c r="S264" s="13">
        <v>43359</v>
      </c>
      <c r="T264" s="14" t="s">
        <v>4480</v>
      </c>
      <c r="U264" s="15" t="s">
        <v>4481</v>
      </c>
      <c r="V264" s="13">
        <v>44012</v>
      </c>
    </row>
    <row r="265" spans="1:22" s="1" customFormat="1" hidden="1">
      <c r="A265" s="4">
        <v>2025</v>
      </c>
      <c r="B265" s="4" t="s">
        <v>8</v>
      </c>
      <c r="C265" s="4" t="s">
        <v>497</v>
      </c>
      <c r="D265" s="4" t="s">
        <v>2029</v>
      </c>
      <c r="E265" s="4" t="s">
        <v>2030</v>
      </c>
      <c r="F265" s="5">
        <v>10</v>
      </c>
      <c r="G265" s="5">
        <v>3</v>
      </c>
      <c r="H265" s="4">
        <v>21</v>
      </c>
      <c r="I265" s="5">
        <v>11</v>
      </c>
      <c r="J265" s="7">
        <v>1103</v>
      </c>
      <c r="K265" s="8" t="s">
        <v>2036</v>
      </c>
      <c r="L265" s="9">
        <v>52.74</v>
      </c>
      <c r="M265" s="10">
        <v>38.229999999999997</v>
      </c>
      <c r="N265" s="5" t="s">
        <v>2035</v>
      </c>
      <c r="O265" s="5" t="s">
        <v>183</v>
      </c>
      <c r="P265" s="5" t="s">
        <v>2043</v>
      </c>
      <c r="Q265" s="4" t="s">
        <v>2049</v>
      </c>
      <c r="R265" s="4" t="s">
        <v>4482</v>
      </c>
      <c r="S265" s="13">
        <v>43395</v>
      </c>
      <c r="T265" s="14" t="s">
        <v>4483</v>
      </c>
      <c r="U265" s="15" t="s">
        <v>4484</v>
      </c>
      <c r="V265" s="13">
        <v>44012</v>
      </c>
    </row>
    <row r="266" spans="1:22" s="1" customFormat="1" hidden="1">
      <c r="A266" s="4">
        <v>2026</v>
      </c>
      <c r="B266" s="4" t="s">
        <v>8</v>
      </c>
      <c r="C266" s="4" t="s">
        <v>497</v>
      </c>
      <c r="D266" s="4" t="s">
        <v>2029</v>
      </c>
      <c r="E266" s="4" t="s">
        <v>2030</v>
      </c>
      <c r="F266" s="5">
        <v>10</v>
      </c>
      <c r="G266" s="5">
        <v>3</v>
      </c>
      <c r="H266" s="4">
        <v>21</v>
      </c>
      <c r="I266" s="5">
        <v>11</v>
      </c>
      <c r="J266" s="7">
        <v>1104</v>
      </c>
      <c r="K266" s="8" t="s">
        <v>2036</v>
      </c>
      <c r="L266" s="9">
        <v>52.74</v>
      </c>
      <c r="M266" s="10">
        <v>38.229999999999997</v>
      </c>
      <c r="N266" s="5" t="s">
        <v>2035</v>
      </c>
      <c r="O266" s="5" t="s">
        <v>183</v>
      </c>
      <c r="P266" s="5" t="s">
        <v>2042</v>
      </c>
      <c r="Q266" s="4" t="s">
        <v>2049</v>
      </c>
      <c r="R266" s="4" t="s">
        <v>4485</v>
      </c>
      <c r="S266" s="13">
        <v>43359</v>
      </c>
      <c r="T266" s="14" t="s">
        <v>4486</v>
      </c>
      <c r="U266" s="15"/>
      <c r="V266" s="13">
        <v>44012</v>
      </c>
    </row>
    <row r="267" spans="1:22" s="1" customFormat="1" hidden="1">
      <c r="A267" s="4">
        <v>2027</v>
      </c>
      <c r="B267" s="4" t="s">
        <v>8</v>
      </c>
      <c r="C267" s="4" t="s">
        <v>497</v>
      </c>
      <c r="D267" s="4" t="s">
        <v>2029</v>
      </c>
      <c r="E267" s="4" t="s">
        <v>2030</v>
      </c>
      <c r="F267" s="5">
        <v>10</v>
      </c>
      <c r="G267" s="5">
        <v>3</v>
      </c>
      <c r="H267" s="4">
        <v>21</v>
      </c>
      <c r="I267" s="5">
        <v>11</v>
      </c>
      <c r="J267" s="7">
        <v>1105</v>
      </c>
      <c r="K267" s="8" t="s">
        <v>2036</v>
      </c>
      <c r="L267" s="9">
        <v>52.79</v>
      </c>
      <c r="M267" s="10">
        <v>38.270000000000003</v>
      </c>
      <c r="N267" s="5" t="s">
        <v>2035</v>
      </c>
      <c r="O267" s="5" t="s">
        <v>183</v>
      </c>
      <c r="P267" s="5" t="s">
        <v>2043</v>
      </c>
      <c r="Q267" s="4" t="s">
        <v>2049</v>
      </c>
      <c r="R267" s="4" t="s">
        <v>4487</v>
      </c>
      <c r="S267" s="13">
        <v>43395</v>
      </c>
      <c r="T267" s="14" t="s">
        <v>4488</v>
      </c>
      <c r="U267" s="15" t="s">
        <v>4489</v>
      </c>
      <c r="V267" s="13">
        <v>44012</v>
      </c>
    </row>
    <row r="268" spans="1:22" s="1" customFormat="1">
      <c r="A268" s="4">
        <v>2028</v>
      </c>
      <c r="B268" s="4" t="s">
        <v>8</v>
      </c>
      <c r="C268" s="4" t="s">
        <v>497</v>
      </c>
      <c r="D268" s="4" t="s">
        <v>2029</v>
      </c>
      <c r="E268" s="4" t="s">
        <v>2030</v>
      </c>
      <c r="F268" s="5">
        <v>10</v>
      </c>
      <c r="G268" s="5">
        <v>3</v>
      </c>
      <c r="H268" s="4">
        <v>21</v>
      </c>
      <c r="I268" s="5">
        <v>11</v>
      </c>
      <c r="J268" s="7">
        <v>1106</v>
      </c>
      <c r="K268" s="8" t="s">
        <v>2036</v>
      </c>
      <c r="L268" s="9">
        <v>78.599999999999994</v>
      </c>
      <c r="M268" s="10">
        <v>56.98</v>
      </c>
      <c r="N268" s="5" t="s">
        <v>2032</v>
      </c>
      <c r="O268" s="5" t="s">
        <v>181</v>
      </c>
      <c r="P268" s="5" t="s">
        <v>2044</v>
      </c>
      <c r="Q268" s="4" t="s">
        <v>2049</v>
      </c>
      <c r="R268" s="4" t="s">
        <v>4490</v>
      </c>
      <c r="S268" s="13">
        <v>43358</v>
      </c>
      <c r="T268" s="14" t="s">
        <v>4491</v>
      </c>
      <c r="U268" s="15" t="s">
        <v>4492</v>
      </c>
      <c r="V268" s="13">
        <v>44012</v>
      </c>
    </row>
    <row r="269" spans="1:22" s="1" customFormat="1">
      <c r="A269" s="4">
        <v>2029</v>
      </c>
      <c r="B269" s="4" t="s">
        <v>8</v>
      </c>
      <c r="C269" s="4" t="s">
        <v>497</v>
      </c>
      <c r="D269" s="4" t="s">
        <v>2029</v>
      </c>
      <c r="E269" s="4" t="s">
        <v>2030</v>
      </c>
      <c r="F269" s="5">
        <v>10</v>
      </c>
      <c r="G269" s="5">
        <v>3</v>
      </c>
      <c r="H269" s="4">
        <v>21</v>
      </c>
      <c r="I269" s="5">
        <v>12</v>
      </c>
      <c r="J269" s="7">
        <v>1201</v>
      </c>
      <c r="K269" s="8" t="s">
        <v>2036</v>
      </c>
      <c r="L269" s="9">
        <v>78.599999999999994</v>
      </c>
      <c r="M269" s="10">
        <v>56.98</v>
      </c>
      <c r="N269" s="5" t="s">
        <v>2032</v>
      </c>
      <c r="O269" s="5" t="s">
        <v>181</v>
      </c>
      <c r="P269" s="5" t="s">
        <v>2041</v>
      </c>
      <c r="Q269" s="4" t="s">
        <v>2049</v>
      </c>
      <c r="R269" s="4" t="s">
        <v>4493</v>
      </c>
      <c r="S269" s="13">
        <v>43359</v>
      </c>
      <c r="T269" s="14" t="s">
        <v>4494</v>
      </c>
      <c r="U269" s="15" t="s">
        <v>4495</v>
      </c>
      <c r="V269" s="13">
        <v>44012</v>
      </c>
    </row>
    <row r="270" spans="1:22" s="1" customFormat="1" hidden="1">
      <c r="A270" s="4">
        <v>2030</v>
      </c>
      <c r="B270" s="4" t="s">
        <v>8</v>
      </c>
      <c r="C270" s="4" t="s">
        <v>497</v>
      </c>
      <c r="D270" s="4" t="s">
        <v>2029</v>
      </c>
      <c r="E270" s="4" t="s">
        <v>2030</v>
      </c>
      <c r="F270" s="5">
        <v>10</v>
      </c>
      <c r="G270" s="5">
        <v>3</v>
      </c>
      <c r="H270" s="4">
        <v>21</v>
      </c>
      <c r="I270" s="5">
        <v>12</v>
      </c>
      <c r="J270" s="7">
        <v>1202</v>
      </c>
      <c r="K270" s="8" t="s">
        <v>2036</v>
      </c>
      <c r="L270" s="9">
        <v>52.79</v>
      </c>
      <c r="M270" s="10">
        <v>38.270000000000003</v>
      </c>
      <c r="N270" s="5" t="s">
        <v>2035</v>
      </c>
      <c r="O270" s="5" t="s">
        <v>183</v>
      </c>
      <c r="P270" s="5" t="s">
        <v>2042</v>
      </c>
      <c r="Q270" s="4" t="s">
        <v>2049</v>
      </c>
      <c r="R270" s="4" t="s">
        <v>4496</v>
      </c>
      <c r="S270" s="13">
        <v>43395</v>
      </c>
      <c r="T270" s="14" t="s">
        <v>4497</v>
      </c>
      <c r="U270" s="15" t="s">
        <v>4498</v>
      </c>
      <c r="V270" s="13">
        <v>44012</v>
      </c>
    </row>
    <row r="271" spans="1:22" s="1" customFormat="1" hidden="1">
      <c r="A271" s="4">
        <v>2031</v>
      </c>
      <c r="B271" s="4" t="s">
        <v>8</v>
      </c>
      <c r="C271" s="4" t="s">
        <v>497</v>
      </c>
      <c r="D271" s="4" t="s">
        <v>2029</v>
      </c>
      <c r="E271" s="4" t="s">
        <v>2030</v>
      </c>
      <c r="F271" s="5">
        <v>10</v>
      </c>
      <c r="G271" s="5">
        <v>3</v>
      </c>
      <c r="H271" s="4">
        <v>21</v>
      </c>
      <c r="I271" s="5">
        <v>12</v>
      </c>
      <c r="J271" s="7">
        <v>1203</v>
      </c>
      <c r="K271" s="8" t="s">
        <v>2036</v>
      </c>
      <c r="L271" s="9">
        <v>52.74</v>
      </c>
      <c r="M271" s="10">
        <v>38.229999999999997</v>
      </c>
      <c r="N271" s="5" t="s">
        <v>2035</v>
      </c>
      <c r="O271" s="5" t="s">
        <v>183</v>
      </c>
      <c r="P271" s="5" t="s">
        <v>2043</v>
      </c>
      <c r="Q271" s="4" t="s">
        <v>2034</v>
      </c>
      <c r="R271" s="4"/>
      <c r="S271" s="13"/>
      <c r="T271" s="14"/>
      <c r="U271" s="15"/>
      <c r="V271" s="13">
        <v>44012</v>
      </c>
    </row>
    <row r="272" spans="1:22" s="1" customFormat="1" hidden="1">
      <c r="A272" s="4">
        <v>2032</v>
      </c>
      <c r="B272" s="4" t="s">
        <v>8</v>
      </c>
      <c r="C272" s="4" t="s">
        <v>497</v>
      </c>
      <c r="D272" s="4" t="s">
        <v>2029</v>
      </c>
      <c r="E272" s="4" t="s">
        <v>2030</v>
      </c>
      <c r="F272" s="5">
        <v>10</v>
      </c>
      <c r="G272" s="5">
        <v>3</v>
      </c>
      <c r="H272" s="4">
        <v>21</v>
      </c>
      <c r="I272" s="5">
        <v>12</v>
      </c>
      <c r="J272" s="7">
        <v>1204</v>
      </c>
      <c r="K272" s="8" t="s">
        <v>2036</v>
      </c>
      <c r="L272" s="9">
        <v>52.74</v>
      </c>
      <c r="M272" s="10">
        <v>38.229999999999997</v>
      </c>
      <c r="N272" s="5" t="s">
        <v>2035</v>
      </c>
      <c r="O272" s="5" t="s">
        <v>183</v>
      </c>
      <c r="P272" s="5" t="s">
        <v>2042</v>
      </c>
      <c r="Q272" s="4" t="s">
        <v>2049</v>
      </c>
      <c r="R272" s="4" t="s">
        <v>4499</v>
      </c>
      <c r="S272" s="13">
        <v>43359</v>
      </c>
      <c r="T272" s="14" t="s">
        <v>4500</v>
      </c>
      <c r="U272" s="15" t="s">
        <v>4501</v>
      </c>
      <c r="V272" s="13">
        <v>44012</v>
      </c>
    </row>
    <row r="273" spans="1:22" s="1" customFormat="1">
      <c r="A273" s="4">
        <v>2033</v>
      </c>
      <c r="B273" s="4" t="s">
        <v>8</v>
      </c>
      <c r="C273" s="4" t="s">
        <v>497</v>
      </c>
      <c r="D273" s="4" t="s">
        <v>2029</v>
      </c>
      <c r="E273" s="4" t="s">
        <v>2030</v>
      </c>
      <c r="F273" s="5">
        <v>10</v>
      </c>
      <c r="G273" s="5">
        <v>3</v>
      </c>
      <c r="H273" s="4">
        <v>21</v>
      </c>
      <c r="I273" s="5">
        <v>12</v>
      </c>
      <c r="J273" s="7">
        <v>1206</v>
      </c>
      <c r="K273" s="8" t="s">
        <v>2036</v>
      </c>
      <c r="L273" s="9">
        <v>78.599999999999994</v>
      </c>
      <c r="M273" s="10">
        <v>56.98</v>
      </c>
      <c r="N273" s="5" t="s">
        <v>2032</v>
      </c>
      <c r="O273" s="5" t="s">
        <v>181</v>
      </c>
      <c r="P273" s="5" t="s">
        <v>2044</v>
      </c>
      <c r="Q273" s="4" t="s">
        <v>2049</v>
      </c>
      <c r="R273" s="4" t="s">
        <v>4502</v>
      </c>
      <c r="S273" s="13">
        <v>43359</v>
      </c>
      <c r="T273" s="14" t="s">
        <v>4503</v>
      </c>
      <c r="U273" s="15" t="s">
        <v>4504</v>
      </c>
      <c r="V273" s="13">
        <v>44012</v>
      </c>
    </row>
    <row r="274" spans="1:22" s="1" customFormat="1">
      <c r="A274" s="4">
        <v>2034</v>
      </c>
      <c r="B274" s="4" t="s">
        <v>8</v>
      </c>
      <c r="C274" s="4" t="s">
        <v>497</v>
      </c>
      <c r="D274" s="4" t="s">
        <v>2029</v>
      </c>
      <c r="E274" s="4" t="s">
        <v>2030</v>
      </c>
      <c r="F274" s="5">
        <v>10</v>
      </c>
      <c r="G274" s="5">
        <v>3</v>
      </c>
      <c r="H274" s="4">
        <v>21</v>
      </c>
      <c r="I274" s="5">
        <v>13</v>
      </c>
      <c r="J274" s="7">
        <v>1301</v>
      </c>
      <c r="K274" s="8" t="s">
        <v>2036</v>
      </c>
      <c r="L274" s="9">
        <v>78.599999999999994</v>
      </c>
      <c r="M274" s="10">
        <v>56.98</v>
      </c>
      <c r="N274" s="5" t="s">
        <v>2032</v>
      </c>
      <c r="O274" s="5" t="s">
        <v>181</v>
      </c>
      <c r="P274" s="5" t="s">
        <v>2041</v>
      </c>
      <c r="Q274" s="4" t="s">
        <v>2034</v>
      </c>
      <c r="R274" s="4"/>
      <c r="S274" s="13"/>
      <c r="T274" s="14"/>
      <c r="U274" s="15"/>
      <c r="V274" s="13">
        <v>44012</v>
      </c>
    </row>
    <row r="275" spans="1:22" s="1" customFormat="1" hidden="1">
      <c r="A275" s="4">
        <v>2035</v>
      </c>
      <c r="B275" s="4" t="s">
        <v>8</v>
      </c>
      <c r="C275" s="4" t="s">
        <v>497</v>
      </c>
      <c r="D275" s="4" t="s">
        <v>2029</v>
      </c>
      <c r="E275" s="4" t="s">
        <v>2030</v>
      </c>
      <c r="F275" s="5">
        <v>10</v>
      </c>
      <c r="G275" s="5">
        <v>3</v>
      </c>
      <c r="H275" s="4">
        <v>21</v>
      </c>
      <c r="I275" s="5">
        <v>13</v>
      </c>
      <c r="J275" s="7">
        <v>1302</v>
      </c>
      <c r="K275" s="8" t="s">
        <v>2036</v>
      </c>
      <c r="L275" s="9">
        <v>52.79</v>
      </c>
      <c r="M275" s="10">
        <v>38.270000000000003</v>
      </c>
      <c r="N275" s="5" t="s">
        <v>2035</v>
      </c>
      <c r="O275" s="5" t="s">
        <v>183</v>
      </c>
      <c r="P275" s="5" t="s">
        <v>2042</v>
      </c>
      <c r="Q275" s="4" t="s">
        <v>2049</v>
      </c>
      <c r="R275" s="4" t="s">
        <v>4505</v>
      </c>
      <c r="S275" s="13">
        <v>43395</v>
      </c>
      <c r="T275" s="14" t="s">
        <v>4506</v>
      </c>
      <c r="U275" s="15" t="s">
        <v>4507</v>
      </c>
      <c r="V275" s="13">
        <v>44012</v>
      </c>
    </row>
    <row r="276" spans="1:22" s="1" customFormat="1" hidden="1">
      <c r="A276" s="4">
        <v>2036</v>
      </c>
      <c r="B276" s="4" t="s">
        <v>8</v>
      </c>
      <c r="C276" s="4" t="s">
        <v>497</v>
      </c>
      <c r="D276" s="4" t="s">
        <v>2029</v>
      </c>
      <c r="E276" s="4" t="s">
        <v>2030</v>
      </c>
      <c r="F276" s="5">
        <v>10</v>
      </c>
      <c r="G276" s="5">
        <v>3</v>
      </c>
      <c r="H276" s="4">
        <v>21</v>
      </c>
      <c r="I276" s="5">
        <v>13</v>
      </c>
      <c r="J276" s="7">
        <v>1303</v>
      </c>
      <c r="K276" s="8" t="s">
        <v>2036</v>
      </c>
      <c r="L276" s="9">
        <v>52.74</v>
      </c>
      <c r="M276" s="10">
        <v>38.229999999999997</v>
      </c>
      <c r="N276" s="5" t="s">
        <v>2035</v>
      </c>
      <c r="O276" s="5" t="s">
        <v>183</v>
      </c>
      <c r="P276" s="5" t="s">
        <v>2043</v>
      </c>
      <c r="Q276" s="4" t="s">
        <v>2034</v>
      </c>
      <c r="R276" s="4"/>
      <c r="S276" s="13"/>
      <c r="T276" s="14"/>
      <c r="U276" s="15"/>
      <c r="V276" s="13">
        <v>44012</v>
      </c>
    </row>
    <row r="277" spans="1:22" s="1" customFormat="1" hidden="1">
      <c r="A277" s="4">
        <v>2037</v>
      </c>
      <c r="B277" s="4" t="s">
        <v>8</v>
      </c>
      <c r="C277" s="4" t="s">
        <v>497</v>
      </c>
      <c r="D277" s="4" t="s">
        <v>2029</v>
      </c>
      <c r="E277" s="4" t="s">
        <v>2030</v>
      </c>
      <c r="F277" s="5">
        <v>10</v>
      </c>
      <c r="G277" s="5">
        <v>3</v>
      </c>
      <c r="H277" s="4">
        <v>21</v>
      </c>
      <c r="I277" s="5">
        <v>13</v>
      </c>
      <c r="J277" s="7">
        <v>1304</v>
      </c>
      <c r="K277" s="8" t="s">
        <v>2036</v>
      </c>
      <c r="L277" s="9">
        <v>52.74</v>
      </c>
      <c r="M277" s="10">
        <v>38.229999999999997</v>
      </c>
      <c r="N277" s="5" t="s">
        <v>2035</v>
      </c>
      <c r="O277" s="5" t="s">
        <v>183</v>
      </c>
      <c r="P277" s="5" t="s">
        <v>2042</v>
      </c>
      <c r="Q277" s="4" t="s">
        <v>2049</v>
      </c>
      <c r="R277" s="4" t="s">
        <v>4508</v>
      </c>
      <c r="S277" s="13">
        <v>43359</v>
      </c>
      <c r="T277" s="14" t="s">
        <v>4509</v>
      </c>
      <c r="U277" s="15" t="s">
        <v>4510</v>
      </c>
      <c r="V277" s="13">
        <v>44012</v>
      </c>
    </row>
    <row r="278" spans="1:22" s="1" customFormat="1" hidden="1">
      <c r="A278" s="4">
        <v>2038</v>
      </c>
      <c r="B278" s="4" t="s">
        <v>8</v>
      </c>
      <c r="C278" s="4" t="s">
        <v>497</v>
      </c>
      <c r="D278" s="4" t="s">
        <v>2029</v>
      </c>
      <c r="E278" s="4" t="s">
        <v>2030</v>
      </c>
      <c r="F278" s="5">
        <v>10</v>
      </c>
      <c r="G278" s="5">
        <v>3</v>
      </c>
      <c r="H278" s="4">
        <v>21</v>
      </c>
      <c r="I278" s="5">
        <v>13</v>
      </c>
      <c r="J278" s="7">
        <v>1305</v>
      </c>
      <c r="K278" s="8" t="s">
        <v>2036</v>
      </c>
      <c r="L278" s="9">
        <v>52.79</v>
      </c>
      <c r="M278" s="10">
        <v>38.270000000000003</v>
      </c>
      <c r="N278" s="5" t="s">
        <v>2035</v>
      </c>
      <c r="O278" s="5" t="s">
        <v>183</v>
      </c>
      <c r="P278" s="5" t="s">
        <v>2043</v>
      </c>
      <c r="Q278" s="4" t="s">
        <v>2049</v>
      </c>
      <c r="R278" s="4" t="s">
        <v>4511</v>
      </c>
      <c r="S278" s="13">
        <v>43397</v>
      </c>
      <c r="T278" s="14" t="s">
        <v>4512</v>
      </c>
      <c r="U278" s="15" t="s">
        <v>4513</v>
      </c>
      <c r="V278" s="13">
        <v>44012</v>
      </c>
    </row>
    <row r="279" spans="1:22" s="1" customFormat="1">
      <c r="A279" s="4">
        <v>2039</v>
      </c>
      <c r="B279" s="4" t="s">
        <v>8</v>
      </c>
      <c r="C279" s="4" t="s">
        <v>497</v>
      </c>
      <c r="D279" s="4" t="s">
        <v>2029</v>
      </c>
      <c r="E279" s="4" t="s">
        <v>2030</v>
      </c>
      <c r="F279" s="5">
        <v>10</v>
      </c>
      <c r="G279" s="5">
        <v>3</v>
      </c>
      <c r="H279" s="4">
        <v>21</v>
      </c>
      <c r="I279" s="5">
        <v>13</v>
      </c>
      <c r="J279" s="7">
        <v>1306</v>
      </c>
      <c r="K279" s="8" t="s">
        <v>2036</v>
      </c>
      <c r="L279" s="9">
        <v>78.599999999999994</v>
      </c>
      <c r="M279" s="10">
        <v>56.98</v>
      </c>
      <c r="N279" s="5" t="s">
        <v>2032</v>
      </c>
      <c r="O279" s="5" t="s">
        <v>181</v>
      </c>
      <c r="P279" s="5" t="s">
        <v>2044</v>
      </c>
      <c r="Q279" s="4" t="s">
        <v>2049</v>
      </c>
      <c r="R279" s="4" t="s">
        <v>4514</v>
      </c>
      <c r="S279" s="13">
        <v>43359</v>
      </c>
      <c r="T279" s="14" t="s">
        <v>4515</v>
      </c>
      <c r="U279" s="15" t="s">
        <v>4516</v>
      </c>
      <c r="V279" s="13">
        <v>44012</v>
      </c>
    </row>
    <row r="280" spans="1:22" s="1" customFormat="1">
      <c r="A280" s="4">
        <v>2040</v>
      </c>
      <c r="B280" s="4" t="s">
        <v>8</v>
      </c>
      <c r="C280" s="4" t="s">
        <v>497</v>
      </c>
      <c r="D280" s="4" t="s">
        <v>2029</v>
      </c>
      <c r="E280" s="4" t="s">
        <v>2030</v>
      </c>
      <c r="F280" s="5">
        <v>10</v>
      </c>
      <c r="G280" s="5">
        <v>3</v>
      </c>
      <c r="H280" s="4">
        <v>21</v>
      </c>
      <c r="I280" s="5">
        <v>14</v>
      </c>
      <c r="J280" s="7">
        <v>1401</v>
      </c>
      <c r="K280" s="8" t="s">
        <v>2036</v>
      </c>
      <c r="L280" s="9">
        <v>78.599999999999994</v>
      </c>
      <c r="M280" s="10">
        <v>56.98</v>
      </c>
      <c r="N280" s="5" t="s">
        <v>2032</v>
      </c>
      <c r="O280" s="5" t="s">
        <v>181</v>
      </c>
      <c r="P280" s="5" t="s">
        <v>2041</v>
      </c>
      <c r="Q280" s="4" t="s">
        <v>2049</v>
      </c>
      <c r="R280" s="4" t="s">
        <v>4517</v>
      </c>
      <c r="S280" s="13">
        <v>43358</v>
      </c>
      <c r="T280" s="14" t="s">
        <v>4518</v>
      </c>
      <c r="U280" s="15" t="s">
        <v>4519</v>
      </c>
      <c r="V280" s="13">
        <v>44012</v>
      </c>
    </row>
    <row r="281" spans="1:22" s="1" customFormat="1" hidden="1">
      <c r="A281" s="4">
        <v>2041</v>
      </c>
      <c r="B281" s="4" t="s">
        <v>8</v>
      </c>
      <c r="C281" s="4" t="s">
        <v>497</v>
      </c>
      <c r="D281" s="4" t="s">
        <v>2029</v>
      </c>
      <c r="E281" s="4" t="s">
        <v>2030</v>
      </c>
      <c r="F281" s="5">
        <v>10</v>
      </c>
      <c r="G281" s="5">
        <v>3</v>
      </c>
      <c r="H281" s="4">
        <v>21</v>
      </c>
      <c r="I281" s="5">
        <v>14</v>
      </c>
      <c r="J281" s="7">
        <v>1402</v>
      </c>
      <c r="K281" s="8" t="s">
        <v>2036</v>
      </c>
      <c r="L281" s="9">
        <v>52.79</v>
      </c>
      <c r="M281" s="10">
        <v>38.270000000000003</v>
      </c>
      <c r="N281" s="5" t="s">
        <v>2035</v>
      </c>
      <c r="O281" s="5" t="s">
        <v>183</v>
      </c>
      <c r="P281" s="5" t="s">
        <v>2042</v>
      </c>
      <c r="Q281" s="4" t="s">
        <v>2049</v>
      </c>
      <c r="R281" s="4" t="s">
        <v>4520</v>
      </c>
      <c r="S281" s="13">
        <v>43358</v>
      </c>
      <c r="T281" s="14" t="s">
        <v>4521</v>
      </c>
      <c r="U281" s="15" t="s">
        <v>2281</v>
      </c>
      <c r="V281" s="13">
        <v>44012</v>
      </c>
    </row>
    <row r="282" spans="1:22" s="1" customFormat="1" hidden="1">
      <c r="A282" s="4">
        <v>2042</v>
      </c>
      <c r="B282" s="4" t="s">
        <v>8</v>
      </c>
      <c r="C282" s="4" t="s">
        <v>497</v>
      </c>
      <c r="D282" s="4" t="s">
        <v>2029</v>
      </c>
      <c r="E282" s="4" t="s">
        <v>2030</v>
      </c>
      <c r="F282" s="5">
        <v>10</v>
      </c>
      <c r="G282" s="5">
        <v>3</v>
      </c>
      <c r="H282" s="4">
        <v>21</v>
      </c>
      <c r="I282" s="5">
        <v>14</v>
      </c>
      <c r="J282" s="7">
        <v>1403</v>
      </c>
      <c r="K282" s="8" t="s">
        <v>2036</v>
      </c>
      <c r="L282" s="9">
        <v>52.74</v>
      </c>
      <c r="M282" s="10">
        <v>38.229999999999997</v>
      </c>
      <c r="N282" s="5" t="s">
        <v>2035</v>
      </c>
      <c r="O282" s="5" t="s">
        <v>183</v>
      </c>
      <c r="P282" s="5" t="s">
        <v>2043</v>
      </c>
      <c r="Q282" s="4" t="s">
        <v>2049</v>
      </c>
      <c r="R282" s="4" t="s">
        <v>4522</v>
      </c>
      <c r="S282" s="13">
        <v>43359</v>
      </c>
      <c r="T282" s="14" t="s">
        <v>4523</v>
      </c>
      <c r="U282" s="15" t="s">
        <v>4524</v>
      </c>
      <c r="V282" s="13">
        <v>44012</v>
      </c>
    </row>
    <row r="283" spans="1:22" s="1" customFormat="1" hidden="1">
      <c r="A283" s="4">
        <v>2043</v>
      </c>
      <c r="B283" s="4" t="s">
        <v>8</v>
      </c>
      <c r="C283" s="4" t="s">
        <v>497</v>
      </c>
      <c r="D283" s="4" t="s">
        <v>2029</v>
      </c>
      <c r="E283" s="4" t="s">
        <v>2030</v>
      </c>
      <c r="F283" s="5">
        <v>10</v>
      </c>
      <c r="G283" s="5">
        <v>3</v>
      </c>
      <c r="H283" s="4">
        <v>21</v>
      </c>
      <c r="I283" s="5">
        <v>14</v>
      </c>
      <c r="J283" s="7">
        <v>1404</v>
      </c>
      <c r="K283" s="8" t="s">
        <v>2036</v>
      </c>
      <c r="L283" s="9">
        <v>52.74</v>
      </c>
      <c r="M283" s="10">
        <v>38.229999999999997</v>
      </c>
      <c r="N283" s="5" t="s">
        <v>2035</v>
      </c>
      <c r="O283" s="5" t="s">
        <v>183</v>
      </c>
      <c r="P283" s="5" t="s">
        <v>2042</v>
      </c>
      <c r="Q283" s="4" t="s">
        <v>2049</v>
      </c>
      <c r="R283" s="4" t="s">
        <v>4525</v>
      </c>
      <c r="S283" s="13">
        <v>43359</v>
      </c>
      <c r="T283" s="14" t="s">
        <v>4526</v>
      </c>
      <c r="U283" s="15" t="s">
        <v>4527</v>
      </c>
      <c r="V283" s="13">
        <v>44012</v>
      </c>
    </row>
    <row r="284" spans="1:22" s="1" customFormat="1" hidden="1">
      <c r="A284" s="4">
        <v>2044</v>
      </c>
      <c r="B284" s="4" t="s">
        <v>8</v>
      </c>
      <c r="C284" s="4" t="s">
        <v>497</v>
      </c>
      <c r="D284" s="4" t="s">
        <v>2029</v>
      </c>
      <c r="E284" s="4" t="s">
        <v>2030</v>
      </c>
      <c r="F284" s="5">
        <v>10</v>
      </c>
      <c r="G284" s="5">
        <v>3</v>
      </c>
      <c r="H284" s="4">
        <v>21</v>
      </c>
      <c r="I284" s="5">
        <v>14</v>
      </c>
      <c r="J284" s="7">
        <v>1405</v>
      </c>
      <c r="K284" s="8" t="s">
        <v>2036</v>
      </c>
      <c r="L284" s="9">
        <v>52.79</v>
      </c>
      <c r="M284" s="10">
        <v>38.270000000000003</v>
      </c>
      <c r="N284" s="5" t="s">
        <v>2035</v>
      </c>
      <c r="O284" s="5" t="s">
        <v>183</v>
      </c>
      <c r="P284" s="5" t="s">
        <v>2043</v>
      </c>
      <c r="Q284" s="4" t="s">
        <v>2049</v>
      </c>
      <c r="R284" s="4" t="s">
        <v>4528</v>
      </c>
      <c r="S284" s="13">
        <v>43395</v>
      </c>
      <c r="T284" s="14" t="s">
        <v>4529</v>
      </c>
      <c r="U284" s="15" t="s">
        <v>4530</v>
      </c>
      <c r="V284" s="13">
        <v>44012</v>
      </c>
    </row>
    <row r="285" spans="1:22" s="1" customFormat="1">
      <c r="A285" s="4">
        <v>2045</v>
      </c>
      <c r="B285" s="4" t="s">
        <v>8</v>
      </c>
      <c r="C285" s="4" t="s">
        <v>497</v>
      </c>
      <c r="D285" s="4" t="s">
        <v>2029</v>
      </c>
      <c r="E285" s="4" t="s">
        <v>2030</v>
      </c>
      <c r="F285" s="5">
        <v>10</v>
      </c>
      <c r="G285" s="5">
        <v>3</v>
      </c>
      <c r="H285" s="4">
        <v>21</v>
      </c>
      <c r="I285" s="5">
        <v>14</v>
      </c>
      <c r="J285" s="7">
        <v>1406</v>
      </c>
      <c r="K285" s="8" t="s">
        <v>2036</v>
      </c>
      <c r="L285" s="9">
        <v>78.599999999999994</v>
      </c>
      <c r="M285" s="10">
        <v>56.98</v>
      </c>
      <c r="N285" s="5" t="s">
        <v>2032</v>
      </c>
      <c r="O285" s="5" t="s">
        <v>181</v>
      </c>
      <c r="P285" s="5" t="s">
        <v>2044</v>
      </c>
      <c r="Q285" s="4" t="s">
        <v>2049</v>
      </c>
      <c r="R285" s="4" t="s">
        <v>4531</v>
      </c>
      <c r="S285" s="13">
        <v>43359</v>
      </c>
      <c r="T285" s="20" t="s">
        <v>4532</v>
      </c>
      <c r="U285" s="15" t="s">
        <v>4533</v>
      </c>
      <c r="V285" s="13">
        <v>44012</v>
      </c>
    </row>
    <row r="286" spans="1:22" s="1" customFormat="1">
      <c r="A286" s="4">
        <v>2046</v>
      </c>
      <c r="B286" s="4" t="s">
        <v>8</v>
      </c>
      <c r="C286" s="4" t="s">
        <v>497</v>
      </c>
      <c r="D286" s="4" t="s">
        <v>2029</v>
      </c>
      <c r="E286" s="4" t="s">
        <v>2030</v>
      </c>
      <c r="F286" s="5">
        <v>10</v>
      </c>
      <c r="G286" s="5">
        <v>3</v>
      </c>
      <c r="H286" s="4">
        <v>21</v>
      </c>
      <c r="I286" s="5">
        <v>15</v>
      </c>
      <c r="J286" s="7">
        <v>1501</v>
      </c>
      <c r="K286" s="8" t="s">
        <v>2036</v>
      </c>
      <c r="L286" s="9">
        <v>78.599999999999994</v>
      </c>
      <c r="M286" s="10">
        <v>56.98</v>
      </c>
      <c r="N286" s="5" t="s">
        <v>2032</v>
      </c>
      <c r="O286" s="5" t="s">
        <v>181</v>
      </c>
      <c r="P286" s="5" t="s">
        <v>2041</v>
      </c>
      <c r="Q286" s="4" t="s">
        <v>2049</v>
      </c>
      <c r="R286" s="4" t="s">
        <v>4534</v>
      </c>
      <c r="S286" s="13">
        <v>43359</v>
      </c>
      <c r="T286" s="14" t="s">
        <v>4535</v>
      </c>
      <c r="U286" s="15" t="s">
        <v>4536</v>
      </c>
      <c r="V286" s="13">
        <v>44012</v>
      </c>
    </row>
    <row r="287" spans="1:22" s="1" customFormat="1" hidden="1">
      <c r="A287" s="4">
        <v>2047</v>
      </c>
      <c r="B287" s="4" t="s">
        <v>8</v>
      </c>
      <c r="C287" s="4" t="s">
        <v>497</v>
      </c>
      <c r="D287" s="4" t="s">
        <v>2029</v>
      </c>
      <c r="E287" s="4" t="s">
        <v>2030</v>
      </c>
      <c r="F287" s="5">
        <v>10</v>
      </c>
      <c r="G287" s="5">
        <v>3</v>
      </c>
      <c r="H287" s="4">
        <v>21</v>
      </c>
      <c r="I287" s="5">
        <v>15</v>
      </c>
      <c r="J287" s="7">
        <v>1502</v>
      </c>
      <c r="K287" s="8" t="s">
        <v>2036</v>
      </c>
      <c r="L287" s="9">
        <v>52.79</v>
      </c>
      <c r="M287" s="10">
        <v>38.270000000000003</v>
      </c>
      <c r="N287" s="5" t="s">
        <v>2035</v>
      </c>
      <c r="O287" s="5" t="s">
        <v>183</v>
      </c>
      <c r="P287" s="5" t="s">
        <v>2042</v>
      </c>
      <c r="Q287" s="4" t="s">
        <v>2049</v>
      </c>
      <c r="R287" s="4" t="s">
        <v>4537</v>
      </c>
      <c r="S287" s="13">
        <v>43359</v>
      </c>
      <c r="T287" s="14" t="s">
        <v>4538</v>
      </c>
      <c r="U287" s="15"/>
      <c r="V287" s="13">
        <v>44012</v>
      </c>
    </row>
    <row r="288" spans="1:22" s="1" customFormat="1" hidden="1">
      <c r="A288" s="4">
        <v>2048</v>
      </c>
      <c r="B288" s="4" t="s">
        <v>8</v>
      </c>
      <c r="C288" s="4" t="s">
        <v>497</v>
      </c>
      <c r="D288" s="4" t="s">
        <v>2029</v>
      </c>
      <c r="E288" s="4" t="s">
        <v>2030</v>
      </c>
      <c r="F288" s="5">
        <v>10</v>
      </c>
      <c r="G288" s="5">
        <v>3</v>
      </c>
      <c r="H288" s="4">
        <v>21</v>
      </c>
      <c r="I288" s="5">
        <v>15</v>
      </c>
      <c r="J288" s="7">
        <v>1503</v>
      </c>
      <c r="K288" s="8" t="s">
        <v>2036</v>
      </c>
      <c r="L288" s="9">
        <v>52.74</v>
      </c>
      <c r="M288" s="10">
        <v>38.229999999999997</v>
      </c>
      <c r="N288" s="5" t="s">
        <v>2035</v>
      </c>
      <c r="O288" s="5" t="s">
        <v>183</v>
      </c>
      <c r="P288" s="5" t="s">
        <v>2043</v>
      </c>
      <c r="Q288" s="4" t="s">
        <v>2049</v>
      </c>
      <c r="R288" s="4" t="s">
        <v>4539</v>
      </c>
      <c r="S288" s="13">
        <v>43359</v>
      </c>
      <c r="T288" s="14" t="s">
        <v>4540</v>
      </c>
      <c r="U288" s="15"/>
      <c r="V288" s="13">
        <v>44012</v>
      </c>
    </row>
    <row r="289" spans="1:22" s="1" customFormat="1" hidden="1">
      <c r="A289" s="4">
        <v>2049</v>
      </c>
      <c r="B289" s="4" t="s">
        <v>8</v>
      </c>
      <c r="C289" s="4" t="s">
        <v>497</v>
      </c>
      <c r="D289" s="4" t="s">
        <v>2029</v>
      </c>
      <c r="E289" s="4" t="s">
        <v>2030</v>
      </c>
      <c r="F289" s="5">
        <v>10</v>
      </c>
      <c r="G289" s="5">
        <v>3</v>
      </c>
      <c r="H289" s="4">
        <v>21</v>
      </c>
      <c r="I289" s="5">
        <v>15</v>
      </c>
      <c r="J289" s="7">
        <v>1504</v>
      </c>
      <c r="K289" s="8" t="s">
        <v>2036</v>
      </c>
      <c r="L289" s="9">
        <v>52.74</v>
      </c>
      <c r="M289" s="10">
        <v>38.229999999999997</v>
      </c>
      <c r="N289" s="5" t="s">
        <v>2035</v>
      </c>
      <c r="O289" s="5" t="s">
        <v>183</v>
      </c>
      <c r="P289" s="5" t="s">
        <v>2042</v>
      </c>
      <c r="Q289" s="4" t="s">
        <v>2049</v>
      </c>
      <c r="R289" s="4" t="s">
        <v>4541</v>
      </c>
      <c r="S289" s="13">
        <v>43359</v>
      </c>
      <c r="T289" s="14" t="s">
        <v>4542</v>
      </c>
      <c r="U289" s="15" t="s">
        <v>4543</v>
      </c>
      <c r="V289" s="13">
        <v>44012</v>
      </c>
    </row>
    <row r="290" spans="1:22" s="1" customFormat="1" hidden="1">
      <c r="A290" s="4">
        <v>2050</v>
      </c>
      <c r="B290" s="4" t="s">
        <v>8</v>
      </c>
      <c r="C290" s="4" t="s">
        <v>497</v>
      </c>
      <c r="D290" s="4" t="s">
        <v>2029</v>
      </c>
      <c r="E290" s="4" t="s">
        <v>2030</v>
      </c>
      <c r="F290" s="5">
        <v>10</v>
      </c>
      <c r="G290" s="5">
        <v>3</v>
      </c>
      <c r="H290" s="4">
        <v>21</v>
      </c>
      <c r="I290" s="5">
        <v>15</v>
      </c>
      <c r="J290" s="7">
        <v>1505</v>
      </c>
      <c r="K290" s="8" t="s">
        <v>2036</v>
      </c>
      <c r="L290" s="9">
        <v>52.79</v>
      </c>
      <c r="M290" s="10">
        <v>38.270000000000003</v>
      </c>
      <c r="N290" s="5" t="s">
        <v>2035</v>
      </c>
      <c r="O290" s="5" t="s">
        <v>183</v>
      </c>
      <c r="P290" s="5" t="s">
        <v>2043</v>
      </c>
      <c r="Q290" s="4" t="s">
        <v>2049</v>
      </c>
      <c r="R290" s="4" t="s">
        <v>4544</v>
      </c>
      <c r="S290" s="13">
        <v>43397</v>
      </c>
      <c r="T290" s="14" t="s">
        <v>4545</v>
      </c>
      <c r="U290" s="15" t="s">
        <v>4546</v>
      </c>
      <c r="V290" s="13">
        <v>44012</v>
      </c>
    </row>
    <row r="291" spans="1:22" s="1" customFormat="1">
      <c r="A291" s="4">
        <v>2051</v>
      </c>
      <c r="B291" s="4" t="s">
        <v>8</v>
      </c>
      <c r="C291" s="4" t="s">
        <v>497</v>
      </c>
      <c r="D291" s="4" t="s">
        <v>2029</v>
      </c>
      <c r="E291" s="4" t="s">
        <v>2030</v>
      </c>
      <c r="F291" s="5">
        <v>10</v>
      </c>
      <c r="G291" s="5">
        <v>3</v>
      </c>
      <c r="H291" s="4">
        <v>21</v>
      </c>
      <c r="I291" s="5">
        <v>15</v>
      </c>
      <c r="J291" s="7">
        <v>1506</v>
      </c>
      <c r="K291" s="8" t="s">
        <v>2036</v>
      </c>
      <c r="L291" s="9">
        <v>78.599999999999994</v>
      </c>
      <c r="M291" s="10">
        <v>56.98</v>
      </c>
      <c r="N291" s="5" t="s">
        <v>2032</v>
      </c>
      <c r="O291" s="5" t="s">
        <v>181</v>
      </c>
      <c r="P291" s="5" t="s">
        <v>2044</v>
      </c>
      <c r="Q291" s="4" t="s">
        <v>2049</v>
      </c>
      <c r="R291" s="4" t="s">
        <v>4547</v>
      </c>
      <c r="S291" s="13">
        <v>43359</v>
      </c>
      <c r="T291" s="14" t="s">
        <v>4548</v>
      </c>
      <c r="U291" s="15" t="s">
        <v>4549</v>
      </c>
      <c r="V291" s="13">
        <v>44012</v>
      </c>
    </row>
    <row r="292" spans="1:22" s="1" customFormat="1">
      <c r="A292" s="4">
        <v>2052</v>
      </c>
      <c r="B292" s="4" t="s">
        <v>8</v>
      </c>
      <c r="C292" s="4" t="s">
        <v>497</v>
      </c>
      <c r="D292" s="4" t="s">
        <v>2029</v>
      </c>
      <c r="E292" s="4" t="s">
        <v>2030</v>
      </c>
      <c r="F292" s="5">
        <v>10</v>
      </c>
      <c r="G292" s="5">
        <v>3</v>
      </c>
      <c r="H292" s="4">
        <v>21</v>
      </c>
      <c r="I292" s="5">
        <v>16</v>
      </c>
      <c r="J292" s="7">
        <v>1601</v>
      </c>
      <c r="K292" s="8" t="s">
        <v>2036</v>
      </c>
      <c r="L292" s="9">
        <v>78.599999999999994</v>
      </c>
      <c r="M292" s="10">
        <v>56.98</v>
      </c>
      <c r="N292" s="5" t="s">
        <v>2032</v>
      </c>
      <c r="O292" s="5" t="s">
        <v>181</v>
      </c>
      <c r="P292" s="5" t="s">
        <v>2041</v>
      </c>
      <c r="Q292" s="4" t="s">
        <v>2049</v>
      </c>
      <c r="R292" s="4" t="s">
        <v>4550</v>
      </c>
      <c r="S292" s="13">
        <v>43358</v>
      </c>
      <c r="T292" s="14" t="s">
        <v>4551</v>
      </c>
      <c r="U292" s="15" t="s">
        <v>4552</v>
      </c>
      <c r="V292" s="13">
        <v>44012</v>
      </c>
    </row>
    <row r="293" spans="1:22" s="1" customFormat="1" hidden="1">
      <c r="A293" s="4">
        <v>2053</v>
      </c>
      <c r="B293" s="4" t="s">
        <v>8</v>
      </c>
      <c r="C293" s="4" t="s">
        <v>497</v>
      </c>
      <c r="D293" s="4" t="s">
        <v>2029</v>
      </c>
      <c r="E293" s="4" t="s">
        <v>2030</v>
      </c>
      <c r="F293" s="5">
        <v>10</v>
      </c>
      <c r="G293" s="5">
        <v>3</v>
      </c>
      <c r="H293" s="4">
        <v>21</v>
      </c>
      <c r="I293" s="5">
        <v>16</v>
      </c>
      <c r="J293" s="7">
        <v>1602</v>
      </c>
      <c r="K293" s="8" t="s">
        <v>2036</v>
      </c>
      <c r="L293" s="9">
        <v>52.79</v>
      </c>
      <c r="M293" s="10">
        <v>38.270000000000003</v>
      </c>
      <c r="N293" s="5" t="s">
        <v>2035</v>
      </c>
      <c r="O293" s="5" t="s">
        <v>183</v>
      </c>
      <c r="P293" s="5" t="s">
        <v>2042</v>
      </c>
      <c r="Q293" s="4" t="s">
        <v>2049</v>
      </c>
      <c r="R293" s="4" t="s">
        <v>4553</v>
      </c>
      <c r="S293" s="13">
        <v>43359</v>
      </c>
      <c r="T293" s="14" t="s">
        <v>4554</v>
      </c>
      <c r="U293" s="15"/>
      <c r="V293" s="13">
        <v>44012</v>
      </c>
    </row>
    <row r="294" spans="1:22" s="1" customFormat="1" hidden="1">
      <c r="A294" s="4">
        <v>2054</v>
      </c>
      <c r="B294" s="4" t="s">
        <v>8</v>
      </c>
      <c r="C294" s="4" t="s">
        <v>497</v>
      </c>
      <c r="D294" s="4" t="s">
        <v>2029</v>
      </c>
      <c r="E294" s="4" t="s">
        <v>2030</v>
      </c>
      <c r="F294" s="5">
        <v>10</v>
      </c>
      <c r="G294" s="5">
        <v>3</v>
      </c>
      <c r="H294" s="4">
        <v>21</v>
      </c>
      <c r="I294" s="5">
        <v>16</v>
      </c>
      <c r="J294" s="7">
        <v>1603</v>
      </c>
      <c r="K294" s="8" t="s">
        <v>2036</v>
      </c>
      <c r="L294" s="9">
        <v>52.74</v>
      </c>
      <c r="M294" s="10">
        <v>38.229999999999997</v>
      </c>
      <c r="N294" s="5" t="s">
        <v>2035</v>
      </c>
      <c r="O294" s="5" t="s">
        <v>183</v>
      </c>
      <c r="P294" s="5" t="s">
        <v>2043</v>
      </c>
      <c r="Q294" s="4" t="s">
        <v>2049</v>
      </c>
      <c r="R294" s="4" t="s">
        <v>4555</v>
      </c>
      <c r="S294" s="13">
        <v>43359</v>
      </c>
      <c r="T294" s="14" t="s">
        <v>4556</v>
      </c>
      <c r="U294" s="15" t="s">
        <v>3192</v>
      </c>
      <c r="V294" s="13">
        <v>44012</v>
      </c>
    </row>
    <row r="295" spans="1:22" s="1" customFormat="1" hidden="1">
      <c r="A295" s="4">
        <v>2055</v>
      </c>
      <c r="B295" s="4" t="s">
        <v>8</v>
      </c>
      <c r="C295" s="4" t="s">
        <v>497</v>
      </c>
      <c r="D295" s="4" t="s">
        <v>2029</v>
      </c>
      <c r="E295" s="4" t="s">
        <v>2030</v>
      </c>
      <c r="F295" s="5">
        <v>10</v>
      </c>
      <c r="G295" s="5">
        <v>3</v>
      </c>
      <c r="H295" s="4">
        <v>21</v>
      </c>
      <c r="I295" s="5">
        <v>16</v>
      </c>
      <c r="J295" s="7">
        <v>1604</v>
      </c>
      <c r="K295" s="8" t="s">
        <v>2036</v>
      </c>
      <c r="L295" s="9">
        <v>52.74</v>
      </c>
      <c r="M295" s="10">
        <v>38.229999999999997</v>
      </c>
      <c r="N295" s="5" t="s">
        <v>2035</v>
      </c>
      <c r="O295" s="5" t="s">
        <v>183</v>
      </c>
      <c r="P295" s="5" t="s">
        <v>2042</v>
      </c>
      <c r="Q295" s="4" t="s">
        <v>2034</v>
      </c>
      <c r="R295" s="4"/>
      <c r="S295" s="13"/>
      <c r="T295" s="14"/>
      <c r="U295" s="15"/>
      <c r="V295" s="13">
        <v>44012</v>
      </c>
    </row>
    <row r="296" spans="1:22" s="1" customFormat="1" hidden="1">
      <c r="A296" s="4">
        <v>2056</v>
      </c>
      <c r="B296" s="4" t="s">
        <v>8</v>
      </c>
      <c r="C296" s="4" t="s">
        <v>497</v>
      </c>
      <c r="D296" s="4" t="s">
        <v>2029</v>
      </c>
      <c r="E296" s="4" t="s">
        <v>2030</v>
      </c>
      <c r="F296" s="5">
        <v>10</v>
      </c>
      <c r="G296" s="5">
        <v>3</v>
      </c>
      <c r="H296" s="4">
        <v>21</v>
      </c>
      <c r="I296" s="5">
        <v>16</v>
      </c>
      <c r="J296" s="7">
        <v>1605</v>
      </c>
      <c r="K296" s="8" t="s">
        <v>2036</v>
      </c>
      <c r="L296" s="9">
        <v>52.79</v>
      </c>
      <c r="M296" s="10">
        <v>38.270000000000003</v>
      </c>
      <c r="N296" s="5" t="s">
        <v>2035</v>
      </c>
      <c r="O296" s="5" t="s">
        <v>183</v>
      </c>
      <c r="P296" s="5" t="s">
        <v>2043</v>
      </c>
      <c r="Q296" s="4" t="s">
        <v>2049</v>
      </c>
      <c r="R296" s="4" t="s">
        <v>4557</v>
      </c>
      <c r="S296" s="13">
        <v>43359</v>
      </c>
      <c r="T296" s="14" t="s">
        <v>4558</v>
      </c>
      <c r="U296" s="15"/>
      <c r="V296" s="13">
        <v>44012</v>
      </c>
    </row>
    <row r="297" spans="1:22" s="1" customFormat="1">
      <c r="A297" s="4">
        <v>2057</v>
      </c>
      <c r="B297" s="4" t="s">
        <v>8</v>
      </c>
      <c r="C297" s="4" t="s">
        <v>497</v>
      </c>
      <c r="D297" s="4" t="s">
        <v>2029</v>
      </c>
      <c r="E297" s="4" t="s">
        <v>2030</v>
      </c>
      <c r="F297" s="5">
        <v>10</v>
      </c>
      <c r="G297" s="5">
        <v>3</v>
      </c>
      <c r="H297" s="4">
        <v>21</v>
      </c>
      <c r="I297" s="5">
        <v>16</v>
      </c>
      <c r="J297" s="7">
        <v>1606</v>
      </c>
      <c r="K297" s="8" t="s">
        <v>2036</v>
      </c>
      <c r="L297" s="9">
        <v>78.599999999999994</v>
      </c>
      <c r="M297" s="10">
        <v>56.98</v>
      </c>
      <c r="N297" s="5" t="s">
        <v>2032</v>
      </c>
      <c r="O297" s="5" t="s">
        <v>181</v>
      </c>
      <c r="P297" s="5" t="s">
        <v>2044</v>
      </c>
      <c r="Q297" s="4" t="s">
        <v>2049</v>
      </c>
      <c r="R297" s="4" t="s">
        <v>4559</v>
      </c>
      <c r="S297" s="13">
        <v>43359</v>
      </c>
      <c r="T297" s="14" t="s">
        <v>2660</v>
      </c>
      <c r="U297" s="15" t="s">
        <v>4560</v>
      </c>
      <c r="V297" s="13">
        <v>44012</v>
      </c>
    </row>
    <row r="298" spans="1:22" s="1" customFormat="1">
      <c r="A298" s="4">
        <v>2058</v>
      </c>
      <c r="B298" s="4" t="s">
        <v>8</v>
      </c>
      <c r="C298" s="4" t="s">
        <v>497</v>
      </c>
      <c r="D298" s="4" t="s">
        <v>2029</v>
      </c>
      <c r="E298" s="4" t="s">
        <v>2030</v>
      </c>
      <c r="F298" s="5">
        <v>10</v>
      </c>
      <c r="G298" s="5">
        <v>3</v>
      </c>
      <c r="H298" s="4">
        <v>21</v>
      </c>
      <c r="I298" s="5">
        <v>17</v>
      </c>
      <c r="J298" s="7">
        <v>1701</v>
      </c>
      <c r="K298" s="8" t="s">
        <v>2036</v>
      </c>
      <c r="L298" s="9">
        <v>78.599999999999994</v>
      </c>
      <c r="M298" s="10">
        <v>56.98</v>
      </c>
      <c r="N298" s="5" t="s">
        <v>2032</v>
      </c>
      <c r="O298" s="5" t="s">
        <v>181</v>
      </c>
      <c r="P298" s="5" t="s">
        <v>2041</v>
      </c>
      <c r="Q298" s="4" t="s">
        <v>2034</v>
      </c>
      <c r="R298" s="4"/>
      <c r="S298" s="13"/>
      <c r="T298" s="14"/>
      <c r="U298" s="15"/>
      <c r="V298" s="13">
        <v>44012</v>
      </c>
    </row>
    <row r="299" spans="1:22" s="1" customFormat="1" hidden="1">
      <c r="A299" s="4">
        <v>2059</v>
      </c>
      <c r="B299" s="4" t="s">
        <v>8</v>
      </c>
      <c r="C299" s="4" t="s">
        <v>497</v>
      </c>
      <c r="D299" s="4" t="s">
        <v>2029</v>
      </c>
      <c r="E299" s="4" t="s">
        <v>2030</v>
      </c>
      <c r="F299" s="5">
        <v>10</v>
      </c>
      <c r="G299" s="5">
        <v>3</v>
      </c>
      <c r="H299" s="4">
        <v>21</v>
      </c>
      <c r="I299" s="5">
        <v>17</v>
      </c>
      <c r="J299" s="7">
        <v>1702</v>
      </c>
      <c r="K299" s="8" t="s">
        <v>2036</v>
      </c>
      <c r="L299" s="9">
        <v>52.79</v>
      </c>
      <c r="M299" s="10">
        <v>38.270000000000003</v>
      </c>
      <c r="N299" s="5" t="s">
        <v>2035</v>
      </c>
      <c r="O299" s="5" t="s">
        <v>183</v>
      </c>
      <c r="P299" s="5" t="s">
        <v>2042</v>
      </c>
      <c r="Q299" s="4" t="s">
        <v>2049</v>
      </c>
      <c r="R299" s="4" t="s">
        <v>4561</v>
      </c>
      <c r="S299" s="13">
        <v>43359</v>
      </c>
      <c r="T299" s="14" t="s">
        <v>4562</v>
      </c>
      <c r="U299" s="15" t="s">
        <v>4563</v>
      </c>
      <c r="V299" s="13">
        <v>44012</v>
      </c>
    </row>
    <row r="300" spans="1:22" s="1" customFormat="1" hidden="1">
      <c r="A300" s="4">
        <v>2060</v>
      </c>
      <c r="B300" s="4" t="s">
        <v>8</v>
      </c>
      <c r="C300" s="4" t="s">
        <v>497</v>
      </c>
      <c r="D300" s="4" t="s">
        <v>2029</v>
      </c>
      <c r="E300" s="4" t="s">
        <v>2030</v>
      </c>
      <c r="F300" s="5">
        <v>10</v>
      </c>
      <c r="G300" s="5">
        <v>3</v>
      </c>
      <c r="H300" s="4">
        <v>21</v>
      </c>
      <c r="I300" s="5">
        <v>17</v>
      </c>
      <c r="J300" s="7">
        <v>1703</v>
      </c>
      <c r="K300" s="8" t="s">
        <v>2036</v>
      </c>
      <c r="L300" s="9">
        <v>52.74</v>
      </c>
      <c r="M300" s="10">
        <v>38.229999999999997</v>
      </c>
      <c r="N300" s="5" t="s">
        <v>2035</v>
      </c>
      <c r="O300" s="5" t="s">
        <v>183</v>
      </c>
      <c r="P300" s="5" t="s">
        <v>2043</v>
      </c>
      <c r="Q300" s="4" t="s">
        <v>2049</v>
      </c>
      <c r="R300" s="4" t="s">
        <v>4564</v>
      </c>
      <c r="S300" s="13">
        <v>43359</v>
      </c>
      <c r="T300" s="14" t="s">
        <v>4565</v>
      </c>
      <c r="U300" s="15" t="s">
        <v>4566</v>
      </c>
      <c r="V300" s="13">
        <v>44012</v>
      </c>
    </row>
    <row r="301" spans="1:22" s="1" customFormat="1" hidden="1">
      <c r="A301" s="4">
        <v>2061</v>
      </c>
      <c r="B301" s="4" t="s">
        <v>8</v>
      </c>
      <c r="C301" s="4" t="s">
        <v>497</v>
      </c>
      <c r="D301" s="4" t="s">
        <v>2029</v>
      </c>
      <c r="E301" s="4" t="s">
        <v>2030</v>
      </c>
      <c r="F301" s="5">
        <v>10</v>
      </c>
      <c r="G301" s="5">
        <v>3</v>
      </c>
      <c r="H301" s="4">
        <v>21</v>
      </c>
      <c r="I301" s="5">
        <v>17</v>
      </c>
      <c r="J301" s="7">
        <v>1704</v>
      </c>
      <c r="K301" s="8" t="s">
        <v>2036</v>
      </c>
      <c r="L301" s="9">
        <v>52.74</v>
      </c>
      <c r="M301" s="10">
        <v>38.229999999999997</v>
      </c>
      <c r="N301" s="5" t="s">
        <v>2035</v>
      </c>
      <c r="O301" s="5" t="s">
        <v>183</v>
      </c>
      <c r="P301" s="5" t="s">
        <v>2042</v>
      </c>
      <c r="Q301" s="4" t="s">
        <v>2049</v>
      </c>
      <c r="R301" s="4" t="s">
        <v>4567</v>
      </c>
      <c r="S301" s="13">
        <v>43359</v>
      </c>
      <c r="T301" s="14" t="s">
        <v>4568</v>
      </c>
      <c r="U301" s="15"/>
      <c r="V301" s="13">
        <v>44012</v>
      </c>
    </row>
    <row r="302" spans="1:22" s="1" customFormat="1" hidden="1">
      <c r="A302" s="4">
        <v>2062</v>
      </c>
      <c r="B302" s="4" t="s">
        <v>8</v>
      </c>
      <c r="C302" s="4" t="s">
        <v>497</v>
      </c>
      <c r="D302" s="4" t="s">
        <v>2029</v>
      </c>
      <c r="E302" s="4" t="s">
        <v>2030</v>
      </c>
      <c r="F302" s="5">
        <v>10</v>
      </c>
      <c r="G302" s="5">
        <v>3</v>
      </c>
      <c r="H302" s="4">
        <v>21</v>
      </c>
      <c r="I302" s="5">
        <v>17</v>
      </c>
      <c r="J302" s="7">
        <v>1705</v>
      </c>
      <c r="K302" s="8" t="s">
        <v>2036</v>
      </c>
      <c r="L302" s="9">
        <v>52.79</v>
      </c>
      <c r="M302" s="10">
        <v>38.270000000000003</v>
      </c>
      <c r="N302" s="5" t="s">
        <v>2035</v>
      </c>
      <c r="O302" s="5" t="s">
        <v>183</v>
      </c>
      <c r="P302" s="5" t="s">
        <v>2043</v>
      </c>
      <c r="Q302" s="4" t="s">
        <v>2049</v>
      </c>
      <c r="R302" s="4" t="s">
        <v>4569</v>
      </c>
      <c r="S302" s="13">
        <v>43359</v>
      </c>
      <c r="T302" s="14" t="s">
        <v>4570</v>
      </c>
      <c r="U302" s="15" t="s">
        <v>4571</v>
      </c>
      <c r="V302" s="13">
        <v>44012</v>
      </c>
    </row>
    <row r="303" spans="1:22" s="1" customFormat="1">
      <c r="A303" s="4">
        <v>2063</v>
      </c>
      <c r="B303" s="4" t="s">
        <v>8</v>
      </c>
      <c r="C303" s="4" t="s">
        <v>497</v>
      </c>
      <c r="D303" s="4" t="s">
        <v>2029</v>
      </c>
      <c r="E303" s="4" t="s">
        <v>2030</v>
      </c>
      <c r="F303" s="5">
        <v>10</v>
      </c>
      <c r="G303" s="5">
        <v>3</v>
      </c>
      <c r="H303" s="4">
        <v>21</v>
      </c>
      <c r="I303" s="5">
        <v>17</v>
      </c>
      <c r="J303" s="7">
        <v>1706</v>
      </c>
      <c r="K303" s="8" t="s">
        <v>2036</v>
      </c>
      <c r="L303" s="9">
        <v>78.599999999999994</v>
      </c>
      <c r="M303" s="10">
        <v>56.98</v>
      </c>
      <c r="N303" s="5" t="s">
        <v>2032</v>
      </c>
      <c r="O303" s="5" t="s">
        <v>181</v>
      </c>
      <c r="P303" s="5" t="s">
        <v>2044</v>
      </c>
      <c r="Q303" s="4" t="s">
        <v>2049</v>
      </c>
      <c r="R303" s="4" t="s">
        <v>4572</v>
      </c>
      <c r="S303" s="13">
        <v>43397</v>
      </c>
      <c r="T303" s="14" t="s">
        <v>4573</v>
      </c>
      <c r="U303" s="15" t="s">
        <v>4574</v>
      </c>
      <c r="V303" s="13">
        <v>44012</v>
      </c>
    </row>
    <row r="304" spans="1:22" s="1" customFormat="1">
      <c r="A304" s="4">
        <v>2064</v>
      </c>
      <c r="B304" s="4" t="s">
        <v>8</v>
      </c>
      <c r="C304" s="4" t="s">
        <v>497</v>
      </c>
      <c r="D304" s="4" t="s">
        <v>2029</v>
      </c>
      <c r="E304" s="4" t="s">
        <v>2030</v>
      </c>
      <c r="F304" s="5">
        <v>10</v>
      </c>
      <c r="G304" s="5">
        <v>3</v>
      </c>
      <c r="H304" s="4">
        <v>21</v>
      </c>
      <c r="I304" s="5">
        <v>18</v>
      </c>
      <c r="J304" s="7">
        <v>1801</v>
      </c>
      <c r="K304" s="8" t="s">
        <v>2036</v>
      </c>
      <c r="L304" s="9">
        <v>78.599999999999994</v>
      </c>
      <c r="M304" s="10">
        <v>56.98</v>
      </c>
      <c r="N304" s="5" t="s">
        <v>2032</v>
      </c>
      <c r="O304" s="5" t="s">
        <v>181</v>
      </c>
      <c r="P304" s="5" t="s">
        <v>2041</v>
      </c>
      <c r="Q304" s="4" t="s">
        <v>2049</v>
      </c>
      <c r="R304" s="4" t="s">
        <v>4575</v>
      </c>
      <c r="S304" s="13">
        <v>43359</v>
      </c>
      <c r="T304" s="14" t="s">
        <v>4576</v>
      </c>
      <c r="U304" s="15" t="s">
        <v>4577</v>
      </c>
      <c r="V304" s="13">
        <v>44012</v>
      </c>
    </row>
    <row r="305" spans="1:22" s="1" customFormat="1" hidden="1">
      <c r="A305" s="4">
        <v>2065</v>
      </c>
      <c r="B305" s="4" t="s">
        <v>8</v>
      </c>
      <c r="C305" s="4" t="s">
        <v>497</v>
      </c>
      <c r="D305" s="4" t="s">
        <v>2029</v>
      </c>
      <c r="E305" s="4" t="s">
        <v>2030</v>
      </c>
      <c r="F305" s="5">
        <v>10</v>
      </c>
      <c r="G305" s="5">
        <v>3</v>
      </c>
      <c r="H305" s="4">
        <v>21</v>
      </c>
      <c r="I305" s="5">
        <v>18</v>
      </c>
      <c r="J305" s="7">
        <v>1803</v>
      </c>
      <c r="K305" s="8" t="s">
        <v>2036</v>
      </c>
      <c r="L305" s="9">
        <v>52.74</v>
      </c>
      <c r="M305" s="10">
        <v>38.229999999999997</v>
      </c>
      <c r="N305" s="5" t="s">
        <v>2035</v>
      </c>
      <c r="O305" s="5" t="s">
        <v>183</v>
      </c>
      <c r="P305" s="5" t="s">
        <v>2043</v>
      </c>
      <c r="Q305" s="4" t="s">
        <v>2049</v>
      </c>
      <c r="R305" s="4" t="s">
        <v>4578</v>
      </c>
      <c r="S305" s="13">
        <v>43359</v>
      </c>
      <c r="T305" s="14" t="s">
        <v>4579</v>
      </c>
      <c r="U305" s="15" t="s">
        <v>4580</v>
      </c>
      <c r="V305" s="13">
        <v>44012</v>
      </c>
    </row>
    <row r="306" spans="1:22" s="1" customFormat="1" hidden="1">
      <c r="A306" s="4">
        <v>2066</v>
      </c>
      <c r="B306" s="4" t="s">
        <v>8</v>
      </c>
      <c r="C306" s="4" t="s">
        <v>497</v>
      </c>
      <c r="D306" s="4" t="s">
        <v>2029</v>
      </c>
      <c r="E306" s="4" t="s">
        <v>2030</v>
      </c>
      <c r="F306" s="5">
        <v>10</v>
      </c>
      <c r="G306" s="5">
        <v>3</v>
      </c>
      <c r="H306" s="4">
        <v>21</v>
      </c>
      <c r="I306" s="5">
        <v>18</v>
      </c>
      <c r="J306" s="7">
        <v>1804</v>
      </c>
      <c r="K306" s="8" t="s">
        <v>2036</v>
      </c>
      <c r="L306" s="9">
        <v>52.74</v>
      </c>
      <c r="M306" s="10">
        <v>38.229999999999997</v>
      </c>
      <c r="N306" s="5" t="s">
        <v>2035</v>
      </c>
      <c r="O306" s="5" t="s">
        <v>183</v>
      </c>
      <c r="P306" s="5" t="s">
        <v>2042</v>
      </c>
      <c r="Q306" s="4" t="s">
        <v>2049</v>
      </c>
      <c r="R306" s="4" t="s">
        <v>4581</v>
      </c>
      <c r="S306" s="13">
        <v>43359</v>
      </c>
      <c r="T306" s="14" t="s">
        <v>4582</v>
      </c>
      <c r="U306" s="15"/>
      <c r="V306" s="13">
        <v>44012</v>
      </c>
    </row>
    <row r="307" spans="1:22" s="1" customFormat="1" hidden="1">
      <c r="A307" s="4">
        <v>2067</v>
      </c>
      <c r="B307" s="4" t="s">
        <v>8</v>
      </c>
      <c r="C307" s="4" t="s">
        <v>497</v>
      </c>
      <c r="D307" s="4" t="s">
        <v>2029</v>
      </c>
      <c r="E307" s="4" t="s">
        <v>2030</v>
      </c>
      <c r="F307" s="5">
        <v>10</v>
      </c>
      <c r="G307" s="5">
        <v>3</v>
      </c>
      <c r="H307" s="4">
        <v>21</v>
      </c>
      <c r="I307" s="5">
        <v>18</v>
      </c>
      <c r="J307" s="7">
        <v>1805</v>
      </c>
      <c r="K307" s="8" t="s">
        <v>2036</v>
      </c>
      <c r="L307" s="9">
        <v>52.79</v>
      </c>
      <c r="M307" s="10">
        <v>38.270000000000003</v>
      </c>
      <c r="N307" s="5" t="s">
        <v>2035</v>
      </c>
      <c r="O307" s="5" t="s">
        <v>183</v>
      </c>
      <c r="P307" s="5" t="s">
        <v>2043</v>
      </c>
      <c r="Q307" s="4" t="s">
        <v>2034</v>
      </c>
      <c r="R307" s="4"/>
      <c r="S307" s="13"/>
      <c r="T307" s="14"/>
      <c r="U307" s="15"/>
      <c r="V307" s="13">
        <v>44012</v>
      </c>
    </row>
    <row r="308" spans="1:22" s="1" customFormat="1">
      <c r="A308" s="4">
        <v>2068</v>
      </c>
      <c r="B308" s="4" t="s">
        <v>8</v>
      </c>
      <c r="C308" s="4" t="s">
        <v>497</v>
      </c>
      <c r="D308" s="4" t="s">
        <v>2029</v>
      </c>
      <c r="E308" s="4" t="s">
        <v>2030</v>
      </c>
      <c r="F308" s="5">
        <v>10</v>
      </c>
      <c r="G308" s="5">
        <v>3</v>
      </c>
      <c r="H308" s="4">
        <v>21</v>
      </c>
      <c r="I308" s="5">
        <v>18</v>
      </c>
      <c r="J308" s="7">
        <v>1806</v>
      </c>
      <c r="K308" s="8" t="s">
        <v>2036</v>
      </c>
      <c r="L308" s="9">
        <v>78.599999999999994</v>
      </c>
      <c r="M308" s="10">
        <v>56.98</v>
      </c>
      <c r="N308" s="5" t="s">
        <v>2032</v>
      </c>
      <c r="O308" s="5" t="s">
        <v>181</v>
      </c>
      <c r="P308" s="5" t="s">
        <v>2044</v>
      </c>
      <c r="Q308" s="4" t="s">
        <v>2049</v>
      </c>
      <c r="R308" s="4" t="s">
        <v>4583</v>
      </c>
      <c r="S308" s="13">
        <v>43398</v>
      </c>
      <c r="T308" s="14" t="s">
        <v>4584</v>
      </c>
      <c r="U308" s="15" t="s">
        <v>4585</v>
      </c>
      <c r="V308" s="13">
        <v>44012</v>
      </c>
    </row>
    <row r="309" spans="1:22" s="1" customFormat="1">
      <c r="A309" s="4">
        <v>2069</v>
      </c>
      <c r="B309" s="4" t="s">
        <v>8</v>
      </c>
      <c r="C309" s="4" t="s">
        <v>497</v>
      </c>
      <c r="D309" s="4" t="s">
        <v>2029</v>
      </c>
      <c r="E309" s="4" t="s">
        <v>2030</v>
      </c>
      <c r="F309" s="5">
        <v>10</v>
      </c>
      <c r="G309" s="5">
        <v>3</v>
      </c>
      <c r="H309" s="4">
        <v>21</v>
      </c>
      <c r="I309" s="5">
        <v>19</v>
      </c>
      <c r="J309" s="7">
        <v>1901</v>
      </c>
      <c r="K309" s="8" t="s">
        <v>2036</v>
      </c>
      <c r="L309" s="9">
        <v>78.599999999999994</v>
      </c>
      <c r="M309" s="10">
        <v>56.98</v>
      </c>
      <c r="N309" s="5" t="s">
        <v>2032</v>
      </c>
      <c r="O309" s="5" t="s">
        <v>181</v>
      </c>
      <c r="P309" s="5" t="s">
        <v>2041</v>
      </c>
      <c r="Q309" s="4" t="s">
        <v>2049</v>
      </c>
      <c r="R309" s="4" t="s">
        <v>4586</v>
      </c>
      <c r="S309" s="13">
        <v>43359</v>
      </c>
      <c r="T309" s="14" t="s">
        <v>4587</v>
      </c>
      <c r="U309" s="15" t="s">
        <v>4588</v>
      </c>
      <c r="V309" s="13">
        <v>44012</v>
      </c>
    </row>
    <row r="310" spans="1:22" s="1" customFormat="1" hidden="1">
      <c r="A310" s="4">
        <v>2070</v>
      </c>
      <c r="B310" s="4" t="s">
        <v>8</v>
      </c>
      <c r="C310" s="4" t="s">
        <v>497</v>
      </c>
      <c r="D310" s="4" t="s">
        <v>2029</v>
      </c>
      <c r="E310" s="4" t="s">
        <v>2030</v>
      </c>
      <c r="F310" s="5">
        <v>10</v>
      </c>
      <c r="G310" s="5">
        <v>3</v>
      </c>
      <c r="H310" s="4">
        <v>21</v>
      </c>
      <c r="I310" s="5">
        <v>19</v>
      </c>
      <c r="J310" s="7">
        <v>1902</v>
      </c>
      <c r="K310" s="8" t="s">
        <v>2036</v>
      </c>
      <c r="L310" s="9">
        <v>52.79</v>
      </c>
      <c r="M310" s="10">
        <v>38.270000000000003</v>
      </c>
      <c r="N310" s="5" t="s">
        <v>2035</v>
      </c>
      <c r="O310" s="5" t="s">
        <v>183</v>
      </c>
      <c r="P310" s="5" t="s">
        <v>2042</v>
      </c>
      <c r="Q310" s="4" t="s">
        <v>2049</v>
      </c>
      <c r="R310" s="4" t="s">
        <v>4589</v>
      </c>
      <c r="S310" s="13">
        <v>43395</v>
      </c>
      <c r="T310" s="14" t="s">
        <v>4590</v>
      </c>
      <c r="U310" s="15" t="s">
        <v>4591</v>
      </c>
      <c r="V310" s="13">
        <v>44012</v>
      </c>
    </row>
    <row r="311" spans="1:22" s="1" customFormat="1" hidden="1">
      <c r="A311" s="4">
        <v>2071</v>
      </c>
      <c r="B311" s="4" t="s">
        <v>8</v>
      </c>
      <c r="C311" s="4" t="s">
        <v>497</v>
      </c>
      <c r="D311" s="4" t="s">
        <v>2029</v>
      </c>
      <c r="E311" s="4" t="s">
        <v>2030</v>
      </c>
      <c r="F311" s="5">
        <v>10</v>
      </c>
      <c r="G311" s="5">
        <v>3</v>
      </c>
      <c r="H311" s="4">
        <v>21</v>
      </c>
      <c r="I311" s="5">
        <v>19</v>
      </c>
      <c r="J311" s="7">
        <v>1903</v>
      </c>
      <c r="K311" s="8" t="s">
        <v>2036</v>
      </c>
      <c r="L311" s="9">
        <v>52.74</v>
      </c>
      <c r="M311" s="10">
        <v>38.229999999999997</v>
      </c>
      <c r="N311" s="5" t="s">
        <v>2035</v>
      </c>
      <c r="O311" s="5" t="s">
        <v>183</v>
      </c>
      <c r="P311" s="5" t="s">
        <v>2043</v>
      </c>
      <c r="Q311" s="4" t="s">
        <v>2034</v>
      </c>
      <c r="R311" s="4"/>
      <c r="S311" s="13"/>
      <c r="T311" s="14"/>
      <c r="U311" s="15"/>
      <c r="V311" s="13">
        <v>44012</v>
      </c>
    </row>
    <row r="312" spans="1:22" s="1" customFormat="1" hidden="1">
      <c r="A312" s="4">
        <v>2072</v>
      </c>
      <c r="B312" s="4" t="s">
        <v>8</v>
      </c>
      <c r="C312" s="4" t="s">
        <v>497</v>
      </c>
      <c r="D312" s="4" t="s">
        <v>2029</v>
      </c>
      <c r="E312" s="4" t="s">
        <v>2030</v>
      </c>
      <c r="F312" s="5">
        <v>10</v>
      </c>
      <c r="G312" s="5">
        <v>3</v>
      </c>
      <c r="H312" s="4">
        <v>21</v>
      </c>
      <c r="I312" s="5">
        <v>19</v>
      </c>
      <c r="J312" s="7">
        <v>1904</v>
      </c>
      <c r="K312" s="8" t="s">
        <v>2036</v>
      </c>
      <c r="L312" s="9">
        <v>52.74</v>
      </c>
      <c r="M312" s="10">
        <v>38.229999999999997</v>
      </c>
      <c r="N312" s="5" t="s">
        <v>2035</v>
      </c>
      <c r="O312" s="5" t="s">
        <v>183</v>
      </c>
      <c r="P312" s="5" t="s">
        <v>2042</v>
      </c>
      <c r="Q312" s="4" t="s">
        <v>2049</v>
      </c>
      <c r="R312" s="4" t="s">
        <v>4592</v>
      </c>
      <c r="S312" s="13">
        <v>43359</v>
      </c>
      <c r="T312" s="14" t="s">
        <v>3729</v>
      </c>
      <c r="U312" s="15" t="s">
        <v>4593</v>
      </c>
      <c r="V312" s="13">
        <v>44012</v>
      </c>
    </row>
    <row r="313" spans="1:22" s="1" customFormat="1" hidden="1">
      <c r="A313" s="4">
        <v>2073</v>
      </c>
      <c r="B313" s="4" t="s">
        <v>8</v>
      </c>
      <c r="C313" s="4" t="s">
        <v>497</v>
      </c>
      <c r="D313" s="4" t="s">
        <v>2029</v>
      </c>
      <c r="E313" s="4" t="s">
        <v>2030</v>
      </c>
      <c r="F313" s="5">
        <v>10</v>
      </c>
      <c r="G313" s="5">
        <v>3</v>
      </c>
      <c r="H313" s="4">
        <v>21</v>
      </c>
      <c r="I313" s="5">
        <v>19</v>
      </c>
      <c r="J313" s="7">
        <v>1905</v>
      </c>
      <c r="K313" s="8" t="s">
        <v>2036</v>
      </c>
      <c r="L313" s="9">
        <v>52.79</v>
      </c>
      <c r="M313" s="10">
        <v>38.270000000000003</v>
      </c>
      <c r="N313" s="5" t="s">
        <v>2035</v>
      </c>
      <c r="O313" s="5" t="s">
        <v>183</v>
      </c>
      <c r="P313" s="5" t="s">
        <v>2043</v>
      </c>
      <c r="Q313" s="4" t="s">
        <v>2049</v>
      </c>
      <c r="R313" s="4" t="s">
        <v>4594</v>
      </c>
      <c r="S313" s="13">
        <v>43359</v>
      </c>
      <c r="T313" s="14" t="s">
        <v>4595</v>
      </c>
      <c r="U313" s="15" t="s">
        <v>4596</v>
      </c>
      <c r="V313" s="13">
        <v>44012</v>
      </c>
    </row>
    <row r="314" spans="1:22" s="1" customFormat="1">
      <c r="A314" s="4">
        <v>2074</v>
      </c>
      <c r="B314" s="4" t="s">
        <v>8</v>
      </c>
      <c r="C314" s="4" t="s">
        <v>497</v>
      </c>
      <c r="D314" s="4" t="s">
        <v>2029</v>
      </c>
      <c r="E314" s="4" t="s">
        <v>2030</v>
      </c>
      <c r="F314" s="5">
        <v>10</v>
      </c>
      <c r="G314" s="5">
        <v>3</v>
      </c>
      <c r="H314" s="4">
        <v>21</v>
      </c>
      <c r="I314" s="5">
        <v>19</v>
      </c>
      <c r="J314" s="7">
        <v>1906</v>
      </c>
      <c r="K314" s="8" t="s">
        <v>2036</v>
      </c>
      <c r="L314" s="9">
        <v>78.599999999999994</v>
      </c>
      <c r="M314" s="10">
        <v>56.98</v>
      </c>
      <c r="N314" s="5" t="s">
        <v>2032</v>
      </c>
      <c r="O314" s="5" t="s">
        <v>181</v>
      </c>
      <c r="P314" s="5" t="s">
        <v>2044</v>
      </c>
      <c r="Q314" s="4" t="s">
        <v>2049</v>
      </c>
      <c r="R314" s="4" t="s">
        <v>4597</v>
      </c>
      <c r="S314" s="13">
        <v>43359</v>
      </c>
      <c r="T314" s="14" t="s">
        <v>4598</v>
      </c>
      <c r="U314" s="15" t="s">
        <v>4599</v>
      </c>
      <c r="V314" s="13">
        <v>44012</v>
      </c>
    </row>
    <row r="315" spans="1:22" s="1" customFormat="1">
      <c r="A315" s="4">
        <v>2075</v>
      </c>
      <c r="B315" s="4" t="s">
        <v>8</v>
      </c>
      <c r="C315" s="4" t="s">
        <v>497</v>
      </c>
      <c r="D315" s="4" t="s">
        <v>2029</v>
      </c>
      <c r="E315" s="4" t="s">
        <v>2030</v>
      </c>
      <c r="F315" s="5">
        <v>10</v>
      </c>
      <c r="G315" s="5">
        <v>3</v>
      </c>
      <c r="H315" s="4">
        <v>21</v>
      </c>
      <c r="I315" s="5">
        <v>20</v>
      </c>
      <c r="J315" s="7">
        <v>2001</v>
      </c>
      <c r="K315" s="8" t="s">
        <v>2036</v>
      </c>
      <c r="L315" s="9">
        <v>78.599999999999994</v>
      </c>
      <c r="M315" s="10">
        <v>56.98</v>
      </c>
      <c r="N315" s="5" t="s">
        <v>2032</v>
      </c>
      <c r="O315" s="5" t="s">
        <v>181</v>
      </c>
      <c r="P315" s="5" t="s">
        <v>2041</v>
      </c>
      <c r="Q315" s="4" t="s">
        <v>2049</v>
      </c>
      <c r="R315" s="4" t="s">
        <v>4600</v>
      </c>
      <c r="S315" s="13">
        <v>43359</v>
      </c>
      <c r="T315" s="14" t="s">
        <v>4601</v>
      </c>
      <c r="U315" s="15" t="s">
        <v>4602</v>
      </c>
      <c r="V315" s="13">
        <v>44012</v>
      </c>
    </row>
    <row r="316" spans="1:22" s="1" customFormat="1" hidden="1">
      <c r="A316" s="4">
        <v>2076</v>
      </c>
      <c r="B316" s="4" t="s">
        <v>8</v>
      </c>
      <c r="C316" s="4" t="s">
        <v>497</v>
      </c>
      <c r="D316" s="4" t="s">
        <v>2029</v>
      </c>
      <c r="E316" s="4" t="s">
        <v>2030</v>
      </c>
      <c r="F316" s="5">
        <v>10</v>
      </c>
      <c r="G316" s="5">
        <v>3</v>
      </c>
      <c r="H316" s="4">
        <v>21</v>
      </c>
      <c r="I316" s="5">
        <v>20</v>
      </c>
      <c r="J316" s="7">
        <v>2002</v>
      </c>
      <c r="K316" s="8" t="s">
        <v>2036</v>
      </c>
      <c r="L316" s="9">
        <v>52.79</v>
      </c>
      <c r="M316" s="10">
        <v>38.270000000000003</v>
      </c>
      <c r="N316" s="5" t="s">
        <v>2035</v>
      </c>
      <c r="O316" s="5" t="s">
        <v>183</v>
      </c>
      <c r="P316" s="5" t="s">
        <v>2042</v>
      </c>
      <c r="Q316" s="4" t="s">
        <v>2049</v>
      </c>
      <c r="R316" s="4" t="s">
        <v>4603</v>
      </c>
      <c r="S316" s="13">
        <v>43359</v>
      </c>
      <c r="T316" s="14" t="s">
        <v>4604</v>
      </c>
      <c r="U316" s="15" t="s">
        <v>4605</v>
      </c>
      <c r="V316" s="13">
        <v>44012</v>
      </c>
    </row>
    <row r="317" spans="1:22" s="1" customFormat="1" hidden="1">
      <c r="A317" s="4">
        <v>2077</v>
      </c>
      <c r="B317" s="4" t="s">
        <v>8</v>
      </c>
      <c r="C317" s="4" t="s">
        <v>497</v>
      </c>
      <c r="D317" s="4" t="s">
        <v>2029</v>
      </c>
      <c r="E317" s="4" t="s">
        <v>2030</v>
      </c>
      <c r="F317" s="5">
        <v>10</v>
      </c>
      <c r="G317" s="5">
        <v>3</v>
      </c>
      <c r="H317" s="4">
        <v>21</v>
      </c>
      <c r="I317" s="5">
        <v>20</v>
      </c>
      <c r="J317" s="7">
        <v>2003</v>
      </c>
      <c r="K317" s="8" t="s">
        <v>2036</v>
      </c>
      <c r="L317" s="9">
        <v>52.74</v>
      </c>
      <c r="M317" s="10">
        <v>38.229999999999997</v>
      </c>
      <c r="N317" s="5" t="s">
        <v>2035</v>
      </c>
      <c r="O317" s="5" t="s">
        <v>183</v>
      </c>
      <c r="P317" s="5" t="s">
        <v>2043</v>
      </c>
      <c r="Q317" s="4" t="s">
        <v>2034</v>
      </c>
      <c r="R317" s="4"/>
      <c r="S317" s="13"/>
      <c r="T317" s="14"/>
      <c r="U317" s="15"/>
      <c r="V317" s="13">
        <v>44012</v>
      </c>
    </row>
    <row r="318" spans="1:22" s="1" customFormat="1" hidden="1">
      <c r="A318" s="4">
        <v>2078</v>
      </c>
      <c r="B318" s="4" t="s">
        <v>8</v>
      </c>
      <c r="C318" s="4" t="s">
        <v>497</v>
      </c>
      <c r="D318" s="4" t="s">
        <v>2029</v>
      </c>
      <c r="E318" s="4" t="s">
        <v>2030</v>
      </c>
      <c r="F318" s="5">
        <v>10</v>
      </c>
      <c r="G318" s="5">
        <v>3</v>
      </c>
      <c r="H318" s="4">
        <v>21</v>
      </c>
      <c r="I318" s="5">
        <v>20</v>
      </c>
      <c r="J318" s="7">
        <v>2004</v>
      </c>
      <c r="K318" s="8" t="s">
        <v>2036</v>
      </c>
      <c r="L318" s="9">
        <v>52.74</v>
      </c>
      <c r="M318" s="10">
        <v>38.229999999999997</v>
      </c>
      <c r="N318" s="5" t="s">
        <v>2035</v>
      </c>
      <c r="O318" s="5" t="s">
        <v>183</v>
      </c>
      <c r="P318" s="5" t="s">
        <v>2042</v>
      </c>
      <c r="Q318" s="4" t="s">
        <v>2049</v>
      </c>
      <c r="R318" s="4" t="s">
        <v>4606</v>
      </c>
      <c r="S318" s="13">
        <v>43359</v>
      </c>
      <c r="T318" s="14" t="s">
        <v>4607</v>
      </c>
      <c r="U318" s="15" t="s">
        <v>4608</v>
      </c>
      <c r="V318" s="13">
        <v>44012</v>
      </c>
    </row>
    <row r="319" spans="1:22" s="1" customFormat="1" hidden="1">
      <c r="A319" s="4">
        <v>2079</v>
      </c>
      <c r="B319" s="4" t="s">
        <v>8</v>
      </c>
      <c r="C319" s="4" t="s">
        <v>497</v>
      </c>
      <c r="D319" s="4" t="s">
        <v>2029</v>
      </c>
      <c r="E319" s="4" t="s">
        <v>2030</v>
      </c>
      <c r="F319" s="5">
        <v>10</v>
      </c>
      <c r="G319" s="5">
        <v>3</v>
      </c>
      <c r="H319" s="4">
        <v>21</v>
      </c>
      <c r="I319" s="5">
        <v>20</v>
      </c>
      <c r="J319" s="7">
        <v>2005</v>
      </c>
      <c r="K319" s="8" t="s">
        <v>2036</v>
      </c>
      <c r="L319" s="9">
        <v>52.79</v>
      </c>
      <c r="M319" s="10">
        <v>38.270000000000003</v>
      </c>
      <c r="N319" s="5" t="s">
        <v>2035</v>
      </c>
      <c r="O319" s="5" t="s">
        <v>183</v>
      </c>
      <c r="P319" s="5" t="s">
        <v>2043</v>
      </c>
      <c r="Q319" s="4" t="s">
        <v>2049</v>
      </c>
      <c r="R319" s="4" t="s">
        <v>4609</v>
      </c>
      <c r="S319" s="13">
        <v>43359</v>
      </c>
      <c r="T319" s="14" t="s">
        <v>4610</v>
      </c>
      <c r="U319" s="15"/>
      <c r="V319" s="13">
        <v>44012</v>
      </c>
    </row>
    <row r="320" spans="1:22" s="1" customFormat="1">
      <c r="A320" s="4">
        <v>2080</v>
      </c>
      <c r="B320" s="4" t="s">
        <v>8</v>
      </c>
      <c r="C320" s="4" t="s">
        <v>497</v>
      </c>
      <c r="D320" s="4" t="s">
        <v>2029</v>
      </c>
      <c r="E320" s="4" t="s">
        <v>2030</v>
      </c>
      <c r="F320" s="5">
        <v>10</v>
      </c>
      <c r="G320" s="5">
        <v>3</v>
      </c>
      <c r="H320" s="4">
        <v>21</v>
      </c>
      <c r="I320" s="5">
        <v>20</v>
      </c>
      <c r="J320" s="7">
        <v>2006</v>
      </c>
      <c r="K320" s="8" t="s">
        <v>2036</v>
      </c>
      <c r="L320" s="9">
        <v>78.599999999999994</v>
      </c>
      <c r="M320" s="10">
        <v>56.98</v>
      </c>
      <c r="N320" s="5" t="s">
        <v>2032</v>
      </c>
      <c r="O320" s="5" t="s">
        <v>181</v>
      </c>
      <c r="P320" s="5" t="s">
        <v>2044</v>
      </c>
      <c r="Q320" s="4" t="s">
        <v>2049</v>
      </c>
      <c r="R320" s="4" t="s">
        <v>4611</v>
      </c>
      <c r="S320" s="13">
        <v>43359</v>
      </c>
      <c r="T320" s="14" t="s">
        <v>4105</v>
      </c>
      <c r="U320" s="15" t="s">
        <v>4612</v>
      </c>
      <c r="V320" s="13">
        <v>44012</v>
      </c>
    </row>
    <row r="321" spans="1:22" s="1" customFormat="1">
      <c r="A321" s="4">
        <v>2081</v>
      </c>
      <c r="B321" s="4" t="s">
        <v>8</v>
      </c>
      <c r="C321" s="4" t="s">
        <v>497</v>
      </c>
      <c r="D321" s="4" t="s">
        <v>2029</v>
      </c>
      <c r="E321" s="4" t="s">
        <v>2030</v>
      </c>
      <c r="F321" s="5">
        <v>10</v>
      </c>
      <c r="G321" s="5">
        <v>3</v>
      </c>
      <c r="H321" s="4">
        <v>21</v>
      </c>
      <c r="I321" s="5">
        <v>21</v>
      </c>
      <c r="J321" s="7">
        <v>2101</v>
      </c>
      <c r="K321" s="8" t="s">
        <v>2036</v>
      </c>
      <c r="L321" s="9">
        <v>78.599999999999994</v>
      </c>
      <c r="M321" s="10">
        <v>56.98</v>
      </c>
      <c r="N321" s="5" t="s">
        <v>2032</v>
      </c>
      <c r="O321" s="5" t="s">
        <v>181</v>
      </c>
      <c r="P321" s="5" t="s">
        <v>2041</v>
      </c>
      <c r="Q321" s="4" t="s">
        <v>2049</v>
      </c>
      <c r="R321" s="4" t="s">
        <v>4613</v>
      </c>
      <c r="S321" s="13">
        <v>43359</v>
      </c>
      <c r="T321" s="14" t="s">
        <v>4614</v>
      </c>
      <c r="U321" s="15"/>
      <c r="V321" s="13">
        <v>44012</v>
      </c>
    </row>
    <row r="322" spans="1:22" s="1" customFormat="1" hidden="1">
      <c r="A322" s="4">
        <v>2082</v>
      </c>
      <c r="B322" s="4" t="s">
        <v>8</v>
      </c>
      <c r="C322" s="4" t="s">
        <v>497</v>
      </c>
      <c r="D322" s="4" t="s">
        <v>2029</v>
      </c>
      <c r="E322" s="4" t="s">
        <v>2030</v>
      </c>
      <c r="F322" s="5">
        <v>10</v>
      </c>
      <c r="G322" s="5">
        <v>3</v>
      </c>
      <c r="H322" s="4">
        <v>21</v>
      </c>
      <c r="I322" s="5">
        <v>21</v>
      </c>
      <c r="J322" s="7">
        <v>2102</v>
      </c>
      <c r="K322" s="8" t="s">
        <v>2036</v>
      </c>
      <c r="L322" s="9">
        <v>52.79</v>
      </c>
      <c r="M322" s="10">
        <v>38.270000000000003</v>
      </c>
      <c r="N322" s="5" t="s">
        <v>2035</v>
      </c>
      <c r="O322" s="5" t="s">
        <v>183</v>
      </c>
      <c r="P322" s="5" t="s">
        <v>2042</v>
      </c>
      <c r="Q322" s="4" t="s">
        <v>2049</v>
      </c>
      <c r="R322" s="4" t="s">
        <v>4615</v>
      </c>
      <c r="S322" s="13">
        <v>43359</v>
      </c>
      <c r="T322" s="14" t="s">
        <v>4616</v>
      </c>
      <c r="U322" s="15" t="s">
        <v>4617</v>
      </c>
      <c r="V322" s="13">
        <v>44012</v>
      </c>
    </row>
    <row r="323" spans="1:22" s="1" customFormat="1" hidden="1">
      <c r="A323" s="4">
        <v>2083</v>
      </c>
      <c r="B323" s="4" t="s">
        <v>8</v>
      </c>
      <c r="C323" s="4" t="s">
        <v>497</v>
      </c>
      <c r="D323" s="4" t="s">
        <v>2029</v>
      </c>
      <c r="E323" s="4" t="s">
        <v>2030</v>
      </c>
      <c r="F323" s="5">
        <v>10</v>
      </c>
      <c r="G323" s="5">
        <v>3</v>
      </c>
      <c r="H323" s="4">
        <v>21</v>
      </c>
      <c r="I323" s="5">
        <v>21</v>
      </c>
      <c r="J323" s="7">
        <v>2103</v>
      </c>
      <c r="K323" s="8" t="s">
        <v>2036</v>
      </c>
      <c r="L323" s="9">
        <v>52.74</v>
      </c>
      <c r="M323" s="10">
        <v>38.229999999999997</v>
      </c>
      <c r="N323" s="5" t="s">
        <v>2035</v>
      </c>
      <c r="O323" s="5" t="s">
        <v>183</v>
      </c>
      <c r="P323" s="5" t="s">
        <v>2043</v>
      </c>
      <c r="Q323" s="4" t="s">
        <v>2049</v>
      </c>
      <c r="R323" s="4" t="s">
        <v>4618</v>
      </c>
      <c r="S323" s="13">
        <v>43359</v>
      </c>
      <c r="T323" s="14" t="s">
        <v>4619</v>
      </c>
      <c r="U323" s="15"/>
      <c r="V323" s="13">
        <v>44012</v>
      </c>
    </row>
    <row r="324" spans="1:22" s="1" customFormat="1" hidden="1">
      <c r="A324" s="4">
        <v>2084</v>
      </c>
      <c r="B324" s="4" t="s">
        <v>8</v>
      </c>
      <c r="C324" s="4" t="s">
        <v>497</v>
      </c>
      <c r="D324" s="4" t="s">
        <v>2029</v>
      </c>
      <c r="E324" s="4" t="s">
        <v>2030</v>
      </c>
      <c r="F324" s="5">
        <v>10</v>
      </c>
      <c r="G324" s="5">
        <v>3</v>
      </c>
      <c r="H324" s="4">
        <v>21</v>
      </c>
      <c r="I324" s="5">
        <v>21</v>
      </c>
      <c r="J324" s="7">
        <v>2104</v>
      </c>
      <c r="K324" s="8" t="s">
        <v>2036</v>
      </c>
      <c r="L324" s="9">
        <v>52.74</v>
      </c>
      <c r="M324" s="10">
        <v>38.229999999999997</v>
      </c>
      <c r="N324" s="5" t="s">
        <v>2035</v>
      </c>
      <c r="O324" s="5" t="s">
        <v>183</v>
      </c>
      <c r="P324" s="5" t="s">
        <v>2042</v>
      </c>
      <c r="Q324" s="4" t="s">
        <v>2049</v>
      </c>
      <c r="R324" s="4" t="s">
        <v>4620</v>
      </c>
      <c r="S324" s="13">
        <v>43359</v>
      </c>
      <c r="T324" s="14" t="s">
        <v>4621</v>
      </c>
      <c r="U324" s="15"/>
      <c r="V324" s="13">
        <v>44012</v>
      </c>
    </row>
    <row r="325" spans="1:22" s="1" customFormat="1" hidden="1">
      <c r="A325" s="4">
        <v>2085</v>
      </c>
      <c r="B325" s="4" t="s">
        <v>8</v>
      </c>
      <c r="C325" s="4" t="s">
        <v>497</v>
      </c>
      <c r="D325" s="4" t="s">
        <v>2029</v>
      </c>
      <c r="E325" s="4" t="s">
        <v>2030</v>
      </c>
      <c r="F325" s="5">
        <v>10</v>
      </c>
      <c r="G325" s="5">
        <v>3</v>
      </c>
      <c r="H325" s="4">
        <v>21</v>
      </c>
      <c r="I325" s="5">
        <v>21</v>
      </c>
      <c r="J325" s="7">
        <v>2105</v>
      </c>
      <c r="K325" s="8" t="s">
        <v>2036</v>
      </c>
      <c r="L325" s="9">
        <v>52.79</v>
      </c>
      <c r="M325" s="10">
        <v>38.270000000000003</v>
      </c>
      <c r="N325" s="5" t="s">
        <v>2035</v>
      </c>
      <c r="O325" s="5" t="s">
        <v>183</v>
      </c>
      <c r="P325" s="5" t="s">
        <v>2043</v>
      </c>
      <c r="Q325" s="4" t="s">
        <v>2049</v>
      </c>
      <c r="R325" s="4" t="s">
        <v>4622</v>
      </c>
      <c r="S325" s="13">
        <v>43394</v>
      </c>
      <c r="T325" s="14" t="s">
        <v>3556</v>
      </c>
      <c r="U325" s="15" t="s">
        <v>4623</v>
      </c>
      <c r="V325" s="13">
        <v>44012</v>
      </c>
    </row>
    <row r="326" spans="1:22" s="1" customFormat="1">
      <c r="A326" s="4">
        <v>2086</v>
      </c>
      <c r="B326" s="4" t="s">
        <v>8</v>
      </c>
      <c r="C326" s="4" t="s">
        <v>497</v>
      </c>
      <c r="D326" s="4" t="s">
        <v>2029</v>
      </c>
      <c r="E326" s="4" t="s">
        <v>2030</v>
      </c>
      <c r="F326" s="5">
        <v>10</v>
      </c>
      <c r="G326" s="5">
        <v>3</v>
      </c>
      <c r="H326" s="4">
        <v>21</v>
      </c>
      <c r="I326" s="5">
        <v>21</v>
      </c>
      <c r="J326" s="7">
        <v>2106</v>
      </c>
      <c r="K326" s="8" t="s">
        <v>2036</v>
      </c>
      <c r="L326" s="9">
        <v>78.599999999999994</v>
      </c>
      <c r="M326" s="10">
        <v>56.98</v>
      </c>
      <c r="N326" s="5" t="s">
        <v>2032</v>
      </c>
      <c r="O326" s="5" t="s">
        <v>181</v>
      </c>
      <c r="P326" s="5" t="s">
        <v>2044</v>
      </c>
      <c r="Q326" s="4" t="s">
        <v>2049</v>
      </c>
      <c r="R326" s="4" t="s">
        <v>4624</v>
      </c>
      <c r="S326" s="13">
        <v>43359</v>
      </c>
      <c r="T326" s="14" t="s">
        <v>4625</v>
      </c>
      <c r="U326" s="15" t="s">
        <v>4626</v>
      </c>
      <c r="V326" s="13">
        <v>44012</v>
      </c>
    </row>
  </sheetData>
  <autoFilter ref="A1:AG326">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Q2:Q326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385"/>
  <sheetViews>
    <sheetView workbookViewId="0">
      <selection activeCell="L2" sqref="L2:L385"/>
    </sheetView>
  </sheetViews>
  <sheetFormatPr defaultColWidth="9" defaultRowHeight="13.5"/>
  <cols>
    <col min="3" max="4" width="9" hidden="1" customWidth="1"/>
    <col min="6" max="7" width="4.375" customWidth="1"/>
    <col min="8" max="8" width="6.25" customWidth="1"/>
    <col min="9" max="9" width="8.125" customWidth="1"/>
    <col min="10" max="10" width="4.375" customWidth="1"/>
    <col min="11" max="11" width="9" hidden="1" customWidth="1"/>
    <col min="12" max="13" width="9" style="2"/>
  </cols>
  <sheetData>
    <row r="1" spans="1:33" s="1" customFormat="1" ht="54">
      <c r="B1" s="3" t="s">
        <v>123</v>
      </c>
      <c r="C1" s="3" t="s">
        <v>2012</v>
      </c>
      <c r="D1" s="3" t="s">
        <v>2013</v>
      </c>
      <c r="E1" s="3" t="s">
        <v>2014</v>
      </c>
      <c r="F1" s="3" t="s">
        <v>2015</v>
      </c>
      <c r="G1" s="3" t="s">
        <v>2016</v>
      </c>
      <c r="H1" s="3" t="s">
        <v>2017</v>
      </c>
      <c r="I1" s="3" t="s">
        <v>2018</v>
      </c>
      <c r="J1" s="3" t="s">
        <v>2019</v>
      </c>
      <c r="K1" s="3" t="s">
        <v>2020</v>
      </c>
      <c r="L1" s="6" t="s">
        <v>63</v>
      </c>
      <c r="M1" s="6" t="s">
        <v>2021</v>
      </c>
      <c r="N1" s="3" t="s">
        <v>500</v>
      </c>
      <c r="O1" s="3" t="s">
        <v>177</v>
      </c>
      <c r="P1" s="3" t="s">
        <v>2022</v>
      </c>
      <c r="Q1" s="3" t="s">
        <v>2023</v>
      </c>
      <c r="R1" s="11" t="s">
        <v>2024</v>
      </c>
      <c r="S1" s="11" t="s">
        <v>2025</v>
      </c>
      <c r="T1" s="3" t="s">
        <v>2026</v>
      </c>
      <c r="U1" s="12" t="s">
        <v>2027</v>
      </c>
      <c r="V1" s="11" t="s">
        <v>2028</v>
      </c>
      <c r="Z1" s="17"/>
      <c r="AA1" s="17"/>
      <c r="AB1" s="18"/>
      <c r="AC1" s="18"/>
      <c r="AD1" s="18"/>
      <c r="AE1" s="18"/>
      <c r="AF1" s="18"/>
      <c r="AG1" s="17"/>
    </row>
    <row r="2" spans="1:33" s="1" customFormat="1">
      <c r="A2" s="4">
        <v>2087</v>
      </c>
      <c r="B2" s="4" t="s">
        <v>8</v>
      </c>
      <c r="C2" s="4" t="s">
        <v>497</v>
      </c>
      <c r="D2" s="4" t="s">
        <v>2029</v>
      </c>
      <c r="E2" s="4" t="s">
        <v>2030</v>
      </c>
      <c r="F2" s="5">
        <v>11</v>
      </c>
      <c r="G2" s="5">
        <v>1</v>
      </c>
      <c r="H2" s="4">
        <v>18</v>
      </c>
      <c r="I2" s="5">
        <v>1</v>
      </c>
      <c r="J2" s="7">
        <v>101</v>
      </c>
      <c r="K2" s="8" t="s">
        <v>2036</v>
      </c>
      <c r="L2" s="9">
        <v>77.66</v>
      </c>
      <c r="M2" s="10">
        <v>56.71</v>
      </c>
      <c r="N2" s="5" t="s">
        <v>2032</v>
      </c>
      <c r="O2" s="5" t="s">
        <v>535</v>
      </c>
      <c r="P2" s="5" t="s">
        <v>508</v>
      </c>
      <c r="Q2" s="4" t="s">
        <v>2049</v>
      </c>
      <c r="R2" s="4" t="s">
        <v>4627</v>
      </c>
      <c r="S2" s="13">
        <v>43359</v>
      </c>
      <c r="T2" s="14" t="s">
        <v>4628</v>
      </c>
      <c r="U2" s="15"/>
      <c r="V2" s="13">
        <v>44012</v>
      </c>
    </row>
    <row r="3" spans="1:33" s="1" customFormat="1" hidden="1">
      <c r="A3" s="4">
        <v>2088</v>
      </c>
      <c r="B3" s="4" t="s">
        <v>8</v>
      </c>
      <c r="C3" s="4" t="s">
        <v>497</v>
      </c>
      <c r="D3" s="4" t="s">
        <v>2029</v>
      </c>
      <c r="E3" s="4" t="s">
        <v>2030</v>
      </c>
      <c r="F3" s="5">
        <v>11</v>
      </c>
      <c r="G3" s="5">
        <v>1</v>
      </c>
      <c r="H3" s="4">
        <v>18</v>
      </c>
      <c r="I3" s="5">
        <v>1</v>
      </c>
      <c r="J3" s="7">
        <v>102</v>
      </c>
      <c r="K3" s="8" t="s">
        <v>2036</v>
      </c>
      <c r="L3" s="9">
        <v>53.57</v>
      </c>
      <c r="M3" s="10">
        <v>39.119999999999997</v>
      </c>
      <c r="N3" s="5" t="s">
        <v>2035</v>
      </c>
      <c r="O3" s="5" t="s">
        <v>218</v>
      </c>
      <c r="P3" s="5" t="s">
        <v>504</v>
      </c>
      <c r="Q3" s="4" t="s">
        <v>2049</v>
      </c>
      <c r="R3" s="4" t="s">
        <v>4629</v>
      </c>
      <c r="S3" s="13">
        <v>43394</v>
      </c>
      <c r="T3" s="14" t="s">
        <v>4630</v>
      </c>
      <c r="U3" s="15" t="s">
        <v>4631</v>
      </c>
      <c r="V3" s="13">
        <v>44012</v>
      </c>
    </row>
    <row r="4" spans="1:33" s="1" customFormat="1" hidden="1">
      <c r="A4" s="4">
        <v>2089</v>
      </c>
      <c r="B4" s="4" t="s">
        <v>8</v>
      </c>
      <c r="C4" s="4" t="s">
        <v>497</v>
      </c>
      <c r="D4" s="4" t="s">
        <v>2029</v>
      </c>
      <c r="E4" s="4" t="s">
        <v>2030</v>
      </c>
      <c r="F4" s="5">
        <v>11</v>
      </c>
      <c r="G4" s="5">
        <v>1</v>
      </c>
      <c r="H4" s="4">
        <v>18</v>
      </c>
      <c r="I4" s="5">
        <v>1</v>
      </c>
      <c r="J4" s="7">
        <v>103</v>
      </c>
      <c r="K4" s="8" t="s">
        <v>2036</v>
      </c>
      <c r="L4" s="9">
        <v>51.93</v>
      </c>
      <c r="M4" s="10">
        <v>37.92</v>
      </c>
      <c r="N4" s="5" t="s">
        <v>2035</v>
      </c>
      <c r="O4" s="5" t="s">
        <v>218</v>
      </c>
      <c r="P4" s="5" t="s">
        <v>2037</v>
      </c>
      <c r="Q4" s="4" t="s">
        <v>2034</v>
      </c>
      <c r="R4" s="4"/>
      <c r="S4" s="13"/>
      <c r="T4" s="16"/>
      <c r="U4" s="15"/>
      <c r="V4" s="13">
        <v>44012</v>
      </c>
    </row>
    <row r="5" spans="1:33" s="1" customFormat="1" hidden="1">
      <c r="A5" s="4">
        <v>2090</v>
      </c>
      <c r="B5" s="4" t="s">
        <v>8</v>
      </c>
      <c r="C5" s="4" t="s">
        <v>497</v>
      </c>
      <c r="D5" s="4" t="s">
        <v>2029</v>
      </c>
      <c r="E5" s="4" t="s">
        <v>2030</v>
      </c>
      <c r="F5" s="5">
        <v>11</v>
      </c>
      <c r="G5" s="5">
        <v>1</v>
      </c>
      <c r="H5" s="4">
        <v>18</v>
      </c>
      <c r="I5" s="5">
        <v>1</v>
      </c>
      <c r="J5" s="7">
        <v>104</v>
      </c>
      <c r="K5" s="8" t="s">
        <v>2036</v>
      </c>
      <c r="L5" s="9">
        <v>51.93</v>
      </c>
      <c r="M5" s="10">
        <v>37.92</v>
      </c>
      <c r="N5" s="5" t="s">
        <v>2035</v>
      </c>
      <c r="O5" s="5" t="s">
        <v>218</v>
      </c>
      <c r="P5" s="5" t="s">
        <v>2038</v>
      </c>
      <c r="Q5" s="4" t="s">
        <v>2034</v>
      </c>
      <c r="R5" s="4"/>
      <c r="S5" s="13"/>
      <c r="T5" s="16"/>
      <c r="U5" s="15"/>
      <c r="V5" s="13">
        <v>44012</v>
      </c>
    </row>
    <row r="6" spans="1:33" s="1" customFormat="1" hidden="1">
      <c r="A6" s="4">
        <v>2091</v>
      </c>
      <c r="B6" s="4" t="s">
        <v>8</v>
      </c>
      <c r="C6" s="4" t="s">
        <v>497</v>
      </c>
      <c r="D6" s="4" t="s">
        <v>2029</v>
      </c>
      <c r="E6" s="4" t="s">
        <v>2030</v>
      </c>
      <c r="F6" s="5">
        <v>11</v>
      </c>
      <c r="G6" s="5">
        <v>1</v>
      </c>
      <c r="H6" s="4">
        <v>18</v>
      </c>
      <c r="I6" s="5">
        <v>1</v>
      </c>
      <c r="J6" s="7">
        <v>105</v>
      </c>
      <c r="K6" s="8" t="s">
        <v>2036</v>
      </c>
      <c r="L6" s="9">
        <v>53.57</v>
      </c>
      <c r="M6" s="10">
        <v>39.119999999999997</v>
      </c>
      <c r="N6" s="5" t="s">
        <v>2035</v>
      </c>
      <c r="O6" s="5" t="s">
        <v>218</v>
      </c>
      <c r="P6" s="5" t="s">
        <v>1843</v>
      </c>
      <c r="Q6" s="4" t="s">
        <v>2034</v>
      </c>
      <c r="R6" s="4"/>
      <c r="S6" s="13"/>
      <c r="T6" s="16"/>
      <c r="U6" s="15"/>
      <c r="V6" s="13">
        <v>44012</v>
      </c>
    </row>
    <row r="7" spans="1:33" s="1" customFormat="1">
      <c r="A7" s="4">
        <v>2092</v>
      </c>
      <c r="B7" s="4" t="s">
        <v>8</v>
      </c>
      <c r="C7" s="4" t="s">
        <v>497</v>
      </c>
      <c r="D7" s="4" t="s">
        <v>2029</v>
      </c>
      <c r="E7" s="4" t="s">
        <v>2030</v>
      </c>
      <c r="F7" s="5">
        <v>11</v>
      </c>
      <c r="G7" s="5">
        <v>1</v>
      </c>
      <c r="H7" s="4">
        <v>18</v>
      </c>
      <c r="I7" s="5">
        <v>1</v>
      </c>
      <c r="J7" s="7">
        <v>106</v>
      </c>
      <c r="K7" s="8" t="s">
        <v>2036</v>
      </c>
      <c r="L7" s="9">
        <v>78.05</v>
      </c>
      <c r="M7" s="10">
        <v>56.99</v>
      </c>
      <c r="N7" s="5" t="s">
        <v>2032</v>
      </c>
      <c r="O7" s="5" t="s">
        <v>190</v>
      </c>
      <c r="P7" s="5" t="s">
        <v>771</v>
      </c>
      <c r="Q7" s="4" t="s">
        <v>2049</v>
      </c>
      <c r="R7" s="4" t="s">
        <v>4632</v>
      </c>
      <c r="S7" s="13">
        <v>43359</v>
      </c>
      <c r="T7" s="14" t="s">
        <v>4633</v>
      </c>
      <c r="U7" s="15"/>
      <c r="V7" s="13">
        <v>44012</v>
      </c>
    </row>
    <row r="8" spans="1:33" s="1" customFormat="1">
      <c r="A8" s="4">
        <v>2093</v>
      </c>
      <c r="B8" s="4" t="s">
        <v>8</v>
      </c>
      <c r="C8" s="4" t="s">
        <v>497</v>
      </c>
      <c r="D8" s="4" t="s">
        <v>2029</v>
      </c>
      <c r="E8" s="4" t="s">
        <v>2030</v>
      </c>
      <c r="F8" s="5">
        <v>11</v>
      </c>
      <c r="G8" s="5">
        <v>1</v>
      </c>
      <c r="H8" s="4">
        <v>18</v>
      </c>
      <c r="I8" s="5">
        <v>2</v>
      </c>
      <c r="J8" s="7">
        <v>201</v>
      </c>
      <c r="K8" s="8" t="s">
        <v>2036</v>
      </c>
      <c r="L8" s="9">
        <v>77.66</v>
      </c>
      <c r="M8" s="10">
        <v>56.71</v>
      </c>
      <c r="N8" s="5" t="s">
        <v>2032</v>
      </c>
      <c r="O8" s="5" t="s">
        <v>535</v>
      </c>
      <c r="P8" s="5" t="s">
        <v>508</v>
      </c>
      <c r="Q8" s="4" t="s">
        <v>2049</v>
      </c>
      <c r="R8" s="4" t="s">
        <v>4634</v>
      </c>
      <c r="S8" s="13">
        <v>43358</v>
      </c>
      <c r="T8" s="14" t="s">
        <v>4635</v>
      </c>
      <c r="U8" s="15" t="s">
        <v>4636</v>
      </c>
      <c r="V8" s="13">
        <v>44012</v>
      </c>
    </row>
    <row r="9" spans="1:33" s="1" customFormat="1" hidden="1">
      <c r="A9" s="4">
        <v>2094</v>
      </c>
      <c r="B9" s="4" t="s">
        <v>8</v>
      </c>
      <c r="C9" s="4" t="s">
        <v>497</v>
      </c>
      <c r="D9" s="4" t="s">
        <v>2029</v>
      </c>
      <c r="E9" s="4" t="s">
        <v>2030</v>
      </c>
      <c r="F9" s="5">
        <v>11</v>
      </c>
      <c r="G9" s="5">
        <v>1</v>
      </c>
      <c r="H9" s="4">
        <v>18</v>
      </c>
      <c r="I9" s="5">
        <v>2</v>
      </c>
      <c r="J9" s="7">
        <v>202</v>
      </c>
      <c r="K9" s="8" t="s">
        <v>2036</v>
      </c>
      <c r="L9" s="9">
        <v>53.57</v>
      </c>
      <c r="M9" s="10">
        <v>39.119999999999997</v>
      </c>
      <c r="N9" s="5" t="s">
        <v>2035</v>
      </c>
      <c r="O9" s="5" t="s">
        <v>218</v>
      </c>
      <c r="P9" s="5" t="s">
        <v>504</v>
      </c>
      <c r="Q9" s="4" t="s">
        <v>2034</v>
      </c>
      <c r="R9" s="4"/>
      <c r="S9" s="13"/>
      <c r="T9" s="16"/>
      <c r="U9" s="15"/>
      <c r="V9" s="13">
        <v>44012</v>
      </c>
    </row>
    <row r="10" spans="1:33" s="1" customFormat="1" hidden="1">
      <c r="A10" s="4">
        <v>2095</v>
      </c>
      <c r="B10" s="4" t="s">
        <v>8</v>
      </c>
      <c r="C10" s="4" t="s">
        <v>497</v>
      </c>
      <c r="D10" s="4" t="s">
        <v>2029</v>
      </c>
      <c r="E10" s="4" t="s">
        <v>2030</v>
      </c>
      <c r="F10" s="5">
        <v>11</v>
      </c>
      <c r="G10" s="5">
        <v>1</v>
      </c>
      <c r="H10" s="4">
        <v>18</v>
      </c>
      <c r="I10" s="5">
        <v>2</v>
      </c>
      <c r="J10" s="7">
        <v>203</v>
      </c>
      <c r="K10" s="8" t="s">
        <v>2036</v>
      </c>
      <c r="L10" s="9">
        <v>51.93</v>
      </c>
      <c r="M10" s="10">
        <v>37.92</v>
      </c>
      <c r="N10" s="5" t="s">
        <v>2035</v>
      </c>
      <c r="O10" s="5" t="s">
        <v>218</v>
      </c>
      <c r="P10" s="5" t="s">
        <v>2037</v>
      </c>
      <c r="Q10" s="4" t="s">
        <v>2034</v>
      </c>
      <c r="R10" s="4"/>
      <c r="S10" s="13"/>
      <c r="T10" s="16"/>
      <c r="U10" s="15"/>
      <c r="V10" s="13">
        <v>44012</v>
      </c>
    </row>
    <row r="11" spans="1:33" s="1" customFormat="1" hidden="1">
      <c r="A11" s="4">
        <v>2096</v>
      </c>
      <c r="B11" s="4" t="s">
        <v>8</v>
      </c>
      <c r="C11" s="4" t="s">
        <v>497</v>
      </c>
      <c r="D11" s="4" t="s">
        <v>2029</v>
      </c>
      <c r="E11" s="4" t="s">
        <v>2030</v>
      </c>
      <c r="F11" s="5">
        <v>11</v>
      </c>
      <c r="G11" s="5">
        <v>1</v>
      </c>
      <c r="H11" s="4">
        <v>18</v>
      </c>
      <c r="I11" s="5">
        <v>2</v>
      </c>
      <c r="J11" s="7">
        <v>204</v>
      </c>
      <c r="K11" s="8" t="s">
        <v>2036</v>
      </c>
      <c r="L11" s="9">
        <v>51.93</v>
      </c>
      <c r="M11" s="10">
        <v>37.92</v>
      </c>
      <c r="N11" s="5" t="s">
        <v>2035</v>
      </c>
      <c r="O11" s="5" t="s">
        <v>218</v>
      </c>
      <c r="P11" s="5" t="s">
        <v>2038</v>
      </c>
      <c r="Q11" s="4" t="s">
        <v>2034</v>
      </c>
      <c r="R11" s="4"/>
      <c r="S11" s="13"/>
      <c r="T11" s="16"/>
      <c r="U11" s="15"/>
      <c r="V11" s="13">
        <v>44012</v>
      </c>
    </row>
    <row r="12" spans="1:33" s="1" customFormat="1" hidden="1">
      <c r="A12" s="4">
        <v>2097</v>
      </c>
      <c r="B12" s="4" t="s">
        <v>8</v>
      </c>
      <c r="C12" s="4" t="s">
        <v>497</v>
      </c>
      <c r="D12" s="4" t="s">
        <v>2029</v>
      </c>
      <c r="E12" s="4" t="s">
        <v>2030</v>
      </c>
      <c r="F12" s="5">
        <v>11</v>
      </c>
      <c r="G12" s="5">
        <v>1</v>
      </c>
      <c r="H12" s="4">
        <v>18</v>
      </c>
      <c r="I12" s="5">
        <v>2</v>
      </c>
      <c r="J12" s="7">
        <v>205</v>
      </c>
      <c r="K12" s="8" t="s">
        <v>2036</v>
      </c>
      <c r="L12" s="9">
        <v>53.57</v>
      </c>
      <c r="M12" s="10">
        <v>39.119999999999997</v>
      </c>
      <c r="N12" s="5" t="s">
        <v>2035</v>
      </c>
      <c r="O12" s="5" t="s">
        <v>218</v>
      </c>
      <c r="P12" s="5" t="s">
        <v>1843</v>
      </c>
      <c r="Q12" s="4" t="s">
        <v>2034</v>
      </c>
      <c r="R12" s="4"/>
      <c r="S12" s="13"/>
      <c r="T12" s="16"/>
      <c r="U12" s="15"/>
      <c r="V12" s="13">
        <v>44012</v>
      </c>
    </row>
    <row r="13" spans="1:33" s="1" customFormat="1">
      <c r="A13" s="4">
        <v>2098</v>
      </c>
      <c r="B13" s="4" t="s">
        <v>8</v>
      </c>
      <c r="C13" s="4" t="s">
        <v>497</v>
      </c>
      <c r="D13" s="4" t="s">
        <v>2029</v>
      </c>
      <c r="E13" s="4" t="s">
        <v>2030</v>
      </c>
      <c r="F13" s="5">
        <v>11</v>
      </c>
      <c r="G13" s="5">
        <v>1</v>
      </c>
      <c r="H13" s="4">
        <v>18</v>
      </c>
      <c r="I13" s="5">
        <v>2</v>
      </c>
      <c r="J13" s="7">
        <v>206</v>
      </c>
      <c r="K13" s="8" t="s">
        <v>2036</v>
      </c>
      <c r="L13" s="9">
        <v>78.05</v>
      </c>
      <c r="M13" s="10">
        <v>56.99</v>
      </c>
      <c r="N13" s="5" t="s">
        <v>2032</v>
      </c>
      <c r="O13" s="5" t="s">
        <v>190</v>
      </c>
      <c r="P13" s="5" t="s">
        <v>771</v>
      </c>
      <c r="Q13" s="4" t="s">
        <v>2049</v>
      </c>
      <c r="R13" s="4" t="s">
        <v>4637</v>
      </c>
      <c r="S13" s="13">
        <v>43358</v>
      </c>
      <c r="T13" s="14" t="s">
        <v>4638</v>
      </c>
      <c r="U13" s="15" t="s">
        <v>4639</v>
      </c>
      <c r="V13" s="13">
        <v>44012</v>
      </c>
    </row>
    <row r="14" spans="1:33" s="1" customFormat="1">
      <c r="A14" s="4">
        <v>2099</v>
      </c>
      <c r="B14" s="4" t="s">
        <v>8</v>
      </c>
      <c r="C14" s="4" t="s">
        <v>497</v>
      </c>
      <c r="D14" s="4" t="s">
        <v>2029</v>
      </c>
      <c r="E14" s="4" t="s">
        <v>2030</v>
      </c>
      <c r="F14" s="5">
        <v>11</v>
      </c>
      <c r="G14" s="5">
        <v>1</v>
      </c>
      <c r="H14" s="4">
        <v>18</v>
      </c>
      <c r="I14" s="5">
        <v>3</v>
      </c>
      <c r="J14" s="7">
        <v>301</v>
      </c>
      <c r="K14" s="8" t="s">
        <v>2036</v>
      </c>
      <c r="L14" s="9">
        <v>77.66</v>
      </c>
      <c r="M14" s="10">
        <v>56.71</v>
      </c>
      <c r="N14" s="5" t="s">
        <v>2032</v>
      </c>
      <c r="O14" s="5" t="s">
        <v>535</v>
      </c>
      <c r="P14" s="5" t="s">
        <v>508</v>
      </c>
      <c r="Q14" s="4" t="s">
        <v>2049</v>
      </c>
      <c r="R14" s="4" t="s">
        <v>4640</v>
      </c>
      <c r="S14" s="13">
        <v>43358</v>
      </c>
      <c r="T14" s="14" t="s">
        <v>4641</v>
      </c>
      <c r="U14" s="15" t="s">
        <v>4642</v>
      </c>
      <c r="V14" s="13">
        <v>44012</v>
      </c>
    </row>
    <row r="15" spans="1:33" s="1" customFormat="1" hidden="1">
      <c r="A15" s="4">
        <v>2100</v>
      </c>
      <c r="B15" s="4" t="s">
        <v>8</v>
      </c>
      <c r="C15" s="4" t="s">
        <v>497</v>
      </c>
      <c r="D15" s="4" t="s">
        <v>2029</v>
      </c>
      <c r="E15" s="4" t="s">
        <v>2030</v>
      </c>
      <c r="F15" s="5">
        <v>11</v>
      </c>
      <c r="G15" s="5">
        <v>1</v>
      </c>
      <c r="H15" s="4">
        <v>18</v>
      </c>
      <c r="I15" s="5">
        <v>3</v>
      </c>
      <c r="J15" s="7">
        <v>302</v>
      </c>
      <c r="K15" s="8" t="s">
        <v>2036</v>
      </c>
      <c r="L15" s="9">
        <v>53.57</v>
      </c>
      <c r="M15" s="10">
        <v>39.119999999999997</v>
      </c>
      <c r="N15" s="5" t="s">
        <v>2035</v>
      </c>
      <c r="O15" s="5" t="s">
        <v>218</v>
      </c>
      <c r="P15" s="5" t="s">
        <v>504</v>
      </c>
      <c r="Q15" s="4" t="s">
        <v>2049</v>
      </c>
      <c r="R15" s="4" t="s">
        <v>4643</v>
      </c>
      <c r="S15" s="13">
        <v>43358</v>
      </c>
      <c r="T15" s="14" t="s">
        <v>4644</v>
      </c>
      <c r="U15" s="15" t="s">
        <v>4645</v>
      </c>
      <c r="V15" s="13">
        <v>44012</v>
      </c>
    </row>
    <row r="16" spans="1:33" s="1" customFormat="1" hidden="1">
      <c r="A16" s="4">
        <v>2101</v>
      </c>
      <c r="B16" s="4" t="s">
        <v>8</v>
      </c>
      <c r="C16" s="4" t="s">
        <v>497</v>
      </c>
      <c r="D16" s="4" t="s">
        <v>2029</v>
      </c>
      <c r="E16" s="4" t="s">
        <v>2030</v>
      </c>
      <c r="F16" s="5">
        <v>11</v>
      </c>
      <c r="G16" s="5">
        <v>1</v>
      </c>
      <c r="H16" s="4">
        <v>18</v>
      </c>
      <c r="I16" s="5">
        <v>3</v>
      </c>
      <c r="J16" s="7">
        <v>303</v>
      </c>
      <c r="K16" s="8" t="s">
        <v>2036</v>
      </c>
      <c r="L16" s="9">
        <v>51.93</v>
      </c>
      <c r="M16" s="10">
        <v>37.92</v>
      </c>
      <c r="N16" s="5" t="s">
        <v>2035</v>
      </c>
      <c r="O16" s="5" t="s">
        <v>218</v>
      </c>
      <c r="P16" s="5" t="s">
        <v>2037</v>
      </c>
      <c r="Q16" s="4" t="s">
        <v>2034</v>
      </c>
      <c r="R16" s="4"/>
      <c r="S16" s="13"/>
      <c r="T16" s="16"/>
      <c r="U16" s="15"/>
      <c r="V16" s="13">
        <v>44012</v>
      </c>
    </row>
    <row r="17" spans="1:22" s="1" customFormat="1" hidden="1">
      <c r="A17" s="4">
        <v>2102</v>
      </c>
      <c r="B17" s="4" t="s">
        <v>8</v>
      </c>
      <c r="C17" s="4" t="s">
        <v>497</v>
      </c>
      <c r="D17" s="4" t="s">
        <v>2029</v>
      </c>
      <c r="E17" s="4" t="s">
        <v>2030</v>
      </c>
      <c r="F17" s="5">
        <v>11</v>
      </c>
      <c r="G17" s="5">
        <v>1</v>
      </c>
      <c r="H17" s="4">
        <v>18</v>
      </c>
      <c r="I17" s="5">
        <v>3</v>
      </c>
      <c r="J17" s="7">
        <v>304</v>
      </c>
      <c r="K17" s="8" t="s">
        <v>2036</v>
      </c>
      <c r="L17" s="9">
        <v>51.93</v>
      </c>
      <c r="M17" s="10">
        <v>37.92</v>
      </c>
      <c r="N17" s="5" t="s">
        <v>2035</v>
      </c>
      <c r="O17" s="5" t="s">
        <v>218</v>
      </c>
      <c r="P17" s="5" t="s">
        <v>2038</v>
      </c>
      <c r="Q17" s="4" t="s">
        <v>2034</v>
      </c>
      <c r="R17" s="4"/>
      <c r="S17" s="13"/>
      <c r="T17" s="16"/>
      <c r="U17" s="15"/>
      <c r="V17" s="13">
        <v>44012</v>
      </c>
    </row>
    <row r="18" spans="1:22" s="1" customFormat="1" hidden="1">
      <c r="A18" s="4">
        <v>2103</v>
      </c>
      <c r="B18" s="4" t="s">
        <v>8</v>
      </c>
      <c r="C18" s="4" t="s">
        <v>497</v>
      </c>
      <c r="D18" s="4" t="s">
        <v>2029</v>
      </c>
      <c r="E18" s="4" t="s">
        <v>2030</v>
      </c>
      <c r="F18" s="5">
        <v>11</v>
      </c>
      <c r="G18" s="5">
        <v>1</v>
      </c>
      <c r="H18" s="4">
        <v>18</v>
      </c>
      <c r="I18" s="5">
        <v>3</v>
      </c>
      <c r="J18" s="7">
        <v>305</v>
      </c>
      <c r="K18" s="8" t="s">
        <v>2036</v>
      </c>
      <c r="L18" s="9">
        <v>53.57</v>
      </c>
      <c r="M18" s="10">
        <v>39.119999999999997</v>
      </c>
      <c r="N18" s="5" t="s">
        <v>2035</v>
      </c>
      <c r="O18" s="5" t="s">
        <v>218</v>
      </c>
      <c r="P18" s="5" t="s">
        <v>1843</v>
      </c>
      <c r="Q18" s="4" t="s">
        <v>2034</v>
      </c>
      <c r="R18" s="4"/>
      <c r="S18" s="13"/>
      <c r="T18" s="16"/>
      <c r="U18" s="15"/>
      <c r="V18" s="13">
        <v>44012</v>
      </c>
    </row>
    <row r="19" spans="1:22" s="1" customFormat="1">
      <c r="A19" s="4">
        <v>2104</v>
      </c>
      <c r="B19" s="4" t="s">
        <v>8</v>
      </c>
      <c r="C19" s="4" t="s">
        <v>497</v>
      </c>
      <c r="D19" s="4" t="s">
        <v>2029</v>
      </c>
      <c r="E19" s="4" t="s">
        <v>2030</v>
      </c>
      <c r="F19" s="5">
        <v>11</v>
      </c>
      <c r="G19" s="5">
        <v>1</v>
      </c>
      <c r="H19" s="4">
        <v>18</v>
      </c>
      <c r="I19" s="5">
        <v>3</v>
      </c>
      <c r="J19" s="7">
        <v>306</v>
      </c>
      <c r="K19" s="8" t="s">
        <v>2036</v>
      </c>
      <c r="L19" s="9">
        <v>78.05</v>
      </c>
      <c r="M19" s="10">
        <v>56.99</v>
      </c>
      <c r="N19" s="5" t="s">
        <v>2032</v>
      </c>
      <c r="O19" s="5" t="s">
        <v>190</v>
      </c>
      <c r="P19" s="5" t="s">
        <v>771</v>
      </c>
      <c r="Q19" s="4" t="s">
        <v>2049</v>
      </c>
      <c r="R19" s="4" t="s">
        <v>4646</v>
      </c>
      <c r="S19" s="13">
        <v>43359</v>
      </c>
      <c r="T19" s="14" t="s">
        <v>4647</v>
      </c>
      <c r="U19" s="15" t="s">
        <v>4648</v>
      </c>
      <c r="V19" s="13">
        <v>44012</v>
      </c>
    </row>
    <row r="20" spans="1:22" s="1" customFormat="1">
      <c r="A20" s="4">
        <v>2105</v>
      </c>
      <c r="B20" s="4" t="s">
        <v>8</v>
      </c>
      <c r="C20" s="4" t="s">
        <v>497</v>
      </c>
      <c r="D20" s="4" t="s">
        <v>2029</v>
      </c>
      <c r="E20" s="4" t="s">
        <v>2030</v>
      </c>
      <c r="F20" s="5">
        <v>11</v>
      </c>
      <c r="G20" s="5">
        <v>1</v>
      </c>
      <c r="H20" s="4">
        <v>18</v>
      </c>
      <c r="I20" s="5">
        <v>4</v>
      </c>
      <c r="J20" s="7">
        <v>401</v>
      </c>
      <c r="K20" s="8" t="s">
        <v>2036</v>
      </c>
      <c r="L20" s="9">
        <v>77.66</v>
      </c>
      <c r="M20" s="10">
        <v>56.71</v>
      </c>
      <c r="N20" s="5" t="s">
        <v>2032</v>
      </c>
      <c r="O20" s="5" t="s">
        <v>535</v>
      </c>
      <c r="P20" s="5" t="s">
        <v>508</v>
      </c>
      <c r="Q20" s="4" t="s">
        <v>2049</v>
      </c>
      <c r="R20" s="4" t="s">
        <v>4649</v>
      </c>
      <c r="S20" s="13">
        <v>43359</v>
      </c>
      <c r="T20" s="14" t="s">
        <v>4650</v>
      </c>
      <c r="U20" s="15"/>
      <c r="V20" s="13">
        <v>44012</v>
      </c>
    </row>
    <row r="21" spans="1:22" s="1" customFormat="1" hidden="1">
      <c r="A21" s="4">
        <v>2106</v>
      </c>
      <c r="B21" s="4" t="s">
        <v>8</v>
      </c>
      <c r="C21" s="4" t="s">
        <v>497</v>
      </c>
      <c r="D21" s="4" t="s">
        <v>2029</v>
      </c>
      <c r="E21" s="4" t="s">
        <v>2030</v>
      </c>
      <c r="F21" s="5">
        <v>11</v>
      </c>
      <c r="G21" s="5">
        <v>1</v>
      </c>
      <c r="H21" s="4">
        <v>18</v>
      </c>
      <c r="I21" s="5">
        <v>4</v>
      </c>
      <c r="J21" s="7">
        <v>402</v>
      </c>
      <c r="K21" s="8" t="s">
        <v>2036</v>
      </c>
      <c r="L21" s="9">
        <v>53.57</v>
      </c>
      <c r="M21" s="10">
        <v>39.119999999999997</v>
      </c>
      <c r="N21" s="5" t="s">
        <v>2035</v>
      </c>
      <c r="O21" s="5" t="s">
        <v>218</v>
      </c>
      <c r="P21" s="5" t="s">
        <v>504</v>
      </c>
      <c r="Q21" s="4" t="s">
        <v>2034</v>
      </c>
      <c r="R21" s="4"/>
      <c r="S21" s="13"/>
      <c r="T21" s="16"/>
      <c r="U21" s="15"/>
      <c r="V21" s="13">
        <v>44012</v>
      </c>
    </row>
    <row r="22" spans="1:22" s="1" customFormat="1" hidden="1">
      <c r="A22" s="4">
        <v>2107</v>
      </c>
      <c r="B22" s="4" t="s">
        <v>8</v>
      </c>
      <c r="C22" s="4" t="s">
        <v>497</v>
      </c>
      <c r="D22" s="4" t="s">
        <v>2029</v>
      </c>
      <c r="E22" s="4" t="s">
        <v>2030</v>
      </c>
      <c r="F22" s="5">
        <v>11</v>
      </c>
      <c r="G22" s="5">
        <v>1</v>
      </c>
      <c r="H22" s="4">
        <v>18</v>
      </c>
      <c r="I22" s="5">
        <v>4</v>
      </c>
      <c r="J22" s="7">
        <v>403</v>
      </c>
      <c r="K22" s="8" t="s">
        <v>2036</v>
      </c>
      <c r="L22" s="9">
        <v>51.93</v>
      </c>
      <c r="M22" s="10">
        <v>37.92</v>
      </c>
      <c r="N22" s="5" t="s">
        <v>2035</v>
      </c>
      <c r="O22" s="5" t="s">
        <v>218</v>
      </c>
      <c r="P22" s="5" t="s">
        <v>2037</v>
      </c>
      <c r="Q22" s="4" t="s">
        <v>2034</v>
      </c>
      <c r="R22" s="4"/>
      <c r="S22" s="13"/>
      <c r="T22" s="16"/>
      <c r="U22" s="15"/>
      <c r="V22" s="13">
        <v>44012</v>
      </c>
    </row>
    <row r="23" spans="1:22" s="1" customFormat="1" hidden="1">
      <c r="A23" s="4">
        <v>2108</v>
      </c>
      <c r="B23" s="4" t="s">
        <v>8</v>
      </c>
      <c r="C23" s="4" t="s">
        <v>497</v>
      </c>
      <c r="D23" s="4" t="s">
        <v>2029</v>
      </c>
      <c r="E23" s="4" t="s">
        <v>2030</v>
      </c>
      <c r="F23" s="5">
        <v>11</v>
      </c>
      <c r="G23" s="5">
        <v>1</v>
      </c>
      <c r="H23" s="4">
        <v>18</v>
      </c>
      <c r="I23" s="5">
        <v>4</v>
      </c>
      <c r="J23" s="7">
        <v>404</v>
      </c>
      <c r="K23" s="8" t="s">
        <v>2036</v>
      </c>
      <c r="L23" s="9">
        <v>51.93</v>
      </c>
      <c r="M23" s="10">
        <v>37.92</v>
      </c>
      <c r="N23" s="5" t="s">
        <v>2035</v>
      </c>
      <c r="O23" s="5" t="s">
        <v>218</v>
      </c>
      <c r="P23" s="5" t="s">
        <v>2038</v>
      </c>
      <c r="Q23" s="4" t="s">
        <v>2034</v>
      </c>
      <c r="R23" s="4"/>
      <c r="S23" s="13"/>
      <c r="T23" s="16"/>
      <c r="U23" s="15"/>
      <c r="V23" s="13">
        <v>44012</v>
      </c>
    </row>
    <row r="24" spans="1:22" s="1" customFormat="1" hidden="1">
      <c r="A24" s="4">
        <v>2109</v>
      </c>
      <c r="B24" s="4" t="s">
        <v>8</v>
      </c>
      <c r="C24" s="4" t="s">
        <v>497</v>
      </c>
      <c r="D24" s="4" t="s">
        <v>2029</v>
      </c>
      <c r="E24" s="4" t="s">
        <v>2030</v>
      </c>
      <c r="F24" s="5">
        <v>11</v>
      </c>
      <c r="G24" s="5">
        <v>1</v>
      </c>
      <c r="H24" s="4">
        <v>18</v>
      </c>
      <c r="I24" s="5">
        <v>4</v>
      </c>
      <c r="J24" s="7">
        <v>405</v>
      </c>
      <c r="K24" s="8" t="s">
        <v>2036</v>
      </c>
      <c r="L24" s="9">
        <v>53.57</v>
      </c>
      <c r="M24" s="10">
        <v>39.119999999999997</v>
      </c>
      <c r="N24" s="5" t="s">
        <v>2035</v>
      </c>
      <c r="O24" s="5" t="s">
        <v>218</v>
      </c>
      <c r="P24" s="5" t="s">
        <v>1843</v>
      </c>
      <c r="Q24" s="4" t="s">
        <v>2034</v>
      </c>
      <c r="R24" s="4"/>
      <c r="S24" s="13"/>
      <c r="T24" s="16"/>
      <c r="U24" s="15"/>
      <c r="V24" s="13">
        <v>44012</v>
      </c>
    </row>
    <row r="25" spans="1:22" s="1" customFormat="1">
      <c r="A25" s="4">
        <v>2110</v>
      </c>
      <c r="B25" s="4" t="s">
        <v>8</v>
      </c>
      <c r="C25" s="4" t="s">
        <v>497</v>
      </c>
      <c r="D25" s="4" t="s">
        <v>2029</v>
      </c>
      <c r="E25" s="4" t="s">
        <v>2030</v>
      </c>
      <c r="F25" s="5">
        <v>11</v>
      </c>
      <c r="G25" s="5">
        <v>1</v>
      </c>
      <c r="H25" s="4">
        <v>18</v>
      </c>
      <c r="I25" s="5">
        <v>4</v>
      </c>
      <c r="J25" s="7">
        <v>406</v>
      </c>
      <c r="K25" s="8" t="s">
        <v>2036</v>
      </c>
      <c r="L25" s="9">
        <v>78.05</v>
      </c>
      <c r="M25" s="10">
        <v>56.99</v>
      </c>
      <c r="N25" s="5" t="s">
        <v>2032</v>
      </c>
      <c r="O25" s="5" t="s">
        <v>190</v>
      </c>
      <c r="P25" s="5" t="s">
        <v>771</v>
      </c>
      <c r="Q25" s="4" t="s">
        <v>2049</v>
      </c>
      <c r="R25" s="4" t="s">
        <v>4651</v>
      </c>
      <c r="S25" s="13">
        <v>43359</v>
      </c>
      <c r="T25" s="14" t="s">
        <v>4652</v>
      </c>
      <c r="U25" s="15" t="s">
        <v>4653</v>
      </c>
      <c r="V25" s="13">
        <v>44012</v>
      </c>
    </row>
    <row r="26" spans="1:22" s="1" customFormat="1">
      <c r="A26" s="4">
        <v>2111</v>
      </c>
      <c r="B26" s="4" t="s">
        <v>8</v>
      </c>
      <c r="C26" s="4" t="s">
        <v>497</v>
      </c>
      <c r="D26" s="4" t="s">
        <v>2029</v>
      </c>
      <c r="E26" s="4" t="s">
        <v>2030</v>
      </c>
      <c r="F26" s="5">
        <v>11</v>
      </c>
      <c r="G26" s="5">
        <v>1</v>
      </c>
      <c r="H26" s="4">
        <v>18</v>
      </c>
      <c r="I26" s="5">
        <v>5</v>
      </c>
      <c r="J26" s="7">
        <v>501</v>
      </c>
      <c r="K26" s="8" t="s">
        <v>2036</v>
      </c>
      <c r="L26" s="9">
        <v>78.31</v>
      </c>
      <c r="M26" s="10">
        <v>57.18</v>
      </c>
      <c r="N26" s="5" t="s">
        <v>2032</v>
      </c>
      <c r="O26" s="5" t="s">
        <v>535</v>
      </c>
      <c r="P26" s="5" t="s">
        <v>508</v>
      </c>
      <c r="Q26" s="4" t="s">
        <v>2049</v>
      </c>
      <c r="R26" s="4" t="s">
        <v>4654</v>
      </c>
      <c r="S26" s="13">
        <v>43359</v>
      </c>
      <c r="T26" s="14" t="s">
        <v>4647</v>
      </c>
      <c r="U26" s="15" t="s">
        <v>4655</v>
      </c>
      <c r="V26" s="13">
        <v>44012</v>
      </c>
    </row>
    <row r="27" spans="1:22" s="1" customFormat="1" hidden="1">
      <c r="A27" s="4">
        <v>2112</v>
      </c>
      <c r="B27" s="4" t="s">
        <v>8</v>
      </c>
      <c r="C27" s="4" t="s">
        <v>497</v>
      </c>
      <c r="D27" s="4" t="s">
        <v>2029</v>
      </c>
      <c r="E27" s="4" t="s">
        <v>2030</v>
      </c>
      <c r="F27" s="5">
        <v>11</v>
      </c>
      <c r="G27" s="5">
        <v>1</v>
      </c>
      <c r="H27" s="4">
        <v>18</v>
      </c>
      <c r="I27" s="5">
        <v>5</v>
      </c>
      <c r="J27" s="7">
        <v>502</v>
      </c>
      <c r="K27" s="8" t="s">
        <v>2036</v>
      </c>
      <c r="L27" s="9">
        <v>53.57</v>
      </c>
      <c r="M27" s="10">
        <v>39.119999999999997</v>
      </c>
      <c r="N27" s="5" t="s">
        <v>2035</v>
      </c>
      <c r="O27" s="5" t="s">
        <v>218</v>
      </c>
      <c r="P27" s="5" t="s">
        <v>504</v>
      </c>
      <c r="Q27" s="4" t="s">
        <v>2034</v>
      </c>
      <c r="R27" s="4"/>
      <c r="S27" s="13"/>
      <c r="T27" s="16"/>
      <c r="U27" s="15"/>
      <c r="V27" s="13">
        <v>44012</v>
      </c>
    </row>
    <row r="28" spans="1:22" s="1" customFormat="1" hidden="1">
      <c r="A28" s="4">
        <v>2113</v>
      </c>
      <c r="B28" s="4" t="s">
        <v>8</v>
      </c>
      <c r="C28" s="4" t="s">
        <v>497</v>
      </c>
      <c r="D28" s="4" t="s">
        <v>2029</v>
      </c>
      <c r="E28" s="4" t="s">
        <v>2030</v>
      </c>
      <c r="F28" s="5">
        <v>11</v>
      </c>
      <c r="G28" s="5">
        <v>1</v>
      </c>
      <c r="H28" s="4">
        <v>18</v>
      </c>
      <c r="I28" s="5">
        <v>5</v>
      </c>
      <c r="J28" s="7">
        <v>503</v>
      </c>
      <c r="K28" s="8" t="s">
        <v>2036</v>
      </c>
      <c r="L28" s="9">
        <v>51.93</v>
      </c>
      <c r="M28" s="10">
        <v>37.92</v>
      </c>
      <c r="N28" s="5" t="s">
        <v>2035</v>
      </c>
      <c r="O28" s="5" t="s">
        <v>218</v>
      </c>
      <c r="P28" s="5" t="s">
        <v>2037</v>
      </c>
      <c r="Q28" s="4" t="s">
        <v>2049</v>
      </c>
      <c r="R28" s="4" t="s">
        <v>4656</v>
      </c>
      <c r="S28" s="13">
        <v>43394</v>
      </c>
      <c r="T28" s="14" t="s">
        <v>4657</v>
      </c>
      <c r="U28" s="15" t="s">
        <v>4658</v>
      </c>
      <c r="V28" s="13">
        <v>44012</v>
      </c>
    </row>
    <row r="29" spans="1:22" s="1" customFormat="1" hidden="1">
      <c r="A29" s="4">
        <v>2114</v>
      </c>
      <c r="B29" s="4" t="s">
        <v>8</v>
      </c>
      <c r="C29" s="4" t="s">
        <v>497</v>
      </c>
      <c r="D29" s="4" t="s">
        <v>2029</v>
      </c>
      <c r="E29" s="4" t="s">
        <v>2030</v>
      </c>
      <c r="F29" s="5">
        <v>11</v>
      </c>
      <c r="G29" s="5">
        <v>1</v>
      </c>
      <c r="H29" s="4">
        <v>18</v>
      </c>
      <c r="I29" s="5">
        <v>5</v>
      </c>
      <c r="J29" s="7">
        <v>504</v>
      </c>
      <c r="K29" s="8" t="s">
        <v>2036</v>
      </c>
      <c r="L29" s="9">
        <v>51.93</v>
      </c>
      <c r="M29" s="10">
        <v>37.92</v>
      </c>
      <c r="N29" s="5" t="s">
        <v>2035</v>
      </c>
      <c r="O29" s="5" t="s">
        <v>218</v>
      </c>
      <c r="P29" s="5" t="s">
        <v>2038</v>
      </c>
      <c r="Q29" s="4" t="s">
        <v>2049</v>
      </c>
      <c r="R29" s="4" t="s">
        <v>4659</v>
      </c>
      <c r="S29" s="13">
        <v>43359</v>
      </c>
      <c r="T29" s="14" t="s">
        <v>4660</v>
      </c>
      <c r="U29" s="15" t="s">
        <v>4661</v>
      </c>
      <c r="V29" s="13">
        <v>44012</v>
      </c>
    </row>
    <row r="30" spans="1:22" s="1" customFormat="1" hidden="1">
      <c r="A30" s="4">
        <v>2115</v>
      </c>
      <c r="B30" s="4" t="s">
        <v>8</v>
      </c>
      <c r="C30" s="4" t="s">
        <v>497</v>
      </c>
      <c r="D30" s="4" t="s">
        <v>2029</v>
      </c>
      <c r="E30" s="4" t="s">
        <v>2030</v>
      </c>
      <c r="F30" s="5">
        <v>11</v>
      </c>
      <c r="G30" s="5">
        <v>1</v>
      </c>
      <c r="H30" s="4">
        <v>18</v>
      </c>
      <c r="I30" s="5">
        <v>5</v>
      </c>
      <c r="J30" s="7">
        <v>505</v>
      </c>
      <c r="K30" s="8" t="s">
        <v>2036</v>
      </c>
      <c r="L30" s="9">
        <v>53.57</v>
      </c>
      <c r="M30" s="10">
        <v>39.119999999999997</v>
      </c>
      <c r="N30" s="5" t="s">
        <v>2035</v>
      </c>
      <c r="O30" s="5" t="s">
        <v>218</v>
      </c>
      <c r="P30" s="5" t="s">
        <v>1843</v>
      </c>
      <c r="Q30" s="4" t="s">
        <v>2034</v>
      </c>
      <c r="R30" s="4"/>
      <c r="S30" s="13"/>
      <c r="T30" s="16"/>
      <c r="U30" s="15"/>
      <c r="V30" s="13">
        <v>44012</v>
      </c>
    </row>
    <row r="31" spans="1:22" s="1" customFormat="1">
      <c r="A31" s="4">
        <v>2116</v>
      </c>
      <c r="B31" s="4" t="s">
        <v>8</v>
      </c>
      <c r="C31" s="4" t="s">
        <v>497</v>
      </c>
      <c r="D31" s="4" t="s">
        <v>2029</v>
      </c>
      <c r="E31" s="4" t="s">
        <v>2030</v>
      </c>
      <c r="F31" s="5">
        <v>11</v>
      </c>
      <c r="G31" s="5">
        <v>1</v>
      </c>
      <c r="H31" s="4">
        <v>18</v>
      </c>
      <c r="I31" s="5">
        <v>5</v>
      </c>
      <c r="J31" s="7">
        <v>506</v>
      </c>
      <c r="K31" s="8" t="s">
        <v>2036</v>
      </c>
      <c r="L31" s="9">
        <v>78.05</v>
      </c>
      <c r="M31" s="10">
        <v>56.99</v>
      </c>
      <c r="N31" s="5" t="s">
        <v>2032</v>
      </c>
      <c r="O31" s="5" t="s">
        <v>190</v>
      </c>
      <c r="P31" s="5" t="s">
        <v>771</v>
      </c>
      <c r="Q31" s="4" t="s">
        <v>2049</v>
      </c>
      <c r="R31" s="4" t="s">
        <v>4662</v>
      </c>
      <c r="S31" s="13">
        <v>43359</v>
      </c>
      <c r="T31" s="14" t="s">
        <v>4663</v>
      </c>
      <c r="U31" s="15" t="s">
        <v>3227</v>
      </c>
      <c r="V31" s="13">
        <v>44012</v>
      </c>
    </row>
    <row r="32" spans="1:22" s="1" customFormat="1">
      <c r="A32" s="4">
        <v>2117</v>
      </c>
      <c r="B32" s="4" t="s">
        <v>8</v>
      </c>
      <c r="C32" s="4" t="s">
        <v>497</v>
      </c>
      <c r="D32" s="4" t="s">
        <v>2029</v>
      </c>
      <c r="E32" s="4" t="s">
        <v>2030</v>
      </c>
      <c r="F32" s="5">
        <v>11</v>
      </c>
      <c r="G32" s="5">
        <v>1</v>
      </c>
      <c r="H32" s="4">
        <v>18</v>
      </c>
      <c r="I32" s="5">
        <v>6</v>
      </c>
      <c r="J32" s="7">
        <v>601</v>
      </c>
      <c r="K32" s="8" t="s">
        <v>2036</v>
      </c>
      <c r="L32" s="9">
        <v>78.31</v>
      </c>
      <c r="M32" s="10">
        <v>57.18</v>
      </c>
      <c r="N32" s="5" t="s">
        <v>2032</v>
      </c>
      <c r="O32" s="5" t="s">
        <v>535</v>
      </c>
      <c r="P32" s="5" t="s">
        <v>508</v>
      </c>
      <c r="Q32" s="4" t="s">
        <v>2049</v>
      </c>
      <c r="R32" s="4" t="s">
        <v>4664</v>
      </c>
      <c r="S32" s="13">
        <v>43359</v>
      </c>
      <c r="T32" s="14" t="s">
        <v>4665</v>
      </c>
      <c r="U32" s="15"/>
      <c r="V32" s="13">
        <v>44012</v>
      </c>
    </row>
    <row r="33" spans="1:22" s="1" customFormat="1" hidden="1">
      <c r="A33" s="4">
        <v>2118</v>
      </c>
      <c r="B33" s="4" t="s">
        <v>8</v>
      </c>
      <c r="C33" s="4" t="s">
        <v>497</v>
      </c>
      <c r="D33" s="4" t="s">
        <v>2029</v>
      </c>
      <c r="E33" s="4" t="s">
        <v>2030</v>
      </c>
      <c r="F33" s="5">
        <v>11</v>
      </c>
      <c r="G33" s="5">
        <v>1</v>
      </c>
      <c r="H33" s="4">
        <v>18</v>
      </c>
      <c r="I33" s="5">
        <v>6</v>
      </c>
      <c r="J33" s="7">
        <v>602</v>
      </c>
      <c r="K33" s="8" t="s">
        <v>2036</v>
      </c>
      <c r="L33" s="9">
        <v>53.57</v>
      </c>
      <c r="M33" s="10">
        <v>39.119999999999997</v>
      </c>
      <c r="N33" s="5" t="s">
        <v>2035</v>
      </c>
      <c r="O33" s="5" t="s">
        <v>218</v>
      </c>
      <c r="P33" s="5" t="s">
        <v>504</v>
      </c>
      <c r="Q33" s="4" t="s">
        <v>2034</v>
      </c>
      <c r="R33" s="4"/>
      <c r="S33" s="13"/>
      <c r="T33" s="16"/>
      <c r="U33" s="15"/>
      <c r="V33" s="13">
        <v>44012</v>
      </c>
    </row>
    <row r="34" spans="1:22" s="1" customFormat="1" hidden="1">
      <c r="A34" s="4">
        <v>2119</v>
      </c>
      <c r="B34" s="4" t="s">
        <v>8</v>
      </c>
      <c r="C34" s="4" t="s">
        <v>497</v>
      </c>
      <c r="D34" s="4" t="s">
        <v>2029</v>
      </c>
      <c r="E34" s="4" t="s">
        <v>2030</v>
      </c>
      <c r="F34" s="5">
        <v>11</v>
      </c>
      <c r="G34" s="5">
        <v>1</v>
      </c>
      <c r="H34" s="4">
        <v>18</v>
      </c>
      <c r="I34" s="5">
        <v>6</v>
      </c>
      <c r="J34" s="7">
        <v>603</v>
      </c>
      <c r="K34" s="8" t="s">
        <v>2036</v>
      </c>
      <c r="L34" s="9">
        <v>51.93</v>
      </c>
      <c r="M34" s="10">
        <v>37.92</v>
      </c>
      <c r="N34" s="5" t="s">
        <v>2035</v>
      </c>
      <c r="O34" s="5" t="s">
        <v>218</v>
      </c>
      <c r="P34" s="5" t="s">
        <v>2037</v>
      </c>
      <c r="Q34" s="4" t="s">
        <v>2049</v>
      </c>
      <c r="R34" s="4" t="s">
        <v>4666</v>
      </c>
      <c r="S34" s="13">
        <v>43359</v>
      </c>
      <c r="T34" s="14" t="s">
        <v>4667</v>
      </c>
      <c r="U34" s="15" t="s">
        <v>4668</v>
      </c>
      <c r="V34" s="13">
        <v>44012</v>
      </c>
    </row>
    <row r="35" spans="1:22" s="1" customFormat="1" hidden="1">
      <c r="A35" s="4">
        <v>2120</v>
      </c>
      <c r="B35" s="4" t="s">
        <v>8</v>
      </c>
      <c r="C35" s="4" t="s">
        <v>497</v>
      </c>
      <c r="D35" s="4" t="s">
        <v>2029</v>
      </c>
      <c r="E35" s="4" t="s">
        <v>2030</v>
      </c>
      <c r="F35" s="5">
        <v>11</v>
      </c>
      <c r="G35" s="5">
        <v>1</v>
      </c>
      <c r="H35" s="4">
        <v>18</v>
      </c>
      <c r="I35" s="5">
        <v>6</v>
      </c>
      <c r="J35" s="7">
        <v>604</v>
      </c>
      <c r="K35" s="8" t="s">
        <v>2036</v>
      </c>
      <c r="L35" s="9">
        <v>51.93</v>
      </c>
      <c r="M35" s="10">
        <v>37.92</v>
      </c>
      <c r="N35" s="5" t="s">
        <v>2035</v>
      </c>
      <c r="O35" s="5" t="s">
        <v>218</v>
      </c>
      <c r="P35" s="5" t="s">
        <v>2038</v>
      </c>
      <c r="Q35" s="4" t="s">
        <v>2034</v>
      </c>
      <c r="R35" s="4"/>
      <c r="S35" s="13"/>
      <c r="T35" s="14"/>
      <c r="U35" s="15"/>
      <c r="V35" s="13">
        <v>44012</v>
      </c>
    </row>
    <row r="36" spans="1:22" s="1" customFormat="1" hidden="1">
      <c r="A36" s="4">
        <v>2121</v>
      </c>
      <c r="B36" s="4" t="s">
        <v>8</v>
      </c>
      <c r="C36" s="4" t="s">
        <v>497</v>
      </c>
      <c r="D36" s="4" t="s">
        <v>2029</v>
      </c>
      <c r="E36" s="4" t="s">
        <v>2030</v>
      </c>
      <c r="F36" s="5">
        <v>11</v>
      </c>
      <c r="G36" s="5">
        <v>1</v>
      </c>
      <c r="H36" s="4">
        <v>18</v>
      </c>
      <c r="I36" s="5">
        <v>6</v>
      </c>
      <c r="J36" s="7">
        <v>605</v>
      </c>
      <c r="K36" s="8" t="s">
        <v>2036</v>
      </c>
      <c r="L36" s="9">
        <v>53.57</v>
      </c>
      <c r="M36" s="10">
        <v>39.119999999999997</v>
      </c>
      <c r="N36" s="5" t="s">
        <v>2035</v>
      </c>
      <c r="O36" s="5" t="s">
        <v>218</v>
      </c>
      <c r="P36" s="5" t="s">
        <v>1843</v>
      </c>
      <c r="Q36" s="4" t="s">
        <v>2049</v>
      </c>
      <c r="R36" s="4" t="s">
        <v>4669</v>
      </c>
      <c r="S36" s="13">
        <v>43358</v>
      </c>
      <c r="T36" s="14" t="s">
        <v>4670</v>
      </c>
      <c r="U36" s="15"/>
      <c r="V36" s="13">
        <v>44012</v>
      </c>
    </row>
    <row r="37" spans="1:22" s="1" customFormat="1">
      <c r="A37" s="4">
        <v>2122</v>
      </c>
      <c r="B37" s="4" t="s">
        <v>8</v>
      </c>
      <c r="C37" s="4" t="s">
        <v>497</v>
      </c>
      <c r="D37" s="4" t="s">
        <v>2029</v>
      </c>
      <c r="E37" s="4" t="s">
        <v>2030</v>
      </c>
      <c r="F37" s="5">
        <v>11</v>
      </c>
      <c r="G37" s="5">
        <v>1</v>
      </c>
      <c r="H37" s="4">
        <v>18</v>
      </c>
      <c r="I37" s="5">
        <v>6</v>
      </c>
      <c r="J37" s="7">
        <v>606</v>
      </c>
      <c r="K37" s="8" t="s">
        <v>2036</v>
      </c>
      <c r="L37" s="9">
        <v>78.05</v>
      </c>
      <c r="M37" s="10">
        <v>56.99</v>
      </c>
      <c r="N37" s="5" t="s">
        <v>2032</v>
      </c>
      <c r="O37" s="5" t="s">
        <v>190</v>
      </c>
      <c r="P37" s="5" t="s">
        <v>771</v>
      </c>
      <c r="Q37" s="4" t="s">
        <v>2049</v>
      </c>
      <c r="R37" s="4" t="s">
        <v>4671</v>
      </c>
      <c r="S37" s="13">
        <v>43358</v>
      </c>
      <c r="T37" s="14" t="s">
        <v>4672</v>
      </c>
      <c r="U37" s="15" t="s">
        <v>4673</v>
      </c>
      <c r="V37" s="13">
        <v>44012</v>
      </c>
    </row>
    <row r="38" spans="1:22" s="1" customFormat="1">
      <c r="A38" s="4">
        <v>2123</v>
      </c>
      <c r="B38" s="4" t="s">
        <v>8</v>
      </c>
      <c r="C38" s="4" t="s">
        <v>497</v>
      </c>
      <c r="D38" s="4" t="s">
        <v>2029</v>
      </c>
      <c r="E38" s="4" t="s">
        <v>2030</v>
      </c>
      <c r="F38" s="5">
        <v>11</v>
      </c>
      <c r="G38" s="5">
        <v>1</v>
      </c>
      <c r="H38" s="4">
        <v>18</v>
      </c>
      <c r="I38" s="5">
        <v>7</v>
      </c>
      <c r="J38" s="7">
        <v>701</v>
      </c>
      <c r="K38" s="8" t="s">
        <v>2036</v>
      </c>
      <c r="L38" s="9">
        <v>78.31</v>
      </c>
      <c r="M38" s="10">
        <v>57.18</v>
      </c>
      <c r="N38" s="5" t="s">
        <v>2032</v>
      </c>
      <c r="O38" s="5" t="s">
        <v>190</v>
      </c>
      <c r="P38" s="5" t="s">
        <v>508</v>
      </c>
      <c r="Q38" s="4" t="s">
        <v>2049</v>
      </c>
      <c r="R38" s="4" t="s">
        <v>4674</v>
      </c>
      <c r="S38" s="13">
        <v>43394</v>
      </c>
      <c r="T38" s="14" t="s">
        <v>4675</v>
      </c>
      <c r="U38" s="15" t="s">
        <v>4676</v>
      </c>
      <c r="V38" s="13">
        <v>44012</v>
      </c>
    </row>
    <row r="39" spans="1:22" s="1" customFormat="1" hidden="1">
      <c r="A39" s="4">
        <v>2124</v>
      </c>
      <c r="B39" s="4" t="s">
        <v>8</v>
      </c>
      <c r="C39" s="4" t="s">
        <v>497</v>
      </c>
      <c r="D39" s="4" t="s">
        <v>2029</v>
      </c>
      <c r="E39" s="4" t="s">
        <v>2030</v>
      </c>
      <c r="F39" s="5">
        <v>11</v>
      </c>
      <c r="G39" s="5">
        <v>1</v>
      </c>
      <c r="H39" s="4">
        <v>18</v>
      </c>
      <c r="I39" s="5">
        <v>7</v>
      </c>
      <c r="J39" s="7">
        <v>702</v>
      </c>
      <c r="K39" s="8" t="s">
        <v>2036</v>
      </c>
      <c r="L39" s="9">
        <v>53.57</v>
      </c>
      <c r="M39" s="10">
        <v>39.119999999999997</v>
      </c>
      <c r="N39" s="5" t="s">
        <v>2035</v>
      </c>
      <c r="O39" s="5" t="s">
        <v>218</v>
      </c>
      <c r="P39" s="5" t="s">
        <v>504</v>
      </c>
      <c r="Q39" s="4" t="s">
        <v>2034</v>
      </c>
      <c r="R39" s="4"/>
      <c r="S39" s="13"/>
      <c r="T39" s="16"/>
      <c r="U39" s="15"/>
      <c r="V39" s="13">
        <v>44012</v>
      </c>
    </row>
    <row r="40" spans="1:22" s="1" customFormat="1" hidden="1">
      <c r="A40" s="4">
        <v>2125</v>
      </c>
      <c r="B40" s="4" t="s">
        <v>8</v>
      </c>
      <c r="C40" s="4" t="s">
        <v>497</v>
      </c>
      <c r="D40" s="4" t="s">
        <v>2029</v>
      </c>
      <c r="E40" s="4" t="s">
        <v>2030</v>
      </c>
      <c r="F40" s="5">
        <v>11</v>
      </c>
      <c r="G40" s="5">
        <v>1</v>
      </c>
      <c r="H40" s="4">
        <v>18</v>
      </c>
      <c r="I40" s="5">
        <v>7</v>
      </c>
      <c r="J40" s="7">
        <v>703</v>
      </c>
      <c r="K40" s="8" t="s">
        <v>2036</v>
      </c>
      <c r="L40" s="9">
        <v>51.93</v>
      </c>
      <c r="M40" s="10">
        <v>37.92</v>
      </c>
      <c r="N40" s="5" t="s">
        <v>2035</v>
      </c>
      <c r="O40" s="5" t="s">
        <v>218</v>
      </c>
      <c r="P40" s="5" t="s">
        <v>2037</v>
      </c>
      <c r="Q40" s="4" t="s">
        <v>2049</v>
      </c>
      <c r="R40" s="4" t="s">
        <v>4677</v>
      </c>
      <c r="S40" s="13">
        <v>43358</v>
      </c>
      <c r="T40" s="14" t="s">
        <v>4678</v>
      </c>
      <c r="U40" s="15"/>
      <c r="V40" s="13">
        <v>44012</v>
      </c>
    </row>
    <row r="41" spans="1:22" s="1" customFormat="1" hidden="1">
      <c r="A41" s="4">
        <v>2126</v>
      </c>
      <c r="B41" s="4" t="s">
        <v>8</v>
      </c>
      <c r="C41" s="4" t="s">
        <v>497</v>
      </c>
      <c r="D41" s="4" t="s">
        <v>2029</v>
      </c>
      <c r="E41" s="4" t="s">
        <v>2030</v>
      </c>
      <c r="F41" s="5">
        <v>11</v>
      </c>
      <c r="G41" s="5">
        <v>1</v>
      </c>
      <c r="H41" s="4">
        <v>18</v>
      </c>
      <c r="I41" s="5">
        <v>7</v>
      </c>
      <c r="J41" s="7">
        <v>704</v>
      </c>
      <c r="K41" s="8" t="s">
        <v>2036</v>
      </c>
      <c r="L41" s="9">
        <v>51.93</v>
      </c>
      <c r="M41" s="10">
        <v>37.92</v>
      </c>
      <c r="N41" s="5" t="s">
        <v>2035</v>
      </c>
      <c r="O41" s="5" t="s">
        <v>218</v>
      </c>
      <c r="P41" s="5" t="s">
        <v>2038</v>
      </c>
      <c r="Q41" s="4" t="s">
        <v>2049</v>
      </c>
      <c r="R41" s="4" t="s">
        <v>4679</v>
      </c>
      <c r="S41" s="13">
        <v>43358</v>
      </c>
      <c r="T41" s="14" t="s">
        <v>4680</v>
      </c>
      <c r="U41" s="15"/>
      <c r="V41" s="13">
        <v>44012</v>
      </c>
    </row>
    <row r="42" spans="1:22" s="1" customFormat="1" hidden="1">
      <c r="A42" s="4">
        <v>2127</v>
      </c>
      <c r="B42" s="4" t="s">
        <v>8</v>
      </c>
      <c r="C42" s="4" t="s">
        <v>497</v>
      </c>
      <c r="D42" s="4" t="s">
        <v>2029</v>
      </c>
      <c r="E42" s="4" t="s">
        <v>2030</v>
      </c>
      <c r="F42" s="5">
        <v>11</v>
      </c>
      <c r="G42" s="5">
        <v>1</v>
      </c>
      <c r="H42" s="4">
        <v>18</v>
      </c>
      <c r="I42" s="5">
        <v>7</v>
      </c>
      <c r="J42" s="7">
        <v>705</v>
      </c>
      <c r="K42" s="8" t="s">
        <v>2036</v>
      </c>
      <c r="L42" s="9">
        <v>53.57</v>
      </c>
      <c r="M42" s="10">
        <v>39.119999999999997</v>
      </c>
      <c r="N42" s="5" t="s">
        <v>2035</v>
      </c>
      <c r="O42" s="5" t="s">
        <v>218</v>
      </c>
      <c r="P42" s="5" t="s">
        <v>1843</v>
      </c>
      <c r="Q42" s="4" t="s">
        <v>2034</v>
      </c>
      <c r="R42" s="4"/>
      <c r="S42" s="13"/>
      <c r="T42" s="16"/>
      <c r="U42" s="15"/>
      <c r="V42" s="13">
        <v>44012</v>
      </c>
    </row>
    <row r="43" spans="1:22" s="1" customFormat="1">
      <c r="A43" s="4">
        <v>2128</v>
      </c>
      <c r="B43" s="4" t="s">
        <v>8</v>
      </c>
      <c r="C43" s="4" t="s">
        <v>497</v>
      </c>
      <c r="D43" s="4" t="s">
        <v>2029</v>
      </c>
      <c r="E43" s="4" t="s">
        <v>2030</v>
      </c>
      <c r="F43" s="5">
        <v>11</v>
      </c>
      <c r="G43" s="5">
        <v>1</v>
      </c>
      <c r="H43" s="4">
        <v>18</v>
      </c>
      <c r="I43" s="5">
        <v>7</v>
      </c>
      <c r="J43" s="7">
        <v>706</v>
      </c>
      <c r="K43" s="8" t="s">
        <v>2036</v>
      </c>
      <c r="L43" s="9">
        <v>78.05</v>
      </c>
      <c r="M43" s="10">
        <v>56.99</v>
      </c>
      <c r="N43" s="5" t="s">
        <v>2032</v>
      </c>
      <c r="O43" s="5" t="s">
        <v>190</v>
      </c>
      <c r="P43" s="5" t="s">
        <v>771</v>
      </c>
      <c r="Q43" s="4" t="s">
        <v>2049</v>
      </c>
      <c r="R43" s="4" t="s">
        <v>4681</v>
      </c>
      <c r="S43" s="13">
        <v>43358</v>
      </c>
      <c r="T43" s="14" t="s">
        <v>4682</v>
      </c>
      <c r="U43" s="15"/>
      <c r="V43" s="13">
        <v>44012</v>
      </c>
    </row>
    <row r="44" spans="1:22" s="1" customFormat="1">
      <c r="A44" s="4">
        <v>2129</v>
      </c>
      <c r="B44" s="4" t="s">
        <v>8</v>
      </c>
      <c r="C44" s="4" t="s">
        <v>497</v>
      </c>
      <c r="D44" s="4" t="s">
        <v>2029</v>
      </c>
      <c r="E44" s="4" t="s">
        <v>2030</v>
      </c>
      <c r="F44" s="5">
        <v>11</v>
      </c>
      <c r="G44" s="5">
        <v>1</v>
      </c>
      <c r="H44" s="4">
        <v>18</v>
      </c>
      <c r="I44" s="5">
        <v>8</v>
      </c>
      <c r="J44" s="7">
        <v>801</v>
      </c>
      <c r="K44" s="8" t="s">
        <v>2036</v>
      </c>
      <c r="L44" s="9">
        <v>78.31</v>
      </c>
      <c r="M44" s="10">
        <v>57.18</v>
      </c>
      <c r="N44" s="5" t="s">
        <v>2032</v>
      </c>
      <c r="O44" s="5" t="s">
        <v>535</v>
      </c>
      <c r="P44" s="5" t="s">
        <v>508</v>
      </c>
      <c r="Q44" s="4" t="s">
        <v>2049</v>
      </c>
      <c r="R44" s="4" t="s">
        <v>4683</v>
      </c>
      <c r="S44" s="13">
        <v>43359</v>
      </c>
      <c r="T44" s="14" t="s">
        <v>4684</v>
      </c>
      <c r="U44" s="15" t="s">
        <v>4685</v>
      </c>
      <c r="V44" s="13">
        <v>44012</v>
      </c>
    </row>
    <row r="45" spans="1:22" s="1" customFormat="1" hidden="1">
      <c r="A45" s="4">
        <v>2130</v>
      </c>
      <c r="B45" s="4" t="s">
        <v>8</v>
      </c>
      <c r="C45" s="4" t="s">
        <v>497</v>
      </c>
      <c r="D45" s="4" t="s">
        <v>2029</v>
      </c>
      <c r="E45" s="4" t="s">
        <v>2030</v>
      </c>
      <c r="F45" s="5">
        <v>11</v>
      </c>
      <c r="G45" s="5">
        <v>1</v>
      </c>
      <c r="H45" s="4">
        <v>18</v>
      </c>
      <c r="I45" s="5">
        <v>8</v>
      </c>
      <c r="J45" s="7">
        <v>802</v>
      </c>
      <c r="K45" s="8" t="s">
        <v>2036</v>
      </c>
      <c r="L45" s="9">
        <v>53.57</v>
      </c>
      <c r="M45" s="10">
        <v>39.119999999999997</v>
      </c>
      <c r="N45" s="5" t="s">
        <v>2035</v>
      </c>
      <c r="O45" s="5" t="s">
        <v>218</v>
      </c>
      <c r="P45" s="5" t="s">
        <v>504</v>
      </c>
      <c r="Q45" s="4" t="s">
        <v>2049</v>
      </c>
      <c r="R45" s="4" t="s">
        <v>4686</v>
      </c>
      <c r="S45" s="13">
        <v>43359</v>
      </c>
      <c r="T45" s="14" t="s">
        <v>4687</v>
      </c>
      <c r="U45" s="15" t="s">
        <v>4688</v>
      </c>
      <c r="V45" s="13">
        <v>44012</v>
      </c>
    </row>
    <row r="46" spans="1:22" s="1" customFormat="1" hidden="1">
      <c r="A46" s="4">
        <v>2131</v>
      </c>
      <c r="B46" s="4" t="s">
        <v>8</v>
      </c>
      <c r="C46" s="4" t="s">
        <v>497</v>
      </c>
      <c r="D46" s="4" t="s">
        <v>2029</v>
      </c>
      <c r="E46" s="4" t="s">
        <v>2030</v>
      </c>
      <c r="F46" s="5">
        <v>11</v>
      </c>
      <c r="G46" s="5">
        <v>1</v>
      </c>
      <c r="H46" s="4">
        <v>18</v>
      </c>
      <c r="I46" s="5">
        <v>8</v>
      </c>
      <c r="J46" s="7">
        <v>803</v>
      </c>
      <c r="K46" s="8" t="s">
        <v>2036</v>
      </c>
      <c r="L46" s="9">
        <v>51.93</v>
      </c>
      <c r="M46" s="10">
        <v>37.92</v>
      </c>
      <c r="N46" s="5" t="s">
        <v>2035</v>
      </c>
      <c r="O46" s="5" t="s">
        <v>218</v>
      </c>
      <c r="P46" s="5" t="s">
        <v>2037</v>
      </c>
      <c r="Q46" s="4" t="s">
        <v>2049</v>
      </c>
      <c r="R46" s="4" t="s">
        <v>4689</v>
      </c>
      <c r="S46" s="13">
        <v>43358</v>
      </c>
      <c r="T46" s="14" t="s">
        <v>4690</v>
      </c>
      <c r="U46" s="15"/>
      <c r="V46" s="13">
        <v>44012</v>
      </c>
    </row>
    <row r="47" spans="1:22" s="1" customFormat="1" hidden="1">
      <c r="A47" s="4">
        <v>2132</v>
      </c>
      <c r="B47" s="4" t="s">
        <v>8</v>
      </c>
      <c r="C47" s="4" t="s">
        <v>497</v>
      </c>
      <c r="D47" s="4" t="s">
        <v>2029</v>
      </c>
      <c r="E47" s="4" t="s">
        <v>2030</v>
      </c>
      <c r="F47" s="5">
        <v>11</v>
      </c>
      <c r="G47" s="5">
        <v>1</v>
      </c>
      <c r="H47" s="4">
        <v>18</v>
      </c>
      <c r="I47" s="5">
        <v>8</v>
      </c>
      <c r="J47" s="7">
        <v>804</v>
      </c>
      <c r="K47" s="8" t="s">
        <v>2036</v>
      </c>
      <c r="L47" s="9">
        <v>51.93</v>
      </c>
      <c r="M47" s="10">
        <v>37.92</v>
      </c>
      <c r="N47" s="5" t="s">
        <v>2035</v>
      </c>
      <c r="O47" s="5" t="s">
        <v>218</v>
      </c>
      <c r="P47" s="5" t="s">
        <v>2038</v>
      </c>
      <c r="Q47" s="4" t="s">
        <v>2049</v>
      </c>
      <c r="R47" s="4" t="s">
        <v>4691</v>
      </c>
      <c r="S47" s="13">
        <v>43359</v>
      </c>
      <c r="T47" s="14" t="s">
        <v>4692</v>
      </c>
      <c r="U47" s="15"/>
      <c r="V47" s="13">
        <v>44012</v>
      </c>
    </row>
    <row r="48" spans="1:22" s="1" customFormat="1" hidden="1">
      <c r="A48" s="4">
        <v>2133</v>
      </c>
      <c r="B48" s="4" t="s">
        <v>8</v>
      </c>
      <c r="C48" s="4" t="s">
        <v>497</v>
      </c>
      <c r="D48" s="4" t="s">
        <v>2029</v>
      </c>
      <c r="E48" s="4" t="s">
        <v>2030</v>
      </c>
      <c r="F48" s="5">
        <v>11</v>
      </c>
      <c r="G48" s="5">
        <v>1</v>
      </c>
      <c r="H48" s="4">
        <v>18</v>
      </c>
      <c r="I48" s="5">
        <v>8</v>
      </c>
      <c r="J48" s="7">
        <v>805</v>
      </c>
      <c r="K48" s="8" t="s">
        <v>2036</v>
      </c>
      <c r="L48" s="9">
        <v>53.57</v>
      </c>
      <c r="M48" s="10">
        <v>39.119999999999997</v>
      </c>
      <c r="N48" s="5" t="s">
        <v>2035</v>
      </c>
      <c r="O48" s="5" t="s">
        <v>218</v>
      </c>
      <c r="P48" s="5" t="s">
        <v>1843</v>
      </c>
      <c r="Q48" s="4" t="s">
        <v>2049</v>
      </c>
      <c r="R48" s="4" t="s">
        <v>4693</v>
      </c>
      <c r="S48" s="13">
        <v>43358</v>
      </c>
      <c r="T48" s="14" t="s">
        <v>4694</v>
      </c>
      <c r="U48" s="15" t="s">
        <v>4695</v>
      </c>
      <c r="V48" s="13">
        <v>44012</v>
      </c>
    </row>
    <row r="49" spans="1:22" s="1" customFormat="1">
      <c r="A49" s="4">
        <v>2134</v>
      </c>
      <c r="B49" s="4" t="s">
        <v>8</v>
      </c>
      <c r="C49" s="4" t="s">
        <v>497</v>
      </c>
      <c r="D49" s="4" t="s">
        <v>2029</v>
      </c>
      <c r="E49" s="4" t="s">
        <v>2030</v>
      </c>
      <c r="F49" s="5">
        <v>11</v>
      </c>
      <c r="G49" s="5">
        <v>1</v>
      </c>
      <c r="H49" s="4">
        <v>18</v>
      </c>
      <c r="I49" s="5">
        <v>8</v>
      </c>
      <c r="J49" s="7">
        <v>806</v>
      </c>
      <c r="K49" s="8" t="s">
        <v>2036</v>
      </c>
      <c r="L49" s="9">
        <v>78.05</v>
      </c>
      <c r="M49" s="10">
        <v>56.99</v>
      </c>
      <c r="N49" s="5" t="s">
        <v>2032</v>
      </c>
      <c r="O49" s="5" t="s">
        <v>190</v>
      </c>
      <c r="P49" s="5" t="s">
        <v>771</v>
      </c>
      <c r="Q49" s="4" t="s">
        <v>2034</v>
      </c>
      <c r="R49" s="4"/>
      <c r="S49" s="13"/>
      <c r="T49" s="14"/>
      <c r="U49" s="15"/>
      <c r="V49" s="13">
        <v>44012</v>
      </c>
    </row>
    <row r="50" spans="1:22" s="1" customFormat="1">
      <c r="A50" s="4">
        <v>2135</v>
      </c>
      <c r="B50" s="4" t="s">
        <v>8</v>
      </c>
      <c r="C50" s="4" t="s">
        <v>497</v>
      </c>
      <c r="D50" s="4" t="s">
        <v>2029</v>
      </c>
      <c r="E50" s="4" t="s">
        <v>2030</v>
      </c>
      <c r="F50" s="5">
        <v>11</v>
      </c>
      <c r="G50" s="5">
        <v>1</v>
      </c>
      <c r="H50" s="4">
        <v>18</v>
      </c>
      <c r="I50" s="5">
        <v>9</v>
      </c>
      <c r="J50" s="7">
        <v>901</v>
      </c>
      <c r="K50" s="8" t="s">
        <v>2036</v>
      </c>
      <c r="L50" s="9">
        <v>78.31</v>
      </c>
      <c r="M50" s="10">
        <v>57.18</v>
      </c>
      <c r="N50" s="5" t="s">
        <v>2032</v>
      </c>
      <c r="O50" s="5" t="s">
        <v>535</v>
      </c>
      <c r="P50" s="5" t="s">
        <v>508</v>
      </c>
      <c r="Q50" s="4" t="s">
        <v>2049</v>
      </c>
      <c r="R50" s="4" t="s">
        <v>4696</v>
      </c>
      <c r="S50" s="13">
        <v>43359</v>
      </c>
      <c r="T50" s="14" t="s">
        <v>3412</v>
      </c>
      <c r="U50" s="15"/>
      <c r="V50" s="13">
        <v>44012</v>
      </c>
    </row>
    <row r="51" spans="1:22" s="1" customFormat="1" hidden="1">
      <c r="A51" s="4">
        <v>2136</v>
      </c>
      <c r="B51" s="4" t="s">
        <v>8</v>
      </c>
      <c r="C51" s="4" t="s">
        <v>497</v>
      </c>
      <c r="D51" s="4" t="s">
        <v>2029</v>
      </c>
      <c r="E51" s="4" t="s">
        <v>2030</v>
      </c>
      <c r="F51" s="5">
        <v>11</v>
      </c>
      <c r="G51" s="5">
        <v>1</v>
      </c>
      <c r="H51" s="4">
        <v>18</v>
      </c>
      <c r="I51" s="5">
        <v>9</v>
      </c>
      <c r="J51" s="7">
        <v>902</v>
      </c>
      <c r="K51" s="8" t="s">
        <v>2036</v>
      </c>
      <c r="L51" s="9">
        <v>53.57</v>
      </c>
      <c r="M51" s="10">
        <v>39.119999999999997</v>
      </c>
      <c r="N51" s="5" t="s">
        <v>2035</v>
      </c>
      <c r="O51" s="5" t="s">
        <v>218</v>
      </c>
      <c r="P51" s="5" t="s">
        <v>504</v>
      </c>
      <c r="Q51" s="4" t="s">
        <v>2049</v>
      </c>
      <c r="R51" s="4" t="s">
        <v>4697</v>
      </c>
      <c r="S51" s="13">
        <v>43395</v>
      </c>
      <c r="T51" s="14" t="s">
        <v>4698</v>
      </c>
      <c r="U51" s="15" t="s">
        <v>4699</v>
      </c>
      <c r="V51" s="13">
        <v>44012</v>
      </c>
    </row>
    <row r="52" spans="1:22" s="1" customFormat="1" hidden="1">
      <c r="A52" s="4">
        <v>2137</v>
      </c>
      <c r="B52" s="4" t="s">
        <v>8</v>
      </c>
      <c r="C52" s="4" t="s">
        <v>497</v>
      </c>
      <c r="D52" s="4" t="s">
        <v>2029</v>
      </c>
      <c r="E52" s="4" t="s">
        <v>2030</v>
      </c>
      <c r="F52" s="5">
        <v>11</v>
      </c>
      <c r="G52" s="5">
        <v>1</v>
      </c>
      <c r="H52" s="4">
        <v>18</v>
      </c>
      <c r="I52" s="5">
        <v>9</v>
      </c>
      <c r="J52" s="7">
        <v>903</v>
      </c>
      <c r="K52" s="8" t="s">
        <v>2036</v>
      </c>
      <c r="L52" s="9">
        <v>51.93</v>
      </c>
      <c r="M52" s="10">
        <v>37.92</v>
      </c>
      <c r="N52" s="5" t="s">
        <v>2035</v>
      </c>
      <c r="O52" s="5" t="s">
        <v>218</v>
      </c>
      <c r="P52" s="5" t="s">
        <v>2037</v>
      </c>
      <c r="Q52" s="4" t="s">
        <v>2049</v>
      </c>
      <c r="R52" s="4" t="s">
        <v>4700</v>
      </c>
      <c r="S52" s="13">
        <v>43397</v>
      </c>
      <c r="T52" s="14" t="s">
        <v>4701</v>
      </c>
      <c r="U52" s="15"/>
      <c r="V52" s="13">
        <v>44012</v>
      </c>
    </row>
    <row r="53" spans="1:22" s="1" customFormat="1" hidden="1">
      <c r="A53" s="4">
        <v>2138</v>
      </c>
      <c r="B53" s="4" t="s">
        <v>8</v>
      </c>
      <c r="C53" s="4" t="s">
        <v>497</v>
      </c>
      <c r="D53" s="4" t="s">
        <v>2029</v>
      </c>
      <c r="E53" s="4" t="s">
        <v>2030</v>
      </c>
      <c r="F53" s="5">
        <v>11</v>
      </c>
      <c r="G53" s="5">
        <v>1</v>
      </c>
      <c r="H53" s="4">
        <v>18</v>
      </c>
      <c r="I53" s="5">
        <v>9</v>
      </c>
      <c r="J53" s="7">
        <v>904</v>
      </c>
      <c r="K53" s="8" t="s">
        <v>2036</v>
      </c>
      <c r="L53" s="9">
        <v>51.93</v>
      </c>
      <c r="M53" s="10">
        <v>37.92</v>
      </c>
      <c r="N53" s="5" t="s">
        <v>2035</v>
      </c>
      <c r="O53" s="5" t="s">
        <v>218</v>
      </c>
      <c r="P53" s="5" t="s">
        <v>2038</v>
      </c>
      <c r="Q53" s="4" t="s">
        <v>2049</v>
      </c>
      <c r="R53" s="4" t="s">
        <v>4702</v>
      </c>
      <c r="S53" s="13">
        <v>43359</v>
      </c>
      <c r="T53" s="14" t="s">
        <v>4703</v>
      </c>
      <c r="U53" s="15" t="s">
        <v>4704</v>
      </c>
      <c r="V53" s="13">
        <v>44012</v>
      </c>
    </row>
    <row r="54" spans="1:22" s="1" customFormat="1" hidden="1">
      <c r="A54" s="4">
        <v>2139</v>
      </c>
      <c r="B54" s="4" t="s">
        <v>8</v>
      </c>
      <c r="C54" s="4" t="s">
        <v>497</v>
      </c>
      <c r="D54" s="4" t="s">
        <v>2029</v>
      </c>
      <c r="E54" s="4" t="s">
        <v>2030</v>
      </c>
      <c r="F54" s="5">
        <v>11</v>
      </c>
      <c r="G54" s="5">
        <v>1</v>
      </c>
      <c r="H54" s="4">
        <v>18</v>
      </c>
      <c r="I54" s="5">
        <v>9</v>
      </c>
      <c r="J54" s="7">
        <v>905</v>
      </c>
      <c r="K54" s="8" t="s">
        <v>2036</v>
      </c>
      <c r="L54" s="9">
        <v>53.57</v>
      </c>
      <c r="M54" s="10">
        <v>39.119999999999997</v>
      </c>
      <c r="N54" s="5" t="s">
        <v>2035</v>
      </c>
      <c r="O54" s="5" t="s">
        <v>218</v>
      </c>
      <c r="P54" s="5" t="s">
        <v>1843</v>
      </c>
      <c r="Q54" s="4" t="s">
        <v>2049</v>
      </c>
      <c r="R54" s="4" t="s">
        <v>4705</v>
      </c>
      <c r="S54" s="13">
        <v>43395</v>
      </c>
      <c r="T54" s="14" t="s">
        <v>4706</v>
      </c>
      <c r="U54" s="15" t="s">
        <v>4707</v>
      </c>
      <c r="V54" s="13">
        <v>44012</v>
      </c>
    </row>
    <row r="55" spans="1:22" s="1" customFormat="1">
      <c r="A55" s="4">
        <v>2140</v>
      </c>
      <c r="B55" s="4" t="s">
        <v>8</v>
      </c>
      <c r="C55" s="4" t="s">
        <v>497</v>
      </c>
      <c r="D55" s="4" t="s">
        <v>2029</v>
      </c>
      <c r="E55" s="4" t="s">
        <v>2030</v>
      </c>
      <c r="F55" s="5">
        <v>11</v>
      </c>
      <c r="G55" s="5">
        <v>1</v>
      </c>
      <c r="H55" s="4">
        <v>18</v>
      </c>
      <c r="I55" s="5">
        <v>9</v>
      </c>
      <c r="J55" s="7">
        <v>906</v>
      </c>
      <c r="K55" s="8" t="s">
        <v>2036</v>
      </c>
      <c r="L55" s="9">
        <v>78.05</v>
      </c>
      <c r="M55" s="10">
        <v>56.99</v>
      </c>
      <c r="N55" s="5" t="s">
        <v>2032</v>
      </c>
      <c r="O55" s="5" t="s">
        <v>190</v>
      </c>
      <c r="P55" s="5" t="s">
        <v>771</v>
      </c>
      <c r="Q55" s="4" t="s">
        <v>2049</v>
      </c>
      <c r="R55" s="4" t="s">
        <v>4708</v>
      </c>
      <c r="S55" s="13">
        <v>43359</v>
      </c>
      <c r="T55" s="14" t="s">
        <v>4709</v>
      </c>
      <c r="U55" s="15" t="s">
        <v>4710</v>
      </c>
      <c r="V55" s="13">
        <v>44012</v>
      </c>
    </row>
    <row r="56" spans="1:22" s="1" customFormat="1">
      <c r="A56" s="4">
        <v>2141</v>
      </c>
      <c r="B56" s="4" t="s">
        <v>8</v>
      </c>
      <c r="C56" s="4" t="s">
        <v>497</v>
      </c>
      <c r="D56" s="4" t="s">
        <v>2029</v>
      </c>
      <c r="E56" s="4" t="s">
        <v>2030</v>
      </c>
      <c r="F56" s="5">
        <v>11</v>
      </c>
      <c r="G56" s="5">
        <v>1</v>
      </c>
      <c r="H56" s="4">
        <v>18</v>
      </c>
      <c r="I56" s="5">
        <v>10</v>
      </c>
      <c r="J56" s="7">
        <v>1001</v>
      </c>
      <c r="K56" s="8" t="s">
        <v>2036</v>
      </c>
      <c r="L56" s="9">
        <v>78.31</v>
      </c>
      <c r="M56" s="10">
        <v>57.18</v>
      </c>
      <c r="N56" s="5" t="s">
        <v>2032</v>
      </c>
      <c r="O56" s="5" t="s">
        <v>535</v>
      </c>
      <c r="P56" s="5" t="s">
        <v>508</v>
      </c>
      <c r="Q56" s="4" t="s">
        <v>2049</v>
      </c>
      <c r="R56" s="4" t="s">
        <v>4711</v>
      </c>
      <c r="S56" s="13">
        <v>43359</v>
      </c>
      <c r="T56" s="14" t="s">
        <v>4712</v>
      </c>
      <c r="U56" s="15"/>
      <c r="V56" s="13">
        <v>44012</v>
      </c>
    </row>
    <row r="57" spans="1:22" s="1" customFormat="1" hidden="1">
      <c r="A57" s="4">
        <v>2142</v>
      </c>
      <c r="B57" s="4" t="s">
        <v>8</v>
      </c>
      <c r="C57" s="4" t="s">
        <v>497</v>
      </c>
      <c r="D57" s="4" t="s">
        <v>2029</v>
      </c>
      <c r="E57" s="4" t="s">
        <v>2030</v>
      </c>
      <c r="F57" s="5">
        <v>11</v>
      </c>
      <c r="G57" s="5">
        <v>1</v>
      </c>
      <c r="H57" s="4">
        <v>18</v>
      </c>
      <c r="I57" s="5">
        <v>10</v>
      </c>
      <c r="J57" s="7">
        <v>1002</v>
      </c>
      <c r="K57" s="8" t="s">
        <v>2036</v>
      </c>
      <c r="L57" s="9">
        <v>53.57</v>
      </c>
      <c r="M57" s="10">
        <v>39.119999999999997</v>
      </c>
      <c r="N57" s="5" t="s">
        <v>2035</v>
      </c>
      <c r="O57" s="5" t="s">
        <v>218</v>
      </c>
      <c r="P57" s="5" t="s">
        <v>504</v>
      </c>
      <c r="Q57" s="4" t="s">
        <v>2049</v>
      </c>
      <c r="R57" s="4" t="s">
        <v>4713</v>
      </c>
      <c r="S57" s="13">
        <v>43359</v>
      </c>
      <c r="T57" s="14" t="s">
        <v>4714</v>
      </c>
      <c r="U57" s="15" t="s">
        <v>4715</v>
      </c>
      <c r="V57" s="13">
        <v>44012</v>
      </c>
    </row>
    <row r="58" spans="1:22" s="1" customFormat="1" hidden="1">
      <c r="A58" s="4">
        <v>2143</v>
      </c>
      <c r="B58" s="4" t="s">
        <v>8</v>
      </c>
      <c r="C58" s="4" t="s">
        <v>497</v>
      </c>
      <c r="D58" s="4" t="s">
        <v>2029</v>
      </c>
      <c r="E58" s="4" t="s">
        <v>2030</v>
      </c>
      <c r="F58" s="5">
        <v>11</v>
      </c>
      <c r="G58" s="5">
        <v>1</v>
      </c>
      <c r="H58" s="4">
        <v>18</v>
      </c>
      <c r="I58" s="5">
        <v>10</v>
      </c>
      <c r="J58" s="7">
        <v>1003</v>
      </c>
      <c r="K58" s="8" t="s">
        <v>2036</v>
      </c>
      <c r="L58" s="9">
        <v>51.93</v>
      </c>
      <c r="M58" s="10">
        <v>37.92</v>
      </c>
      <c r="N58" s="5" t="s">
        <v>2035</v>
      </c>
      <c r="O58" s="5" t="s">
        <v>218</v>
      </c>
      <c r="P58" s="5" t="s">
        <v>2037</v>
      </c>
      <c r="Q58" s="4" t="s">
        <v>2034</v>
      </c>
      <c r="R58" s="4"/>
      <c r="S58" s="13"/>
      <c r="T58" s="14"/>
      <c r="U58" s="15"/>
      <c r="V58" s="13">
        <v>44012</v>
      </c>
    </row>
    <row r="59" spans="1:22" s="1" customFormat="1" hidden="1">
      <c r="A59" s="4">
        <v>2144</v>
      </c>
      <c r="B59" s="4" t="s">
        <v>8</v>
      </c>
      <c r="C59" s="4" t="s">
        <v>497</v>
      </c>
      <c r="D59" s="4" t="s">
        <v>2029</v>
      </c>
      <c r="E59" s="4" t="s">
        <v>2030</v>
      </c>
      <c r="F59" s="5">
        <v>11</v>
      </c>
      <c r="G59" s="5">
        <v>1</v>
      </c>
      <c r="H59" s="4">
        <v>18</v>
      </c>
      <c r="I59" s="5">
        <v>10</v>
      </c>
      <c r="J59" s="7">
        <v>1004</v>
      </c>
      <c r="K59" s="8" t="s">
        <v>2036</v>
      </c>
      <c r="L59" s="9">
        <v>51.93</v>
      </c>
      <c r="M59" s="10">
        <v>37.92</v>
      </c>
      <c r="N59" s="5" t="s">
        <v>2035</v>
      </c>
      <c r="O59" s="5" t="s">
        <v>218</v>
      </c>
      <c r="P59" s="5" t="s">
        <v>2038</v>
      </c>
      <c r="Q59" s="4" t="s">
        <v>2049</v>
      </c>
      <c r="R59" s="4" t="s">
        <v>4716</v>
      </c>
      <c r="S59" s="13">
        <v>43359</v>
      </c>
      <c r="T59" s="14" t="s">
        <v>4717</v>
      </c>
      <c r="U59" s="15" t="s">
        <v>4718</v>
      </c>
      <c r="V59" s="13">
        <v>44012</v>
      </c>
    </row>
    <row r="60" spans="1:22" s="1" customFormat="1" hidden="1">
      <c r="A60" s="4">
        <v>2145</v>
      </c>
      <c r="B60" s="4" t="s">
        <v>8</v>
      </c>
      <c r="C60" s="4" t="s">
        <v>497</v>
      </c>
      <c r="D60" s="4" t="s">
        <v>2029</v>
      </c>
      <c r="E60" s="4" t="s">
        <v>2030</v>
      </c>
      <c r="F60" s="5">
        <v>11</v>
      </c>
      <c r="G60" s="5">
        <v>1</v>
      </c>
      <c r="H60" s="4">
        <v>18</v>
      </c>
      <c r="I60" s="5">
        <v>10</v>
      </c>
      <c r="J60" s="7">
        <v>1005</v>
      </c>
      <c r="K60" s="8" t="s">
        <v>2036</v>
      </c>
      <c r="L60" s="9">
        <v>53.57</v>
      </c>
      <c r="M60" s="10">
        <v>39.119999999999997</v>
      </c>
      <c r="N60" s="5" t="s">
        <v>2035</v>
      </c>
      <c r="O60" s="5" t="s">
        <v>218</v>
      </c>
      <c r="P60" s="5" t="s">
        <v>1843</v>
      </c>
      <c r="Q60" s="4" t="s">
        <v>2049</v>
      </c>
      <c r="R60" s="4" t="s">
        <v>4719</v>
      </c>
      <c r="S60" s="13">
        <v>43359</v>
      </c>
      <c r="T60" s="14" t="s">
        <v>4720</v>
      </c>
      <c r="U60" s="15" t="s">
        <v>4721</v>
      </c>
      <c r="V60" s="13">
        <v>44012</v>
      </c>
    </row>
    <row r="61" spans="1:22" s="1" customFormat="1">
      <c r="A61" s="4">
        <v>2146</v>
      </c>
      <c r="B61" s="4" t="s">
        <v>8</v>
      </c>
      <c r="C61" s="4" t="s">
        <v>497</v>
      </c>
      <c r="D61" s="4" t="s">
        <v>2029</v>
      </c>
      <c r="E61" s="4" t="s">
        <v>2030</v>
      </c>
      <c r="F61" s="5">
        <v>11</v>
      </c>
      <c r="G61" s="5">
        <v>1</v>
      </c>
      <c r="H61" s="4">
        <v>18</v>
      </c>
      <c r="I61" s="5">
        <v>10</v>
      </c>
      <c r="J61" s="7">
        <v>1006</v>
      </c>
      <c r="K61" s="8" t="s">
        <v>2036</v>
      </c>
      <c r="L61" s="9">
        <v>78.05</v>
      </c>
      <c r="M61" s="10">
        <v>56.99</v>
      </c>
      <c r="N61" s="5" t="s">
        <v>2032</v>
      </c>
      <c r="O61" s="5" t="s">
        <v>190</v>
      </c>
      <c r="P61" s="5" t="s">
        <v>771</v>
      </c>
      <c r="Q61" s="4" t="s">
        <v>2049</v>
      </c>
      <c r="R61" s="4" t="s">
        <v>4722</v>
      </c>
      <c r="S61" s="13">
        <v>43395</v>
      </c>
      <c r="T61" s="14" t="s">
        <v>4723</v>
      </c>
      <c r="U61" s="15" t="s">
        <v>4724</v>
      </c>
      <c r="V61" s="13">
        <v>44012</v>
      </c>
    </row>
    <row r="62" spans="1:22" s="1" customFormat="1">
      <c r="A62" s="4">
        <v>2147</v>
      </c>
      <c r="B62" s="4" t="s">
        <v>8</v>
      </c>
      <c r="C62" s="4" t="s">
        <v>497</v>
      </c>
      <c r="D62" s="4" t="s">
        <v>2029</v>
      </c>
      <c r="E62" s="4" t="s">
        <v>2030</v>
      </c>
      <c r="F62" s="5">
        <v>11</v>
      </c>
      <c r="G62" s="5">
        <v>1</v>
      </c>
      <c r="H62" s="4">
        <v>18</v>
      </c>
      <c r="I62" s="5">
        <v>11</v>
      </c>
      <c r="J62" s="7">
        <v>1101</v>
      </c>
      <c r="K62" s="8" t="s">
        <v>2036</v>
      </c>
      <c r="L62" s="9">
        <v>78.31</v>
      </c>
      <c r="M62" s="10">
        <v>57.18</v>
      </c>
      <c r="N62" s="5" t="s">
        <v>2032</v>
      </c>
      <c r="O62" s="5" t="s">
        <v>535</v>
      </c>
      <c r="P62" s="5" t="s">
        <v>508</v>
      </c>
      <c r="Q62" s="4" t="s">
        <v>2034</v>
      </c>
      <c r="R62" s="4"/>
      <c r="S62" s="13"/>
      <c r="T62" s="14"/>
      <c r="U62" s="15"/>
      <c r="V62" s="13">
        <v>44012</v>
      </c>
    </row>
    <row r="63" spans="1:22" s="1" customFormat="1" hidden="1">
      <c r="A63" s="4">
        <v>2148</v>
      </c>
      <c r="B63" s="4" t="s">
        <v>8</v>
      </c>
      <c r="C63" s="4" t="s">
        <v>497</v>
      </c>
      <c r="D63" s="4" t="s">
        <v>2029</v>
      </c>
      <c r="E63" s="4" t="s">
        <v>2030</v>
      </c>
      <c r="F63" s="5">
        <v>11</v>
      </c>
      <c r="G63" s="5">
        <v>1</v>
      </c>
      <c r="H63" s="4">
        <v>18</v>
      </c>
      <c r="I63" s="5">
        <v>11</v>
      </c>
      <c r="J63" s="7">
        <v>1102</v>
      </c>
      <c r="K63" s="8" t="s">
        <v>2036</v>
      </c>
      <c r="L63" s="9">
        <v>53.57</v>
      </c>
      <c r="M63" s="10">
        <v>39.119999999999997</v>
      </c>
      <c r="N63" s="5" t="s">
        <v>2035</v>
      </c>
      <c r="O63" s="5" t="s">
        <v>218</v>
      </c>
      <c r="P63" s="5" t="s">
        <v>504</v>
      </c>
      <c r="Q63" s="4" t="s">
        <v>2049</v>
      </c>
      <c r="R63" s="4" t="s">
        <v>4725</v>
      </c>
      <c r="S63" s="13">
        <v>43359</v>
      </c>
      <c r="T63" s="14" t="s">
        <v>4726</v>
      </c>
      <c r="U63" s="15"/>
      <c r="V63" s="13">
        <v>44012</v>
      </c>
    </row>
    <row r="64" spans="1:22" s="1" customFormat="1" hidden="1">
      <c r="A64" s="4">
        <v>2149</v>
      </c>
      <c r="B64" s="4" t="s">
        <v>8</v>
      </c>
      <c r="C64" s="4" t="s">
        <v>497</v>
      </c>
      <c r="D64" s="4" t="s">
        <v>2029</v>
      </c>
      <c r="E64" s="4" t="s">
        <v>2030</v>
      </c>
      <c r="F64" s="5">
        <v>11</v>
      </c>
      <c r="G64" s="5">
        <v>1</v>
      </c>
      <c r="H64" s="4">
        <v>18</v>
      </c>
      <c r="I64" s="5">
        <v>11</v>
      </c>
      <c r="J64" s="7">
        <v>1103</v>
      </c>
      <c r="K64" s="8" t="s">
        <v>2036</v>
      </c>
      <c r="L64" s="9">
        <v>51.93</v>
      </c>
      <c r="M64" s="10">
        <v>37.92</v>
      </c>
      <c r="N64" s="5" t="s">
        <v>2035</v>
      </c>
      <c r="O64" s="5" t="s">
        <v>218</v>
      </c>
      <c r="P64" s="5" t="s">
        <v>2037</v>
      </c>
      <c r="Q64" s="4" t="s">
        <v>2049</v>
      </c>
      <c r="R64" s="4" t="s">
        <v>4727</v>
      </c>
      <c r="S64" s="13">
        <v>43395</v>
      </c>
      <c r="T64" s="14" t="s">
        <v>4728</v>
      </c>
      <c r="U64" s="15" t="s">
        <v>4729</v>
      </c>
      <c r="V64" s="13">
        <v>44012</v>
      </c>
    </row>
    <row r="65" spans="1:22" s="1" customFormat="1" hidden="1">
      <c r="A65" s="4">
        <v>2150</v>
      </c>
      <c r="B65" s="4" t="s">
        <v>8</v>
      </c>
      <c r="C65" s="4" t="s">
        <v>497</v>
      </c>
      <c r="D65" s="4" t="s">
        <v>2029</v>
      </c>
      <c r="E65" s="4" t="s">
        <v>2030</v>
      </c>
      <c r="F65" s="5">
        <v>11</v>
      </c>
      <c r="G65" s="5">
        <v>1</v>
      </c>
      <c r="H65" s="4">
        <v>18</v>
      </c>
      <c r="I65" s="5">
        <v>11</v>
      </c>
      <c r="J65" s="7">
        <v>1104</v>
      </c>
      <c r="K65" s="8" t="s">
        <v>2036</v>
      </c>
      <c r="L65" s="9">
        <v>51.93</v>
      </c>
      <c r="M65" s="10">
        <v>37.92</v>
      </c>
      <c r="N65" s="5" t="s">
        <v>2035</v>
      </c>
      <c r="O65" s="5" t="s">
        <v>218</v>
      </c>
      <c r="P65" s="5" t="s">
        <v>2038</v>
      </c>
      <c r="Q65" s="4" t="s">
        <v>2049</v>
      </c>
      <c r="R65" s="4" t="s">
        <v>4730</v>
      </c>
      <c r="S65" s="13">
        <v>43359</v>
      </c>
      <c r="T65" s="14" t="s">
        <v>4731</v>
      </c>
      <c r="U65" s="15"/>
      <c r="V65" s="13">
        <v>44012</v>
      </c>
    </row>
    <row r="66" spans="1:22" s="1" customFormat="1" hidden="1">
      <c r="A66" s="4">
        <v>2151</v>
      </c>
      <c r="B66" s="4" t="s">
        <v>8</v>
      </c>
      <c r="C66" s="4" t="s">
        <v>497</v>
      </c>
      <c r="D66" s="4" t="s">
        <v>2029</v>
      </c>
      <c r="E66" s="4" t="s">
        <v>2030</v>
      </c>
      <c r="F66" s="5">
        <v>11</v>
      </c>
      <c r="G66" s="5">
        <v>1</v>
      </c>
      <c r="H66" s="4">
        <v>18</v>
      </c>
      <c r="I66" s="5">
        <v>11</v>
      </c>
      <c r="J66" s="7">
        <v>1105</v>
      </c>
      <c r="K66" s="8" t="s">
        <v>2036</v>
      </c>
      <c r="L66" s="9">
        <v>53.57</v>
      </c>
      <c r="M66" s="10">
        <v>39.119999999999997</v>
      </c>
      <c r="N66" s="5" t="s">
        <v>2035</v>
      </c>
      <c r="O66" s="5" t="s">
        <v>218</v>
      </c>
      <c r="P66" s="5" t="s">
        <v>1843</v>
      </c>
      <c r="Q66" s="4" t="s">
        <v>2034</v>
      </c>
      <c r="R66" s="4"/>
      <c r="S66" s="13"/>
      <c r="T66" s="16"/>
      <c r="U66" s="15"/>
      <c r="V66" s="13">
        <v>44012</v>
      </c>
    </row>
    <row r="67" spans="1:22" s="1" customFormat="1">
      <c r="A67" s="4">
        <v>2152</v>
      </c>
      <c r="B67" s="4" t="s">
        <v>8</v>
      </c>
      <c r="C67" s="4" t="s">
        <v>497</v>
      </c>
      <c r="D67" s="4" t="s">
        <v>2029</v>
      </c>
      <c r="E67" s="4" t="s">
        <v>2030</v>
      </c>
      <c r="F67" s="5">
        <v>11</v>
      </c>
      <c r="G67" s="5">
        <v>1</v>
      </c>
      <c r="H67" s="4">
        <v>18</v>
      </c>
      <c r="I67" s="5">
        <v>11</v>
      </c>
      <c r="J67" s="7">
        <v>1106</v>
      </c>
      <c r="K67" s="8" t="s">
        <v>2036</v>
      </c>
      <c r="L67" s="9">
        <v>78.05</v>
      </c>
      <c r="M67" s="10">
        <v>56.99</v>
      </c>
      <c r="N67" s="5" t="s">
        <v>2032</v>
      </c>
      <c r="O67" s="5" t="s">
        <v>190</v>
      </c>
      <c r="P67" s="5" t="s">
        <v>771</v>
      </c>
      <c r="Q67" s="4" t="s">
        <v>2049</v>
      </c>
      <c r="R67" s="4" t="s">
        <v>4732</v>
      </c>
      <c r="S67" s="13">
        <v>43359</v>
      </c>
      <c r="T67" s="14" t="s">
        <v>4733</v>
      </c>
      <c r="U67" s="15"/>
      <c r="V67" s="13">
        <v>44012</v>
      </c>
    </row>
    <row r="68" spans="1:22" s="1" customFormat="1">
      <c r="A68" s="4">
        <v>2153</v>
      </c>
      <c r="B68" s="4" t="s">
        <v>8</v>
      </c>
      <c r="C68" s="4" t="s">
        <v>497</v>
      </c>
      <c r="D68" s="4" t="s">
        <v>2029</v>
      </c>
      <c r="E68" s="4" t="s">
        <v>2030</v>
      </c>
      <c r="F68" s="5">
        <v>11</v>
      </c>
      <c r="G68" s="5">
        <v>1</v>
      </c>
      <c r="H68" s="4">
        <v>18</v>
      </c>
      <c r="I68" s="5">
        <v>12</v>
      </c>
      <c r="J68" s="7">
        <v>1201</v>
      </c>
      <c r="K68" s="8" t="s">
        <v>2036</v>
      </c>
      <c r="L68" s="9">
        <v>78.31</v>
      </c>
      <c r="M68" s="10">
        <v>57.18</v>
      </c>
      <c r="N68" s="5" t="s">
        <v>2032</v>
      </c>
      <c r="O68" s="5" t="s">
        <v>535</v>
      </c>
      <c r="P68" s="5" t="s">
        <v>508</v>
      </c>
      <c r="Q68" s="4" t="s">
        <v>2034</v>
      </c>
      <c r="R68" s="4"/>
      <c r="S68" s="13"/>
      <c r="T68" s="14"/>
      <c r="U68" s="15"/>
      <c r="V68" s="13">
        <v>44012</v>
      </c>
    </row>
    <row r="69" spans="1:22" s="1" customFormat="1" hidden="1">
      <c r="A69" s="4">
        <v>2154</v>
      </c>
      <c r="B69" s="4" t="s">
        <v>8</v>
      </c>
      <c r="C69" s="4" t="s">
        <v>497</v>
      </c>
      <c r="D69" s="4" t="s">
        <v>2029</v>
      </c>
      <c r="E69" s="4" t="s">
        <v>2030</v>
      </c>
      <c r="F69" s="5">
        <v>11</v>
      </c>
      <c r="G69" s="5">
        <v>1</v>
      </c>
      <c r="H69" s="4">
        <v>18</v>
      </c>
      <c r="I69" s="5">
        <v>12</v>
      </c>
      <c r="J69" s="7">
        <v>1202</v>
      </c>
      <c r="K69" s="8" t="s">
        <v>2036</v>
      </c>
      <c r="L69" s="9">
        <v>53.57</v>
      </c>
      <c r="M69" s="10">
        <v>39.119999999999997</v>
      </c>
      <c r="N69" s="5" t="s">
        <v>2035</v>
      </c>
      <c r="O69" s="5" t="s">
        <v>218</v>
      </c>
      <c r="P69" s="5" t="s">
        <v>504</v>
      </c>
      <c r="Q69" s="4" t="s">
        <v>2049</v>
      </c>
      <c r="R69" s="4" t="s">
        <v>4734</v>
      </c>
      <c r="S69" s="13">
        <v>43359</v>
      </c>
      <c r="T69" s="14" t="s">
        <v>4735</v>
      </c>
      <c r="U69" s="15" t="s">
        <v>4736</v>
      </c>
      <c r="V69" s="13">
        <v>44012</v>
      </c>
    </row>
    <row r="70" spans="1:22" s="1" customFormat="1" hidden="1">
      <c r="A70" s="4">
        <v>2155</v>
      </c>
      <c r="B70" s="4" t="s">
        <v>8</v>
      </c>
      <c r="C70" s="4" t="s">
        <v>497</v>
      </c>
      <c r="D70" s="4" t="s">
        <v>2029</v>
      </c>
      <c r="E70" s="4" t="s">
        <v>2030</v>
      </c>
      <c r="F70" s="5">
        <v>11</v>
      </c>
      <c r="G70" s="5">
        <v>1</v>
      </c>
      <c r="H70" s="4">
        <v>18</v>
      </c>
      <c r="I70" s="5">
        <v>12</v>
      </c>
      <c r="J70" s="7">
        <v>1203</v>
      </c>
      <c r="K70" s="8" t="s">
        <v>2036</v>
      </c>
      <c r="L70" s="9">
        <v>51.93</v>
      </c>
      <c r="M70" s="10">
        <v>37.92</v>
      </c>
      <c r="N70" s="5" t="s">
        <v>2035</v>
      </c>
      <c r="O70" s="5" t="s">
        <v>218</v>
      </c>
      <c r="P70" s="5" t="s">
        <v>2037</v>
      </c>
      <c r="Q70" s="4" t="s">
        <v>2049</v>
      </c>
      <c r="R70" s="4" t="s">
        <v>4737</v>
      </c>
      <c r="S70" s="13">
        <v>43359</v>
      </c>
      <c r="T70" s="14" t="s">
        <v>4738</v>
      </c>
      <c r="U70" s="15" t="s">
        <v>4739</v>
      </c>
      <c r="V70" s="13">
        <v>44012</v>
      </c>
    </row>
    <row r="71" spans="1:22" s="1" customFormat="1" hidden="1">
      <c r="A71" s="4">
        <v>2156</v>
      </c>
      <c r="B71" s="4" t="s">
        <v>8</v>
      </c>
      <c r="C71" s="4" t="s">
        <v>497</v>
      </c>
      <c r="D71" s="4" t="s">
        <v>2029</v>
      </c>
      <c r="E71" s="4" t="s">
        <v>2030</v>
      </c>
      <c r="F71" s="5">
        <v>11</v>
      </c>
      <c r="G71" s="5">
        <v>1</v>
      </c>
      <c r="H71" s="4">
        <v>18</v>
      </c>
      <c r="I71" s="5">
        <v>12</v>
      </c>
      <c r="J71" s="7">
        <v>1204</v>
      </c>
      <c r="K71" s="8" t="s">
        <v>2036</v>
      </c>
      <c r="L71" s="9">
        <v>51.93</v>
      </c>
      <c r="M71" s="10">
        <v>37.92</v>
      </c>
      <c r="N71" s="5" t="s">
        <v>2035</v>
      </c>
      <c r="O71" s="5" t="s">
        <v>218</v>
      </c>
      <c r="P71" s="5" t="s">
        <v>2038</v>
      </c>
      <c r="Q71" s="4" t="s">
        <v>2049</v>
      </c>
      <c r="R71" s="4" t="s">
        <v>4740</v>
      </c>
      <c r="S71" s="13">
        <v>43359</v>
      </c>
      <c r="T71" s="14" t="s">
        <v>4741</v>
      </c>
      <c r="U71" s="15" t="s">
        <v>2117</v>
      </c>
      <c r="V71" s="13">
        <v>44012</v>
      </c>
    </row>
    <row r="72" spans="1:22" s="1" customFormat="1" hidden="1">
      <c r="A72" s="4">
        <v>2157</v>
      </c>
      <c r="B72" s="4" t="s">
        <v>8</v>
      </c>
      <c r="C72" s="4" t="s">
        <v>497</v>
      </c>
      <c r="D72" s="4" t="s">
        <v>2029</v>
      </c>
      <c r="E72" s="4" t="s">
        <v>2030</v>
      </c>
      <c r="F72" s="5">
        <v>11</v>
      </c>
      <c r="G72" s="5">
        <v>1</v>
      </c>
      <c r="H72" s="4">
        <v>18</v>
      </c>
      <c r="I72" s="5">
        <v>12</v>
      </c>
      <c r="J72" s="7">
        <v>1205</v>
      </c>
      <c r="K72" s="8" t="s">
        <v>2036</v>
      </c>
      <c r="L72" s="9">
        <v>53.57</v>
      </c>
      <c r="M72" s="10">
        <v>39.119999999999997</v>
      </c>
      <c r="N72" s="5" t="s">
        <v>2035</v>
      </c>
      <c r="O72" s="5" t="s">
        <v>218</v>
      </c>
      <c r="P72" s="5" t="s">
        <v>1843</v>
      </c>
      <c r="Q72" s="4" t="s">
        <v>2049</v>
      </c>
      <c r="R72" s="4" t="s">
        <v>4742</v>
      </c>
      <c r="S72" s="13">
        <v>43359</v>
      </c>
      <c r="T72" s="14" t="s">
        <v>4743</v>
      </c>
      <c r="U72" s="15" t="s">
        <v>4744</v>
      </c>
      <c r="V72" s="13">
        <v>44012</v>
      </c>
    </row>
    <row r="73" spans="1:22" s="1" customFormat="1">
      <c r="A73" s="4">
        <v>2158</v>
      </c>
      <c r="B73" s="4" t="s">
        <v>8</v>
      </c>
      <c r="C73" s="4" t="s">
        <v>497</v>
      </c>
      <c r="D73" s="4" t="s">
        <v>2029</v>
      </c>
      <c r="E73" s="4" t="s">
        <v>2030</v>
      </c>
      <c r="F73" s="5">
        <v>11</v>
      </c>
      <c r="G73" s="5">
        <v>1</v>
      </c>
      <c r="H73" s="4">
        <v>18</v>
      </c>
      <c r="I73" s="5">
        <v>12</v>
      </c>
      <c r="J73" s="7">
        <v>1206</v>
      </c>
      <c r="K73" s="8" t="s">
        <v>2036</v>
      </c>
      <c r="L73" s="9">
        <v>78.05</v>
      </c>
      <c r="M73" s="10">
        <v>56.99</v>
      </c>
      <c r="N73" s="5" t="s">
        <v>2032</v>
      </c>
      <c r="O73" s="5" t="s">
        <v>190</v>
      </c>
      <c r="P73" s="5" t="s">
        <v>771</v>
      </c>
      <c r="Q73" s="4" t="s">
        <v>2049</v>
      </c>
      <c r="R73" s="4" t="s">
        <v>4745</v>
      </c>
      <c r="S73" s="13">
        <v>43359</v>
      </c>
      <c r="T73" s="14" t="s">
        <v>4746</v>
      </c>
      <c r="U73" s="15" t="s">
        <v>4747</v>
      </c>
      <c r="V73" s="13">
        <v>44012</v>
      </c>
    </row>
    <row r="74" spans="1:22" s="1" customFormat="1">
      <c r="A74" s="4">
        <v>2159</v>
      </c>
      <c r="B74" s="4" t="s">
        <v>8</v>
      </c>
      <c r="C74" s="4" t="s">
        <v>497</v>
      </c>
      <c r="D74" s="4" t="s">
        <v>2029</v>
      </c>
      <c r="E74" s="4" t="s">
        <v>2030</v>
      </c>
      <c r="F74" s="5">
        <v>11</v>
      </c>
      <c r="G74" s="5">
        <v>1</v>
      </c>
      <c r="H74" s="4">
        <v>18</v>
      </c>
      <c r="I74" s="5">
        <v>13</v>
      </c>
      <c r="J74" s="7">
        <v>1301</v>
      </c>
      <c r="K74" s="8" t="s">
        <v>2036</v>
      </c>
      <c r="L74" s="9">
        <v>78.31</v>
      </c>
      <c r="M74" s="10">
        <v>57.18</v>
      </c>
      <c r="N74" s="5" t="s">
        <v>2032</v>
      </c>
      <c r="O74" s="5" t="s">
        <v>535</v>
      </c>
      <c r="P74" s="5" t="s">
        <v>508</v>
      </c>
      <c r="Q74" s="4" t="s">
        <v>2049</v>
      </c>
      <c r="R74" s="4" t="s">
        <v>4748</v>
      </c>
      <c r="S74" s="13">
        <v>43359</v>
      </c>
      <c r="T74" s="14" t="s">
        <v>4749</v>
      </c>
      <c r="U74" s="15" t="s">
        <v>4750</v>
      </c>
      <c r="V74" s="13">
        <v>44012</v>
      </c>
    </row>
    <row r="75" spans="1:22" s="1" customFormat="1" hidden="1">
      <c r="A75" s="4">
        <v>2160</v>
      </c>
      <c r="B75" s="4" t="s">
        <v>8</v>
      </c>
      <c r="C75" s="4" t="s">
        <v>497</v>
      </c>
      <c r="D75" s="4" t="s">
        <v>2029</v>
      </c>
      <c r="E75" s="4" t="s">
        <v>2030</v>
      </c>
      <c r="F75" s="5">
        <v>11</v>
      </c>
      <c r="G75" s="5">
        <v>1</v>
      </c>
      <c r="H75" s="4">
        <v>18</v>
      </c>
      <c r="I75" s="5">
        <v>13</v>
      </c>
      <c r="J75" s="7">
        <v>1302</v>
      </c>
      <c r="K75" s="8" t="s">
        <v>2036</v>
      </c>
      <c r="L75" s="9">
        <v>53.57</v>
      </c>
      <c r="M75" s="10">
        <v>39.119999999999997</v>
      </c>
      <c r="N75" s="5" t="s">
        <v>2035</v>
      </c>
      <c r="O75" s="5" t="s">
        <v>218</v>
      </c>
      <c r="P75" s="5" t="s">
        <v>504</v>
      </c>
      <c r="Q75" s="4" t="s">
        <v>2049</v>
      </c>
      <c r="R75" s="4" t="s">
        <v>4751</v>
      </c>
      <c r="S75" s="13">
        <v>43359</v>
      </c>
      <c r="T75" s="14" t="s">
        <v>4752</v>
      </c>
      <c r="U75" s="15" t="s">
        <v>4753</v>
      </c>
      <c r="V75" s="13">
        <v>44012</v>
      </c>
    </row>
    <row r="76" spans="1:22" s="1" customFormat="1" hidden="1">
      <c r="A76" s="4">
        <v>2161</v>
      </c>
      <c r="B76" s="4" t="s">
        <v>8</v>
      </c>
      <c r="C76" s="4" t="s">
        <v>497</v>
      </c>
      <c r="D76" s="4" t="s">
        <v>2029</v>
      </c>
      <c r="E76" s="4" t="s">
        <v>2030</v>
      </c>
      <c r="F76" s="5">
        <v>11</v>
      </c>
      <c r="G76" s="5">
        <v>1</v>
      </c>
      <c r="H76" s="4">
        <v>18</v>
      </c>
      <c r="I76" s="5">
        <v>13</v>
      </c>
      <c r="J76" s="7">
        <v>1303</v>
      </c>
      <c r="K76" s="8" t="s">
        <v>2036</v>
      </c>
      <c r="L76" s="9">
        <v>51.93</v>
      </c>
      <c r="M76" s="10">
        <v>37.92</v>
      </c>
      <c r="N76" s="5" t="s">
        <v>2035</v>
      </c>
      <c r="O76" s="5" t="s">
        <v>218</v>
      </c>
      <c r="P76" s="5" t="s">
        <v>2037</v>
      </c>
      <c r="Q76" s="4" t="s">
        <v>2049</v>
      </c>
      <c r="R76" s="4" t="s">
        <v>4754</v>
      </c>
      <c r="S76" s="13">
        <v>43359</v>
      </c>
      <c r="T76" s="14" t="s">
        <v>4755</v>
      </c>
      <c r="U76" s="15"/>
      <c r="V76" s="13">
        <v>44012</v>
      </c>
    </row>
    <row r="77" spans="1:22" s="1" customFormat="1" hidden="1">
      <c r="A77" s="4">
        <v>2162</v>
      </c>
      <c r="B77" s="4" t="s">
        <v>8</v>
      </c>
      <c r="C77" s="4" t="s">
        <v>497</v>
      </c>
      <c r="D77" s="4" t="s">
        <v>2029</v>
      </c>
      <c r="E77" s="4" t="s">
        <v>2030</v>
      </c>
      <c r="F77" s="5">
        <v>11</v>
      </c>
      <c r="G77" s="5">
        <v>1</v>
      </c>
      <c r="H77" s="4">
        <v>18</v>
      </c>
      <c r="I77" s="5">
        <v>13</v>
      </c>
      <c r="J77" s="7">
        <v>1304</v>
      </c>
      <c r="K77" s="8" t="s">
        <v>2036</v>
      </c>
      <c r="L77" s="9">
        <v>51.93</v>
      </c>
      <c r="M77" s="10">
        <v>37.92</v>
      </c>
      <c r="N77" s="5" t="s">
        <v>2035</v>
      </c>
      <c r="O77" s="5" t="s">
        <v>218</v>
      </c>
      <c r="P77" s="5" t="s">
        <v>2038</v>
      </c>
      <c r="Q77" s="4" t="s">
        <v>2049</v>
      </c>
      <c r="R77" s="4" t="s">
        <v>4756</v>
      </c>
      <c r="S77" s="13">
        <v>43359</v>
      </c>
      <c r="T77" s="14" t="s">
        <v>4757</v>
      </c>
      <c r="U77" s="15" t="s">
        <v>3744</v>
      </c>
      <c r="V77" s="13">
        <v>44012</v>
      </c>
    </row>
    <row r="78" spans="1:22" s="1" customFormat="1" hidden="1">
      <c r="A78" s="4">
        <v>2163</v>
      </c>
      <c r="B78" s="4" t="s">
        <v>8</v>
      </c>
      <c r="C78" s="4" t="s">
        <v>497</v>
      </c>
      <c r="D78" s="4" t="s">
        <v>2029</v>
      </c>
      <c r="E78" s="4" t="s">
        <v>2030</v>
      </c>
      <c r="F78" s="5">
        <v>11</v>
      </c>
      <c r="G78" s="5">
        <v>1</v>
      </c>
      <c r="H78" s="4">
        <v>18</v>
      </c>
      <c r="I78" s="5">
        <v>13</v>
      </c>
      <c r="J78" s="7">
        <v>1305</v>
      </c>
      <c r="K78" s="8" t="s">
        <v>2036</v>
      </c>
      <c r="L78" s="9">
        <v>53.57</v>
      </c>
      <c r="M78" s="10">
        <v>39.119999999999997</v>
      </c>
      <c r="N78" s="5" t="s">
        <v>2035</v>
      </c>
      <c r="O78" s="5" t="s">
        <v>218</v>
      </c>
      <c r="P78" s="5" t="s">
        <v>1843</v>
      </c>
      <c r="Q78" s="4" t="s">
        <v>2049</v>
      </c>
      <c r="R78" s="4" t="s">
        <v>4758</v>
      </c>
      <c r="S78" s="13">
        <v>43358</v>
      </c>
      <c r="T78" s="14" t="s">
        <v>4759</v>
      </c>
      <c r="U78" s="15"/>
      <c r="V78" s="13">
        <v>44012</v>
      </c>
    </row>
    <row r="79" spans="1:22" s="1" customFormat="1">
      <c r="A79" s="4">
        <v>2164</v>
      </c>
      <c r="B79" s="4" t="s">
        <v>8</v>
      </c>
      <c r="C79" s="4" t="s">
        <v>497</v>
      </c>
      <c r="D79" s="4" t="s">
        <v>2029</v>
      </c>
      <c r="E79" s="4" t="s">
        <v>2030</v>
      </c>
      <c r="F79" s="5">
        <v>11</v>
      </c>
      <c r="G79" s="5">
        <v>1</v>
      </c>
      <c r="H79" s="4">
        <v>18</v>
      </c>
      <c r="I79" s="5">
        <v>13</v>
      </c>
      <c r="J79" s="7">
        <v>1306</v>
      </c>
      <c r="K79" s="8" t="s">
        <v>2036</v>
      </c>
      <c r="L79" s="9">
        <v>78.05</v>
      </c>
      <c r="M79" s="10">
        <v>56.99</v>
      </c>
      <c r="N79" s="5" t="s">
        <v>2032</v>
      </c>
      <c r="O79" s="5" t="s">
        <v>190</v>
      </c>
      <c r="P79" s="5" t="s">
        <v>771</v>
      </c>
      <c r="Q79" s="4" t="s">
        <v>2034</v>
      </c>
      <c r="R79" s="4"/>
      <c r="S79" s="13"/>
      <c r="T79" s="14"/>
      <c r="U79" s="15"/>
      <c r="V79" s="13">
        <v>44012</v>
      </c>
    </row>
    <row r="80" spans="1:22" s="1" customFormat="1">
      <c r="A80" s="4">
        <v>2165</v>
      </c>
      <c r="B80" s="4" t="s">
        <v>8</v>
      </c>
      <c r="C80" s="4" t="s">
        <v>497</v>
      </c>
      <c r="D80" s="4" t="s">
        <v>2029</v>
      </c>
      <c r="E80" s="4" t="s">
        <v>2030</v>
      </c>
      <c r="F80" s="5">
        <v>11</v>
      </c>
      <c r="G80" s="5">
        <v>1</v>
      </c>
      <c r="H80" s="4">
        <v>18</v>
      </c>
      <c r="I80" s="5">
        <v>14</v>
      </c>
      <c r="J80" s="7">
        <v>1401</v>
      </c>
      <c r="K80" s="8" t="s">
        <v>2036</v>
      </c>
      <c r="L80" s="9">
        <v>78.31</v>
      </c>
      <c r="M80" s="10">
        <v>57.18</v>
      </c>
      <c r="N80" s="5" t="s">
        <v>2032</v>
      </c>
      <c r="O80" s="5" t="s">
        <v>535</v>
      </c>
      <c r="P80" s="5" t="s">
        <v>508</v>
      </c>
      <c r="Q80" s="4" t="s">
        <v>2049</v>
      </c>
      <c r="R80" s="4" t="s">
        <v>4760</v>
      </c>
      <c r="S80" s="13">
        <v>43359</v>
      </c>
      <c r="T80" s="14" t="s">
        <v>4761</v>
      </c>
      <c r="U80" s="15" t="s">
        <v>4762</v>
      </c>
      <c r="V80" s="13">
        <v>44012</v>
      </c>
    </row>
    <row r="81" spans="1:22" s="1" customFormat="1" hidden="1">
      <c r="A81" s="4">
        <v>2166</v>
      </c>
      <c r="B81" s="4" t="s">
        <v>8</v>
      </c>
      <c r="C81" s="4" t="s">
        <v>497</v>
      </c>
      <c r="D81" s="4" t="s">
        <v>2029</v>
      </c>
      <c r="E81" s="4" t="s">
        <v>2030</v>
      </c>
      <c r="F81" s="5">
        <v>11</v>
      </c>
      <c r="G81" s="5">
        <v>1</v>
      </c>
      <c r="H81" s="4">
        <v>18</v>
      </c>
      <c r="I81" s="5">
        <v>14</v>
      </c>
      <c r="J81" s="7">
        <v>1402</v>
      </c>
      <c r="K81" s="8" t="s">
        <v>2036</v>
      </c>
      <c r="L81" s="9">
        <v>53.57</v>
      </c>
      <c r="M81" s="10">
        <v>39.119999999999997</v>
      </c>
      <c r="N81" s="5" t="s">
        <v>2035</v>
      </c>
      <c r="O81" s="5" t="s">
        <v>218</v>
      </c>
      <c r="P81" s="5" t="s">
        <v>504</v>
      </c>
      <c r="Q81" s="4" t="s">
        <v>2034</v>
      </c>
      <c r="R81" s="4"/>
      <c r="S81" s="13"/>
      <c r="T81" s="16"/>
      <c r="U81" s="15"/>
      <c r="V81" s="13">
        <v>44012</v>
      </c>
    </row>
    <row r="82" spans="1:22" s="1" customFormat="1" hidden="1">
      <c r="A82" s="4">
        <v>2167</v>
      </c>
      <c r="B82" s="4" t="s">
        <v>8</v>
      </c>
      <c r="C82" s="4" t="s">
        <v>497</v>
      </c>
      <c r="D82" s="4" t="s">
        <v>2029</v>
      </c>
      <c r="E82" s="4" t="s">
        <v>2030</v>
      </c>
      <c r="F82" s="5">
        <v>11</v>
      </c>
      <c r="G82" s="5">
        <v>1</v>
      </c>
      <c r="H82" s="4">
        <v>18</v>
      </c>
      <c r="I82" s="5">
        <v>14</v>
      </c>
      <c r="J82" s="7">
        <v>1403</v>
      </c>
      <c r="K82" s="8" t="s">
        <v>2036</v>
      </c>
      <c r="L82" s="9">
        <v>51.93</v>
      </c>
      <c r="M82" s="10">
        <v>37.92</v>
      </c>
      <c r="N82" s="5" t="s">
        <v>2035</v>
      </c>
      <c r="O82" s="5" t="s">
        <v>218</v>
      </c>
      <c r="P82" s="5" t="s">
        <v>2037</v>
      </c>
      <c r="Q82" s="4" t="s">
        <v>2049</v>
      </c>
      <c r="R82" s="4" t="s">
        <v>4763</v>
      </c>
      <c r="S82" s="13">
        <v>43359</v>
      </c>
      <c r="T82" s="14" t="s">
        <v>4764</v>
      </c>
      <c r="U82" s="15"/>
      <c r="V82" s="13">
        <v>44012</v>
      </c>
    </row>
    <row r="83" spans="1:22" s="1" customFormat="1" hidden="1">
      <c r="A83" s="4">
        <v>2168</v>
      </c>
      <c r="B83" s="4" t="s">
        <v>8</v>
      </c>
      <c r="C83" s="4" t="s">
        <v>497</v>
      </c>
      <c r="D83" s="4" t="s">
        <v>2029</v>
      </c>
      <c r="E83" s="4" t="s">
        <v>2030</v>
      </c>
      <c r="F83" s="5">
        <v>11</v>
      </c>
      <c r="G83" s="5">
        <v>1</v>
      </c>
      <c r="H83" s="4">
        <v>18</v>
      </c>
      <c r="I83" s="5">
        <v>14</v>
      </c>
      <c r="J83" s="7">
        <v>1404</v>
      </c>
      <c r="K83" s="8" t="s">
        <v>2036</v>
      </c>
      <c r="L83" s="9">
        <v>51.93</v>
      </c>
      <c r="M83" s="10">
        <v>37.92</v>
      </c>
      <c r="N83" s="5" t="s">
        <v>2035</v>
      </c>
      <c r="O83" s="5" t="s">
        <v>218</v>
      </c>
      <c r="P83" s="5" t="s">
        <v>2038</v>
      </c>
      <c r="Q83" s="4" t="s">
        <v>2049</v>
      </c>
      <c r="R83" s="4" t="s">
        <v>4765</v>
      </c>
      <c r="S83" s="13">
        <v>43359</v>
      </c>
      <c r="T83" s="14" t="s">
        <v>4766</v>
      </c>
      <c r="U83" s="15"/>
      <c r="V83" s="13">
        <v>44012</v>
      </c>
    </row>
    <row r="84" spans="1:22" s="1" customFormat="1" hidden="1">
      <c r="A84" s="4">
        <v>2169</v>
      </c>
      <c r="B84" s="4" t="s">
        <v>8</v>
      </c>
      <c r="C84" s="4" t="s">
        <v>497</v>
      </c>
      <c r="D84" s="4" t="s">
        <v>2029</v>
      </c>
      <c r="E84" s="4" t="s">
        <v>2030</v>
      </c>
      <c r="F84" s="5">
        <v>11</v>
      </c>
      <c r="G84" s="5">
        <v>1</v>
      </c>
      <c r="H84" s="4">
        <v>18</v>
      </c>
      <c r="I84" s="5">
        <v>14</v>
      </c>
      <c r="J84" s="7">
        <v>1405</v>
      </c>
      <c r="K84" s="8" t="s">
        <v>2036</v>
      </c>
      <c r="L84" s="9">
        <v>53.57</v>
      </c>
      <c r="M84" s="10">
        <v>39.119999999999997</v>
      </c>
      <c r="N84" s="5" t="s">
        <v>2035</v>
      </c>
      <c r="O84" s="5" t="s">
        <v>218</v>
      </c>
      <c r="P84" s="5" t="s">
        <v>1843</v>
      </c>
      <c r="Q84" s="4" t="s">
        <v>2034</v>
      </c>
      <c r="R84" s="4"/>
      <c r="S84" s="13"/>
      <c r="T84" s="16"/>
      <c r="U84" s="15"/>
      <c r="V84" s="13">
        <v>44012</v>
      </c>
    </row>
    <row r="85" spans="1:22" s="1" customFormat="1">
      <c r="A85" s="4">
        <v>2170</v>
      </c>
      <c r="B85" s="4" t="s">
        <v>8</v>
      </c>
      <c r="C85" s="4" t="s">
        <v>497</v>
      </c>
      <c r="D85" s="4" t="s">
        <v>2029</v>
      </c>
      <c r="E85" s="4" t="s">
        <v>2030</v>
      </c>
      <c r="F85" s="5">
        <v>11</v>
      </c>
      <c r="G85" s="5">
        <v>1</v>
      </c>
      <c r="H85" s="4">
        <v>18</v>
      </c>
      <c r="I85" s="5">
        <v>14</v>
      </c>
      <c r="J85" s="7">
        <v>1406</v>
      </c>
      <c r="K85" s="8" t="s">
        <v>2036</v>
      </c>
      <c r="L85" s="9">
        <v>78.05</v>
      </c>
      <c r="M85" s="10">
        <v>56.99</v>
      </c>
      <c r="N85" s="5" t="s">
        <v>2032</v>
      </c>
      <c r="O85" s="5" t="s">
        <v>190</v>
      </c>
      <c r="P85" s="5" t="s">
        <v>771</v>
      </c>
      <c r="Q85" s="4" t="s">
        <v>2049</v>
      </c>
      <c r="R85" s="4" t="s">
        <v>4767</v>
      </c>
      <c r="S85" s="13">
        <v>43359</v>
      </c>
      <c r="T85" s="14" t="s">
        <v>4768</v>
      </c>
      <c r="U85" s="15" t="s">
        <v>4769</v>
      </c>
      <c r="V85" s="13">
        <v>44012</v>
      </c>
    </row>
    <row r="86" spans="1:22" s="1" customFormat="1">
      <c r="A86" s="4">
        <v>2171</v>
      </c>
      <c r="B86" s="4" t="s">
        <v>8</v>
      </c>
      <c r="C86" s="4" t="s">
        <v>497</v>
      </c>
      <c r="D86" s="4" t="s">
        <v>2029</v>
      </c>
      <c r="E86" s="4" t="s">
        <v>2030</v>
      </c>
      <c r="F86" s="5">
        <v>11</v>
      </c>
      <c r="G86" s="5">
        <v>1</v>
      </c>
      <c r="H86" s="4">
        <v>18</v>
      </c>
      <c r="I86" s="5">
        <v>15</v>
      </c>
      <c r="J86" s="7">
        <v>1501</v>
      </c>
      <c r="K86" s="8" t="s">
        <v>2036</v>
      </c>
      <c r="L86" s="9">
        <v>78.31</v>
      </c>
      <c r="M86" s="10">
        <v>57.18</v>
      </c>
      <c r="N86" s="5" t="s">
        <v>2032</v>
      </c>
      <c r="O86" s="5" t="s">
        <v>535</v>
      </c>
      <c r="P86" s="5" t="s">
        <v>508</v>
      </c>
      <c r="Q86" s="4" t="s">
        <v>2049</v>
      </c>
      <c r="R86" s="4" t="s">
        <v>4770</v>
      </c>
      <c r="S86" s="13">
        <v>43359</v>
      </c>
      <c r="T86" s="14" t="s">
        <v>4771</v>
      </c>
      <c r="U86" s="15" t="s">
        <v>4772</v>
      </c>
      <c r="V86" s="13">
        <v>44012</v>
      </c>
    </row>
    <row r="87" spans="1:22" s="1" customFormat="1" hidden="1">
      <c r="A87" s="4">
        <v>2172</v>
      </c>
      <c r="B87" s="4" t="s">
        <v>8</v>
      </c>
      <c r="C87" s="4" t="s">
        <v>497</v>
      </c>
      <c r="D87" s="4" t="s">
        <v>2029</v>
      </c>
      <c r="E87" s="4" t="s">
        <v>2030</v>
      </c>
      <c r="F87" s="5">
        <v>11</v>
      </c>
      <c r="G87" s="5">
        <v>1</v>
      </c>
      <c r="H87" s="4">
        <v>18</v>
      </c>
      <c r="I87" s="5">
        <v>15</v>
      </c>
      <c r="J87" s="7">
        <v>1502</v>
      </c>
      <c r="K87" s="8" t="s">
        <v>2036</v>
      </c>
      <c r="L87" s="9">
        <v>53.57</v>
      </c>
      <c r="M87" s="10">
        <v>39.119999999999997</v>
      </c>
      <c r="N87" s="5" t="s">
        <v>2035</v>
      </c>
      <c r="O87" s="5" t="s">
        <v>218</v>
      </c>
      <c r="P87" s="5" t="s">
        <v>504</v>
      </c>
      <c r="Q87" s="4" t="s">
        <v>2049</v>
      </c>
      <c r="R87" s="4" t="s">
        <v>4773</v>
      </c>
      <c r="S87" s="13">
        <v>43359</v>
      </c>
      <c r="T87" s="14" t="s">
        <v>4774</v>
      </c>
      <c r="U87" s="15" t="s">
        <v>4775</v>
      </c>
      <c r="V87" s="13">
        <v>44012</v>
      </c>
    </row>
    <row r="88" spans="1:22" s="1" customFormat="1" hidden="1">
      <c r="A88" s="4">
        <v>2173</v>
      </c>
      <c r="B88" s="4" t="s">
        <v>8</v>
      </c>
      <c r="C88" s="4" t="s">
        <v>497</v>
      </c>
      <c r="D88" s="4" t="s">
        <v>2029</v>
      </c>
      <c r="E88" s="4" t="s">
        <v>2030</v>
      </c>
      <c r="F88" s="5">
        <v>11</v>
      </c>
      <c r="G88" s="5">
        <v>1</v>
      </c>
      <c r="H88" s="4">
        <v>18</v>
      </c>
      <c r="I88" s="5">
        <v>15</v>
      </c>
      <c r="J88" s="7">
        <v>1503</v>
      </c>
      <c r="K88" s="8" t="s">
        <v>2036</v>
      </c>
      <c r="L88" s="9">
        <v>51.93</v>
      </c>
      <c r="M88" s="10">
        <v>37.92</v>
      </c>
      <c r="N88" s="19" t="s">
        <v>2035</v>
      </c>
      <c r="O88" s="5" t="s">
        <v>218</v>
      </c>
      <c r="P88" s="5" t="s">
        <v>2037</v>
      </c>
      <c r="Q88" s="4" t="s">
        <v>2049</v>
      </c>
      <c r="R88" s="4" t="s">
        <v>4776</v>
      </c>
      <c r="S88" s="13">
        <v>43359</v>
      </c>
      <c r="T88" s="14" t="s">
        <v>4777</v>
      </c>
      <c r="U88" s="15" t="s">
        <v>3471</v>
      </c>
      <c r="V88" s="13">
        <v>44012</v>
      </c>
    </row>
    <row r="89" spans="1:22" s="1" customFormat="1" hidden="1">
      <c r="A89" s="4">
        <v>2174</v>
      </c>
      <c r="B89" s="4" t="s">
        <v>8</v>
      </c>
      <c r="C89" s="4" t="s">
        <v>497</v>
      </c>
      <c r="D89" s="4" t="s">
        <v>2029</v>
      </c>
      <c r="E89" s="4" t="s">
        <v>2030</v>
      </c>
      <c r="F89" s="5">
        <v>11</v>
      </c>
      <c r="G89" s="5">
        <v>1</v>
      </c>
      <c r="H89" s="4">
        <v>18</v>
      </c>
      <c r="I89" s="5">
        <v>15</v>
      </c>
      <c r="J89" s="7">
        <v>1504</v>
      </c>
      <c r="K89" s="8" t="s">
        <v>2036</v>
      </c>
      <c r="L89" s="9">
        <v>51.93</v>
      </c>
      <c r="M89" s="10">
        <v>37.92</v>
      </c>
      <c r="N89" s="19" t="s">
        <v>2035</v>
      </c>
      <c r="O89" s="5" t="s">
        <v>218</v>
      </c>
      <c r="P89" s="5" t="s">
        <v>2038</v>
      </c>
      <c r="Q89" s="4" t="s">
        <v>2049</v>
      </c>
      <c r="R89" s="4" t="s">
        <v>4778</v>
      </c>
      <c r="S89" s="13">
        <v>43359</v>
      </c>
      <c r="T89" s="14" t="s">
        <v>4779</v>
      </c>
      <c r="U89" s="15"/>
      <c r="V89" s="13">
        <v>44012</v>
      </c>
    </row>
    <row r="90" spans="1:22" s="1" customFormat="1" hidden="1">
      <c r="A90" s="4">
        <v>2175</v>
      </c>
      <c r="B90" s="4" t="s">
        <v>8</v>
      </c>
      <c r="C90" s="4" t="s">
        <v>497</v>
      </c>
      <c r="D90" s="4" t="s">
        <v>2029</v>
      </c>
      <c r="E90" s="4" t="s">
        <v>2030</v>
      </c>
      <c r="F90" s="5">
        <v>11</v>
      </c>
      <c r="G90" s="5">
        <v>1</v>
      </c>
      <c r="H90" s="4">
        <v>18</v>
      </c>
      <c r="I90" s="5">
        <v>15</v>
      </c>
      <c r="J90" s="7">
        <v>1505</v>
      </c>
      <c r="K90" s="8" t="s">
        <v>2036</v>
      </c>
      <c r="L90" s="9">
        <v>53.57</v>
      </c>
      <c r="M90" s="10">
        <v>39.119999999999997</v>
      </c>
      <c r="N90" s="5" t="s">
        <v>2035</v>
      </c>
      <c r="O90" s="5" t="s">
        <v>218</v>
      </c>
      <c r="P90" s="5" t="s">
        <v>1843</v>
      </c>
      <c r="Q90" s="4" t="s">
        <v>2049</v>
      </c>
      <c r="R90" s="4" t="s">
        <v>4780</v>
      </c>
      <c r="S90" s="13">
        <v>43359</v>
      </c>
      <c r="T90" s="14" t="s">
        <v>4781</v>
      </c>
      <c r="U90" s="15" t="s">
        <v>4782</v>
      </c>
      <c r="V90" s="13">
        <v>44012</v>
      </c>
    </row>
    <row r="91" spans="1:22" s="1" customFormat="1">
      <c r="A91" s="4">
        <v>2176</v>
      </c>
      <c r="B91" s="4" t="s">
        <v>8</v>
      </c>
      <c r="C91" s="4" t="s">
        <v>497</v>
      </c>
      <c r="D91" s="4" t="s">
        <v>2029</v>
      </c>
      <c r="E91" s="4" t="s">
        <v>2030</v>
      </c>
      <c r="F91" s="5">
        <v>11</v>
      </c>
      <c r="G91" s="5">
        <v>1</v>
      </c>
      <c r="H91" s="4">
        <v>18</v>
      </c>
      <c r="I91" s="5">
        <v>15</v>
      </c>
      <c r="J91" s="7">
        <v>1506</v>
      </c>
      <c r="K91" s="8" t="s">
        <v>2036</v>
      </c>
      <c r="L91" s="9">
        <v>78.05</v>
      </c>
      <c r="M91" s="10">
        <v>56.99</v>
      </c>
      <c r="N91" s="5" t="s">
        <v>2032</v>
      </c>
      <c r="O91" s="5" t="s">
        <v>190</v>
      </c>
      <c r="P91" s="5" t="s">
        <v>771</v>
      </c>
      <c r="Q91" s="4" t="s">
        <v>2049</v>
      </c>
      <c r="R91" s="4" t="s">
        <v>4783</v>
      </c>
      <c r="S91" s="13">
        <v>43359</v>
      </c>
      <c r="T91" s="14" t="s">
        <v>4784</v>
      </c>
      <c r="U91" s="15" t="s">
        <v>4785</v>
      </c>
      <c r="V91" s="13">
        <v>44012</v>
      </c>
    </row>
    <row r="92" spans="1:22" s="1" customFormat="1">
      <c r="A92" s="4">
        <v>2177</v>
      </c>
      <c r="B92" s="4" t="s">
        <v>8</v>
      </c>
      <c r="C92" s="4" t="s">
        <v>497</v>
      </c>
      <c r="D92" s="4" t="s">
        <v>2029</v>
      </c>
      <c r="E92" s="4" t="s">
        <v>2030</v>
      </c>
      <c r="F92" s="5">
        <v>11</v>
      </c>
      <c r="G92" s="5">
        <v>1</v>
      </c>
      <c r="H92" s="4">
        <v>18</v>
      </c>
      <c r="I92" s="5">
        <v>16</v>
      </c>
      <c r="J92" s="7">
        <v>1601</v>
      </c>
      <c r="K92" s="8" t="s">
        <v>2036</v>
      </c>
      <c r="L92" s="9">
        <v>78.31</v>
      </c>
      <c r="M92" s="10">
        <v>57.18</v>
      </c>
      <c r="N92" s="19" t="s">
        <v>2032</v>
      </c>
      <c r="O92" s="5" t="s">
        <v>535</v>
      </c>
      <c r="P92" s="5" t="s">
        <v>508</v>
      </c>
      <c r="Q92" s="4" t="s">
        <v>2049</v>
      </c>
      <c r="R92" s="4" t="s">
        <v>4786</v>
      </c>
      <c r="S92" s="13">
        <v>43359</v>
      </c>
      <c r="T92" s="14" t="s">
        <v>4787</v>
      </c>
      <c r="U92" s="15" t="s">
        <v>4788</v>
      </c>
      <c r="V92" s="13">
        <v>44012</v>
      </c>
    </row>
    <row r="93" spans="1:22" s="1" customFormat="1" hidden="1">
      <c r="A93" s="4">
        <v>2178</v>
      </c>
      <c r="B93" s="4" t="s">
        <v>8</v>
      </c>
      <c r="C93" s="4" t="s">
        <v>497</v>
      </c>
      <c r="D93" s="4" t="s">
        <v>2029</v>
      </c>
      <c r="E93" s="4" t="s">
        <v>2030</v>
      </c>
      <c r="F93" s="5">
        <v>11</v>
      </c>
      <c r="G93" s="5">
        <v>1</v>
      </c>
      <c r="H93" s="4">
        <v>18</v>
      </c>
      <c r="I93" s="5">
        <v>16</v>
      </c>
      <c r="J93" s="7">
        <v>1602</v>
      </c>
      <c r="K93" s="8" t="s">
        <v>2036</v>
      </c>
      <c r="L93" s="9">
        <v>53.57</v>
      </c>
      <c r="M93" s="10">
        <v>39.119999999999997</v>
      </c>
      <c r="N93" s="19" t="s">
        <v>2035</v>
      </c>
      <c r="O93" s="5" t="s">
        <v>218</v>
      </c>
      <c r="P93" s="5" t="s">
        <v>504</v>
      </c>
      <c r="Q93" s="4" t="s">
        <v>2049</v>
      </c>
      <c r="R93" s="4" t="s">
        <v>4789</v>
      </c>
      <c r="S93" s="13">
        <v>43359</v>
      </c>
      <c r="T93" s="14" t="s">
        <v>4790</v>
      </c>
      <c r="U93" s="15" t="s">
        <v>4791</v>
      </c>
      <c r="V93" s="13">
        <v>44012</v>
      </c>
    </row>
    <row r="94" spans="1:22" s="1" customFormat="1" hidden="1">
      <c r="A94" s="4">
        <v>2179</v>
      </c>
      <c r="B94" s="4" t="s">
        <v>8</v>
      </c>
      <c r="C94" s="4" t="s">
        <v>497</v>
      </c>
      <c r="D94" s="4" t="s">
        <v>2029</v>
      </c>
      <c r="E94" s="4" t="s">
        <v>2030</v>
      </c>
      <c r="F94" s="5">
        <v>11</v>
      </c>
      <c r="G94" s="5">
        <v>1</v>
      </c>
      <c r="H94" s="4">
        <v>18</v>
      </c>
      <c r="I94" s="5">
        <v>16</v>
      </c>
      <c r="J94" s="7">
        <v>1603</v>
      </c>
      <c r="K94" s="8" t="s">
        <v>2036</v>
      </c>
      <c r="L94" s="9">
        <v>51.93</v>
      </c>
      <c r="M94" s="10">
        <v>37.92</v>
      </c>
      <c r="N94" s="5" t="s">
        <v>2035</v>
      </c>
      <c r="O94" s="5" t="s">
        <v>218</v>
      </c>
      <c r="P94" s="5" t="s">
        <v>2037</v>
      </c>
      <c r="Q94" s="4" t="s">
        <v>2049</v>
      </c>
      <c r="R94" s="4" t="s">
        <v>4792</v>
      </c>
      <c r="S94" s="13">
        <v>43395</v>
      </c>
      <c r="T94" s="14" t="s">
        <v>4793</v>
      </c>
      <c r="U94" s="15" t="s">
        <v>4794</v>
      </c>
      <c r="V94" s="13">
        <v>44012</v>
      </c>
    </row>
    <row r="95" spans="1:22" s="1" customFormat="1" hidden="1">
      <c r="A95" s="4">
        <v>2180</v>
      </c>
      <c r="B95" s="4" t="s">
        <v>8</v>
      </c>
      <c r="C95" s="4" t="s">
        <v>497</v>
      </c>
      <c r="D95" s="4" t="s">
        <v>2029</v>
      </c>
      <c r="E95" s="4" t="s">
        <v>2030</v>
      </c>
      <c r="F95" s="5">
        <v>11</v>
      </c>
      <c r="G95" s="5">
        <v>1</v>
      </c>
      <c r="H95" s="4">
        <v>18</v>
      </c>
      <c r="I95" s="5">
        <v>16</v>
      </c>
      <c r="J95" s="7">
        <v>1604</v>
      </c>
      <c r="K95" s="8" t="s">
        <v>2036</v>
      </c>
      <c r="L95" s="9">
        <v>51.93</v>
      </c>
      <c r="M95" s="10">
        <v>37.92</v>
      </c>
      <c r="N95" s="5" t="s">
        <v>2035</v>
      </c>
      <c r="O95" s="5" t="s">
        <v>218</v>
      </c>
      <c r="P95" s="5" t="s">
        <v>2038</v>
      </c>
      <c r="Q95" s="4" t="s">
        <v>2049</v>
      </c>
      <c r="R95" s="4" t="s">
        <v>4795</v>
      </c>
      <c r="S95" s="13">
        <v>43359</v>
      </c>
      <c r="T95" s="14" t="s">
        <v>4796</v>
      </c>
      <c r="U95" s="15" t="s">
        <v>4797</v>
      </c>
      <c r="V95" s="13">
        <v>44012</v>
      </c>
    </row>
    <row r="96" spans="1:22" s="1" customFormat="1" hidden="1">
      <c r="A96" s="4">
        <v>2181</v>
      </c>
      <c r="B96" s="4" t="s">
        <v>8</v>
      </c>
      <c r="C96" s="4" t="s">
        <v>497</v>
      </c>
      <c r="D96" s="4" t="s">
        <v>2029</v>
      </c>
      <c r="E96" s="4" t="s">
        <v>2030</v>
      </c>
      <c r="F96" s="5">
        <v>11</v>
      </c>
      <c r="G96" s="5">
        <v>1</v>
      </c>
      <c r="H96" s="4">
        <v>18</v>
      </c>
      <c r="I96" s="5">
        <v>16</v>
      </c>
      <c r="J96" s="7">
        <v>1605</v>
      </c>
      <c r="K96" s="8" t="s">
        <v>2036</v>
      </c>
      <c r="L96" s="9">
        <v>53.57</v>
      </c>
      <c r="M96" s="10">
        <v>39.119999999999997</v>
      </c>
      <c r="N96" s="19" t="s">
        <v>2035</v>
      </c>
      <c r="O96" s="5" t="s">
        <v>218</v>
      </c>
      <c r="P96" s="5" t="s">
        <v>1843</v>
      </c>
      <c r="Q96" s="4" t="s">
        <v>2049</v>
      </c>
      <c r="R96" s="4" t="s">
        <v>4798</v>
      </c>
      <c r="S96" s="13">
        <v>43395</v>
      </c>
      <c r="T96" s="14" t="s">
        <v>4799</v>
      </c>
      <c r="U96" s="15" t="s">
        <v>4800</v>
      </c>
      <c r="V96" s="13">
        <v>44012</v>
      </c>
    </row>
    <row r="97" spans="1:22" s="1" customFormat="1">
      <c r="A97" s="4">
        <v>2182</v>
      </c>
      <c r="B97" s="4" t="s">
        <v>8</v>
      </c>
      <c r="C97" s="4" t="s">
        <v>497</v>
      </c>
      <c r="D97" s="4" t="s">
        <v>2029</v>
      </c>
      <c r="E97" s="4" t="s">
        <v>2030</v>
      </c>
      <c r="F97" s="5">
        <v>11</v>
      </c>
      <c r="G97" s="5">
        <v>1</v>
      </c>
      <c r="H97" s="4">
        <v>18</v>
      </c>
      <c r="I97" s="5">
        <v>16</v>
      </c>
      <c r="J97" s="7">
        <v>1606</v>
      </c>
      <c r="K97" s="8" t="s">
        <v>2036</v>
      </c>
      <c r="L97" s="9">
        <v>78.05</v>
      </c>
      <c r="M97" s="10">
        <v>56.99</v>
      </c>
      <c r="N97" s="19" t="s">
        <v>2032</v>
      </c>
      <c r="O97" s="5" t="s">
        <v>190</v>
      </c>
      <c r="P97" s="5" t="s">
        <v>771</v>
      </c>
      <c r="Q97" s="4" t="s">
        <v>2049</v>
      </c>
      <c r="R97" s="4" t="s">
        <v>4801</v>
      </c>
      <c r="S97" s="13">
        <v>43359</v>
      </c>
      <c r="T97" s="14" t="s">
        <v>4802</v>
      </c>
      <c r="U97" s="15" t="s">
        <v>4803</v>
      </c>
      <c r="V97" s="13">
        <v>44012</v>
      </c>
    </row>
    <row r="98" spans="1:22" s="1" customFormat="1">
      <c r="A98" s="4">
        <v>2183</v>
      </c>
      <c r="B98" s="4" t="s">
        <v>8</v>
      </c>
      <c r="C98" s="4" t="s">
        <v>497</v>
      </c>
      <c r="D98" s="4" t="s">
        <v>2029</v>
      </c>
      <c r="E98" s="4" t="s">
        <v>2030</v>
      </c>
      <c r="F98" s="5">
        <v>11</v>
      </c>
      <c r="G98" s="5">
        <v>1</v>
      </c>
      <c r="H98" s="4">
        <v>18</v>
      </c>
      <c r="I98" s="5">
        <v>17</v>
      </c>
      <c r="J98" s="7">
        <v>1701</v>
      </c>
      <c r="K98" s="8" t="s">
        <v>2036</v>
      </c>
      <c r="L98" s="9">
        <v>78.31</v>
      </c>
      <c r="M98" s="10">
        <v>57.18</v>
      </c>
      <c r="N98" s="5" t="s">
        <v>2032</v>
      </c>
      <c r="O98" s="5" t="s">
        <v>535</v>
      </c>
      <c r="P98" s="5" t="s">
        <v>508</v>
      </c>
      <c r="Q98" s="4" t="s">
        <v>2049</v>
      </c>
      <c r="R98" s="4" t="s">
        <v>4804</v>
      </c>
      <c r="S98" s="13">
        <v>43359</v>
      </c>
      <c r="T98" s="14" t="s">
        <v>4805</v>
      </c>
      <c r="U98" s="15"/>
      <c r="V98" s="13">
        <v>44012</v>
      </c>
    </row>
    <row r="99" spans="1:22" s="1" customFormat="1" hidden="1">
      <c r="A99" s="4">
        <v>2184</v>
      </c>
      <c r="B99" s="4" t="s">
        <v>8</v>
      </c>
      <c r="C99" s="4" t="s">
        <v>497</v>
      </c>
      <c r="D99" s="4" t="s">
        <v>2029</v>
      </c>
      <c r="E99" s="4" t="s">
        <v>2030</v>
      </c>
      <c r="F99" s="5">
        <v>11</v>
      </c>
      <c r="G99" s="5">
        <v>1</v>
      </c>
      <c r="H99" s="4">
        <v>18</v>
      </c>
      <c r="I99" s="5">
        <v>17</v>
      </c>
      <c r="J99" s="7">
        <v>1702</v>
      </c>
      <c r="K99" s="8" t="s">
        <v>2036</v>
      </c>
      <c r="L99" s="9">
        <v>53.57</v>
      </c>
      <c r="M99" s="10">
        <v>39.119999999999997</v>
      </c>
      <c r="N99" s="5" t="s">
        <v>2035</v>
      </c>
      <c r="O99" s="5" t="s">
        <v>218</v>
      </c>
      <c r="P99" s="5" t="s">
        <v>504</v>
      </c>
      <c r="Q99" s="4" t="s">
        <v>2049</v>
      </c>
      <c r="R99" s="4" t="s">
        <v>4806</v>
      </c>
      <c r="S99" s="13">
        <v>43359</v>
      </c>
      <c r="T99" s="14" t="s">
        <v>4807</v>
      </c>
      <c r="U99" s="15" t="s">
        <v>4808</v>
      </c>
      <c r="V99" s="13">
        <v>44012</v>
      </c>
    </row>
    <row r="100" spans="1:22" s="1" customFormat="1" hidden="1">
      <c r="A100" s="4">
        <v>2185</v>
      </c>
      <c r="B100" s="4" t="s">
        <v>8</v>
      </c>
      <c r="C100" s="4" t="s">
        <v>497</v>
      </c>
      <c r="D100" s="4" t="s">
        <v>2029</v>
      </c>
      <c r="E100" s="4" t="s">
        <v>2030</v>
      </c>
      <c r="F100" s="5">
        <v>11</v>
      </c>
      <c r="G100" s="5">
        <v>1</v>
      </c>
      <c r="H100" s="4">
        <v>18</v>
      </c>
      <c r="I100" s="5">
        <v>17</v>
      </c>
      <c r="J100" s="7">
        <v>1703</v>
      </c>
      <c r="K100" s="8" t="s">
        <v>2036</v>
      </c>
      <c r="L100" s="9">
        <v>51.93</v>
      </c>
      <c r="M100" s="10">
        <v>37.92</v>
      </c>
      <c r="N100" s="19" t="s">
        <v>2035</v>
      </c>
      <c r="O100" s="5" t="s">
        <v>218</v>
      </c>
      <c r="P100" s="5" t="s">
        <v>2037</v>
      </c>
      <c r="Q100" s="4" t="s">
        <v>2049</v>
      </c>
      <c r="R100" s="4" t="s">
        <v>4809</v>
      </c>
      <c r="S100" s="13">
        <v>43395</v>
      </c>
      <c r="T100" s="14" t="s">
        <v>4810</v>
      </c>
      <c r="U100" s="15" t="s">
        <v>4811</v>
      </c>
      <c r="V100" s="13">
        <v>44012</v>
      </c>
    </row>
    <row r="101" spans="1:22" s="1" customFormat="1" hidden="1">
      <c r="A101" s="4">
        <v>2186</v>
      </c>
      <c r="B101" s="4" t="s">
        <v>8</v>
      </c>
      <c r="C101" s="4" t="s">
        <v>497</v>
      </c>
      <c r="D101" s="4" t="s">
        <v>2029</v>
      </c>
      <c r="E101" s="4" t="s">
        <v>2030</v>
      </c>
      <c r="F101" s="5">
        <v>11</v>
      </c>
      <c r="G101" s="5">
        <v>1</v>
      </c>
      <c r="H101" s="4">
        <v>18</v>
      </c>
      <c r="I101" s="5">
        <v>17</v>
      </c>
      <c r="J101" s="7">
        <v>1704</v>
      </c>
      <c r="K101" s="8" t="s">
        <v>2036</v>
      </c>
      <c r="L101" s="9">
        <v>51.93</v>
      </c>
      <c r="M101" s="10">
        <v>37.92</v>
      </c>
      <c r="N101" s="19" t="s">
        <v>2035</v>
      </c>
      <c r="O101" s="5" t="s">
        <v>218</v>
      </c>
      <c r="P101" s="5" t="s">
        <v>2038</v>
      </c>
      <c r="Q101" s="4" t="s">
        <v>2049</v>
      </c>
      <c r="R101" s="4" t="s">
        <v>4812</v>
      </c>
      <c r="S101" s="13">
        <v>43359</v>
      </c>
      <c r="T101" s="14" t="s">
        <v>4813</v>
      </c>
      <c r="U101" s="15" t="s">
        <v>4814</v>
      </c>
      <c r="V101" s="13">
        <v>44012</v>
      </c>
    </row>
    <row r="102" spans="1:22" s="1" customFormat="1" hidden="1">
      <c r="A102" s="4">
        <v>2187</v>
      </c>
      <c r="B102" s="4" t="s">
        <v>8</v>
      </c>
      <c r="C102" s="4" t="s">
        <v>497</v>
      </c>
      <c r="D102" s="4" t="s">
        <v>2029</v>
      </c>
      <c r="E102" s="4" t="s">
        <v>2030</v>
      </c>
      <c r="F102" s="5">
        <v>11</v>
      </c>
      <c r="G102" s="5">
        <v>1</v>
      </c>
      <c r="H102" s="4">
        <v>18</v>
      </c>
      <c r="I102" s="5">
        <v>17</v>
      </c>
      <c r="J102" s="7">
        <v>1705</v>
      </c>
      <c r="K102" s="8" t="s">
        <v>2036</v>
      </c>
      <c r="L102" s="9">
        <v>53.57</v>
      </c>
      <c r="M102" s="10">
        <v>39.119999999999997</v>
      </c>
      <c r="N102" s="5" t="s">
        <v>2035</v>
      </c>
      <c r="O102" s="5" t="s">
        <v>218</v>
      </c>
      <c r="P102" s="5" t="s">
        <v>1843</v>
      </c>
      <c r="Q102" s="4" t="s">
        <v>2049</v>
      </c>
      <c r="R102" s="4" t="s">
        <v>4815</v>
      </c>
      <c r="S102" s="13">
        <v>43359</v>
      </c>
      <c r="T102" s="14" t="s">
        <v>4816</v>
      </c>
      <c r="U102" s="15" t="s">
        <v>4817</v>
      </c>
      <c r="V102" s="13">
        <v>44012</v>
      </c>
    </row>
    <row r="103" spans="1:22" s="1" customFormat="1">
      <c r="A103" s="4">
        <v>2188</v>
      </c>
      <c r="B103" s="4" t="s">
        <v>8</v>
      </c>
      <c r="C103" s="4" t="s">
        <v>497</v>
      </c>
      <c r="D103" s="4" t="s">
        <v>2029</v>
      </c>
      <c r="E103" s="4" t="s">
        <v>2030</v>
      </c>
      <c r="F103" s="5">
        <v>11</v>
      </c>
      <c r="G103" s="5">
        <v>1</v>
      </c>
      <c r="H103" s="4">
        <v>18</v>
      </c>
      <c r="I103" s="5">
        <v>17</v>
      </c>
      <c r="J103" s="7">
        <v>1706</v>
      </c>
      <c r="K103" s="8" t="s">
        <v>2036</v>
      </c>
      <c r="L103" s="9">
        <v>78.05</v>
      </c>
      <c r="M103" s="10">
        <v>56.99</v>
      </c>
      <c r="N103" s="5" t="s">
        <v>2032</v>
      </c>
      <c r="O103" s="5" t="s">
        <v>190</v>
      </c>
      <c r="P103" s="5" t="s">
        <v>771</v>
      </c>
      <c r="Q103" s="4" t="s">
        <v>2049</v>
      </c>
      <c r="R103" s="4" t="s">
        <v>4818</v>
      </c>
      <c r="S103" s="13">
        <v>43359</v>
      </c>
      <c r="T103" s="14" t="s">
        <v>4819</v>
      </c>
      <c r="U103" s="15" t="s">
        <v>4820</v>
      </c>
      <c r="V103" s="13">
        <v>44012</v>
      </c>
    </row>
    <row r="104" spans="1:22" s="1" customFormat="1">
      <c r="A104" s="4">
        <v>2189</v>
      </c>
      <c r="B104" s="4" t="s">
        <v>8</v>
      </c>
      <c r="C104" s="4" t="s">
        <v>497</v>
      </c>
      <c r="D104" s="4" t="s">
        <v>2029</v>
      </c>
      <c r="E104" s="4" t="s">
        <v>2030</v>
      </c>
      <c r="F104" s="5">
        <v>11</v>
      </c>
      <c r="G104" s="5">
        <v>1</v>
      </c>
      <c r="H104" s="4">
        <v>18</v>
      </c>
      <c r="I104" s="5">
        <v>18</v>
      </c>
      <c r="J104" s="7">
        <v>1801</v>
      </c>
      <c r="K104" s="8" t="s">
        <v>2036</v>
      </c>
      <c r="L104" s="9">
        <v>78.31</v>
      </c>
      <c r="M104" s="10">
        <v>57.18</v>
      </c>
      <c r="N104" s="19" t="s">
        <v>2032</v>
      </c>
      <c r="O104" s="5" t="s">
        <v>535</v>
      </c>
      <c r="P104" s="5" t="s">
        <v>508</v>
      </c>
      <c r="Q104" s="4" t="s">
        <v>2049</v>
      </c>
      <c r="R104" s="4" t="s">
        <v>4821</v>
      </c>
      <c r="S104" s="13">
        <v>43359</v>
      </c>
      <c r="T104" s="14" t="s">
        <v>4822</v>
      </c>
      <c r="U104" s="15" t="s">
        <v>4823</v>
      </c>
      <c r="V104" s="13">
        <v>44012</v>
      </c>
    </row>
    <row r="105" spans="1:22" s="1" customFormat="1" hidden="1">
      <c r="A105" s="4">
        <v>2190</v>
      </c>
      <c r="B105" s="4" t="s">
        <v>8</v>
      </c>
      <c r="C105" s="4" t="s">
        <v>497</v>
      </c>
      <c r="D105" s="4" t="s">
        <v>2029</v>
      </c>
      <c r="E105" s="4" t="s">
        <v>2030</v>
      </c>
      <c r="F105" s="5">
        <v>11</v>
      </c>
      <c r="G105" s="5">
        <v>1</v>
      </c>
      <c r="H105" s="4">
        <v>18</v>
      </c>
      <c r="I105" s="5">
        <v>18</v>
      </c>
      <c r="J105" s="7">
        <v>1802</v>
      </c>
      <c r="K105" s="8" t="s">
        <v>2036</v>
      </c>
      <c r="L105" s="9">
        <v>53.57</v>
      </c>
      <c r="M105" s="10">
        <v>39.119999999999997</v>
      </c>
      <c r="N105" s="19" t="s">
        <v>2035</v>
      </c>
      <c r="O105" s="5" t="s">
        <v>218</v>
      </c>
      <c r="P105" s="5" t="s">
        <v>504</v>
      </c>
      <c r="Q105" s="4" t="s">
        <v>2034</v>
      </c>
      <c r="R105" s="4"/>
      <c r="S105" s="13"/>
      <c r="T105" s="16"/>
      <c r="U105" s="15"/>
      <c r="V105" s="13">
        <v>44012</v>
      </c>
    </row>
    <row r="106" spans="1:22" s="1" customFormat="1" hidden="1">
      <c r="A106" s="4">
        <v>2191</v>
      </c>
      <c r="B106" s="4" t="s">
        <v>8</v>
      </c>
      <c r="C106" s="4" t="s">
        <v>497</v>
      </c>
      <c r="D106" s="4" t="s">
        <v>2029</v>
      </c>
      <c r="E106" s="4" t="s">
        <v>2030</v>
      </c>
      <c r="F106" s="5">
        <v>11</v>
      </c>
      <c r="G106" s="5">
        <v>1</v>
      </c>
      <c r="H106" s="4">
        <v>18</v>
      </c>
      <c r="I106" s="5">
        <v>18</v>
      </c>
      <c r="J106" s="7">
        <v>1803</v>
      </c>
      <c r="K106" s="8" t="s">
        <v>2036</v>
      </c>
      <c r="L106" s="9">
        <v>51.93</v>
      </c>
      <c r="M106" s="10">
        <v>37.92</v>
      </c>
      <c r="N106" s="5" t="s">
        <v>2035</v>
      </c>
      <c r="O106" s="5" t="s">
        <v>218</v>
      </c>
      <c r="P106" s="5" t="s">
        <v>2037</v>
      </c>
      <c r="Q106" s="4" t="s">
        <v>2034</v>
      </c>
      <c r="R106" s="4"/>
      <c r="S106" s="13"/>
      <c r="T106" s="16"/>
      <c r="U106" s="15"/>
      <c r="V106" s="13">
        <v>44012</v>
      </c>
    </row>
    <row r="107" spans="1:22" s="1" customFormat="1" hidden="1">
      <c r="A107" s="4">
        <v>2192</v>
      </c>
      <c r="B107" s="4" t="s">
        <v>8</v>
      </c>
      <c r="C107" s="4" t="s">
        <v>497</v>
      </c>
      <c r="D107" s="4" t="s">
        <v>2029</v>
      </c>
      <c r="E107" s="4" t="s">
        <v>2030</v>
      </c>
      <c r="F107" s="5">
        <v>11</v>
      </c>
      <c r="G107" s="5">
        <v>1</v>
      </c>
      <c r="H107" s="4">
        <v>18</v>
      </c>
      <c r="I107" s="5">
        <v>18</v>
      </c>
      <c r="J107" s="7">
        <v>1804</v>
      </c>
      <c r="K107" s="8" t="s">
        <v>2036</v>
      </c>
      <c r="L107" s="9">
        <v>51.93</v>
      </c>
      <c r="M107" s="10">
        <v>37.92</v>
      </c>
      <c r="N107" s="5" t="s">
        <v>2035</v>
      </c>
      <c r="O107" s="5" t="s">
        <v>218</v>
      </c>
      <c r="P107" s="5" t="s">
        <v>2038</v>
      </c>
      <c r="Q107" s="4" t="s">
        <v>2034</v>
      </c>
      <c r="R107" s="4"/>
      <c r="S107" s="13"/>
      <c r="T107" s="16"/>
      <c r="U107" s="15"/>
      <c r="V107" s="13">
        <v>44012</v>
      </c>
    </row>
    <row r="108" spans="1:22" s="1" customFormat="1" hidden="1">
      <c r="A108" s="4">
        <v>2193</v>
      </c>
      <c r="B108" s="4" t="s">
        <v>8</v>
      </c>
      <c r="C108" s="4" t="s">
        <v>497</v>
      </c>
      <c r="D108" s="4" t="s">
        <v>2029</v>
      </c>
      <c r="E108" s="4" t="s">
        <v>2030</v>
      </c>
      <c r="F108" s="5">
        <v>11</v>
      </c>
      <c r="G108" s="5">
        <v>1</v>
      </c>
      <c r="H108" s="4">
        <v>18</v>
      </c>
      <c r="I108" s="5">
        <v>18</v>
      </c>
      <c r="J108" s="7">
        <v>1805</v>
      </c>
      <c r="K108" s="8" t="s">
        <v>2036</v>
      </c>
      <c r="L108" s="9">
        <v>53.57</v>
      </c>
      <c r="M108" s="10">
        <v>39.119999999999997</v>
      </c>
      <c r="N108" s="19" t="s">
        <v>2035</v>
      </c>
      <c r="O108" s="5" t="s">
        <v>218</v>
      </c>
      <c r="P108" s="5" t="s">
        <v>1843</v>
      </c>
      <c r="Q108" s="4" t="s">
        <v>2034</v>
      </c>
      <c r="R108" s="4"/>
      <c r="S108" s="13"/>
      <c r="T108" s="16"/>
      <c r="U108" s="15"/>
      <c r="V108" s="13">
        <v>44012</v>
      </c>
    </row>
    <row r="109" spans="1:22" s="1" customFormat="1">
      <c r="A109" s="4">
        <v>2194</v>
      </c>
      <c r="B109" s="4" t="s">
        <v>8</v>
      </c>
      <c r="C109" s="4" t="s">
        <v>497</v>
      </c>
      <c r="D109" s="4" t="s">
        <v>2029</v>
      </c>
      <c r="E109" s="4" t="s">
        <v>2030</v>
      </c>
      <c r="F109" s="5">
        <v>11</v>
      </c>
      <c r="G109" s="5">
        <v>1</v>
      </c>
      <c r="H109" s="4">
        <v>18</v>
      </c>
      <c r="I109" s="5">
        <v>18</v>
      </c>
      <c r="J109" s="7">
        <v>1806</v>
      </c>
      <c r="K109" s="8" t="s">
        <v>2036</v>
      </c>
      <c r="L109" s="9">
        <v>78.05</v>
      </c>
      <c r="M109" s="10">
        <v>56.99</v>
      </c>
      <c r="N109" s="19" t="s">
        <v>2032</v>
      </c>
      <c r="O109" s="5" t="s">
        <v>190</v>
      </c>
      <c r="P109" s="5" t="s">
        <v>771</v>
      </c>
      <c r="Q109" s="4" t="s">
        <v>2049</v>
      </c>
      <c r="R109" s="4" t="s">
        <v>4824</v>
      </c>
      <c r="S109" s="13">
        <v>43394</v>
      </c>
      <c r="T109" s="14" t="s">
        <v>4825</v>
      </c>
      <c r="U109" s="15"/>
      <c r="V109" s="13">
        <v>44012</v>
      </c>
    </row>
    <row r="110" spans="1:22" s="1" customFormat="1">
      <c r="A110" s="4">
        <v>2195</v>
      </c>
      <c r="B110" s="4" t="s">
        <v>8</v>
      </c>
      <c r="C110" s="4" t="s">
        <v>497</v>
      </c>
      <c r="D110" s="4" t="s">
        <v>2029</v>
      </c>
      <c r="E110" s="4" t="s">
        <v>2030</v>
      </c>
      <c r="F110" s="5">
        <v>11</v>
      </c>
      <c r="G110" s="5">
        <v>2</v>
      </c>
      <c r="H110" s="4">
        <v>23</v>
      </c>
      <c r="I110" s="5">
        <v>1</v>
      </c>
      <c r="J110" s="7">
        <v>101</v>
      </c>
      <c r="K110" s="8" t="s">
        <v>2036</v>
      </c>
      <c r="L110" s="9">
        <v>78.16</v>
      </c>
      <c r="M110" s="10">
        <v>57.07</v>
      </c>
      <c r="N110" s="5" t="s">
        <v>2032</v>
      </c>
      <c r="O110" s="5" t="s">
        <v>190</v>
      </c>
      <c r="P110" s="5" t="s">
        <v>2040</v>
      </c>
      <c r="Q110" s="4" t="s">
        <v>2049</v>
      </c>
      <c r="R110" s="4" t="s">
        <v>4826</v>
      </c>
      <c r="S110" s="13">
        <v>43359</v>
      </c>
      <c r="T110" s="14" t="s">
        <v>4827</v>
      </c>
      <c r="U110" s="15" t="s">
        <v>4828</v>
      </c>
      <c r="V110" s="13">
        <v>44012</v>
      </c>
    </row>
    <row r="111" spans="1:22" s="1" customFormat="1" hidden="1">
      <c r="A111" s="4">
        <v>2196</v>
      </c>
      <c r="B111" s="4" t="s">
        <v>8</v>
      </c>
      <c r="C111" s="4" t="s">
        <v>497</v>
      </c>
      <c r="D111" s="4" t="s">
        <v>2029</v>
      </c>
      <c r="E111" s="4" t="s">
        <v>2030</v>
      </c>
      <c r="F111" s="5">
        <v>11</v>
      </c>
      <c r="G111" s="5">
        <v>2</v>
      </c>
      <c r="H111" s="4">
        <v>23</v>
      </c>
      <c r="I111" s="5">
        <v>1</v>
      </c>
      <c r="J111" s="7">
        <v>102</v>
      </c>
      <c r="K111" s="8" t="s">
        <v>2036</v>
      </c>
      <c r="L111" s="9">
        <v>53.57</v>
      </c>
      <c r="M111" s="10">
        <v>39.119999999999997</v>
      </c>
      <c r="N111" s="5" t="s">
        <v>2035</v>
      </c>
      <c r="O111" s="5" t="s">
        <v>218</v>
      </c>
      <c r="P111" s="5" t="s">
        <v>504</v>
      </c>
      <c r="Q111" s="4" t="s">
        <v>2034</v>
      </c>
      <c r="R111" s="4"/>
      <c r="S111" s="13"/>
      <c r="T111" s="16"/>
      <c r="U111" s="15"/>
      <c r="V111" s="13">
        <v>44012</v>
      </c>
    </row>
    <row r="112" spans="1:22" s="1" customFormat="1" hidden="1">
      <c r="A112" s="4">
        <v>2197</v>
      </c>
      <c r="B112" s="4" t="s">
        <v>8</v>
      </c>
      <c r="C112" s="4" t="s">
        <v>497</v>
      </c>
      <c r="D112" s="4" t="s">
        <v>2029</v>
      </c>
      <c r="E112" s="4" t="s">
        <v>2030</v>
      </c>
      <c r="F112" s="5">
        <v>11</v>
      </c>
      <c r="G112" s="5">
        <v>2</v>
      </c>
      <c r="H112" s="4">
        <v>23</v>
      </c>
      <c r="I112" s="5">
        <v>1</v>
      </c>
      <c r="J112" s="7">
        <v>103</v>
      </c>
      <c r="K112" s="8" t="s">
        <v>2036</v>
      </c>
      <c r="L112" s="9">
        <v>51.93</v>
      </c>
      <c r="M112" s="10">
        <v>37.92</v>
      </c>
      <c r="N112" s="19" t="s">
        <v>2035</v>
      </c>
      <c r="O112" s="5" t="s">
        <v>218</v>
      </c>
      <c r="P112" s="5" t="s">
        <v>2037</v>
      </c>
      <c r="Q112" s="4" t="s">
        <v>2034</v>
      </c>
      <c r="R112" s="4"/>
      <c r="S112" s="13"/>
      <c r="T112" s="16"/>
      <c r="U112" s="15"/>
      <c r="V112" s="13">
        <v>44012</v>
      </c>
    </row>
    <row r="113" spans="1:22" s="1" customFormat="1" hidden="1">
      <c r="A113" s="4">
        <v>2198</v>
      </c>
      <c r="B113" s="4" t="s">
        <v>8</v>
      </c>
      <c r="C113" s="4" t="s">
        <v>497</v>
      </c>
      <c r="D113" s="4" t="s">
        <v>2029</v>
      </c>
      <c r="E113" s="4" t="s">
        <v>2030</v>
      </c>
      <c r="F113" s="5">
        <v>11</v>
      </c>
      <c r="G113" s="5">
        <v>2</v>
      </c>
      <c r="H113" s="4">
        <v>23</v>
      </c>
      <c r="I113" s="5">
        <v>1</v>
      </c>
      <c r="J113" s="7">
        <v>104</v>
      </c>
      <c r="K113" s="8" t="s">
        <v>2036</v>
      </c>
      <c r="L113" s="9">
        <v>51.93</v>
      </c>
      <c r="M113" s="10">
        <v>37.92</v>
      </c>
      <c r="N113" s="19" t="s">
        <v>2035</v>
      </c>
      <c r="O113" s="5" t="s">
        <v>218</v>
      </c>
      <c r="P113" s="5" t="s">
        <v>2038</v>
      </c>
      <c r="Q113" s="4" t="s">
        <v>2034</v>
      </c>
      <c r="R113" s="4"/>
      <c r="S113" s="13"/>
      <c r="T113" s="16"/>
      <c r="U113" s="15"/>
      <c r="V113" s="13">
        <v>44012</v>
      </c>
    </row>
    <row r="114" spans="1:22" s="1" customFormat="1" hidden="1">
      <c r="A114" s="4">
        <v>2199</v>
      </c>
      <c r="B114" s="4" t="s">
        <v>8</v>
      </c>
      <c r="C114" s="4" t="s">
        <v>497</v>
      </c>
      <c r="D114" s="4" t="s">
        <v>2029</v>
      </c>
      <c r="E114" s="4" t="s">
        <v>2030</v>
      </c>
      <c r="F114" s="5">
        <v>11</v>
      </c>
      <c r="G114" s="5">
        <v>2</v>
      </c>
      <c r="H114" s="4">
        <v>23</v>
      </c>
      <c r="I114" s="5">
        <v>1</v>
      </c>
      <c r="J114" s="7">
        <v>105</v>
      </c>
      <c r="K114" s="8" t="s">
        <v>2036</v>
      </c>
      <c r="L114" s="9">
        <v>53.57</v>
      </c>
      <c r="M114" s="10">
        <v>39.119999999999997</v>
      </c>
      <c r="N114" s="5" t="s">
        <v>2035</v>
      </c>
      <c r="O114" s="5" t="s">
        <v>218</v>
      </c>
      <c r="P114" s="5" t="s">
        <v>1843</v>
      </c>
      <c r="Q114" s="4" t="s">
        <v>2034</v>
      </c>
      <c r="R114" s="4"/>
      <c r="S114" s="13"/>
      <c r="T114" s="16"/>
      <c r="U114" s="15"/>
      <c r="V114" s="13">
        <v>44012</v>
      </c>
    </row>
    <row r="115" spans="1:22" s="1" customFormat="1">
      <c r="A115" s="4">
        <v>2200</v>
      </c>
      <c r="B115" s="4" t="s">
        <v>8</v>
      </c>
      <c r="C115" s="4" t="s">
        <v>497</v>
      </c>
      <c r="D115" s="4" t="s">
        <v>2029</v>
      </c>
      <c r="E115" s="4" t="s">
        <v>2030</v>
      </c>
      <c r="F115" s="5">
        <v>11</v>
      </c>
      <c r="G115" s="5">
        <v>2</v>
      </c>
      <c r="H115" s="4">
        <v>23</v>
      </c>
      <c r="I115" s="5">
        <v>1</v>
      </c>
      <c r="J115" s="7">
        <v>106</v>
      </c>
      <c r="K115" s="8" t="s">
        <v>2036</v>
      </c>
      <c r="L115" s="9">
        <v>77.62</v>
      </c>
      <c r="M115" s="10">
        <v>56.68</v>
      </c>
      <c r="N115" s="5" t="s">
        <v>2032</v>
      </c>
      <c r="O115" s="5" t="s">
        <v>190</v>
      </c>
      <c r="P115" s="5" t="s">
        <v>2039</v>
      </c>
      <c r="Q115" s="4" t="s">
        <v>2049</v>
      </c>
      <c r="R115" s="4" t="s">
        <v>4829</v>
      </c>
      <c r="S115" s="13">
        <v>43359</v>
      </c>
      <c r="T115" s="14" t="s">
        <v>4830</v>
      </c>
      <c r="U115" s="15"/>
      <c r="V115" s="13">
        <v>44012</v>
      </c>
    </row>
    <row r="116" spans="1:22" s="1" customFormat="1">
      <c r="A116" s="4">
        <v>2201</v>
      </c>
      <c r="B116" s="4" t="s">
        <v>8</v>
      </c>
      <c r="C116" s="4" t="s">
        <v>497</v>
      </c>
      <c r="D116" s="4" t="s">
        <v>2029</v>
      </c>
      <c r="E116" s="4" t="s">
        <v>2030</v>
      </c>
      <c r="F116" s="5">
        <v>11</v>
      </c>
      <c r="G116" s="5">
        <v>2</v>
      </c>
      <c r="H116" s="4">
        <v>23</v>
      </c>
      <c r="I116" s="5">
        <v>2</v>
      </c>
      <c r="J116" s="7">
        <v>201</v>
      </c>
      <c r="K116" s="8" t="s">
        <v>2036</v>
      </c>
      <c r="L116" s="9">
        <v>78.16</v>
      </c>
      <c r="M116" s="10">
        <v>57.07</v>
      </c>
      <c r="N116" s="19" t="s">
        <v>2032</v>
      </c>
      <c r="O116" s="5" t="s">
        <v>190</v>
      </c>
      <c r="P116" s="5" t="s">
        <v>2040</v>
      </c>
      <c r="Q116" s="4" t="s">
        <v>2049</v>
      </c>
      <c r="R116" s="4" t="s">
        <v>4831</v>
      </c>
      <c r="S116" s="13">
        <v>43395</v>
      </c>
      <c r="T116" s="14" t="s">
        <v>4832</v>
      </c>
      <c r="U116" s="15" t="s">
        <v>4833</v>
      </c>
      <c r="V116" s="13">
        <v>44012</v>
      </c>
    </row>
    <row r="117" spans="1:22" s="1" customFormat="1" hidden="1">
      <c r="A117" s="4">
        <v>2202</v>
      </c>
      <c r="B117" s="4" t="s">
        <v>8</v>
      </c>
      <c r="C117" s="4" t="s">
        <v>497</v>
      </c>
      <c r="D117" s="4" t="s">
        <v>2029</v>
      </c>
      <c r="E117" s="4" t="s">
        <v>2030</v>
      </c>
      <c r="F117" s="5">
        <v>11</v>
      </c>
      <c r="G117" s="5">
        <v>2</v>
      </c>
      <c r="H117" s="4">
        <v>23</v>
      </c>
      <c r="I117" s="5">
        <v>2</v>
      </c>
      <c r="J117" s="7">
        <v>202</v>
      </c>
      <c r="K117" s="8" t="s">
        <v>2036</v>
      </c>
      <c r="L117" s="9">
        <v>53.57</v>
      </c>
      <c r="M117" s="10">
        <v>39.119999999999997</v>
      </c>
      <c r="N117" s="19" t="s">
        <v>2035</v>
      </c>
      <c r="O117" s="5" t="s">
        <v>218</v>
      </c>
      <c r="P117" s="5" t="s">
        <v>504</v>
      </c>
      <c r="Q117" s="4" t="s">
        <v>2034</v>
      </c>
      <c r="R117" s="4"/>
      <c r="S117" s="13"/>
      <c r="T117" s="16"/>
      <c r="U117" s="15"/>
      <c r="V117" s="13">
        <v>44012</v>
      </c>
    </row>
    <row r="118" spans="1:22" s="1" customFormat="1" hidden="1">
      <c r="A118" s="4">
        <v>2203</v>
      </c>
      <c r="B118" s="4" t="s">
        <v>8</v>
      </c>
      <c r="C118" s="4" t="s">
        <v>497</v>
      </c>
      <c r="D118" s="4" t="s">
        <v>2029</v>
      </c>
      <c r="E118" s="4" t="s">
        <v>2030</v>
      </c>
      <c r="F118" s="5">
        <v>11</v>
      </c>
      <c r="G118" s="5">
        <v>2</v>
      </c>
      <c r="H118" s="4">
        <v>23</v>
      </c>
      <c r="I118" s="5">
        <v>2</v>
      </c>
      <c r="J118" s="7">
        <v>203</v>
      </c>
      <c r="K118" s="8" t="s">
        <v>2036</v>
      </c>
      <c r="L118" s="9">
        <v>51.93</v>
      </c>
      <c r="M118" s="10">
        <v>37.92</v>
      </c>
      <c r="N118" s="5" t="s">
        <v>2035</v>
      </c>
      <c r="O118" s="5" t="s">
        <v>218</v>
      </c>
      <c r="P118" s="5" t="s">
        <v>2037</v>
      </c>
      <c r="Q118" s="4" t="s">
        <v>2034</v>
      </c>
      <c r="R118" s="4"/>
      <c r="S118" s="13"/>
      <c r="T118" s="16"/>
      <c r="U118" s="15"/>
      <c r="V118" s="13">
        <v>44012</v>
      </c>
    </row>
    <row r="119" spans="1:22" s="1" customFormat="1" hidden="1">
      <c r="A119" s="4">
        <v>2204</v>
      </c>
      <c r="B119" s="4" t="s">
        <v>8</v>
      </c>
      <c r="C119" s="4" t="s">
        <v>497</v>
      </c>
      <c r="D119" s="4" t="s">
        <v>2029</v>
      </c>
      <c r="E119" s="4" t="s">
        <v>2030</v>
      </c>
      <c r="F119" s="5">
        <v>11</v>
      </c>
      <c r="G119" s="5">
        <v>2</v>
      </c>
      <c r="H119" s="4">
        <v>23</v>
      </c>
      <c r="I119" s="5">
        <v>2</v>
      </c>
      <c r="J119" s="7">
        <v>204</v>
      </c>
      <c r="K119" s="8" t="s">
        <v>2036</v>
      </c>
      <c r="L119" s="9">
        <v>51.93</v>
      </c>
      <c r="M119" s="10">
        <v>37.92</v>
      </c>
      <c r="N119" s="5" t="s">
        <v>2035</v>
      </c>
      <c r="O119" s="5" t="s">
        <v>218</v>
      </c>
      <c r="P119" s="5" t="s">
        <v>2038</v>
      </c>
      <c r="Q119" s="4" t="s">
        <v>2034</v>
      </c>
      <c r="R119" s="4"/>
      <c r="S119" s="13"/>
      <c r="T119" s="16"/>
      <c r="U119" s="15"/>
      <c r="V119" s="13">
        <v>44012</v>
      </c>
    </row>
    <row r="120" spans="1:22" s="1" customFormat="1" hidden="1">
      <c r="A120" s="4">
        <v>2205</v>
      </c>
      <c r="B120" s="4" t="s">
        <v>8</v>
      </c>
      <c r="C120" s="4" t="s">
        <v>497</v>
      </c>
      <c r="D120" s="4" t="s">
        <v>2029</v>
      </c>
      <c r="E120" s="4" t="s">
        <v>2030</v>
      </c>
      <c r="F120" s="5">
        <v>11</v>
      </c>
      <c r="G120" s="5">
        <v>2</v>
      </c>
      <c r="H120" s="4">
        <v>23</v>
      </c>
      <c r="I120" s="5">
        <v>2</v>
      </c>
      <c r="J120" s="7">
        <v>205</v>
      </c>
      <c r="K120" s="8" t="s">
        <v>2036</v>
      </c>
      <c r="L120" s="9">
        <v>53.57</v>
      </c>
      <c r="M120" s="10">
        <v>39.119999999999997</v>
      </c>
      <c r="N120" s="19" t="s">
        <v>2035</v>
      </c>
      <c r="O120" s="5" t="s">
        <v>218</v>
      </c>
      <c r="P120" s="5" t="s">
        <v>1843</v>
      </c>
      <c r="Q120" s="4" t="s">
        <v>2034</v>
      </c>
      <c r="R120" s="4"/>
      <c r="S120" s="13"/>
      <c r="T120" s="16"/>
      <c r="U120" s="15"/>
      <c r="V120" s="13">
        <v>44012</v>
      </c>
    </row>
    <row r="121" spans="1:22" s="1" customFormat="1">
      <c r="A121" s="4">
        <v>2206</v>
      </c>
      <c r="B121" s="4" t="s">
        <v>8</v>
      </c>
      <c r="C121" s="4" t="s">
        <v>497</v>
      </c>
      <c r="D121" s="4" t="s">
        <v>2029</v>
      </c>
      <c r="E121" s="4" t="s">
        <v>2030</v>
      </c>
      <c r="F121" s="5">
        <v>11</v>
      </c>
      <c r="G121" s="5">
        <v>2</v>
      </c>
      <c r="H121" s="4">
        <v>23</v>
      </c>
      <c r="I121" s="5">
        <v>2</v>
      </c>
      <c r="J121" s="7">
        <v>206</v>
      </c>
      <c r="K121" s="8" t="s">
        <v>2036</v>
      </c>
      <c r="L121" s="9">
        <v>77.62</v>
      </c>
      <c r="M121" s="10">
        <v>56.68</v>
      </c>
      <c r="N121" s="19" t="s">
        <v>2032</v>
      </c>
      <c r="O121" s="5" t="s">
        <v>190</v>
      </c>
      <c r="P121" s="5" t="s">
        <v>2039</v>
      </c>
      <c r="Q121" s="4" t="s">
        <v>2049</v>
      </c>
      <c r="R121" s="4" t="s">
        <v>4834</v>
      </c>
      <c r="S121" s="13">
        <v>43359</v>
      </c>
      <c r="T121" s="14" t="s">
        <v>4835</v>
      </c>
      <c r="U121" s="15" t="s">
        <v>4836</v>
      </c>
      <c r="V121" s="13">
        <v>44012</v>
      </c>
    </row>
    <row r="122" spans="1:22" s="1" customFormat="1">
      <c r="A122" s="4">
        <v>2207</v>
      </c>
      <c r="B122" s="4" t="s">
        <v>8</v>
      </c>
      <c r="C122" s="4" t="s">
        <v>497</v>
      </c>
      <c r="D122" s="4" t="s">
        <v>2029</v>
      </c>
      <c r="E122" s="4" t="s">
        <v>2030</v>
      </c>
      <c r="F122" s="5">
        <v>11</v>
      </c>
      <c r="G122" s="5">
        <v>2</v>
      </c>
      <c r="H122" s="4">
        <v>23</v>
      </c>
      <c r="I122" s="5">
        <v>3</v>
      </c>
      <c r="J122" s="7">
        <v>301</v>
      </c>
      <c r="K122" s="8" t="s">
        <v>2036</v>
      </c>
      <c r="L122" s="9">
        <v>78.16</v>
      </c>
      <c r="M122" s="10">
        <v>57.07</v>
      </c>
      <c r="N122" s="5" t="s">
        <v>2032</v>
      </c>
      <c r="O122" s="5" t="s">
        <v>190</v>
      </c>
      <c r="P122" s="5" t="s">
        <v>2040</v>
      </c>
      <c r="Q122" s="4" t="s">
        <v>2049</v>
      </c>
      <c r="R122" s="4" t="s">
        <v>4837</v>
      </c>
      <c r="S122" s="13">
        <v>43359</v>
      </c>
      <c r="T122" s="14" t="s">
        <v>4838</v>
      </c>
      <c r="U122" s="15" t="s">
        <v>4839</v>
      </c>
      <c r="V122" s="13">
        <v>44012</v>
      </c>
    </row>
    <row r="123" spans="1:22" s="1" customFormat="1" hidden="1">
      <c r="A123" s="4">
        <v>2208</v>
      </c>
      <c r="B123" s="4" t="s">
        <v>8</v>
      </c>
      <c r="C123" s="4" t="s">
        <v>497</v>
      </c>
      <c r="D123" s="4" t="s">
        <v>2029</v>
      </c>
      <c r="E123" s="4" t="s">
        <v>2030</v>
      </c>
      <c r="F123" s="5">
        <v>11</v>
      </c>
      <c r="G123" s="5">
        <v>2</v>
      </c>
      <c r="H123" s="4">
        <v>23</v>
      </c>
      <c r="I123" s="5">
        <v>3</v>
      </c>
      <c r="J123" s="7">
        <v>302</v>
      </c>
      <c r="K123" s="8" t="s">
        <v>2036</v>
      </c>
      <c r="L123" s="9">
        <v>53.57</v>
      </c>
      <c r="M123" s="10">
        <v>39.119999999999997</v>
      </c>
      <c r="N123" s="5" t="s">
        <v>2035</v>
      </c>
      <c r="O123" s="5" t="s">
        <v>218</v>
      </c>
      <c r="P123" s="5" t="s">
        <v>504</v>
      </c>
      <c r="Q123" s="4" t="s">
        <v>2034</v>
      </c>
      <c r="R123" s="4"/>
      <c r="S123" s="13"/>
      <c r="T123" s="16"/>
      <c r="U123" s="15"/>
      <c r="V123" s="13">
        <v>44012</v>
      </c>
    </row>
    <row r="124" spans="1:22" s="1" customFormat="1" hidden="1">
      <c r="A124" s="4">
        <v>2209</v>
      </c>
      <c r="B124" s="4" t="s">
        <v>8</v>
      </c>
      <c r="C124" s="4" t="s">
        <v>497</v>
      </c>
      <c r="D124" s="4" t="s">
        <v>2029</v>
      </c>
      <c r="E124" s="4" t="s">
        <v>2030</v>
      </c>
      <c r="F124" s="5">
        <v>11</v>
      </c>
      <c r="G124" s="5">
        <v>2</v>
      </c>
      <c r="H124" s="4">
        <v>23</v>
      </c>
      <c r="I124" s="5">
        <v>3</v>
      </c>
      <c r="J124" s="7">
        <v>303</v>
      </c>
      <c r="K124" s="8" t="s">
        <v>2036</v>
      </c>
      <c r="L124" s="9">
        <v>51.93</v>
      </c>
      <c r="M124" s="10">
        <v>37.92</v>
      </c>
      <c r="N124" s="19" t="s">
        <v>2035</v>
      </c>
      <c r="O124" s="5" t="s">
        <v>218</v>
      </c>
      <c r="P124" s="5" t="s">
        <v>2037</v>
      </c>
      <c r="Q124" s="4" t="s">
        <v>2034</v>
      </c>
      <c r="R124" s="4"/>
      <c r="S124" s="13"/>
      <c r="T124" s="16"/>
      <c r="U124" s="15"/>
      <c r="V124" s="13">
        <v>44012</v>
      </c>
    </row>
    <row r="125" spans="1:22" s="1" customFormat="1" hidden="1">
      <c r="A125" s="4">
        <v>2210</v>
      </c>
      <c r="B125" s="4" t="s">
        <v>8</v>
      </c>
      <c r="C125" s="4" t="s">
        <v>497</v>
      </c>
      <c r="D125" s="4" t="s">
        <v>2029</v>
      </c>
      <c r="E125" s="4" t="s">
        <v>2030</v>
      </c>
      <c r="F125" s="5">
        <v>11</v>
      </c>
      <c r="G125" s="5">
        <v>2</v>
      </c>
      <c r="H125" s="4">
        <v>23</v>
      </c>
      <c r="I125" s="5">
        <v>3</v>
      </c>
      <c r="J125" s="7">
        <v>304</v>
      </c>
      <c r="K125" s="8" t="s">
        <v>2036</v>
      </c>
      <c r="L125" s="9">
        <v>51.93</v>
      </c>
      <c r="M125" s="10">
        <v>37.92</v>
      </c>
      <c r="N125" s="19" t="s">
        <v>2035</v>
      </c>
      <c r="O125" s="5" t="s">
        <v>218</v>
      </c>
      <c r="P125" s="5" t="s">
        <v>2038</v>
      </c>
      <c r="Q125" s="4" t="s">
        <v>2034</v>
      </c>
      <c r="R125" s="4"/>
      <c r="S125" s="13"/>
      <c r="T125" s="16"/>
      <c r="U125" s="15"/>
      <c r="V125" s="13">
        <v>44012</v>
      </c>
    </row>
    <row r="126" spans="1:22" s="1" customFormat="1" hidden="1">
      <c r="A126" s="4">
        <v>2211</v>
      </c>
      <c r="B126" s="4" t="s">
        <v>8</v>
      </c>
      <c r="C126" s="4" t="s">
        <v>497</v>
      </c>
      <c r="D126" s="4" t="s">
        <v>2029</v>
      </c>
      <c r="E126" s="4" t="s">
        <v>2030</v>
      </c>
      <c r="F126" s="5">
        <v>11</v>
      </c>
      <c r="G126" s="5">
        <v>2</v>
      </c>
      <c r="H126" s="4">
        <v>23</v>
      </c>
      <c r="I126" s="5">
        <v>3</v>
      </c>
      <c r="J126" s="7">
        <v>305</v>
      </c>
      <c r="K126" s="8" t="s">
        <v>2036</v>
      </c>
      <c r="L126" s="9">
        <v>53.57</v>
      </c>
      <c r="M126" s="10">
        <v>39.119999999999997</v>
      </c>
      <c r="N126" s="5" t="s">
        <v>2035</v>
      </c>
      <c r="O126" s="5" t="s">
        <v>218</v>
      </c>
      <c r="P126" s="5" t="s">
        <v>1843</v>
      </c>
      <c r="Q126" s="4" t="s">
        <v>2034</v>
      </c>
      <c r="R126" s="4"/>
      <c r="S126" s="13"/>
      <c r="T126" s="16"/>
      <c r="U126" s="15"/>
      <c r="V126" s="13">
        <v>44012</v>
      </c>
    </row>
    <row r="127" spans="1:22" s="1" customFormat="1">
      <c r="A127" s="4">
        <v>2212</v>
      </c>
      <c r="B127" s="4" t="s">
        <v>8</v>
      </c>
      <c r="C127" s="4" t="s">
        <v>497</v>
      </c>
      <c r="D127" s="4" t="s">
        <v>2029</v>
      </c>
      <c r="E127" s="4" t="s">
        <v>2030</v>
      </c>
      <c r="F127" s="5">
        <v>11</v>
      </c>
      <c r="G127" s="5">
        <v>2</v>
      </c>
      <c r="H127" s="4">
        <v>23</v>
      </c>
      <c r="I127" s="5">
        <v>3</v>
      </c>
      <c r="J127" s="7">
        <v>306</v>
      </c>
      <c r="K127" s="8" t="s">
        <v>2036</v>
      </c>
      <c r="L127" s="9">
        <v>77.62</v>
      </c>
      <c r="M127" s="10">
        <v>56.68</v>
      </c>
      <c r="N127" s="5" t="s">
        <v>2032</v>
      </c>
      <c r="O127" s="5" t="s">
        <v>190</v>
      </c>
      <c r="P127" s="5" t="s">
        <v>2039</v>
      </c>
      <c r="Q127" s="4" t="s">
        <v>2049</v>
      </c>
      <c r="R127" s="4" t="s">
        <v>4840</v>
      </c>
      <c r="S127" s="13">
        <v>43359</v>
      </c>
      <c r="T127" s="14" t="s">
        <v>4841</v>
      </c>
      <c r="U127" s="15" t="s">
        <v>4842</v>
      </c>
      <c r="V127" s="13">
        <v>44012</v>
      </c>
    </row>
    <row r="128" spans="1:22" s="1" customFormat="1">
      <c r="A128" s="4">
        <v>2213</v>
      </c>
      <c r="B128" s="4" t="s">
        <v>8</v>
      </c>
      <c r="C128" s="4" t="s">
        <v>497</v>
      </c>
      <c r="D128" s="4" t="s">
        <v>2029</v>
      </c>
      <c r="E128" s="4" t="s">
        <v>2030</v>
      </c>
      <c r="F128" s="5">
        <v>11</v>
      </c>
      <c r="G128" s="5">
        <v>2</v>
      </c>
      <c r="H128" s="4">
        <v>23</v>
      </c>
      <c r="I128" s="5">
        <v>4</v>
      </c>
      <c r="J128" s="7">
        <v>401</v>
      </c>
      <c r="K128" s="8" t="s">
        <v>2036</v>
      </c>
      <c r="L128" s="9">
        <v>78.16</v>
      </c>
      <c r="M128" s="10">
        <v>57.07</v>
      </c>
      <c r="N128" s="19" t="s">
        <v>2032</v>
      </c>
      <c r="O128" s="5" t="s">
        <v>190</v>
      </c>
      <c r="P128" s="5" t="s">
        <v>2040</v>
      </c>
      <c r="Q128" s="4" t="s">
        <v>2049</v>
      </c>
      <c r="R128" s="4" t="s">
        <v>4843</v>
      </c>
      <c r="S128" s="13">
        <v>43359</v>
      </c>
      <c r="T128" s="14" t="s">
        <v>4844</v>
      </c>
      <c r="U128" s="15" t="s">
        <v>4845</v>
      </c>
      <c r="V128" s="13">
        <v>44012</v>
      </c>
    </row>
    <row r="129" spans="1:22" s="1" customFormat="1" hidden="1">
      <c r="A129" s="4">
        <v>2214</v>
      </c>
      <c r="B129" s="4" t="s">
        <v>8</v>
      </c>
      <c r="C129" s="4" t="s">
        <v>497</v>
      </c>
      <c r="D129" s="4" t="s">
        <v>2029</v>
      </c>
      <c r="E129" s="4" t="s">
        <v>2030</v>
      </c>
      <c r="F129" s="5">
        <v>11</v>
      </c>
      <c r="G129" s="5">
        <v>2</v>
      </c>
      <c r="H129" s="4">
        <v>23</v>
      </c>
      <c r="I129" s="5">
        <v>4</v>
      </c>
      <c r="J129" s="7">
        <v>402</v>
      </c>
      <c r="K129" s="8" t="s">
        <v>2036</v>
      </c>
      <c r="L129" s="9">
        <v>53.57</v>
      </c>
      <c r="M129" s="10">
        <v>39.119999999999997</v>
      </c>
      <c r="N129" s="19" t="s">
        <v>2035</v>
      </c>
      <c r="O129" s="5" t="s">
        <v>218</v>
      </c>
      <c r="P129" s="5" t="s">
        <v>504</v>
      </c>
      <c r="Q129" s="4" t="s">
        <v>2034</v>
      </c>
      <c r="R129" s="4"/>
      <c r="S129" s="13"/>
      <c r="T129" s="16"/>
      <c r="U129" s="15"/>
      <c r="V129" s="13">
        <v>44012</v>
      </c>
    </row>
    <row r="130" spans="1:22" s="1" customFormat="1" hidden="1">
      <c r="A130" s="4">
        <v>2215</v>
      </c>
      <c r="B130" s="4" t="s">
        <v>8</v>
      </c>
      <c r="C130" s="4" t="s">
        <v>497</v>
      </c>
      <c r="D130" s="4" t="s">
        <v>2029</v>
      </c>
      <c r="E130" s="4" t="s">
        <v>2030</v>
      </c>
      <c r="F130" s="5">
        <v>11</v>
      </c>
      <c r="G130" s="5">
        <v>2</v>
      </c>
      <c r="H130" s="4">
        <v>23</v>
      </c>
      <c r="I130" s="5">
        <v>4</v>
      </c>
      <c r="J130" s="7">
        <v>403</v>
      </c>
      <c r="K130" s="8" t="s">
        <v>2036</v>
      </c>
      <c r="L130" s="9">
        <v>51.93</v>
      </c>
      <c r="M130" s="10">
        <v>37.92</v>
      </c>
      <c r="N130" s="5" t="s">
        <v>2035</v>
      </c>
      <c r="O130" s="5" t="s">
        <v>218</v>
      </c>
      <c r="P130" s="5" t="s">
        <v>2037</v>
      </c>
      <c r="Q130" s="4" t="s">
        <v>2034</v>
      </c>
      <c r="R130" s="4"/>
      <c r="S130" s="13"/>
      <c r="T130" s="16"/>
      <c r="U130" s="15"/>
      <c r="V130" s="13">
        <v>44012</v>
      </c>
    </row>
    <row r="131" spans="1:22" s="1" customFormat="1" hidden="1">
      <c r="A131" s="4">
        <v>2216</v>
      </c>
      <c r="B131" s="4" t="s">
        <v>8</v>
      </c>
      <c r="C131" s="4" t="s">
        <v>497</v>
      </c>
      <c r="D131" s="4" t="s">
        <v>2029</v>
      </c>
      <c r="E131" s="4" t="s">
        <v>2030</v>
      </c>
      <c r="F131" s="5">
        <v>11</v>
      </c>
      <c r="G131" s="5">
        <v>2</v>
      </c>
      <c r="H131" s="4">
        <v>23</v>
      </c>
      <c r="I131" s="5">
        <v>4</v>
      </c>
      <c r="J131" s="7">
        <v>404</v>
      </c>
      <c r="K131" s="8" t="s">
        <v>2036</v>
      </c>
      <c r="L131" s="9">
        <v>51.93</v>
      </c>
      <c r="M131" s="10">
        <v>37.92</v>
      </c>
      <c r="N131" s="5" t="s">
        <v>2035</v>
      </c>
      <c r="O131" s="5" t="s">
        <v>218</v>
      </c>
      <c r="P131" s="5" t="s">
        <v>2038</v>
      </c>
      <c r="Q131" s="4" t="s">
        <v>2034</v>
      </c>
      <c r="R131" s="4"/>
      <c r="S131" s="13"/>
      <c r="T131" s="16"/>
      <c r="U131" s="15"/>
      <c r="V131" s="13">
        <v>44012</v>
      </c>
    </row>
    <row r="132" spans="1:22" s="1" customFormat="1" hidden="1">
      <c r="A132" s="4">
        <v>2217</v>
      </c>
      <c r="B132" s="4" t="s">
        <v>8</v>
      </c>
      <c r="C132" s="4" t="s">
        <v>497</v>
      </c>
      <c r="D132" s="4" t="s">
        <v>2029</v>
      </c>
      <c r="E132" s="4" t="s">
        <v>2030</v>
      </c>
      <c r="F132" s="5">
        <v>11</v>
      </c>
      <c r="G132" s="5">
        <v>2</v>
      </c>
      <c r="H132" s="4">
        <v>23</v>
      </c>
      <c r="I132" s="5">
        <v>4</v>
      </c>
      <c r="J132" s="7">
        <v>405</v>
      </c>
      <c r="K132" s="8" t="s">
        <v>2036</v>
      </c>
      <c r="L132" s="9">
        <v>53.57</v>
      </c>
      <c r="M132" s="10">
        <v>39.119999999999997</v>
      </c>
      <c r="N132" s="19" t="s">
        <v>2035</v>
      </c>
      <c r="O132" s="5" t="s">
        <v>218</v>
      </c>
      <c r="P132" s="5" t="s">
        <v>1843</v>
      </c>
      <c r="Q132" s="4" t="s">
        <v>2034</v>
      </c>
      <c r="R132" s="4"/>
      <c r="S132" s="13"/>
      <c r="T132" s="16"/>
      <c r="U132" s="15"/>
      <c r="V132" s="13">
        <v>44012</v>
      </c>
    </row>
    <row r="133" spans="1:22" s="1" customFormat="1">
      <c r="A133" s="4">
        <v>2218</v>
      </c>
      <c r="B133" s="4" t="s">
        <v>8</v>
      </c>
      <c r="C133" s="4" t="s">
        <v>497</v>
      </c>
      <c r="D133" s="4" t="s">
        <v>2029</v>
      </c>
      <c r="E133" s="4" t="s">
        <v>2030</v>
      </c>
      <c r="F133" s="5">
        <v>11</v>
      </c>
      <c r="G133" s="5">
        <v>2</v>
      </c>
      <c r="H133" s="4">
        <v>23</v>
      </c>
      <c r="I133" s="5">
        <v>4</v>
      </c>
      <c r="J133" s="7">
        <v>406</v>
      </c>
      <c r="K133" s="8" t="s">
        <v>2036</v>
      </c>
      <c r="L133" s="9">
        <v>77.62</v>
      </c>
      <c r="M133" s="10">
        <v>56.68</v>
      </c>
      <c r="N133" s="19" t="s">
        <v>2032</v>
      </c>
      <c r="O133" s="5" t="s">
        <v>190</v>
      </c>
      <c r="P133" s="5" t="s">
        <v>2039</v>
      </c>
      <c r="Q133" s="4" t="s">
        <v>2049</v>
      </c>
      <c r="R133" s="4" t="s">
        <v>4846</v>
      </c>
      <c r="S133" s="13">
        <v>43359</v>
      </c>
      <c r="T133" s="14" t="s">
        <v>4847</v>
      </c>
      <c r="U133" s="15" t="s">
        <v>4848</v>
      </c>
      <c r="V133" s="13">
        <v>44012</v>
      </c>
    </row>
    <row r="134" spans="1:22" s="1" customFormat="1">
      <c r="A134" s="4">
        <v>2219</v>
      </c>
      <c r="B134" s="4" t="s">
        <v>8</v>
      </c>
      <c r="C134" s="4" t="s">
        <v>497</v>
      </c>
      <c r="D134" s="4" t="s">
        <v>2029</v>
      </c>
      <c r="E134" s="4" t="s">
        <v>2030</v>
      </c>
      <c r="F134" s="5">
        <v>11</v>
      </c>
      <c r="G134" s="5">
        <v>2</v>
      </c>
      <c r="H134" s="4">
        <v>23</v>
      </c>
      <c r="I134" s="5">
        <v>5</v>
      </c>
      <c r="J134" s="7">
        <v>501</v>
      </c>
      <c r="K134" s="8" t="s">
        <v>2036</v>
      </c>
      <c r="L134" s="9">
        <v>78.16</v>
      </c>
      <c r="M134" s="10">
        <v>57.07</v>
      </c>
      <c r="N134" s="5" t="s">
        <v>2032</v>
      </c>
      <c r="O134" s="5" t="s">
        <v>190</v>
      </c>
      <c r="P134" s="5" t="s">
        <v>2040</v>
      </c>
      <c r="Q134" s="4" t="s">
        <v>2049</v>
      </c>
      <c r="R134" s="4" t="s">
        <v>4849</v>
      </c>
      <c r="S134" s="13">
        <v>43359</v>
      </c>
      <c r="T134" s="14" t="s">
        <v>4850</v>
      </c>
      <c r="U134" s="15"/>
      <c r="V134" s="13">
        <v>44012</v>
      </c>
    </row>
    <row r="135" spans="1:22" s="1" customFormat="1" hidden="1">
      <c r="A135" s="4">
        <v>2220</v>
      </c>
      <c r="B135" s="4" t="s">
        <v>8</v>
      </c>
      <c r="C135" s="4" t="s">
        <v>497</v>
      </c>
      <c r="D135" s="4" t="s">
        <v>2029</v>
      </c>
      <c r="E135" s="4" t="s">
        <v>2030</v>
      </c>
      <c r="F135" s="5">
        <v>11</v>
      </c>
      <c r="G135" s="5">
        <v>2</v>
      </c>
      <c r="H135" s="4">
        <v>23</v>
      </c>
      <c r="I135" s="5">
        <v>5</v>
      </c>
      <c r="J135" s="7">
        <v>502</v>
      </c>
      <c r="K135" s="8" t="s">
        <v>2036</v>
      </c>
      <c r="L135" s="9">
        <v>53.57</v>
      </c>
      <c r="M135" s="10">
        <v>39.119999999999997</v>
      </c>
      <c r="N135" s="5" t="s">
        <v>2035</v>
      </c>
      <c r="O135" s="5" t="s">
        <v>218</v>
      </c>
      <c r="P135" s="5" t="s">
        <v>504</v>
      </c>
      <c r="Q135" s="4" t="s">
        <v>2034</v>
      </c>
      <c r="R135" s="4"/>
      <c r="S135" s="13"/>
      <c r="T135" s="16"/>
      <c r="U135" s="15"/>
      <c r="V135" s="13">
        <v>44012</v>
      </c>
    </row>
    <row r="136" spans="1:22" s="1" customFormat="1" hidden="1">
      <c r="A136" s="4">
        <v>2221</v>
      </c>
      <c r="B136" s="4" t="s">
        <v>8</v>
      </c>
      <c r="C136" s="4" t="s">
        <v>497</v>
      </c>
      <c r="D136" s="4" t="s">
        <v>2029</v>
      </c>
      <c r="E136" s="4" t="s">
        <v>2030</v>
      </c>
      <c r="F136" s="5">
        <v>11</v>
      </c>
      <c r="G136" s="5">
        <v>2</v>
      </c>
      <c r="H136" s="4">
        <v>23</v>
      </c>
      <c r="I136" s="5">
        <v>5</v>
      </c>
      <c r="J136" s="7">
        <v>503</v>
      </c>
      <c r="K136" s="8" t="s">
        <v>2036</v>
      </c>
      <c r="L136" s="9">
        <v>51.93</v>
      </c>
      <c r="M136" s="10">
        <v>37.92</v>
      </c>
      <c r="N136" s="19" t="s">
        <v>2035</v>
      </c>
      <c r="O136" s="5" t="s">
        <v>218</v>
      </c>
      <c r="P136" s="5" t="s">
        <v>2037</v>
      </c>
      <c r="Q136" s="4" t="s">
        <v>2034</v>
      </c>
      <c r="R136" s="4"/>
      <c r="S136" s="13"/>
      <c r="T136" s="16"/>
      <c r="U136" s="15"/>
      <c r="V136" s="13">
        <v>44012</v>
      </c>
    </row>
    <row r="137" spans="1:22" s="1" customFormat="1" hidden="1">
      <c r="A137" s="4">
        <v>2222</v>
      </c>
      <c r="B137" s="4" t="s">
        <v>8</v>
      </c>
      <c r="C137" s="4" t="s">
        <v>497</v>
      </c>
      <c r="D137" s="4" t="s">
        <v>2029</v>
      </c>
      <c r="E137" s="4" t="s">
        <v>2030</v>
      </c>
      <c r="F137" s="5">
        <v>11</v>
      </c>
      <c r="G137" s="5">
        <v>2</v>
      </c>
      <c r="H137" s="4">
        <v>23</v>
      </c>
      <c r="I137" s="5">
        <v>5</v>
      </c>
      <c r="J137" s="7">
        <v>504</v>
      </c>
      <c r="K137" s="8" t="s">
        <v>2036</v>
      </c>
      <c r="L137" s="9">
        <v>51.93</v>
      </c>
      <c r="M137" s="10">
        <v>37.92</v>
      </c>
      <c r="N137" s="19" t="s">
        <v>2035</v>
      </c>
      <c r="O137" s="5" t="s">
        <v>218</v>
      </c>
      <c r="P137" s="5" t="s">
        <v>2038</v>
      </c>
      <c r="Q137" s="4" t="s">
        <v>2049</v>
      </c>
      <c r="R137" s="4" t="s">
        <v>4851</v>
      </c>
      <c r="S137" s="13">
        <v>43359</v>
      </c>
      <c r="T137" s="14" t="s">
        <v>4852</v>
      </c>
      <c r="U137" s="15" t="s">
        <v>4588</v>
      </c>
      <c r="V137" s="13">
        <v>44012</v>
      </c>
    </row>
    <row r="138" spans="1:22" s="1" customFormat="1" hidden="1">
      <c r="A138" s="4">
        <v>2223</v>
      </c>
      <c r="B138" s="4" t="s">
        <v>8</v>
      </c>
      <c r="C138" s="4" t="s">
        <v>497</v>
      </c>
      <c r="D138" s="4" t="s">
        <v>2029</v>
      </c>
      <c r="E138" s="4" t="s">
        <v>2030</v>
      </c>
      <c r="F138" s="5">
        <v>11</v>
      </c>
      <c r="G138" s="5">
        <v>2</v>
      </c>
      <c r="H138" s="4">
        <v>23</v>
      </c>
      <c r="I138" s="5">
        <v>5</v>
      </c>
      <c r="J138" s="7">
        <v>505</v>
      </c>
      <c r="K138" s="8" t="s">
        <v>2036</v>
      </c>
      <c r="L138" s="9">
        <v>53.57</v>
      </c>
      <c r="M138" s="10">
        <v>39.119999999999997</v>
      </c>
      <c r="N138" s="5" t="s">
        <v>2035</v>
      </c>
      <c r="O138" s="5" t="s">
        <v>218</v>
      </c>
      <c r="P138" s="5" t="s">
        <v>1843</v>
      </c>
      <c r="Q138" s="4" t="s">
        <v>2049</v>
      </c>
      <c r="R138" s="4" t="s">
        <v>4853</v>
      </c>
      <c r="S138" s="13">
        <v>43359</v>
      </c>
      <c r="T138" s="14" t="s">
        <v>4854</v>
      </c>
      <c r="U138" s="15" t="s">
        <v>4855</v>
      </c>
      <c r="V138" s="13">
        <v>44012</v>
      </c>
    </row>
    <row r="139" spans="1:22" s="1" customFormat="1">
      <c r="A139" s="4">
        <v>2224</v>
      </c>
      <c r="B139" s="4" t="s">
        <v>8</v>
      </c>
      <c r="C139" s="4" t="s">
        <v>497</v>
      </c>
      <c r="D139" s="4" t="s">
        <v>2029</v>
      </c>
      <c r="E139" s="4" t="s">
        <v>2030</v>
      </c>
      <c r="F139" s="5">
        <v>11</v>
      </c>
      <c r="G139" s="5">
        <v>2</v>
      </c>
      <c r="H139" s="4">
        <v>23</v>
      </c>
      <c r="I139" s="5">
        <v>5</v>
      </c>
      <c r="J139" s="7">
        <v>506</v>
      </c>
      <c r="K139" s="8" t="s">
        <v>2036</v>
      </c>
      <c r="L139" s="9">
        <v>77.62</v>
      </c>
      <c r="M139" s="10">
        <v>56.68</v>
      </c>
      <c r="N139" s="5" t="s">
        <v>2032</v>
      </c>
      <c r="O139" s="5" t="s">
        <v>190</v>
      </c>
      <c r="P139" s="5" t="s">
        <v>2039</v>
      </c>
      <c r="Q139" s="4" t="s">
        <v>2049</v>
      </c>
      <c r="R139" s="4" t="s">
        <v>4856</v>
      </c>
      <c r="S139" s="13">
        <v>43395</v>
      </c>
      <c r="T139" s="14" t="s">
        <v>4857</v>
      </c>
      <c r="U139" s="15"/>
      <c r="V139" s="13">
        <v>44012</v>
      </c>
    </row>
    <row r="140" spans="1:22" s="1" customFormat="1">
      <c r="A140" s="4">
        <v>2225</v>
      </c>
      <c r="B140" s="4" t="s">
        <v>8</v>
      </c>
      <c r="C140" s="4" t="s">
        <v>497</v>
      </c>
      <c r="D140" s="4" t="s">
        <v>2029</v>
      </c>
      <c r="E140" s="4" t="s">
        <v>2030</v>
      </c>
      <c r="F140" s="5">
        <v>11</v>
      </c>
      <c r="G140" s="5">
        <v>2</v>
      </c>
      <c r="H140" s="4">
        <v>23</v>
      </c>
      <c r="I140" s="5">
        <v>6</v>
      </c>
      <c r="J140" s="7">
        <v>601</v>
      </c>
      <c r="K140" s="8" t="s">
        <v>2036</v>
      </c>
      <c r="L140" s="9">
        <v>78.16</v>
      </c>
      <c r="M140" s="10">
        <v>57.07</v>
      </c>
      <c r="N140" s="19" t="s">
        <v>2032</v>
      </c>
      <c r="O140" s="5" t="s">
        <v>190</v>
      </c>
      <c r="P140" s="5" t="s">
        <v>2040</v>
      </c>
      <c r="Q140" s="4" t="s">
        <v>2049</v>
      </c>
      <c r="R140" s="4" t="s">
        <v>4858</v>
      </c>
      <c r="S140" s="13">
        <v>43359</v>
      </c>
      <c r="T140" s="14" t="s">
        <v>4859</v>
      </c>
      <c r="U140" s="15" t="s">
        <v>4860</v>
      </c>
      <c r="V140" s="13">
        <v>44012</v>
      </c>
    </row>
    <row r="141" spans="1:22" s="1" customFormat="1" hidden="1">
      <c r="A141" s="4">
        <v>2226</v>
      </c>
      <c r="B141" s="4" t="s">
        <v>8</v>
      </c>
      <c r="C141" s="4" t="s">
        <v>497</v>
      </c>
      <c r="D141" s="4" t="s">
        <v>2029</v>
      </c>
      <c r="E141" s="4" t="s">
        <v>2030</v>
      </c>
      <c r="F141" s="5">
        <v>11</v>
      </c>
      <c r="G141" s="5">
        <v>2</v>
      </c>
      <c r="H141" s="4">
        <v>23</v>
      </c>
      <c r="I141" s="5">
        <v>6</v>
      </c>
      <c r="J141" s="7">
        <v>602</v>
      </c>
      <c r="K141" s="8" t="s">
        <v>2036</v>
      </c>
      <c r="L141" s="9">
        <v>53.57</v>
      </c>
      <c r="M141" s="10">
        <v>39.119999999999997</v>
      </c>
      <c r="N141" s="19" t="s">
        <v>2035</v>
      </c>
      <c r="O141" s="5" t="s">
        <v>218</v>
      </c>
      <c r="P141" s="5" t="s">
        <v>504</v>
      </c>
      <c r="Q141" s="4" t="s">
        <v>2034</v>
      </c>
      <c r="R141" s="4"/>
      <c r="S141" s="13"/>
      <c r="T141" s="16"/>
      <c r="U141" s="15"/>
      <c r="V141" s="13">
        <v>44012</v>
      </c>
    </row>
    <row r="142" spans="1:22" s="1" customFormat="1" hidden="1">
      <c r="A142" s="4">
        <v>2227</v>
      </c>
      <c r="B142" s="4" t="s">
        <v>8</v>
      </c>
      <c r="C142" s="4" t="s">
        <v>497</v>
      </c>
      <c r="D142" s="4" t="s">
        <v>2029</v>
      </c>
      <c r="E142" s="4" t="s">
        <v>2030</v>
      </c>
      <c r="F142" s="5">
        <v>11</v>
      </c>
      <c r="G142" s="5">
        <v>2</v>
      </c>
      <c r="H142" s="4">
        <v>23</v>
      </c>
      <c r="I142" s="5">
        <v>6</v>
      </c>
      <c r="J142" s="7">
        <v>603</v>
      </c>
      <c r="K142" s="8" t="s">
        <v>2036</v>
      </c>
      <c r="L142" s="9">
        <v>51.93</v>
      </c>
      <c r="M142" s="10">
        <v>37.92</v>
      </c>
      <c r="N142" s="5" t="s">
        <v>2035</v>
      </c>
      <c r="O142" s="5" t="s">
        <v>218</v>
      </c>
      <c r="P142" s="5" t="s">
        <v>2037</v>
      </c>
      <c r="Q142" s="4" t="s">
        <v>2049</v>
      </c>
      <c r="R142" s="4" t="s">
        <v>4861</v>
      </c>
      <c r="S142" s="13">
        <v>43359</v>
      </c>
      <c r="T142" s="14" t="s">
        <v>4862</v>
      </c>
      <c r="U142" s="15"/>
      <c r="V142" s="13">
        <v>44012</v>
      </c>
    </row>
    <row r="143" spans="1:22" s="1" customFormat="1" hidden="1">
      <c r="A143" s="4">
        <v>2228</v>
      </c>
      <c r="B143" s="4" t="s">
        <v>8</v>
      </c>
      <c r="C143" s="4" t="s">
        <v>497</v>
      </c>
      <c r="D143" s="4" t="s">
        <v>2029</v>
      </c>
      <c r="E143" s="4" t="s">
        <v>2030</v>
      </c>
      <c r="F143" s="5">
        <v>11</v>
      </c>
      <c r="G143" s="5">
        <v>2</v>
      </c>
      <c r="H143" s="4">
        <v>23</v>
      </c>
      <c r="I143" s="5">
        <v>6</v>
      </c>
      <c r="J143" s="7">
        <v>604</v>
      </c>
      <c r="K143" s="8" t="s">
        <v>2036</v>
      </c>
      <c r="L143" s="9">
        <v>51.93</v>
      </c>
      <c r="M143" s="10">
        <v>37.92</v>
      </c>
      <c r="N143" s="5" t="s">
        <v>2035</v>
      </c>
      <c r="O143" s="5" t="s">
        <v>218</v>
      </c>
      <c r="P143" s="5" t="s">
        <v>2038</v>
      </c>
      <c r="Q143" s="4" t="s">
        <v>2034</v>
      </c>
      <c r="R143" s="4"/>
      <c r="S143" s="13"/>
      <c r="T143" s="14"/>
      <c r="U143" s="15"/>
      <c r="V143" s="13">
        <v>44012</v>
      </c>
    </row>
    <row r="144" spans="1:22" s="1" customFormat="1" hidden="1">
      <c r="A144" s="4">
        <v>2229</v>
      </c>
      <c r="B144" s="4" t="s">
        <v>8</v>
      </c>
      <c r="C144" s="4" t="s">
        <v>497</v>
      </c>
      <c r="D144" s="4" t="s">
        <v>2029</v>
      </c>
      <c r="E144" s="4" t="s">
        <v>2030</v>
      </c>
      <c r="F144" s="5">
        <v>11</v>
      </c>
      <c r="G144" s="5">
        <v>2</v>
      </c>
      <c r="H144" s="4">
        <v>23</v>
      </c>
      <c r="I144" s="5">
        <v>6</v>
      </c>
      <c r="J144" s="7">
        <v>605</v>
      </c>
      <c r="K144" s="8" t="s">
        <v>2036</v>
      </c>
      <c r="L144" s="9">
        <v>53.57</v>
      </c>
      <c r="M144" s="10">
        <v>39.119999999999997</v>
      </c>
      <c r="N144" s="19" t="s">
        <v>2035</v>
      </c>
      <c r="O144" s="5" t="s">
        <v>218</v>
      </c>
      <c r="P144" s="5" t="s">
        <v>1843</v>
      </c>
      <c r="Q144" s="4" t="s">
        <v>2034</v>
      </c>
      <c r="R144" s="4"/>
      <c r="S144" s="13"/>
      <c r="T144" s="16"/>
      <c r="U144" s="15"/>
      <c r="V144" s="13">
        <v>44012</v>
      </c>
    </row>
    <row r="145" spans="1:22" s="1" customFormat="1">
      <c r="A145" s="4">
        <v>2230</v>
      </c>
      <c r="B145" s="4" t="s">
        <v>8</v>
      </c>
      <c r="C145" s="4" t="s">
        <v>497</v>
      </c>
      <c r="D145" s="4" t="s">
        <v>2029</v>
      </c>
      <c r="E145" s="4" t="s">
        <v>2030</v>
      </c>
      <c r="F145" s="5">
        <v>11</v>
      </c>
      <c r="G145" s="5">
        <v>2</v>
      </c>
      <c r="H145" s="4">
        <v>23</v>
      </c>
      <c r="I145" s="5">
        <v>6</v>
      </c>
      <c r="J145" s="7">
        <v>606</v>
      </c>
      <c r="K145" s="8" t="s">
        <v>2036</v>
      </c>
      <c r="L145" s="9">
        <v>77.62</v>
      </c>
      <c r="M145" s="10">
        <v>56.68</v>
      </c>
      <c r="N145" s="19" t="s">
        <v>2032</v>
      </c>
      <c r="O145" s="5" t="s">
        <v>190</v>
      </c>
      <c r="P145" s="5" t="s">
        <v>2039</v>
      </c>
      <c r="Q145" s="4" t="s">
        <v>2049</v>
      </c>
      <c r="R145" s="4" t="s">
        <v>4863</v>
      </c>
      <c r="S145" s="13">
        <v>43359</v>
      </c>
      <c r="T145" s="14" t="s">
        <v>4864</v>
      </c>
      <c r="U145" s="15" t="s">
        <v>4865</v>
      </c>
      <c r="V145" s="13">
        <v>44012</v>
      </c>
    </row>
    <row r="146" spans="1:22" s="1" customFormat="1">
      <c r="A146" s="4">
        <v>2231</v>
      </c>
      <c r="B146" s="4" t="s">
        <v>8</v>
      </c>
      <c r="C146" s="4" t="s">
        <v>497</v>
      </c>
      <c r="D146" s="4" t="s">
        <v>2029</v>
      </c>
      <c r="E146" s="4" t="s">
        <v>2030</v>
      </c>
      <c r="F146" s="5">
        <v>11</v>
      </c>
      <c r="G146" s="5">
        <v>2</v>
      </c>
      <c r="H146" s="4">
        <v>23</v>
      </c>
      <c r="I146" s="5">
        <v>7</v>
      </c>
      <c r="J146" s="7">
        <v>701</v>
      </c>
      <c r="K146" s="8" t="s">
        <v>2036</v>
      </c>
      <c r="L146" s="9">
        <v>78.16</v>
      </c>
      <c r="M146" s="10">
        <v>57.07</v>
      </c>
      <c r="N146" s="5" t="s">
        <v>2032</v>
      </c>
      <c r="O146" s="5" t="s">
        <v>190</v>
      </c>
      <c r="P146" s="5" t="s">
        <v>2040</v>
      </c>
      <c r="Q146" s="4" t="s">
        <v>2049</v>
      </c>
      <c r="R146" s="4" t="s">
        <v>4866</v>
      </c>
      <c r="S146" s="13">
        <v>43359</v>
      </c>
      <c r="T146" s="14" t="s">
        <v>4867</v>
      </c>
      <c r="U146" s="15" t="s">
        <v>4868</v>
      </c>
      <c r="V146" s="13">
        <v>44012</v>
      </c>
    </row>
    <row r="147" spans="1:22" s="1" customFormat="1" hidden="1">
      <c r="A147" s="4">
        <v>2232</v>
      </c>
      <c r="B147" s="4" t="s">
        <v>8</v>
      </c>
      <c r="C147" s="4" t="s">
        <v>497</v>
      </c>
      <c r="D147" s="4" t="s">
        <v>2029</v>
      </c>
      <c r="E147" s="4" t="s">
        <v>2030</v>
      </c>
      <c r="F147" s="5">
        <v>11</v>
      </c>
      <c r="G147" s="5">
        <v>2</v>
      </c>
      <c r="H147" s="4">
        <v>23</v>
      </c>
      <c r="I147" s="5">
        <v>7</v>
      </c>
      <c r="J147" s="7">
        <v>702</v>
      </c>
      <c r="K147" s="8" t="s">
        <v>2036</v>
      </c>
      <c r="L147" s="9">
        <v>53.57</v>
      </c>
      <c r="M147" s="10">
        <v>39.119999999999997</v>
      </c>
      <c r="N147" s="5" t="s">
        <v>2035</v>
      </c>
      <c r="O147" s="5" t="s">
        <v>218</v>
      </c>
      <c r="P147" s="5" t="s">
        <v>504</v>
      </c>
      <c r="Q147" s="4" t="s">
        <v>2049</v>
      </c>
      <c r="R147" s="4" t="s">
        <v>4869</v>
      </c>
      <c r="S147" s="13">
        <v>43359</v>
      </c>
      <c r="T147" s="14" t="s">
        <v>4870</v>
      </c>
      <c r="U147" s="15" t="s">
        <v>4871</v>
      </c>
      <c r="V147" s="13">
        <v>44012</v>
      </c>
    </row>
    <row r="148" spans="1:22" s="1" customFormat="1" hidden="1">
      <c r="A148" s="4">
        <v>2233</v>
      </c>
      <c r="B148" s="4" t="s">
        <v>8</v>
      </c>
      <c r="C148" s="4" t="s">
        <v>497</v>
      </c>
      <c r="D148" s="4" t="s">
        <v>2029</v>
      </c>
      <c r="E148" s="4" t="s">
        <v>2030</v>
      </c>
      <c r="F148" s="5">
        <v>11</v>
      </c>
      <c r="G148" s="5">
        <v>2</v>
      </c>
      <c r="H148" s="4">
        <v>23</v>
      </c>
      <c r="I148" s="5">
        <v>7</v>
      </c>
      <c r="J148" s="7">
        <v>703</v>
      </c>
      <c r="K148" s="8" t="s">
        <v>2036</v>
      </c>
      <c r="L148" s="9">
        <v>51.93</v>
      </c>
      <c r="M148" s="10">
        <v>37.92</v>
      </c>
      <c r="N148" s="19" t="s">
        <v>2035</v>
      </c>
      <c r="O148" s="5" t="s">
        <v>218</v>
      </c>
      <c r="P148" s="5" t="s">
        <v>2037</v>
      </c>
      <c r="Q148" s="4" t="s">
        <v>2049</v>
      </c>
      <c r="R148" s="4" t="s">
        <v>4872</v>
      </c>
      <c r="S148" s="13">
        <v>43359</v>
      </c>
      <c r="T148" s="14" t="s">
        <v>4873</v>
      </c>
      <c r="U148" s="15" t="s">
        <v>4874</v>
      </c>
      <c r="V148" s="13">
        <v>44012</v>
      </c>
    </row>
    <row r="149" spans="1:22" s="1" customFormat="1" hidden="1">
      <c r="A149" s="4">
        <v>2234</v>
      </c>
      <c r="B149" s="4" t="s">
        <v>8</v>
      </c>
      <c r="C149" s="4" t="s">
        <v>497</v>
      </c>
      <c r="D149" s="4" t="s">
        <v>2029</v>
      </c>
      <c r="E149" s="4" t="s">
        <v>2030</v>
      </c>
      <c r="F149" s="5">
        <v>11</v>
      </c>
      <c r="G149" s="5">
        <v>2</v>
      </c>
      <c r="H149" s="4">
        <v>23</v>
      </c>
      <c r="I149" s="5">
        <v>7</v>
      </c>
      <c r="J149" s="7">
        <v>704</v>
      </c>
      <c r="K149" s="8" t="s">
        <v>2036</v>
      </c>
      <c r="L149" s="9">
        <v>51.93</v>
      </c>
      <c r="M149" s="10">
        <v>37.92</v>
      </c>
      <c r="N149" s="19" t="s">
        <v>2035</v>
      </c>
      <c r="O149" s="5" t="s">
        <v>218</v>
      </c>
      <c r="P149" s="5" t="s">
        <v>2038</v>
      </c>
      <c r="Q149" s="4" t="s">
        <v>2034</v>
      </c>
      <c r="R149" s="4"/>
      <c r="S149" s="13"/>
      <c r="T149" s="14"/>
      <c r="U149" s="15"/>
      <c r="V149" s="13">
        <v>44012</v>
      </c>
    </row>
    <row r="150" spans="1:22" s="1" customFormat="1" hidden="1">
      <c r="A150" s="4">
        <v>2235</v>
      </c>
      <c r="B150" s="4" t="s">
        <v>8</v>
      </c>
      <c r="C150" s="4" t="s">
        <v>497</v>
      </c>
      <c r="D150" s="4" t="s">
        <v>2029</v>
      </c>
      <c r="E150" s="4" t="s">
        <v>2030</v>
      </c>
      <c r="F150" s="5">
        <v>11</v>
      </c>
      <c r="G150" s="5">
        <v>2</v>
      </c>
      <c r="H150" s="4">
        <v>23</v>
      </c>
      <c r="I150" s="5">
        <v>7</v>
      </c>
      <c r="J150" s="7">
        <v>705</v>
      </c>
      <c r="K150" s="8" t="s">
        <v>2036</v>
      </c>
      <c r="L150" s="9">
        <v>53.57</v>
      </c>
      <c r="M150" s="10">
        <v>39.119999999999997</v>
      </c>
      <c r="N150" s="5" t="s">
        <v>2035</v>
      </c>
      <c r="O150" s="5" t="s">
        <v>218</v>
      </c>
      <c r="P150" s="5" t="s">
        <v>1843</v>
      </c>
      <c r="Q150" s="4" t="s">
        <v>2034</v>
      </c>
      <c r="R150" s="4"/>
      <c r="S150" s="13"/>
      <c r="T150" s="16"/>
      <c r="U150" s="15"/>
      <c r="V150" s="13">
        <v>44012</v>
      </c>
    </row>
    <row r="151" spans="1:22" s="1" customFormat="1">
      <c r="A151" s="4">
        <v>2236</v>
      </c>
      <c r="B151" s="4" t="s">
        <v>8</v>
      </c>
      <c r="C151" s="4" t="s">
        <v>497</v>
      </c>
      <c r="D151" s="4" t="s">
        <v>2029</v>
      </c>
      <c r="E151" s="4" t="s">
        <v>2030</v>
      </c>
      <c r="F151" s="5">
        <v>11</v>
      </c>
      <c r="G151" s="5">
        <v>2</v>
      </c>
      <c r="H151" s="4">
        <v>23</v>
      </c>
      <c r="I151" s="5">
        <v>7</v>
      </c>
      <c r="J151" s="7">
        <v>706</v>
      </c>
      <c r="K151" s="8" t="s">
        <v>2036</v>
      </c>
      <c r="L151" s="9">
        <v>77.62</v>
      </c>
      <c r="M151" s="10">
        <v>56.68</v>
      </c>
      <c r="N151" s="5" t="s">
        <v>2032</v>
      </c>
      <c r="O151" s="5" t="s">
        <v>190</v>
      </c>
      <c r="P151" s="5" t="s">
        <v>2039</v>
      </c>
      <c r="Q151" s="4" t="s">
        <v>2049</v>
      </c>
      <c r="R151" s="4" t="s">
        <v>4875</v>
      </c>
      <c r="S151" s="13">
        <v>43359</v>
      </c>
      <c r="T151" s="14" t="s">
        <v>4876</v>
      </c>
      <c r="U151" s="15" t="s">
        <v>4877</v>
      </c>
      <c r="V151" s="13">
        <v>44012</v>
      </c>
    </row>
    <row r="152" spans="1:22" s="1" customFormat="1">
      <c r="A152" s="4">
        <v>2237</v>
      </c>
      <c r="B152" s="4" t="s">
        <v>8</v>
      </c>
      <c r="C152" s="4" t="s">
        <v>497</v>
      </c>
      <c r="D152" s="4" t="s">
        <v>2029</v>
      </c>
      <c r="E152" s="4" t="s">
        <v>2030</v>
      </c>
      <c r="F152" s="5">
        <v>11</v>
      </c>
      <c r="G152" s="5">
        <v>2</v>
      </c>
      <c r="H152" s="4">
        <v>23</v>
      </c>
      <c r="I152" s="5">
        <v>8</v>
      </c>
      <c r="J152" s="7">
        <v>801</v>
      </c>
      <c r="K152" s="8" t="s">
        <v>2036</v>
      </c>
      <c r="L152" s="9">
        <v>78.16</v>
      </c>
      <c r="M152" s="10">
        <v>57.07</v>
      </c>
      <c r="N152" s="19" t="s">
        <v>2032</v>
      </c>
      <c r="O152" s="5" t="s">
        <v>190</v>
      </c>
      <c r="P152" s="5" t="s">
        <v>2040</v>
      </c>
      <c r="Q152" s="4" t="s">
        <v>2049</v>
      </c>
      <c r="R152" s="4" t="s">
        <v>4878</v>
      </c>
      <c r="S152" s="13">
        <v>43359</v>
      </c>
      <c r="T152" s="14" t="s">
        <v>4879</v>
      </c>
      <c r="U152" s="15"/>
      <c r="V152" s="13">
        <v>44012</v>
      </c>
    </row>
    <row r="153" spans="1:22" s="1" customFormat="1" hidden="1">
      <c r="A153" s="4">
        <v>2238</v>
      </c>
      <c r="B153" s="4" t="s">
        <v>8</v>
      </c>
      <c r="C153" s="4" t="s">
        <v>497</v>
      </c>
      <c r="D153" s="4" t="s">
        <v>2029</v>
      </c>
      <c r="E153" s="4" t="s">
        <v>2030</v>
      </c>
      <c r="F153" s="5">
        <v>11</v>
      </c>
      <c r="G153" s="5">
        <v>2</v>
      </c>
      <c r="H153" s="4">
        <v>23</v>
      </c>
      <c r="I153" s="5">
        <v>8</v>
      </c>
      <c r="J153" s="7">
        <v>802</v>
      </c>
      <c r="K153" s="8" t="s">
        <v>2036</v>
      </c>
      <c r="L153" s="9">
        <v>53.57</v>
      </c>
      <c r="M153" s="10">
        <v>39.119999999999997</v>
      </c>
      <c r="N153" s="19" t="s">
        <v>2035</v>
      </c>
      <c r="O153" s="5" t="s">
        <v>218</v>
      </c>
      <c r="P153" s="5" t="s">
        <v>504</v>
      </c>
      <c r="Q153" s="4" t="s">
        <v>2049</v>
      </c>
      <c r="R153" s="4" t="s">
        <v>4880</v>
      </c>
      <c r="S153" s="13">
        <v>43359</v>
      </c>
      <c r="T153" s="14" t="s">
        <v>4881</v>
      </c>
      <c r="U153" s="15" t="s">
        <v>4882</v>
      </c>
      <c r="V153" s="13">
        <v>44012</v>
      </c>
    </row>
    <row r="154" spans="1:22" s="1" customFormat="1" hidden="1">
      <c r="A154" s="4">
        <v>2239</v>
      </c>
      <c r="B154" s="4" t="s">
        <v>8</v>
      </c>
      <c r="C154" s="4" t="s">
        <v>497</v>
      </c>
      <c r="D154" s="4" t="s">
        <v>2029</v>
      </c>
      <c r="E154" s="4" t="s">
        <v>2030</v>
      </c>
      <c r="F154" s="5">
        <v>11</v>
      </c>
      <c r="G154" s="5">
        <v>2</v>
      </c>
      <c r="H154" s="4">
        <v>23</v>
      </c>
      <c r="I154" s="5">
        <v>8</v>
      </c>
      <c r="J154" s="7">
        <v>803</v>
      </c>
      <c r="K154" s="8" t="s">
        <v>2036</v>
      </c>
      <c r="L154" s="9">
        <v>51.93</v>
      </c>
      <c r="M154" s="10">
        <v>37.92</v>
      </c>
      <c r="N154" s="5" t="s">
        <v>2035</v>
      </c>
      <c r="O154" s="5" t="s">
        <v>218</v>
      </c>
      <c r="P154" s="5" t="s">
        <v>2037</v>
      </c>
      <c r="Q154" s="4" t="s">
        <v>2049</v>
      </c>
      <c r="R154" s="4" t="s">
        <v>4883</v>
      </c>
      <c r="S154" s="13">
        <v>43395</v>
      </c>
      <c r="T154" s="14" t="s">
        <v>4884</v>
      </c>
      <c r="U154" s="15" t="s">
        <v>4885</v>
      </c>
      <c r="V154" s="13">
        <v>44012</v>
      </c>
    </row>
    <row r="155" spans="1:22" s="1" customFormat="1" hidden="1">
      <c r="A155" s="4">
        <v>2240</v>
      </c>
      <c r="B155" s="4" t="s">
        <v>8</v>
      </c>
      <c r="C155" s="4" t="s">
        <v>497</v>
      </c>
      <c r="D155" s="4" t="s">
        <v>2029</v>
      </c>
      <c r="E155" s="4" t="s">
        <v>2030</v>
      </c>
      <c r="F155" s="5">
        <v>11</v>
      </c>
      <c r="G155" s="5">
        <v>2</v>
      </c>
      <c r="H155" s="4">
        <v>23</v>
      </c>
      <c r="I155" s="5">
        <v>8</v>
      </c>
      <c r="J155" s="7">
        <v>804</v>
      </c>
      <c r="K155" s="8" t="s">
        <v>2036</v>
      </c>
      <c r="L155" s="9">
        <v>51.93</v>
      </c>
      <c r="M155" s="10">
        <v>37.92</v>
      </c>
      <c r="N155" s="5" t="s">
        <v>2035</v>
      </c>
      <c r="O155" s="5" t="s">
        <v>218</v>
      </c>
      <c r="P155" s="5" t="s">
        <v>2038</v>
      </c>
      <c r="Q155" s="4" t="s">
        <v>2049</v>
      </c>
      <c r="R155" s="4" t="s">
        <v>4886</v>
      </c>
      <c r="S155" s="13">
        <v>43359</v>
      </c>
      <c r="T155" s="14" t="s">
        <v>4887</v>
      </c>
      <c r="U155" s="15" t="s">
        <v>4888</v>
      </c>
      <c r="V155" s="13">
        <v>44012</v>
      </c>
    </row>
    <row r="156" spans="1:22" s="1" customFormat="1" hidden="1">
      <c r="A156" s="4">
        <v>2241</v>
      </c>
      <c r="B156" s="4" t="s">
        <v>8</v>
      </c>
      <c r="C156" s="4" t="s">
        <v>497</v>
      </c>
      <c r="D156" s="4" t="s">
        <v>2029</v>
      </c>
      <c r="E156" s="4" t="s">
        <v>2030</v>
      </c>
      <c r="F156" s="5">
        <v>11</v>
      </c>
      <c r="G156" s="5">
        <v>2</v>
      </c>
      <c r="H156" s="4">
        <v>23</v>
      </c>
      <c r="I156" s="5">
        <v>8</v>
      </c>
      <c r="J156" s="7">
        <v>805</v>
      </c>
      <c r="K156" s="8" t="s">
        <v>2036</v>
      </c>
      <c r="L156" s="9">
        <v>53.57</v>
      </c>
      <c r="M156" s="10">
        <v>39.119999999999997</v>
      </c>
      <c r="N156" s="19" t="s">
        <v>2035</v>
      </c>
      <c r="O156" s="5" t="s">
        <v>218</v>
      </c>
      <c r="P156" s="5" t="s">
        <v>1843</v>
      </c>
      <c r="Q156" s="4" t="s">
        <v>2049</v>
      </c>
      <c r="R156" s="4" t="s">
        <v>4889</v>
      </c>
      <c r="S156" s="13">
        <v>43395</v>
      </c>
      <c r="T156" s="14" t="s">
        <v>4890</v>
      </c>
      <c r="U156" s="15" t="s">
        <v>4891</v>
      </c>
      <c r="V156" s="13">
        <v>44012</v>
      </c>
    </row>
    <row r="157" spans="1:22" s="1" customFormat="1">
      <c r="A157" s="4">
        <v>2242</v>
      </c>
      <c r="B157" s="4" t="s">
        <v>8</v>
      </c>
      <c r="C157" s="4" t="s">
        <v>497</v>
      </c>
      <c r="D157" s="4" t="s">
        <v>2029</v>
      </c>
      <c r="E157" s="4" t="s">
        <v>2030</v>
      </c>
      <c r="F157" s="5">
        <v>11</v>
      </c>
      <c r="G157" s="5">
        <v>2</v>
      </c>
      <c r="H157" s="4">
        <v>23</v>
      </c>
      <c r="I157" s="5">
        <v>8</v>
      </c>
      <c r="J157" s="7">
        <v>806</v>
      </c>
      <c r="K157" s="8" t="s">
        <v>2036</v>
      </c>
      <c r="L157" s="9">
        <v>77.62</v>
      </c>
      <c r="M157" s="10">
        <v>56.68</v>
      </c>
      <c r="N157" s="19" t="s">
        <v>2032</v>
      </c>
      <c r="O157" s="5" t="s">
        <v>190</v>
      </c>
      <c r="P157" s="5" t="s">
        <v>2039</v>
      </c>
      <c r="Q157" s="4" t="s">
        <v>2049</v>
      </c>
      <c r="R157" s="4" t="s">
        <v>4892</v>
      </c>
      <c r="S157" s="13">
        <v>43395</v>
      </c>
      <c r="T157" s="14" t="s">
        <v>4893</v>
      </c>
      <c r="U157" s="15"/>
      <c r="V157" s="13">
        <v>44012</v>
      </c>
    </row>
    <row r="158" spans="1:22" s="1" customFormat="1">
      <c r="A158" s="4">
        <v>2243</v>
      </c>
      <c r="B158" s="4" t="s">
        <v>8</v>
      </c>
      <c r="C158" s="4" t="s">
        <v>497</v>
      </c>
      <c r="D158" s="4" t="s">
        <v>2029</v>
      </c>
      <c r="E158" s="4" t="s">
        <v>2030</v>
      </c>
      <c r="F158" s="5">
        <v>11</v>
      </c>
      <c r="G158" s="5">
        <v>2</v>
      </c>
      <c r="H158" s="4">
        <v>23</v>
      </c>
      <c r="I158" s="5">
        <v>9</v>
      </c>
      <c r="J158" s="7">
        <v>901</v>
      </c>
      <c r="K158" s="8" t="s">
        <v>2036</v>
      </c>
      <c r="L158" s="9">
        <v>78.16</v>
      </c>
      <c r="M158" s="10">
        <v>57.07</v>
      </c>
      <c r="N158" s="5" t="s">
        <v>2032</v>
      </c>
      <c r="O158" s="5" t="s">
        <v>190</v>
      </c>
      <c r="P158" s="5" t="s">
        <v>2040</v>
      </c>
      <c r="Q158" s="4" t="s">
        <v>2049</v>
      </c>
      <c r="R158" s="4" t="s">
        <v>4894</v>
      </c>
      <c r="S158" s="13">
        <v>43459</v>
      </c>
      <c r="T158" s="14" t="s">
        <v>4895</v>
      </c>
      <c r="U158" s="15" t="s">
        <v>4896</v>
      </c>
      <c r="V158" s="13">
        <v>44012</v>
      </c>
    </row>
    <row r="159" spans="1:22" s="1" customFormat="1" hidden="1">
      <c r="A159" s="4">
        <v>2244</v>
      </c>
      <c r="B159" s="4" t="s">
        <v>8</v>
      </c>
      <c r="C159" s="4" t="s">
        <v>497</v>
      </c>
      <c r="D159" s="4" t="s">
        <v>2029</v>
      </c>
      <c r="E159" s="4" t="s">
        <v>2030</v>
      </c>
      <c r="F159" s="5">
        <v>11</v>
      </c>
      <c r="G159" s="5">
        <v>2</v>
      </c>
      <c r="H159" s="4">
        <v>23</v>
      </c>
      <c r="I159" s="5">
        <v>9</v>
      </c>
      <c r="J159" s="7">
        <v>902</v>
      </c>
      <c r="K159" s="8" t="s">
        <v>2036</v>
      </c>
      <c r="L159" s="9">
        <v>53.57</v>
      </c>
      <c r="M159" s="10">
        <v>39.119999999999997</v>
      </c>
      <c r="N159" s="5" t="s">
        <v>2035</v>
      </c>
      <c r="O159" s="5" t="s">
        <v>218</v>
      </c>
      <c r="P159" s="5" t="s">
        <v>504</v>
      </c>
      <c r="Q159" s="4" t="s">
        <v>2049</v>
      </c>
      <c r="R159" s="4" t="s">
        <v>4897</v>
      </c>
      <c r="S159" s="13">
        <v>43359</v>
      </c>
      <c r="T159" s="14" t="s">
        <v>3345</v>
      </c>
      <c r="U159" s="15" t="s">
        <v>4898</v>
      </c>
      <c r="V159" s="13">
        <v>44012</v>
      </c>
    </row>
    <row r="160" spans="1:22" s="1" customFormat="1" hidden="1">
      <c r="A160" s="4">
        <v>2245</v>
      </c>
      <c r="B160" s="4" t="s">
        <v>8</v>
      </c>
      <c r="C160" s="4" t="s">
        <v>497</v>
      </c>
      <c r="D160" s="4" t="s">
        <v>2029</v>
      </c>
      <c r="E160" s="4" t="s">
        <v>2030</v>
      </c>
      <c r="F160" s="5">
        <v>11</v>
      </c>
      <c r="G160" s="5">
        <v>2</v>
      </c>
      <c r="H160" s="4">
        <v>23</v>
      </c>
      <c r="I160" s="5">
        <v>9</v>
      </c>
      <c r="J160" s="7">
        <v>903</v>
      </c>
      <c r="K160" s="8" t="s">
        <v>2036</v>
      </c>
      <c r="L160" s="9">
        <v>51.93</v>
      </c>
      <c r="M160" s="10">
        <v>37.92</v>
      </c>
      <c r="N160" s="19" t="s">
        <v>2035</v>
      </c>
      <c r="O160" s="5" t="s">
        <v>218</v>
      </c>
      <c r="P160" s="5" t="s">
        <v>2037</v>
      </c>
      <c r="Q160" s="4" t="s">
        <v>2049</v>
      </c>
      <c r="R160" s="4" t="s">
        <v>4899</v>
      </c>
      <c r="S160" s="13">
        <v>43359</v>
      </c>
      <c r="T160" s="14" t="s">
        <v>4900</v>
      </c>
      <c r="U160" s="15" t="s">
        <v>4901</v>
      </c>
      <c r="V160" s="13">
        <v>44012</v>
      </c>
    </row>
    <row r="161" spans="1:22" s="1" customFormat="1" hidden="1">
      <c r="A161" s="4">
        <v>2246</v>
      </c>
      <c r="B161" s="4" t="s">
        <v>8</v>
      </c>
      <c r="C161" s="4" t="s">
        <v>497</v>
      </c>
      <c r="D161" s="4" t="s">
        <v>2029</v>
      </c>
      <c r="E161" s="4" t="s">
        <v>2030</v>
      </c>
      <c r="F161" s="5">
        <v>11</v>
      </c>
      <c r="G161" s="5">
        <v>2</v>
      </c>
      <c r="H161" s="4">
        <v>23</v>
      </c>
      <c r="I161" s="5">
        <v>9</v>
      </c>
      <c r="J161" s="7">
        <v>904</v>
      </c>
      <c r="K161" s="8" t="s">
        <v>2036</v>
      </c>
      <c r="L161" s="9">
        <v>51.93</v>
      </c>
      <c r="M161" s="10">
        <v>37.92</v>
      </c>
      <c r="N161" s="19" t="s">
        <v>2035</v>
      </c>
      <c r="O161" s="5" t="s">
        <v>218</v>
      </c>
      <c r="P161" s="5" t="s">
        <v>2038</v>
      </c>
      <c r="Q161" s="4" t="s">
        <v>2034</v>
      </c>
      <c r="R161" s="4"/>
      <c r="S161" s="13"/>
      <c r="T161" s="14"/>
      <c r="U161" s="15"/>
      <c r="V161" s="13">
        <v>44012</v>
      </c>
    </row>
    <row r="162" spans="1:22" s="1" customFormat="1" hidden="1">
      <c r="A162" s="4">
        <v>2247</v>
      </c>
      <c r="B162" s="4" t="s">
        <v>8</v>
      </c>
      <c r="C162" s="4" t="s">
        <v>497</v>
      </c>
      <c r="D162" s="4" t="s">
        <v>2029</v>
      </c>
      <c r="E162" s="4" t="s">
        <v>2030</v>
      </c>
      <c r="F162" s="5">
        <v>11</v>
      </c>
      <c r="G162" s="5">
        <v>2</v>
      </c>
      <c r="H162" s="4">
        <v>23</v>
      </c>
      <c r="I162" s="5">
        <v>9</v>
      </c>
      <c r="J162" s="7">
        <v>905</v>
      </c>
      <c r="K162" s="8" t="s">
        <v>2036</v>
      </c>
      <c r="L162" s="9">
        <v>53.57</v>
      </c>
      <c r="M162" s="10">
        <v>39.119999999999997</v>
      </c>
      <c r="N162" s="5" t="s">
        <v>2035</v>
      </c>
      <c r="O162" s="5" t="s">
        <v>218</v>
      </c>
      <c r="P162" s="5" t="s">
        <v>1843</v>
      </c>
      <c r="Q162" s="4" t="s">
        <v>2049</v>
      </c>
      <c r="R162" s="4" t="s">
        <v>4902</v>
      </c>
      <c r="S162" s="13">
        <v>43359</v>
      </c>
      <c r="T162" s="14" t="s">
        <v>4903</v>
      </c>
      <c r="U162" s="15" t="s">
        <v>4904</v>
      </c>
      <c r="V162" s="13">
        <v>44012</v>
      </c>
    </row>
    <row r="163" spans="1:22" s="1" customFormat="1">
      <c r="A163" s="4">
        <v>2248</v>
      </c>
      <c r="B163" s="4" t="s">
        <v>8</v>
      </c>
      <c r="C163" s="4" t="s">
        <v>497</v>
      </c>
      <c r="D163" s="4" t="s">
        <v>2029</v>
      </c>
      <c r="E163" s="4" t="s">
        <v>2030</v>
      </c>
      <c r="F163" s="5">
        <v>11</v>
      </c>
      <c r="G163" s="5">
        <v>2</v>
      </c>
      <c r="H163" s="4">
        <v>23</v>
      </c>
      <c r="I163" s="5">
        <v>9</v>
      </c>
      <c r="J163" s="7">
        <v>906</v>
      </c>
      <c r="K163" s="8" t="s">
        <v>2036</v>
      </c>
      <c r="L163" s="9">
        <v>77.62</v>
      </c>
      <c r="M163" s="10">
        <v>56.68</v>
      </c>
      <c r="N163" s="5" t="s">
        <v>2032</v>
      </c>
      <c r="O163" s="5" t="s">
        <v>190</v>
      </c>
      <c r="P163" s="5" t="s">
        <v>2039</v>
      </c>
      <c r="Q163" s="4" t="s">
        <v>2049</v>
      </c>
      <c r="R163" s="4" t="s">
        <v>4905</v>
      </c>
      <c r="S163" s="13">
        <v>43359</v>
      </c>
      <c r="T163" s="14" t="s">
        <v>4906</v>
      </c>
      <c r="U163" s="15"/>
      <c r="V163" s="13">
        <v>44012</v>
      </c>
    </row>
    <row r="164" spans="1:22" s="1" customFormat="1">
      <c r="A164" s="4">
        <v>2249</v>
      </c>
      <c r="B164" s="4" t="s">
        <v>8</v>
      </c>
      <c r="C164" s="4" t="s">
        <v>497</v>
      </c>
      <c r="D164" s="4" t="s">
        <v>2029</v>
      </c>
      <c r="E164" s="4" t="s">
        <v>2030</v>
      </c>
      <c r="F164" s="5">
        <v>11</v>
      </c>
      <c r="G164" s="5">
        <v>2</v>
      </c>
      <c r="H164" s="4">
        <v>23</v>
      </c>
      <c r="I164" s="5">
        <v>10</v>
      </c>
      <c r="J164" s="7">
        <v>1001</v>
      </c>
      <c r="K164" s="8" t="s">
        <v>2036</v>
      </c>
      <c r="L164" s="9">
        <v>78.16</v>
      </c>
      <c r="M164" s="10">
        <v>57.07</v>
      </c>
      <c r="N164" s="19" t="s">
        <v>2032</v>
      </c>
      <c r="O164" s="5" t="s">
        <v>190</v>
      </c>
      <c r="P164" s="5" t="s">
        <v>2040</v>
      </c>
      <c r="Q164" s="4" t="s">
        <v>2034</v>
      </c>
      <c r="R164" s="4"/>
      <c r="S164" s="13"/>
      <c r="T164" s="14"/>
      <c r="U164" s="15"/>
      <c r="V164" s="13">
        <v>44012</v>
      </c>
    </row>
    <row r="165" spans="1:22" s="1" customFormat="1" hidden="1">
      <c r="A165" s="4">
        <v>2250</v>
      </c>
      <c r="B165" s="4" t="s">
        <v>8</v>
      </c>
      <c r="C165" s="4" t="s">
        <v>497</v>
      </c>
      <c r="D165" s="4" t="s">
        <v>2029</v>
      </c>
      <c r="E165" s="4" t="s">
        <v>2030</v>
      </c>
      <c r="F165" s="5">
        <v>11</v>
      </c>
      <c r="G165" s="5">
        <v>2</v>
      </c>
      <c r="H165" s="4">
        <v>23</v>
      </c>
      <c r="I165" s="5">
        <v>10</v>
      </c>
      <c r="J165" s="7">
        <v>1002</v>
      </c>
      <c r="K165" s="8" t="s">
        <v>2036</v>
      </c>
      <c r="L165" s="9">
        <v>53.57</v>
      </c>
      <c r="M165" s="10">
        <v>39.119999999999997</v>
      </c>
      <c r="N165" s="19" t="s">
        <v>2035</v>
      </c>
      <c r="O165" s="5" t="s">
        <v>218</v>
      </c>
      <c r="P165" s="5" t="s">
        <v>504</v>
      </c>
      <c r="Q165" s="4" t="s">
        <v>2049</v>
      </c>
      <c r="R165" s="4" t="s">
        <v>4907</v>
      </c>
      <c r="S165" s="13">
        <v>43395</v>
      </c>
      <c r="T165" s="14" t="s">
        <v>4908</v>
      </c>
      <c r="U165" s="15" t="s">
        <v>4909</v>
      </c>
      <c r="V165" s="13">
        <v>44012</v>
      </c>
    </row>
    <row r="166" spans="1:22" s="1" customFormat="1" hidden="1">
      <c r="A166" s="4">
        <v>2251</v>
      </c>
      <c r="B166" s="4" t="s">
        <v>8</v>
      </c>
      <c r="C166" s="4" t="s">
        <v>497</v>
      </c>
      <c r="D166" s="4" t="s">
        <v>2029</v>
      </c>
      <c r="E166" s="4" t="s">
        <v>2030</v>
      </c>
      <c r="F166" s="5">
        <v>11</v>
      </c>
      <c r="G166" s="5">
        <v>2</v>
      </c>
      <c r="H166" s="4">
        <v>23</v>
      </c>
      <c r="I166" s="5">
        <v>10</v>
      </c>
      <c r="J166" s="7">
        <v>1003</v>
      </c>
      <c r="K166" s="8" t="s">
        <v>2036</v>
      </c>
      <c r="L166" s="9">
        <v>51.93</v>
      </c>
      <c r="M166" s="10">
        <v>37.92</v>
      </c>
      <c r="N166" s="5" t="s">
        <v>2035</v>
      </c>
      <c r="O166" s="5" t="s">
        <v>218</v>
      </c>
      <c r="P166" s="5" t="s">
        <v>2037</v>
      </c>
      <c r="Q166" s="4" t="s">
        <v>2034</v>
      </c>
      <c r="R166" s="4"/>
      <c r="S166" s="13"/>
      <c r="T166" s="14"/>
      <c r="U166" s="15"/>
      <c r="V166" s="13">
        <v>44012</v>
      </c>
    </row>
    <row r="167" spans="1:22" s="1" customFormat="1" hidden="1">
      <c r="A167" s="4">
        <v>2252</v>
      </c>
      <c r="B167" s="4" t="s">
        <v>8</v>
      </c>
      <c r="C167" s="4" t="s">
        <v>497</v>
      </c>
      <c r="D167" s="4" t="s">
        <v>2029</v>
      </c>
      <c r="E167" s="4" t="s">
        <v>2030</v>
      </c>
      <c r="F167" s="5">
        <v>11</v>
      </c>
      <c r="G167" s="5">
        <v>2</v>
      </c>
      <c r="H167" s="4">
        <v>23</v>
      </c>
      <c r="I167" s="5">
        <v>10</v>
      </c>
      <c r="J167" s="7">
        <v>1004</v>
      </c>
      <c r="K167" s="8" t="s">
        <v>2036</v>
      </c>
      <c r="L167" s="9">
        <v>51.93</v>
      </c>
      <c r="M167" s="10">
        <v>37.92</v>
      </c>
      <c r="N167" s="5" t="s">
        <v>2035</v>
      </c>
      <c r="O167" s="5" t="s">
        <v>218</v>
      </c>
      <c r="P167" s="5" t="s">
        <v>2038</v>
      </c>
      <c r="Q167" s="4" t="s">
        <v>2049</v>
      </c>
      <c r="R167" s="4" t="s">
        <v>4910</v>
      </c>
      <c r="S167" s="13">
        <v>43359</v>
      </c>
      <c r="T167" s="14" t="s">
        <v>4911</v>
      </c>
      <c r="U167" s="15" t="s">
        <v>4912</v>
      </c>
      <c r="V167" s="13">
        <v>44012</v>
      </c>
    </row>
    <row r="168" spans="1:22" s="1" customFormat="1" hidden="1">
      <c r="A168" s="4">
        <v>2253</v>
      </c>
      <c r="B168" s="4" t="s">
        <v>8</v>
      </c>
      <c r="C168" s="4" t="s">
        <v>497</v>
      </c>
      <c r="D168" s="4" t="s">
        <v>2029</v>
      </c>
      <c r="E168" s="4" t="s">
        <v>2030</v>
      </c>
      <c r="F168" s="5">
        <v>11</v>
      </c>
      <c r="G168" s="5">
        <v>2</v>
      </c>
      <c r="H168" s="4">
        <v>23</v>
      </c>
      <c r="I168" s="5">
        <v>10</v>
      </c>
      <c r="J168" s="7">
        <v>1005</v>
      </c>
      <c r="K168" s="8" t="s">
        <v>2036</v>
      </c>
      <c r="L168" s="9">
        <v>53.57</v>
      </c>
      <c r="M168" s="10">
        <v>39.119999999999997</v>
      </c>
      <c r="N168" s="19" t="s">
        <v>2035</v>
      </c>
      <c r="O168" s="5" t="s">
        <v>218</v>
      </c>
      <c r="P168" s="5" t="s">
        <v>1843</v>
      </c>
      <c r="Q168" s="4" t="s">
        <v>2049</v>
      </c>
      <c r="R168" s="4" t="s">
        <v>4913</v>
      </c>
      <c r="S168" s="13">
        <v>43359</v>
      </c>
      <c r="T168" s="14" t="s">
        <v>4914</v>
      </c>
      <c r="U168" s="15" t="s">
        <v>4915</v>
      </c>
      <c r="V168" s="13">
        <v>44012</v>
      </c>
    </row>
    <row r="169" spans="1:22" s="1" customFormat="1">
      <c r="A169" s="4">
        <v>2254</v>
      </c>
      <c r="B169" s="4" t="s">
        <v>8</v>
      </c>
      <c r="C169" s="4" t="s">
        <v>497</v>
      </c>
      <c r="D169" s="4" t="s">
        <v>2029</v>
      </c>
      <c r="E169" s="4" t="s">
        <v>2030</v>
      </c>
      <c r="F169" s="5">
        <v>11</v>
      </c>
      <c r="G169" s="5">
        <v>2</v>
      </c>
      <c r="H169" s="4">
        <v>23</v>
      </c>
      <c r="I169" s="5">
        <v>10</v>
      </c>
      <c r="J169" s="7">
        <v>1006</v>
      </c>
      <c r="K169" s="8" t="s">
        <v>2036</v>
      </c>
      <c r="L169" s="9">
        <v>77.62</v>
      </c>
      <c r="M169" s="10">
        <v>56.68</v>
      </c>
      <c r="N169" s="19" t="s">
        <v>2032</v>
      </c>
      <c r="O169" s="5" t="s">
        <v>190</v>
      </c>
      <c r="P169" s="5" t="s">
        <v>2039</v>
      </c>
      <c r="Q169" s="4" t="s">
        <v>2049</v>
      </c>
      <c r="R169" s="4" t="s">
        <v>4916</v>
      </c>
      <c r="S169" s="13">
        <v>43359</v>
      </c>
      <c r="T169" s="14" t="s">
        <v>4917</v>
      </c>
      <c r="U169" s="15" t="s">
        <v>4819</v>
      </c>
      <c r="V169" s="13">
        <v>44012</v>
      </c>
    </row>
    <row r="170" spans="1:22" s="1" customFormat="1">
      <c r="A170" s="4">
        <v>2255</v>
      </c>
      <c r="B170" s="4" t="s">
        <v>8</v>
      </c>
      <c r="C170" s="4" t="s">
        <v>497</v>
      </c>
      <c r="D170" s="4" t="s">
        <v>2029</v>
      </c>
      <c r="E170" s="4" t="s">
        <v>2030</v>
      </c>
      <c r="F170" s="5">
        <v>11</v>
      </c>
      <c r="G170" s="5">
        <v>2</v>
      </c>
      <c r="H170" s="4">
        <v>23</v>
      </c>
      <c r="I170" s="5">
        <v>11</v>
      </c>
      <c r="J170" s="7">
        <v>1101</v>
      </c>
      <c r="K170" s="8" t="s">
        <v>2036</v>
      </c>
      <c r="L170" s="9">
        <v>78.16</v>
      </c>
      <c r="M170" s="10">
        <v>57.07</v>
      </c>
      <c r="N170" s="5" t="s">
        <v>2032</v>
      </c>
      <c r="O170" s="5" t="s">
        <v>190</v>
      </c>
      <c r="P170" s="5" t="s">
        <v>2040</v>
      </c>
      <c r="Q170" s="4" t="s">
        <v>2049</v>
      </c>
      <c r="R170" s="4" t="s">
        <v>4918</v>
      </c>
      <c r="S170" s="13">
        <v>43359</v>
      </c>
      <c r="T170" s="14" t="s">
        <v>4919</v>
      </c>
      <c r="U170" s="15" t="s">
        <v>4920</v>
      </c>
      <c r="V170" s="13">
        <v>44012</v>
      </c>
    </row>
    <row r="171" spans="1:22" s="1" customFormat="1" hidden="1">
      <c r="A171" s="4">
        <v>2256</v>
      </c>
      <c r="B171" s="4" t="s">
        <v>8</v>
      </c>
      <c r="C171" s="4" t="s">
        <v>497</v>
      </c>
      <c r="D171" s="4" t="s">
        <v>2029</v>
      </c>
      <c r="E171" s="4" t="s">
        <v>2030</v>
      </c>
      <c r="F171" s="5">
        <v>11</v>
      </c>
      <c r="G171" s="5">
        <v>2</v>
      </c>
      <c r="H171" s="4">
        <v>23</v>
      </c>
      <c r="I171" s="5">
        <v>11</v>
      </c>
      <c r="J171" s="7">
        <v>1102</v>
      </c>
      <c r="K171" s="8" t="s">
        <v>2036</v>
      </c>
      <c r="L171" s="9">
        <v>53.57</v>
      </c>
      <c r="M171" s="10">
        <v>39.119999999999997</v>
      </c>
      <c r="N171" s="5" t="s">
        <v>2035</v>
      </c>
      <c r="O171" s="5" t="s">
        <v>218</v>
      </c>
      <c r="P171" s="5" t="s">
        <v>504</v>
      </c>
      <c r="Q171" s="4" t="s">
        <v>2049</v>
      </c>
      <c r="R171" s="4" t="s">
        <v>4921</v>
      </c>
      <c r="S171" s="13">
        <v>43359</v>
      </c>
      <c r="T171" s="14" t="s">
        <v>4922</v>
      </c>
      <c r="U171" s="15" t="s">
        <v>4923</v>
      </c>
      <c r="V171" s="13">
        <v>44012</v>
      </c>
    </row>
    <row r="172" spans="1:22" s="1" customFormat="1" hidden="1">
      <c r="A172" s="4">
        <v>2257</v>
      </c>
      <c r="B172" s="4" t="s">
        <v>8</v>
      </c>
      <c r="C172" s="4" t="s">
        <v>497</v>
      </c>
      <c r="D172" s="4" t="s">
        <v>2029</v>
      </c>
      <c r="E172" s="4" t="s">
        <v>2030</v>
      </c>
      <c r="F172" s="5">
        <v>11</v>
      </c>
      <c r="G172" s="5">
        <v>2</v>
      </c>
      <c r="H172" s="4">
        <v>23</v>
      </c>
      <c r="I172" s="5">
        <v>11</v>
      </c>
      <c r="J172" s="7">
        <v>1103</v>
      </c>
      <c r="K172" s="8" t="s">
        <v>2036</v>
      </c>
      <c r="L172" s="9">
        <v>51.93</v>
      </c>
      <c r="M172" s="10">
        <v>37.92</v>
      </c>
      <c r="N172" s="19" t="s">
        <v>2035</v>
      </c>
      <c r="O172" s="5" t="s">
        <v>218</v>
      </c>
      <c r="P172" s="5" t="s">
        <v>2037</v>
      </c>
      <c r="Q172" s="4" t="s">
        <v>2049</v>
      </c>
      <c r="R172" s="4" t="s">
        <v>4924</v>
      </c>
      <c r="S172" s="13">
        <v>43359</v>
      </c>
      <c r="T172" s="14" t="s">
        <v>4925</v>
      </c>
      <c r="U172" s="15" t="s">
        <v>4926</v>
      </c>
      <c r="V172" s="13">
        <v>44012</v>
      </c>
    </row>
    <row r="173" spans="1:22" s="1" customFormat="1" hidden="1">
      <c r="A173" s="4">
        <v>2258</v>
      </c>
      <c r="B173" s="4" t="s">
        <v>8</v>
      </c>
      <c r="C173" s="4" t="s">
        <v>497</v>
      </c>
      <c r="D173" s="4" t="s">
        <v>2029</v>
      </c>
      <c r="E173" s="4" t="s">
        <v>2030</v>
      </c>
      <c r="F173" s="5">
        <v>11</v>
      </c>
      <c r="G173" s="5">
        <v>2</v>
      </c>
      <c r="H173" s="4">
        <v>23</v>
      </c>
      <c r="I173" s="5">
        <v>11</v>
      </c>
      <c r="J173" s="7">
        <v>1104</v>
      </c>
      <c r="K173" s="8" t="s">
        <v>2036</v>
      </c>
      <c r="L173" s="9">
        <v>51.93</v>
      </c>
      <c r="M173" s="10">
        <v>37.92</v>
      </c>
      <c r="N173" s="19" t="s">
        <v>2035</v>
      </c>
      <c r="O173" s="5" t="s">
        <v>218</v>
      </c>
      <c r="P173" s="5" t="s">
        <v>2038</v>
      </c>
      <c r="Q173" s="4" t="s">
        <v>2049</v>
      </c>
      <c r="R173" s="4" t="s">
        <v>4927</v>
      </c>
      <c r="S173" s="13">
        <v>43359</v>
      </c>
      <c r="T173" s="14" t="s">
        <v>4928</v>
      </c>
      <c r="U173" s="15" t="s">
        <v>4929</v>
      </c>
      <c r="V173" s="13">
        <v>44012</v>
      </c>
    </row>
    <row r="174" spans="1:22" s="1" customFormat="1" hidden="1">
      <c r="A174" s="4">
        <v>2259</v>
      </c>
      <c r="B174" s="4" t="s">
        <v>8</v>
      </c>
      <c r="C174" s="4" t="s">
        <v>497</v>
      </c>
      <c r="D174" s="4" t="s">
        <v>2029</v>
      </c>
      <c r="E174" s="4" t="s">
        <v>2030</v>
      </c>
      <c r="F174" s="5">
        <v>11</v>
      </c>
      <c r="G174" s="5">
        <v>2</v>
      </c>
      <c r="H174" s="4">
        <v>23</v>
      </c>
      <c r="I174" s="5">
        <v>11</v>
      </c>
      <c r="J174" s="7">
        <v>1105</v>
      </c>
      <c r="K174" s="8" t="s">
        <v>2036</v>
      </c>
      <c r="L174" s="9">
        <v>53.57</v>
      </c>
      <c r="M174" s="10">
        <v>39.119999999999997</v>
      </c>
      <c r="N174" s="5" t="s">
        <v>2035</v>
      </c>
      <c r="O174" s="5" t="s">
        <v>218</v>
      </c>
      <c r="P174" s="5" t="s">
        <v>1843</v>
      </c>
      <c r="Q174" s="4" t="s">
        <v>2034</v>
      </c>
      <c r="R174" s="4"/>
      <c r="S174" s="13"/>
      <c r="T174" s="16"/>
      <c r="U174" s="15"/>
      <c r="V174" s="13">
        <v>44012</v>
      </c>
    </row>
    <row r="175" spans="1:22" s="1" customFormat="1">
      <c r="A175" s="4">
        <v>2260</v>
      </c>
      <c r="B175" s="4" t="s">
        <v>8</v>
      </c>
      <c r="C175" s="4" t="s">
        <v>497</v>
      </c>
      <c r="D175" s="4" t="s">
        <v>2029</v>
      </c>
      <c r="E175" s="4" t="s">
        <v>2030</v>
      </c>
      <c r="F175" s="5">
        <v>11</v>
      </c>
      <c r="G175" s="5">
        <v>2</v>
      </c>
      <c r="H175" s="4">
        <v>23</v>
      </c>
      <c r="I175" s="5">
        <v>11</v>
      </c>
      <c r="J175" s="7">
        <v>1106</v>
      </c>
      <c r="K175" s="8" t="s">
        <v>2036</v>
      </c>
      <c r="L175" s="9">
        <v>77.62</v>
      </c>
      <c r="M175" s="10">
        <v>56.68</v>
      </c>
      <c r="N175" s="5" t="s">
        <v>2032</v>
      </c>
      <c r="O175" s="5" t="s">
        <v>190</v>
      </c>
      <c r="P175" s="5" t="s">
        <v>2039</v>
      </c>
      <c r="Q175" s="4" t="s">
        <v>2049</v>
      </c>
      <c r="R175" s="4" t="s">
        <v>4930</v>
      </c>
      <c r="S175" s="13">
        <v>43359</v>
      </c>
      <c r="T175" s="14" t="s">
        <v>4931</v>
      </c>
      <c r="U175" s="15" t="s">
        <v>4932</v>
      </c>
      <c r="V175" s="13">
        <v>44012</v>
      </c>
    </row>
    <row r="176" spans="1:22" s="1" customFormat="1">
      <c r="A176" s="4">
        <v>2261</v>
      </c>
      <c r="B176" s="4" t="s">
        <v>8</v>
      </c>
      <c r="C176" s="4" t="s">
        <v>497</v>
      </c>
      <c r="D176" s="4" t="s">
        <v>2029</v>
      </c>
      <c r="E176" s="4" t="s">
        <v>2030</v>
      </c>
      <c r="F176" s="5">
        <v>11</v>
      </c>
      <c r="G176" s="5">
        <v>2</v>
      </c>
      <c r="H176" s="4">
        <v>23</v>
      </c>
      <c r="I176" s="5">
        <v>12</v>
      </c>
      <c r="J176" s="7">
        <v>1201</v>
      </c>
      <c r="K176" s="8" t="s">
        <v>2036</v>
      </c>
      <c r="L176" s="9">
        <v>78.16</v>
      </c>
      <c r="M176" s="10">
        <v>57.07</v>
      </c>
      <c r="N176" s="5" t="s">
        <v>2032</v>
      </c>
      <c r="O176" s="5" t="s">
        <v>190</v>
      </c>
      <c r="P176" s="5" t="s">
        <v>2040</v>
      </c>
      <c r="Q176" s="4" t="s">
        <v>2049</v>
      </c>
      <c r="R176" s="4" t="s">
        <v>4933</v>
      </c>
      <c r="S176" s="13">
        <v>43359</v>
      </c>
      <c r="T176" s="14" t="s">
        <v>4934</v>
      </c>
      <c r="U176" s="15" t="s">
        <v>4935</v>
      </c>
      <c r="V176" s="13">
        <v>44012</v>
      </c>
    </row>
    <row r="177" spans="1:22" s="1" customFormat="1" hidden="1">
      <c r="A177" s="4">
        <v>2262</v>
      </c>
      <c r="B177" s="4" t="s">
        <v>8</v>
      </c>
      <c r="C177" s="4" t="s">
        <v>497</v>
      </c>
      <c r="D177" s="4" t="s">
        <v>2029</v>
      </c>
      <c r="E177" s="4" t="s">
        <v>2030</v>
      </c>
      <c r="F177" s="5">
        <v>11</v>
      </c>
      <c r="G177" s="5">
        <v>2</v>
      </c>
      <c r="H177" s="4">
        <v>23</v>
      </c>
      <c r="I177" s="5">
        <v>12</v>
      </c>
      <c r="J177" s="7">
        <v>1202</v>
      </c>
      <c r="K177" s="8" t="s">
        <v>2036</v>
      </c>
      <c r="L177" s="9">
        <v>53.57</v>
      </c>
      <c r="M177" s="10">
        <v>39.119999999999997</v>
      </c>
      <c r="N177" s="5" t="s">
        <v>2035</v>
      </c>
      <c r="O177" s="5" t="s">
        <v>218</v>
      </c>
      <c r="P177" s="5" t="s">
        <v>504</v>
      </c>
      <c r="Q177" s="4" t="s">
        <v>2049</v>
      </c>
      <c r="R177" s="4" t="s">
        <v>4936</v>
      </c>
      <c r="S177" s="13">
        <v>43359</v>
      </c>
      <c r="T177" s="14" t="s">
        <v>4937</v>
      </c>
      <c r="U177" s="15" t="s">
        <v>4938</v>
      </c>
      <c r="V177" s="13">
        <v>44012</v>
      </c>
    </row>
    <row r="178" spans="1:22" s="1" customFormat="1" hidden="1">
      <c r="A178" s="4">
        <v>2263</v>
      </c>
      <c r="B178" s="4" t="s">
        <v>8</v>
      </c>
      <c r="C178" s="4" t="s">
        <v>497</v>
      </c>
      <c r="D178" s="4" t="s">
        <v>2029</v>
      </c>
      <c r="E178" s="4" t="s">
        <v>2030</v>
      </c>
      <c r="F178" s="5">
        <v>11</v>
      </c>
      <c r="G178" s="5">
        <v>2</v>
      </c>
      <c r="H178" s="4">
        <v>23</v>
      </c>
      <c r="I178" s="5">
        <v>12</v>
      </c>
      <c r="J178" s="7">
        <v>1203</v>
      </c>
      <c r="K178" s="8" t="s">
        <v>2036</v>
      </c>
      <c r="L178" s="9">
        <v>51.93</v>
      </c>
      <c r="M178" s="10">
        <v>37.92</v>
      </c>
      <c r="N178" s="5" t="s">
        <v>2035</v>
      </c>
      <c r="O178" s="5" t="s">
        <v>218</v>
      </c>
      <c r="P178" s="5" t="s">
        <v>2037</v>
      </c>
      <c r="Q178" s="4" t="s">
        <v>2049</v>
      </c>
      <c r="R178" s="4" t="s">
        <v>4939</v>
      </c>
      <c r="S178" s="13">
        <v>43359</v>
      </c>
      <c r="T178" s="14" t="s">
        <v>4940</v>
      </c>
      <c r="U178" s="15"/>
      <c r="V178" s="13">
        <v>44012</v>
      </c>
    </row>
    <row r="179" spans="1:22" s="1" customFormat="1" hidden="1">
      <c r="A179" s="4">
        <v>2264</v>
      </c>
      <c r="B179" s="4" t="s">
        <v>8</v>
      </c>
      <c r="C179" s="4" t="s">
        <v>497</v>
      </c>
      <c r="D179" s="4" t="s">
        <v>2029</v>
      </c>
      <c r="E179" s="4" t="s">
        <v>2030</v>
      </c>
      <c r="F179" s="5">
        <v>11</v>
      </c>
      <c r="G179" s="5">
        <v>2</v>
      </c>
      <c r="H179" s="4">
        <v>23</v>
      </c>
      <c r="I179" s="5">
        <v>12</v>
      </c>
      <c r="J179" s="7">
        <v>1204</v>
      </c>
      <c r="K179" s="8" t="s">
        <v>2036</v>
      </c>
      <c r="L179" s="9">
        <v>51.93</v>
      </c>
      <c r="M179" s="10">
        <v>37.92</v>
      </c>
      <c r="N179" s="5" t="s">
        <v>2035</v>
      </c>
      <c r="O179" s="5" t="s">
        <v>218</v>
      </c>
      <c r="P179" s="5" t="s">
        <v>2038</v>
      </c>
      <c r="Q179" s="4" t="s">
        <v>2049</v>
      </c>
      <c r="R179" s="4" t="s">
        <v>4941</v>
      </c>
      <c r="S179" s="13">
        <v>43359</v>
      </c>
      <c r="T179" s="14" t="s">
        <v>4942</v>
      </c>
      <c r="U179" s="15"/>
      <c r="V179" s="13">
        <v>44012</v>
      </c>
    </row>
    <row r="180" spans="1:22" s="1" customFormat="1" hidden="1">
      <c r="A180" s="4">
        <v>2265</v>
      </c>
      <c r="B180" s="4" t="s">
        <v>8</v>
      </c>
      <c r="C180" s="4" t="s">
        <v>497</v>
      </c>
      <c r="D180" s="4" t="s">
        <v>2029</v>
      </c>
      <c r="E180" s="4" t="s">
        <v>2030</v>
      </c>
      <c r="F180" s="5">
        <v>11</v>
      </c>
      <c r="G180" s="5">
        <v>2</v>
      </c>
      <c r="H180" s="4">
        <v>23</v>
      </c>
      <c r="I180" s="5">
        <v>12</v>
      </c>
      <c r="J180" s="7">
        <v>1205</v>
      </c>
      <c r="K180" s="8" t="s">
        <v>2036</v>
      </c>
      <c r="L180" s="9">
        <v>53.57</v>
      </c>
      <c r="M180" s="10">
        <v>39.119999999999997</v>
      </c>
      <c r="N180" s="5" t="s">
        <v>2035</v>
      </c>
      <c r="O180" s="5" t="s">
        <v>218</v>
      </c>
      <c r="P180" s="5" t="s">
        <v>1843</v>
      </c>
      <c r="Q180" s="4" t="s">
        <v>2049</v>
      </c>
      <c r="R180" s="4" t="s">
        <v>4943</v>
      </c>
      <c r="S180" s="13">
        <v>43359</v>
      </c>
      <c r="T180" s="14" t="s">
        <v>4944</v>
      </c>
      <c r="U180" s="15" t="s">
        <v>4945</v>
      </c>
      <c r="V180" s="13">
        <v>44012</v>
      </c>
    </row>
    <row r="181" spans="1:22" s="1" customFormat="1">
      <c r="A181" s="4">
        <v>2266</v>
      </c>
      <c r="B181" s="4" t="s">
        <v>8</v>
      </c>
      <c r="C181" s="4" t="s">
        <v>497</v>
      </c>
      <c r="D181" s="4" t="s">
        <v>2029</v>
      </c>
      <c r="E181" s="4" t="s">
        <v>2030</v>
      </c>
      <c r="F181" s="5">
        <v>11</v>
      </c>
      <c r="G181" s="5">
        <v>2</v>
      </c>
      <c r="H181" s="4">
        <v>23</v>
      </c>
      <c r="I181" s="5">
        <v>12</v>
      </c>
      <c r="J181" s="7">
        <v>1206</v>
      </c>
      <c r="K181" s="8" t="s">
        <v>2036</v>
      </c>
      <c r="L181" s="9">
        <v>77.62</v>
      </c>
      <c r="M181" s="10">
        <v>56.68</v>
      </c>
      <c r="N181" s="5" t="s">
        <v>2032</v>
      </c>
      <c r="O181" s="5" t="s">
        <v>190</v>
      </c>
      <c r="P181" s="5" t="s">
        <v>2039</v>
      </c>
      <c r="Q181" s="4" t="s">
        <v>2049</v>
      </c>
      <c r="R181" s="4" t="s">
        <v>4946</v>
      </c>
      <c r="S181" s="13">
        <v>43359</v>
      </c>
      <c r="T181" s="14" t="s">
        <v>4947</v>
      </c>
      <c r="U181" s="15" t="s">
        <v>4948</v>
      </c>
      <c r="V181" s="13">
        <v>44012</v>
      </c>
    </row>
    <row r="182" spans="1:22" s="1" customFormat="1">
      <c r="A182" s="4">
        <v>2267</v>
      </c>
      <c r="B182" s="4" t="s">
        <v>8</v>
      </c>
      <c r="C182" s="4" t="s">
        <v>497</v>
      </c>
      <c r="D182" s="4" t="s">
        <v>2029</v>
      </c>
      <c r="E182" s="4" t="s">
        <v>2030</v>
      </c>
      <c r="F182" s="5">
        <v>11</v>
      </c>
      <c r="G182" s="5">
        <v>2</v>
      </c>
      <c r="H182" s="4">
        <v>23</v>
      </c>
      <c r="I182" s="5">
        <v>13</v>
      </c>
      <c r="J182" s="7">
        <v>1301</v>
      </c>
      <c r="K182" s="8" t="s">
        <v>2036</v>
      </c>
      <c r="L182" s="9">
        <v>78.16</v>
      </c>
      <c r="M182" s="10">
        <v>57.07</v>
      </c>
      <c r="N182" s="5" t="s">
        <v>2032</v>
      </c>
      <c r="O182" s="5" t="s">
        <v>190</v>
      </c>
      <c r="P182" s="5" t="s">
        <v>2040</v>
      </c>
      <c r="Q182" s="4" t="s">
        <v>2049</v>
      </c>
      <c r="R182" s="4" t="s">
        <v>4949</v>
      </c>
      <c r="S182" s="13">
        <v>43359</v>
      </c>
      <c r="T182" s="14" t="s">
        <v>4950</v>
      </c>
      <c r="U182" s="15" t="s">
        <v>4951</v>
      </c>
      <c r="V182" s="13">
        <v>44012</v>
      </c>
    </row>
    <row r="183" spans="1:22" s="1" customFormat="1" hidden="1">
      <c r="A183" s="4">
        <v>2268</v>
      </c>
      <c r="B183" s="4" t="s">
        <v>8</v>
      </c>
      <c r="C183" s="4" t="s">
        <v>497</v>
      </c>
      <c r="D183" s="4" t="s">
        <v>2029</v>
      </c>
      <c r="E183" s="4" t="s">
        <v>2030</v>
      </c>
      <c r="F183" s="5">
        <v>11</v>
      </c>
      <c r="G183" s="5">
        <v>2</v>
      </c>
      <c r="H183" s="4">
        <v>23</v>
      </c>
      <c r="I183" s="5">
        <v>13</v>
      </c>
      <c r="J183" s="7">
        <v>1302</v>
      </c>
      <c r="K183" s="8" t="s">
        <v>2036</v>
      </c>
      <c r="L183" s="9">
        <v>53.57</v>
      </c>
      <c r="M183" s="10">
        <v>39.119999999999997</v>
      </c>
      <c r="N183" s="5" t="s">
        <v>2035</v>
      </c>
      <c r="O183" s="5" t="s">
        <v>218</v>
      </c>
      <c r="P183" s="5" t="s">
        <v>504</v>
      </c>
      <c r="Q183" s="4" t="s">
        <v>2034</v>
      </c>
      <c r="R183" s="4"/>
      <c r="S183" s="13"/>
      <c r="T183" s="16"/>
      <c r="U183" s="15"/>
      <c r="V183" s="13">
        <v>44012</v>
      </c>
    </row>
    <row r="184" spans="1:22" s="1" customFormat="1" hidden="1">
      <c r="A184" s="4">
        <v>2269</v>
      </c>
      <c r="B184" s="4" t="s">
        <v>8</v>
      </c>
      <c r="C184" s="4" t="s">
        <v>497</v>
      </c>
      <c r="D184" s="4" t="s">
        <v>2029</v>
      </c>
      <c r="E184" s="4" t="s">
        <v>2030</v>
      </c>
      <c r="F184" s="5">
        <v>11</v>
      </c>
      <c r="G184" s="5">
        <v>2</v>
      </c>
      <c r="H184" s="4">
        <v>23</v>
      </c>
      <c r="I184" s="5">
        <v>13</v>
      </c>
      <c r="J184" s="7">
        <v>1303</v>
      </c>
      <c r="K184" s="8" t="s">
        <v>2036</v>
      </c>
      <c r="L184" s="9">
        <v>51.93</v>
      </c>
      <c r="M184" s="10">
        <v>37.92</v>
      </c>
      <c r="N184" s="5" t="s">
        <v>2035</v>
      </c>
      <c r="O184" s="5" t="s">
        <v>218</v>
      </c>
      <c r="P184" s="5" t="s">
        <v>2037</v>
      </c>
      <c r="Q184" s="4" t="s">
        <v>2049</v>
      </c>
      <c r="R184" s="4" t="s">
        <v>4952</v>
      </c>
      <c r="S184" s="13">
        <v>43359</v>
      </c>
      <c r="T184" s="14" t="s">
        <v>4953</v>
      </c>
      <c r="U184" s="15" t="s">
        <v>4954</v>
      </c>
      <c r="V184" s="13">
        <v>44012</v>
      </c>
    </row>
    <row r="185" spans="1:22" s="1" customFormat="1" hidden="1">
      <c r="A185" s="4">
        <v>2270</v>
      </c>
      <c r="B185" s="4" t="s">
        <v>8</v>
      </c>
      <c r="C185" s="4" t="s">
        <v>497</v>
      </c>
      <c r="D185" s="4" t="s">
        <v>2029</v>
      </c>
      <c r="E185" s="4" t="s">
        <v>2030</v>
      </c>
      <c r="F185" s="5">
        <v>11</v>
      </c>
      <c r="G185" s="5">
        <v>2</v>
      </c>
      <c r="H185" s="4">
        <v>23</v>
      </c>
      <c r="I185" s="5">
        <v>13</v>
      </c>
      <c r="J185" s="7">
        <v>1304</v>
      </c>
      <c r="K185" s="8" t="s">
        <v>2036</v>
      </c>
      <c r="L185" s="9">
        <v>51.93</v>
      </c>
      <c r="M185" s="10">
        <v>37.92</v>
      </c>
      <c r="N185" s="5" t="s">
        <v>2035</v>
      </c>
      <c r="O185" s="5" t="s">
        <v>218</v>
      </c>
      <c r="P185" s="5" t="s">
        <v>2038</v>
      </c>
      <c r="Q185" s="4" t="s">
        <v>2049</v>
      </c>
      <c r="R185" s="4" t="s">
        <v>4955</v>
      </c>
      <c r="S185" s="13">
        <v>43359</v>
      </c>
      <c r="T185" s="14" t="s">
        <v>4956</v>
      </c>
      <c r="U185" s="15" t="s">
        <v>4957</v>
      </c>
      <c r="V185" s="13">
        <v>44012</v>
      </c>
    </row>
    <row r="186" spans="1:22" s="1" customFormat="1" hidden="1">
      <c r="A186" s="4">
        <v>2271</v>
      </c>
      <c r="B186" s="4" t="s">
        <v>8</v>
      </c>
      <c r="C186" s="4" t="s">
        <v>497</v>
      </c>
      <c r="D186" s="4" t="s">
        <v>2029</v>
      </c>
      <c r="E186" s="4" t="s">
        <v>2030</v>
      </c>
      <c r="F186" s="5">
        <v>11</v>
      </c>
      <c r="G186" s="5">
        <v>2</v>
      </c>
      <c r="H186" s="4">
        <v>23</v>
      </c>
      <c r="I186" s="5">
        <v>13</v>
      </c>
      <c r="J186" s="7">
        <v>1305</v>
      </c>
      <c r="K186" s="8" t="s">
        <v>2036</v>
      </c>
      <c r="L186" s="9">
        <v>53.57</v>
      </c>
      <c r="M186" s="10">
        <v>39.119999999999997</v>
      </c>
      <c r="N186" s="5" t="s">
        <v>2035</v>
      </c>
      <c r="O186" s="5" t="s">
        <v>218</v>
      </c>
      <c r="P186" s="5" t="s">
        <v>1843</v>
      </c>
      <c r="Q186" s="4" t="s">
        <v>2034</v>
      </c>
      <c r="R186" s="4"/>
      <c r="S186" s="13"/>
      <c r="T186" s="16"/>
      <c r="U186" s="15"/>
      <c r="V186" s="13">
        <v>44012</v>
      </c>
    </row>
    <row r="187" spans="1:22" s="1" customFormat="1">
      <c r="A187" s="4">
        <v>2272</v>
      </c>
      <c r="B187" s="4" t="s">
        <v>8</v>
      </c>
      <c r="C187" s="4" t="s">
        <v>497</v>
      </c>
      <c r="D187" s="4" t="s">
        <v>2029</v>
      </c>
      <c r="E187" s="4" t="s">
        <v>2030</v>
      </c>
      <c r="F187" s="5">
        <v>11</v>
      </c>
      <c r="G187" s="5">
        <v>2</v>
      </c>
      <c r="H187" s="4">
        <v>23</v>
      </c>
      <c r="I187" s="5">
        <v>13</v>
      </c>
      <c r="J187" s="7">
        <v>1306</v>
      </c>
      <c r="K187" s="8" t="s">
        <v>2036</v>
      </c>
      <c r="L187" s="9">
        <v>77.62</v>
      </c>
      <c r="M187" s="10">
        <v>56.68</v>
      </c>
      <c r="N187" s="5" t="s">
        <v>2032</v>
      </c>
      <c r="O187" s="5" t="s">
        <v>190</v>
      </c>
      <c r="P187" s="5" t="s">
        <v>2039</v>
      </c>
      <c r="Q187" s="4" t="s">
        <v>2049</v>
      </c>
      <c r="R187" s="4" t="s">
        <v>4958</v>
      </c>
      <c r="S187" s="13">
        <v>43359</v>
      </c>
      <c r="T187" s="14" t="s">
        <v>3342</v>
      </c>
      <c r="U187" s="15" t="s">
        <v>4959</v>
      </c>
      <c r="V187" s="13">
        <v>44012</v>
      </c>
    </row>
    <row r="188" spans="1:22" s="1" customFormat="1">
      <c r="A188" s="4">
        <v>2273</v>
      </c>
      <c r="B188" s="4" t="s">
        <v>8</v>
      </c>
      <c r="C188" s="4" t="s">
        <v>497</v>
      </c>
      <c r="D188" s="4" t="s">
        <v>2029</v>
      </c>
      <c r="E188" s="4" t="s">
        <v>2030</v>
      </c>
      <c r="F188" s="5">
        <v>11</v>
      </c>
      <c r="G188" s="5">
        <v>2</v>
      </c>
      <c r="H188" s="4">
        <v>23</v>
      </c>
      <c r="I188" s="5">
        <v>14</v>
      </c>
      <c r="J188" s="7">
        <v>1401</v>
      </c>
      <c r="K188" s="8" t="s">
        <v>2036</v>
      </c>
      <c r="L188" s="9">
        <v>78.16</v>
      </c>
      <c r="M188" s="10">
        <v>57.07</v>
      </c>
      <c r="N188" s="5" t="s">
        <v>2032</v>
      </c>
      <c r="O188" s="5" t="s">
        <v>190</v>
      </c>
      <c r="P188" s="5" t="s">
        <v>2040</v>
      </c>
      <c r="Q188" s="4" t="s">
        <v>2049</v>
      </c>
      <c r="R188" s="4" t="s">
        <v>4960</v>
      </c>
      <c r="S188" s="13">
        <v>43359</v>
      </c>
      <c r="T188" s="14" t="s">
        <v>4961</v>
      </c>
      <c r="U188" s="15" t="s">
        <v>4962</v>
      </c>
      <c r="V188" s="13">
        <v>44012</v>
      </c>
    </row>
    <row r="189" spans="1:22" s="1" customFormat="1" hidden="1">
      <c r="A189" s="4">
        <v>2274</v>
      </c>
      <c r="B189" s="4" t="s">
        <v>8</v>
      </c>
      <c r="C189" s="4" t="s">
        <v>497</v>
      </c>
      <c r="D189" s="4" t="s">
        <v>2029</v>
      </c>
      <c r="E189" s="4" t="s">
        <v>2030</v>
      </c>
      <c r="F189" s="5">
        <v>11</v>
      </c>
      <c r="G189" s="5">
        <v>2</v>
      </c>
      <c r="H189" s="4">
        <v>23</v>
      </c>
      <c r="I189" s="5">
        <v>14</v>
      </c>
      <c r="J189" s="7">
        <v>1402</v>
      </c>
      <c r="K189" s="8" t="s">
        <v>2036</v>
      </c>
      <c r="L189" s="9">
        <v>53.57</v>
      </c>
      <c r="M189" s="10">
        <v>39.119999999999997</v>
      </c>
      <c r="N189" s="5" t="s">
        <v>2035</v>
      </c>
      <c r="O189" s="5" t="s">
        <v>218</v>
      </c>
      <c r="P189" s="5" t="s">
        <v>504</v>
      </c>
      <c r="Q189" s="4" t="s">
        <v>2034</v>
      </c>
      <c r="R189" s="4"/>
      <c r="S189" s="13"/>
      <c r="T189" s="16"/>
      <c r="U189" s="15"/>
      <c r="V189" s="13">
        <v>44012</v>
      </c>
    </row>
    <row r="190" spans="1:22" s="1" customFormat="1" hidden="1">
      <c r="A190" s="4">
        <v>2275</v>
      </c>
      <c r="B190" s="4" t="s">
        <v>8</v>
      </c>
      <c r="C190" s="4" t="s">
        <v>497</v>
      </c>
      <c r="D190" s="4" t="s">
        <v>2029</v>
      </c>
      <c r="E190" s="4" t="s">
        <v>2030</v>
      </c>
      <c r="F190" s="5">
        <v>11</v>
      </c>
      <c r="G190" s="5">
        <v>2</v>
      </c>
      <c r="H190" s="4">
        <v>23</v>
      </c>
      <c r="I190" s="5">
        <v>14</v>
      </c>
      <c r="J190" s="7">
        <v>1403</v>
      </c>
      <c r="K190" s="8" t="s">
        <v>2036</v>
      </c>
      <c r="L190" s="9">
        <v>51.93</v>
      </c>
      <c r="M190" s="10">
        <v>37.92</v>
      </c>
      <c r="N190" s="5" t="s">
        <v>2035</v>
      </c>
      <c r="O190" s="5" t="s">
        <v>218</v>
      </c>
      <c r="P190" s="5" t="s">
        <v>2037</v>
      </c>
      <c r="Q190" s="4" t="s">
        <v>2049</v>
      </c>
      <c r="R190" s="4" t="s">
        <v>4963</v>
      </c>
      <c r="S190" s="13">
        <v>43359</v>
      </c>
      <c r="T190" s="14" t="s">
        <v>4964</v>
      </c>
      <c r="U190" s="15" t="s">
        <v>4965</v>
      </c>
      <c r="V190" s="13">
        <v>44012</v>
      </c>
    </row>
    <row r="191" spans="1:22" s="1" customFormat="1" hidden="1">
      <c r="A191" s="4">
        <v>2276</v>
      </c>
      <c r="B191" s="4" t="s">
        <v>8</v>
      </c>
      <c r="C191" s="4" t="s">
        <v>497</v>
      </c>
      <c r="D191" s="4" t="s">
        <v>2029</v>
      </c>
      <c r="E191" s="4" t="s">
        <v>2030</v>
      </c>
      <c r="F191" s="5">
        <v>11</v>
      </c>
      <c r="G191" s="5">
        <v>2</v>
      </c>
      <c r="H191" s="4">
        <v>23</v>
      </c>
      <c r="I191" s="5">
        <v>14</v>
      </c>
      <c r="J191" s="7">
        <v>1404</v>
      </c>
      <c r="K191" s="8" t="s">
        <v>2036</v>
      </c>
      <c r="L191" s="9">
        <v>51.93</v>
      </c>
      <c r="M191" s="10">
        <v>37.92</v>
      </c>
      <c r="N191" s="5" t="s">
        <v>2035</v>
      </c>
      <c r="O191" s="5" t="s">
        <v>218</v>
      </c>
      <c r="P191" s="5" t="s">
        <v>2038</v>
      </c>
      <c r="Q191" s="4" t="s">
        <v>2049</v>
      </c>
      <c r="R191" s="4" t="s">
        <v>4966</v>
      </c>
      <c r="S191" s="13">
        <v>43359</v>
      </c>
      <c r="T191" s="14" t="s">
        <v>4967</v>
      </c>
      <c r="U191" s="15" t="s">
        <v>4819</v>
      </c>
      <c r="V191" s="13">
        <v>44012</v>
      </c>
    </row>
    <row r="192" spans="1:22" s="1" customFormat="1" hidden="1">
      <c r="A192" s="4">
        <v>2277</v>
      </c>
      <c r="B192" s="4" t="s">
        <v>8</v>
      </c>
      <c r="C192" s="4" t="s">
        <v>497</v>
      </c>
      <c r="D192" s="4" t="s">
        <v>2029</v>
      </c>
      <c r="E192" s="4" t="s">
        <v>2030</v>
      </c>
      <c r="F192" s="5">
        <v>11</v>
      </c>
      <c r="G192" s="5">
        <v>2</v>
      </c>
      <c r="H192" s="4">
        <v>23</v>
      </c>
      <c r="I192" s="5">
        <v>14</v>
      </c>
      <c r="J192" s="7">
        <v>1405</v>
      </c>
      <c r="K192" s="8" t="s">
        <v>2036</v>
      </c>
      <c r="L192" s="9">
        <v>53.57</v>
      </c>
      <c r="M192" s="10">
        <v>39.119999999999997</v>
      </c>
      <c r="N192" s="5" t="s">
        <v>2035</v>
      </c>
      <c r="O192" s="5" t="s">
        <v>218</v>
      </c>
      <c r="P192" s="5" t="s">
        <v>1843</v>
      </c>
      <c r="Q192" s="4" t="s">
        <v>2034</v>
      </c>
      <c r="R192" s="4"/>
      <c r="S192" s="13"/>
      <c r="T192" s="16"/>
      <c r="U192" s="15"/>
      <c r="V192" s="13">
        <v>44012</v>
      </c>
    </row>
    <row r="193" spans="1:22" s="1" customFormat="1">
      <c r="A193" s="4">
        <v>2278</v>
      </c>
      <c r="B193" s="4" t="s">
        <v>8</v>
      </c>
      <c r="C193" s="4" t="s">
        <v>497</v>
      </c>
      <c r="D193" s="4" t="s">
        <v>2029</v>
      </c>
      <c r="E193" s="4" t="s">
        <v>2030</v>
      </c>
      <c r="F193" s="5">
        <v>11</v>
      </c>
      <c r="G193" s="5">
        <v>2</v>
      </c>
      <c r="H193" s="4">
        <v>23</v>
      </c>
      <c r="I193" s="5">
        <v>14</v>
      </c>
      <c r="J193" s="7">
        <v>1406</v>
      </c>
      <c r="K193" s="8" t="s">
        <v>2036</v>
      </c>
      <c r="L193" s="9">
        <v>77.62</v>
      </c>
      <c r="M193" s="10">
        <v>56.68</v>
      </c>
      <c r="N193" s="5" t="s">
        <v>2032</v>
      </c>
      <c r="O193" s="5" t="s">
        <v>190</v>
      </c>
      <c r="P193" s="5" t="s">
        <v>2039</v>
      </c>
      <c r="Q193" s="4" t="s">
        <v>2049</v>
      </c>
      <c r="R193" s="4" t="s">
        <v>4968</v>
      </c>
      <c r="S193" s="13">
        <v>43359</v>
      </c>
      <c r="T193" s="14" t="s">
        <v>4969</v>
      </c>
      <c r="U193" s="15"/>
      <c r="V193" s="13">
        <v>44012</v>
      </c>
    </row>
    <row r="194" spans="1:22" s="1" customFormat="1">
      <c r="A194" s="4">
        <v>2279</v>
      </c>
      <c r="B194" s="4" t="s">
        <v>8</v>
      </c>
      <c r="C194" s="4" t="s">
        <v>497</v>
      </c>
      <c r="D194" s="4" t="s">
        <v>2029</v>
      </c>
      <c r="E194" s="4" t="s">
        <v>2030</v>
      </c>
      <c r="F194" s="5">
        <v>11</v>
      </c>
      <c r="G194" s="5">
        <v>2</v>
      </c>
      <c r="H194" s="4">
        <v>23</v>
      </c>
      <c r="I194" s="5">
        <v>15</v>
      </c>
      <c r="J194" s="7">
        <v>1501</v>
      </c>
      <c r="K194" s="8" t="s">
        <v>2036</v>
      </c>
      <c r="L194" s="9">
        <v>78.16</v>
      </c>
      <c r="M194" s="10">
        <v>57.07</v>
      </c>
      <c r="N194" s="5" t="s">
        <v>2032</v>
      </c>
      <c r="O194" s="5" t="s">
        <v>190</v>
      </c>
      <c r="P194" s="5" t="s">
        <v>2040</v>
      </c>
      <c r="Q194" s="4" t="s">
        <v>2049</v>
      </c>
      <c r="R194" s="4" t="s">
        <v>4970</v>
      </c>
      <c r="S194" s="13">
        <v>43359</v>
      </c>
      <c r="T194" s="14" t="s">
        <v>4971</v>
      </c>
      <c r="U194" s="15" t="s">
        <v>4972</v>
      </c>
      <c r="V194" s="13">
        <v>44012</v>
      </c>
    </row>
    <row r="195" spans="1:22" s="1" customFormat="1" hidden="1">
      <c r="A195" s="4">
        <v>2280</v>
      </c>
      <c r="B195" s="4" t="s">
        <v>8</v>
      </c>
      <c r="C195" s="4" t="s">
        <v>497</v>
      </c>
      <c r="D195" s="4" t="s">
        <v>2029</v>
      </c>
      <c r="E195" s="4" t="s">
        <v>2030</v>
      </c>
      <c r="F195" s="5">
        <v>11</v>
      </c>
      <c r="G195" s="5">
        <v>2</v>
      </c>
      <c r="H195" s="4">
        <v>23</v>
      </c>
      <c r="I195" s="5">
        <v>15</v>
      </c>
      <c r="J195" s="7">
        <v>1502</v>
      </c>
      <c r="K195" s="8" t="s">
        <v>2036</v>
      </c>
      <c r="L195" s="9">
        <v>53.57</v>
      </c>
      <c r="M195" s="10">
        <v>39.119999999999997</v>
      </c>
      <c r="N195" s="5" t="s">
        <v>2035</v>
      </c>
      <c r="O195" s="5" t="s">
        <v>218</v>
      </c>
      <c r="P195" s="5" t="s">
        <v>504</v>
      </c>
      <c r="Q195" s="4" t="s">
        <v>2034</v>
      </c>
      <c r="R195" s="4"/>
      <c r="S195" s="13"/>
      <c r="T195" s="14"/>
      <c r="U195" s="15"/>
      <c r="V195" s="13">
        <v>44012</v>
      </c>
    </row>
    <row r="196" spans="1:22" s="1" customFormat="1" hidden="1">
      <c r="A196" s="4">
        <v>2281</v>
      </c>
      <c r="B196" s="4" t="s">
        <v>8</v>
      </c>
      <c r="C196" s="4" t="s">
        <v>497</v>
      </c>
      <c r="D196" s="4" t="s">
        <v>2029</v>
      </c>
      <c r="E196" s="4" t="s">
        <v>2030</v>
      </c>
      <c r="F196" s="5">
        <v>11</v>
      </c>
      <c r="G196" s="5">
        <v>2</v>
      </c>
      <c r="H196" s="4">
        <v>23</v>
      </c>
      <c r="I196" s="5">
        <v>15</v>
      </c>
      <c r="J196" s="7">
        <v>1503</v>
      </c>
      <c r="K196" s="8" t="s">
        <v>2036</v>
      </c>
      <c r="L196" s="9">
        <v>51.93</v>
      </c>
      <c r="M196" s="10">
        <v>37.92</v>
      </c>
      <c r="N196" s="5" t="s">
        <v>2035</v>
      </c>
      <c r="O196" s="5" t="s">
        <v>218</v>
      </c>
      <c r="P196" s="5" t="s">
        <v>2037</v>
      </c>
      <c r="Q196" s="4" t="s">
        <v>2034</v>
      </c>
      <c r="R196" s="4"/>
      <c r="S196" s="13"/>
      <c r="T196" s="14"/>
      <c r="U196" s="15"/>
      <c r="V196" s="13">
        <v>44012</v>
      </c>
    </row>
    <row r="197" spans="1:22" s="1" customFormat="1" hidden="1">
      <c r="A197" s="4">
        <v>2282</v>
      </c>
      <c r="B197" s="4" t="s">
        <v>8</v>
      </c>
      <c r="C197" s="4" t="s">
        <v>497</v>
      </c>
      <c r="D197" s="4" t="s">
        <v>2029</v>
      </c>
      <c r="E197" s="4" t="s">
        <v>2030</v>
      </c>
      <c r="F197" s="5">
        <v>11</v>
      </c>
      <c r="G197" s="5">
        <v>2</v>
      </c>
      <c r="H197" s="4">
        <v>23</v>
      </c>
      <c r="I197" s="5">
        <v>15</v>
      </c>
      <c r="J197" s="7">
        <v>1504</v>
      </c>
      <c r="K197" s="8" t="s">
        <v>2036</v>
      </c>
      <c r="L197" s="9">
        <v>51.93</v>
      </c>
      <c r="M197" s="10">
        <v>37.92</v>
      </c>
      <c r="N197" s="5" t="s">
        <v>2035</v>
      </c>
      <c r="O197" s="5" t="s">
        <v>218</v>
      </c>
      <c r="P197" s="5" t="s">
        <v>2038</v>
      </c>
      <c r="Q197" s="4" t="s">
        <v>2049</v>
      </c>
      <c r="R197" s="4" t="s">
        <v>4973</v>
      </c>
      <c r="S197" s="13">
        <v>43359</v>
      </c>
      <c r="T197" s="14" t="s">
        <v>4974</v>
      </c>
      <c r="U197" s="15" t="s">
        <v>4975</v>
      </c>
      <c r="V197" s="13">
        <v>44012</v>
      </c>
    </row>
    <row r="198" spans="1:22" s="1" customFormat="1" hidden="1">
      <c r="A198" s="4">
        <v>2283</v>
      </c>
      <c r="B198" s="4" t="s">
        <v>8</v>
      </c>
      <c r="C198" s="4" t="s">
        <v>497</v>
      </c>
      <c r="D198" s="4" t="s">
        <v>2029</v>
      </c>
      <c r="E198" s="4" t="s">
        <v>2030</v>
      </c>
      <c r="F198" s="5">
        <v>11</v>
      </c>
      <c r="G198" s="5">
        <v>2</v>
      </c>
      <c r="H198" s="4">
        <v>23</v>
      </c>
      <c r="I198" s="5">
        <v>15</v>
      </c>
      <c r="J198" s="7">
        <v>1505</v>
      </c>
      <c r="K198" s="8" t="s">
        <v>2036</v>
      </c>
      <c r="L198" s="9">
        <v>53.57</v>
      </c>
      <c r="M198" s="10">
        <v>39.119999999999997</v>
      </c>
      <c r="N198" s="5" t="s">
        <v>2035</v>
      </c>
      <c r="O198" s="5" t="s">
        <v>218</v>
      </c>
      <c r="P198" s="5" t="s">
        <v>1843</v>
      </c>
      <c r="Q198" s="4" t="s">
        <v>2049</v>
      </c>
      <c r="R198" s="4" t="s">
        <v>4976</v>
      </c>
      <c r="S198" s="13">
        <v>43359</v>
      </c>
      <c r="T198" s="14" t="s">
        <v>4977</v>
      </c>
      <c r="U198" s="15" t="s">
        <v>4978</v>
      </c>
      <c r="V198" s="13">
        <v>44012</v>
      </c>
    </row>
    <row r="199" spans="1:22" s="1" customFormat="1">
      <c r="A199" s="4">
        <v>2284</v>
      </c>
      <c r="B199" s="4" t="s">
        <v>8</v>
      </c>
      <c r="C199" s="4" t="s">
        <v>497</v>
      </c>
      <c r="D199" s="4" t="s">
        <v>2029</v>
      </c>
      <c r="E199" s="4" t="s">
        <v>2030</v>
      </c>
      <c r="F199" s="5">
        <v>11</v>
      </c>
      <c r="G199" s="5">
        <v>2</v>
      </c>
      <c r="H199" s="4">
        <v>23</v>
      </c>
      <c r="I199" s="5">
        <v>15</v>
      </c>
      <c r="J199" s="7">
        <v>1506</v>
      </c>
      <c r="K199" s="8" t="s">
        <v>2036</v>
      </c>
      <c r="L199" s="9">
        <v>77.62</v>
      </c>
      <c r="M199" s="10">
        <v>56.68</v>
      </c>
      <c r="N199" s="5" t="s">
        <v>2032</v>
      </c>
      <c r="O199" s="5" t="s">
        <v>190</v>
      </c>
      <c r="P199" s="5" t="s">
        <v>2039</v>
      </c>
      <c r="Q199" s="4" t="s">
        <v>2049</v>
      </c>
      <c r="R199" s="4" t="s">
        <v>4979</v>
      </c>
      <c r="S199" s="13">
        <v>43359</v>
      </c>
      <c r="T199" s="14" t="s">
        <v>4980</v>
      </c>
      <c r="U199" s="15" t="s">
        <v>4981</v>
      </c>
      <c r="V199" s="13">
        <v>44012</v>
      </c>
    </row>
    <row r="200" spans="1:22" s="1" customFormat="1">
      <c r="A200" s="4">
        <v>2285</v>
      </c>
      <c r="B200" s="4" t="s">
        <v>8</v>
      </c>
      <c r="C200" s="4" t="s">
        <v>497</v>
      </c>
      <c r="D200" s="4" t="s">
        <v>2029</v>
      </c>
      <c r="E200" s="4" t="s">
        <v>2030</v>
      </c>
      <c r="F200" s="5">
        <v>11</v>
      </c>
      <c r="G200" s="5">
        <v>2</v>
      </c>
      <c r="H200" s="4">
        <v>23</v>
      </c>
      <c r="I200" s="5">
        <v>16</v>
      </c>
      <c r="J200" s="7">
        <v>1601</v>
      </c>
      <c r="K200" s="8" t="s">
        <v>2036</v>
      </c>
      <c r="L200" s="9">
        <v>78.16</v>
      </c>
      <c r="M200" s="10">
        <v>57.07</v>
      </c>
      <c r="N200" s="5" t="s">
        <v>2032</v>
      </c>
      <c r="O200" s="5" t="s">
        <v>190</v>
      </c>
      <c r="P200" s="5" t="s">
        <v>2040</v>
      </c>
      <c r="Q200" s="4" t="s">
        <v>2049</v>
      </c>
      <c r="R200" s="4" t="s">
        <v>4982</v>
      </c>
      <c r="S200" s="13">
        <v>43397</v>
      </c>
      <c r="T200" s="14" t="s">
        <v>4983</v>
      </c>
      <c r="U200" s="15"/>
      <c r="V200" s="13">
        <v>44012</v>
      </c>
    </row>
    <row r="201" spans="1:22" s="1" customFormat="1" hidden="1">
      <c r="A201" s="4">
        <v>2286</v>
      </c>
      <c r="B201" s="4" t="s">
        <v>8</v>
      </c>
      <c r="C201" s="4" t="s">
        <v>497</v>
      </c>
      <c r="D201" s="4" t="s">
        <v>2029</v>
      </c>
      <c r="E201" s="4" t="s">
        <v>2030</v>
      </c>
      <c r="F201" s="5">
        <v>11</v>
      </c>
      <c r="G201" s="5">
        <v>2</v>
      </c>
      <c r="H201" s="4">
        <v>23</v>
      </c>
      <c r="I201" s="5">
        <v>16</v>
      </c>
      <c r="J201" s="7">
        <v>1602</v>
      </c>
      <c r="K201" s="8" t="s">
        <v>2036</v>
      </c>
      <c r="L201" s="9">
        <v>53.57</v>
      </c>
      <c r="M201" s="10">
        <v>39.119999999999997</v>
      </c>
      <c r="N201" s="5" t="s">
        <v>2035</v>
      </c>
      <c r="O201" s="5" t="s">
        <v>218</v>
      </c>
      <c r="P201" s="5" t="s">
        <v>504</v>
      </c>
      <c r="Q201" s="4" t="s">
        <v>2049</v>
      </c>
      <c r="R201" s="4" t="s">
        <v>4984</v>
      </c>
      <c r="S201" s="13">
        <v>43359</v>
      </c>
      <c r="T201" s="14" t="s">
        <v>4985</v>
      </c>
      <c r="U201" s="15" t="s">
        <v>4986</v>
      </c>
      <c r="V201" s="13">
        <v>44012</v>
      </c>
    </row>
    <row r="202" spans="1:22" s="1" customFormat="1" hidden="1">
      <c r="A202" s="4">
        <v>2287</v>
      </c>
      <c r="B202" s="4" t="s">
        <v>8</v>
      </c>
      <c r="C202" s="4" t="s">
        <v>497</v>
      </c>
      <c r="D202" s="4" t="s">
        <v>2029</v>
      </c>
      <c r="E202" s="4" t="s">
        <v>2030</v>
      </c>
      <c r="F202" s="5">
        <v>11</v>
      </c>
      <c r="G202" s="5">
        <v>2</v>
      </c>
      <c r="H202" s="4">
        <v>23</v>
      </c>
      <c r="I202" s="5">
        <v>16</v>
      </c>
      <c r="J202" s="7">
        <v>1603</v>
      </c>
      <c r="K202" s="8" t="s">
        <v>2036</v>
      </c>
      <c r="L202" s="9">
        <v>51.93</v>
      </c>
      <c r="M202" s="10">
        <v>37.92</v>
      </c>
      <c r="N202" s="5" t="s">
        <v>2035</v>
      </c>
      <c r="O202" s="5" t="s">
        <v>218</v>
      </c>
      <c r="P202" s="5" t="s">
        <v>2037</v>
      </c>
      <c r="Q202" s="4" t="s">
        <v>2049</v>
      </c>
      <c r="R202" s="4" t="s">
        <v>4987</v>
      </c>
      <c r="S202" s="13">
        <v>43359</v>
      </c>
      <c r="T202" s="14" t="s">
        <v>4988</v>
      </c>
      <c r="U202" s="15" t="s">
        <v>4989</v>
      </c>
      <c r="V202" s="13">
        <v>44012</v>
      </c>
    </row>
    <row r="203" spans="1:22" s="1" customFormat="1" hidden="1">
      <c r="A203" s="4">
        <v>2288</v>
      </c>
      <c r="B203" s="4" t="s">
        <v>8</v>
      </c>
      <c r="C203" s="4" t="s">
        <v>497</v>
      </c>
      <c r="D203" s="4" t="s">
        <v>2029</v>
      </c>
      <c r="E203" s="4" t="s">
        <v>2030</v>
      </c>
      <c r="F203" s="5">
        <v>11</v>
      </c>
      <c r="G203" s="5">
        <v>2</v>
      </c>
      <c r="H203" s="4">
        <v>23</v>
      </c>
      <c r="I203" s="5">
        <v>16</v>
      </c>
      <c r="J203" s="7">
        <v>1604</v>
      </c>
      <c r="K203" s="8" t="s">
        <v>2036</v>
      </c>
      <c r="L203" s="9">
        <v>51.93</v>
      </c>
      <c r="M203" s="10">
        <v>37.92</v>
      </c>
      <c r="N203" s="5" t="s">
        <v>2035</v>
      </c>
      <c r="O203" s="5" t="s">
        <v>218</v>
      </c>
      <c r="P203" s="5" t="s">
        <v>2038</v>
      </c>
      <c r="Q203" s="4" t="s">
        <v>2049</v>
      </c>
      <c r="R203" s="4" t="s">
        <v>4990</v>
      </c>
      <c r="S203" s="13">
        <v>43395</v>
      </c>
      <c r="T203" s="14" t="s">
        <v>4991</v>
      </c>
      <c r="U203" s="15" t="s">
        <v>4992</v>
      </c>
      <c r="V203" s="13">
        <v>44012</v>
      </c>
    </row>
    <row r="204" spans="1:22" s="1" customFormat="1" hidden="1">
      <c r="A204" s="4">
        <v>2289</v>
      </c>
      <c r="B204" s="4" t="s">
        <v>8</v>
      </c>
      <c r="C204" s="4" t="s">
        <v>497</v>
      </c>
      <c r="D204" s="4" t="s">
        <v>2029</v>
      </c>
      <c r="E204" s="4" t="s">
        <v>2030</v>
      </c>
      <c r="F204" s="5">
        <v>11</v>
      </c>
      <c r="G204" s="5">
        <v>2</v>
      </c>
      <c r="H204" s="4">
        <v>23</v>
      </c>
      <c r="I204" s="5">
        <v>16</v>
      </c>
      <c r="J204" s="7">
        <v>1605</v>
      </c>
      <c r="K204" s="8" t="s">
        <v>2036</v>
      </c>
      <c r="L204" s="9">
        <v>53.57</v>
      </c>
      <c r="M204" s="10">
        <v>39.119999999999997</v>
      </c>
      <c r="N204" s="5" t="s">
        <v>2035</v>
      </c>
      <c r="O204" s="5" t="s">
        <v>218</v>
      </c>
      <c r="P204" s="5" t="s">
        <v>1843</v>
      </c>
      <c r="Q204" s="4" t="s">
        <v>2049</v>
      </c>
      <c r="R204" s="4" t="s">
        <v>4993</v>
      </c>
      <c r="S204" s="13">
        <v>43359</v>
      </c>
      <c r="T204" s="14" t="s">
        <v>4994</v>
      </c>
      <c r="U204" s="15"/>
      <c r="V204" s="13">
        <v>44012</v>
      </c>
    </row>
    <row r="205" spans="1:22" s="1" customFormat="1">
      <c r="A205" s="4">
        <v>2290</v>
      </c>
      <c r="B205" s="4" t="s">
        <v>8</v>
      </c>
      <c r="C205" s="4" t="s">
        <v>497</v>
      </c>
      <c r="D205" s="4" t="s">
        <v>2029</v>
      </c>
      <c r="E205" s="4" t="s">
        <v>2030</v>
      </c>
      <c r="F205" s="5">
        <v>11</v>
      </c>
      <c r="G205" s="5">
        <v>2</v>
      </c>
      <c r="H205" s="4">
        <v>23</v>
      </c>
      <c r="I205" s="5">
        <v>16</v>
      </c>
      <c r="J205" s="7">
        <v>1606</v>
      </c>
      <c r="K205" s="8" t="s">
        <v>2036</v>
      </c>
      <c r="L205" s="9">
        <v>77.62</v>
      </c>
      <c r="M205" s="10">
        <v>56.68</v>
      </c>
      <c r="N205" s="5" t="s">
        <v>2032</v>
      </c>
      <c r="O205" s="5" t="s">
        <v>190</v>
      </c>
      <c r="P205" s="5" t="s">
        <v>2039</v>
      </c>
      <c r="Q205" s="4" t="s">
        <v>2049</v>
      </c>
      <c r="R205" s="4" t="s">
        <v>4995</v>
      </c>
      <c r="S205" s="13">
        <v>43359</v>
      </c>
      <c r="T205" s="14" t="s">
        <v>4996</v>
      </c>
      <c r="U205" s="15" t="s">
        <v>4997</v>
      </c>
      <c r="V205" s="13">
        <v>44012</v>
      </c>
    </row>
    <row r="206" spans="1:22" s="1" customFormat="1">
      <c r="A206" s="4">
        <v>2291</v>
      </c>
      <c r="B206" s="4" t="s">
        <v>8</v>
      </c>
      <c r="C206" s="4" t="s">
        <v>497</v>
      </c>
      <c r="D206" s="4" t="s">
        <v>2029</v>
      </c>
      <c r="E206" s="4" t="s">
        <v>2030</v>
      </c>
      <c r="F206" s="5">
        <v>11</v>
      </c>
      <c r="G206" s="5">
        <v>2</v>
      </c>
      <c r="H206" s="4">
        <v>23</v>
      </c>
      <c r="I206" s="5">
        <v>17</v>
      </c>
      <c r="J206" s="7">
        <v>1701</v>
      </c>
      <c r="K206" s="8" t="s">
        <v>2036</v>
      </c>
      <c r="L206" s="9">
        <v>78.16</v>
      </c>
      <c r="M206" s="10">
        <v>57.07</v>
      </c>
      <c r="N206" s="5" t="s">
        <v>2032</v>
      </c>
      <c r="O206" s="5" t="s">
        <v>190</v>
      </c>
      <c r="P206" s="5" t="s">
        <v>2040</v>
      </c>
      <c r="Q206" s="4" t="s">
        <v>2049</v>
      </c>
      <c r="R206" s="4" t="s">
        <v>4998</v>
      </c>
      <c r="S206" s="13">
        <v>43359</v>
      </c>
      <c r="T206" s="14" t="s">
        <v>4999</v>
      </c>
      <c r="U206" s="15"/>
      <c r="V206" s="13">
        <v>44012</v>
      </c>
    </row>
    <row r="207" spans="1:22" s="1" customFormat="1" hidden="1">
      <c r="A207" s="4">
        <v>2292</v>
      </c>
      <c r="B207" s="4" t="s">
        <v>8</v>
      </c>
      <c r="C207" s="4" t="s">
        <v>497</v>
      </c>
      <c r="D207" s="4" t="s">
        <v>2029</v>
      </c>
      <c r="E207" s="4" t="s">
        <v>2030</v>
      </c>
      <c r="F207" s="5">
        <v>11</v>
      </c>
      <c r="G207" s="5">
        <v>2</v>
      </c>
      <c r="H207" s="4">
        <v>23</v>
      </c>
      <c r="I207" s="5">
        <v>17</v>
      </c>
      <c r="J207" s="7">
        <v>1702</v>
      </c>
      <c r="K207" s="8" t="s">
        <v>2036</v>
      </c>
      <c r="L207" s="9">
        <v>53.57</v>
      </c>
      <c r="M207" s="10">
        <v>39.119999999999997</v>
      </c>
      <c r="N207" s="5" t="s">
        <v>2035</v>
      </c>
      <c r="O207" s="5" t="s">
        <v>218</v>
      </c>
      <c r="P207" s="5" t="s">
        <v>504</v>
      </c>
      <c r="Q207" s="4" t="s">
        <v>2034</v>
      </c>
      <c r="R207" s="4"/>
      <c r="S207" s="13"/>
      <c r="T207" s="16"/>
      <c r="U207" s="15"/>
      <c r="V207" s="13">
        <v>44012</v>
      </c>
    </row>
    <row r="208" spans="1:22" s="1" customFormat="1" hidden="1">
      <c r="A208" s="4">
        <v>2293</v>
      </c>
      <c r="B208" s="4" t="s">
        <v>8</v>
      </c>
      <c r="C208" s="4" t="s">
        <v>497</v>
      </c>
      <c r="D208" s="4" t="s">
        <v>2029</v>
      </c>
      <c r="E208" s="4" t="s">
        <v>2030</v>
      </c>
      <c r="F208" s="5">
        <v>11</v>
      </c>
      <c r="G208" s="5">
        <v>2</v>
      </c>
      <c r="H208" s="4">
        <v>23</v>
      </c>
      <c r="I208" s="5">
        <v>17</v>
      </c>
      <c r="J208" s="7">
        <v>1703</v>
      </c>
      <c r="K208" s="8" t="s">
        <v>2036</v>
      </c>
      <c r="L208" s="9">
        <v>51.93</v>
      </c>
      <c r="M208" s="10">
        <v>37.92</v>
      </c>
      <c r="N208" s="5" t="s">
        <v>2035</v>
      </c>
      <c r="O208" s="5" t="s">
        <v>218</v>
      </c>
      <c r="P208" s="5" t="s">
        <v>2037</v>
      </c>
      <c r="Q208" s="4" t="s">
        <v>2049</v>
      </c>
      <c r="R208" s="4" t="s">
        <v>5000</v>
      </c>
      <c r="S208" s="13">
        <v>43359</v>
      </c>
      <c r="T208" s="14" t="s">
        <v>5001</v>
      </c>
      <c r="U208" s="15"/>
      <c r="V208" s="13">
        <v>44012</v>
      </c>
    </row>
    <row r="209" spans="1:22" s="1" customFormat="1" hidden="1">
      <c r="A209" s="4">
        <v>2294</v>
      </c>
      <c r="B209" s="4" t="s">
        <v>8</v>
      </c>
      <c r="C209" s="4" t="s">
        <v>497</v>
      </c>
      <c r="D209" s="4" t="s">
        <v>2029</v>
      </c>
      <c r="E209" s="4" t="s">
        <v>2030</v>
      </c>
      <c r="F209" s="5">
        <v>11</v>
      </c>
      <c r="G209" s="5">
        <v>2</v>
      </c>
      <c r="H209" s="4">
        <v>23</v>
      </c>
      <c r="I209" s="5">
        <v>17</v>
      </c>
      <c r="J209" s="7">
        <v>1704</v>
      </c>
      <c r="K209" s="8" t="s">
        <v>2036</v>
      </c>
      <c r="L209" s="9">
        <v>51.93</v>
      </c>
      <c r="M209" s="10">
        <v>37.92</v>
      </c>
      <c r="N209" s="5" t="s">
        <v>2035</v>
      </c>
      <c r="O209" s="5" t="s">
        <v>218</v>
      </c>
      <c r="P209" s="5" t="s">
        <v>2038</v>
      </c>
      <c r="Q209" s="4" t="s">
        <v>2049</v>
      </c>
      <c r="R209" s="4" t="s">
        <v>5002</v>
      </c>
      <c r="S209" s="13">
        <v>43359</v>
      </c>
      <c r="T209" s="14" t="s">
        <v>5003</v>
      </c>
      <c r="U209" s="15" t="s">
        <v>5004</v>
      </c>
      <c r="V209" s="13">
        <v>44012</v>
      </c>
    </row>
    <row r="210" spans="1:22" s="1" customFormat="1" hidden="1">
      <c r="A210" s="4">
        <v>2295</v>
      </c>
      <c r="B210" s="4" t="s">
        <v>8</v>
      </c>
      <c r="C210" s="4" t="s">
        <v>497</v>
      </c>
      <c r="D210" s="4" t="s">
        <v>2029</v>
      </c>
      <c r="E210" s="4" t="s">
        <v>2030</v>
      </c>
      <c r="F210" s="5">
        <v>11</v>
      </c>
      <c r="G210" s="5">
        <v>2</v>
      </c>
      <c r="H210" s="4">
        <v>23</v>
      </c>
      <c r="I210" s="5">
        <v>17</v>
      </c>
      <c r="J210" s="7">
        <v>1705</v>
      </c>
      <c r="K210" s="8" t="s">
        <v>2036</v>
      </c>
      <c r="L210" s="9">
        <v>53.57</v>
      </c>
      <c r="M210" s="10">
        <v>39.119999999999997</v>
      </c>
      <c r="N210" s="5" t="s">
        <v>2035</v>
      </c>
      <c r="O210" s="5" t="s">
        <v>218</v>
      </c>
      <c r="P210" s="5" t="s">
        <v>1843</v>
      </c>
      <c r="Q210" s="4" t="s">
        <v>2034</v>
      </c>
      <c r="R210" s="4"/>
      <c r="S210" s="13"/>
      <c r="T210" s="16"/>
      <c r="U210" s="15"/>
      <c r="V210" s="13">
        <v>44012</v>
      </c>
    </row>
    <row r="211" spans="1:22" s="1" customFormat="1">
      <c r="A211" s="4">
        <v>2296</v>
      </c>
      <c r="B211" s="4" t="s">
        <v>8</v>
      </c>
      <c r="C211" s="4" t="s">
        <v>497</v>
      </c>
      <c r="D211" s="4" t="s">
        <v>2029</v>
      </c>
      <c r="E211" s="4" t="s">
        <v>2030</v>
      </c>
      <c r="F211" s="5">
        <v>11</v>
      </c>
      <c r="G211" s="5">
        <v>2</v>
      </c>
      <c r="H211" s="4">
        <v>23</v>
      </c>
      <c r="I211" s="5">
        <v>17</v>
      </c>
      <c r="J211" s="7">
        <v>1706</v>
      </c>
      <c r="K211" s="8" t="s">
        <v>2036</v>
      </c>
      <c r="L211" s="9">
        <v>77.62</v>
      </c>
      <c r="M211" s="10">
        <v>56.68</v>
      </c>
      <c r="N211" s="5" t="s">
        <v>2032</v>
      </c>
      <c r="O211" s="5" t="s">
        <v>190</v>
      </c>
      <c r="P211" s="5" t="s">
        <v>2039</v>
      </c>
      <c r="Q211" s="4" t="s">
        <v>2049</v>
      </c>
      <c r="R211" s="4" t="s">
        <v>5005</v>
      </c>
      <c r="S211" s="13">
        <v>43359</v>
      </c>
      <c r="T211" s="14" t="s">
        <v>5006</v>
      </c>
      <c r="U211" s="15" t="s">
        <v>5007</v>
      </c>
      <c r="V211" s="13">
        <v>44012</v>
      </c>
    </row>
    <row r="212" spans="1:22" s="1" customFormat="1">
      <c r="A212" s="4">
        <v>2297</v>
      </c>
      <c r="B212" s="4" t="s">
        <v>8</v>
      </c>
      <c r="C212" s="4" t="s">
        <v>497</v>
      </c>
      <c r="D212" s="4" t="s">
        <v>2029</v>
      </c>
      <c r="E212" s="4" t="s">
        <v>2030</v>
      </c>
      <c r="F212" s="5">
        <v>11</v>
      </c>
      <c r="G212" s="5">
        <v>2</v>
      </c>
      <c r="H212" s="4">
        <v>23</v>
      </c>
      <c r="I212" s="5">
        <v>18</v>
      </c>
      <c r="J212" s="7">
        <v>1801</v>
      </c>
      <c r="K212" s="8" t="s">
        <v>2036</v>
      </c>
      <c r="L212" s="9">
        <v>78.16</v>
      </c>
      <c r="M212" s="10">
        <v>57.07</v>
      </c>
      <c r="N212" s="5" t="s">
        <v>2032</v>
      </c>
      <c r="O212" s="5" t="s">
        <v>190</v>
      </c>
      <c r="P212" s="5" t="s">
        <v>2040</v>
      </c>
      <c r="Q212" s="4" t="s">
        <v>2049</v>
      </c>
      <c r="R212" s="4" t="s">
        <v>5008</v>
      </c>
      <c r="S212" s="13">
        <v>43359</v>
      </c>
      <c r="T212" s="14" t="s">
        <v>5009</v>
      </c>
      <c r="U212" s="15" t="s">
        <v>5010</v>
      </c>
      <c r="V212" s="13">
        <v>44012</v>
      </c>
    </row>
    <row r="213" spans="1:22" s="1" customFormat="1" hidden="1">
      <c r="A213" s="4">
        <v>2298</v>
      </c>
      <c r="B213" s="4" t="s">
        <v>8</v>
      </c>
      <c r="C213" s="4" t="s">
        <v>497</v>
      </c>
      <c r="D213" s="4" t="s">
        <v>2029</v>
      </c>
      <c r="E213" s="4" t="s">
        <v>2030</v>
      </c>
      <c r="F213" s="5">
        <v>11</v>
      </c>
      <c r="G213" s="5">
        <v>2</v>
      </c>
      <c r="H213" s="4">
        <v>23</v>
      </c>
      <c r="I213" s="5">
        <v>18</v>
      </c>
      <c r="J213" s="7">
        <v>1802</v>
      </c>
      <c r="K213" s="8" t="s">
        <v>2036</v>
      </c>
      <c r="L213" s="9">
        <v>53.57</v>
      </c>
      <c r="M213" s="10">
        <v>39.119999999999997</v>
      </c>
      <c r="N213" s="5" t="s">
        <v>2035</v>
      </c>
      <c r="O213" s="5" t="s">
        <v>218</v>
      </c>
      <c r="P213" s="5" t="s">
        <v>504</v>
      </c>
      <c r="Q213" s="4" t="s">
        <v>2049</v>
      </c>
      <c r="R213" s="4" t="s">
        <v>5011</v>
      </c>
      <c r="S213" s="13">
        <v>43359</v>
      </c>
      <c r="T213" s="14" t="s">
        <v>5012</v>
      </c>
      <c r="U213" s="15" t="s">
        <v>5013</v>
      </c>
      <c r="V213" s="13">
        <v>44012</v>
      </c>
    </row>
    <row r="214" spans="1:22" s="1" customFormat="1" hidden="1">
      <c r="A214" s="4">
        <v>2299</v>
      </c>
      <c r="B214" s="4" t="s">
        <v>8</v>
      </c>
      <c r="C214" s="4" t="s">
        <v>497</v>
      </c>
      <c r="D214" s="4" t="s">
        <v>2029</v>
      </c>
      <c r="E214" s="4" t="s">
        <v>2030</v>
      </c>
      <c r="F214" s="5">
        <v>11</v>
      </c>
      <c r="G214" s="5">
        <v>2</v>
      </c>
      <c r="H214" s="4">
        <v>23</v>
      </c>
      <c r="I214" s="5">
        <v>18</v>
      </c>
      <c r="J214" s="7">
        <v>1803</v>
      </c>
      <c r="K214" s="8" t="s">
        <v>2036</v>
      </c>
      <c r="L214" s="9">
        <v>51.93</v>
      </c>
      <c r="M214" s="10">
        <v>37.92</v>
      </c>
      <c r="N214" s="5" t="s">
        <v>2035</v>
      </c>
      <c r="O214" s="5" t="s">
        <v>218</v>
      </c>
      <c r="P214" s="5" t="s">
        <v>2037</v>
      </c>
      <c r="Q214" s="4" t="s">
        <v>2049</v>
      </c>
      <c r="R214" s="4" t="s">
        <v>5014</v>
      </c>
      <c r="S214" s="13">
        <v>43359</v>
      </c>
      <c r="T214" s="14" t="s">
        <v>5015</v>
      </c>
      <c r="U214" s="15" t="s">
        <v>5016</v>
      </c>
      <c r="V214" s="13">
        <v>44012</v>
      </c>
    </row>
    <row r="215" spans="1:22" s="1" customFormat="1" hidden="1">
      <c r="A215" s="4">
        <v>2300</v>
      </c>
      <c r="B215" s="4" t="s">
        <v>8</v>
      </c>
      <c r="C215" s="4" t="s">
        <v>497</v>
      </c>
      <c r="D215" s="4" t="s">
        <v>2029</v>
      </c>
      <c r="E215" s="4" t="s">
        <v>2030</v>
      </c>
      <c r="F215" s="5">
        <v>11</v>
      </c>
      <c r="G215" s="5">
        <v>2</v>
      </c>
      <c r="H215" s="4">
        <v>23</v>
      </c>
      <c r="I215" s="5">
        <v>18</v>
      </c>
      <c r="J215" s="7">
        <v>1804</v>
      </c>
      <c r="K215" s="8" t="s">
        <v>2036</v>
      </c>
      <c r="L215" s="9">
        <v>51.93</v>
      </c>
      <c r="M215" s="10">
        <v>37.92</v>
      </c>
      <c r="N215" s="5" t="s">
        <v>2035</v>
      </c>
      <c r="O215" s="5" t="s">
        <v>218</v>
      </c>
      <c r="P215" s="5" t="s">
        <v>2038</v>
      </c>
      <c r="Q215" s="4" t="s">
        <v>2049</v>
      </c>
      <c r="R215" s="4" t="s">
        <v>5017</v>
      </c>
      <c r="S215" s="13">
        <v>43359</v>
      </c>
      <c r="T215" s="14" t="s">
        <v>5018</v>
      </c>
      <c r="U215" s="15" t="s">
        <v>5019</v>
      </c>
      <c r="V215" s="13">
        <v>44012</v>
      </c>
    </row>
    <row r="216" spans="1:22" s="1" customFormat="1" hidden="1">
      <c r="A216" s="4">
        <v>2301</v>
      </c>
      <c r="B216" s="4" t="s">
        <v>8</v>
      </c>
      <c r="C216" s="4" t="s">
        <v>497</v>
      </c>
      <c r="D216" s="4" t="s">
        <v>2029</v>
      </c>
      <c r="E216" s="4" t="s">
        <v>2030</v>
      </c>
      <c r="F216" s="5">
        <v>11</v>
      </c>
      <c r="G216" s="5">
        <v>2</v>
      </c>
      <c r="H216" s="4">
        <v>23</v>
      </c>
      <c r="I216" s="5">
        <v>18</v>
      </c>
      <c r="J216" s="7">
        <v>1805</v>
      </c>
      <c r="K216" s="8" t="s">
        <v>2036</v>
      </c>
      <c r="L216" s="9">
        <v>53.57</v>
      </c>
      <c r="M216" s="10">
        <v>39.119999999999997</v>
      </c>
      <c r="N216" s="5" t="s">
        <v>2035</v>
      </c>
      <c r="O216" s="5" t="s">
        <v>218</v>
      </c>
      <c r="P216" s="5" t="s">
        <v>1843</v>
      </c>
      <c r="Q216" s="4" t="s">
        <v>2034</v>
      </c>
      <c r="R216" s="4"/>
      <c r="S216" s="13"/>
      <c r="T216" s="14"/>
      <c r="U216" s="15"/>
      <c r="V216" s="13">
        <v>44012</v>
      </c>
    </row>
    <row r="217" spans="1:22" s="1" customFormat="1">
      <c r="A217" s="4">
        <v>2302</v>
      </c>
      <c r="B217" s="4" t="s">
        <v>8</v>
      </c>
      <c r="C217" s="4" t="s">
        <v>497</v>
      </c>
      <c r="D217" s="4" t="s">
        <v>2029</v>
      </c>
      <c r="E217" s="4" t="s">
        <v>2030</v>
      </c>
      <c r="F217" s="5">
        <v>11</v>
      </c>
      <c r="G217" s="5">
        <v>2</v>
      </c>
      <c r="H217" s="4">
        <v>23</v>
      </c>
      <c r="I217" s="5">
        <v>18</v>
      </c>
      <c r="J217" s="7">
        <v>1806</v>
      </c>
      <c r="K217" s="8" t="s">
        <v>2036</v>
      </c>
      <c r="L217" s="9">
        <v>77.62</v>
      </c>
      <c r="M217" s="10">
        <v>56.68</v>
      </c>
      <c r="N217" s="5" t="s">
        <v>2032</v>
      </c>
      <c r="O217" s="5" t="s">
        <v>190</v>
      </c>
      <c r="P217" s="5" t="s">
        <v>2039</v>
      </c>
      <c r="Q217" s="4" t="s">
        <v>2049</v>
      </c>
      <c r="R217" s="4" t="s">
        <v>5020</v>
      </c>
      <c r="S217" s="13">
        <v>43359</v>
      </c>
      <c r="T217" s="14" t="s">
        <v>5021</v>
      </c>
      <c r="U217" s="15" t="s">
        <v>5022</v>
      </c>
      <c r="V217" s="13">
        <v>44012</v>
      </c>
    </row>
    <row r="218" spans="1:22" s="1" customFormat="1">
      <c r="A218" s="4">
        <v>2303</v>
      </c>
      <c r="B218" s="4" t="s">
        <v>8</v>
      </c>
      <c r="C218" s="4" t="s">
        <v>497</v>
      </c>
      <c r="D218" s="4" t="s">
        <v>2029</v>
      </c>
      <c r="E218" s="4" t="s">
        <v>2030</v>
      </c>
      <c r="F218" s="5">
        <v>11</v>
      </c>
      <c r="G218" s="5">
        <v>2</v>
      </c>
      <c r="H218" s="4">
        <v>23</v>
      </c>
      <c r="I218" s="5">
        <v>19</v>
      </c>
      <c r="J218" s="7">
        <v>1901</v>
      </c>
      <c r="K218" s="8" t="s">
        <v>2036</v>
      </c>
      <c r="L218" s="9">
        <v>78.8</v>
      </c>
      <c r="M218" s="10">
        <v>57.54</v>
      </c>
      <c r="N218" s="5" t="s">
        <v>2032</v>
      </c>
      <c r="O218" s="5" t="s">
        <v>190</v>
      </c>
      <c r="P218" s="5" t="s">
        <v>2040</v>
      </c>
      <c r="Q218" s="4" t="s">
        <v>2049</v>
      </c>
      <c r="R218" s="4" t="s">
        <v>5023</v>
      </c>
      <c r="S218" s="13">
        <v>43395</v>
      </c>
      <c r="T218" s="14" t="s">
        <v>5024</v>
      </c>
      <c r="U218" s="15" t="s">
        <v>5025</v>
      </c>
      <c r="V218" s="13">
        <v>44012</v>
      </c>
    </row>
    <row r="219" spans="1:22" s="1" customFormat="1" hidden="1">
      <c r="A219" s="4">
        <v>2304</v>
      </c>
      <c r="B219" s="4" t="s">
        <v>8</v>
      </c>
      <c r="C219" s="4" t="s">
        <v>497</v>
      </c>
      <c r="D219" s="4" t="s">
        <v>2029</v>
      </c>
      <c r="E219" s="4" t="s">
        <v>2030</v>
      </c>
      <c r="F219" s="5">
        <v>11</v>
      </c>
      <c r="G219" s="5">
        <v>2</v>
      </c>
      <c r="H219" s="4">
        <v>23</v>
      </c>
      <c r="I219" s="5">
        <v>19</v>
      </c>
      <c r="J219" s="7">
        <v>1902</v>
      </c>
      <c r="K219" s="8" t="s">
        <v>2036</v>
      </c>
      <c r="L219" s="9">
        <v>53.57</v>
      </c>
      <c r="M219" s="10">
        <v>39.119999999999997</v>
      </c>
      <c r="N219" s="5" t="s">
        <v>2035</v>
      </c>
      <c r="O219" s="5" t="s">
        <v>218</v>
      </c>
      <c r="P219" s="5" t="s">
        <v>504</v>
      </c>
      <c r="Q219" s="4" t="s">
        <v>2049</v>
      </c>
      <c r="R219" s="4" t="s">
        <v>5026</v>
      </c>
      <c r="S219" s="13">
        <v>43359</v>
      </c>
      <c r="T219" s="14" t="s">
        <v>5027</v>
      </c>
      <c r="U219" s="15" t="s">
        <v>5028</v>
      </c>
      <c r="V219" s="13">
        <v>44012</v>
      </c>
    </row>
    <row r="220" spans="1:22" s="1" customFormat="1" hidden="1">
      <c r="A220" s="4">
        <v>2305</v>
      </c>
      <c r="B220" s="4" t="s">
        <v>8</v>
      </c>
      <c r="C220" s="4" t="s">
        <v>497</v>
      </c>
      <c r="D220" s="4" t="s">
        <v>2029</v>
      </c>
      <c r="E220" s="4" t="s">
        <v>2030</v>
      </c>
      <c r="F220" s="5">
        <v>11</v>
      </c>
      <c r="G220" s="5">
        <v>2</v>
      </c>
      <c r="H220" s="4">
        <v>23</v>
      </c>
      <c r="I220" s="5">
        <v>19</v>
      </c>
      <c r="J220" s="7">
        <v>1903</v>
      </c>
      <c r="K220" s="8" t="s">
        <v>2036</v>
      </c>
      <c r="L220" s="9">
        <v>51.93</v>
      </c>
      <c r="M220" s="10">
        <v>37.92</v>
      </c>
      <c r="N220" s="5" t="s">
        <v>2035</v>
      </c>
      <c r="O220" s="5" t="s">
        <v>218</v>
      </c>
      <c r="P220" s="5" t="s">
        <v>2037</v>
      </c>
      <c r="Q220" s="4" t="s">
        <v>2049</v>
      </c>
      <c r="R220" s="4" t="s">
        <v>5029</v>
      </c>
      <c r="S220" s="13">
        <v>43359</v>
      </c>
      <c r="T220" s="14" t="s">
        <v>5030</v>
      </c>
      <c r="U220" s="15"/>
      <c r="V220" s="13">
        <v>44012</v>
      </c>
    </row>
    <row r="221" spans="1:22" s="1" customFormat="1" hidden="1">
      <c r="A221" s="4">
        <v>2306</v>
      </c>
      <c r="B221" s="4" t="s">
        <v>8</v>
      </c>
      <c r="C221" s="4" t="s">
        <v>497</v>
      </c>
      <c r="D221" s="4" t="s">
        <v>2029</v>
      </c>
      <c r="E221" s="4" t="s">
        <v>2030</v>
      </c>
      <c r="F221" s="5">
        <v>11</v>
      </c>
      <c r="G221" s="5">
        <v>2</v>
      </c>
      <c r="H221" s="4">
        <v>23</v>
      </c>
      <c r="I221" s="5">
        <v>19</v>
      </c>
      <c r="J221" s="7">
        <v>1904</v>
      </c>
      <c r="K221" s="8" t="s">
        <v>2036</v>
      </c>
      <c r="L221" s="9">
        <v>51.93</v>
      </c>
      <c r="M221" s="10">
        <v>37.92</v>
      </c>
      <c r="N221" s="5" t="s">
        <v>2035</v>
      </c>
      <c r="O221" s="5" t="s">
        <v>218</v>
      </c>
      <c r="P221" s="5" t="s">
        <v>2038</v>
      </c>
      <c r="Q221" s="4" t="s">
        <v>2049</v>
      </c>
      <c r="R221" s="4" t="s">
        <v>5031</v>
      </c>
      <c r="S221" s="13">
        <v>43359</v>
      </c>
      <c r="T221" s="14" t="s">
        <v>5032</v>
      </c>
      <c r="U221" s="15"/>
      <c r="V221" s="13">
        <v>44012</v>
      </c>
    </row>
    <row r="222" spans="1:22" s="1" customFormat="1" hidden="1">
      <c r="A222" s="4">
        <v>2307</v>
      </c>
      <c r="B222" s="4" t="s">
        <v>8</v>
      </c>
      <c r="C222" s="4" t="s">
        <v>497</v>
      </c>
      <c r="D222" s="4" t="s">
        <v>2029</v>
      </c>
      <c r="E222" s="4" t="s">
        <v>2030</v>
      </c>
      <c r="F222" s="5">
        <v>11</v>
      </c>
      <c r="G222" s="5">
        <v>2</v>
      </c>
      <c r="H222" s="4">
        <v>23</v>
      </c>
      <c r="I222" s="5">
        <v>19</v>
      </c>
      <c r="J222" s="7">
        <v>1905</v>
      </c>
      <c r="K222" s="8" t="s">
        <v>2036</v>
      </c>
      <c r="L222" s="9">
        <v>53.57</v>
      </c>
      <c r="M222" s="10">
        <v>39.119999999999997</v>
      </c>
      <c r="N222" s="5" t="s">
        <v>2035</v>
      </c>
      <c r="O222" s="5" t="s">
        <v>218</v>
      </c>
      <c r="P222" s="5" t="s">
        <v>1843</v>
      </c>
      <c r="Q222" s="4" t="s">
        <v>2034</v>
      </c>
      <c r="R222" s="4"/>
      <c r="S222" s="13"/>
      <c r="T222" s="16"/>
      <c r="U222" s="15"/>
      <c r="V222" s="13">
        <v>44012</v>
      </c>
    </row>
    <row r="223" spans="1:22" s="1" customFormat="1">
      <c r="A223" s="4">
        <v>2308</v>
      </c>
      <c r="B223" s="4" t="s">
        <v>8</v>
      </c>
      <c r="C223" s="4" t="s">
        <v>497</v>
      </c>
      <c r="D223" s="4" t="s">
        <v>2029</v>
      </c>
      <c r="E223" s="4" t="s">
        <v>2030</v>
      </c>
      <c r="F223" s="5">
        <v>11</v>
      </c>
      <c r="G223" s="5">
        <v>2</v>
      </c>
      <c r="H223" s="4">
        <v>23</v>
      </c>
      <c r="I223" s="5">
        <v>19</v>
      </c>
      <c r="J223" s="7">
        <v>1906</v>
      </c>
      <c r="K223" s="8" t="s">
        <v>2036</v>
      </c>
      <c r="L223" s="9">
        <v>77.62</v>
      </c>
      <c r="M223" s="10">
        <v>56.68</v>
      </c>
      <c r="N223" s="5" t="s">
        <v>2032</v>
      </c>
      <c r="O223" s="5" t="s">
        <v>190</v>
      </c>
      <c r="P223" s="5" t="s">
        <v>2039</v>
      </c>
      <c r="Q223" s="4" t="s">
        <v>2034</v>
      </c>
      <c r="R223" s="4"/>
      <c r="S223" s="13"/>
      <c r="T223" s="14"/>
      <c r="U223" s="15"/>
      <c r="V223" s="13">
        <v>44012</v>
      </c>
    </row>
    <row r="224" spans="1:22" s="1" customFormat="1">
      <c r="A224" s="4">
        <v>2309</v>
      </c>
      <c r="B224" s="4" t="s">
        <v>8</v>
      </c>
      <c r="C224" s="4" t="s">
        <v>497</v>
      </c>
      <c r="D224" s="4" t="s">
        <v>2029</v>
      </c>
      <c r="E224" s="4" t="s">
        <v>2030</v>
      </c>
      <c r="F224" s="5">
        <v>11</v>
      </c>
      <c r="G224" s="5">
        <v>2</v>
      </c>
      <c r="H224" s="4">
        <v>23</v>
      </c>
      <c r="I224" s="5">
        <v>20</v>
      </c>
      <c r="J224" s="7">
        <v>2001</v>
      </c>
      <c r="K224" s="8" t="s">
        <v>2036</v>
      </c>
      <c r="L224" s="9">
        <v>78.8</v>
      </c>
      <c r="M224" s="10">
        <v>57.54</v>
      </c>
      <c r="N224" s="5" t="s">
        <v>2032</v>
      </c>
      <c r="O224" s="5" t="s">
        <v>190</v>
      </c>
      <c r="P224" s="5" t="s">
        <v>2040</v>
      </c>
      <c r="Q224" s="4" t="s">
        <v>2034</v>
      </c>
      <c r="R224" s="4"/>
      <c r="S224" s="13"/>
      <c r="T224" s="14"/>
      <c r="U224" s="15"/>
      <c r="V224" s="13">
        <v>44012</v>
      </c>
    </row>
    <row r="225" spans="1:22" s="1" customFormat="1" hidden="1">
      <c r="A225" s="4">
        <v>2310</v>
      </c>
      <c r="B225" s="4" t="s">
        <v>8</v>
      </c>
      <c r="C225" s="4" t="s">
        <v>497</v>
      </c>
      <c r="D225" s="4" t="s">
        <v>2029</v>
      </c>
      <c r="E225" s="4" t="s">
        <v>2030</v>
      </c>
      <c r="F225" s="5">
        <v>11</v>
      </c>
      <c r="G225" s="5">
        <v>2</v>
      </c>
      <c r="H225" s="4">
        <v>23</v>
      </c>
      <c r="I225" s="5">
        <v>20</v>
      </c>
      <c r="J225" s="7">
        <v>2002</v>
      </c>
      <c r="K225" s="8" t="s">
        <v>2036</v>
      </c>
      <c r="L225" s="9">
        <v>53.57</v>
      </c>
      <c r="M225" s="10">
        <v>39.119999999999997</v>
      </c>
      <c r="N225" s="5" t="s">
        <v>2035</v>
      </c>
      <c r="O225" s="5" t="s">
        <v>218</v>
      </c>
      <c r="P225" s="5" t="s">
        <v>504</v>
      </c>
      <c r="Q225" s="4" t="s">
        <v>2049</v>
      </c>
      <c r="R225" s="4" t="s">
        <v>5033</v>
      </c>
      <c r="S225" s="13">
        <v>43359</v>
      </c>
      <c r="T225" s="14" t="s">
        <v>5034</v>
      </c>
      <c r="U225" s="15"/>
      <c r="V225" s="13">
        <v>44012</v>
      </c>
    </row>
    <row r="226" spans="1:22" s="1" customFormat="1" hidden="1">
      <c r="A226" s="4">
        <v>2311</v>
      </c>
      <c r="B226" s="4" t="s">
        <v>8</v>
      </c>
      <c r="C226" s="4" t="s">
        <v>497</v>
      </c>
      <c r="D226" s="4" t="s">
        <v>2029</v>
      </c>
      <c r="E226" s="4" t="s">
        <v>2030</v>
      </c>
      <c r="F226" s="5">
        <v>11</v>
      </c>
      <c r="G226" s="5">
        <v>2</v>
      </c>
      <c r="H226" s="4">
        <v>23</v>
      </c>
      <c r="I226" s="5">
        <v>20</v>
      </c>
      <c r="J226" s="7">
        <v>2003</v>
      </c>
      <c r="K226" s="8" t="s">
        <v>2036</v>
      </c>
      <c r="L226" s="9">
        <v>51.93</v>
      </c>
      <c r="M226" s="10">
        <v>37.92</v>
      </c>
      <c r="N226" s="5" t="s">
        <v>2035</v>
      </c>
      <c r="O226" s="5" t="s">
        <v>218</v>
      </c>
      <c r="P226" s="5" t="s">
        <v>2037</v>
      </c>
      <c r="Q226" s="4" t="s">
        <v>2049</v>
      </c>
      <c r="R226" s="4" t="s">
        <v>5035</v>
      </c>
      <c r="S226" s="13">
        <v>43397</v>
      </c>
      <c r="T226" s="14" t="s">
        <v>5036</v>
      </c>
      <c r="U226" s="15"/>
      <c r="V226" s="13">
        <v>44012</v>
      </c>
    </row>
    <row r="227" spans="1:22" s="1" customFormat="1" hidden="1">
      <c r="A227" s="4">
        <v>2312</v>
      </c>
      <c r="B227" s="4" t="s">
        <v>8</v>
      </c>
      <c r="C227" s="4" t="s">
        <v>497</v>
      </c>
      <c r="D227" s="4" t="s">
        <v>2029</v>
      </c>
      <c r="E227" s="4" t="s">
        <v>2030</v>
      </c>
      <c r="F227" s="5">
        <v>11</v>
      </c>
      <c r="G227" s="5">
        <v>2</v>
      </c>
      <c r="H227" s="4">
        <v>23</v>
      </c>
      <c r="I227" s="5">
        <v>20</v>
      </c>
      <c r="J227" s="7">
        <v>2004</v>
      </c>
      <c r="K227" s="8" t="s">
        <v>2036</v>
      </c>
      <c r="L227" s="9">
        <v>51.93</v>
      </c>
      <c r="M227" s="10">
        <v>37.92</v>
      </c>
      <c r="N227" s="5" t="s">
        <v>2035</v>
      </c>
      <c r="O227" s="5" t="s">
        <v>218</v>
      </c>
      <c r="P227" s="5" t="s">
        <v>2038</v>
      </c>
      <c r="Q227" s="4" t="s">
        <v>2049</v>
      </c>
      <c r="R227" s="4" t="s">
        <v>5037</v>
      </c>
      <c r="S227" s="13">
        <v>43395</v>
      </c>
      <c r="T227" s="14" t="s">
        <v>5038</v>
      </c>
      <c r="U227" s="15"/>
      <c r="V227" s="13">
        <v>44012</v>
      </c>
    </row>
    <row r="228" spans="1:22" s="1" customFormat="1" hidden="1">
      <c r="A228" s="4">
        <v>2313</v>
      </c>
      <c r="B228" s="4" t="s">
        <v>8</v>
      </c>
      <c r="C228" s="4" t="s">
        <v>497</v>
      </c>
      <c r="D228" s="4" t="s">
        <v>2029</v>
      </c>
      <c r="E228" s="4" t="s">
        <v>2030</v>
      </c>
      <c r="F228" s="5">
        <v>11</v>
      </c>
      <c r="G228" s="5">
        <v>2</v>
      </c>
      <c r="H228" s="4">
        <v>23</v>
      </c>
      <c r="I228" s="5">
        <v>20</v>
      </c>
      <c r="J228" s="7">
        <v>2005</v>
      </c>
      <c r="K228" s="8" t="s">
        <v>2036</v>
      </c>
      <c r="L228" s="9">
        <v>53.57</v>
      </c>
      <c r="M228" s="10">
        <v>39.119999999999997</v>
      </c>
      <c r="N228" s="5" t="s">
        <v>2035</v>
      </c>
      <c r="O228" s="5" t="s">
        <v>218</v>
      </c>
      <c r="P228" s="5" t="s">
        <v>1843</v>
      </c>
      <c r="Q228" s="4" t="s">
        <v>2034</v>
      </c>
      <c r="R228" s="4"/>
      <c r="S228" s="13"/>
      <c r="T228" s="16"/>
      <c r="U228" s="15"/>
      <c r="V228" s="13">
        <v>44012</v>
      </c>
    </row>
    <row r="229" spans="1:22" s="1" customFormat="1">
      <c r="A229" s="4">
        <v>2314</v>
      </c>
      <c r="B229" s="4" t="s">
        <v>8</v>
      </c>
      <c r="C229" s="4" t="s">
        <v>497</v>
      </c>
      <c r="D229" s="4" t="s">
        <v>2029</v>
      </c>
      <c r="E229" s="4" t="s">
        <v>2030</v>
      </c>
      <c r="F229" s="5">
        <v>11</v>
      </c>
      <c r="G229" s="5">
        <v>2</v>
      </c>
      <c r="H229" s="4">
        <v>23</v>
      </c>
      <c r="I229" s="5">
        <v>20</v>
      </c>
      <c r="J229" s="7">
        <v>2006</v>
      </c>
      <c r="K229" s="8" t="s">
        <v>2036</v>
      </c>
      <c r="L229" s="9">
        <v>77.62</v>
      </c>
      <c r="M229" s="10">
        <v>56.68</v>
      </c>
      <c r="N229" s="5" t="s">
        <v>2032</v>
      </c>
      <c r="O229" s="5" t="s">
        <v>190</v>
      </c>
      <c r="P229" s="5" t="s">
        <v>2039</v>
      </c>
      <c r="Q229" s="4" t="s">
        <v>2049</v>
      </c>
      <c r="R229" s="4" t="s">
        <v>5039</v>
      </c>
      <c r="S229" s="13">
        <v>43359</v>
      </c>
      <c r="T229" s="14" t="s">
        <v>5040</v>
      </c>
      <c r="U229" s="15" t="s">
        <v>5041</v>
      </c>
      <c r="V229" s="13">
        <v>44012</v>
      </c>
    </row>
    <row r="230" spans="1:22" s="1" customFormat="1">
      <c r="A230" s="4">
        <v>2315</v>
      </c>
      <c r="B230" s="4" t="s">
        <v>8</v>
      </c>
      <c r="C230" s="4" t="s">
        <v>497</v>
      </c>
      <c r="D230" s="4" t="s">
        <v>2029</v>
      </c>
      <c r="E230" s="4" t="s">
        <v>2030</v>
      </c>
      <c r="F230" s="5">
        <v>11</v>
      </c>
      <c r="G230" s="5">
        <v>2</v>
      </c>
      <c r="H230" s="4">
        <v>23</v>
      </c>
      <c r="I230" s="5">
        <v>21</v>
      </c>
      <c r="J230" s="7">
        <v>2101</v>
      </c>
      <c r="K230" s="8" t="s">
        <v>2036</v>
      </c>
      <c r="L230" s="9">
        <v>78.8</v>
      </c>
      <c r="M230" s="10">
        <v>57.54</v>
      </c>
      <c r="N230" s="5" t="s">
        <v>2032</v>
      </c>
      <c r="O230" s="5" t="s">
        <v>190</v>
      </c>
      <c r="P230" s="5" t="s">
        <v>2040</v>
      </c>
      <c r="Q230" s="4" t="s">
        <v>2049</v>
      </c>
      <c r="R230" s="4" t="s">
        <v>5042</v>
      </c>
      <c r="S230" s="13">
        <v>43359</v>
      </c>
      <c r="T230" s="14" t="s">
        <v>5043</v>
      </c>
      <c r="U230" s="15"/>
      <c r="V230" s="13">
        <v>44012</v>
      </c>
    </row>
    <row r="231" spans="1:22" s="1" customFormat="1" hidden="1">
      <c r="A231" s="4">
        <v>2316</v>
      </c>
      <c r="B231" s="4" t="s">
        <v>8</v>
      </c>
      <c r="C231" s="4" t="s">
        <v>497</v>
      </c>
      <c r="D231" s="4" t="s">
        <v>2029</v>
      </c>
      <c r="E231" s="4" t="s">
        <v>2030</v>
      </c>
      <c r="F231" s="5">
        <v>11</v>
      </c>
      <c r="G231" s="5">
        <v>2</v>
      </c>
      <c r="H231" s="4">
        <v>23</v>
      </c>
      <c r="I231" s="5">
        <v>21</v>
      </c>
      <c r="J231" s="7">
        <v>2102</v>
      </c>
      <c r="K231" s="8" t="s">
        <v>2036</v>
      </c>
      <c r="L231" s="9">
        <v>53.57</v>
      </c>
      <c r="M231" s="10">
        <v>39.119999999999997</v>
      </c>
      <c r="N231" s="5" t="s">
        <v>2035</v>
      </c>
      <c r="O231" s="5" t="s">
        <v>218</v>
      </c>
      <c r="P231" s="5" t="s">
        <v>504</v>
      </c>
      <c r="Q231" s="4" t="s">
        <v>2049</v>
      </c>
      <c r="R231" s="4" t="s">
        <v>5044</v>
      </c>
      <c r="S231" s="13">
        <v>43395</v>
      </c>
      <c r="T231" s="14" t="s">
        <v>5045</v>
      </c>
      <c r="U231" s="15"/>
      <c r="V231" s="13">
        <v>44012</v>
      </c>
    </row>
    <row r="232" spans="1:22" s="1" customFormat="1" hidden="1">
      <c r="A232" s="4">
        <v>2317</v>
      </c>
      <c r="B232" s="4" t="s">
        <v>8</v>
      </c>
      <c r="C232" s="4" t="s">
        <v>497</v>
      </c>
      <c r="D232" s="4" t="s">
        <v>2029</v>
      </c>
      <c r="E232" s="4" t="s">
        <v>2030</v>
      </c>
      <c r="F232" s="5">
        <v>11</v>
      </c>
      <c r="G232" s="5">
        <v>2</v>
      </c>
      <c r="H232" s="4">
        <v>23</v>
      </c>
      <c r="I232" s="5">
        <v>21</v>
      </c>
      <c r="J232" s="7">
        <v>2103</v>
      </c>
      <c r="K232" s="8" t="s">
        <v>2036</v>
      </c>
      <c r="L232" s="9">
        <v>51.93</v>
      </c>
      <c r="M232" s="10">
        <v>37.92</v>
      </c>
      <c r="N232" s="5" t="s">
        <v>2035</v>
      </c>
      <c r="O232" s="5" t="s">
        <v>218</v>
      </c>
      <c r="P232" s="5" t="s">
        <v>2037</v>
      </c>
      <c r="Q232" s="4" t="s">
        <v>2034</v>
      </c>
      <c r="R232" s="4"/>
      <c r="S232" s="13"/>
      <c r="T232" s="14"/>
      <c r="U232" s="15"/>
      <c r="V232" s="13">
        <v>44012</v>
      </c>
    </row>
    <row r="233" spans="1:22" s="1" customFormat="1" hidden="1">
      <c r="A233" s="4">
        <v>2318</v>
      </c>
      <c r="B233" s="4" t="s">
        <v>8</v>
      </c>
      <c r="C233" s="4" t="s">
        <v>497</v>
      </c>
      <c r="D233" s="4" t="s">
        <v>2029</v>
      </c>
      <c r="E233" s="4" t="s">
        <v>2030</v>
      </c>
      <c r="F233" s="5">
        <v>11</v>
      </c>
      <c r="G233" s="5">
        <v>2</v>
      </c>
      <c r="H233" s="4">
        <v>23</v>
      </c>
      <c r="I233" s="5">
        <v>21</v>
      </c>
      <c r="J233" s="7">
        <v>2104</v>
      </c>
      <c r="K233" s="8" t="s">
        <v>2036</v>
      </c>
      <c r="L233" s="9">
        <v>51.93</v>
      </c>
      <c r="M233" s="10">
        <v>37.92</v>
      </c>
      <c r="N233" s="5" t="s">
        <v>2035</v>
      </c>
      <c r="O233" s="5" t="s">
        <v>218</v>
      </c>
      <c r="P233" s="5" t="s">
        <v>2038</v>
      </c>
      <c r="Q233" s="4" t="s">
        <v>2034</v>
      </c>
      <c r="R233" s="4"/>
      <c r="S233" s="13"/>
      <c r="T233" s="14"/>
      <c r="U233" s="15"/>
      <c r="V233" s="13">
        <v>44012</v>
      </c>
    </row>
    <row r="234" spans="1:22" s="1" customFormat="1" hidden="1">
      <c r="A234" s="4">
        <v>2319</v>
      </c>
      <c r="B234" s="4" t="s">
        <v>8</v>
      </c>
      <c r="C234" s="4" t="s">
        <v>497</v>
      </c>
      <c r="D234" s="4" t="s">
        <v>2029</v>
      </c>
      <c r="E234" s="4" t="s">
        <v>2030</v>
      </c>
      <c r="F234" s="5">
        <v>11</v>
      </c>
      <c r="G234" s="5">
        <v>2</v>
      </c>
      <c r="H234" s="4">
        <v>23</v>
      </c>
      <c r="I234" s="5">
        <v>21</v>
      </c>
      <c r="J234" s="7">
        <v>2105</v>
      </c>
      <c r="K234" s="8" t="s">
        <v>2036</v>
      </c>
      <c r="L234" s="9">
        <v>53.57</v>
      </c>
      <c r="M234" s="10">
        <v>39.119999999999997</v>
      </c>
      <c r="N234" s="5" t="s">
        <v>2035</v>
      </c>
      <c r="O234" s="5" t="s">
        <v>218</v>
      </c>
      <c r="P234" s="5" t="s">
        <v>1843</v>
      </c>
      <c r="Q234" s="4" t="s">
        <v>2034</v>
      </c>
      <c r="R234" s="4"/>
      <c r="S234" s="13"/>
      <c r="T234" s="16"/>
      <c r="U234" s="15"/>
      <c r="V234" s="13">
        <v>44012</v>
      </c>
    </row>
    <row r="235" spans="1:22" s="1" customFormat="1">
      <c r="A235" s="4">
        <v>2320</v>
      </c>
      <c r="B235" s="4" t="s">
        <v>8</v>
      </c>
      <c r="C235" s="4" t="s">
        <v>497</v>
      </c>
      <c r="D235" s="4" t="s">
        <v>2029</v>
      </c>
      <c r="E235" s="4" t="s">
        <v>2030</v>
      </c>
      <c r="F235" s="5">
        <v>11</v>
      </c>
      <c r="G235" s="5">
        <v>2</v>
      </c>
      <c r="H235" s="4">
        <v>23</v>
      </c>
      <c r="I235" s="5">
        <v>21</v>
      </c>
      <c r="J235" s="7">
        <v>2106</v>
      </c>
      <c r="K235" s="8" t="s">
        <v>2036</v>
      </c>
      <c r="L235" s="9">
        <v>77.62</v>
      </c>
      <c r="M235" s="10">
        <v>56.68</v>
      </c>
      <c r="N235" s="5" t="s">
        <v>2032</v>
      </c>
      <c r="O235" s="5" t="s">
        <v>190</v>
      </c>
      <c r="P235" s="5" t="s">
        <v>2039</v>
      </c>
      <c r="Q235" s="4" t="s">
        <v>2049</v>
      </c>
      <c r="R235" s="4" t="s">
        <v>5046</v>
      </c>
      <c r="S235" s="13">
        <v>43359</v>
      </c>
      <c r="T235" s="14" t="s">
        <v>3556</v>
      </c>
      <c r="U235" s="15" t="s">
        <v>5047</v>
      </c>
      <c r="V235" s="13">
        <v>44012</v>
      </c>
    </row>
    <row r="236" spans="1:22" s="1" customFormat="1">
      <c r="A236" s="4">
        <v>2321</v>
      </c>
      <c r="B236" s="4" t="s">
        <v>8</v>
      </c>
      <c r="C236" s="4" t="s">
        <v>497</v>
      </c>
      <c r="D236" s="4" t="s">
        <v>2029</v>
      </c>
      <c r="E236" s="4" t="s">
        <v>2030</v>
      </c>
      <c r="F236" s="5">
        <v>11</v>
      </c>
      <c r="G236" s="5">
        <v>2</v>
      </c>
      <c r="H236" s="4">
        <v>23</v>
      </c>
      <c r="I236" s="5">
        <v>22</v>
      </c>
      <c r="J236" s="7">
        <v>2201</v>
      </c>
      <c r="K236" s="8" t="s">
        <v>2036</v>
      </c>
      <c r="L236" s="9">
        <v>78.8</v>
      </c>
      <c r="M236" s="10">
        <v>57.54</v>
      </c>
      <c r="N236" s="5" t="s">
        <v>2032</v>
      </c>
      <c r="O236" s="5" t="s">
        <v>190</v>
      </c>
      <c r="P236" s="5" t="s">
        <v>2040</v>
      </c>
      <c r="Q236" s="4" t="s">
        <v>2049</v>
      </c>
      <c r="R236" s="4" t="s">
        <v>5048</v>
      </c>
      <c r="S236" s="13">
        <v>43359</v>
      </c>
      <c r="T236" s="14" t="s">
        <v>5049</v>
      </c>
      <c r="U236" s="15" t="s">
        <v>5050</v>
      </c>
      <c r="V236" s="13">
        <v>44012</v>
      </c>
    </row>
    <row r="237" spans="1:22" s="1" customFormat="1" hidden="1">
      <c r="A237" s="4">
        <v>2322</v>
      </c>
      <c r="B237" s="4" t="s">
        <v>8</v>
      </c>
      <c r="C237" s="4" t="s">
        <v>497</v>
      </c>
      <c r="D237" s="4" t="s">
        <v>2029</v>
      </c>
      <c r="E237" s="4" t="s">
        <v>2030</v>
      </c>
      <c r="F237" s="5">
        <v>11</v>
      </c>
      <c r="G237" s="5">
        <v>2</v>
      </c>
      <c r="H237" s="4">
        <v>23</v>
      </c>
      <c r="I237" s="5">
        <v>22</v>
      </c>
      <c r="J237" s="7">
        <v>2202</v>
      </c>
      <c r="K237" s="8" t="s">
        <v>2036</v>
      </c>
      <c r="L237" s="9">
        <v>53.57</v>
      </c>
      <c r="M237" s="10">
        <v>39.119999999999997</v>
      </c>
      <c r="N237" s="5" t="s">
        <v>2035</v>
      </c>
      <c r="O237" s="5" t="s">
        <v>218</v>
      </c>
      <c r="P237" s="5" t="s">
        <v>504</v>
      </c>
      <c r="Q237" s="4" t="s">
        <v>2049</v>
      </c>
      <c r="R237" s="4" t="s">
        <v>5051</v>
      </c>
      <c r="S237" s="13">
        <v>43359</v>
      </c>
      <c r="T237" s="14" t="s">
        <v>5052</v>
      </c>
      <c r="U237" s="15" t="s">
        <v>5053</v>
      </c>
      <c r="V237" s="13">
        <v>44012</v>
      </c>
    </row>
    <row r="238" spans="1:22" s="1" customFormat="1" hidden="1">
      <c r="A238" s="4">
        <v>2323</v>
      </c>
      <c r="B238" s="4" t="s">
        <v>8</v>
      </c>
      <c r="C238" s="4" t="s">
        <v>497</v>
      </c>
      <c r="D238" s="4" t="s">
        <v>2029</v>
      </c>
      <c r="E238" s="4" t="s">
        <v>2030</v>
      </c>
      <c r="F238" s="5">
        <v>11</v>
      </c>
      <c r="G238" s="5">
        <v>2</v>
      </c>
      <c r="H238" s="4">
        <v>23</v>
      </c>
      <c r="I238" s="5">
        <v>22</v>
      </c>
      <c r="J238" s="7">
        <v>2203</v>
      </c>
      <c r="K238" s="8" t="s">
        <v>2036</v>
      </c>
      <c r="L238" s="9">
        <v>51.93</v>
      </c>
      <c r="M238" s="10">
        <v>37.92</v>
      </c>
      <c r="N238" s="5" t="s">
        <v>2035</v>
      </c>
      <c r="O238" s="5" t="s">
        <v>218</v>
      </c>
      <c r="P238" s="5" t="s">
        <v>2037</v>
      </c>
      <c r="Q238" s="4" t="s">
        <v>2049</v>
      </c>
      <c r="R238" s="4" t="s">
        <v>5054</v>
      </c>
      <c r="S238" s="13">
        <v>43395</v>
      </c>
      <c r="T238" s="14" t="s">
        <v>5055</v>
      </c>
      <c r="U238" s="15" t="s">
        <v>5056</v>
      </c>
      <c r="V238" s="13">
        <v>44012</v>
      </c>
    </row>
    <row r="239" spans="1:22" s="1" customFormat="1" hidden="1">
      <c r="A239" s="4">
        <v>2324</v>
      </c>
      <c r="B239" s="4" t="s">
        <v>8</v>
      </c>
      <c r="C239" s="4" t="s">
        <v>497</v>
      </c>
      <c r="D239" s="4" t="s">
        <v>2029</v>
      </c>
      <c r="E239" s="4" t="s">
        <v>2030</v>
      </c>
      <c r="F239" s="5">
        <v>11</v>
      </c>
      <c r="G239" s="5">
        <v>2</v>
      </c>
      <c r="H239" s="4">
        <v>23</v>
      </c>
      <c r="I239" s="5">
        <v>22</v>
      </c>
      <c r="J239" s="7">
        <v>2204</v>
      </c>
      <c r="K239" s="8" t="s">
        <v>2036</v>
      </c>
      <c r="L239" s="9">
        <v>51.93</v>
      </c>
      <c r="M239" s="10">
        <v>37.92</v>
      </c>
      <c r="N239" s="5" t="s">
        <v>2035</v>
      </c>
      <c r="O239" s="5" t="s">
        <v>218</v>
      </c>
      <c r="P239" s="5" t="s">
        <v>2038</v>
      </c>
      <c r="Q239" s="4" t="s">
        <v>2049</v>
      </c>
      <c r="R239" s="4" t="s">
        <v>5057</v>
      </c>
      <c r="S239" s="13">
        <v>43359</v>
      </c>
      <c r="T239" s="14" t="s">
        <v>5058</v>
      </c>
      <c r="U239" s="15" t="s">
        <v>5059</v>
      </c>
      <c r="V239" s="13">
        <v>44012</v>
      </c>
    </row>
    <row r="240" spans="1:22" s="1" customFormat="1" hidden="1">
      <c r="A240" s="4">
        <v>2325</v>
      </c>
      <c r="B240" s="4" t="s">
        <v>8</v>
      </c>
      <c r="C240" s="4" t="s">
        <v>497</v>
      </c>
      <c r="D240" s="4" t="s">
        <v>2029</v>
      </c>
      <c r="E240" s="4" t="s">
        <v>2030</v>
      </c>
      <c r="F240" s="5">
        <v>11</v>
      </c>
      <c r="G240" s="5">
        <v>2</v>
      </c>
      <c r="H240" s="4">
        <v>23</v>
      </c>
      <c r="I240" s="5">
        <v>22</v>
      </c>
      <c r="J240" s="7">
        <v>2205</v>
      </c>
      <c r="K240" s="8" t="s">
        <v>2036</v>
      </c>
      <c r="L240" s="9">
        <v>53.57</v>
      </c>
      <c r="M240" s="10">
        <v>39.119999999999997</v>
      </c>
      <c r="N240" s="5" t="s">
        <v>2035</v>
      </c>
      <c r="O240" s="5" t="s">
        <v>218</v>
      </c>
      <c r="P240" s="5" t="s">
        <v>1843</v>
      </c>
      <c r="Q240" s="4" t="s">
        <v>2049</v>
      </c>
      <c r="R240" s="4" t="s">
        <v>5060</v>
      </c>
      <c r="S240" s="13">
        <v>43359</v>
      </c>
      <c r="T240" s="14" t="s">
        <v>5061</v>
      </c>
      <c r="U240" s="15" t="s">
        <v>5062</v>
      </c>
      <c r="V240" s="13">
        <v>44012</v>
      </c>
    </row>
    <row r="241" spans="1:22" s="1" customFormat="1">
      <c r="A241" s="4">
        <v>2326</v>
      </c>
      <c r="B241" s="4" t="s">
        <v>8</v>
      </c>
      <c r="C241" s="4" t="s">
        <v>497</v>
      </c>
      <c r="D241" s="4" t="s">
        <v>2029</v>
      </c>
      <c r="E241" s="4" t="s">
        <v>2030</v>
      </c>
      <c r="F241" s="5">
        <v>11</v>
      </c>
      <c r="G241" s="5">
        <v>2</v>
      </c>
      <c r="H241" s="4">
        <v>23</v>
      </c>
      <c r="I241" s="5">
        <v>22</v>
      </c>
      <c r="J241" s="7">
        <v>2206</v>
      </c>
      <c r="K241" s="8" t="s">
        <v>2036</v>
      </c>
      <c r="L241" s="9">
        <v>77.62</v>
      </c>
      <c r="M241" s="10">
        <v>56.68</v>
      </c>
      <c r="N241" s="5" t="s">
        <v>2032</v>
      </c>
      <c r="O241" s="5" t="s">
        <v>190</v>
      </c>
      <c r="P241" s="5" t="s">
        <v>2039</v>
      </c>
      <c r="Q241" s="4" t="s">
        <v>2049</v>
      </c>
      <c r="R241" s="4" t="s">
        <v>5063</v>
      </c>
      <c r="S241" s="13">
        <v>43395</v>
      </c>
      <c r="T241" s="14" t="s">
        <v>5064</v>
      </c>
      <c r="U241" s="15" t="s">
        <v>5065</v>
      </c>
      <c r="V241" s="13">
        <v>44012</v>
      </c>
    </row>
    <row r="242" spans="1:22" s="1" customFormat="1">
      <c r="A242" s="4">
        <v>2327</v>
      </c>
      <c r="B242" s="4" t="s">
        <v>8</v>
      </c>
      <c r="C242" s="4" t="s">
        <v>497</v>
      </c>
      <c r="D242" s="4" t="s">
        <v>2029</v>
      </c>
      <c r="E242" s="4" t="s">
        <v>2030</v>
      </c>
      <c r="F242" s="5">
        <v>11</v>
      </c>
      <c r="G242" s="5">
        <v>2</v>
      </c>
      <c r="H242" s="4">
        <v>23</v>
      </c>
      <c r="I242" s="5">
        <v>23</v>
      </c>
      <c r="J242" s="7">
        <v>2301</v>
      </c>
      <c r="K242" s="8" t="s">
        <v>2036</v>
      </c>
      <c r="L242" s="9">
        <v>78.8</v>
      </c>
      <c r="M242" s="10">
        <v>57.54</v>
      </c>
      <c r="N242" s="5" t="s">
        <v>2032</v>
      </c>
      <c r="O242" s="5" t="s">
        <v>190</v>
      </c>
      <c r="P242" s="5" t="s">
        <v>2040</v>
      </c>
      <c r="Q242" s="4" t="s">
        <v>2049</v>
      </c>
      <c r="R242" s="4" t="s">
        <v>5066</v>
      </c>
      <c r="S242" s="13">
        <v>43359</v>
      </c>
      <c r="T242" s="14" t="s">
        <v>5067</v>
      </c>
      <c r="U242" s="15" t="s">
        <v>5068</v>
      </c>
      <c r="V242" s="13">
        <v>44012</v>
      </c>
    </row>
    <row r="243" spans="1:22" s="1" customFormat="1" hidden="1">
      <c r="A243" s="4">
        <v>2328</v>
      </c>
      <c r="B243" s="4" t="s">
        <v>8</v>
      </c>
      <c r="C243" s="4" t="s">
        <v>497</v>
      </c>
      <c r="D243" s="4" t="s">
        <v>2029</v>
      </c>
      <c r="E243" s="4" t="s">
        <v>2030</v>
      </c>
      <c r="F243" s="5">
        <v>11</v>
      </c>
      <c r="G243" s="5">
        <v>2</v>
      </c>
      <c r="H243" s="4">
        <v>23</v>
      </c>
      <c r="I243" s="5">
        <v>23</v>
      </c>
      <c r="J243" s="7">
        <v>2302</v>
      </c>
      <c r="K243" s="8" t="s">
        <v>2036</v>
      </c>
      <c r="L243" s="9">
        <v>53.57</v>
      </c>
      <c r="M243" s="10">
        <v>39.119999999999997</v>
      </c>
      <c r="N243" s="5" t="s">
        <v>2035</v>
      </c>
      <c r="O243" s="5" t="s">
        <v>218</v>
      </c>
      <c r="P243" s="5" t="s">
        <v>504</v>
      </c>
      <c r="Q243" s="4" t="s">
        <v>2049</v>
      </c>
      <c r="R243" s="4" t="s">
        <v>5069</v>
      </c>
      <c r="S243" s="13">
        <v>43359</v>
      </c>
      <c r="T243" s="14" t="s">
        <v>5070</v>
      </c>
      <c r="U243" s="15"/>
      <c r="V243" s="13">
        <v>44012</v>
      </c>
    </row>
    <row r="244" spans="1:22" s="1" customFormat="1" hidden="1">
      <c r="A244" s="4">
        <v>2329</v>
      </c>
      <c r="B244" s="4" t="s">
        <v>8</v>
      </c>
      <c r="C244" s="4" t="s">
        <v>497</v>
      </c>
      <c r="D244" s="4" t="s">
        <v>2029</v>
      </c>
      <c r="E244" s="4" t="s">
        <v>2030</v>
      </c>
      <c r="F244" s="5">
        <v>11</v>
      </c>
      <c r="G244" s="5">
        <v>2</v>
      </c>
      <c r="H244" s="4">
        <v>23</v>
      </c>
      <c r="I244" s="5">
        <v>23</v>
      </c>
      <c r="J244" s="7">
        <v>2303</v>
      </c>
      <c r="K244" s="8" t="s">
        <v>2036</v>
      </c>
      <c r="L244" s="9">
        <v>51.93</v>
      </c>
      <c r="M244" s="10">
        <v>37.92</v>
      </c>
      <c r="N244" s="5" t="s">
        <v>2035</v>
      </c>
      <c r="O244" s="5" t="s">
        <v>218</v>
      </c>
      <c r="P244" s="5" t="s">
        <v>2037</v>
      </c>
      <c r="Q244" s="4" t="s">
        <v>2049</v>
      </c>
      <c r="R244" s="4" t="s">
        <v>5071</v>
      </c>
      <c r="S244" s="13">
        <v>43397</v>
      </c>
      <c r="T244" s="14" t="s">
        <v>5072</v>
      </c>
      <c r="U244" s="15" t="s">
        <v>5073</v>
      </c>
      <c r="V244" s="13">
        <v>44012</v>
      </c>
    </row>
    <row r="245" spans="1:22" s="1" customFormat="1" hidden="1">
      <c r="A245" s="4">
        <v>2330</v>
      </c>
      <c r="B245" s="4" t="s">
        <v>8</v>
      </c>
      <c r="C245" s="4" t="s">
        <v>497</v>
      </c>
      <c r="D245" s="4" t="s">
        <v>2029</v>
      </c>
      <c r="E245" s="4" t="s">
        <v>2030</v>
      </c>
      <c r="F245" s="5">
        <v>11</v>
      </c>
      <c r="G245" s="5">
        <v>2</v>
      </c>
      <c r="H245" s="4">
        <v>23</v>
      </c>
      <c r="I245" s="5">
        <v>23</v>
      </c>
      <c r="J245" s="7">
        <v>2304</v>
      </c>
      <c r="K245" s="8" t="s">
        <v>2036</v>
      </c>
      <c r="L245" s="9">
        <v>51.93</v>
      </c>
      <c r="M245" s="10">
        <v>37.92</v>
      </c>
      <c r="N245" s="5" t="s">
        <v>2035</v>
      </c>
      <c r="O245" s="5" t="s">
        <v>218</v>
      </c>
      <c r="P245" s="5" t="s">
        <v>2038</v>
      </c>
      <c r="Q245" s="4" t="s">
        <v>2034</v>
      </c>
      <c r="R245" s="4"/>
      <c r="S245" s="13"/>
      <c r="T245" s="16"/>
      <c r="U245" s="15"/>
      <c r="V245" s="13">
        <v>44012</v>
      </c>
    </row>
    <row r="246" spans="1:22" s="1" customFormat="1" hidden="1">
      <c r="A246" s="4">
        <v>2331</v>
      </c>
      <c r="B246" s="4" t="s">
        <v>8</v>
      </c>
      <c r="C246" s="4" t="s">
        <v>497</v>
      </c>
      <c r="D246" s="4" t="s">
        <v>2029</v>
      </c>
      <c r="E246" s="4" t="s">
        <v>2030</v>
      </c>
      <c r="F246" s="5">
        <v>11</v>
      </c>
      <c r="G246" s="5">
        <v>2</v>
      </c>
      <c r="H246" s="4">
        <v>23</v>
      </c>
      <c r="I246" s="5">
        <v>23</v>
      </c>
      <c r="J246" s="7">
        <v>2305</v>
      </c>
      <c r="K246" s="8" t="s">
        <v>2036</v>
      </c>
      <c r="L246" s="9">
        <v>53.57</v>
      </c>
      <c r="M246" s="10">
        <v>39.119999999999997</v>
      </c>
      <c r="N246" s="5" t="s">
        <v>2035</v>
      </c>
      <c r="O246" s="5" t="s">
        <v>218</v>
      </c>
      <c r="P246" s="5" t="s">
        <v>1843</v>
      </c>
      <c r="Q246" s="4" t="s">
        <v>2034</v>
      </c>
      <c r="R246" s="4"/>
      <c r="S246" s="13"/>
      <c r="T246" s="16"/>
      <c r="U246" s="15"/>
      <c r="V246" s="13">
        <v>44012</v>
      </c>
    </row>
    <row r="247" spans="1:22" s="1" customFormat="1">
      <c r="A247" s="4">
        <v>2332</v>
      </c>
      <c r="B247" s="4" t="s">
        <v>8</v>
      </c>
      <c r="C247" s="4" t="s">
        <v>497</v>
      </c>
      <c r="D247" s="4" t="s">
        <v>2029</v>
      </c>
      <c r="E247" s="4" t="s">
        <v>2030</v>
      </c>
      <c r="F247" s="5">
        <v>11</v>
      </c>
      <c r="G247" s="5">
        <v>2</v>
      </c>
      <c r="H247" s="4">
        <v>23</v>
      </c>
      <c r="I247" s="5">
        <v>23</v>
      </c>
      <c r="J247" s="7">
        <v>2306</v>
      </c>
      <c r="K247" s="8" t="s">
        <v>2036</v>
      </c>
      <c r="L247" s="9">
        <v>77.62</v>
      </c>
      <c r="M247" s="10">
        <v>56.68</v>
      </c>
      <c r="N247" s="5" t="s">
        <v>2032</v>
      </c>
      <c r="O247" s="5" t="s">
        <v>190</v>
      </c>
      <c r="P247" s="5" t="s">
        <v>2039</v>
      </c>
      <c r="Q247" s="4" t="s">
        <v>2049</v>
      </c>
      <c r="R247" s="4" t="s">
        <v>5074</v>
      </c>
      <c r="S247" s="13">
        <v>43358</v>
      </c>
      <c r="T247" s="14" t="s">
        <v>5075</v>
      </c>
      <c r="U247" s="15" t="s">
        <v>5076</v>
      </c>
      <c r="V247" s="13">
        <v>44012</v>
      </c>
    </row>
    <row r="248" spans="1:22" s="1" customFormat="1">
      <c r="A248" s="4">
        <v>2333</v>
      </c>
      <c r="B248" s="4" t="s">
        <v>8</v>
      </c>
      <c r="C248" s="4" t="s">
        <v>497</v>
      </c>
      <c r="D248" s="4" t="s">
        <v>2029</v>
      </c>
      <c r="E248" s="4" t="s">
        <v>2030</v>
      </c>
      <c r="F248" s="5">
        <v>11</v>
      </c>
      <c r="G248" s="5">
        <v>3</v>
      </c>
      <c r="H248" s="4">
        <v>23</v>
      </c>
      <c r="I248" s="5">
        <v>1</v>
      </c>
      <c r="J248" s="7">
        <v>101</v>
      </c>
      <c r="K248" s="8" t="s">
        <v>2036</v>
      </c>
      <c r="L248" s="9">
        <v>77.62</v>
      </c>
      <c r="M248" s="10">
        <v>56.68</v>
      </c>
      <c r="N248" s="5" t="s">
        <v>2032</v>
      </c>
      <c r="O248" s="5" t="s">
        <v>190</v>
      </c>
      <c r="P248" s="5" t="s">
        <v>2040</v>
      </c>
      <c r="Q248" s="4" t="s">
        <v>2049</v>
      </c>
      <c r="R248" s="4" t="s">
        <v>5077</v>
      </c>
      <c r="S248" s="13">
        <v>43395</v>
      </c>
      <c r="T248" s="14" t="s">
        <v>5078</v>
      </c>
      <c r="U248" s="15" t="s">
        <v>5079</v>
      </c>
      <c r="V248" s="13">
        <v>44012</v>
      </c>
    </row>
    <row r="249" spans="1:22" s="1" customFormat="1" hidden="1">
      <c r="A249" s="4">
        <v>2334</v>
      </c>
      <c r="B249" s="4" t="s">
        <v>8</v>
      </c>
      <c r="C249" s="4" t="s">
        <v>497</v>
      </c>
      <c r="D249" s="4" t="s">
        <v>2029</v>
      </c>
      <c r="E249" s="4" t="s">
        <v>2030</v>
      </c>
      <c r="F249" s="5">
        <v>11</v>
      </c>
      <c r="G249" s="5">
        <v>3</v>
      </c>
      <c r="H249" s="4">
        <v>23</v>
      </c>
      <c r="I249" s="5">
        <v>1</v>
      </c>
      <c r="J249" s="7">
        <v>102</v>
      </c>
      <c r="K249" s="8" t="s">
        <v>2036</v>
      </c>
      <c r="L249" s="9">
        <v>53.57</v>
      </c>
      <c r="M249" s="10">
        <v>39.119999999999997</v>
      </c>
      <c r="N249" s="5" t="s">
        <v>2035</v>
      </c>
      <c r="O249" s="5" t="s">
        <v>218</v>
      </c>
      <c r="P249" s="5" t="s">
        <v>504</v>
      </c>
      <c r="Q249" s="4" t="s">
        <v>2034</v>
      </c>
      <c r="R249" s="4"/>
      <c r="S249" s="13"/>
      <c r="T249" s="16"/>
      <c r="U249" s="15"/>
      <c r="V249" s="13">
        <v>44012</v>
      </c>
    </row>
    <row r="250" spans="1:22" s="1" customFormat="1" hidden="1">
      <c r="A250" s="4">
        <v>2335</v>
      </c>
      <c r="B250" s="4" t="s">
        <v>8</v>
      </c>
      <c r="C250" s="4" t="s">
        <v>497</v>
      </c>
      <c r="D250" s="4" t="s">
        <v>2029</v>
      </c>
      <c r="E250" s="4" t="s">
        <v>2030</v>
      </c>
      <c r="F250" s="5">
        <v>11</v>
      </c>
      <c r="G250" s="5">
        <v>3</v>
      </c>
      <c r="H250" s="4">
        <v>23</v>
      </c>
      <c r="I250" s="5">
        <v>1</v>
      </c>
      <c r="J250" s="7">
        <v>103</v>
      </c>
      <c r="K250" s="8" t="s">
        <v>2036</v>
      </c>
      <c r="L250" s="9">
        <v>51.93</v>
      </c>
      <c r="M250" s="10">
        <v>37.92</v>
      </c>
      <c r="N250" s="5" t="s">
        <v>2035</v>
      </c>
      <c r="O250" s="5" t="s">
        <v>218</v>
      </c>
      <c r="P250" s="5" t="s">
        <v>2037</v>
      </c>
      <c r="Q250" s="4" t="s">
        <v>2034</v>
      </c>
      <c r="R250" s="4"/>
      <c r="S250" s="13"/>
      <c r="T250" s="16"/>
      <c r="U250" s="15"/>
      <c r="V250" s="13">
        <v>44012</v>
      </c>
    </row>
    <row r="251" spans="1:22" s="1" customFormat="1" hidden="1">
      <c r="A251" s="4">
        <v>2336</v>
      </c>
      <c r="B251" s="4" t="s">
        <v>8</v>
      </c>
      <c r="C251" s="4" t="s">
        <v>497</v>
      </c>
      <c r="D251" s="4" t="s">
        <v>2029</v>
      </c>
      <c r="E251" s="4" t="s">
        <v>2030</v>
      </c>
      <c r="F251" s="5">
        <v>11</v>
      </c>
      <c r="G251" s="5">
        <v>3</v>
      </c>
      <c r="H251" s="4">
        <v>23</v>
      </c>
      <c r="I251" s="5">
        <v>1</v>
      </c>
      <c r="J251" s="7">
        <v>104</v>
      </c>
      <c r="K251" s="8" t="s">
        <v>2036</v>
      </c>
      <c r="L251" s="9">
        <v>51.93</v>
      </c>
      <c r="M251" s="10">
        <v>37.92</v>
      </c>
      <c r="N251" s="5" t="s">
        <v>2035</v>
      </c>
      <c r="O251" s="5" t="s">
        <v>218</v>
      </c>
      <c r="P251" s="5" t="s">
        <v>2038</v>
      </c>
      <c r="Q251" s="4" t="s">
        <v>2034</v>
      </c>
      <c r="R251" s="4"/>
      <c r="S251" s="13"/>
      <c r="T251" s="16"/>
      <c r="U251" s="15"/>
      <c r="V251" s="13">
        <v>44012</v>
      </c>
    </row>
    <row r="252" spans="1:22" s="1" customFormat="1" hidden="1">
      <c r="A252" s="4">
        <v>2337</v>
      </c>
      <c r="B252" s="4" t="s">
        <v>8</v>
      </c>
      <c r="C252" s="4" t="s">
        <v>497</v>
      </c>
      <c r="D252" s="4" t="s">
        <v>2029</v>
      </c>
      <c r="E252" s="4" t="s">
        <v>2030</v>
      </c>
      <c r="F252" s="5">
        <v>11</v>
      </c>
      <c r="G252" s="5">
        <v>3</v>
      </c>
      <c r="H252" s="4">
        <v>23</v>
      </c>
      <c r="I252" s="5">
        <v>1</v>
      </c>
      <c r="J252" s="7">
        <v>105</v>
      </c>
      <c r="K252" s="8" t="s">
        <v>2036</v>
      </c>
      <c r="L252" s="9">
        <v>53.57</v>
      </c>
      <c r="M252" s="10">
        <v>39.119999999999997</v>
      </c>
      <c r="N252" s="5" t="s">
        <v>2035</v>
      </c>
      <c r="O252" s="5" t="s">
        <v>218</v>
      </c>
      <c r="P252" s="5" t="s">
        <v>1843</v>
      </c>
      <c r="Q252" s="4" t="s">
        <v>2034</v>
      </c>
      <c r="R252" s="4"/>
      <c r="S252" s="13"/>
      <c r="T252" s="16"/>
      <c r="U252" s="15"/>
      <c r="V252" s="13">
        <v>44012</v>
      </c>
    </row>
    <row r="253" spans="1:22" s="1" customFormat="1">
      <c r="A253" s="4">
        <v>2338</v>
      </c>
      <c r="B253" s="4" t="s">
        <v>8</v>
      </c>
      <c r="C253" s="4" t="s">
        <v>497</v>
      </c>
      <c r="D253" s="4" t="s">
        <v>2029</v>
      </c>
      <c r="E253" s="4" t="s">
        <v>2030</v>
      </c>
      <c r="F253" s="5">
        <v>11</v>
      </c>
      <c r="G253" s="5">
        <v>3</v>
      </c>
      <c r="H253" s="4">
        <v>23</v>
      </c>
      <c r="I253" s="5">
        <v>1</v>
      </c>
      <c r="J253" s="7">
        <v>106</v>
      </c>
      <c r="K253" s="8" t="s">
        <v>2036</v>
      </c>
      <c r="L253" s="9">
        <v>78.8</v>
      </c>
      <c r="M253" s="10">
        <v>57.54</v>
      </c>
      <c r="N253" s="5" t="s">
        <v>2032</v>
      </c>
      <c r="O253" s="5" t="s">
        <v>210</v>
      </c>
      <c r="P253" s="5" t="s">
        <v>2039</v>
      </c>
      <c r="Q253" s="4" t="s">
        <v>2049</v>
      </c>
      <c r="R253" s="4" t="s">
        <v>5080</v>
      </c>
      <c r="S253" s="13">
        <v>43359</v>
      </c>
      <c r="T253" s="14" t="s">
        <v>5081</v>
      </c>
      <c r="U253" s="15" t="s">
        <v>5082</v>
      </c>
      <c r="V253" s="13">
        <v>44012</v>
      </c>
    </row>
    <row r="254" spans="1:22" s="1" customFormat="1">
      <c r="A254" s="4">
        <v>2339</v>
      </c>
      <c r="B254" s="4" t="s">
        <v>8</v>
      </c>
      <c r="C254" s="4" t="s">
        <v>497</v>
      </c>
      <c r="D254" s="4" t="s">
        <v>2029</v>
      </c>
      <c r="E254" s="4" t="s">
        <v>2030</v>
      </c>
      <c r="F254" s="5">
        <v>11</v>
      </c>
      <c r="G254" s="5">
        <v>3</v>
      </c>
      <c r="H254" s="4">
        <v>23</v>
      </c>
      <c r="I254" s="5">
        <v>2</v>
      </c>
      <c r="J254" s="7">
        <v>201</v>
      </c>
      <c r="K254" s="8" t="s">
        <v>2036</v>
      </c>
      <c r="L254" s="9">
        <v>77.62</v>
      </c>
      <c r="M254" s="10">
        <v>56.68</v>
      </c>
      <c r="N254" s="5" t="s">
        <v>2032</v>
      </c>
      <c r="O254" s="5" t="s">
        <v>190</v>
      </c>
      <c r="P254" s="5" t="s">
        <v>2040</v>
      </c>
      <c r="Q254" s="4" t="s">
        <v>2049</v>
      </c>
      <c r="R254" s="4" t="s">
        <v>5083</v>
      </c>
      <c r="S254" s="13">
        <v>43359</v>
      </c>
      <c r="T254" s="14" t="s">
        <v>5084</v>
      </c>
      <c r="U254" s="15" t="s">
        <v>5085</v>
      </c>
      <c r="V254" s="13">
        <v>44012</v>
      </c>
    </row>
    <row r="255" spans="1:22" s="1" customFormat="1" hidden="1">
      <c r="A255" s="4">
        <v>2340</v>
      </c>
      <c r="B255" s="4" t="s">
        <v>8</v>
      </c>
      <c r="C255" s="4" t="s">
        <v>497</v>
      </c>
      <c r="D255" s="4" t="s">
        <v>2029</v>
      </c>
      <c r="E255" s="4" t="s">
        <v>2030</v>
      </c>
      <c r="F255" s="5">
        <v>11</v>
      </c>
      <c r="G255" s="5">
        <v>3</v>
      </c>
      <c r="H255" s="4">
        <v>23</v>
      </c>
      <c r="I255" s="5">
        <v>2</v>
      </c>
      <c r="J255" s="7">
        <v>202</v>
      </c>
      <c r="K255" s="8" t="s">
        <v>2036</v>
      </c>
      <c r="L255" s="9">
        <v>53.57</v>
      </c>
      <c r="M255" s="10">
        <v>39.119999999999997</v>
      </c>
      <c r="N255" s="5" t="s">
        <v>2035</v>
      </c>
      <c r="O255" s="5" t="s">
        <v>218</v>
      </c>
      <c r="P255" s="5" t="s">
        <v>504</v>
      </c>
      <c r="Q255" s="4" t="s">
        <v>2034</v>
      </c>
      <c r="R255" s="4"/>
      <c r="S255" s="13"/>
      <c r="T255" s="16"/>
      <c r="U255" s="15"/>
      <c r="V255" s="13">
        <v>44012</v>
      </c>
    </row>
    <row r="256" spans="1:22" s="1" customFormat="1" hidden="1">
      <c r="A256" s="4">
        <v>2341</v>
      </c>
      <c r="B256" s="4" t="s">
        <v>8</v>
      </c>
      <c r="C256" s="4" t="s">
        <v>497</v>
      </c>
      <c r="D256" s="4" t="s">
        <v>2029</v>
      </c>
      <c r="E256" s="4" t="s">
        <v>2030</v>
      </c>
      <c r="F256" s="5">
        <v>11</v>
      </c>
      <c r="G256" s="5">
        <v>3</v>
      </c>
      <c r="H256" s="4">
        <v>23</v>
      </c>
      <c r="I256" s="5">
        <v>2</v>
      </c>
      <c r="J256" s="7">
        <v>203</v>
      </c>
      <c r="K256" s="8" t="s">
        <v>2036</v>
      </c>
      <c r="L256" s="9">
        <v>51.93</v>
      </c>
      <c r="M256" s="10">
        <v>37.92</v>
      </c>
      <c r="N256" s="5" t="s">
        <v>2035</v>
      </c>
      <c r="O256" s="5" t="s">
        <v>218</v>
      </c>
      <c r="P256" s="5" t="s">
        <v>2037</v>
      </c>
      <c r="Q256" s="4" t="s">
        <v>2034</v>
      </c>
      <c r="R256" s="4"/>
      <c r="S256" s="13"/>
      <c r="T256" s="16"/>
      <c r="U256" s="15"/>
      <c r="V256" s="13">
        <v>44012</v>
      </c>
    </row>
    <row r="257" spans="1:22" s="1" customFormat="1" hidden="1">
      <c r="A257" s="4">
        <v>2342</v>
      </c>
      <c r="B257" s="4" t="s">
        <v>8</v>
      </c>
      <c r="C257" s="4" t="s">
        <v>497</v>
      </c>
      <c r="D257" s="4" t="s">
        <v>2029</v>
      </c>
      <c r="E257" s="4" t="s">
        <v>2030</v>
      </c>
      <c r="F257" s="5">
        <v>11</v>
      </c>
      <c r="G257" s="5">
        <v>3</v>
      </c>
      <c r="H257" s="4">
        <v>23</v>
      </c>
      <c r="I257" s="5">
        <v>2</v>
      </c>
      <c r="J257" s="7">
        <v>204</v>
      </c>
      <c r="K257" s="8" t="s">
        <v>2036</v>
      </c>
      <c r="L257" s="9">
        <v>51.93</v>
      </c>
      <c r="M257" s="10">
        <v>37.92</v>
      </c>
      <c r="N257" s="5" t="s">
        <v>2035</v>
      </c>
      <c r="O257" s="5" t="s">
        <v>218</v>
      </c>
      <c r="P257" s="5" t="s">
        <v>2038</v>
      </c>
      <c r="Q257" s="4" t="s">
        <v>2034</v>
      </c>
      <c r="R257" s="4"/>
      <c r="S257" s="13"/>
      <c r="T257" s="16"/>
      <c r="U257" s="15"/>
      <c r="V257" s="13">
        <v>44012</v>
      </c>
    </row>
    <row r="258" spans="1:22" s="1" customFormat="1" hidden="1">
      <c r="A258" s="4">
        <v>2343</v>
      </c>
      <c r="B258" s="4" t="s">
        <v>8</v>
      </c>
      <c r="C258" s="4" t="s">
        <v>497</v>
      </c>
      <c r="D258" s="4" t="s">
        <v>2029</v>
      </c>
      <c r="E258" s="4" t="s">
        <v>2030</v>
      </c>
      <c r="F258" s="5">
        <v>11</v>
      </c>
      <c r="G258" s="5">
        <v>3</v>
      </c>
      <c r="H258" s="4">
        <v>23</v>
      </c>
      <c r="I258" s="5">
        <v>2</v>
      </c>
      <c r="J258" s="7">
        <v>205</v>
      </c>
      <c r="K258" s="8" t="s">
        <v>2036</v>
      </c>
      <c r="L258" s="9">
        <v>53.57</v>
      </c>
      <c r="M258" s="10">
        <v>39.119999999999997</v>
      </c>
      <c r="N258" s="5" t="s">
        <v>2035</v>
      </c>
      <c r="O258" s="5" t="s">
        <v>218</v>
      </c>
      <c r="P258" s="5" t="s">
        <v>1843</v>
      </c>
      <c r="Q258" s="4" t="s">
        <v>2034</v>
      </c>
      <c r="R258" s="4"/>
      <c r="S258" s="13"/>
      <c r="T258" s="16"/>
      <c r="U258" s="15"/>
      <c r="V258" s="13">
        <v>44012</v>
      </c>
    </row>
    <row r="259" spans="1:22" s="1" customFormat="1">
      <c r="A259" s="4">
        <v>2344</v>
      </c>
      <c r="B259" s="4" t="s">
        <v>8</v>
      </c>
      <c r="C259" s="4" t="s">
        <v>497</v>
      </c>
      <c r="D259" s="4" t="s">
        <v>2029</v>
      </c>
      <c r="E259" s="4" t="s">
        <v>2030</v>
      </c>
      <c r="F259" s="5">
        <v>11</v>
      </c>
      <c r="G259" s="5">
        <v>3</v>
      </c>
      <c r="H259" s="4">
        <v>23</v>
      </c>
      <c r="I259" s="5">
        <v>2</v>
      </c>
      <c r="J259" s="7">
        <v>206</v>
      </c>
      <c r="K259" s="8" t="s">
        <v>2036</v>
      </c>
      <c r="L259" s="9">
        <v>78.8</v>
      </c>
      <c r="M259" s="10">
        <v>57.54</v>
      </c>
      <c r="N259" s="5" t="s">
        <v>2032</v>
      </c>
      <c r="O259" s="5" t="s">
        <v>210</v>
      </c>
      <c r="P259" s="5" t="s">
        <v>2039</v>
      </c>
      <c r="Q259" s="4" t="s">
        <v>2049</v>
      </c>
      <c r="R259" s="4" t="s">
        <v>5086</v>
      </c>
      <c r="S259" s="13">
        <v>43359</v>
      </c>
      <c r="T259" s="14" t="s">
        <v>5087</v>
      </c>
      <c r="U259" s="15" t="s">
        <v>5088</v>
      </c>
      <c r="V259" s="13">
        <v>44012</v>
      </c>
    </row>
    <row r="260" spans="1:22" s="1" customFormat="1">
      <c r="A260" s="4">
        <v>2345</v>
      </c>
      <c r="B260" s="4" t="s">
        <v>8</v>
      </c>
      <c r="C260" s="4" t="s">
        <v>497</v>
      </c>
      <c r="D260" s="4" t="s">
        <v>2029</v>
      </c>
      <c r="E260" s="4" t="s">
        <v>2030</v>
      </c>
      <c r="F260" s="5">
        <v>11</v>
      </c>
      <c r="G260" s="5">
        <v>3</v>
      </c>
      <c r="H260" s="4">
        <v>23</v>
      </c>
      <c r="I260" s="5">
        <v>3</v>
      </c>
      <c r="J260" s="7">
        <v>301</v>
      </c>
      <c r="K260" s="8" t="s">
        <v>2036</v>
      </c>
      <c r="L260" s="9">
        <v>77.62</v>
      </c>
      <c r="M260" s="10">
        <v>56.68</v>
      </c>
      <c r="N260" s="5" t="s">
        <v>2032</v>
      </c>
      <c r="O260" s="5" t="s">
        <v>190</v>
      </c>
      <c r="P260" s="5" t="s">
        <v>2040</v>
      </c>
      <c r="Q260" s="4" t="s">
        <v>2034</v>
      </c>
      <c r="R260" s="4"/>
      <c r="S260" s="13"/>
      <c r="T260" s="14"/>
      <c r="U260" s="15"/>
      <c r="V260" s="13">
        <v>44012</v>
      </c>
    </row>
    <row r="261" spans="1:22" s="1" customFormat="1" hidden="1">
      <c r="A261" s="4">
        <v>2346</v>
      </c>
      <c r="B261" s="4" t="s">
        <v>8</v>
      </c>
      <c r="C261" s="4" t="s">
        <v>497</v>
      </c>
      <c r="D261" s="4" t="s">
        <v>2029</v>
      </c>
      <c r="E261" s="4" t="s">
        <v>2030</v>
      </c>
      <c r="F261" s="5">
        <v>11</v>
      </c>
      <c r="G261" s="5">
        <v>3</v>
      </c>
      <c r="H261" s="4">
        <v>23</v>
      </c>
      <c r="I261" s="5">
        <v>3</v>
      </c>
      <c r="J261" s="7">
        <v>302</v>
      </c>
      <c r="K261" s="8" t="s">
        <v>2036</v>
      </c>
      <c r="L261" s="9">
        <v>53.57</v>
      </c>
      <c r="M261" s="10">
        <v>39.119999999999997</v>
      </c>
      <c r="N261" s="5" t="s">
        <v>2035</v>
      </c>
      <c r="O261" s="5" t="s">
        <v>218</v>
      </c>
      <c r="P261" s="5" t="s">
        <v>504</v>
      </c>
      <c r="Q261" s="4" t="s">
        <v>2034</v>
      </c>
      <c r="R261" s="4"/>
      <c r="S261" s="13"/>
      <c r="T261" s="16"/>
      <c r="U261" s="15"/>
      <c r="V261" s="13">
        <v>44012</v>
      </c>
    </row>
    <row r="262" spans="1:22" s="1" customFormat="1" hidden="1">
      <c r="A262" s="4">
        <v>2347</v>
      </c>
      <c r="B262" s="4" t="s">
        <v>8</v>
      </c>
      <c r="C262" s="4" t="s">
        <v>497</v>
      </c>
      <c r="D262" s="4" t="s">
        <v>2029</v>
      </c>
      <c r="E262" s="4" t="s">
        <v>2030</v>
      </c>
      <c r="F262" s="5">
        <v>11</v>
      </c>
      <c r="G262" s="5">
        <v>3</v>
      </c>
      <c r="H262" s="4">
        <v>23</v>
      </c>
      <c r="I262" s="5">
        <v>3</v>
      </c>
      <c r="J262" s="7">
        <v>303</v>
      </c>
      <c r="K262" s="8" t="s">
        <v>2036</v>
      </c>
      <c r="L262" s="9">
        <v>51.93</v>
      </c>
      <c r="M262" s="10">
        <v>37.92</v>
      </c>
      <c r="N262" s="5" t="s">
        <v>2035</v>
      </c>
      <c r="O262" s="5" t="s">
        <v>218</v>
      </c>
      <c r="P262" s="5" t="s">
        <v>2037</v>
      </c>
      <c r="Q262" s="4" t="s">
        <v>2034</v>
      </c>
      <c r="R262" s="4"/>
      <c r="S262" s="13"/>
      <c r="T262" s="16"/>
      <c r="U262" s="15"/>
      <c r="V262" s="13">
        <v>44012</v>
      </c>
    </row>
    <row r="263" spans="1:22" s="1" customFormat="1" hidden="1">
      <c r="A263" s="4">
        <v>2348</v>
      </c>
      <c r="B263" s="4" t="s">
        <v>8</v>
      </c>
      <c r="C263" s="4" t="s">
        <v>497</v>
      </c>
      <c r="D263" s="4" t="s">
        <v>2029</v>
      </c>
      <c r="E263" s="4" t="s">
        <v>2030</v>
      </c>
      <c r="F263" s="5">
        <v>11</v>
      </c>
      <c r="G263" s="5">
        <v>3</v>
      </c>
      <c r="H263" s="4">
        <v>23</v>
      </c>
      <c r="I263" s="5">
        <v>3</v>
      </c>
      <c r="J263" s="7">
        <v>304</v>
      </c>
      <c r="K263" s="8" t="s">
        <v>2036</v>
      </c>
      <c r="L263" s="9">
        <v>51.93</v>
      </c>
      <c r="M263" s="10">
        <v>37.92</v>
      </c>
      <c r="N263" s="5" t="s">
        <v>2035</v>
      </c>
      <c r="O263" s="5" t="s">
        <v>218</v>
      </c>
      <c r="P263" s="5" t="s">
        <v>2038</v>
      </c>
      <c r="Q263" s="4" t="s">
        <v>2034</v>
      </c>
      <c r="R263" s="4"/>
      <c r="S263" s="13"/>
      <c r="T263" s="16"/>
      <c r="U263" s="15"/>
      <c r="V263" s="13">
        <v>44012</v>
      </c>
    </row>
    <row r="264" spans="1:22" s="1" customFormat="1" hidden="1">
      <c r="A264" s="4">
        <v>2349</v>
      </c>
      <c r="B264" s="4" t="s">
        <v>8</v>
      </c>
      <c r="C264" s="4" t="s">
        <v>497</v>
      </c>
      <c r="D264" s="4" t="s">
        <v>2029</v>
      </c>
      <c r="E264" s="4" t="s">
        <v>2030</v>
      </c>
      <c r="F264" s="5">
        <v>11</v>
      </c>
      <c r="G264" s="5">
        <v>3</v>
      </c>
      <c r="H264" s="4">
        <v>23</v>
      </c>
      <c r="I264" s="5">
        <v>3</v>
      </c>
      <c r="J264" s="7">
        <v>305</v>
      </c>
      <c r="K264" s="8" t="s">
        <v>2036</v>
      </c>
      <c r="L264" s="9">
        <v>53.57</v>
      </c>
      <c r="M264" s="10">
        <v>39.119999999999997</v>
      </c>
      <c r="N264" s="5" t="s">
        <v>2035</v>
      </c>
      <c r="O264" s="5" t="s">
        <v>218</v>
      </c>
      <c r="P264" s="5" t="s">
        <v>1843</v>
      </c>
      <c r="Q264" s="4" t="s">
        <v>2049</v>
      </c>
      <c r="R264" s="4" t="s">
        <v>5089</v>
      </c>
      <c r="S264" s="13">
        <v>43395</v>
      </c>
      <c r="T264" s="14" t="s">
        <v>5090</v>
      </c>
      <c r="U264" s="15" t="s">
        <v>5091</v>
      </c>
      <c r="V264" s="13">
        <v>44012</v>
      </c>
    </row>
    <row r="265" spans="1:22" s="1" customFormat="1">
      <c r="A265" s="4">
        <v>2350</v>
      </c>
      <c r="B265" s="4" t="s">
        <v>8</v>
      </c>
      <c r="C265" s="4" t="s">
        <v>497</v>
      </c>
      <c r="D265" s="4" t="s">
        <v>2029</v>
      </c>
      <c r="E265" s="4" t="s">
        <v>2030</v>
      </c>
      <c r="F265" s="5">
        <v>11</v>
      </c>
      <c r="G265" s="5">
        <v>3</v>
      </c>
      <c r="H265" s="4">
        <v>23</v>
      </c>
      <c r="I265" s="5">
        <v>3</v>
      </c>
      <c r="J265" s="7">
        <v>306</v>
      </c>
      <c r="K265" s="8" t="s">
        <v>2036</v>
      </c>
      <c r="L265" s="9">
        <v>78.8</v>
      </c>
      <c r="M265" s="10">
        <v>57.54</v>
      </c>
      <c r="N265" s="5" t="s">
        <v>2032</v>
      </c>
      <c r="O265" s="5" t="s">
        <v>210</v>
      </c>
      <c r="P265" s="5" t="s">
        <v>2039</v>
      </c>
      <c r="Q265" s="4" t="s">
        <v>2049</v>
      </c>
      <c r="R265" s="4" t="s">
        <v>5092</v>
      </c>
      <c r="S265" s="13">
        <v>43359</v>
      </c>
      <c r="T265" s="14" t="s">
        <v>5093</v>
      </c>
      <c r="U265" s="15" t="s">
        <v>5094</v>
      </c>
      <c r="V265" s="13">
        <v>44012</v>
      </c>
    </row>
    <row r="266" spans="1:22" s="1" customFormat="1">
      <c r="A266" s="4">
        <v>2351</v>
      </c>
      <c r="B266" s="4" t="s">
        <v>8</v>
      </c>
      <c r="C266" s="4" t="s">
        <v>497</v>
      </c>
      <c r="D266" s="4" t="s">
        <v>2029</v>
      </c>
      <c r="E266" s="4" t="s">
        <v>2030</v>
      </c>
      <c r="F266" s="5">
        <v>11</v>
      </c>
      <c r="G266" s="5">
        <v>3</v>
      </c>
      <c r="H266" s="4">
        <v>23</v>
      </c>
      <c r="I266" s="5">
        <v>4</v>
      </c>
      <c r="J266" s="7">
        <v>401</v>
      </c>
      <c r="K266" s="8" t="s">
        <v>2036</v>
      </c>
      <c r="L266" s="9">
        <v>77.62</v>
      </c>
      <c r="M266" s="10">
        <v>56.68</v>
      </c>
      <c r="N266" s="5" t="s">
        <v>2032</v>
      </c>
      <c r="O266" s="5" t="s">
        <v>190</v>
      </c>
      <c r="P266" s="5" t="s">
        <v>2040</v>
      </c>
      <c r="Q266" s="4" t="s">
        <v>2049</v>
      </c>
      <c r="R266" s="4" t="s">
        <v>5095</v>
      </c>
      <c r="S266" s="13">
        <v>43395</v>
      </c>
      <c r="T266" s="14" t="s">
        <v>5096</v>
      </c>
      <c r="U266" s="15" t="s">
        <v>5097</v>
      </c>
      <c r="V266" s="13">
        <v>44012</v>
      </c>
    </row>
    <row r="267" spans="1:22" s="1" customFormat="1" hidden="1">
      <c r="A267" s="4">
        <v>2352</v>
      </c>
      <c r="B267" s="4" t="s">
        <v>8</v>
      </c>
      <c r="C267" s="4" t="s">
        <v>497</v>
      </c>
      <c r="D267" s="4" t="s">
        <v>2029</v>
      </c>
      <c r="E267" s="4" t="s">
        <v>2030</v>
      </c>
      <c r="F267" s="5">
        <v>11</v>
      </c>
      <c r="G267" s="5">
        <v>3</v>
      </c>
      <c r="H267" s="4">
        <v>23</v>
      </c>
      <c r="I267" s="5">
        <v>4</v>
      </c>
      <c r="J267" s="7">
        <v>402</v>
      </c>
      <c r="K267" s="8" t="s">
        <v>2036</v>
      </c>
      <c r="L267" s="9">
        <v>53.57</v>
      </c>
      <c r="M267" s="10">
        <v>39.119999999999997</v>
      </c>
      <c r="N267" s="5" t="s">
        <v>2035</v>
      </c>
      <c r="O267" s="5" t="s">
        <v>218</v>
      </c>
      <c r="P267" s="5" t="s">
        <v>504</v>
      </c>
      <c r="Q267" s="4" t="s">
        <v>2034</v>
      </c>
      <c r="R267" s="4"/>
      <c r="S267" s="13"/>
      <c r="T267" s="16"/>
      <c r="U267" s="15"/>
      <c r="V267" s="13">
        <v>44012</v>
      </c>
    </row>
    <row r="268" spans="1:22" s="1" customFormat="1" hidden="1">
      <c r="A268" s="4">
        <v>2353</v>
      </c>
      <c r="B268" s="4" t="s">
        <v>8</v>
      </c>
      <c r="C268" s="4" t="s">
        <v>497</v>
      </c>
      <c r="D268" s="4" t="s">
        <v>2029</v>
      </c>
      <c r="E268" s="4" t="s">
        <v>2030</v>
      </c>
      <c r="F268" s="5">
        <v>11</v>
      </c>
      <c r="G268" s="5">
        <v>3</v>
      </c>
      <c r="H268" s="4">
        <v>23</v>
      </c>
      <c r="I268" s="5">
        <v>4</v>
      </c>
      <c r="J268" s="7">
        <v>403</v>
      </c>
      <c r="K268" s="8" t="s">
        <v>2036</v>
      </c>
      <c r="L268" s="9">
        <v>51.93</v>
      </c>
      <c r="M268" s="10">
        <v>37.92</v>
      </c>
      <c r="N268" s="5" t="s">
        <v>2035</v>
      </c>
      <c r="O268" s="5" t="s">
        <v>218</v>
      </c>
      <c r="P268" s="5" t="s">
        <v>2037</v>
      </c>
      <c r="Q268" s="4" t="s">
        <v>2034</v>
      </c>
      <c r="R268" s="4"/>
      <c r="S268" s="13"/>
      <c r="T268" s="16"/>
      <c r="U268" s="15"/>
      <c r="V268" s="13">
        <v>44012</v>
      </c>
    </row>
    <row r="269" spans="1:22" s="1" customFormat="1" hidden="1">
      <c r="A269" s="4">
        <v>2354</v>
      </c>
      <c r="B269" s="4" t="s">
        <v>8</v>
      </c>
      <c r="C269" s="4" t="s">
        <v>497</v>
      </c>
      <c r="D269" s="4" t="s">
        <v>2029</v>
      </c>
      <c r="E269" s="4" t="s">
        <v>2030</v>
      </c>
      <c r="F269" s="5">
        <v>11</v>
      </c>
      <c r="G269" s="5">
        <v>3</v>
      </c>
      <c r="H269" s="4">
        <v>23</v>
      </c>
      <c r="I269" s="5">
        <v>4</v>
      </c>
      <c r="J269" s="7">
        <v>404</v>
      </c>
      <c r="K269" s="8" t="s">
        <v>2036</v>
      </c>
      <c r="L269" s="9">
        <v>51.93</v>
      </c>
      <c r="M269" s="10">
        <v>37.92</v>
      </c>
      <c r="N269" s="5" t="s">
        <v>2035</v>
      </c>
      <c r="O269" s="5" t="s">
        <v>218</v>
      </c>
      <c r="P269" s="5" t="s">
        <v>2038</v>
      </c>
      <c r="Q269" s="4" t="s">
        <v>2034</v>
      </c>
      <c r="R269" s="4"/>
      <c r="S269" s="13"/>
      <c r="T269" s="16"/>
      <c r="U269" s="15"/>
      <c r="V269" s="13">
        <v>44012</v>
      </c>
    </row>
    <row r="270" spans="1:22" s="1" customFormat="1" hidden="1">
      <c r="A270" s="4">
        <v>2355</v>
      </c>
      <c r="B270" s="4" t="s">
        <v>8</v>
      </c>
      <c r="C270" s="4" t="s">
        <v>497</v>
      </c>
      <c r="D270" s="4" t="s">
        <v>2029</v>
      </c>
      <c r="E270" s="4" t="s">
        <v>2030</v>
      </c>
      <c r="F270" s="5">
        <v>11</v>
      </c>
      <c r="G270" s="5">
        <v>3</v>
      </c>
      <c r="H270" s="4">
        <v>23</v>
      </c>
      <c r="I270" s="5">
        <v>4</v>
      </c>
      <c r="J270" s="7">
        <v>405</v>
      </c>
      <c r="K270" s="8" t="s">
        <v>2036</v>
      </c>
      <c r="L270" s="9">
        <v>53.57</v>
      </c>
      <c r="M270" s="10">
        <v>39.119999999999997</v>
      </c>
      <c r="N270" s="5" t="s">
        <v>2035</v>
      </c>
      <c r="O270" s="5" t="s">
        <v>218</v>
      </c>
      <c r="P270" s="5" t="s">
        <v>1843</v>
      </c>
      <c r="Q270" s="4" t="s">
        <v>2034</v>
      </c>
      <c r="R270" s="4"/>
      <c r="S270" s="13"/>
      <c r="T270" s="16"/>
      <c r="U270" s="15"/>
      <c r="V270" s="13">
        <v>44012</v>
      </c>
    </row>
    <row r="271" spans="1:22" s="1" customFormat="1">
      <c r="A271" s="4">
        <v>2356</v>
      </c>
      <c r="B271" s="4" t="s">
        <v>8</v>
      </c>
      <c r="C271" s="4" t="s">
        <v>497</v>
      </c>
      <c r="D271" s="4" t="s">
        <v>2029</v>
      </c>
      <c r="E271" s="4" t="s">
        <v>2030</v>
      </c>
      <c r="F271" s="5">
        <v>11</v>
      </c>
      <c r="G271" s="5">
        <v>3</v>
      </c>
      <c r="H271" s="4">
        <v>23</v>
      </c>
      <c r="I271" s="5">
        <v>4</v>
      </c>
      <c r="J271" s="7">
        <v>406</v>
      </c>
      <c r="K271" s="8" t="s">
        <v>2036</v>
      </c>
      <c r="L271" s="9">
        <v>78.8</v>
      </c>
      <c r="M271" s="10">
        <v>57.54</v>
      </c>
      <c r="N271" s="5" t="s">
        <v>2032</v>
      </c>
      <c r="O271" s="5" t="s">
        <v>210</v>
      </c>
      <c r="P271" s="5" t="s">
        <v>2039</v>
      </c>
      <c r="Q271" s="4" t="s">
        <v>2049</v>
      </c>
      <c r="R271" s="4" t="s">
        <v>5098</v>
      </c>
      <c r="S271" s="13">
        <v>43394</v>
      </c>
      <c r="T271" s="14" t="s">
        <v>5099</v>
      </c>
      <c r="U271" s="15" t="s">
        <v>5100</v>
      </c>
      <c r="V271" s="13">
        <v>44012</v>
      </c>
    </row>
    <row r="272" spans="1:22" s="1" customFormat="1">
      <c r="A272" s="4">
        <v>2357</v>
      </c>
      <c r="B272" s="4" t="s">
        <v>8</v>
      </c>
      <c r="C272" s="4" t="s">
        <v>497</v>
      </c>
      <c r="D272" s="4" t="s">
        <v>2029</v>
      </c>
      <c r="E272" s="4" t="s">
        <v>2030</v>
      </c>
      <c r="F272" s="5">
        <v>11</v>
      </c>
      <c r="G272" s="5">
        <v>3</v>
      </c>
      <c r="H272" s="4">
        <v>23</v>
      </c>
      <c r="I272" s="5">
        <v>5</v>
      </c>
      <c r="J272" s="7">
        <v>501</v>
      </c>
      <c r="K272" s="8" t="s">
        <v>2036</v>
      </c>
      <c r="L272" s="9">
        <v>77.62</v>
      </c>
      <c r="M272" s="10">
        <v>56.68</v>
      </c>
      <c r="N272" s="5" t="s">
        <v>2032</v>
      </c>
      <c r="O272" s="5" t="s">
        <v>190</v>
      </c>
      <c r="P272" s="5" t="s">
        <v>2040</v>
      </c>
      <c r="Q272" s="4" t="s">
        <v>2049</v>
      </c>
      <c r="R272" s="4" t="s">
        <v>5101</v>
      </c>
      <c r="S272" s="13">
        <v>43394</v>
      </c>
      <c r="T272" s="14" t="s">
        <v>5102</v>
      </c>
      <c r="U272" s="15" t="s">
        <v>5103</v>
      </c>
      <c r="V272" s="13">
        <v>44012</v>
      </c>
    </row>
    <row r="273" spans="1:22" s="1" customFormat="1" hidden="1">
      <c r="A273" s="4">
        <v>2358</v>
      </c>
      <c r="B273" s="4" t="s">
        <v>8</v>
      </c>
      <c r="C273" s="4" t="s">
        <v>497</v>
      </c>
      <c r="D273" s="4" t="s">
        <v>2029</v>
      </c>
      <c r="E273" s="4" t="s">
        <v>2030</v>
      </c>
      <c r="F273" s="5">
        <v>11</v>
      </c>
      <c r="G273" s="5">
        <v>3</v>
      </c>
      <c r="H273" s="4">
        <v>23</v>
      </c>
      <c r="I273" s="5">
        <v>5</v>
      </c>
      <c r="J273" s="7">
        <v>502</v>
      </c>
      <c r="K273" s="8" t="s">
        <v>2036</v>
      </c>
      <c r="L273" s="9">
        <v>53.57</v>
      </c>
      <c r="M273" s="10">
        <v>39.119999999999997</v>
      </c>
      <c r="N273" s="5" t="s">
        <v>2035</v>
      </c>
      <c r="O273" s="5" t="s">
        <v>218</v>
      </c>
      <c r="P273" s="5" t="s">
        <v>504</v>
      </c>
      <c r="Q273" s="4" t="s">
        <v>2034</v>
      </c>
      <c r="R273" s="4"/>
      <c r="S273" s="13"/>
      <c r="T273" s="16"/>
      <c r="U273" s="15"/>
      <c r="V273" s="13">
        <v>44012</v>
      </c>
    </row>
    <row r="274" spans="1:22" s="1" customFormat="1" hidden="1">
      <c r="A274" s="4">
        <v>2359</v>
      </c>
      <c r="B274" s="4" t="s">
        <v>8</v>
      </c>
      <c r="C274" s="4" t="s">
        <v>497</v>
      </c>
      <c r="D274" s="4" t="s">
        <v>2029</v>
      </c>
      <c r="E274" s="4" t="s">
        <v>2030</v>
      </c>
      <c r="F274" s="5">
        <v>11</v>
      </c>
      <c r="G274" s="5">
        <v>3</v>
      </c>
      <c r="H274" s="4">
        <v>23</v>
      </c>
      <c r="I274" s="5">
        <v>5</v>
      </c>
      <c r="J274" s="7">
        <v>503</v>
      </c>
      <c r="K274" s="8" t="s">
        <v>2036</v>
      </c>
      <c r="L274" s="9">
        <v>51.93</v>
      </c>
      <c r="M274" s="10">
        <v>37.92</v>
      </c>
      <c r="N274" s="5" t="s">
        <v>2035</v>
      </c>
      <c r="O274" s="5" t="s">
        <v>218</v>
      </c>
      <c r="P274" s="5" t="s">
        <v>2037</v>
      </c>
      <c r="Q274" s="4" t="s">
        <v>2034</v>
      </c>
      <c r="R274" s="4"/>
      <c r="S274" s="13"/>
      <c r="T274" s="16"/>
      <c r="U274" s="15"/>
      <c r="V274" s="13">
        <v>44012</v>
      </c>
    </row>
    <row r="275" spans="1:22" s="1" customFormat="1" hidden="1">
      <c r="A275" s="4">
        <v>2360</v>
      </c>
      <c r="B275" s="4" t="s">
        <v>8</v>
      </c>
      <c r="C275" s="4" t="s">
        <v>497</v>
      </c>
      <c r="D275" s="4" t="s">
        <v>2029</v>
      </c>
      <c r="E275" s="4" t="s">
        <v>2030</v>
      </c>
      <c r="F275" s="5">
        <v>11</v>
      </c>
      <c r="G275" s="5">
        <v>3</v>
      </c>
      <c r="H275" s="4">
        <v>23</v>
      </c>
      <c r="I275" s="5">
        <v>5</v>
      </c>
      <c r="J275" s="7">
        <v>504</v>
      </c>
      <c r="K275" s="8" t="s">
        <v>2036</v>
      </c>
      <c r="L275" s="9">
        <v>51.93</v>
      </c>
      <c r="M275" s="10">
        <v>37.92</v>
      </c>
      <c r="N275" s="5" t="s">
        <v>2035</v>
      </c>
      <c r="O275" s="5" t="s">
        <v>218</v>
      </c>
      <c r="P275" s="5" t="s">
        <v>2038</v>
      </c>
      <c r="Q275" s="4" t="s">
        <v>2049</v>
      </c>
      <c r="R275" s="4" t="s">
        <v>5104</v>
      </c>
      <c r="S275" s="13">
        <v>43397</v>
      </c>
      <c r="T275" s="14" t="s">
        <v>5105</v>
      </c>
      <c r="U275" s="15"/>
      <c r="V275" s="13">
        <v>44012</v>
      </c>
    </row>
    <row r="276" spans="1:22" s="1" customFormat="1" hidden="1">
      <c r="A276" s="4">
        <v>2361</v>
      </c>
      <c r="B276" s="4" t="s">
        <v>8</v>
      </c>
      <c r="C276" s="4" t="s">
        <v>497</v>
      </c>
      <c r="D276" s="4" t="s">
        <v>2029</v>
      </c>
      <c r="E276" s="4" t="s">
        <v>2030</v>
      </c>
      <c r="F276" s="5">
        <v>11</v>
      </c>
      <c r="G276" s="5">
        <v>3</v>
      </c>
      <c r="H276" s="4">
        <v>23</v>
      </c>
      <c r="I276" s="5">
        <v>5</v>
      </c>
      <c r="J276" s="7">
        <v>505</v>
      </c>
      <c r="K276" s="8" t="s">
        <v>2036</v>
      </c>
      <c r="L276" s="9">
        <v>53.57</v>
      </c>
      <c r="M276" s="10">
        <v>39.119999999999997</v>
      </c>
      <c r="N276" s="5" t="s">
        <v>2035</v>
      </c>
      <c r="O276" s="5" t="s">
        <v>218</v>
      </c>
      <c r="P276" s="5" t="s">
        <v>1843</v>
      </c>
      <c r="Q276" s="4" t="s">
        <v>2034</v>
      </c>
      <c r="R276" s="4"/>
      <c r="S276" s="13"/>
      <c r="T276" s="16"/>
      <c r="U276" s="15"/>
      <c r="V276" s="13">
        <v>44012</v>
      </c>
    </row>
    <row r="277" spans="1:22" s="1" customFormat="1">
      <c r="A277" s="4">
        <v>2362</v>
      </c>
      <c r="B277" s="4" t="s">
        <v>8</v>
      </c>
      <c r="C277" s="4" t="s">
        <v>497</v>
      </c>
      <c r="D277" s="4" t="s">
        <v>2029</v>
      </c>
      <c r="E277" s="4" t="s">
        <v>2030</v>
      </c>
      <c r="F277" s="5">
        <v>11</v>
      </c>
      <c r="G277" s="5">
        <v>3</v>
      </c>
      <c r="H277" s="4">
        <v>23</v>
      </c>
      <c r="I277" s="5">
        <v>5</v>
      </c>
      <c r="J277" s="7">
        <v>506</v>
      </c>
      <c r="K277" s="8" t="s">
        <v>2036</v>
      </c>
      <c r="L277" s="9">
        <v>78.8</v>
      </c>
      <c r="M277" s="10">
        <v>57.54</v>
      </c>
      <c r="N277" s="5" t="s">
        <v>2032</v>
      </c>
      <c r="O277" s="5" t="s">
        <v>210</v>
      </c>
      <c r="P277" s="5" t="s">
        <v>2039</v>
      </c>
      <c r="Q277" s="4" t="s">
        <v>2049</v>
      </c>
      <c r="R277" s="4" t="s">
        <v>5106</v>
      </c>
      <c r="S277" s="13">
        <v>43359</v>
      </c>
      <c r="T277" s="14" t="s">
        <v>5107</v>
      </c>
      <c r="U277" s="15" t="s">
        <v>5108</v>
      </c>
      <c r="V277" s="13">
        <v>44012</v>
      </c>
    </row>
    <row r="278" spans="1:22" s="1" customFormat="1">
      <c r="A278" s="4">
        <v>2363</v>
      </c>
      <c r="B278" s="4" t="s">
        <v>8</v>
      </c>
      <c r="C278" s="4" t="s">
        <v>497</v>
      </c>
      <c r="D278" s="4" t="s">
        <v>2029</v>
      </c>
      <c r="E278" s="4" t="s">
        <v>2030</v>
      </c>
      <c r="F278" s="5">
        <v>11</v>
      </c>
      <c r="G278" s="5">
        <v>3</v>
      </c>
      <c r="H278" s="4">
        <v>23</v>
      </c>
      <c r="I278" s="5">
        <v>6</v>
      </c>
      <c r="J278" s="7">
        <v>601</v>
      </c>
      <c r="K278" s="8" t="s">
        <v>2036</v>
      </c>
      <c r="L278" s="9">
        <v>77.62</v>
      </c>
      <c r="M278" s="10">
        <v>56.68</v>
      </c>
      <c r="N278" s="5" t="s">
        <v>2032</v>
      </c>
      <c r="O278" s="5" t="s">
        <v>190</v>
      </c>
      <c r="P278" s="5" t="s">
        <v>2040</v>
      </c>
      <c r="Q278" s="4" t="s">
        <v>2049</v>
      </c>
      <c r="R278" s="4" t="s">
        <v>5109</v>
      </c>
      <c r="S278" s="13">
        <v>43359</v>
      </c>
      <c r="T278" s="14" t="s">
        <v>5110</v>
      </c>
      <c r="U278" s="15" t="s">
        <v>5111</v>
      </c>
      <c r="V278" s="13">
        <v>44012</v>
      </c>
    </row>
    <row r="279" spans="1:22" s="1" customFormat="1" hidden="1">
      <c r="A279" s="4">
        <v>2364</v>
      </c>
      <c r="B279" s="4" t="s">
        <v>8</v>
      </c>
      <c r="C279" s="4" t="s">
        <v>497</v>
      </c>
      <c r="D279" s="4" t="s">
        <v>2029</v>
      </c>
      <c r="E279" s="4" t="s">
        <v>2030</v>
      </c>
      <c r="F279" s="5">
        <v>11</v>
      </c>
      <c r="G279" s="5">
        <v>3</v>
      </c>
      <c r="H279" s="4">
        <v>23</v>
      </c>
      <c r="I279" s="5">
        <v>6</v>
      </c>
      <c r="J279" s="7">
        <v>602</v>
      </c>
      <c r="K279" s="8" t="s">
        <v>2036</v>
      </c>
      <c r="L279" s="9">
        <v>53.57</v>
      </c>
      <c r="M279" s="10">
        <v>39.119999999999997</v>
      </c>
      <c r="N279" s="5" t="s">
        <v>2035</v>
      </c>
      <c r="O279" s="5" t="s">
        <v>218</v>
      </c>
      <c r="P279" s="5" t="s">
        <v>504</v>
      </c>
      <c r="Q279" s="4" t="s">
        <v>2034</v>
      </c>
      <c r="R279" s="4"/>
      <c r="S279" s="13"/>
      <c r="T279" s="16"/>
      <c r="U279" s="15"/>
      <c r="V279" s="13">
        <v>44012</v>
      </c>
    </row>
    <row r="280" spans="1:22" s="1" customFormat="1" hidden="1">
      <c r="A280" s="4">
        <v>2365</v>
      </c>
      <c r="B280" s="4" t="s">
        <v>8</v>
      </c>
      <c r="C280" s="4" t="s">
        <v>497</v>
      </c>
      <c r="D280" s="4" t="s">
        <v>2029</v>
      </c>
      <c r="E280" s="4" t="s">
        <v>2030</v>
      </c>
      <c r="F280" s="5">
        <v>11</v>
      </c>
      <c r="G280" s="5">
        <v>3</v>
      </c>
      <c r="H280" s="4">
        <v>23</v>
      </c>
      <c r="I280" s="5">
        <v>6</v>
      </c>
      <c r="J280" s="7">
        <v>603</v>
      </c>
      <c r="K280" s="8" t="s">
        <v>2036</v>
      </c>
      <c r="L280" s="9">
        <v>51.93</v>
      </c>
      <c r="M280" s="10">
        <v>37.92</v>
      </c>
      <c r="N280" s="5" t="s">
        <v>2035</v>
      </c>
      <c r="O280" s="5" t="s">
        <v>218</v>
      </c>
      <c r="P280" s="5" t="s">
        <v>2037</v>
      </c>
      <c r="Q280" s="4" t="s">
        <v>2049</v>
      </c>
      <c r="R280" s="4" t="s">
        <v>5112</v>
      </c>
      <c r="S280" s="13">
        <v>43397</v>
      </c>
      <c r="T280" s="14" t="s">
        <v>5113</v>
      </c>
      <c r="U280" s="15" t="s">
        <v>5114</v>
      </c>
      <c r="V280" s="13">
        <v>44012</v>
      </c>
    </row>
    <row r="281" spans="1:22" s="1" customFormat="1" hidden="1">
      <c r="A281" s="4">
        <v>2366</v>
      </c>
      <c r="B281" s="4" t="s">
        <v>8</v>
      </c>
      <c r="C281" s="4" t="s">
        <v>497</v>
      </c>
      <c r="D281" s="4" t="s">
        <v>2029</v>
      </c>
      <c r="E281" s="4" t="s">
        <v>2030</v>
      </c>
      <c r="F281" s="5">
        <v>11</v>
      </c>
      <c r="G281" s="5">
        <v>3</v>
      </c>
      <c r="H281" s="4">
        <v>23</v>
      </c>
      <c r="I281" s="5">
        <v>6</v>
      </c>
      <c r="J281" s="7">
        <v>604</v>
      </c>
      <c r="K281" s="8" t="s">
        <v>2036</v>
      </c>
      <c r="L281" s="9">
        <v>51.93</v>
      </c>
      <c r="M281" s="10">
        <v>37.92</v>
      </c>
      <c r="N281" s="5" t="s">
        <v>2035</v>
      </c>
      <c r="O281" s="5" t="s">
        <v>218</v>
      </c>
      <c r="P281" s="5" t="s">
        <v>2038</v>
      </c>
      <c r="Q281" s="4" t="s">
        <v>2049</v>
      </c>
      <c r="R281" s="4" t="s">
        <v>5115</v>
      </c>
      <c r="S281" s="13">
        <v>43359</v>
      </c>
      <c r="T281" s="14" t="s">
        <v>5116</v>
      </c>
      <c r="U281" s="15"/>
      <c r="V281" s="13">
        <v>44012</v>
      </c>
    </row>
    <row r="282" spans="1:22" s="1" customFormat="1" hidden="1">
      <c r="A282" s="4">
        <v>2367</v>
      </c>
      <c r="B282" s="4" t="s">
        <v>8</v>
      </c>
      <c r="C282" s="4" t="s">
        <v>497</v>
      </c>
      <c r="D282" s="4" t="s">
        <v>2029</v>
      </c>
      <c r="E282" s="4" t="s">
        <v>2030</v>
      </c>
      <c r="F282" s="5">
        <v>11</v>
      </c>
      <c r="G282" s="5">
        <v>3</v>
      </c>
      <c r="H282" s="4">
        <v>23</v>
      </c>
      <c r="I282" s="5">
        <v>6</v>
      </c>
      <c r="J282" s="7">
        <v>605</v>
      </c>
      <c r="K282" s="8" t="s">
        <v>2036</v>
      </c>
      <c r="L282" s="9">
        <v>53.57</v>
      </c>
      <c r="M282" s="10">
        <v>39.119999999999997</v>
      </c>
      <c r="N282" s="5" t="s">
        <v>2035</v>
      </c>
      <c r="O282" s="5" t="s">
        <v>218</v>
      </c>
      <c r="P282" s="5" t="s">
        <v>1843</v>
      </c>
      <c r="Q282" s="4" t="s">
        <v>2034</v>
      </c>
      <c r="R282" s="4"/>
      <c r="S282" s="13"/>
      <c r="T282" s="16"/>
      <c r="U282" s="15"/>
      <c r="V282" s="13">
        <v>44012</v>
      </c>
    </row>
    <row r="283" spans="1:22" s="1" customFormat="1">
      <c r="A283" s="4">
        <v>2368</v>
      </c>
      <c r="B283" s="4" t="s">
        <v>8</v>
      </c>
      <c r="C283" s="4" t="s">
        <v>497</v>
      </c>
      <c r="D283" s="4" t="s">
        <v>2029</v>
      </c>
      <c r="E283" s="4" t="s">
        <v>2030</v>
      </c>
      <c r="F283" s="5">
        <v>11</v>
      </c>
      <c r="G283" s="5">
        <v>3</v>
      </c>
      <c r="H283" s="4">
        <v>23</v>
      </c>
      <c r="I283" s="5">
        <v>6</v>
      </c>
      <c r="J283" s="7">
        <v>606</v>
      </c>
      <c r="K283" s="8" t="s">
        <v>2036</v>
      </c>
      <c r="L283" s="9">
        <v>78.8</v>
      </c>
      <c r="M283" s="10">
        <v>57.54</v>
      </c>
      <c r="N283" s="5" t="s">
        <v>2032</v>
      </c>
      <c r="O283" s="5" t="s">
        <v>210</v>
      </c>
      <c r="P283" s="5" t="s">
        <v>2039</v>
      </c>
      <c r="Q283" s="4" t="s">
        <v>2049</v>
      </c>
      <c r="R283" s="4" t="s">
        <v>5117</v>
      </c>
      <c r="S283" s="13">
        <v>43359</v>
      </c>
      <c r="T283" s="14" t="s">
        <v>5118</v>
      </c>
      <c r="U283" s="15" t="s">
        <v>5119</v>
      </c>
      <c r="V283" s="13">
        <v>44012</v>
      </c>
    </row>
    <row r="284" spans="1:22" s="1" customFormat="1">
      <c r="A284" s="4">
        <v>2369</v>
      </c>
      <c r="B284" s="4" t="s">
        <v>8</v>
      </c>
      <c r="C284" s="4" t="s">
        <v>497</v>
      </c>
      <c r="D284" s="4" t="s">
        <v>2029</v>
      </c>
      <c r="E284" s="4" t="s">
        <v>2030</v>
      </c>
      <c r="F284" s="5">
        <v>11</v>
      </c>
      <c r="G284" s="5">
        <v>3</v>
      </c>
      <c r="H284" s="4">
        <v>23</v>
      </c>
      <c r="I284" s="5">
        <v>7</v>
      </c>
      <c r="J284" s="7">
        <v>701</v>
      </c>
      <c r="K284" s="8" t="s">
        <v>2036</v>
      </c>
      <c r="L284" s="9">
        <v>77.62</v>
      </c>
      <c r="M284" s="10">
        <v>56.68</v>
      </c>
      <c r="N284" s="5" t="s">
        <v>2032</v>
      </c>
      <c r="O284" s="5" t="s">
        <v>190</v>
      </c>
      <c r="P284" s="5" t="s">
        <v>2040</v>
      </c>
      <c r="Q284" s="4" t="s">
        <v>2049</v>
      </c>
      <c r="R284" s="4" t="s">
        <v>5120</v>
      </c>
      <c r="S284" s="13">
        <v>43359</v>
      </c>
      <c r="T284" s="14" t="s">
        <v>5121</v>
      </c>
      <c r="U284" s="15" t="s">
        <v>5122</v>
      </c>
      <c r="V284" s="13">
        <v>44012</v>
      </c>
    </row>
    <row r="285" spans="1:22" s="1" customFormat="1" hidden="1">
      <c r="A285" s="4">
        <v>2370</v>
      </c>
      <c r="B285" s="4" t="s">
        <v>8</v>
      </c>
      <c r="C285" s="4" t="s">
        <v>497</v>
      </c>
      <c r="D285" s="4" t="s">
        <v>2029</v>
      </c>
      <c r="E285" s="4" t="s">
        <v>2030</v>
      </c>
      <c r="F285" s="5">
        <v>11</v>
      </c>
      <c r="G285" s="5">
        <v>3</v>
      </c>
      <c r="H285" s="4">
        <v>23</v>
      </c>
      <c r="I285" s="5">
        <v>7</v>
      </c>
      <c r="J285" s="7">
        <v>702</v>
      </c>
      <c r="K285" s="8" t="s">
        <v>2036</v>
      </c>
      <c r="L285" s="9">
        <v>53.57</v>
      </c>
      <c r="M285" s="10">
        <v>39.119999999999997</v>
      </c>
      <c r="N285" s="5" t="s">
        <v>2035</v>
      </c>
      <c r="O285" s="5" t="s">
        <v>218</v>
      </c>
      <c r="P285" s="5" t="s">
        <v>504</v>
      </c>
      <c r="Q285" s="4" t="s">
        <v>2034</v>
      </c>
      <c r="R285" s="4"/>
      <c r="S285" s="13"/>
      <c r="T285" s="16"/>
      <c r="U285" s="15"/>
      <c r="V285" s="13">
        <v>44012</v>
      </c>
    </row>
    <row r="286" spans="1:22" s="1" customFormat="1" hidden="1">
      <c r="A286" s="4">
        <v>2371</v>
      </c>
      <c r="B286" s="4" t="s">
        <v>8</v>
      </c>
      <c r="C286" s="4" t="s">
        <v>497</v>
      </c>
      <c r="D286" s="4" t="s">
        <v>2029</v>
      </c>
      <c r="E286" s="4" t="s">
        <v>2030</v>
      </c>
      <c r="F286" s="5">
        <v>11</v>
      </c>
      <c r="G286" s="5">
        <v>3</v>
      </c>
      <c r="H286" s="4">
        <v>23</v>
      </c>
      <c r="I286" s="5">
        <v>7</v>
      </c>
      <c r="J286" s="7">
        <v>703</v>
      </c>
      <c r="K286" s="8" t="s">
        <v>2036</v>
      </c>
      <c r="L286" s="9">
        <v>51.93</v>
      </c>
      <c r="M286" s="10">
        <v>37.92</v>
      </c>
      <c r="N286" s="5" t="s">
        <v>2035</v>
      </c>
      <c r="O286" s="5" t="s">
        <v>218</v>
      </c>
      <c r="P286" s="5" t="s">
        <v>2037</v>
      </c>
      <c r="Q286" s="4" t="s">
        <v>2034</v>
      </c>
      <c r="R286" s="4"/>
      <c r="S286" s="13"/>
      <c r="T286" s="16"/>
      <c r="U286" s="15"/>
      <c r="V286" s="13">
        <v>44012</v>
      </c>
    </row>
    <row r="287" spans="1:22" s="1" customFormat="1" hidden="1">
      <c r="A287" s="4">
        <v>2372</v>
      </c>
      <c r="B287" s="4" t="s">
        <v>8</v>
      </c>
      <c r="C287" s="4" t="s">
        <v>497</v>
      </c>
      <c r="D287" s="4" t="s">
        <v>2029</v>
      </c>
      <c r="E287" s="4" t="s">
        <v>2030</v>
      </c>
      <c r="F287" s="5">
        <v>11</v>
      </c>
      <c r="G287" s="5">
        <v>3</v>
      </c>
      <c r="H287" s="4">
        <v>23</v>
      </c>
      <c r="I287" s="5">
        <v>7</v>
      </c>
      <c r="J287" s="7">
        <v>704</v>
      </c>
      <c r="K287" s="8" t="s">
        <v>2036</v>
      </c>
      <c r="L287" s="9">
        <v>51.93</v>
      </c>
      <c r="M287" s="10">
        <v>37.92</v>
      </c>
      <c r="N287" s="5" t="s">
        <v>2035</v>
      </c>
      <c r="O287" s="5" t="s">
        <v>218</v>
      </c>
      <c r="P287" s="5" t="s">
        <v>2038</v>
      </c>
      <c r="Q287" s="4" t="s">
        <v>2049</v>
      </c>
      <c r="R287" s="4" t="s">
        <v>5123</v>
      </c>
      <c r="S287" s="13">
        <v>43359</v>
      </c>
      <c r="T287" s="14" t="s">
        <v>5124</v>
      </c>
      <c r="U287" s="15" t="s">
        <v>5125</v>
      </c>
      <c r="V287" s="13">
        <v>44012</v>
      </c>
    </row>
    <row r="288" spans="1:22" s="1" customFormat="1" hidden="1">
      <c r="A288" s="4">
        <v>2373</v>
      </c>
      <c r="B288" s="4" t="s">
        <v>8</v>
      </c>
      <c r="C288" s="4" t="s">
        <v>497</v>
      </c>
      <c r="D288" s="4" t="s">
        <v>2029</v>
      </c>
      <c r="E288" s="4" t="s">
        <v>2030</v>
      </c>
      <c r="F288" s="5">
        <v>11</v>
      </c>
      <c r="G288" s="5">
        <v>3</v>
      </c>
      <c r="H288" s="4">
        <v>23</v>
      </c>
      <c r="I288" s="5">
        <v>7</v>
      </c>
      <c r="J288" s="7">
        <v>705</v>
      </c>
      <c r="K288" s="8" t="s">
        <v>2036</v>
      </c>
      <c r="L288" s="9">
        <v>53.57</v>
      </c>
      <c r="M288" s="10">
        <v>39.119999999999997</v>
      </c>
      <c r="N288" s="5" t="s">
        <v>2035</v>
      </c>
      <c r="O288" s="5" t="s">
        <v>218</v>
      </c>
      <c r="P288" s="5" t="s">
        <v>1843</v>
      </c>
      <c r="Q288" s="4" t="s">
        <v>2034</v>
      </c>
      <c r="R288" s="4"/>
      <c r="S288" s="13"/>
      <c r="T288" s="16"/>
      <c r="U288" s="15"/>
      <c r="V288" s="13">
        <v>44012</v>
      </c>
    </row>
    <row r="289" spans="1:22" s="1" customFormat="1">
      <c r="A289" s="4">
        <v>2374</v>
      </c>
      <c r="B289" s="4" t="s">
        <v>8</v>
      </c>
      <c r="C289" s="4" t="s">
        <v>497</v>
      </c>
      <c r="D289" s="4" t="s">
        <v>2029</v>
      </c>
      <c r="E289" s="4" t="s">
        <v>2030</v>
      </c>
      <c r="F289" s="5">
        <v>11</v>
      </c>
      <c r="G289" s="5">
        <v>3</v>
      </c>
      <c r="H289" s="4">
        <v>23</v>
      </c>
      <c r="I289" s="5">
        <v>7</v>
      </c>
      <c r="J289" s="7">
        <v>706</v>
      </c>
      <c r="K289" s="8" t="s">
        <v>2036</v>
      </c>
      <c r="L289" s="9">
        <v>78.8</v>
      </c>
      <c r="M289" s="10">
        <v>57.54</v>
      </c>
      <c r="N289" s="5" t="s">
        <v>2032</v>
      </c>
      <c r="O289" s="5" t="s">
        <v>210</v>
      </c>
      <c r="P289" s="5" t="s">
        <v>2039</v>
      </c>
      <c r="Q289" s="4" t="s">
        <v>2049</v>
      </c>
      <c r="R289" s="4" t="s">
        <v>5126</v>
      </c>
      <c r="S289" s="13">
        <v>43359</v>
      </c>
      <c r="T289" s="14" t="s">
        <v>5127</v>
      </c>
      <c r="U289" s="15"/>
      <c r="V289" s="13">
        <v>44012</v>
      </c>
    </row>
    <row r="290" spans="1:22" s="1" customFormat="1">
      <c r="A290" s="4">
        <v>2375</v>
      </c>
      <c r="B290" s="4" t="s">
        <v>8</v>
      </c>
      <c r="C290" s="4" t="s">
        <v>497</v>
      </c>
      <c r="D290" s="4" t="s">
        <v>2029</v>
      </c>
      <c r="E290" s="4" t="s">
        <v>2030</v>
      </c>
      <c r="F290" s="5">
        <v>11</v>
      </c>
      <c r="G290" s="5">
        <v>3</v>
      </c>
      <c r="H290" s="4">
        <v>23</v>
      </c>
      <c r="I290" s="5">
        <v>8</v>
      </c>
      <c r="J290" s="7">
        <v>801</v>
      </c>
      <c r="K290" s="8" t="s">
        <v>2036</v>
      </c>
      <c r="L290" s="9">
        <v>77.62</v>
      </c>
      <c r="M290" s="10">
        <v>56.68</v>
      </c>
      <c r="N290" s="5" t="s">
        <v>2032</v>
      </c>
      <c r="O290" s="5" t="s">
        <v>190</v>
      </c>
      <c r="P290" s="5" t="s">
        <v>2040</v>
      </c>
      <c r="Q290" s="4" t="s">
        <v>2049</v>
      </c>
      <c r="R290" s="4" t="s">
        <v>5128</v>
      </c>
      <c r="S290" s="13">
        <v>43359</v>
      </c>
      <c r="T290" s="14" t="s">
        <v>5129</v>
      </c>
      <c r="U290" s="15"/>
      <c r="V290" s="13">
        <v>44012</v>
      </c>
    </row>
    <row r="291" spans="1:22" s="1" customFormat="1" hidden="1">
      <c r="A291" s="4">
        <v>2376</v>
      </c>
      <c r="B291" s="4" t="s">
        <v>8</v>
      </c>
      <c r="C291" s="4" t="s">
        <v>497</v>
      </c>
      <c r="D291" s="4" t="s">
        <v>2029</v>
      </c>
      <c r="E291" s="4" t="s">
        <v>2030</v>
      </c>
      <c r="F291" s="5">
        <v>11</v>
      </c>
      <c r="G291" s="5">
        <v>3</v>
      </c>
      <c r="H291" s="4">
        <v>23</v>
      </c>
      <c r="I291" s="5">
        <v>8</v>
      </c>
      <c r="J291" s="7">
        <v>802</v>
      </c>
      <c r="K291" s="8" t="s">
        <v>2036</v>
      </c>
      <c r="L291" s="9">
        <v>53.57</v>
      </c>
      <c r="M291" s="10">
        <v>39.119999999999997</v>
      </c>
      <c r="N291" s="5" t="s">
        <v>2035</v>
      </c>
      <c r="O291" s="5" t="s">
        <v>218</v>
      </c>
      <c r="P291" s="5" t="s">
        <v>504</v>
      </c>
      <c r="Q291" s="4" t="s">
        <v>2034</v>
      </c>
      <c r="R291" s="4"/>
      <c r="S291" s="13"/>
      <c r="T291" s="16"/>
      <c r="U291" s="15"/>
      <c r="V291" s="13">
        <v>44012</v>
      </c>
    </row>
    <row r="292" spans="1:22" s="1" customFormat="1" hidden="1">
      <c r="A292" s="4">
        <v>2377</v>
      </c>
      <c r="B292" s="4" t="s">
        <v>8</v>
      </c>
      <c r="C292" s="4" t="s">
        <v>497</v>
      </c>
      <c r="D292" s="4" t="s">
        <v>2029</v>
      </c>
      <c r="E292" s="4" t="s">
        <v>2030</v>
      </c>
      <c r="F292" s="5">
        <v>11</v>
      </c>
      <c r="G292" s="5">
        <v>3</v>
      </c>
      <c r="H292" s="4">
        <v>23</v>
      </c>
      <c r="I292" s="5">
        <v>8</v>
      </c>
      <c r="J292" s="7">
        <v>803</v>
      </c>
      <c r="K292" s="8" t="s">
        <v>2036</v>
      </c>
      <c r="L292" s="9">
        <v>51.93</v>
      </c>
      <c r="M292" s="10">
        <v>37.92</v>
      </c>
      <c r="N292" s="5" t="s">
        <v>2035</v>
      </c>
      <c r="O292" s="5" t="s">
        <v>218</v>
      </c>
      <c r="P292" s="5" t="s">
        <v>2037</v>
      </c>
      <c r="Q292" s="4" t="s">
        <v>2049</v>
      </c>
      <c r="R292" s="4" t="s">
        <v>5130</v>
      </c>
      <c r="S292" s="13">
        <v>43359</v>
      </c>
      <c r="T292" s="14" t="s">
        <v>5131</v>
      </c>
      <c r="U292" s="15" t="s">
        <v>5132</v>
      </c>
      <c r="V292" s="13">
        <v>44012</v>
      </c>
    </row>
    <row r="293" spans="1:22" s="1" customFormat="1" hidden="1">
      <c r="A293" s="4">
        <v>2378</v>
      </c>
      <c r="B293" s="4" t="s">
        <v>8</v>
      </c>
      <c r="C293" s="4" t="s">
        <v>497</v>
      </c>
      <c r="D293" s="4" t="s">
        <v>2029</v>
      </c>
      <c r="E293" s="4" t="s">
        <v>2030</v>
      </c>
      <c r="F293" s="5">
        <v>11</v>
      </c>
      <c r="G293" s="5">
        <v>3</v>
      </c>
      <c r="H293" s="4">
        <v>23</v>
      </c>
      <c r="I293" s="5">
        <v>8</v>
      </c>
      <c r="J293" s="7">
        <v>804</v>
      </c>
      <c r="K293" s="8" t="s">
        <v>2036</v>
      </c>
      <c r="L293" s="9">
        <v>51.93</v>
      </c>
      <c r="M293" s="10">
        <v>37.92</v>
      </c>
      <c r="N293" s="5" t="s">
        <v>2035</v>
      </c>
      <c r="O293" s="5" t="s">
        <v>218</v>
      </c>
      <c r="P293" s="5" t="s">
        <v>2038</v>
      </c>
      <c r="Q293" s="4" t="s">
        <v>2049</v>
      </c>
      <c r="R293" s="4" t="s">
        <v>5133</v>
      </c>
      <c r="S293" s="13">
        <v>43359</v>
      </c>
      <c r="T293" s="14" t="s">
        <v>5134</v>
      </c>
      <c r="U293" s="15"/>
      <c r="V293" s="13">
        <v>44012</v>
      </c>
    </row>
    <row r="294" spans="1:22" s="1" customFormat="1" hidden="1">
      <c r="A294" s="4">
        <v>2379</v>
      </c>
      <c r="B294" s="4" t="s">
        <v>8</v>
      </c>
      <c r="C294" s="4" t="s">
        <v>497</v>
      </c>
      <c r="D294" s="4" t="s">
        <v>2029</v>
      </c>
      <c r="E294" s="4" t="s">
        <v>2030</v>
      </c>
      <c r="F294" s="5">
        <v>11</v>
      </c>
      <c r="G294" s="5">
        <v>3</v>
      </c>
      <c r="H294" s="4">
        <v>23</v>
      </c>
      <c r="I294" s="5">
        <v>8</v>
      </c>
      <c r="J294" s="7">
        <v>805</v>
      </c>
      <c r="K294" s="8" t="s">
        <v>2036</v>
      </c>
      <c r="L294" s="9">
        <v>53.57</v>
      </c>
      <c r="M294" s="10">
        <v>39.119999999999997</v>
      </c>
      <c r="N294" s="5" t="s">
        <v>2035</v>
      </c>
      <c r="O294" s="5" t="s">
        <v>218</v>
      </c>
      <c r="P294" s="5" t="s">
        <v>1843</v>
      </c>
      <c r="Q294" s="4" t="s">
        <v>2049</v>
      </c>
      <c r="R294" s="4" t="s">
        <v>5135</v>
      </c>
      <c r="S294" s="13">
        <v>43359</v>
      </c>
      <c r="T294" s="14" t="s">
        <v>5136</v>
      </c>
      <c r="U294" s="15" t="s">
        <v>5137</v>
      </c>
      <c r="V294" s="13">
        <v>44012</v>
      </c>
    </row>
    <row r="295" spans="1:22" s="1" customFormat="1">
      <c r="A295" s="4">
        <v>2380</v>
      </c>
      <c r="B295" s="4" t="s">
        <v>8</v>
      </c>
      <c r="C295" s="4" t="s">
        <v>497</v>
      </c>
      <c r="D295" s="4" t="s">
        <v>2029</v>
      </c>
      <c r="E295" s="4" t="s">
        <v>2030</v>
      </c>
      <c r="F295" s="5">
        <v>11</v>
      </c>
      <c r="G295" s="5">
        <v>3</v>
      </c>
      <c r="H295" s="4">
        <v>23</v>
      </c>
      <c r="I295" s="5">
        <v>8</v>
      </c>
      <c r="J295" s="7">
        <v>806</v>
      </c>
      <c r="K295" s="8" t="s">
        <v>2036</v>
      </c>
      <c r="L295" s="9">
        <v>78.8</v>
      </c>
      <c r="M295" s="10">
        <v>57.54</v>
      </c>
      <c r="N295" s="5" t="s">
        <v>2032</v>
      </c>
      <c r="O295" s="5" t="s">
        <v>210</v>
      </c>
      <c r="P295" s="5" t="s">
        <v>2039</v>
      </c>
      <c r="Q295" s="4" t="s">
        <v>2034</v>
      </c>
      <c r="R295" s="4"/>
      <c r="S295" s="13"/>
      <c r="T295" s="14"/>
      <c r="U295" s="15"/>
      <c r="V295" s="13">
        <v>44012</v>
      </c>
    </row>
    <row r="296" spans="1:22" s="1" customFormat="1">
      <c r="A296" s="4">
        <v>2381</v>
      </c>
      <c r="B296" s="4" t="s">
        <v>8</v>
      </c>
      <c r="C296" s="4" t="s">
        <v>497</v>
      </c>
      <c r="D296" s="4" t="s">
        <v>2029</v>
      </c>
      <c r="E296" s="4" t="s">
        <v>2030</v>
      </c>
      <c r="F296" s="5">
        <v>11</v>
      </c>
      <c r="G296" s="5">
        <v>3</v>
      </c>
      <c r="H296" s="4">
        <v>23</v>
      </c>
      <c r="I296" s="5">
        <v>9</v>
      </c>
      <c r="J296" s="7">
        <v>901</v>
      </c>
      <c r="K296" s="8" t="s">
        <v>2036</v>
      </c>
      <c r="L296" s="9">
        <v>77.62</v>
      </c>
      <c r="M296" s="10">
        <v>56.68</v>
      </c>
      <c r="N296" s="5" t="s">
        <v>2032</v>
      </c>
      <c r="O296" s="5" t="s">
        <v>190</v>
      </c>
      <c r="P296" s="5" t="s">
        <v>2040</v>
      </c>
      <c r="Q296" s="4" t="s">
        <v>2049</v>
      </c>
      <c r="R296" s="4" t="s">
        <v>5138</v>
      </c>
      <c r="S296" s="13">
        <v>43359</v>
      </c>
      <c r="T296" s="14" t="s">
        <v>5139</v>
      </c>
      <c r="U296" s="15" t="s">
        <v>5140</v>
      </c>
      <c r="V296" s="13">
        <v>44012</v>
      </c>
    </row>
    <row r="297" spans="1:22" s="1" customFormat="1" hidden="1">
      <c r="A297" s="4">
        <v>2382</v>
      </c>
      <c r="B297" s="4" t="s">
        <v>8</v>
      </c>
      <c r="C297" s="4" t="s">
        <v>497</v>
      </c>
      <c r="D297" s="4" t="s">
        <v>2029</v>
      </c>
      <c r="E297" s="4" t="s">
        <v>2030</v>
      </c>
      <c r="F297" s="5">
        <v>11</v>
      </c>
      <c r="G297" s="5">
        <v>3</v>
      </c>
      <c r="H297" s="4">
        <v>23</v>
      </c>
      <c r="I297" s="5">
        <v>9</v>
      </c>
      <c r="J297" s="7">
        <v>902</v>
      </c>
      <c r="K297" s="8" t="s">
        <v>2036</v>
      </c>
      <c r="L297" s="9">
        <v>53.57</v>
      </c>
      <c r="M297" s="10">
        <v>39.119999999999997</v>
      </c>
      <c r="N297" s="5" t="s">
        <v>2035</v>
      </c>
      <c r="O297" s="5" t="s">
        <v>218</v>
      </c>
      <c r="P297" s="5" t="s">
        <v>504</v>
      </c>
      <c r="Q297" s="4" t="s">
        <v>2049</v>
      </c>
      <c r="R297" s="4" t="s">
        <v>5141</v>
      </c>
      <c r="S297" s="13">
        <v>43359</v>
      </c>
      <c r="T297" s="14" t="s">
        <v>5142</v>
      </c>
      <c r="U297" s="15"/>
      <c r="V297" s="13">
        <v>44012</v>
      </c>
    </row>
    <row r="298" spans="1:22" s="1" customFormat="1" hidden="1">
      <c r="A298" s="4">
        <v>2383</v>
      </c>
      <c r="B298" s="4" t="s">
        <v>8</v>
      </c>
      <c r="C298" s="4" t="s">
        <v>497</v>
      </c>
      <c r="D298" s="4" t="s">
        <v>2029</v>
      </c>
      <c r="E298" s="4" t="s">
        <v>2030</v>
      </c>
      <c r="F298" s="5">
        <v>11</v>
      </c>
      <c r="G298" s="5">
        <v>3</v>
      </c>
      <c r="H298" s="4">
        <v>23</v>
      </c>
      <c r="I298" s="5">
        <v>9</v>
      </c>
      <c r="J298" s="7">
        <v>903</v>
      </c>
      <c r="K298" s="8" t="s">
        <v>2036</v>
      </c>
      <c r="L298" s="9">
        <v>51.93</v>
      </c>
      <c r="M298" s="10">
        <v>37.92</v>
      </c>
      <c r="N298" s="5" t="s">
        <v>2035</v>
      </c>
      <c r="O298" s="5" t="s">
        <v>218</v>
      </c>
      <c r="P298" s="5" t="s">
        <v>2037</v>
      </c>
      <c r="Q298" s="4" t="s">
        <v>2049</v>
      </c>
      <c r="R298" s="4" t="s">
        <v>5143</v>
      </c>
      <c r="S298" s="13">
        <v>43359</v>
      </c>
      <c r="T298" s="14" t="s">
        <v>5144</v>
      </c>
      <c r="U298" s="15" t="s">
        <v>5145</v>
      </c>
      <c r="V298" s="13">
        <v>44012</v>
      </c>
    </row>
    <row r="299" spans="1:22" s="1" customFormat="1" hidden="1">
      <c r="A299" s="4">
        <v>2384</v>
      </c>
      <c r="B299" s="4" t="s">
        <v>8</v>
      </c>
      <c r="C299" s="4" t="s">
        <v>497</v>
      </c>
      <c r="D299" s="4" t="s">
        <v>2029</v>
      </c>
      <c r="E299" s="4" t="s">
        <v>2030</v>
      </c>
      <c r="F299" s="5">
        <v>11</v>
      </c>
      <c r="G299" s="5">
        <v>3</v>
      </c>
      <c r="H299" s="4">
        <v>23</v>
      </c>
      <c r="I299" s="5">
        <v>9</v>
      </c>
      <c r="J299" s="7">
        <v>904</v>
      </c>
      <c r="K299" s="8" t="s">
        <v>2036</v>
      </c>
      <c r="L299" s="9">
        <v>51.93</v>
      </c>
      <c r="M299" s="10">
        <v>37.92</v>
      </c>
      <c r="N299" s="5" t="s">
        <v>2035</v>
      </c>
      <c r="O299" s="5" t="s">
        <v>218</v>
      </c>
      <c r="P299" s="5" t="s">
        <v>2038</v>
      </c>
      <c r="Q299" s="4" t="s">
        <v>2049</v>
      </c>
      <c r="R299" s="4" t="s">
        <v>5146</v>
      </c>
      <c r="S299" s="13">
        <v>43359</v>
      </c>
      <c r="T299" s="14" t="s">
        <v>5147</v>
      </c>
      <c r="U299" s="15" t="s">
        <v>5148</v>
      </c>
      <c r="V299" s="13">
        <v>44012</v>
      </c>
    </row>
    <row r="300" spans="1:22" s="1" customFormat="1" hidden="1">
      <c r="A300" s="4">
        <v>2385</v>
      </c>
      <c r="B300" s="4" t="s">
        <v>8</v>
      </c>
      <c r="C300" s="4" t="s">
        <v>497</v>
      </c>
      <c r="D300" s="4" t="s">
        <v>2029</v>
      </c>
      <c r="E300" s="4" t="s">
        <v>2030</v>
      </c>
      <c r="F300" s="5">
        <v>11</v>
      </c>
      <c r="G300" s="5">
        <v>3</v>
      </c>
      <c r="H300" s="4">
        <v>23</v>
      </c>
      <c r="I300" s="5">
        <v>9</v>
      </c>
      <c r="J300" s="7">
        <v>905</v>
      </c>
      <c r="K300" s="8" t="s">
        <v>2036</v>
      </c>
      <c r="L300" s="9">
        <v>53.57</v>
      </c>
      <c r="M300" s="10">
        <v>39.119999999999997</v>
      </c>
      <c r="N300" s="5" t="s">
        <v>2035</v>
      </c>
      <c r="O300" s="5" t="s">
        <v>218</v>
      </c>
      <c r="P300" s="5" t="s">
        <v>1843</v>
      </c>
      <c r="Q300" s="4" t="s">
        <v>2049</v>
      </c>
      <c r="R300" s="4" t="s">
        <v>5149</v>
      </c>
      <c r="S300" s="13">
        <v>43359</v>
      </c>
      <c r="T300" s="14" t="s">
        <v>5150</v>
      </c>
      <c r="U300" s="15" t="s">
        <v>5151</v>
      </c>
      <c r="V300" s="13">
        <v>44012</v>
      </c>
    </row>
    <row r="301" spans="1:22" s="1" customFormat="1">
      <c r="A301" s="4">
        <v>2386</v>
      </c>
      <c r="B301" s="4" t="s">
        <v>8</v>
      </c>
      <c r="C301" s="4" t="s">
        <v>497</v>
      </c>
      <c r="D301" s="4" t="s">
        <v>2029</v>
      </c>
      <c r="E301" s="4" t="s">
        <v>2030</v>
      </c>
      <c r="F301" s="5">
        <v>11</v>
      </c>
      <c r="G301" s="5">
        <v>3</v>
      </c>
      <c r="H301" s="4">
        <v>23</v>
      </c>
      <c r="I301" s="5">
        <v>9</v>
      </c>
      <c r="J301" s="7">
        <v>906</v>
      </c>
      <c r="K301" s="8" t="s">
        <v>2036</v>
      </c>
      <c r="L301" s="9">
        <v>78.8</v>
      </c>
      <c r="M301" s="10">
        <v>57.54</v>
      </c>
      <c r="N301" s="5" t="s">
        <v>2032</v>
      </c>
      <c r="O301" s="5" t="s">
        <v>210</v>
      </c>
      <c r="P301" s="5" t="s">
        <v>2039</v>
      </c>
      <c r="Q301" s="4" t="s">
        <v>2049</v>
      </c>
      <c r="R301" s="4" t="s">
        <v>5152</v>
      </c>
      <c r="S301" s="13">
        <v>43359</v>
      </c>
      <c r="T301" s="14" t="s">
        <v>5153</v>
      </c>
      <c r="U301" s="15" t="s">
        <v>5154</v>
      </c>
      <c r="V301" s="13">
        <v>44012</v>
      </c>
    </row>
    <row r="302" spans="1:22" s="1" customFormat="1">
      <c r="A302" s="4">
        <v>2387</v>
      </c>
      <c r="B302" s="4" t="s">
        <v>8</v>
      </c>
      <c r="C302" s="4" t="s">
        <v>497</v>
      </c>
      <c r="D302" s="4" t="s">
        <v>2029</v>
      </c>
      <c r="E302" s="4" t="s">
        <v>2030</v>
      </c>
      <c r="F302" s="5">
        <v>11</v>
      </c>
      <c r="G302" s="5">
        <v>3</v>
      </c>
      <c r="H302" s="4">
        <v>23</v>
      </c>
      <c r="I302" s="5">
        <v>10</v>
      </c>
      <c r="J302" s="7">
        <v>1001</v>
      </c>
      <c r="K302" s="8" t="s">
        <v>2036</v>
      </c>
      <c r="L302" s="9">
        <v>77.62</v>
      </c>
      <c r="M302" s="10">
        <v>56.68</v>
      </c>
      <c r="N302" s="5" t="s">
        <v>2032</v>
      </c>
      <c r="O302" s="5" t="s">
        <v>190</v>
      </c>
      <c r="P302" s="5" t="s">
        <v>2040</v>
      </c>
      <c r="Q302" s="4" t="s">
        <v>2049</v>
      </c>
      <c r="R302" s="4" t="s">
        <v>5155</v>
      </c>
      <c r="S302" s="13">
        <v>43359</v>
      </c>
      <c r="T302" s="14" t="s">
        <v>2915</v>
      </c>
      <c r="U302" s="15" t="s">
        <v>5156</v>
      </c>
      <c r="V302" s="13">
        <v>44012</v>
      </c>
    </row>
    <row r="303" spans="1:22" s="1" customFormat="1" hidden="1">
      <c r="A303" s="4">
        <v>2388</v>
      </c>
      <c r="B303" s="4" t="s">
        <v>8</v>
      </c>
      <c r="C303" s="4" t="s">
        <v>497</v>
      </c>
      <c r="D303" s="4" t="s">
        <v>2029</v>
      </c>
      <c r="E303" s="4" t="s">
        <v>2030</v>
      </c>
      <c r="F303" s="5">
        <v>11</v>
      </c>
      <c r="G303" s="5">
        <v>3</v>
      </c>
      <c r="H303" s="4">
        <v>23</v>
      </c>
      <c r="I303" s="5">
        <v>10</v>
      </c>
      <c r="J303" s="7">
        <v>1002</v>
      </c>
      <c r="K303" s="8" t="s">
        <v>2036</v>
      </c>
      <c r="L303" s="9">
        <v>53.57</v>
      </c>
      <c r="M303" s="10">
        <v>39.119999999999997</v>
      </c>
      <c r="N303" s="5" t="s">
        <v>2035</v>
      </c>
      <c r="O303" s="5" t="s">
        <v>218</v>
      </c>
      <c r="P303" s="5" t="s">
        <v>504</v>
      </c>
      <c r="Q303" s="4" t="s">
        <v>2049</v>
      </c>
      <c r="R303" s="4" t="s">
        <v>5157</v>
      </c>
      <c r="S303" s="13">
        <v>43359</v>
      </c>
      <c r="T303" s="14" t="s">
        <v>5158</v>
      </c>
      <c r="U303" s="15"/>
      <c r="V303" s="13">
        <v>44012</v>
      </c>
    </row>
    <row r="304" spans="1:22" s="1" customFormat="1" hidden="1">
      <c r="A304" s="4">
        <v>2389</v>
      </c>
      <c r="B304" s="4" t="s">
        <v>8</v>
      </c>
      <c r="C304" s="4" t="s">
        <v>497</v>
      </c>
      <c r="D304" s="4" t="s">
        <v>2029</v>
      </c>
      <c r="E304" s="4" t="s">
        <v>2030</v>
      </c>
      <c r="F304" s="5">
        <v>11</v>
      </c>
      <c r="G304" s="5">
        <v>3</v>
      </c>
      <c r="H304" s="4">
        <v>23</v>
      </c>
      <c r="I304" s="5">
        <v>10</v>
      </c>
      <c r="J304" s="7">
        <v>1003</v>
      </c>
      <c r="K304" s="8" t="s">
        <v>2036</v>
      </c>
      <c r="L304" s="9">
        <v>51.93</v>
      </c>
      <c r="M304" s="10">
        <v>37.92</v>
      </c>
      <c r="N304" s="5" t="s">
        <v>2035</v>
      </c>
      <c r="O304" s="5" t="s">
        <v>218</v>
      </c>
      <c r="P304" s="5" t="s">
        <v>2037</v>
      </c>
      <c r="Q304" s="4" t="s">
        <v>2034</v>
      </c>
      <c r="R304" s="4"/>
      <c r="S304" s="13"/>
      <c r="T304" s="14"/>
      <c r="U304" s="15"/>
      <c r="V304" s="13">
        <v>44012</v>
      </c>
    </row>
    <row r="305" spans="1:22" s="1" customFormat="1" hidden="1">
      <c r="A305" s="4">
        <v>2390</v>
      </c>
      <c r="B305" s="4" t="s">
        <v>8</v>
      </c>
      <c r="C305" s="4" t="s">
        <v>497</v>
      </c>
      <c r="D305" s="4" t="s">
        <v>2029</v>
      </c>
      <c r="E305" s="4" t="s">
        <v>2030</v>
      </c>
      <c r="F305" s="5">
        <v>11</v>
      </c>
      <c r="G305" s="5">
        <v>3</v>
      </c>
      <c r="H305" s="4">
        <v>23</v>
      </c>
      <c r="I305" s="5">
        <v>10</v>
      </c>
      <c r="J305" s="7">
        <v>1004</v>
      </c>
      <c r="K305" s="8" t="s">
        <v>2036</v>
      </c>
      <c r="L305" s="9">
        <v>51.93</v>
      </c>
      <c r="M305" s="10">
        <v>37.92</v>
      </c>
      <c r="N305" s="5" t="s">
        <v>2035</v>
      </c>
      <c r="O305" s="5" t="s">
        <v>218</v>
      </c>
      <c r="P305" s="5" t="s">
        <v>2038</v>
      </c>
      <c r="Q305" s="4" t="s">
        <v>2049</v>
      </c>
      <c r="R305" s="4" t="s">
        <v>5159</v>
      </c>
      <c r="S305" s="13">
        <v>43359</v>
      </c>
      <c r="T305" s="14" t="s">
        <v>5160</v>
      </c>
      <c r="U305" s="15"/>
      <c r="V305" s="13">
        <v>44012</v>
      </c>
    </row>
    <row r="306" spans="1:22" s="1" customFormat="1" hidden="1">
      <c r="A306" s="4">
        <v>2391</v>
      </c>
      <c r="B306" s="4" t="s">
        <v>8</v>
      </c>
      <c r="C306" s="4" t="s">
        <v>497</v>
      </c>
      <c r="D306" s="4" t="s">
        <v>2029</v>
      </c>
      <c r="E306" s="4" t="s">
        <v>2030</v>
      </c>
      <c r="F306" s="5">
        <v>11</v>
      </c>
      <c r="G306" s="5">
        <v>3</v>
      </c>
      <c r="H306" s="4">
        <v>23</v>
      </c>
      <c r="I306" s="5">
        <v>10</v>
      </c>
      <c r="J306" s="7">
        <v>1005</v>
      </c>
      <c r="K306" s="8" t="s">
        <v>2036</v>
      </c>
      <c r="L306" s="9">
        <v>53.57</v>
      </c>
      <c r="M306" s="10">
        <v>39.119999999999997</v>
      </c>
      <c r="N306" s="5" t="s">
        <v>2035</v>
      </c>
      <c r="O306" s="5" t="s">
        <v>218</v>
      </c>
      <c r="P306" s="5" t="s">
        <v>1843</v>
      </c>
      <c r="Q306" s="4" t="s">
        <v>2034</v>
      </c>
      <c r="R306" s="4"/>
      <c r="S306" s="13"/>
      <c r="T306" s="14"/>
      <c r="U306" s="15"/>
      <c r="V306" s="13">
        <v>44012</v>
      </c>
    </row>
    <row r="307" spans="1:22" s="1" customFormat="1">
      <c r="A307" s="4">
        <v>2392</v>
      </c>
      <c r="B307" s="4" t="s">
        <v>8</v>
      </c>
      <c r="C307" s="4" t="s">
        <v>497</v>
      </c>
      <c r="D307" s="4" t="s">
        <v>2029</v>
      </c>
      <c r="E307" s="4" t="s">
        <v>2030</v>
      </c>
      <c r="F307" s="5">
        <v>11</v>
      </c>
      <c r="G307" s="5">
        <v>3</v>
      </c>
      <c r="H307" s="4">
        <v>23</v>
      </c>
      <c r="I307" s="5">
        <v>10</v>
      </c>
      <c r="J307" s="7">
        <v>1006</v>
      </c>
      <c r="K307" s="8" t="s">
        <v>2036</v>
      </c>
      <c r="L307" s="9">
        <v>78.8</v>
      </c>
      <c r="M307" s="10">
        <v>57.54</v>
      </c>
      <c r="N307" s="5" t="s">
        <v>2032</v>
      </c>
      <c r="O307" s="5" t="s">
        <v>210</v>
      </c>
      <c r="P307" s="5" t="s">
        <v>2039</v>
      </c>
      <c r="Q307" s="4" t="s">
        <v>2049</v>
      </c>
      <c r="R307" s="4" t="s">
        <v>5161</v>
      </c>
      <c r="S307" s="13">
        <v>43359</v>
      </c>
      <c r="T307" s="14" t="s">
        <v>5162</v>
      </c>
      <c r="U307" s="15" t="s">
        <v>4105</v>
      </c>
      <c r="V307" s="13">
        <v>44012</v>
      </c>
    </row>
    <row r="308" spans="1:22" s="1" customFormat="1">
      <c r="A308" s="4">
        <v>2393</v>
      </c>
      <c r="B308" s="4" t="s">
        <v>8</v>
      </c>
      <c r="C308" s="4" t="s">
        <v>497</v>
      </c>
      <c r="D308" s="4" t="s">
        <v>2029</v>
      </c>
      <c r="E308" s="4" t="s">
        <v>2030</v>
      </c>
      <c r="F308" s="5">
        <v>11</v>
      </c>
      <c r="G308" s="5">
        <v>3</v>
      </c>
      <c r="H308" s="4">
        <v>23</v>
      </c>
      <c r="I308" s="5">
        <v>11</v>
      </c>
      <c r="J308" s="7">
        <v>1101</v>
      </c>
      <c r="K308" s="8" t="s">
        <v>2036</v>
      </c>
      <c r="L308" s="9">
        <v>77.62</v>
      </c>
      <c r="M308" s="10">
        <v>56.68</v>
      </c>
      <c r="N308" s="5" t="s">
        <v>2032</v>
      </c>
      <c r="O308" s="5" t="s">
        <v>190</v>
      </c>
      <c r="P308" s="5" t="s">
        <v>2040</v>
      </c>
      <c r="Q308" s="4" t="s">
        <v>2049</v>
      </c>
      <c r="R308" s="4" t="s">
        <v>5163</v>
      </c>
      <c r="S308" s="13">
        <v>43397</v>
      </c>
      <c r="T308" s="14" t="s">
        <v>5164</v>
      </c>
      <c r="U308" s="15" t="s">
        <v>5165</v>
      </c>
      <c r="V308" s="13">
        <v>44012</v>
      </c>
    </row>
    <row r="309" spans="1:22" s="1" customFormat="1" hidden="1">
      <c r="A309" s="4">
        <v>2394</v>
      </c>
      <c r="B309" s="4" t="s">
        <v>8</v>
      </c>
      <c r="C309" s="4" t="s">
        <v>497</v>
      </c>
      <c r="D309" s="4" t="s">
        <v>2029</v>
      </c>
      <c r="E309" s="4" t="s">
        <v>2030</v>
      </c>
      <c r="F309" s="5">
        <v>11</v>
      </c>
      <c r="G309" s="5">
        <v>3</v>
      </c>
      <c r="H309" s="4">
        <v>23</v>
      </c>
      <c r="I309" s="5">
        <v>11</v>
      </c>
      <c r="J309" s="7">
        <v>1102</v>
      </c>
      <c r="K309" s="8" t="s">
        <v>2036</v>
      </c>
      <c r="L309" s="9">
        <v>53.57</v>
      </c>
      <c r="M309" s="10">
        <v>39.119999999999997</v>
      </c>
      <c r="N309" s="5" t="s">
        <v>2035</v>
      </c>
      <c r="O309" s="5" t="s">
        <v>218</v>
      </c>
      <c r="P309" s="5" t="s">
        <v>504</v>
      </c>
      <c r="Q309" s="4" t="s">
        <v>2034</v>
      </c>
      <c r="R309" s="4"/>
      <c r="S309" s="13"/>
      <c r="T309" s="16"/>
      <c r="U309" s="15"/>
      <c r="V309" s="13">
        <v>44012</v>
      </c>
    </row>
    <row r="310" spans="1:22" s="1" customFormat="1" hidden="1">
      <c r="A310" s="4">
        <v>2395</v>
      </c>
      <c r="B310" s="4" t="s">
        <v>8</v>
      </c>
      <c r="C310" s="4" t="s">
        <v>497</v>
      </c>
      <c r="D310" s="4" t="s">
        <v>2029</v>
      </c>
      <c r="E310" s="4" t="s">
        <v>2030</v>
      </c>
      <c r="F310" s="5">
        <v>11</v>
      </c>
      <c r="G310" s="5">
        <v>3</v>
      </c>
      <c r="H310" s="4">
        <v>23</v>
      </c>
      <c r="I310" s="5">
        <v>11</v>
      </c>
      <c r="J310" s="7">
        <v>1103</v>
      </c>
      <c r="K310" s="8" t="s">
        <v>2036</v>
      </c>
      <c r="L310" s="9">
        <v>51.93</v>
      </c>
      <c r="M310" s="10">
        <v>37.92</v>
      </c>
      <c r="N310" s="5" t="s">
        <v>2035</v>
      </c>
      <c r="O310" s="5" t="s">
        <v>218</v>
      </c>
      <c r="P310" s="5" t="s">
        <v>2037</v>
      </c>
      <c r="Q310" s="4" t="s">
        <v>2049</v>
      </c>
      <c r="R310" s="4" t="s">
        <v>5166</v>
      </c>
      <c r="S310" s="13">
        <v>43359</v>
      </c>
      <c r="T310" s="14" t="s">
        <v>5167</v>
      </c>
      <c r="U310" s="15" t="s">
        <v>5168</v>
      </c>
      <c r="V310" s="13">
        <v>44012</v>
      </c>
    </row>
    <row r="311" spans="1:22" s="1" customFormat="1" hidden="1">
      <c r="A311" s="4">
        <v>2396</v>
      </c>
      <c r="B311" s="4" t="s">
        <v>8</v>
      </c>
      <c r="C311" s="4" t="s">
        <v>497</v>
      </c>
      <c r="D311" s="4" t="s">
        <v>2029</v>
      </c>
      <c r="E311" s="4" t="s">
        <v>2030</v>
      </c>
      <c r="F311" s="5">
        <v>11</v>
      </c>
      <c r="G311" s="5">
        <v>3</v>
      </c>
      <c r="H311" s="4">
        <v>23</v>
      </c>
      <c r="I311" s="5">
        <v>11</v>
      </c>
      <c r="J311" s="7">
        <v>1104</v>
      </c>
      <c r="K311" s="8" t="s">
        <v>2036</v>
      </c>
      <c r="L311" s="9">
        <v>51.93</v>
      </c>
      <c r="M311" s="10">
        <v>37.92</v>
      </c>
      <c r="N311" s="5" t="s">
        <v>2035</v>
      </c>
      <c r="O311" s="5" t="s">
        <v>218</v>
      </c>
      <c r="P311" s="5" t="s">
        <v>2038</v>
      </c>
      <c r="Q311" s="4" t="s">
        <v>2049</v>
      </c>
      <c r="R311" s="4" t="s">
        <v>5169</v>
      </c>
      <c r="S311" s="13">
        <v>43359</v>
      </c>
      <c r="T311" s="14" t="s">
        <v>5170</v>
      </c>
      <c r="U311" s="15" t="s">
        <v>5171</v>
      </c>
      <c r="V311" s="13">
        <v>44012</v>
      </c>
    </row>
    <row r="312" spans="1:22" s="1" customFormat="1" hidden="1">
      <c r="A312" s="4">
        <v>2397</v>
      </c>
      <c r="B312" s="4" t="s">
        <v>8</v>
      </c>
      <c r="C312" s="4" t="s">
        <v>497</v>
      </c>
      <c r="D312" s="4" t="s">
        <v>2029</v>
      </c>
      <c r="E312" s="4" t="s">
        <v>2030</v>
      </c>
      <c r="F312" s="5">
        <v>11</v>
      </c>
      <c r="G312" s="5">
        <v>3</v>
      </c>
      <c r="H312" s="4">
        <v>23</v>
      </c>
      <c r="I312" s="5">
        <v>11</v>
      </c>
      <c r="J312" s="7">
        <v>1105</v>
      </c>
      <c r="K312" s="8" t="s">
        <v>2036</v>
      </c>
      <c r="L312" s="9">
        <v>53.57</v>
      </c>
      <c r="M312" s="10">
        <v>39.119999999999997</v>
      </c>
      <c r="N312" s="5" t="s">
        <v>2035</v>
      </c>
      <c r="O312" s="5" t="s">
        <v>218</v>
      </c>
      <c r="P312" s="5" t="s">
        <v>1843</v>
      </c>
      <c r="Q312" s="4" t="s">
        <v>2049</v>
      </c>
      <c r="R312" s="4" t="s">
        <v>5172</v>
      </c>
      <c r="S312" s="13">
        <v>43359</v>
      </c>
      <c r="T312" s="14" t="s">
        <v>5173</v>
      </c>
      <c r="U312" s="15" t="s">
        <v>5174</v>
      </c>
      <c r="V312" s="13">
        <v>44012</v>
      </c>
    </row>
    <row r="313" spans="1:22" s="1" customFormat="1">
      <c r="A313" s="4">
        <v>2398</v>
      </c>
      <c r="B313" s="4" t="s">
        <v>8</v>
      </c>
      <c r="C313" s="4" t="s">
        <v>497</v>
      </c>
      <c r="D313" s="4" t="s">
        <v>2029</v>
      </c>
      <c r="E313" s="4" t="s">
        <v>2030</v>
      </c>
      <c r="F313" s="5">
        <v>11</v>
      </c>
      <c r="G313" s="5">
        <v>3</v>
      </c>
      <c r="H313" s="4">
        <v>23</v>
      </c>
      <c r="I313" s="5">
        <v>11</v>
      </c>
      <c r="J313" s="7">
        <v>1106</v>
      </c>
      <c r="K313" s="8" t="s">
        <v>2036</v>
      </c>
      <c r="L313" s="9">
        <v>78.8</v>
      </c>
      <c r="M313" s="10">
        <v>57.54</v>
      </c>
      <c r="N313" s="5" t="s">
        <v>2032</v>
      </c>
      <c r="O313" s="5" t="s">
        <v>210</v>
      </c>
      <c r="P313" s="5" t="s">
        <v>2039</v>
      </c>
      <c r="Q313" s="4" t="s">
        <v>2049</v>
      </c>
      <c r="R313" s="4" t="s">
        <v>5175</v>
      </c>
      <c r="S313" s="13">
        <v>43359</v>
      </c>
      <c r="T313" s="14" t="s">
        <v>5176</v>
      </c>
      <c r="U313" s="15" t="s">
        <v>5177</v>
      </c>
      <c r="V313" s="13">
        <v>44012</v>
      </c>
    </row>
    <row r="314" spans="1:22" s="1" customFormat="1">
      <c r="A314" s="4">
        <v>2399</v>
      </c>
      <c r="B314" s="4" t="s">
        <v>8</v>
      </c>
      <c r="C314" s="4" t="s">
        <v>497</v>
      </c>
      <c r="D314" s="4" t="s">
        <v>2029</v>
      </c>
      <c r="E314" s="4" t="s">
        <v>2030</v>
      </c>
      <c r="F314" s="5">
        <v>11</v>
      </c>
      <c r="G314" s="5">
        <v>3</v>
      </c>
      <c r="H314" s="4">
        <v>23</v>
      </c>
      <c r="I314" s="5">
        <v>12</v>
      </c>
      <c r="J314" s="7">
        <v>1201</v>
      </c>
      <c r="K314" s="8" t="s">
        <v>2036</v>
      </c>
      <c r="L314" s="9">
        <v>77.62</v>
      </c>
      <c r="M314" s="10">
        <v>56.68</v>
      </c>
      <c r="N314" s="5" t="s">
        <v>2032</v>
      </c>
      <c r="O314" s="5" t="s">
        <v>190</v>
      </c>
      <c r="P314" s="5" t="s">
        <v>2040</v>
      </c>
      <c r="Q314" s="4" t="s">
        <v>2049</v>
      </c>
      <c r="R314" s="4" t="s">
        <v>5178</v>
      </c>
      <c r="S314" s="13">
        <v>43359</v>
      </c>
      <c r="T314" s="14" t="s">
        <v>5179</v>
      </c>
      <c r="U314" s="15" t="s">
        <v>5180</v>
      </c>
      <c r="V314" s="13">
        <v>44012</v>
      </c>
    </row>
    <row r="315" spans="1:22" s="1" customFormat="1" hidden="1">
      <c r="A315" s="4">
        <v>2400</v>
      </c>
      <c r="B315" s="4" t="s">
        <v>8</v>
      </c>
      <c r="C315" s="4" t="s">
        <v>497</v>
      </c>
      <c r="D315" s="4" t="s">
        <v>2029</v>
      </c>
      <c r="E315" s="4" t="s">
        <v>2030</v>
      </c>
      <c r="F315" s="5">
        <v>11</v>
      </c>
      <c r="G315" s="5">
        <v>3</v>
      </c>
      <c r="H315" s="4">
        <v>23</v>
      </c>
      <c r="I315" s="5">
        <v>12</v>
      </c>
      <c r="J315" s="7">
        <v>1202</v>
      </c>
      <c r="K315" s="8" t="s">
        <v>2036</v>
      </c>
      <c r="L315" s="9">
        <v>53.57</v>
      </c>
      <c r="M315" s="10">
        <v>39.119999999999997</v>
      </c>
      <c r="N315" s="5" t="s">
        <v>2035</v>
      </c>
      <c r="O315" s="5" t="s">
        <v>218</v>
      </c>
      <c r="P315" s="5" t="s">
        <v>504</v>
      </c>
      <c r="Q315" s="4" t="s">
        <v>2034</v>
      </c>
      <c r="R315" s="4"/>
      <c r="S315" s="13"/>
      <c r="T315" s="16"/>
      <c r="U315" s="15"/>
      <c r="V315" s="13">
        <v>44012</v>
      </c>
    </row>
    <row r="316" spans="1:22" s="1" customFormat="1" hidden="1">
      <c r="A316" s="4">
        <v>2401</v>
      </c>
      <c r="B316" s="4" t="s">
        <v>8</v>
      </c>
      <c r="C316" s="4" t="s">
        <v>497</v>
      </c>
      <c r="D316" s="4" t="s">
        <v>2029</v>
      </c>
      <c r="E316" s="4" t="s">
        <v>2030</v>
      </c>
      <c r="F316" s="5">
        <v>11</v>
      </c>
      <c r="G316" s="5">
        <v>3</v>
      </c>
      <c r="H316" s="4">
        <v>23</v>
      </c>
      <c r="I316" s="5">
        <v>12</v>
      </c>
      <c r="J316" s="7">
        <v>1203</v>
      </c>
      <c r="K316" s="8" t="s">
        <v>2036</v>
      </c>
      <c r="L316" s="9">
        <v>51.93</v>
      </c>
      <c r="M316" s="10">
        <v>37.92</v>
      </c>
      <c r="N316" s="5" t="s">
        <v>2035</v>
      </c>
      <c r="O316" s="5" t="s">
        <v>218</v>
      </c>
      <c r="P316" s="5" t="s">
        <v>2037</v>
      </c>
      <c r="Q316" s="4" t="s">
        <v>2049</v>
      </c>
      <c r="R316" s="4" t="s">
        <v>5181</v>
      </c>
      <c r="S316" s="13">
        <v>43359</v>
      </c>
      <c r="T316" s="14" t="s">
        <v>5182</v>
      </c>
      <c r="U316" s="15" t="s">
        <v>5183</v>
      </c>
      <c r="V316" s="13">
        <v>44012</v>
      </c>
    </row>
    <row r="317" spans="1:22" s="1" customFormat="1" hidden="1">
      <c r="A317" s="4">
        <v>2402</v>
      </c>
      <c r="B317" s="4" t="s">
        <v>8</v>
      </c>
      <c r="C317" s="4" t="s">
        <v>497</v>
      </c>
      <c r="D317" s="4" t="s">
        <v>2029</v>
      </c>
      <c r="E317" s="4" t="s">
        <v>2030</v>
      </c>
      <c r="F317" s="5">
        <v>11</v>
      </c>
      <c r="G317" s="5">
        <v>3</v>
      </c>
      <c r="H317" s="4">
        <v>23</v>
      </c>
      <c r="I317" s="5">
        <v>12</v>
      </c>
      <c r="J317" s="7">
        <v>1204</v>
      </c>
      <c r="K317" s="8" t="s">
        <v>2036</v>
      </c>
      <c r="L317" s="9">
        <v>51.93</v>
      </c>
      <c r="M317" s="10">
        <v>37.92</v>
      </c>
      <c r="N317" s="5" t="s">
        <v>2035</v>
      </c>
      <c r="O317" s="5" t="s">
        <v>218</v>
      </c>
      <c r="P317" s="5" t="s">
        <v>2038</v>
      </c>
      <c r="Q317" s="4" t="s">
        <v>2049</v>
      </c>
      <c r="R317" s="4" t="s">
        <v>5184</v>
      </c>
      <c r="S317" s="13">
        <v>43359</v>
      </c>
      <c r="T317" s="14" t="s">
        <v>5185</v>
      </c>
      <c r="U317" s="15" t="s">
        <v>5186</v>
      </c>
      <c r="V317" s="13">
        <v>44012</v>
      </c>
    </row>
    <row r="318" spans="1:22" s="1" customFormat="1" hidden="1">
      <c r="A318" s="4">
        <v>2403</v>
      </c>
      <c r="B318" s="4" t="s">
        <v>8</v>
      </c>
      <c r="C318" s="4" t="s">
        <v>497</v>
      </c>
      <c r="D318" s="4" t="s">
        <v>2029</v>
      </c>
      <c r="E318" s="4" t="s">
        <v>2030</v>
      </c>
      <c r="F318" s="5">
        <v>11</v>
      </c>
      <c r="G318" s="5">
        <v>3</v>
      </c>
      <c r="H318" s="4">
        <v>23</v>
      </c>
      <c r="I318" s="5">
        <v>12</v>
      </c>
      <c r="J318" s="7">
        <v>1205</v>
      </c>
      <c r="K318" s="8" t="s">
        <v>2036</v>
      </c>
      <c r="L318" s="9">
        <v>53.57</v>
      </c>
      <c r="M318" s="10">
        <v>39.119999999999997</v>
      </c>
      <c r="N318" s="5" t="s">
        <v>2035</v>
      </c>
      <c r="O318" s="5" t="s">
        <v>218</v>
      </c>
      <c r="P318" s="5" t="s">
        <v>1843</v>
      </c>
      <c r="Q318" s="4" t="s">
        <v>2049</v>
      </c>
      <c r="R318" s="4" t="s">
        <v>5187</v>
      </c>
      <c r="S318" s="13">
        <v>43359</v>
      </c>
      <c r="T318" s="14" t="s">
        <v>5188</v>
      </c>
      <c r="U318" s="15" t="s">
        <v>5189</v>
      </c>
      <c r="V318" s="13">
        <v>44012</v>
      </c>
    </row>
    <row r="319" spans="1:22" s="1" customFormat="1">
      <c r="A319" s="4">
        <v>2404</v>
      </c>
      <c r="B319" s="4" t="s">
        <v>8</v>
      </c>
      <c r="C319" s="4" t="s">
        <v>497</v>
      </c>
      <c r="D319" s="4" t="s">
        <v>2029</v>
      </c>
      <c r="E319" s="4" t="s">
        <v>2030</v>
      </c>
      <c r="F319" s="5">
        <v>11</v>
      </c>
      <c r="G319" s="5">
        <v>3</v>
      </c>
      <c r="H319" s="4">
        <v>23</v>
      </c>
      <c r="I319" s="5">
        <v>12</v>
      </c>
      <c r="J319" s="7">
        <v>1206</v>
      </c>
      <c r="K319" s="8" t="s">
        <v>2036</v>
      </c>
      <c r="L319" s="9">
        <v>78.8</v>
      </c>
      <c r="M319" s="10">
        <v>57.54</v>
      </c>
      <c r="N319" s="5" t="s">
        <v>2032</v>
      </c>
      <c r="O319" s="5" t="s">
        <v>210</v>
      </c>
      <c r="P319" s="5" t="s">
        <v>2039</v>
      </c>
      <c r="Q319" s="4" t="s">
        <v>2034</v>
      </c>
      <c r="R319" s="4"/>
      <c r="S319" s="13"/>
      <c r="T319" s="14"/>
      <c r="U319" s="15"/>
      <c r="V319" s="13">
        <v>44012</v>
      </c>
    </row>
    <row r="320" spans="1:22" s="1" customFormat="1">
      <c r="A320" s="4">
        <v>2405</v>
      </c>
      <c r="B320" s="4" t="s">
        <v>8</v>
      </c>
      <c r="C320" s="4" t="s">
        <v>497</v>
      </c>
      <c r="D320" s="4" t="s">
        <v>2029</v>
      </c>
      <c r="E320" s="4" t="s">
        <v>2030</v>
      </c>
      <c r="F320" s="5">
        <v>11</v>
      </c>
      <c r="G320" s="5">
        <v>3</v>
      </c>
      <c r="H320" s="4">
        <v>23</v>
      </c>
      <c r="I320" s="5">
        <v>13</v>
      </c>
      <c r="J320" s="7">
        <v>1301</v>
      </c>
      <c r="K320" s="8" t="s">
        <v>2036</v>
      </c>
      <c r="L320" s="9">
        <v>77.62</v>
      </c>
      <c r="M320" s="10">
        <v>56.68</v>
      </c>
      <c r="N320" s="5" t="s">
        <v>2032</v>
      </c>
      <c r="O320" s="5" t="s">
        <v>190</v>
      </c>
      <c r="P320" s="5" t="s">
        <v>2040</v>
      </c>
      <c r="Q320" s="4" t="s">
        <v>2049</v>
      </c>
      <c r="R320" s="4" t="s">
        <v>5190</v>
      </c>
      <c r="S320" s="13">
        <v>43394</v>
      </c>
      <c r="T320" s="14" t="s">
        <v>5191</v>
      </c>
      <c r="U320" s="15" t="s">
        <v>5192</v>
      </c>
      <c r="V320" s="13">
        <v>44012</v>
      </c>
    </row>
    <row r="321" spans="1:22" s="1" customFormat="1" hidden="1">
      <c r="A321" s="4">
        <v>2406</v>
      </c>
      <c r="B321" s="4" t="s">
        <v>8</v>
      </c>
      <c r="C321" s="4" t="s">
        <v>497</v>
      </c>
      <c r="D321" s="4" t="s">
        <v>2029</v>
      </c>
      <c r="E321" s="4" t="s">
        <v>2030</v>
      </c>
      <c r="F321" s="5">
        <v>11</v>
      </c>
      <c r="G321" s="5">
        <v>3</v>
      </c>
      <c r="H321" s="4">
        <v>23</v>
      </c>
      <c r="I321" s="5">
        <v>13</v>
      </c>
      <c r="J321" s="7">
        <v>1302</v>
      </c>
      <c r="K321" s="8" t="s">
        <v>2036</v>
      </c>
      <c r="L321" s="9">
        <v>53.57</v>
      </c>
      <c r="M321" s="10">
        <v>39.119999999999997</v>
      </c>
      <c r="N321" s="5" t="s">
        <v>2035</v>
      </c>
      <c r="O321" s="5" t="s">
        <v>218</v>
      </c>
      <c r="P321" s="5" t="s">
        <v>504</v>
      </c>
      <c r="Q321" s="4" t="s">
        <v>2034</v>
      </c>
      <c r="R321" s="4"/>
      <c r="S321" s="13"/>
      <c r="T321" s="16"/>
      <c r="U321" s="15"/>
      <c r="V321" s="13">
        <v>44012</v>
      </c>
    </row>
    <row r="322" spans="1:22" s="1" customFormat="1" hidden="1">
      <c r="A322" s="4">
        <v>2407</v>
      </c>
      <c r="B322" s="4" t="s">
        <v>8</v>
      </c>
      <c r="C322" s="4" t="s">
        <v>497</v>
      </c>
      <c r="D322" s="4" t="s">
        <v>2029</v>
      </c>
      <c r="E322" s="4" t="s">
        <v>2030</v>
      </c>
      <c r="F322" s="5">
        <v>11</v>
      </c>
      <c r="G322" s="5">
        <v>3</v>
      </c>
      <c r="H322" s="4">
        <v>23</v>
      </c>
      <c r="I322" s="5">
        <v>13</v>
      </c>
      <c r="J322" s="7">
        <v>1303</v>
      </c>
      <c r="K322" s="8" t="s">
        <v>2036</v>
      </c>
      <c r="L322" s="9">
        <v>51.93</v>
      </c>
      <c r="M322" s="10">
        <v>37.92</v>
      </c>
      <c r="N322" s="5" t="s">
        <v>2035</v>
      </c>
      <c r="O322" s="5" t="s">
        <v>218</v>
      </c>
      <c r="P322" s="5" t="s">
        <v>2037</v>
      </c>
      <c r="Q322" s="4" t="s">
        <v>2049</v>
      </c>
      <c r="R322" s="4" t="s">
        <v>5193</v>
      </c>
      <c r="S322" s="13">
        <v>43359</v>
      </c>
      <c r="T322" s="14" t="s">
        <v>4914</v>
      </c>
      <c r="U322" s="15" t="s">
        <v>5194</v>
      </c>
      <c r="V322" s="13">
        <v>44012</v>
      </c>
    </row>
    <row r="323" spans="1:22" s="1" customFormat="1" hidden="1">
      <c r="A323" s="4">
        <v>2408</v>
      </c>
      <c r="B323" s="4" t="s">
        <v>8</v>
      </c>
      <c r="C323" s="4" t="s">
        <v>497</v>
      </c>
      <c r="D323" s="4" t="s">
        <v>2029</v>
      </c>
      <c r="E323" s="4" t="s">
        <v>2030</v>
      </c>
      <c r="F323" s="5">
        <v>11</v>
      </c>
      <c r="G323" s="5">
        <v>3</v>
      </c>
      <c r="H323" s="4">
        <v>23</v>
      </c>
      <c r="I323" s="5">
        <v>13</v>
      </c>
      <c r="J323" s="7">
        <v>1304</v>
      </c>
      <c r="K323" s="8" t="s">
        <v>2036</v>
      </c>
      <c r="L323" s="9">
        <v>51.93</v>
      </c>
      <c r="M323" s="10">
        <v>37.92</v>
      </c>
      <c r="N323" s="5" t="s">
        <v>2035</v>
      </c>
      <c r="O323" s="5" t="s">
        <v>218</v>
      </c>
      <c r="P323" s="5" t="s">
        <v>2038</v>
      </c>
      <c r="Q323" s="4" t="s">
        <v>2049</v>
      </c>
      <c r="R323" s="4" t="s">
        <v>5195</v>
      </c>
      <c r="S323" s="13">
        <v>43359</v>
      </c>
      <c r="T323" s="14" t="s">
        <v>5196</v>
      </c>
      <c r="U323" s="15" t="s">
        <v>5197</v>
      </c>
      <c r="V323" s="13">
        <v>44012</v>
      </c>
    </row>
    <row r="324" spans="1:22" s="1" customFormat="1" hidden="1">
      <c r="A324" s="4">
        <v>2409</v>
      </c>
      <c r="B324" s="4" t="s">
        <v>8</v>
      </c>
      <c r="C324" s="4" t="s">
        <v>497</v>
      </c>
      <c r="D324" s="4" t="s">
        <v>2029</v>
      </c>
      <c r="E324" s="4" t="s">
        <v>2030</v>
      </c>
      <c r="F324" s="5">
        <v>11</v>
      </c>
      <c r="G324" s="5">
        <v>3</v>
      </c>
      <c r="H324" s="4">
        <v>23</v>
      </c>
      <c r="I324" s="5">
        <v>13</v>
      </c>
      <c r="J324" s="7">
        <v>1305</v>
      </c>
      <c r="K324" s="8" t="s">
        <v>2036</v>
      </c>
      <c r="L324" s="9">
        <v>53.57</v>
      </c>
      <c r="M324" s="10">
        <v>39.119999999999997</v>
      </c>
      <c r="N324" s="5" t="s">
        <v>2035</v>
      </c>
      <c r="O324" s="5" t="s">
        <v>218</v>
      </c>
      <c r="P324" s="5" t="s">
        <v>1843</v>
      </c>
      <c r="Q324" s="4" t="s">
        <v>2034</v>
      </c>
      <c r="R324" s="4"/>
      <c r="S324" s="13"/>
      <c r="T324" s="16"/>
      <c r="U324" s="15"/>
      <c r="V324" s="13">
        <v>44012</v>
      </c>
    </row>
    <row r="325" spans="1:22" s="1" customFormat="1">
      <c r="A325" s="4">
        <v>2410</v>
      </c>
      <c r="B325" s="4" t="s">
        <v>8</v>
      </c>
      <c r="C325" s="4" t="s">
        <v>497</v>
      </c>
      <c r="D325" s="4" t="s">
        <v>2029</v>
      </c>
      <c r="E325" s="4" t="s">
        <v>2030</v>
      </c>
      <c r="F325" s="5">
        <v>11</v>
      </c>
      <c r="G325" s="5">
        <v>3</v>
      </c>
      <c r="H325" s="4">
        <v>23</v>
      </c>
      <c r="I325" s="5">
        <v>13</v>
      </c>
      <c r="J325" s="7">
        <v>1306</v>
      </c>
      <c r="K325" s="8" t="s">
        <v>2036</v>
      </c>
      <c r="L325" s="9">
        <v>78.8</v>
      </c>
      <c r="M325" s="10">
        <v>57.54</v>
      </c>
      <c r="N325" s="5" t="s">
        <v>2032</v>
      </c>
      <c r="O325" s="5" t="s">
        <v>210</v>
      </c>
      <c r="P325" s="5" t="s">
        <v>2039</v>
      </c>
      <c r="Q325" s="4" t="s">
        <v>2049</v>
      </c>
      <c r="R325" s="4" t="s">
        <v>5198</v>
      </c>
      <c r="S325" s="13">
        <v>43359</v>
      </c>
      <c r="T325" s="14" t="s">
        <v>5199</v>
      </c>
      <c r="U325" s="15" t="s">
        <v>5200</v>
      </c>
      <c r="V325" s="13">
        <v>44012</v>
      </c>
    </row>
    <row r="326" spans="1:22" s="1" customFormat="1">
      <c r="A326" s="4">
        <v>2411</v>
      </c>
      <c r="B326" s="4" t="s">
        <v>8</v>
      </c>
      <c r="C326" s="4" t="s">
        <v>497</v>
      </c>
      <c r="D326" s="4" t="s">
        <v>2029</v>
      </c>
      <c r="E326" s="4" t="s">
        <v>2030</v>
      </c>
      <c r="F326" s="5">
        <v>11</v>
      </c>
      <c r="G326" s="5">
        <v>3</v>
      </c>
      <c r="H326" s="4">
        <v>23</v>
      </c>
      <c r="I326" s="5">
        <v>14</v>
      </c>
      <c r="J326" s="7">
        <v>1401</v>
      </c>
      <c r="K326" s="8" t="s">
        <v>2036</v>
      </c>
      <c r="L326" s="9">
        <v>77.62</v>
      </c>
      <c r="M326" s="10">
        <v>56.68</v>
      </c>
      <c r="N326" s="5" t="s">
        <v>2032</v>
      </c>
      <c r="O326" s="5" t="s">
        <v>190</v>
      </c>
      <c r="P326" s="5" t="s">
        <v>2040</v>
      </c>
      <c r="Q326" s="4" t="s">
        <v>2049</v>
      </c>
      <c r="R326" s="4" t="s">
        <v>5201</v>
      </c>
      <c r="S326" s="13">
        <v>43359</v>
      </c>
      <c r="T326" s="14" t="s">
        <v>3669</v>
      </c>
      <c r="U326" s="15"/>
      <c r="V326" s="13">
        <v>44012</v>
      </c>
    </row>
    <row r="327" spans="1:22" s="1" customFormat="1" hidden="1">
      <c r="A327" s="4">
        <v>2412</v>
      </c>
      <c r="B327" s="4" t="s">
        <v>8</v>
      </c>
      <c r="C327" s="4" t="s">
        <v>497</v>
      </c>
      <c r="D327" s="4" t="s">
        <v>2029</v>
      </c>
      <c r="E327" s="4" t="s">
        <v>2030</v>
      </c>
      <c r="F327" s="5">
        <v>11</v>
      </c>
      <c r="G327" s="5">
        <v>3</v>
      </c>
      <c r="H327" s="4">
        <v>23</v>
      </c>
      <c r="I327" s="5">
        <v>14</v>
      </c>
      <c r="J327" s="7">
        <v>1402</v>
      </c>
      <c r="K327" s="8" t="s">
        <v>2036</v>
      </c>
      <c r="L327" s="9">
        <v>53.57</v>
      </c>
      <c r="M327" s="10">
        <v>39.119999999999997</v>
      </c>
      <c r="N327" s="5" t="s">
        <v>2035</v>
      </c>
      <c r="O327" s="5" t="s">
        <v>218</v>
      </c>
      <c r="P327" s="5" t="s">
        <v>504</v>
      </c>
      <c r="Q327" s="4" t="s">
        <v>2034</v>
      </c>
      <c r="R327" s="4"/>
      <c r="S327" s="13"/>
      <c r="T327" s="16"/>
      <c r="U327" s="15"/>
      <c r="V327" s="13">
        <v>44012</v>
      </c>
    </row>
    <row r="328" spans="1:22" s="1" customFormat="1" hidden="1">
      <c r="A328" s="4">
        <v>2413</v>
      </c>
      <c r="B328" s="4" t="s">
        <v>8</v>
      </c>
      <c r="C328" s="4" t="s">
        <v>497</v>
      </c>
      <c r="D328" s="4" t="s">
        <v>2029</v>
      </c>
      <c r="E328" s="4" t="s">
        <v>2030</v>
      </c>
      <c r="F328" s="5">
        <v>11</v>
      </c>
      <c r="G328" s="5">
        <v>3</v>
      </c>
      <c r="H328" s="4">
        <v>23</v>
      </c>
      <c r="I328" s="5">
        <v>14</v>
      </c>
      <c r="J328" s="7">
        <v>1403</v>
      </c>
      <c r="K328" s="8" t="s">
        <v>2036</v>
      </c>
      <c r="L328" s="9">
        <v>51.93</v>
      </c>
      <c r="M328" s="10">
        <v>37.92</v>
      </c>
      <c r="N328" s="5" t="s">
        <v>2035</v>
      </c>
      <c r="O328" s="5" t="s">
        <v>218</v>
      </c>
      <c r="P328" s="5" t="s">
        <v>2037</v>
      </c>
      <c r="Q328" s="4" t="s">
        <v>2049</v>
      </c>
      <c r="R328" s="4" t="s">
        <v>5202</v>
      </c>
      <c r="S328" s="13">
        <v>43359</v>
      </c>
      <c r="T328" s="14" t="s">
        <v>2523</v>
      </c>
      <c r="U328" s="15" t="s">
        <v>5203</v>
      </c>
      <c r="V328" s="13">
        <v>44012</v>
      </c>
    </row>
    <row r="329" spans="1:22" s="1" customFormat="1" hidden="1">
      <c r="A329" s="4">
        <v>2414</v>
      </c>
      <c r="B329" s="4" t="s">
        <v>8</v>
      </c>
      <c r="C329" s="4" t="s">
        <v>497</v>
      </c>
      <c r="D329" s="4" t="s">
        <v>2029</v>
      </c>
      <c r="E329" s="4" t="s">
        <v>2030</v>
      </c>
      <c r="F329" s="5">
        <v>11</v>
      </c>
      <c r="G329" s="5">
        <v>3</v>
      </c>
      <c r="H329" s="4">
        <v>23</v>
      </c>
      <c r="I329" s="5">
        <v>14</v>
      </c>
      <c r="J329" s="7">
        <v>1404</v>
      </c>
      <c r="K329" s="8" t="s">
        <v>2036</v>
      </c>
      <c r="L329" s="9">
        <v>51.93</v>
      </c>
      <c r="M329" s="10">
        <v>37.92</v>
      </c>
      <c r="N329" s="5" t="s">
        <v>2035</v>
      </c>
      <c r="O329" s="5" t="s">
        <v>218</v>
      </c>
      <c r="P329" s="5" t="s">
        <v>2038</v>
      </c>
      <c r="Q329" s="4" t="s">
        <v>2049</v>
      </c>
      <c r="R329" s="4" t="s">
        <v>5204</v>
      </c>
      <c r="S329" s="13">
        <v>43359</v>
      </c>
      <c r="T329" s="14" t="s">
        <v>5205</v>
      </c>
      <c r="U329" s="15"/>
      <c r="V329" s="13">
        <v>44012</v>
      </c>
    </row>
    <row r="330" spans="1:22" s="1" customFormat="1" hidden="1">
      <c r="A330" s="4">
        <v>2415</v>
      </c>
      <c r="B330" s="4" t="s">
        <v>8</v>
      </c>
      <c r="C330" s="4" t="s">
        <v>497</v>
      </c>
      <c r="D330" s="4" t="s">
        <v>2029</v>
      </c>
      <c r="E330" s="4" t="s">
        <v>2030</v>
      </c>
      <c r="F330" s="5">
        <v>11</v>
      </c>
      <c r="G330" s="5">
        <v>3</v>
      </c>
      <c r="H330" s="4">
        <v>23</v>
      </c>
      <c r="I330" s="5">
        <v>14</v>
      </c>
      <c r="J330" s="7">
        <v>1405</v>
      </c>
      <c r="K330" s="8" t="s">
        <v>2036</v>
      </c>
      <c r="L330" s="9">
        <v>53.57</v>
      </c>
      <c r="M330" s="10">
        <v>39.119999999999997</v>
      </c>
      <c r="N330" s="5" t="s">
        <v>2035</v>
      </c>
      <c r="O330" s="5" t="s">
        <v>218</v>
      </c>
      <c r="P330" s="5" t="s">
        <v>1843</v>
      </c>
      <c r="Q330" s="4" t="s">
        <v>2034</v>
      </c>
      <c r="R330" s="4"/>
      <c r="S330" s="13"/>
      <c r="T330" s="16"/>
      <c r="U330" s="15"/>
      <c r="V330" s="13">
        <v>44012</v>
      </c>
    </row>
    <row r="331" spans="1:22" s="1" customFormat="1">
      <c r="A331" s="4">
        <v>2416</v>
      </c>
      <c r="B331" s="4" t="s">
        <v>8</v>
      </c>
      <c r="C331" s="4" t="s">
        <v>497</v>
      </c>
      <c r="D331" s="4" t="s">
        <v>2029</v>
      </c>
      <c r="E331" s="4" t="s">
        <v>2030</v>
      </c>
      <c r="F331" s="5">
        <v>11</v>
      </c>
      <c r="G331" s="5">
        <v>3</v>
      </c>
      <c r="H331" s="4">
        <v>23</v>
      </c>
      <c r="I331" s="5">
        <v>14</v>
      </c>
      <c r="J331" s="7">
        <v>1406</v>
      </c>
      <c r="K331" s="8" t="s">
        <v>2036</v>
      </c>
      <c r="L331" s="9">
        <v>78.8</v>
      </c>
      <c r="M331" s="10">
        <v>57.54</v>
      </c>
      <c r="N331" s="5" t="s">
        <v>2032</v>
      </c>
      <c r="O331" s="5" t="s">
        <v>210</v>
      </c>
      <c r="P331" s="5" t="s">
        <v>2039</v>
      </c>
      <c r="Q331" s="4" t="s">
        <v>2049</v>
      </c>
      <c r="R331" s="4" t="s">
        <v>5206</v>
      </c>
      <c r="S331" s="13">
        <v>43359</v>
      </c>
      <c r="T331" s="14" t="s">
        <v>5207</v>
      </c>
      <c r="U331" s="15" t="s">
        <v>5208</v>
      </c>
      <c r="V331" s="13">
        <v>44012</v>
      </c>
    </row>
    <row r="332" spans="1:22" s="1" customFormat="1">
      <c r="A332" s="4">
        <v>2417</v>
      </c>
      <c r="B332" s="4" t="s">
        <v>8</v>
      </c>
      <c r="C332" s="4" t="s">
        <v>497</v>
      </c>
      <c r="D332" s="4" t="s">
        <v>2029</v>
      </c>
      <c r="E332" s="4" t="s">
        <v>2030</v>
      </c>
      <c r="F332" s="5">
        <v>11</v>
      </c>
      <c r="G332" s="5">
        <v>3</v>
      </c>
      <c r="H332" s="4">
        <v>23</v>
      </c>
      <c r="I332" s="5">
        <v>15</v>
      </c>
      <c r="J332" s="7">
        <v>1501</v>
      </c>
      <c r="K332" s="8" t="s">
        <v>2036</v>
      </c>
      <c r="L332" s="9">
        <v>77.62</v>
      </c>
      <c r="M332" s="10">
        <v>56.68</v>
      </c>
      <c r="N332" s="5" t="s">
        <v>2032</v>
      </c>
      <c r="O332" s="5" t="s">
        <v>190</v>
      </c>
      <c r="P332" s="5" t="s">
        <v>2040</v>
      </c>
      <c r="Q332" s="4" t="s">
        <v>2049</v>
      </c>
      <c r="R332" s="4" t="s">
        <v>5209</v>
      </c>
      <c r="S332" s="13">
        <v>43359</v>
      </c>
      <c r="T332" s="14" t="s">
        <v>5210</v>
      </c>
      <c r="U332" s="15" t="s">
        <v>5211</v>
      </c>
      <c r="V332" s="13">
        <v>44012</v>
      </c>
    </row>
    <row r="333" spans="1:22" s="1" customFormat="1" hidden="1">
      <c r="A333" s="4">
        <v>2418</v>
      </c>
      <c r="B333" s="4" t="s">
        <v>8</v>
      </c>
      <c r="C333" s="4" t="s">
        <v>497</v>
      </c>
      <c r="D333" s="4" t="s">
        <v>2029</v>
      </c>
      <c r="E333" s="4" t="s">
        <v>2030</v>
      </c>
      <c r="F333" s="5">
        <v>11</v>
      </c>
      <c r="G333" s="5">
        <v>3</v>
      </c>
      <c r="H333" s="4">
        <v>23</v>
      </c>
      <c r="I333" s="5">
        <v>15</v>
      </c>
      <c r="J333" s="7">
        <v>1502</v>
      </c>
      <c r="K333" s="8" t="s">
        <v>2036</v>
      </c>
      <c r="L333" s="9">
        <v>53.57</v>
      </c>
      <c r="M333" s="10">
        <v>39.119999999999997</v>
      </c>
      <c r="N333" s="5" t="s">
        <v>2035</v>
      </c>
      <c r="O333" s="5" t="s">
        <v>218</v>
      </c>
      <c r="P333" s="5" t="s">
        <v>504</v>
      </c>
      <c r="Q333" s="4" t="s">
        <v>2049</v>
      </c>
      <c r="R333" s="4" t="s">
        <v>5212</v>
      </c>
      <c r="S333" s="13">
        <v>43359</v>
      </c>
      <c r="T333" s="14" t="s">
        <v>5213</v>
      </c>
      <c r="U333" s="15" t="s">
        <v>5214</v>
      </c>
      <c r="V333" s="13">
        <v>44012</v>
      </c>
    </row>
    <row r="334" spans="1:22" s="1" customFormat="1" hidden="1">
      <c r="A334" s="4">
        <v>2419</v>
      </c>
      <c r="B334" s="4" t="s">
        <v>8</v>
      </c>
      <c r="C334" s="4" t="s">
        <v>497</v>
      </c>
      <c r="D334" s="4" t="s">
        <v>2029</v>
      </c>
      <c r="E334" s="4" t="s">
        <v>2030</v>
      </c>
      <c r="F334" s="5">
        <v>11</v>
      </c>
      <c r="G334" s="5">
        <v>3</v>
      </c>
      <c r="H334" s="4">
        <v>23</v>
      </c>
      <c r="I334" s="5">
        <v>15</v>
      </c>
      <c r="J334" s="7">
        <v>1503</v>
      </c>
      <c r="K334" s="8" t="s">
        <v>2036</v>
      </c>
      <c r="L334" s="9">
        <v>51.93</v>
      </c>
      <c r="M334" s="10">
        <v>37.92</v>
      </c>
      <c r="N334" s="5" t="s">
        <v>2035</v>
      </c>
      <c r="O334" s="5" t="s">
        <v>218</v>
      </c>
      <c r="P334" s="5" t="s">
        <v>2037</v>
      </c>
      <c r="Q334" s="4" t="s">
        <v>2049</v>
      </c>
      <c r="R334" s="4" t="s">
        <v>5215</v>
      </c>
      <c r="S334" s="13">
        <v>43359</v>
      </c>
      <c r="T334" s="14" t="s">
        <v>5216</v>
      </c>
      <c r="U334" s="15" t="s">
        <v>5217</v>
      </c>
      <c r="V334" s="13">
        <v>44012</v>
      </c>
    </row>
    <row r="335" spans="1:22" s="1" customFormat="1" hidden="1">
      <c r="A335" s="4">
        <v>2420</v>
      </c>
      <c r="B335" s="4" t="s">
        <v>8</v>
      </c>
      <c r="C335" s="4" t="s">
        <v>497</v>
      </c>
      <c r="D335" s="4" t="s">
        <v>2029</v>
      </c>
      <c r="E335" s="4" t="s">
        <v>2030</v>
      </c>
      <c r="F335" s="5">
        <v>11</v>
      </c>
      <c r="G335" s="5">
        <v>3</v>
      </c>
      <c r="H335" s="4">
        <v>23</v>
      </c>
      <c r="I335" s="5">
        <v>15</v>
      </c>
      <c r="J335" s="7">
        <v>1504</v>
      </c>
      <c r="K335" s="8" t="s">
        <v>2036</v>
      </c>
      <c r="L335" s="9">
        <v>51.93</v>
      </c>
      <c r="M335" s="10">
        <v>37.92</v>
      </c>
      <c r="N335" s="5" t="s">
        <v>2035</v>
      </c>
      <c r="O335" s="5" t="s">
        <v>218</v>
      </c>
      <c r="P335" s="5" t="s">
        <v>2038</v>
      </c>
      <c r="Q335" s="4" t="s">
        <v>2049</v>
      </c>
      <c r="R335" s="4" t="s">
        <v>5218</v>
      </c>
      <c r="S335" s="13">
        <v>43359</v>
      </c>
      <c r="T335" s="14" t="s">
        <v>5219</v>
      </c>
      <c r="U335" s="15"/>
      <c r="V335" s="13">
        <v>44012</v>
      </c>
    </row>
    <row r="336" spans="1:22" s="1" customFormat="1" hidden="1">
      <c r="A336" s="4">
        <v>2421</v>
      </c>
      <c r="B336" s="4" t="s">
        <v>8</v>
      </c>
      <c r="C336" s="4" t="s">
        <v>497</v>
      </c>
      <c r="D336" s="4" t="s">
        <v>2029</v>
      </c>
      <c r="E336" s="4" t="s">
        <v>2030</v>
      </c>
      <c r="F336" s="5">
        <v>11</v>
      </c>
      <c r="G336" s="5">
        <v>3</v>
      </c>
      <c r="H336" s="4">
        <v>23</v>
      </c>
      <c r="I336" s="5">
        <v>15</v>
      </c>
      <c r="J336" s="7">
        <v>1505</v>
      </c>
      <c r="K336" s="8" t="s">
        <v>2036</v>
      </c>
      <c r="L336" s="9">
        <v>53.57</v>
      </c>
      <c r="M336" s="10">
        <v>39.119999999999997</v>
      </c>
      <c r="N336" s="5" t="s">
        <v>2035</v>
      </c>
      <c r="O336" s="5" t="s">
        <v>218</v>
      </c>
      <c r="P336" s="5" t="s">
        <v>1843</v>
      </c>
      <c r="Q336" s="4" t="s">
        <v>2049</v>
      </c>
      <c r="R336" s="4" t="s">
        <v>5220</v>
      </c>
      <c r="S336" s="13">
        <v>43394</v>
      </c>
      <c r="T336" s="14" t="s">
        <v>5221</v>
      </c>
      <c r="U336" s="15" t="s">
        <v>5222</v>
      </c>
      <c r="V336" s="13">
        <v>44012</v>
      </c>
    </row>
    <row r="337" spans="1:22" s="1" customFormat="1">
      <c r="A337" s="4">
        <v>2422</v>
      </c>
      <c r="B337" s="4" t="s">
        <v>8</v>
      </c>
      <c r="C337" s="4" t="s">
        <v>497</v>
      </c>
      <c r="D337" s="4" t="s">
        <v>2029</v>
      </c>
      <c r="E337" s="4" t="s">
        <v>2030</v>
      </c>
      <c r="F337" s="5">
        <v>11</v>
      </c>
      <c r="G337" s="5">
        <v>3</v>
      </c>
      <c r="H337" s="4">
        <v>23</v>
      </c>
      <c r="I337" s="5">
        <v>15</v>
      </c>
      <c r="J337" s="7">
        <v>1506</v>
      </c>
      <c r="K337" s="8" t="s">
        <v>2036</v>
      </c>
      <c r="L337" s="9">
        <v>78.8</v>
      </c>
      <c r="M337" s="10">
        <v>57.54</v>
      </c>
      <c r="N337" s="5" t="s">
        <v>2032</v>
      </c>
      <c r="O337" s="5" t="s">
        <v>210</v>
      </c>
      <c r="P337" s="5" t="s">
        <v>2039</v>
      </c>
      <c r="Q337" s="4" t="s">
        <v>2049</v>
      </c>
      <c r="R337" s="4" t="s">
        <v>5223</v>
      </c>
      <c r="S337" s="13">
        <v>43359</v>
      </c>
      <c r="T337" s="14" t="s">
        <v>5224</v>
      </c>
      <c r="U337" s="15" t="s">
        <v>5225</v>
      </c>
      <c r="V337" s="13">
        <v>44012</v>
      </c>
    </row>
    <row r="338" spans="1:22" s="1" customFormat="1">
      <c r="A338" s="4">
        <v>2423</v>
      </c>
      <c r="B338" s="4" t="s">
        <v>8</v>
      </c>
      <c r="C338" s="4" t="s">
        <v>497</v>
      </c>
      <c r="D338" s="4" t="s">
        <v>2029</v>
      </c>
      <c r="E338" s="4" t="s">
        <v>2030</v>
      </c>
      <c r="F338" s="5">
        <v>11</v>
      </c>
      <c r="G338" s="5">
        <v>3</v>
      </c>
      <c r="H338" s="4">
        <v>23</v>
      </c>
      <c r="I338" s="5">
        <v>16</v>
      </c>
      <c r="J338" s="7">
        <v>1601</v>
      </c>
      <c r="K338" s="8" t="s">
        <v>2036</v>
      </c>
      <c r="L338" s="9">
        <v>77.62</v>
      </c>
      <c r="M338" s="10">
        <v>56.68</v>
      </c>
      <c r="N338" s="5" t="s">
        <v>2032</v>
      </c>
      <c r="O338" s="5" t="s">
        <v>190</v>
      </c>
      <c r="P338" s="5" t="s">
        <v>2040</v>
      </c>
      <c r="Q338" s="4" t="s">
        <v>2049</v>
      </c>
      <c r="R338" s="4" t="s">
        <v>5226</v>
      </c>
      <c r="S338" s="13">
        <v>43359</v>
      </c>
      <c r="T338" s="14" t="s">
        <v>5227</v>
      </c>
      <c r="U338" s="15" t="s">
        <v>5228</v>
      </c>
      <c r="V338" s="13">
        <v>44012</v>
      </c>
    </row>
    <row r="339" spans="1:22" s="1" customFormat="1" hidden="1">
      <c r="A339" s="4">
        <v>2424</v>
      </c>
      <c r="B339" s="4" t="s">
        <v>8</v>
      </c>
      <c r="C339" s="4" t="s">
        <v>497</v>
      </c>
      <c r="D339" s="4" t="s">
        <v>2029</v>
      </c>
      <c r="E339" s="4" t="s">
        <v>2030</v>
      </c>
      <c r="F339" s="5">
        <v>11</v>
      </c>
      <c r="G339" s="5">
        <v>3</v>
      </c>
      <c r="H339" s="4">
        <v>23</v>
      </c>
      <c r="I339" s="5">
        <v>16</v>
      </c>
      <c r="J339" s="7">
        <v>1602</v>
      </c>
      <c r="K339" s="8" t="s">
        <v>2036</v>
      </c>
      <c r="L339" s="9">
        <v>53.57</v>
      </c>
      <c r="M339" s="10">
        <v>39.119999999999997</v>
      </c>
      <c r="N339" s="5" t="s">
        <v>2035</v>
      </c>
      <c r="O339" s="5" t="s">
        <v>218</v>
      </c>
      <c r="P339" s="5" t="s">
        <v>504</v>
      </c>
      <c r="Q339" s="4" t="s">
        <v>2034</v>
      </c>
      <c r="R339" s="4"/>
      <c r="S339" s="13"/>
      <c r="T339" s="14"/>
      <c r="U339" s="15"/>
      <c r="V339" s="13">
        <v>44012</v>
      </c>
    </row>
    <row r="340" spans="1:22" s="1" customFormat="1" hidden="1">
      <c r="A340" s="4">
        <v>2425</v>
      </c>
      <c r="B340" s="4" t="s">
        <v>8</v>
      </c>
      <c r="C340" s="4" t="s">
        <v>497</v>
      </c>
      <c r="D340" s="4" t="s">
        <v>2029</v>
      </c>
      <c r="E340" s="4" t="s">
        <v>2030</v>
      </c>
      <c r="F340" s="5">
        <v>11</v>
      </c>
      <c r="G340" s="5">
        <v>3</v>
      </c>
      <c r="H340" s="4">
        <v>23</v>
      </c>
      <c r="I340" s="5">
        <v>16</v>
      </c>
      <c r="J340" s="7">
        <v>1603</v>
      </c>
      <c r="K340" s="8" t="s">
        <v>2036</v>
      </c>
      <c r="L340" s="9">
        <v>51.93</v>
      </c>
      <c r="M340" s="10">
        <v>37.92</v>
      </c>
      <c r="N340" s="5" t="s">
        <v>2035</v>
      </c>
      <c r="O340" s="5" t="s">
        <v>218</v>
      </c>
      <c r="P340" s="5" t="s">
        <v>2037</v>
      </c>
      <c r="Q340" s="4" t="s">
        <v>2049</v>
      </c>
      <c r="R340" s="4" t="s">
        <v>5229</v>
      </c>
      <c r="S340" s="13">
        <v>43359</v>
      </c>
      <c r="T340" s="14" t="s">
        <v>5230</v>
      </c>
      <c r="U340" s="15" t="s">
        <v>5231</v>
      </c>
      <c r="V340" s="13">
        <v>44012</v>
      </c>
    </row>
    <row r="341" spans="1:22" s="1" customFormat="1" hidden="1">
      <c r="A341" s="4">
        <v>2426</v>
      </c>
      <c r="B341" s="4" t="s">
        <v>8</v>
      </c>
      <c r="C341" s="4" t="s">
        <v>497</v>
      </c>
      <c r="D341" s="4" t="s">
        <v>2029</v>
      </c>
      <c r="E341" s="4" t="s">
        <v>2030</v>
      </c>
      <c r="F341" s="5">
        <v>11</v>
      </c>
      <c r="G341" s="5">
        <v>3</v>
      </c>
      <c r="H341" s="4">
        <v>23</v>
      </c>
      <c r="I341" s="5">
        <v>16</v>
      </c>
      <c r="J341" s="7">
        <v>1604</v>
      </c>
      <c r="K341" s="8" t="s">
        <v>2036</v>
      </c>
      <c r="L341" s="9">
        <v>51.93</v>
      </c>
      <c r="M341" s="10">
        <v>37.92</v>
      </c>
      <c r="N341" s="5" t="s">
        <v>2035</v>
      </c>
      <c r="O341" s="5" t="s">
        <v>218</v>
      </c>
      <c r="P341" s="5" t="s">
        <v>2038</v>
      </c>
      <c r="Q341" s="4" t="s">
        <v>2049</v>
      </c>
      <c r="R341" s="4" t="s">
        <v>5232</v>
      </c>
      <c r="S341" s="13">
        <v>43359</v>
      </c>
      <c r="T341" s="14" t="s">
        <v>5233</v>
      </c>
      <c r="U341" s="15" t="s">
        <v>5234</v>
      </c>
      <c r="V341" s="13">
        <v>44012</v>
      </c>
    </row>
    <row r="342" spans="1:22" s="1" customFormat="1" hidden="1">
      <c r="A342" s="4">
        <v>2427</v>
      </c>
      <c r="B342" s="4" t="s">
        <v>8</v>
      </c>
      <c r="C342" s="4" t="s">
        <v>497</v>
      </c>
      <c r="D342" s="4" t="s">
        <v>2029</v>
      </c>
      <c r="E342" s="4" t="s">
        <v>2030</v>
      </c>
      <c r="F342" s="5">
        <v>11</v>
      </c>
      <c r="G342" s="5">
        <v>3</v>
      </c>
      <c r="H342" s="4">
        <v>23</v>
      </c>
      <c r="I342" s="5">
        <v>16</v>
      </c>
      <c r="J342" s="7">
        <v>1605</v>
      </c>
      <c r="K342" s="8" t="s">
        <v>2036</v>
      </c>
      <c r="L342" s="9">
        <v>53.57</v>
      </c>
      <c r="M342" s="10">
        <v>39.119999999999997</v>
      </c>
      <c r="N342" s="5" t="s">
        <v>2035</v>
      </c>
      <c r="O342" s="5" t="s">
        <v>218</v>
      </c>
      <c r="P342" s="5" t="s">
        <v>1843</v>
      </c>
      <c r="Q342" s="4" t="s">
        <v>2034</v>
      </c>
      <c r="R342" s="4"/>
      <c r="S342" s="13"/>
      <c r="T342" s="14"/>
      <c r="U342" s="15"/>
      <c r="V342" s="13">
        <v>44012</v>
      </c>
    </row>
    <row r="343" spans="1:22" s="1" customFormat="1">
      <c r="A343" s="4">
        <v>2428</v>
      </c>
      <c r="B343" s="4" t="s">
        <v>8</v>
      </c>
      <c r="C343" s="4" t="s">
        <v>497</v>
      </c>
      <c r="D343" s="4" t="s">
        <v>2029</v>
      </c>
      <c r="E343" s="4" t="s">
        <v>2030</v>
      </c>
      <c r="F343" s="5">
        <v>11</v>
      </c>
      <c r="G343" s="5">
        <v>3</v>
      </c>
      <c r="H343" s="4">
        <v>23</v>
      </c>
      <c r="I343" s="5">
        <v>16</v>
      </c>
      <c r="J343" s="7">
        <v>1606</v>
      </c>
      <c r="K343" s="8" t="s">
        <v>2036</v>
      </c>
      <c r="L343" s="9">
        <v>78.8</v>
      </c>
      <c r="M343" s="10">
        <v>57.54</v>
      </c>
      <c r="N343" s="5" t="s">
        <v>2032</v>
      </c>
      <c r="O343" s="5" t="s">
        <v>210</v>
      </c>
      <c r="P343" s="5" t="s">
        <v>2039</v>
      </c>
      <c r="Q343" s="4" t="s">
        <v>2049</v>
      </c>
      <c r="R343" s="4" t="s">
        <v>5235</v>
      </c>
      <c r="S343" s="13">
        <v>43359</v>
      </c>
      <c r="T343" s="14" t="s">
        <v>5236</v>
      </c>
      <c r="U343" s="15" t="s">
        <v>5237</v>
      </c>
      <c r="V343" s="13">
        <v>44012</v>
      </c>
    </row>
    <row r="344" spans="1:22" s="1" customFormat="1">
      <c r="A344" s="4">
        <v>2429</v>
      </c>
      <c r="B344" s="4" t="s">
        <v>8</v>
      </c>
      <c r="C344" s="4" t="s">
        <v>497</v>
      </c>
      <c r="D344" s="4" t="s">
        <v>2029</v>
      </c>
      <c r="E344" s="4" t="s">
        <v>2030</v>
      </c>
      <c r="F344" s="5">
        <v>11</v>
      </c>
      <c r="G344" s="5">
        <v>3</v>
      </c>
      <c r="H344" s="4">
        <v>23</v>
      </c>
      <c r="I344" s="5">
        <v>17</v>
      </c>
      <c r="J344" s="7">
        <v>1701</v>
      </c>
      <c r="K344" s="8" t="s">
        <v>2036</v>
      </c>
      <c r="L344" s="9">
        <v>77.62</v>
      </c>
      <c r="M344" s="10">
        <v>56.68</v>
      </c>
      <c r="N344" s="5" t="s">
        <v>2032</v>
      </c>
      <c r="O344" s="5" t="s">
        <v>190</v>
      </c>
      <c r="P344" s="5" t="s">
        <v>2040</v>
      </c>
      <c r="Q344" s="4" t="s">
        <v>2049</v>
      </c>
      <c r="R344" s="4" t="s">
        <v>5238</v>
      </c>
      <c r="S344" s="13">
        <v>43359</v>
      </c>
      <c r="T344" s="14" t="s">
        <v>5239</v>
      </c>
      <c r="U344" s="15" t="s">
        <v>5240</v>
      </c>
      <c r="V344" s="13">
        <v>44012</v>
      </c>
    </row>
    <row r="345" spans="1:22" s="1" customFormat="1" hidden="1">
      <c r="A345" s="4">
        <v>2430</v>
      </c>
      <c r="B345" s="4" t="s">
        <v>8</v>
      </c>
      <c r="C345" s="4" t="s">
        <v>497</v>
      </c>
      <c r="D345" s="4" t="s">
        <v>2029</v>
      </c>
      <c r="E345" s="4" t="s">
        <v>2030</v>
      </c>
      <c r="F345" s="5">
        <v>11</v>
      </c>
      <c r="G345" s="5">
        <v>3</v>
      </c>
      <c r="H345" s="4">
        <v>23</v>
      </c>
      <c r="I345" s="5">
        <v>17</v>
      </c>
      <c r="J345" s="7">
        <v>1702</v>
      </c>
      <c r="K345" s="8" t="s">
        <v>2036</v>
      </c>
      <c r="L345" s="9">
        <v>53.57</v>
      </c>
      <c r="M345" s="10">
        <v>39.119999999999997</v>
      </c>
      <c r="N345" s="5" t="s">
        <v>2035</v>
      </c>
      <c r="O345" s="5" t="s">
        <v>218</v>
      </c>
      <c r="P345" s="5" t="s">
        <v>504</v>
      </c>
      <c r="Q345" s="4" t="s">
        <v>2034</v>
      </c>
      <c r="R345" s="4"/>
      <c r="S345" s="13"/>
      <c r="T345" s="16"/>
      <c r="U345" s="15"/>
      <c r="V345" s="13">
        <v>44012</v>
      </c>
    </row>
    <row r="346" spans="1:22" s="1" customFormat="1" hidden="1">
      <c r="A346" s="4">
        <v>2431</v>
      </c>
      <c r="B346" s="4" t="s">
        <v>8</v>
      </c>
      <c r="C346" s="4" t="s">
        <v>497</v>
      </c>
      <c r="D346" s="4" t="s">
        <v>2029</v>
      </c>
      <c r="E346" s="4" t="s">
        <v>2030</v>
      </c>
      <c r="F346" s="5">
        <v>11</v>
      </c>
      <c r="G346" s="5">
        <v>3</v>
      </c>
      <c r="H346" s="4">
        <v>23</v>
      </c>
      <c r="I346" s="5">
        <v>17</v>
      </c>
      <c r="J346" s="7">
        <v>1703</v>
      </c>
      <c r="K346" s="8" t="s">
        <v>2036</v>
      </c>
      <c r="L346" s="9">
        <v>51.93</v>
      </c>
      <c r="M346" s="10">
        <v>37.92</v>
      </c>
      <c r="N346" s="5" t="s">
        <v>2035</v>
      </c>
      <c r="O346" s="5" t="s">
        <v>218</v>
      </c>
      <c r="P346" s="5" t="s">
        <v>2037</v>
      </c>
      <c r="Q346" s="4" t="s">
        <v>2049</v>
      </c>
      <c r="R346" s="4" t="s">
        <v>5241</v>
      </c>
      <c r="S346" s="13">
        <v>43359</v>
      </c>
      <c r="T346" s="14" t="s">
        <v>5242</v>
      </c>
      <c r="U346" s="15" t="s">
        <v>5243</v>
      </c>
      <c r="V346" s="13">
        <v>44012</v>
      </c>
    </row>
    <row r="347" spans="1:22" s="1" customFormat="1" hidden="1">
      <c r="A347" s="4">
        <v>2432</v>
      </c>
      <c r="B347" s="4" t="s">
        <v>8</v>
      </c>
      <c r="C347" s="4" t="s">
        <v>497</v>
      </c>
      <c r="D347" s="4" t="s">
        <v>2029</v>
      </c>
      <c r="E347" s="4" t="s">
        <v>2030</v>
      </c>
      <c r="F347" s="5">
        <v>11</v>
      </c>
      <c r="G347" s="5">
        <v>3</v>
      </c>
      <c r="H347" s="4">
        <v>23</v>
      </c>
      <c r="I347" s="5">
        <v>17</v>
      </c>
      <c r="J347" s="7">
        <v>1704</v>
      </c>
      <c r="K347" s="8" t="s">
        <v>2036</v>
      </c>
      <c r="L347" s="9">
        <v>51.93</v>
      </c>
      <c r="M347" s="10">
        <v>37.92</v>
      </c>
      <c r="N347" s="5" t="s">
        <v>2035</v>
      </c>
      <c r="O347" s="5" t="s">
        <v>218</v>
      </c>
      <c r="P347" s="5" t="s">
        <v>2038</v>
      </c>
      <c r="Q347" s="4" t="s">
        <v>2049</v>
      </c>
      <c r="R347" s="4" t="s">
        <v>5244</v>
      </c>
      <c r="S347" s="13">
        <v>43359</v>
      </c>
      <c r="T347" s="14" t="s">
        <v>5245</v>
      </c>
      <c r="U347" s="15" t="s">
        <v>5246</v>
      </c>
      <c r="V347" s="13">
        <v>44012</v>
      </c>
    </row>
    <row r="348" spans="1:22" s="1" customFormat="1" hidden="1">
      <c r="A348" s="4">
        <v>2433</v>
      </c>
      <c r="B348" s="4" t="s">
        <v>8</v>
      </c>
      <c r="C348" s="4" t="s">
        <v>497</v>
      </c>
      <c r="D348" s="4" t="s">
        <v>2029</v>
      </c>
      <c r="E348" s="4" t="s">
        <v>2030</v>
      </c>
      <c r="F348" s="5">
        <v>11</v>
      </c>
      <c r="G348" s="5">
        <v>3</v>
      </c>
      <c r="H348" s="4">
        <v>23</v>
      </c>
      <c r="I348" s="5">
        <v>17</v>
      </c>
      <c r="J348" s="7">
        <v>1705</v>
      </c>
      <c r="K348" s="8" t="s">
        <v>2036</v>
      </c>
      <c r="L348" s="9">
        <v>53.57</v>
      </c>
      <c r="M348" s="10">
        <v>39.119999999999997</v>
      </c>
      <c r="N348" s="5" t="s">
        <v>2035</v>
      </c>
      <c r="O348" s="5" t="s">
        <v>218</v>
      </c>
      <c r="P348" s="5" t="s">
        <v>1843</v>
      </c>
      <c r="Q348" s="4" t="s">
        <v>2049</v>
      </c>
      <c r="R348" s="4" t="s">
        <v>5247</v>
      </c>
      <c r="S348" s="13">
        <v>43394</v>
      </c>
      <c r="T348" s="14" t="s">
        <v>5248</v>
      </c>
      <c r="U348" s="15" t="s">
        <v>5249</v>
      </c>
      <c r="V348" s="13">
        <v>44012</v>
      </c>
    </row>
    <row r="349" spans="1:22" s="1" customFormat="1">
      <c r="A349" s="4">
        <v>2434</v>
      </c>
      <c r="B349" s="4" t="s">
        <v>8</v>
      </c>
      <c r="C349" s="4" t="s">
        <v>497</v>
      </c>
      <c r="D349" s="4" t="s">
        <v>2029</v>
      </c>
      <c r="E349" s="4" t="s">
        <v>2030</v>
      </c>
      <c r="F349" s="5">
        <v>11</v>
      </c>
      <c r="G349" s="5">
        <v>3</v>
      </c>
      <c r="H349" s="4">
        <v>23</v>
      </c>
      <c r="I349" s="5">
        <v>17</v>
      </c>
      <c r="J349" s="7">
        <v>1706</v>
      </c>
      <c r="K349" s="8" t="s">
        <v>2036</v>
      </c>
      <c r="L349" s="9">
        <v>78.8</v>
      </c>
      <c r="M349" s="10">
        <v>57.54</v>
      </c>
      <c r="N349" s="5" t="s">
        <v>2032</v>
      </c>
      <c r="O349" s="5" t="s">
        <v>210</v>
      </c>
      <c r="P349" s="5" t="s">
        <v>2039</v>
      </c>
      <c r="Q349" s="4" t="s">
        <v>2049</v>
      </c>
      <c r="R349" s="4" t="s">
        <v>5250</v>
      </c>
      <c r="S349" s="13">
        <v>43394</v>
      </c>
      <c r="T349" s="14" t="s">
        <v>5251</v>
      </c>
      <c r="U349" s="15" t="s">
        <v>5252</v>
      </c>
      <c r="V349" s="13">
        <v>44012</v>
      </c>
    </row>
    <row r="350" spans="1:22" s="1" customFormat="1">
      <c r="A350" s="4">
        <v>2435</v>
      </c>
      <c r="B350" s="4" t="s">
        <v>8</v>
      </c>
      <c r="C350" s="4" t="s">
        <v>497</v>
      </c>
      <c r="D350" s="4" t="s">
        <v>2029</v>
      </c>
      <c r="E350" s="4" t="s">
        <v>2030</v>
      </c>
      <c r="F350" s="5">
        <v>11</v>
      </c>
      <c r="G350" s="5">
        <v>3</v>
      </c>
      <c r="H350" s="4">
        <v>23</v>
      </c>
      <c r="I350" s="5">
        <v>18</v>
      </c>
      <c r="J350" s="7">
        <v>1801</v>
      </c>
      <c r="K350" s="8" t="s">
        <v>2036</v>
      </c>
      <c r="L350" s="9">
        <v>77.62</v>
      </c>
      <c r="M350" s="10">
        <v>56.68</v>
      </c>
      <c r="N350" s="5" t="s">
        <v>2032</v>
      </c>
      <c r="O350" s="5" t="s">
        <v>190</v>
      </c>
      <c r="P350" s="5" t="s">
        <v>2040</v>
      </c>
      <c r="Q350" s="4" t="s">
        <v>2049</v>
      </c>
      <c r="R350" s="4" t="s">
        <v>5253</v>
      </c>
      <c r="S350" s="13">
        <v>43359</v>
      </c>
      <c r="T350" s="14" t="s">
        <v>5254</v>
      </c>
      <c r="U350" s="15" t="s">
        <v>5255</v>
      </c>
      <c r="V350" s="13">
        <v>44012</v>
      </c>
    </row>
    <row r="351" spans="1:22" s="1" customFormat="1" hidden="1">
      <c r="A351" s="4">
        <v>2436</v>
      </c>
      <c r="B351" s="4" t="s">
        <v>8</v>
      </c>
      <c r="C351" s="4" t="s">
        <v>497</v>
      </c>
      <c r="D351" s="4" t="s">
        <v>2029</v>
      </c>
      <c r="E351" s="4" t="s">
        <v>2030</v>
      </c>
      <c r="F351" s="5">
        <v>11</v>
      </c>
      <c r="G351" s="5">
        <v>3</v>
      </c>
      <c r="H351" s="4">
        <v>23</v>
      </c>
      <c r="I351" s="5">
        <v>18</v>
      </c>
      <c r="J351" s="7">
        <v>1802</v>
      </c>
      <c r="K351" s="8" t="s">
        <v>2036</v>
      </c>
      <c r="L351" s="9">
        <v>53.57</v>
      </c>
      <c r="M351" s="10">
        <v>39.119999999999997</v>
      </c>
      <c r="N351" s="5" t="s">
        <v>2035</v>
      </c>
      <c r="O351" s="5" t="s">
        <v>218</v>
      </c>
      <c r="P351" s="5" t="s">
        <v>504</v>
      </c>
      <c r="Q351" s="4" t="s">
        <v>2034</v>
      </c>
      <c r="R351" s="4"/>
      <c r="S351" s="13"/>
      <c r="T351" s="14"/>
      <c r="U351" s="15"/>
      <c r="V351" s="13">
        <v>44012</v>
      </c>
    </row>
    <row r="352" spans="1:22" s="1" customFormat="1" hidden="1">
      <c r="A352" s="4">
        <v>2437</v>
      </c>
      <c r="B352" s="4" t="s">
        <v>8</v>
      </c>
      <c r="C352" s="4" t="s">
        <v>497</v>
      </c>
      <c r="D352" s="4" t="s">
        <v>2029</v>
      </c>
      <c r="E352" s="4" t="s">
        <v>2030</v>
      </c>
      <c r="F352" s="5">
        <v>11</v>
      </c>
      <c r="G352" s="5">
        <v>3</v>
      </c>
      <c r="H352" s="4">
        <v>23</v>
      </c>
      <c r="I352" s="5">
        <v>18</v>
      </c>
      <c r="J352" s="7">
        <v>1803</v>
      </c>
      <c r="K352" s="8" t="s">
        <v>2036</v>
      </c>
      <c r="L352" s="9">
        <v>51.93</v>
      </c>
      <c r="M352" s="10">
        <v>37.92</v>
      </c>
      <c r="N352" s="5" t="s">
        <v>2035</v>
      </c>
      <c r="O352" s="5" t="s">
        <v>218</v>
      </c>
      <c r="P352" s="5" t="s">
        <v>2037</v>
      </c>
      <c r="Q352" s="4" t="s">
        <v>2049</v>
      </c>
      <c r="R352" s="4" t="s">
        <v>5256</v>
      </c>
      <c r="S352" s="13">
        <v>43395</v>
      </c>
      <c r="T352" s="14" t="s">
        <v>5257</v>
      </c>
      <c r="U352" s="15" t="s">
        <v>5258</v>
      </c>
      <c r="V352" s="13">
        <v>44012</v>
      </c>
    </row>
    <row r="353" spans="1:22" s="1" customFormat="1" hidden="1">
      <c r="A353" s="4">
        <v>2438</v>
      </c>
      <c r="B353" s="4" t="s">
        <v>8</v>
      </c>
      <c r="C353" s="4" t="s">
        <v>497</v>
      </c>
      <c r="D353" s="4" t="s">
        <v>2029</v>
      </c>
      <c r="E353" s="4" t="s">
        <v>2030</v>
      </c>
      <c r="F353" s="5">
        <v>11</v>
      </c>
      <c r="G353" s="5">
        <v>3</v>
      </c>
      <c r="H353" s="4">
        <v>23</v>
      </c>
      <c r="I353" s="5">
        <v>18</v>
      </c>
      <c r="J353" s="7">
        <v>1804</v>
      </c>
      <c r="K353" s="8" t="s">
        <v>2036</v>
      </c>
      <c r="L353" s="9">
        <v>51.93</v>
      </c>
      <c r="M353" s="10">
        <v>37.92</v>
      </c>
      <c r="N353" s="5" t="s">
        <v>2035</v>
      </c>
      <c r="O353" s="5" t="s">
        <v>218</v>
      </c>
      <c r="P353" s="5" t="s">
        <v>2038</v>
      </c>
      <c r="Q353" s="4" t="s">
        <v>2049</v>
      </c>
      <c r="R353" s="4" t="s">
        <v>5259</v>
      </c>
      <c r="S353" s="13">
        <v>43359</v>
      </c>
      <c r="T353" s="14" t="s">
        <v>5260</v>
      </c>
      <c r="U353" s="15" t="s">
        <v>5261</v>
      </c>
      <c r="V353" s="13">
        <v>44012</v>
      </c>
    </row>
    <row r="354" spans="1:22" s="1" customFormat="1" hidden="1">
      <c r="A354" s="4">
        <v>2439</v>
      </c>
      <c r="B354" s="4" t="s">
        <v>8</v>
      </c>
      <c r="C354" s="4" t="s">
        <v>497</v>
      </c>
      <c r="D354" s="4" t="s">
        <v>2029</v>
      </c>
      <c r="E354" s="4" t="s">
        <v>2030</v>
      </c>
      <c r="F354" s="5">
        <v>11</v>
      </c>
      <c r="G354" s="5">
        <v>3</v>
      </c>
      <c r="H354" s="4">
        <v>23</v>
      </c>
      <c r="I354" s="5">
        <v>18</v>
      </c>
      <c r="J354" s="7">
        <v>1805</v>
      </c>
      <c r="K354" s="8" t="s">
        <v>2036</v>
      </c>
      <c r="L354" s="9">
        <v>53.57</v>
      </c>
      <c r="M354" s="10">
        <v>39.119999999999997</v>
      </c>
      <c r="N354" s="5" t="s">
        <v>2035</v>
      </c>
      <c r="O354" s="5" t="s">
        <v>218</v>
      </c>
      <c r="P354" s="5" t="s">
        <v>1843</v>
      </c>
      <c r="Q354" s="4" t="s">
        <v>2049</v>
      </c>
      <c r="R354" s="4" t="s">
        <v>5262</v>
      </c>
      <c r="S354" s="13">
        <v>43359</v>
      </c>
      <c r="T354" s="14" t="s">
        <v>2534</v>
      </c>
      <c r="U354" s="14" t="s">
        <v>5263</v>
      </c>
      <c r="V354" s="13">
        <v>44012</v>
      </c>
    </row>
    <row r="355" spans="1:22" s="1" customFormat="1">
      <c r="A355" s="4">
        <v>2440</v>
      </c>
      <c r="B355" s="4" t="s">
        <v>8</v>
      </c>
      <c r="C355" s="4" t="s">
        <v>497</v>
      </c>
      <c r="D355" s="4" t="s">
        <v>2029</v>
      </c>
      <c r="E355" s="4" t="s">
        <v>2030</v>
      </c>
      <c r="F355" s="5">
        <v>11</v>
      </c>
      <c r="G355" s="5">
        <v>3</v>
      </c>
      <c r="H355" s="4">
        <v>23</v>
      </c>
      <c r="I355" s="5">
        <v>18</v>
      </c>
      <c r="J355" s="7">
        <v>1806</v>
      </c>
      <c r="K355" s="8" t="s">
        <v>2036</v>
      </c>
      <c r="L355" s="9">
        <v>78.8</v>
      </c>
      <c r="M355" s="10">
        <v>57.54</v>
      </c>
      <c r="N355" s="5" t="s">
        <v>2032</v>
      </c>
      <c r="O355" s="5" t="s">
        <v>210</v>
      </c>
      <c r="P355" s="5" t="s">
        <v>2039</v>
      </c>
      <c r="Q355" s="4" t="s">
        <v>2049</v>
      </c>
      <c r="R355" s="4" t="s">
        <v>5264</v>
      </c>
      <c r="S355" s="13">
        <v>43359</v>
      </c>
      <c r="T355" s="14" t="s">
        <v>5265</v>
      </c>
      <c r="U355" s="15"/>
      <c r="V355" s="13">
        <v>44012</v>
      </c>
    </row>
    <row r="356" spans="1:22" s="1" customFormat="1">
      <c r="A356" s="4">
        <v>2441</v>
      </c>
      <c r="B356" s="4" t="s">
        <v>8</v>
      </c>
      <c r="C356" s="4" t="s">
        <v>497</v>
      </c>
      <c r="D356" s="4" t="s">
        <v>2029</v>
      </c>
      <c r="E356" s="4" t="s">
        <v>2030</v>
      </c>
      <c r="F356" s="5">
        <v>11</v>
      </c>
      <c r="G356" s="5">
        <v>3</v>
      </c>
      <c r="H356" s="4">
        <v>23</v>
      </c>
      <c r="I356" s="5">
        <v>19</v>
      </c>
      <c r="J356" s="7">
        <v>1901</v>
      </c>
      <c r="K356" s="8" t="s">
        <v>2036</v>
      </c>
      <c r="L356" s="9">
        <v>77.62</v>
      </c>
      <c r="M356" s="10">
        <v>56.68</v>
      </c>
      <c r="N356" s="5" t="s">
        <v>2032</v>
      </c>
      <c r="O356" s="5" t="s">
        <v>190</v>
      </c>
      <c r="P356" s="5" t="s">
        <v>2040</v>
      </c>
      <c r="Q356" s="4" t="s">
        <v>2049</v>
      </c>
      <c r="R356" s="4" t="s">
        <v>5266</v>
      </c>
      <c r="S356" s="13">
        <v>43395</v>
      </c>
      <c r="T356" s="14" t="s">
        <v>5267</v>
      </c>
      <c r="U356" s="15" t="s">
        <v>3412</v>
      </c>
      <c r="V356" s="13">
        <v>44012</v>
      </c>
    </row>
    <row r="357" spans="1:22" s="1" customFormat="1" hidden="1">
      <c r="A357" s="4">
        <v>2442</v>
      </c>
      <c r="B357" s="4" t="s">
        <v>8</v>
      </c>
      <c r="C357" s="4" t="s">
        <v>497</v>
      </c>
      <c r="D357" s="4" t="s">
        <v>2029</v>
      </c>
      <c r="E357" s="4" t="s">
        <v>2030</v>
      </c>
      <c r="F357" s="5">
        <v>11</v>
      </c>
      <c r="G357" s="5">
        <v>3</v>
      </c>
      <c r="H357" s="4">
        <v>23</v>
      </c>
      <c r="I357" s="5">
        <v>19</v>
      </c>
      <c r="J357" s="7">
        <v>1902</v>
      </c>
      <c r="K357" s="8" t="s">
        <v>2036</v>
      </c>
      <c r="L357" s="9">
        <v>53.57</v>
      </c>
      <c r="M357" s="10">
        <v>39.119999999999997</v>
      </c>
      <c r="N357" s="5" t="s">
        <v>2035</v>
      </c>
      <c r="O357" s="5" t="s">
        <v>218</v>
      </c>
      <c r="P357" s="5" t="s">
        <v>504</v>
      </c>
      <c r="Q357" s="4" t="s">
        <v>2049</v>
      </c>
      <c r="R357" s="4" t="s">
        <v>5268</v>
      </c>
      <c r="S357" s="13">
        <v>43359</v>
      </c>
      <c r="T357" s="14" t="s">
        <v>5269</v>
      </c>
      <c r="U357" s="15" t="s">
        <v>5270</v>
      </c>
      <c r="V357" s="13">
        <v>44012</v>
      </c>
    </row>
    <row r="358" spans="1:22" s="1" customFormat="1" hidden="1">
      <c r="A358" s="4">
        <v>2443</v>
      </c>
      <c r="B358" s="4" t="s">
        <v>8</v>
      </c>
      <c r="C358" s="4" t="s">
        <v>497</v>
      </c>
      <c r="D358" s="4" t="s">
        <v>2029</v>
      </c>
      <c r="E358" s="4" t="s">
        <v>2030</v>
      </c>
      <c r="F358" s="5">
        <v>11</v>
      </c>
      <c r="G358" s="5">
        <v>3</v>
      </c>
      <c r="H358" s="4">
        <v>23</v>
      </c>
      <c r="I358" s="5">
        <v>19</v>
      </c>
      <c r="J358" s="7">
        <v>1903</v>
      </c>
      <c r="K358" s="8" t="s">
        <v>2036</v>
      </c>
      <c r="L358" s="9">
        <v>51.93</v>
      </c>
      <c r="M358" s="10">
        <v>37.92</v>
      </c>
      <c r="N358" s="5" t="s">
        <v>2035</v>
      </c>
      <c r="O358" s="5" t="s">
        <v>218</v>
      </c>
      <c r="P358" s="5" t="s">
        <v>2037</v>
      </c>
      <c r="Q358" s="4" t="s">
        <v>2049</v>
      </c>
      <c r="R358" s="4" t="s">
        <v>5271</v>
      </c>
      <c r="S358" s="13">
        <v>43359</v>
      </c>
      <c r="T358" s="14" t="s">
        <v>5272</v>
      </c>
      <c r="U358" s="15" t="s">
        <v>5273</v>
      </c>
      <c r="V358" s="13">
        <v>44012</v>
      </c>
    </row>
    <row r="359" spans="1:22" s="1" customFormat="1" hidden="1">
      <c r="A359" s="4">
        <v>2444</v>
      </c>
      <c r="B359" s="4" t="s">
        <v>8</v>
      </c>
      <c r="C359" s="4" t="s">
        <v>497</v>
      </c>
      <c r="D359" s="4" t="s">
        <v>2029</v>
      </c>
      <c r="E359" s="4" t="s">
        <v>2030</v>
      </c>
      <c r="F359" s="5">
        <v>11</v>
      </c>
      <c r="G359" s="5">
        <v>3</v>
      </c>
      <c r="H359" s="4">
        <v>23</v>
      </c>
      <c r="I359" s="5">
        <v>19</v>
      </c>
      <c r="J359" s="7">
        <v>1904</v>
      </c>
      <c r="K359" s="8" t="s">
        <v>2036</v>
      </c>
      <c r="L359" s="9">
        <v>51.93</v>
      </c>
      <c r="M359" s="10">
        <v>37.92</v>
      </c>
      <c r="N359" s="5" t="s">
        <v>2035</v>
      </c>
      <c r="O359" s="5" t="s">
        <v>218</v>
      </c>
      <c r="P359" s="5" t="s">
        <v>2038</v>
      </c>
      <c r="Q359" s="4" t="s">
        <v>2049</v>
      </c>
      <c r="R359" s="4" t="s">
        <v>5274</v>
      </c>
      <c r="S359" s="13">
        <v>43359</v>
      </c>
      <c r="T359" s="14" t="s">
        <v>5275</v>
      </c>
      <c r="U359" s="15" t="s">
        <v>3956</v>
      </c>
      <c r="V359" s="13">
        <v>44012</v>
      </c>
    </row>
    <row r="360" spans="1:22" s="1" customFormat="1" hidden="1">
      <c r="A360" s="4">
        <v>2445</v>
      </c>
      <c r="B360" s="4" t="s">
        <v>8</v>
      </c>
      <c r="C360" s="4" t="s">
        <v>497</v>
      </c>
      <c r="D360" s="4" t="s">
        <v>2029</v>
      </c>
      <c r="E360" s="4" t="s">
        <v>2030</v>
      </c>
      <c r="F360" s="5">
        <v>11</v>
      </c>
      <c r="G360" s="5">
        <v>3</v>
      </c>
      <c r="H360" s="4">
        <v>23</v>
      </c>
      <c r="I360" s="5">
        <v>19</v>
      </c>
      <c r="J360" s="7">
        <v>1905</v>
      </c>
      <c r="K360" s="8" t="s">
        <v>2036</v>
      </c>
      <c r="L360" s="9">
        <v>53.57</v>
      </c>
      <c r="M360" s="10">
        <v>39.119999999999997</v>
      </c>
      <c r="N360" s="5" t="s">
        <v>2035</v>
      </c>
      <c r="O360" s="5" t="s">
        <v>218</v>
      </c>
      <c r="P360" s="5" t="s">
        <v>1843</v>
      </c>
      <c r="Q360" s="4" t="s">
        <v>2049</v>
      </c>
      <c r="R360" s="4" t="s">
        <v>5276</v>
      </c>
      <c r="S360" s="13">
        <v>43397</v>
      </c>
      <c r="T360" s="14" t="s">
        <v>5277</v>
      </c>
      <c r="U360" s="15"/>
      <c r="V360" s="13">
        <v>44012</v>
      </c>
    </row>
    <row r="361" spans="1:22" s="1" customFormat="1">
      <c r="A361" s="4">
        <v>2446</v>
      </c>
      <c r="B361" s="4" t="s">
        <v>8</v>
      </c>
      <c r="C361" s="4" t="s">
        <v>497</v>
      </c>
      <c r="D361" s="4" t="s">
        <v>2029</v>
      </c>
      <c r="E361" s="4" t="s">
        <v>2030</v>
      </c>
      <c r="F361" s="5">
        <v>11</v>
      </c>
      <c r="G361" s="5">
        <v>3</v>
      </c>
      <c r="H361" s="4">
        <v>23</v>
      </c>
      <c r="I361" s="5">
        <v>19</v>
      </c>
      <c r="J361" s="7">
        <v>1906</v>
      </c>
      <c r="K361" s="8" t="s">
        <v>2036</v>
      </c>
      <c r="L361" s="9">
        <v>78.8</v>
      </c>
      <c r="M361" s="10">
        <v>57.54</v>
      </c>
      <c r="N361" s="5" t="s">
        <v>2032</v>
      </c>
      <c r="O361" s="5" t="s">
        <v>210</v>
      </c>
      <c r="P361" s="5" t="s">
        <v>2039</v>
      </c>
      <c r="Q361" s="4" t="s">
        <v>2049</v>
      </c>
      <c r="R361" s="4" t="s">
        <v>5278</v>
      </c>
      <c r="S361" s="13">
        <v>43395</v>
      </c>
      <c r="T361" s="14" t="s">
        <v>5279</v>
      </c>
      <c r="U361" s="15" t="s">
        <v>5280</v>
      </c>
      <c r="V361" s="13">
        <v>44012</v>
      </c>
    </row>
    <row r="362" spans="1:22" s="1" customFormat="1">
      <c r="A362" s="4">
        <v>2447</v>
      </c>
      <c r="B362" s="4" t="s">
        <v>8</v>
      </c>
      <c r="C362" s="4" t="s">
        <v>497</v>
      </c>
      <c r="D362" s="4" t="s">
        <v>2029</v>
      </c>
      <c r="E362" s="4" t="s">
        <v>2030</v>
      </c>
      <c r="F362" s="5">
        <v>11</v>
      </c>
      <c r="G362" s="5">
        <v>3</v>
      </c>
      <c r="H362" s="4">
        <v>23</v>
      </c>
      <c r="I362" s="5">
        <v>20</v>
      </c>
      <c r="J362" s="7">
        <v>2001</v>
      </c>
      <c r="K362" s="8" t="s">
        <v>2036</v>
      </c>
      <c r="L362" s="9">
        <v>77.62</v>
      </c>
      <c r="M362" s="10">
        <v>56.68</v>
      </c>
      <c r="N362" s="5" t="s">
        <v>2032</v>
      </c>
      <c r="O362" s="5" t="s">
        <v>190</v>
      </c>
      <c r="P362" s="5" t="s">
        <v>2040</v>
      </c>
      <c r="Q362" s="4" t="s">
        <v>2049</v>
      </c>
      <c r="R362" s="4" t="s">
        <v>5281</v>
      </c>
      <c r="S362" s="13">
        <v>43359</v>
      </c>
      <c r="T362" s="14" t="s">
        <v>5282</v>
      </c>
      <c r="U362" s="15" t="s">
        <v>3471</v>
      </c>
      <c r="V362" s="13">
        <v>44012</v>
      </c>
    </row>
    <row r="363" spans="1:22" s="1" customFormat="1" hidden="1">
      <c r="A363" s="4">
        <v>2448</v>
      </c>
      <c r="B363" s="4" t="s">
        <v>8</v>
      </c>
      <c r="C363" s="4" t="s">
        <v>497</v>
      </c>
      <c r="D363" s="4" t="s">
        <v>2029</v>
      </c>
      <c r="E363" s="4" t="s">
        <v>2030</v>
      </c>
      <c r="F363" s="5">
        <v>11</v>
      </c>
      <c r="G363" s="5">
        <v>3</v>
      </c>
      <c r="H363" s="4">
        <v>23</v>
      </c>
      <c r="I363" s="5">
        <v>20</v>
      </c>
      <c r="J363" s="7">
        <v>2002</v>
      </c>
      <c r="K363" s="8" t="s">
        <v>2036</v>
      </c>
      <c r="L363" s="9">
        <v>53.57</v>
      </c>
      <c r="M363" s="10">
        <v>39.119999999999997</v>
      </c>
      <c r="N363" s="5" t="s">
        <v>2035</v>
      </c>
      <c r="O363" s="5" t="s">
        <v>218</v>
      </c>
      <c r="P363" s="5" t="s">
        <v>504</v>
      </c>
      <c r="Q363" s="4" t="s">
        <v>2049</v>
      </c>
      <c r="R363" s="4" t="s">
        <v>5283</v>
      </c>
      <c r="S363" s="13">
        <v>43359</v>
      </c>
      <c r="T363" s="14" t="s">
        <v>5284</v>
      </c>
      <c r="U363" s="15" t="s">
        <v>5285</v>
      </c>
      <c r="V363" s="13">
        <v>44012</v>
      </c>
    </row>
    <row r="364" spans="1:22" s="1" customFormat="1" hidden="1">
      <c r="A364" s="4">
        <v>2449</v>
      </c>
      <c r="B364" s="4" t="s">
        <v>8</v>
      </c>
      <c r="C364" s="4" t="s">
        <v>497</v>
      </c>
      <c r="D364" s="4" t="s">
        <v>2029</v>
      </c>
      <c r="E364" s="4" t="s">
        <v>2030</v>
      </c>
      <c r="F364" s="5">
        <v>11</v>
      </c>
      <c r="G364" s="5">
        <v>3</v>
      </c>
      <c r="H364" s="4">
        <v>23</v>
      </c>
      <c r="I364" s="5">
        <v>20</v>
      </c>
      <c r="J364" s="7">
        <v>2003</v>
      </c>
      <c r="K364" s="8" t="s">
        <v>2036</v>
      </c>
      <c r="L364" s="9">
        <v>51.93</v>
      </c>
      <c r="M364" s="10">
        <v>37.92</v>
      </c>
      <c r="N364" s="5" t="s">
        <v>2035</v>
      </c>
      <c r="O364" s="5" t="s">
        <v>218</v>
      </c>
      <c r="P364" s="5" t="s">
        <v>2037</v>
      </c>
      <c r="Q364" s="4" t="s">
        <v>2049</v>
      </c>
      <c r="R364" s="4" t="s">
        <v>5286</v>
      </c>
      <c r="S364" s="13">
        <v>43359</v>
      </c>
      <c r="T364" s="14" t="s">
        <v>5287</v>
      </c>
      <c r="U364" s="15"/>
      <c r="V364" s="13">
        <v>44012</v>
      </c>
    </row>
    <row r="365" spans="1:22" s="1" customFormat="1" hidden="1">
      <c r="A365" s="4">
        <v>2450</v>
      </c>
      <c r="B365" s="4" t="s">
        <v>8</v>
      </c>
      <c r="C365" s="4" t="s">
        <v>497</v>
      </c>
      <c r="D365" s="4" t="s">
        <v>2029</v>
      </c>
      <c r="E365" s="4" t="s">
        <v>2030</v>
      </c>
      <c r="F365" s="5">
        <v>11</v>
      </c>
      <c r="G365" s="5">
        <v>3</v>
      </c>
      <c r="H365" s="4">
        <v>23</v>
      </c>
      <c r="I365" s="5">
        <v>20</v>
      </c>
      <c r="J365" s="7">
        <v>2004</v>
      </c>
      <c r="K365" s="8" t="s">
        <v>2036</v>
      </c>
      <c r="L365" s="9">
        <v>51.93</v>
      </c>
      <c r="M365" s="10">
        <v>37.92</v>
      </c>
      <c r="N365" s="5" t="s">
        <v>2035</v>
      </c>
      <c r="O365" s="5" t="s">
        <v>218</v>
      </c>
      <c r="P365" s="5" t="s">
        <v>2038</v>
      </c>
      <c r="Q365" s="4" t="s">
        <v>2049</v>
      </c>
      <c r="R365" s="4" t="s">
        <v>5288</v>
      </c>
      <c r="S365" s="13">
        <v>43359</v>
      </c>
      <c r="T365" s="14" t="s">
        <v>5289</v>
      </c>
      <c r="U365" s="15"/>
      <c r="V365" s="13">
        <v>44012</v>
      </c>
    </row>
    <row r="366" spans="1:22" s="1" customFormat="1" hidden="1">
      <c r="A366" s="4">
        <v>2451</v>
      </c>
      <c r="B366" s="4" t="s">
        <v>8</v>
      </c>
      <c r="C366" s="4" t="s">
        <v>497</v>
      </c>
      <c r="D366" s="4" t="s">
        <v>2029</v>
      </c>
      <c r="E366" s="4" t="s">
        <v>2030</v>
      </c>
      <c r="F366" s="5">
        <v>11</v>
      </c>
      <c r="G366" s="5">
        <v>3</v>
      </c>
      <c r="H366" s="4">
        <v>23</v>
      </c>
      <c r="I366" s="5">
        <v>20</v>
      </c>
      <c r="J366" s="7">
        <v>2005</v>
      </c>
      <c r="K366" s="8" t="s">
        <v>2036</v>
      </c>
      <c r="L366" s="9">
        <v>53.57</v>
      </c>
      <c r="M366" s="10">
        <v>39.119999999999997</v>
      </c>
      <c r="N366" s="5" t="s">
        <v>2035</v>
      </c>
      <c r="O366" s="5" t="s">
        <v>218</v>
      </c>
      <c r="P366" s="5" t="s">
        <v>1843</v>
      </c>
      <c r="Q366" s="4" t="s">
        <v>2049</v>
      </c>
      <c r="R366" s="4" t="s">
        <v>5290</v>
      </c>
      <c r="S366" s="13">
        <v>43458</v>
      </c>
      <c r="T366" s="14" t="s">
        <v>5291</v>
      </c>
      <c r="U366" s="15" t="s">
        <v>5292</v>
      </c>
      <c r="V366" s="13">
        <v>44012</v>
      </c>
    </row>
    <row r="367" spans="1:22" s="1" customFormat="1">
      <c r="A367" s="4">
        <v>2452</v>
      </c>
      <c r="B367" s="4" t="s">
        <v>8</v>
      </c>
      <c r="C367" s="4" t="s">
        <v>497</v>
      </c>
      <c r="D367" s="4" t="s">
        <v>2029</v>
      </c>
      <c r="E367" s="4" t="s">
        <v>2030</v>
      </c>
      <c r="F367" s="5">
        <v>11</v>
      </c>
      <c r="G367" s="5">
        <v>3</v>
      </c>
      <c r="H367" s="4">
        <v>23</v>
      </c>
      <c r="I367" s="5">
        <v>20</v>
      </c>
      <c r="J367" s="7">
        <v>2006</v>
      </c>
      <c r="K367" s="8" t="s">
        <v>2036</v>
      </c>
      <c r="L367" s="9">
        <v>78.8</v>
      </c>
      <c r="M367" s="10">
        <v>57.54</v>
      </c>
      <c r="N367" s="5" t="s">
        <v>2032</v>
      </c>
      <c r="O367" s="5" t="s">
        <v>210</v>
      </c>
      <c r="P367" s="5" t="s">
        <v>2039</v>
      </c>
      <c r="Q367" s="4" t="s">
        <v>2049</v>
      </c>
      <c r="R367" s="4" t="s">
        <v>5293</v>
      </c>
      <c r="S367" s="13">
        <v>43359</v>
      </c>
      <c r="T367" s="14" t="s">
        <v>5294</v>
      </c>
      <c r="U367" s="15"/>
      <c r="V367" s="13">
        <v>44012</v>
      </c>
    </row>
    <row r="368" spans="1:22" s="1" customFormat="1">
      <c r="A368" s="4">
        <v>2453</v>
      </c>
      <c r="B368" s="4" t="s">
        <v>8</v>
      </c>
      <c r="C368" s="4" t="s">
        <v>497</v>
      </c>
      <c r="D368" s="4" t="s">
        <v>2029</v>
      </c>
      <c r="E368" s="4" t="s">
        <v>2030</v>
      </c>
      <c r="F368" s="5">
        <v>11</v>
      </c>
      <c r="G368" s="5">
        <v>3</v>
      </c>
      <c r="H368" s="4">
        <v>23</v>
      </c>
      <c r="I368" s="5">
        <v>21</v>
      </c>
      <c r="J368" s="7">
        <v>2101</v>
      </c>
      <c r="K368" s="8" t="s">
        <v>2036</v>
      </c>
      <c r="L368" s="9">
        <v>77.62</v>
      </c>
      <c r="M368" s="10">
        <v>56.68</v>
      </c>
      <c r="N368" s="5" t="s">
        <v>2032</v>
      </c>
      <c r="O368" s="5" t="s">
        <v>190</v>
      </c>
      <c r="P368" s="5" t="s">
        <v>2040</v>
      </c>
      <c r="Q368" s="4" t="s">
        <v>2049</v>
      </c>
      <c r="R368" s="4" t="s">
        <v>5295</v>
      </c>
      <c r="S368" s="13">
        <v>43359</v>
      </c>
      <c r="T368" s="14" t="s">
        <v>5296</v>
      </c>
      <c r="U368" s="15" t="s">
        <v>5297</v>
      </c>
      <c r="V368" s="13">
        <v>44012</v>
      </c>
    </row>
    <row r="369" spans="1:22" s="1" customFormat="1" hidden="1">
      <c r="A369" s="4">
        <v>2454</v>
      </c>
      <c r="B369" s="4" t="s">
        <v>8</v>
      </c>
      <c r="C369" s="4" t="s">
        <v>497</v>
      </c>
      <c r="D369" s="4" t="s">
        <v>2029</v>
      </c>
      <c r="E369" s="4" t="s">
        <v>2030</v>
      </c>
      <c r="F369" s="5">
        <v>11</v>
      </c>
      <c r="G369" s="5">
        <v>3</v>
      </c>
      <c r="H369" s="4">
        <v>23</v>
      </c>
      <c r="I369" s="5">
        <v>21</v>
      </c>
      <c r="J369" s="7">
        <v>2102</v>
      </c>
      <c r="K369" s="8" t="s">
        <v>2036</v>
      </c>
      <c r="L369" s="9">
        <v>53.57</v>
      </c>
      <c r="M369" s="10">
        <v>39.119999999999997</v>
      </c>
      <c r="N369" s="5" t="s">
        <v>2035</v>
      </c>
      <c r="O369" s="5" t="s">
        <v>218</v>
      </c>
      <c r="P369" s="5" t="s">
        <v>504</v>
      </c>
      <c r="Q369" s="4" t="s">
        <v>2049</v>
      </c>
      <c r="R369" s="4" t="s">
        <v>5298</v>
      </c>
      <c r="S369" s="13">
        <v>43359</v>
      </c>
      <c r="T369" s="14" t="s">
        <v>5299</v>
      </c>
      <c r="U369" s="15" t="s">
        <v>5300</v>
      </c>
      <c r="V369" s="13">
        <v>44012</v>
      </c>
    </row>
    <row r="370" spans="1:22" s="1" customFormat="1" hidden="1">
      <c r="A370" s="4">
        <v>2455</v>
      </c>
      <c r="B370" s="4" t="s">
        <v>8</v>
      </c>
      <c r="C370" s="4" t="s">
        <v>497</v>
      </c>
      <c r="D370" s="4" t="s">
        <v>2029</v>
      </c>
      <c r="E370" s="4" t="s">
        <v>2030</v>
      </c>
      <c r="F370" s="5">
        <v>11</v>
      </c>
      <c r="G370" s="5">
        <v>3</v>
      </c>
      <c r="H370" s="4">
        <v>23</v>
      </c>
      <c r="I370" s="5">
        <v>21</v>
      </c>
      <c r="J370" s="7">
        <v>2103</v>
      </c>
      <c r="K370" s="8" t="s">
        <v>2036</v>
      </c>
      <c r="L370" s="9">
        <v>51.93</v>
      </c>
      <c r="M370" s="10">
        <v>37.92</v>
      </c>
      <c r="N370" s="5" t="s">
        <v>2035</v>
      </c>
      <c r="O370" s="5" t="s">
        <v>218</v>
      </c>
      <c r="P370" s="5" t="s">
        <v>2037</v>
      </c>
      <c r="Q370" s="4" t="s">
        <v>2049</v>
      </c>
      <c r="R370" s="4" t="s">
        <v>5301</v>
      </c>
      <c r="S370" s="13">
        <v>43359</v>
      </c>
      <c r="T370" s="14" t="s">
        <v>5302</v>
      </c>
      <c r="U370" s="15" t="s">
        <v>5303</v>
      </c>
      <c r="V370" s="13">
        <v>44012</v>
      </c>
    </row>
    <row r="371" spans="1:22" s="1" customFormat="1" hidden="1">
      <c r="A371" s="4">
        <v>2456</v>
      </c>
      <c r="B371" s="4" t="s">
        <v>8</v>
      </c>
      <c r="C371" s="4" t="s">
        <v>497</v>
      </c>
      <c r="D371" s="4" t="s">
        <v>2029</v>
      </c>
      <c r="E371" s="4" t="s">
        <v>2030</v>
      </c>
      <c r="F371" s="5">
        <v>11</v>
      </c>
      <c r="G371" s="5">
        <v>3</v>
      </c>
      <c r="H371" s="4">
        <v>23</v>
      </c>
      <c r="I371" s="5">
        <v>21</v>
      </c>
      <c r="J371" s="7">
        <v>2104</v>
      </c>
      <c r="K371" s="8" t="s">
        <v>2036</v>
      </c>
      <c r="L371" s="9">
        <v>51.93</v>
      </c>
      <c r="M371" s="10">
        <v>37.92</v>
      </c>
      <c r="N371" s="5" t="s">
        <v>2035</v>
      </c>
      <c r="O371" s="5" t="s">
        <v>218</v>
      </c>
      <c r="P371" s="5" t="s">
        <v>2038</v>
      </c>
      <c r="Q371" s="4" t="s">
        <v>2049</v>
      </c>
      <c r="R371" s="4" t="s">
        <v>5304</v>
      </c>
      <c r="S371" s="13">
        <v>43395</v>
      </c>
      <c r="T371" s="14" t="s">
        <v>5305</v>
      </c>
      <c r="U371" s="15" t="s">
        <v>5306</v>
      </c>
      <c r="V371" s="13">
        <v>44012</v>
      </c>
    </row>
    <row r="372" spans="1:22" s="1" customFormat="1" hidden="1">
      <c r="A372" s="4">
        <v>2457</v>
      </c>
      <c r="B372" s="4" t="s">
        <v>8</v>
      </c>
      <c r="C372" s="4" t="s">
        <v>497</v>
      </c>
      <c r="D372" s="4" t="s">
        <v>2029</v>
      </c>
      <c r="E372" s="4" t="s">
        <v>2030</v>
      </c>
      <c r="F372" s="5">
        <v>11</v>
      </c>
      <c r="G372" s="5">
        <v>3</v>
      </c>
      <c r="H372" s="4">
        <v>23</v>
      </c>
      <c r="I372" s="5">
        <v>21</v>
      </c>
      <c r="J372" s="7">
        <v>2105</v>
      </c>
      <c r="K372" s="8" t="s">
        <v>2036</v>
      </c>
      <c r="L372" s="9">
        <v>53.57</v>
      </c>
      <c r="M372" s="10">
        <v>39.119999999999997</v>
      </c>
      <c r="N372" s="5" t="s">
        <v>2035</v>
      </c>
      <c r="O372" s="5" t="s">
        <v>218</v>
      </c>
      <c r="P372" s="5" t="s">
        <v>1843</v>
      </c>
      <c r="Q372" s="4" t="s">
        <v>2049</v>
      </c>
      <c r="R372" s="4" t="s">
        <v>5307</v>
      </c>
      <c r="S372" s="13">
        <v>43359</v>
      </c>
      <c r="T372" s="14" t="s">
        <v>5073</v>
      </c>
      <c r="U372" s="15" t="s">
        <v>5308</v>
      </c>
      <c r="V372" s="13">
        <v>44012</v>
      </c>
    </row>
    <row r="373" spans="1:22" s="1" customFormat="1">
      <c r="A373" s="4">
        <v>2458</v>
      </c>
      <c r="B373" s="4" t="s">
        <v>8</v>
      </c>
      <c r="C373" s="4" t="s">
        <v>497</v>
      </c>
      <c r="D373" s="4" t="s">
        <v>2029</v>
      </c>
      <c r="E373" s="4" t="s">
        <v>2030</v>
      </c>
      <c r="F373" s="5">
        <v>11</v>
      </c>
      <c r="G373" s="5">
        <v>3</v>
      </c>
      <c r="H373" s="4">
        <v>23</v>
      </c>
      <c r="I373" s="5">
        <v>21</v>
      </c>
      <c r="J373" s="7">
        <v>2106</v>
      </c>
      <c r="K373" s="8" t="s">
        <v>2036</v>
      </c>
      <c r="L373" s="9">
        <v>78.8</v>
      </c>
      <c r="M373" s="10">
        <v>57.54</v>
      </c>
      <c r="N373" s="5" t="s">
        <v>2032</v>
      </c>
      <c r="O373" s="5" t="s">
        <v>210</v>
      </c>
      <c r="P373" s="5" t="s">
        <v>2039</v>
      </c>
      <c r="Q373" s="4" t="s">
        <v>2049</v>
      </c>
      <c r="R373" s="4" t="s">
        <v>5309</v>
      </c>
      <c r="S373" s="13">
        <v>43359</v>
      </c>
      <c r="T373" s="14" t="s">
        <v>5310</v>
      </c>
      <c r="U373" s="15" t="s">
        <v>5311</v>
      </c>
      <c r="V373" s="13">
        <v>44012</v>
      </c>
    </row>
    <row r="374" spans="1:22" s="1" customFormat="1">
      <c r="A374" s="4">
        <v>2459</v>
      </c>
      <c r="B374" s="4" t="s">
        <v>8</v>
      </c>
      <c r="C374" s="4" t="s">
        <v>497</v>
      </c>
      <c r="D374" s="4" t="s">
        <v>2029</v>
      </c>
      <c r="E374" s="4" t="s">
        <v>2030</v>
      </c>
      <c r="F374" s="5">
        <v>11</v>
      </c>
      <c r="G374" s="5">
        <v>3</v>
      </c>
      <c r="H374" s="4">
        <v>23</v>
      </c>
      <c r="I374" s="5">
        <v>22</v>
      </c>
      <c r="J374" s="7">
        <v>2201</v>
      </c>
      <c r="K374" s="8" t="s">
        <v>2036</v>
      </c>
      <c r="L374" s="9">
        <v>77.62</v>
      </c>
      <c r="M374" s="10">
        <v>56.68</v>
      </c>
      <c r="N374" s="5" t="s">
        <v>2032</v>
      </c>
      <c r="O374" s="5" t="s">
        <v>190</v>
      </c>
      <c r="P374" s="5" t="s">
        <v>2040</v>
      </c>
      <c r="Q374" s="4" t="s">
        <v>2049</v>
      </c>
      <c r="R374" s="4" t="s">
        <v>5312</v>
      </c>
      <c r="S374" s="13">
        <v>43395</v>
      </c>
      <c r="T374" s="14" t="s">
        <v>5313</v>
      </c>
      <c r="U374" s="15" t="s">
        <v>5314</v>
      </c>
      <c r="V374" s="13">
        <v>44012</v>
      </c>
    </row>
    <row r="375" spans="1:22" s="1" customFormat="1" hidden="1">
      <c r="A375" s="4">
        <v>2460</v>
      </c>
      <c r="B375" s="4" t="s">
        <v>8</v>
      </c>
      <c r="C375" s="4" t="s">
        <v>497</v>
      </c>
      <c r="D375" s="4" t="s">
        <v>2029</v>
      </c>
      <c r="E375" s="4" t="s">
        <v>2030</v>
      </c>
      <c r="F375" s="5">
        <v>11</v>
      </c>
      <c r="G375" s="5">
        <v>3</v>
      </c>
      <c r="H375" s="4">
        <v>23</v>
      </c>
      <c r="I375" s="5">
        <v>22</v>
      </c>
      <c r="J375" s="7">
        <v>2202</v>
      </c>
      <c r="K375" s="8" t="s">
        <v>2036</v>
      </c>
      <c r="L375" s="9">
        <v>53.57</v>
      </c>
      <c r="M375" s="10">
        <v>39.119999999999997</v>
      </c>
      <c r="N375" s="5" t="s">
        <v>2035</v>
      </c>
      <c r="O375" s="5" t="s">
        <v>218</v>
      </c>
      <c r="P375" s="5" t="s">
        <v>504</v>
      </c>
      <c r="Q375" s="4" t="s">
        <v>2049</v>
      </c>
      <c r="R375" s="4" t="s">
        <v>5315</v>
      </c>
      <c r="S375" s="13">
        <v>43394</v>
      </c>
      <c r="T375" s="14" t="s">
        <v>5316</v>
      </c>
      <c r="U375" s="15" t="s">
        <v>5317</v>
      </c>
      <c r="V375" s="13">
        <v>44012</v>
      </c>
    </row>
    <row r="376" spans="1:22" s="1" customFormat="1" hidden="1">
      <c r="A376" s="4">
        <v>2461</v>
      </c>
      <c r="B376" s="4" t="s">
        <v>8</v>
      </c>
      <c r="C376" s="4" t="s">
        <v>497</v>
      </c>
      <c r="D376" s="4" t="s">
        <v>2029</v>
      </c>
      <c r="E376" s="4" t="s">
        <v>2030</v>
      </c>
      <c r="F376" s="5">
        <v>11</v>
      </c>
      <c r="G376" s="5">
        <v>3</v>
      </c>
      <c r="H376" s="4">
        <v>23</v>
      </c>
      <c r="I376" s="5">
        <v>22</v>
      </c>
      <c r="J376" s="7">
        <v>2203</v>
      </c>
      <c r="K376" s="8" t="s">
        <v>2036</v>
      </c>
      <c r="L376" s="9">
        <v>51.93</v>
      </c>
      <c r="M376" s="10">
        <v>37.92</v>
      </c>
      <c r="N376" s="5" t="s">
        <v>2035</v>
      </c>
      <c r="O376" s="5" t="s">
        <v>218</v>
      </c>
      <c r="P376" s="5" t="s">
        <v>2037</v>
      </c>
      <c r="Q376" s="4" t="s">
        <v>2049</v>
      </c>
      <c r="R376" s="4" t="s">
        <v>5318</v>
      </c>
      <c r="S376" s="13">
        <v>43359</v>
      </c>
      <c r="T376" s="14" t="s">
        <v>5319</v>
      </c>
      <c r="U376" s="15" t="s">
        <v>5320</v>
      </c>
      <c r="V376" s="13">
        <v>44012</v>
      </c>
    </row>
    <row r="377" spans="1:22" s="1" customFormat="1" hidden="1">
      <c r="A377" s="4">
        <v>2462</v>
      </c>
      <c r="B377" s="4" t="s">
        <v>8</v>
      </c>
      <c r="C377" s="4" t="s">
        <v>497</v>
      </c>
      <c r="D377" s="4" t="s">
        <v>2029</v>
      </c>
      <c r="E377" s="4" t="s">
        <v>2030</v>
      </c>
      <c r="F377" s="5">
        <v>11</v>
      </c>
      <c r="G377" s="5">
        <v>3</v>
      </c>
      <c r="H377" s="4">
        <v>23</v>
      </c>
      <c r="I377" s="5">
        <v>22</v>
      </c>
      <c r="J377" s="7">
        <v>2204</v>
      </c>
      <c r="K377" s="8" t="s">
        <v>2036</v>
      </c>
      <c r="L377" s="9">
        <v>51.93</v>
      </c>
      <c r="M377" s="10">
        <v>37.92</v>
      </c>
      <c r="N377" s="5" t="s">
        <v>2035</v>
      </c>
      <c r="O377" s="5" t="s">
        <v>218</v>
      </c>
      <c r="P377" s="5" t="s">
        <v>2038</v>
      </c>
      <c r="Q377" s="4" t="s">
        <v>2034</v>
      </c>
      <c r="R377" s="4"/>
      <c r="S377" s="13"/>
      <c r="T377" s="14"/>
      <c r="U377" s="15"/>
      <c r="V377" s="13">
        <v>44012</v>
      </c>
    </row>
    <row r="378" spans="1:22" s="1" customFormat="1" hidden="1">
      <c r="A378" s="4">
        <v>2463</v>
      </c>
      <c r="B378" s="4" t="s">
        <v>8</v>
      </c>
      <c r="C378" s="4" t="s">
        <v>497</v>
      </c>
      <c r="D378" s="4" t="s">
        <v>2029</v>
      </c>
      <c r="E378" s="4" t="s">
        <v>2030</v>
      </c>
      <c r="F378" s="5">
        <v>11</v>
      </c>
      <c r="G378" s="5">
        <v>3</v>
      </c>
      <c r="H378" s="4">
        <v>23</v>
      </c>
      <c r="I378" s="5">
        <v>22</v>
      </c>
      <c r="J378" s="7">
        <v>2205</v>
      </c>
      <c r="K378" s="8" t="s">
        <v>2036</v>
      </c>
      <c r="L378" s="9">
        <v>53.57</v>
      </c>
      <c r="M378" s="10">
        <v>39.119999999999997</v>
      </c>
      <c r="N378" s="5" t="s">
        <v>2035</v>
      </c>
      <c r="O378" s="5" t="s">
        <v>218</v>
      </c>
      <c r="P378" s="5" t="s">
        <v>1843</v>
      </c>
      <c r="Q378" s="4" t="s">
        <v>2034</v>
      </c>
      <c r="R378" s="4"/>
      <c r="S378" s="13"/>
      <c r="T378" s="14"/>
      <c r="U378" s="15"/>
      <c r="V378" s="13">
        <v>44012</v>
      </c>
    </row>
    <row r="379" spans="1:22" s="1" customFormat="1">
      <c r="A379" s="4">
        <v>2464</v>
      </c>
      <c r="B379" s="4" t="s">
        <v>8</v>
      </c>
      <c r="C379" s="4" t="s">
        <v>497</v>
      </c>
      <c r="D379" s="4" t="s">
        <v>2029</v>
      </c>
      <c r="E379" s="4" t="s">
        <v>2030</v>
      </c>
      <c r="F379" s="5">
        <v>11</v>
      </c>
      <c r="G379" s="5">
        <v>3</v>
      </c>
      <c r="H379" s="4">
        <v>23</v>
      </c>
      <c r="I379" s="5">
        <v>22</v>
      </c>
      <c r="J379" s="7">
        <v>2206</v>
      </c>
      <c r="K379" s="8" t="s">
        <v>2036</v>
      </c>
      <c r="L379" s="9">
        <v>78.8</v>
      </c>
      <c r="M379" s="10">
        <v>57.54</v>
      </c>
      <c r="N379" s="5" t="s">
        <v>2032</v>
      </c>
      <c r="O379" s="5" t="s">
        <v>210</v>
      </c>
      <c r="P379" s="5" t="s">
        <v>2039</v>
      </c>
      <c r="Q379" s="4" t="s">
        <v>2049</v>
      </c>
      <c r="R379" s="4" t="s">
        <v>5321</v>
      </c>
      <c r="S379" s="13">
        <v>43359</v>
      </c>
      <c r="T379" s="14" t="s">
        <v>5322</v>
      </c>
      <c r="U379" s="15"/>
      <c r="V379" s="13">
        <v>44012</v>
      </c>
    </row>
    <row r="380" spans="1:22" s="1" customFormat="1">
      <c r="A380" s="4">
        <v>2465</v>
      </c>
      <c r="B380" s="4" t="s">
        <v>8</v>
      </c>
      <c r="C380" s="4" t="s">
        <v>497</v>
      </c>
      <c r="D380" s="4" t="s">
        <v>2029</v>
      </c>
      <c r="E380" s="4" t="s">
        <v>2030</v>
      </c>
      <c r="F380" s="5">
        <v>11</v>
      </c>
      <c r="G380" s="5">
        <v>3</v>
      </c>
      <c r="H380" s="4">
        <v>23</v>
      </c>
      <c r="I380" s="5">
        <v>23</v>
      </c>
      <c r="J380" s="7">
        <v>2301</v>
      </c>
      <c r="K380" s="8" t="s">
        <v>2036</v>
      </c>
      <c r="L380" s="9">
        <v>77.62</v>
      </c>
      <c r="M380" s="10">
        <v>56.68</v>
      </c>
      <c r="N380" s="5" t="s">
        <v>2032</v>
      </c>
      <c r="O380" s="5" t="s">
        <v>190</v>
      </c>
      <c r="P380" s="5" t="s">
        <v>2040</v>
      </c>
      <c r="Q380" s="4" t="s">
        <v>2049</v>
      </c>
      <c r="R380" s="4" t="s">
        <v>5323</v>
      </c>
      <c r="S380" s="13">
        <v>43359</v>
      </c>
      <c r="T380" s="14" t="s">
        <v>5324</v>
      </c>
      <c r="U380" s="15" t="s">
        <v>5325</v>
      </c>
      <c r="V380" s="13">
        <v>44012</v>
      </c>
    </row>
    <row r="381" spans="1:22" s="1" customFormat="1" hidden="1">
      <c r="A381" s="4">
        <v>2466</v>
      </c>
      <c r="B381" s="4" t="s">
        <v>8</v>
      </c>
      <c r="C381" s="4" t="s">
        <v>497</v>
      </c>
      <c r="D381" s="4" t="s">
        <v>2029</v>
      </c>
      <c r="E381" s="4" t="s">
        <v>2030</v>
      </c>
      <c r="F381" s="5">
        <v>11</v>
      </c>
      <c r="G381" s="5">
        <v>3</v>
      </c>
      <c r="H381" s="4">
        <v>23</v>
      </c>
      <c r="I381" s="5">
        <v>23</v>
      </c>
      <c r="J381" s="7">
        <v>2302</v>
      </c>
      <c r="K381" s="8" t="s">
        <v>2036</v>
      </c>
      <c r="L381" s="9">
        <v>53.57</v>
      </c>
      <c r="M381" s="10">
        <v>39.119999999999997</v>
      </c>
      <c r="N381" s="5" t="s">
        <v>2035</v>
      </c>
      <c r="O381" s="5" t="s">
        <v>218</v>
      </c>
      <c r="P381" s="5" t="s">
        <v>504</v>
      </c>
      <c r="Q381" s="4" t="s">
        <v>2034</v>
      </c>
      <c r="R381" s="4"/>
      <c r="S381" s="13"/>
      <c r="T381" s="16"/>
      <c r="U381" s="15"/>
      <c r="V381" s="13">
        <v>44012</v>
      </c>
    </row>
    <row r="382" spans="1:22" s="1" customFormat="1" hidden="1">
      <c r="A382" s="4">
        <v>2467</v>
      </c>
      <c r="B382" s="4" t="s">
        <v>8</v>
      </c>
      <c r="C382" s="4" t="s">
        <v>497</v>
      </c>
      <c r="D382" s="4" t="s">
        <v>2029</v>
      </c>
      <c r="E382" s="4" t="s">
        <v>2030</v>
      </c>
      <c r="F382" s="5">
        <v>11</v>
      </c>
      <c r="G382" s="5">
        <v>3</v>
      </c>
      <c r="H382" s="4">
        <v>23</v>
      </c>
      <c r="I382" s="5">
        <v>23</v>
      </c>
      <c r="J382" s="7">
        <v>2303</v>
      </c>
      <c r="K382" s="8" t="s">
        <v>2036</v>
      </c>
      <c r="L382" s="9">
        <v>51.93</v>
      </c>
      <c r="M382" s="10">
        <v>37.92</v>
      </c>
      <c r="N382" s="5" t="s">
        <v>2035</v>
      </c>
      <c r="O382" s="5" t="s">
        <v>218</v>
      </c>
      <c r="P382" s="5" t="s">
        <v>2037</v>
      </c>
      <c r="Q382" s="4" t="s">
        <v>2049</v>
      </c>
      <c r="R382" s="4" t="s">
        <v>5326</v>
      </c>
      <c r="S382" s="13">
        <v>43359</v>
      </c>
      <c r="T382" s="14" t="s">
        <v>5327</v>
      </c>
      <c r="U382" s="15" t="s">
        <v>5328</v>
      </c>
      <c r="V382" s="13">
        <v>44012</v>
      </c>
    </row>
    <row r="383" spans="1:22" s="1" customFormat="1" hidden="1">
      <c r="A383" s="4">
        <v>2468</v>
      </c>
      <c r="B383" s="4" t="s">
        <v>8</v>
      </c>
      <c r="C383" s="4" t="s">
        <v>497</v>
      </c>
      <c r="D383" s="4" t="s">
        <v>2029</v>
      </c>
      <c r="E383" s="4" t="s">
        <v>2030</v>
      </c>
      <c r="F383" s="5">
        <v>11</v>
      </c>
      <c r="G383" s="5">
        <v>3</v>
      </c>
      <c r="H383" s="4">
        <v>23</v>
      </c>
      <c r="I383" s="5">
        <v>23</v>
      </c>
      <c r="J383" s="7">
        <v>2304</v>
      </c>
      <c r="K383" s="8" t="s">
        <v>2036</v>
      </c>
      <c r="L383" s="9">
        <v>51.93</v>
      </c>
      <c r="M383" s="10">
        <v>37.92</v>
      </c>
      <c r="N383" s="5" t="s">
        <v>2035</v>
      </c>
      <c r="O383" s="5" t="s">
        <v>218</v>
      </c>
      <c r="P383" s="5" t="s">
        <v>2038</v>
      </c>
      <c r="Q383" s="4" t="s">
        <v>2034</v>
      </c>
      <c r="R383" s="4"/>
      <c r="S383" s="13"/>
      <c r="T383" s="16"/>
      <c r="U383" s="15"/>
      <c r="V383" s="13">
        <v>44012</v>
      </c>
    </row>
    <row r="384" spans="1:22" s="1" customFormat="1" hidden="1">
      <c r="A384" s="4">
        <v>2469</v>
      </c>
      <c r="B384" s="4" t="s">
        <v>8</v>
      </c>
      <c r="C384" s="4" t="s">
        <v>497</v>
      </c>
      <c r="D384" s="4" t="s">
        <v>2029</v>
      </c>
      <c r="E384" s="4" t="s">
        <v>2030</v>
      </c>
      <c r="F384" s="5">
        <v>11</v>
      </c>
      <c r="G384" s="5">
        <v>3</v>
      </c>
      <c r="H384" s="4">
        <v>23</v>
      </c>
      <c r="I384" s="5">
        <v>23</v>
      </c>
      <c r="J384" s="7">
        <v>2305</v>
      </c>
      <c r="K384" s="8" t="s">
        <v>2036</v>
      </c>
      <c r="L384" s="9">
        <v>53.57</v>
      </c>
      <c r="M384" s="10">
        <v>39.119999999999997</v>
      </c>
      <c r="N384" s="5" t="s">
        <v>2035</v>
      </c>
      <c r="O384" s="5" t="s">
        <v>218</v>
      </c>
      <c r="P384" s="5" t="s">
        <v>1843</v>
      </c>
      <c r="Q384" s="4" t="s">
        <v>2049</v>
      </c>
      <c r="R384" s="4" t="s">
        <v>5329</v>
      </c>
      <c r="S384" s="13">
        <v>43359</v>
      </c>
      <c r="T384" s="14" t="s">
        <v>5330</v>
      </c>
      <c r="U384" s="15" t="s">
        <v>5331</v>
      </c>
      <c r="V384" s="13">
        <v>44012</v>
      </c>
    </row>
    <row r="385" spans="1:22" s="1" customFormat="1">
      <c r="A385" s="4">
        <v>2470</v>
      </c>
      <c r="B385" s="4" t="s">
        <v>8</v>
      </c>
      <c r="C385" s="4" t="s">
        <v>497</v>
      </c>
      <c r="D385" s="4" t="s">
        <v>2029</v>
      </c>
      <c r="E385" s="4" t="s">
        <v>2030</v>
      </c>
      <c r="F385" s="5">
        <v>11</v>
      </c>
      <c r="G385" s="5">
        <v>3</v>
      </c>
      <c r="H385" s="4">
        <v>23</v>
      </c>
      <c r="I385" s="5">
        <v>23</v>
      </c>
      <c r="J385" s="7">
        <v>2306</v>
      </c>
      <c r="K385" s="8" t="s">
        <v>2036</v>
      </c>
      <c r="L385" s="9">
        <v>78.8</v>
      </c>
      <c r="M385" s="10">
        <v>57.54</v>
      </c>
      <c r="N385" s="5" t="s">
        <v>2032</v>
      </c>
      <c r="O385" s="5" t="s">
        <v>210</v>
      </c>
      <c r="P385" s="5" t="s">
        <v>2039</v>
      </c>
      <c r="Q385" s="4" t="s">
        <v>2049</v>
      </c>
      <c r="R385" s="4" t="s">
        <v>5332</v>
      </c>
      <c r="S385" s="13">
        <v>43395</v>
      </c>
      <c r="T385" s="14" t="s">
        <v>5333</v>
      </c>
      <c r="U385" s="15" t="s">
        <v>5334</v>
      </c>
      <c r="V385" s="13">
        <v>44012</v>
      </c>
    </row>
  </sheetData>
  <autoFilter ref="A1:AG385">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Q2:Q385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6" sqref="G26"/>
    </sheetView>
  </sheetViews>
  <sheetFormatPr defaultColWidth="14.625" defaultRowHeight="13.5"/>
  <cols>
    <col min="1" max="1" width="24.375" style="43" customWidth="1"/>
    <col min="2" max="16384" width="14.625" style="43"/>
  </cols>
  <sheetData>
    <row r="1" spans="1:9" ht="16.5">
      <c r="A1" s="99" t="s">
        <v>109</v>
      </c>
      <c r="B1" s="100">
        <f>房源信息!L2677</f>
        <v>175401.12999999934</v>
      </c>
      <c r="C1" s="101"/>
      <c r="D1" s="101"/>
      <c r="E1" s="101"/>
      <c r="F1" s="101"/>
      <c r="G1" s="102"/>
    </row>
    <row r="2" spans="1:9" ht="16.5">
      <c r="A2" s="99" t="s">
        <v>110</v>
      </c>
      <c r="B2" s="99">
        <f>SUM(C14:C23)</f>
        <v>0</v>
      </c>
      <c r="C2" s="101"/>
      <c r="D2" s="101"/>
      <c r="E2" s="101"/>
      <c r="F2" s="101"/>
      <c r="G2" s="102"/>
    </row>
    <row r="3" spans="1:9" ht="16.5">
      <c r="A3" s="99" t="s">
        <v>111</v>
      </c>
      <c r="B3" s="103">
        <v>44317</v>
      </c>
      <c r="C3" s="101"/>
      <c r="D3" s="101"/>
      <c r="E3" s="101"/>
      <c r="F3" s="101"/>
      <c r="G3" s="102"/>
    </row>
    <row r="4" spans="1:9" ht="33">
      <c r="A4" s="99" t="s">
        <v>112</v>
      </c>
      <c r="B4" s="99" t="s">
        <v>113</v>
      </c>
      <c r="C4" s="99" t="s">
        <v>114</v>
      </c>
      <c r="D4" s="99" t="s">
        <v>115</v>
      </c>
      <c r="E4" s="101"/>
      <c r="F4" s="102"/>
      <c r="G4" s="102"/>
    </row>
    <row r="5" spans="1:9" ht="16.5">
      <c r="A5" s="99" t="s">
        <v>116</v>
      </c>
      <c r="B5" s="99">
        <f>SUM(D14:D23)</f>
        <v>684.06440699999746</v>
      </c>
      <c r="C5" s="99">
        <f>ROUND(B5*10000/$B$1,0)</f>
        <v>39</v>
      </c>
      <c r="D5" s="99" t="e">
        <f>ROUND(B5*10000/$B$2,0)</f>
        <v>#DIV/0!</v>
      </c>
      <c r="E5" s="101"/>
      <c r="F5" s="102"/>
      <c r="G5" s="102"/>
    </row>
    <row r="6" spans="1:9" ht="16.5">
      <c r="A6" s="99" t="s">
        <v>117</v>
      </c>
      <c r="B6" s="99">
        <f>SUM(D14:D23)</f>
        <v>684.06440699999746</v>
      </c>
      <c r="C6" s="99">
        <f>ROUND(B6*10000/$B$1,0)</f>
        <v>39</v>
      </c>
      <c r="D6" s="99" t="e">
        <f>ROUND(B6*10000/$B$2,0)</f>
        <v>#DIV/0!</v>
      </c>
      <c r="E6" s="101"/>
      <c r="F6" s="102"/>
      <c r="G6" s="102"/>
    </row>
    <row r="7" spans="1:9" ht="16.5">
      <c r="A7" s="99" t="s">
        <v>118</v>
      </c>
      <c r="B7" s="99">
        <f>B5</f>
        <v>684.06440699999746</v>
      </c>
      <c r="C7" s="99">
        <f>ROUND(B7*10000/$B$1,0)</f>
        <v>39</v>
      </c>
      <c r="D7" s="99" t="e">
        <f>ROUND(B7*10000/$B$2,0)</f>
        <v>#DIV/0!</v>
      </c>
      <c r="E7" s="101"/>
      <c r="F7" s="102"/>
      <c r="G7" s="102"/>
    </row>
    <row r="8" spans="1:9" ht="16.5">
      <c r="A8" s="99" t="s">
        <v>119</v>
      </c>
      <c r="B8" s="99">
        <f>B5</f>
        <v>684.06440699999746</v>
      </c>
      <c r="C8" s="99">
        <f>ROUND(B8*10000/$B$1,0)</f>
        <v>39</v>
      </c>
      <c r="D8" s="99" t="e">
        <f>ROUND(B8*10000/$B$2,0)</f>
        <v>#DIV/0!</v>
      </c>
      <c r="E8" s="101"/>
      <c r="F8" s="102"/>
      <c r="G8" s="102"/>
    </row>
    <row r="9" spans="1:9" ht="16.5">
      <c r="A9" s="99" t="s">
        <v>120</v>
      </c>
      <c r="B9" s="104">
        <f>B5</f>
        <v>684.06440699999746</v>
      </c>
      <c r="C9" s="101"/>
      <c r="D9" s="101"/>
      <c r="E9" s="101"/>
      <c r="F9" s="102"/>
      <c r="G9" s="102"/>
    </row>
    <row r="10" spans="1:9" ht="16.5">
      <c r="A10" s="99" t="s">
        <v>121</v>
      </c>
      <c r="B10" s="104">
        <f>B5</f>
        <v>684.06440699999746</v>
      </c>
      <c r="C10" s="101"/>
      <c r="D10" s="101"/>
      <c r="E10" s="101"/>
      <c r="F10" s="102"/>
      <c r="G10" s="102"/>
    </row>
    <row r="11" spans="1:9" ht="16.5">
      <c r="A11" s="99" t="s">
        <v>122</v>
      </c>
      <c r="B11" s="104">
        <f>B5</f>
        <v>684.06440699999746</v>
      </c>
      <c r="C11" s="101"/>
      <c r="D11" s="101"/>
      <c r="E11" s="101"/>
      <c r="F11" s="102"/>
      <c r="G11" s="102"/>
    </row>
    <row r="12" spans="1:9" ht="16.5">
      <c r="A12" s="101"/>
      <c r="B12" s="101"/>
      <c r="C12" s="101"/>
      <c r="D12" s="101"/>
      <c r="E12" s="101"/>
      <c r="F12" s="102"/>
      <c r="G12" s="102"/>
    </row>
    <row r="13" spans="1:9" ht="33">
      <c r="A13" s="105" t="s">
        <v>123</v>
      </c>
      <c r="B13" s="106" t="s">
        <v>109</v>
      </c>
      <c r="C13" s="106" t="s">
        <v>110</v>
      </c>
      <c r="D13" s="106" t="s">
        <v>124</v>
      </c>
      <c r="E13" s="99" t="s">
        <v>114</v>
      </c>
      <c r="F13" s="99" t="s">
        <v>115</v>
      </c>
      <c r="G13" s="106" t="s">
        <v>125</v>
      </c>
      <c r="H13" s="106" t="s">
        <v>126</v>
      </c>
      <c r="I13" s="106" t="s">
        <v>127</v>
      </c>
    </row>
    <row r="14" spans="1:9" ht="16.5">
      <c r="A14" s="107" t="s">
        <v>128</v>
      </c>
      <c r="B14" s="106">
        <f>B1</f>
        <v>175401.12999999934</v>
      </c>
      <c r="C14" s="106">
        <v>0</v>
      </c>
      <c r="D14" s="106">
        <f>B14*E14/10000</f>
        <v>684.06440699999746</v>
      </c>
      <c r="E14" s="106">
        <f>比较法!C30</f>
        <v>39</v>
      </c>
      <c r="F14" s="106" t="e">
        <f>ROUND(D14*10000/C14,0)</f>
        <v>#DIV/0!</v>
      </c>
      <c r="G14" s="106">
        <v>0</v>
      </c>
      <c r="H14" s="106">
        <v>0</v>
      </c>
      <c r="I14" s="106">
        <v>0</v>
      </c>
    </row>
    <row r="15" spans="1:9" ht="16.5">
      <c r="A15" s="108" t="s">
        <v>129</v>
      </c>
      <c r="B15" s="109"/>
      <c r="C15" s="109"/>
      <c r="D15" s="109"/>
      <c r="E15" s="106" t="e">
        <f t="shared" ref="E15:E23" si="0">ROUND(D15*10000/B15,0)</f>
        <v>#DIV/0!</v>
      </c>
      <c r="F15" s="106" t="e">
        <f t="shared" ref="F15:F23" si="1">ROUND(D15*10000/C15,0)</f>
        <v>#DIV/0!</v>
      </c>
      <c r="G15" s="110"/>
      <c r="H15" s="110"/>
      <c r="I15" s="109"/>
    </row>
    <row r="16" spans="1:9" ht="16.5">
      <c r="A16" s="108" t="s">
        <v>130</v>
      </c>
      <c r="B16" s="109"/>
      <c r="C16" s="109"/>
      <c r="D16" s="109"/>
      <c r="E16" s="106" t="e">
        <f t="shared" si="0"/>
        <v>#DIV/0!</v>
      </c>
      <c r="F16" s="106" t="e">
        <f t="shared" si="1"/>
        <v>#DIV/0!</v>
      </c>
      <c r="G16" s="110"/>
      <c r="H16" s="110"/>
      <c r="I16" s="109"/>
    </row>
    <row r="17" spans="1:9" ht="16.5">
      <c r="A17" s="108" t="s">
        <v>131</v>
      </c>
      <c r="B17" s="109"/>
      <c r="C17" s="109"/>
      <c r="D17" s="109"/>
      <c r="E17" s="106" t="e">
        <f t="shared" si="0"/>
        <v>#DIV/0!</v>
      </c>
      <c r="F17" s="106" t="e">
        <f t="shared" si="1"/>
        <v>#DIV/0!</v>
      </c>
      <c r="G17" s="110"/>
      <c r="H17" s="110"/>
      <c r="I17" s="109"/>
    </row>
    <row r="18" spans="1:9" ht="16.5">
      <c r="A18" s="108" t="s">
        <v>132</v>
      </c>
      <c r="B18" s="109"/>
      <c r="C18" s="109"/>
      <c r="D18" s="109"/>
      <c r="E18" s="106" t="e">
        <f t="shared" si="0"/>
        <v>#DIV/0!</v>
      </c>
      <c r="F18" s="106" t="e">
        <f t="shared" si="1"/>
        <v>#DIV/0!</v>
      </c>
      <c r="G18" s="109"/>
      <c r="H18" s="109"/>
      <c r="I18" s="109"/>
    </row>
    <row r="19" spans="1:9" ht="16.5">
      <c r="A19" s="108" t="s">
        <v>133</v>
      </c>
      <c r="B19" s="109"/>
      <c r="C19" s="109"/>
      <c r="D19" s="109"/>
      <c r="E19" s="106" t="e">
        <f t="shared" si="0"/>
        <v>#DIV/0!</v>
      </c>
      <c r="F19" s="106" t="e">
        <f t="shared" si="1"/>
        <v>#DIV/0!</v>
      </c>
      <c r="G19" s="109"/>
      <c r="H19" s="109"/>
      <c r="I19" s="109"/>
    </row>
    <row r="20" spans="1:9" ht="16.5">
      <c r="A20" s="108" t="s">
        <v>134</v>
      </c>
      <c r="B20" s="109"/>
      <c r="C20" s="109"/>
      <c r="D20" s="109"/>
      <c r="E20" s="106" t="e">
        <f t="shared" si="0"/>
        <v>#DIV/0!</v>
      </c>
      <c r="F20" s="106" t="e">
        <f t="shared" si="1"/>
        <v>#DIV/0!</v>
      </c>
      <c r="G20" s="109"/>
      <c r="H20" s="109"/>
      <c r="I20" s="109"/>
    </row>
    <row r="21" spans="1:9" ht="16.5">
      <c r="A21" s="108" t="s">
        <v>135</v>
      </c>
      <c r="B21" s="109"/>
      <c r="C21" s="109"/>
      <c r="D21" s="109"/>
      <c r="E21" s="106" t="e">
        <f t="shared" si="0"/>
        <v>#DIV/0!</v>
      </c>
      <c r="F21" s="106" t="e">
        <f t="shared" si="1"/>
        <v>#DIV/0!</v>
      </c>
      <c r="G21" s="109"/>
      <c r="H21" s="109"/>
      <c r="I21" s="109"/>
    </row>
    <row r="22" spans="1:9" ht="16.5">
      <c r="A22" s="108" t="s">
        <v>136</v>
      </c>
      <c r="B22" s="109"/>
      <c r="C22" s="109"/>
      <c r="D22" s="109"/>
      <c r="E22" s="106" t="e">
        <f t="shared" si="0"/>
        <v>#DIV/0!</v>
      </c>
      <c r="F22" s="106" t="e">
        <f t="shared" si="1"/>
        <v>#DIV/0!</v>
      </c>
      <c r="G22" s="109"/>
      <c r="H22" s="109"/>
      <c r="I22" s="109"/>
    </row>
    <row r="23" spans="1:9" ht="16.5">
      <c r="A23" s="108" t="s">
        <v>137</v>
      </c>
      <c r="B23" s="109"/>
      <c r="C23" s="109"/>
      <c r="D23" s="109"/>
      <c r="E23" s="99" t="e">
        <f t="shared" si="0"/>
        <v>#DIV/0!</v>
      </c>
      <c r="F23" s="99" t="e">
        <f t="shared" si="1"/>
        <v>#DIV/0!</v>
      </c>
      <c r="G23" s="109"/>
      <c r="H23" s="109"/>
      <c r="I23" s="109"/>
    </row>
  </sheetData>
  <phoneticPr fontId="42"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48565"/>
  <sheetViews>
    <sheetView topLeftCell="C1" zoomScale="90" zoomScaleNormal="90" workbookViewId="0">
      <selection activeCell="K7" sqref="K7:K9"/>
    </sheetView>
  </sheetViews>
  <sheetFormatPr defaultColWidth="9" defaultRowHeight="14.25"/>
  <cols>
    <col min="1" max="1" width="22.125" style="59" customWidth="1"/>
    <col min="2" max="2" width="13.625" style="59" customWidth="1"/>
    <col min="3" max="3" width="12.375" style="59" customWidth="1"/>
    <col min="4" max="4" width="31.5" style="59" customWidth="1"/>
    <col min="5" max="5" width="14" style="59" customWidth="1"/>
    <col min="6" max="6" width="23.25" style="138" customWidth="1"/>
    <col min="7" max="7" width="21" style="59" customWidth="1"/>
    <col min="8" max="9" width="11.375" style="60" customWidth="1"/>
    <col min="10" max="10" width="7" style="60" customWidth="1"/>
    <col min="11" max="12" width="9" style="60"/>
    <col min="13" max="13" width="9" style="61"/>
    <col min="14" max="16" width="9" style="60"/>
    <col min="17" max="17" width="12" style="60" customWidth="1"/>
    <col min="18" max="22" width="9" style="60"/>
    <col min="23" max="23" width="9" style="62"/>
    <col min="24" max="16384" width="9" style="60"/>
  </cols>
  <sheetData>
    <row r="1" spans="1:13">
      <c r="B1" s="59" t="s">
        <v>138</v>
      </c>
      <c r="F1" s="138">
        <v>12</v>
      </c>
    </row>
    <row r="2" spans="1:13">
      <c r="B2" s="63" t="s">
        <v>139</v>
      </c>
      <c r="C2" s="170" t="s">
        <v>140</v>
      </c>
      <c r="D2" s="171"/>
      <c r="E2" s="64"/>
    </row>
    <row r="3" spans="1:13">
      <c r="A3" s="65" t="str">
        <f>[3]富润家园数据!A4</f>
        <v>时间</v>
      </c>
      <c r="B3" s="66" t="s">
        <v>141</v>
      </c>
      <c r="C3" s="66" t="s">
        <v>142</v>
      </c>
      <c r="D3" s="66" t="str">
        <f>[3]富润家园数据!D4</f>
        <v>估价机构样本小区数据</v>
      </c>
      <c r="E3" s="66" t="str">
        <f>[3]富润家园数据!E4</f>
        <v>样本数量</v>
      </c>
      <c r="F3" s="142" t="s">
        <v>5955</v>
      </c>
      <c r="G3" s="142" t="s">
        <v>5882</v>
      </c>
    </row>
    <row r="4" spans="1:13">
      <c r="A4" s="183" t="s">
        <v>143</v>
      </c>
      <c r="B4" s="69">
        <v>44013</v>
      </c>
      <c r="C4" s="66" t="s">
        <v>144</v>
      </c>
      <c r="D4" s="141"/>
      <c r="E4" s="179">
        <f>SUM(C4:C6)</f>
        <v>2</v>
      </c>
      <c r="F4" s="186">
        <f>ROUND((D5+D6)/2,2)</f>
        <v>48.25</v>
      </c>
      <c r="G4" s="186"/>
    </row>
    <row r="5" spans="1:13">
      <c r="A5" s="184"/>
      <c r="B5" s="69">
        <v>44044</v>
      </c>
      <c r="C5" s="66">
        <v>1</v>
      </c>
      <c r="D5" s="141" t="str">
        <f>中指数据!AT4</f>
        <v>47.51</v>
      </c>
      <c r="E5" s="179"/>
      <c r="F5" s="186"/>
      <c r="G5" s="186"/>
    </row>
    <row r="6" spans="1:13">
      <c r="A6" s="184"/>
      <c r="B6" s="69">
        <v>44075</v>
      </c>
      <c r="C6" s="66">
        <v>1</v>
      </c>
      <c r="D6" s="141" t="str">
        <f>中指数据!AP4</f>
        <v>48.98</v>
      </c>
      <c r="E6" s="179"/>
      <c r="F6" s="186"/>
      <c r="G6" s="186"/>
      <c r="H6" s="72"/>
      <c r="I6" s="79" t="s">
        <v>145</v>
      </c>
      <c r="J6" s="79" t="s">
        <v>146</v>
      </c>
      <c r="K6" s="80" t="s">
        <v>147</v>
      </c>
      <c r="L6" s="147" t="s">
        <v>5956</v>
      </c>
      <c r="M6" s="148" t="s">
        <v>5957</v>
      </c>
    </row>
    <row r="7" spans="1:13">
      <c r="A7" s="183" t="s">
        <v>148</v>
      </c>
      <c r="B7" s="69">
        <v>44105</v>
      </c>
      <c r="C7" s="66">
        <v>1</v>
      </c>
      <c r="D7" s="141" t="str">
        <f>中指数据!AL4</f>
        <v>49.75</v>
      </c>
      <c r="E7" s="179">
        <f>SUM(C7:C9)</f>
        <v>4</v>
      </c>
      <c r="F7" s="186">
        <f>ROUND((D8+D9+D7)/3,2)</f>
        <v>48.74</v>
      </c>
      <c r="G7" s="186"/>
      <c r="H7" s="72" t="s">
        <v>149</v>
      </c>
      <c r="I7" s="81">
        <f>F17</f>
        <v>49.040000000000006</v>
      </c>
      <c r="J7" s="82"/>
      <c r="K7" s="190">
        <f>AVERAGE(I7:I9)-L7-M7</f>
        <v>47.586666666666666</v>
      </c>
      <c r="L7" s="60">
        <v>0</v>
      </c>
      <c r="M7" s="61">
        <v>2.5</v>
      </c>
    </row>
    <row r="8" spans="1:13">
      <c r="A8" s="184"/>
      <c r="B8" s="69">
        <v>44136</v>
      </c>
      <c r="C8" s="66">
        <v>2</v>
      </c>
      <c r="D8" s="141" t="str">
        <f>中指数据!AH4</f>
        <v>48.94</v>
      </c>
      <c r="E8" s="179"/>
      <c r="F8" s="186"/>
      <c r="G8" s="186"/>
      <c r="H8" s="72" t="s">
        <v>150</v>
      </c>
      <c r="I8" s="81">
        <f>F34</f>
        <v>54.08</v>
      </c>
      <c r="J8" s="82"/>
      <c r="K8" s="190"/>
      <c r="L8" s="83"/>
    </row>
    <row r="9" spans="1:13">
      <c r="A9" s="184"/>
      <c r="B9" s="69">
        <v>44166</v>
      </c>
      <c r="C9" s="66">
        <v>1</v>
      </c>
      <c r="D9" s="141" t="str">
        <f>中指数据!AD4</f>
        <v>47.53</v>
      </c>
      <c r="E9" s="179"/>
      <c r="F9" s="186"/>
      <c r="G9" s="186"/>
      <c r="H9" s="73" t="s">
        <v>151</v>
      </c>
      <c r="I9" s="84">
        <f>F51</f>
        <v>47.14</v>
      </c>
      <c r="J9" s="82"/>
      <c r="K9" s="190"/>
    </row>
    <row r="10" spans="1:13">
      <c r="A10" s="183" t="s">
        <v>152</v>
      </c>
      <c r="B10" s="69">
        <v>44197</v>
      </c>
      <c r="C10" s="66">
        <v>1</v>
      </c>
      <c r="D10" s="141" t="str">
        <f>中指数据!Z4</f>
        <v>48.13</v>
      </c>
      <c r="E10" s="179">
        <f>SUM(C10:C12)</f>
        <v>3</v>
      </c>
      <c r="F10" s="186">
        <f t="shared" ref="F10" si="0">ROUND((D11+D12+D10)/3,2)</f>
        <v>47.77</v>
      </c>
      <c r="G10" s="186"/>
    </row>
    <row r="11" spans="1:13">
      <c r="A11" s="184"/>
      <c r="B11" s="69">
        <v>44228</v>
      </c>
      <c r="C11" s="66">
        <v>1</v>
      </c>
      <c r="D11" s="141" t="str">
        <f>中指数据!V4</f>
        <v>46.85</v>
      </c>
      <c r="E11" s="179"/>
      <c r="F11" s="186"/>
      <c r="G11" s="186"/>
    </row>
    <row r="12" spans="1:13">
      <c r="A12" s="183"/>
      <c r="B12" s="69">
        <v>44256</v>
      </c>
      <c r="C12" s="66">
        <v>1</v>
      </c>
      <c r="D12" s="141" t="str">
        <f>中指数据!R4</f>
        <v>48.33</v>
      </c>
      <c r="E12" s="179"/>
      <c r="F12" s="186"/>
      <c r="G12" s="186"/>
    </row>
    <row r="13" spans="1:13">
      <c r="A13" s="175" t="s">
        <v>153</v>
      </c>
      <c r="B13" s="69">
        <v>44287</v>
      </c>
      <c r="C13" s="66">
        <v>1</v>
      </c>
      <c r="D13" s="141" t="str">
        <f>中指数据!N4</f>
        <v>48.64</v>
      </c>
      <c r="E13" s="179">
        <f>SUM(C13:C15)</f>
        <v>4</v>
      </c>
      <c r="F13" s="186">
        <f t="shared" ref="F13" si="1">ROUND((D14+D15+D13)/3,2)</f>
        <v>51.4</v>
      </c>
      <c r="G13" s="186"/>
    </row>
    <row r="14" spans="1:13">
      <c r="A14" s="175"/>
      <c r="B14" s="69">
        <v>44317</v>
      </c>
      <c r="C14" s="66">
        <v>1</v>
      </c>
      <c r="D14" s="141" t="str">
        <f>中指数据!J4</f>
        <v>51.38</v>
      </c>
      <c r="E14" s="179"/>
      <c r="F14" s="186"/>
      <c r="G14" s="186"/>
    </row>
    <row r="15" spans="1:13">
      <c r="A15" s="175"/>
      <c r="B15" s="69">
        <v>44348</v>
      </c>
      <c r="C15" s="66">
        <v>2</v>
      </c>
      <c r="D15" s="141" t="str">
        <f>中指数据!F4</f>
        <v>54.19</v>
      </c>
      <c r="E15" s="179"/>
      <c r="F15" s="186"/>
      <c r="G15" s="186"/>
    </row>
    <row r="16" spans="1:13">
      <c r="A16" s="74" t="s">
        <v>154</v>
      </c>
      <c r="B16" s="69">
        <v>44378</v>
      </c>
      <c r="C16" s="66">
        <v>1</v>
      </c>
      <c r="D16" s="71" t="str">
        <f>中指数据!B4</f>
        <v>52.43</v>
      </c>
      <c r="E16" s="70">
        <v>1</v>
      </c>
      <c r="F16" s="71" t="str">
        <f>D16</f>
        <v>52.43</v>
      </c>
      <c r="G16" s="71"/>
    </row>
    <row r="17" spans="1:11">
      <c r="A17" s="172" t="s">
        <v>155</v>
      </c>
      <c r="B17" s="173"/>
      <c r="C17" s="173"/>
      <c r="D17" s="173"/>
      <c r="E17" s="174"/>
      <c r="F17" s="71">
        <f>AVERAGE(F4:F16)</f>
        <v>49.040000000000006</v>
      </c>
      <c r="G17" s="71"/>
    </row>
    <row r="18" spans="1:11">
      <c r="K18" s="60">
        <f>47.98*1.2</f>
        <v>57.575999999999993</v>
      </c>
    </row>
    <row r="19" spans="1:11">
      <c r="B19" s="175" t="s">
        <v>156</v>
      </c>
      <c r="C19" s="175"/>
      <c r="D19" s="65"/>
      <c r="E19" s="75"/>
      <c r="G19" s="89"/>
    </row>
    <row r="20" spans="1:11">
      <c r="A20" s="65" t="str">
        <f>A3</f>
        <v>时间</v>
      </c>
      <c r="B20" s="65" t="s">
        <v>157</v>
      </c>
      <c r="C20" s="65" t="s">
        <v>158</v>
      </c>
      <c r="D20" s="65" t="s">
        <v>159</v>
      </c>
      <c r="E20" s="65" t="str">
        <f>E3</f>
        <v>样本数量</v>
      </c>
      <c r="F20" s="89" t="str">
        <f>F3</f>
        <v>含物业费，含取暖费</v>
      </c>
      <c r="G20" s="143" t="str">
        <f>G3</f>
        <v>含物业费，不含取暖费</v>
      </c>
    </row>
    <row r="21" spans="1:11">
      <c r="A21" s="183" t="s">
        <v>143</v>
      </c>
      <c r="B21" s="69">
        <v>44013</v>
      </c>
      <c r="C21" s="65"/>
      <c r="D21" s="70" t="s">
        <v>144</v>
      </c>
      <c r="E21" s="180">
        <f>SUM(C21:C22)</f>
        <v>0</v>
      </c>
      <c r="F21" s="187">
        <f>ROUND(AVERAGE(D21:D23),2)</f>
        <v>60.6</v>
      </c>
      <c r="G21" s="175"/>
    </row>
    <row r="22" spans="1:11">
      <c r="A22" s="184"/>
      <c r="B22" s="69">
        <v>44044</v>
      </c>
      <c r="C22" s="65"/>
      <c r="D22" s="70">
        <v>65.522078238600201</v>
      </c>
      <c r="E22" s="181"/>
      <c r="F22" s="188"/>
      <c r="G22" s="175"/>
    </row>
    <row r="23" spans="1:11">
      <c r="A23" s="184"/>
      <c r="B23" s="69">
        <v>44075</v>
      </c>
      <c r="C23" s="65"/>
      <c r="D23" s="70">
        <v>55.684037591645001</v>
      </c>
      <c r="E23" s="181"/>
      <c r="F23" s="188"/>
      <c r="G23" s="175"/>
    </row>
    <row r="24" spans="1:11">
      <c r="A24" s="183" t="s">
        <v>148</v>
      </c>
      <c r="B24" s="69">
        <v>44105</v>
      </c>
      <c r="C24" s="65"/>
      <c r="D24" s="70">
        <v>56.821378340365598</v>
      </c>
      <c r="E24" s="181">
        <f>SUM(C26:C28)</f>
        <v>0</v>
      </c>
      <c r="F24" s="187">
        <f t="shared" ref="F24" si="2">ROUND(AVERAGE(D24:D26),2)</f>
        <v>54.64</v>
      </c>
      <c r="G24" s="175"/>
    </row>
    <row r="25" spans="1:11">
      <c r="A25" s="184"/>
      <c r="B25" s="69">
        <v>44136</v>
      </c>
      <c r="C25" s="65"/>
      <c r="D25" s="70">
        <v>51.442074648569999</v>
      </c>
      <c r="E25" s="181"/>
      <c r="F25" s="188"/>
      <c r="G25" s="175"/>
    </row>
    <row r="26" spans="1:11">
      <c r="A26" s="184"/>
      <c r="B26" s="69">
        <v>44166</v>
      </c>
      <c r="C26" s="65"/>
      <c r="D26" s="70">
        <v>55.644536236346802</v>
      </c>
      <c r="E26" s="181"/>
      <c r="F26" s="188"/>
      <c r="G26" s="175"/>
    </row>
    <row r="27" spans="1:11">
      <c r="A27" s="183" t="s">
        <v>152</v>
      </c>
      <c r="B27" s="69">
        <v>44197</v>
      </c>
      <c r="C27" s="65"/>
      <c r="D27" s="70">
        <v>52.3773201118738</v>
      </c>
      <c r="E27" s="181">
        <f>SUM(C29:C31)</f>
        <v>0</v>
      </c>
      <c r="F27" s="187">
        <f t="shared" ref="F27" si="3">ROUND(AVERAGE(D27:D29),2)</f>
        <v>52.5</v>
      </c>
      <c r="G27" s="175"/>
    </row>
    <row r="28" spans="1:11">
      <c r="A28" s="184"/>
      <c r="B28" s="69">
        <v>44228</v>
      </c>
      <c r="C28" s="65"/>
      <c r="D28" s="70">
        <v>48.173372522228398</v>
      </c>
      <c r="E28" s="181"/>
      <c r="F28" s="188"/>
      <c r="G28" s="175"/>
    </row>
    <row r="29" spans="1:11">
      <c r="A29" s="183"/>
      <c r="B29" s="69">
        <v>44256</v>
      </c>
      <c r="C29" s="65"/>
      <c r="D29" s="70">
        <v>56.942635658914703</v>
      </c>
      <c r="E29" s="181"/>
      <c r="F29" s="188"/>
      <c r="G29" s="175"/>
    </row>
    <row r="30" spans="1:11">
      <c r="A30" s="175" t="s">
        <v>153</v>
      </c>
      <c r="B30" s="69">
        <v>44287</v>
      </c>
      <c r="C30" s="65"/>
      <c r="D30" s="70">
        <v>47.343861304420102</v>
      </c>
      <c r="E30" s="181"/>
      <c r="F30" s="187">
        <f t="shared" ref="F30" si="4">ROUND(AVERAGE(D30:D32),2)</f>
        <v>50.45</v>
      </c>
      <c r="G30" s="175"/>
    </row>
    <row r="31" spans="1:11">
      <c r="A31" s="175"/>
      <c r="B31" s="69">
        <v>44317</v>
      </c>
      <c r="C31" s="65"/>
      <c r="D31" s="70">
        <v>50.080685284868103</v>
      </c>
      <c r="E31" s="181"/>
      <c r="F31" s="188"/>
      <c r="G31" s="175"/>
    </row>
    <row r="32" spans="1:11">
      <c r="A32" s="175"/>
      <c r="B32" s="69">
        <v>44348</v>
      </c>
      <c r="C32" s="65"/>
      <c r="D32" s="70">
        <v>53.9281199554488</v>
      </c>
      <c r="E32" s="182"/>
      <c r="F32" s="188"/>
      <c r="G32" s="175"/>
      <c r="K32" s="60">
        <v>33</v>
      </c>
    </row>
    <row r="33" spans="1:11">
      <c r="A33" s="74" t="s">
        <v>154</v>
      </c>
      <c r="B33" s="69">
        <v>44378</v>
      </c>
      <c r="C33" s="65"/>
      <c r="D33" s="70">
        <v>52.225410813369997</v>
      </c>
      <c r="E33" s="76">
        <f>SUM(C33:C33)</f>
        <v>0</v>
      </c>
      <c r="F33" s="89">
        <f>ROUND(D33,2)</f>
        <v>52.23</v>
      </c>
      <c r="G33" s="71"/>
      <c r="K33" s="60">
        <f>K32*1.1/0.8</f>
        <v>45.375</v>
      </c>
    </row>
    <row r="34" spans="1:11">
      <c r="A34" s="176" t="s">
        <v>145</v>
      </c>
      <c r="B34" s="177"/>
      <c r="C34" s="177"/>
      <c r="D34" s="177"/>
      <c r="E34" s="178"/>
      <c r="F34" s="89">
        <f>ROUND(AVERAGE(F21:F33),2)</f>
        <v>54.08</v>
      </c>
      <c r="G34" s="71"/>
    </row>
    <row r="36" spans="1:11">
      <c r="B36" s="175" t="s">
        <v>160</v>
      </c>
      <c r="C36" s="175"/>
      <c r="D36" s="65"/>
      <c r="E36" s="75"/>
    </row>
    <row r="37" spans="1:11">
      <c r="A37" s="65" t="str">
        <f>A3</f>
        <v>时间</v>
      </c>
      <c r="B37" s="65" t="s">
        <v>157</v>
      </c>
      <c r="C37" s="65" t="s">
        <v>158</v>
      </c>
      <c r="D37" s="65" t="s">
        <v>159</v>
      </c>
      <c r="E37" s="65" t="str">
        <f>E3</f>
        <v>样本数量</v>
      </c>
      <c r="F37" s="142" t="str">
        <f>F3</f>
        <v>含物业费，含取暖费</v>
      </c>
      <c r="G37" s="142" t="str">
        <f>G3</f>
        <v>含物业费，不含取暖费</v>
      </c>
    </row>
    <row r="38" spans="1:11">
      <c r="A38" s="183" t="s">
        <v>143</v>
      </c>
      <c r="B38" s="69">
        <v>44013</v>
      </c>
      <c r="C38" s="65"/>
      <c r="D38" s="71"/>
      <c r="E38" s="179">
        <f>SUM(C38:C40)</f>
        <v>8</v>
      </c>
      <c r="F38" s="186">
        <f>ROUND(AVERAGE(D38:D40),2)</f>
        <v>47.22</v>
      </c>
      <c r="G38" s="186"/>
    </row>
    <row r="39" spans="1:11">
      <c r="A39" s="184"/>
      <c r="B39" s="69">
        <v>44044</v>
      </c>
      <c r="C39" s="65">
        <v>4</v>
      </c>
      <c r="D39" s="71">
        <f>E130</f>
        <v>49.04</v>
      </c>
      <c r="E39" s="179"/>
      <c r="F39" s="189"/>
      <c r="G39" s="186"/>
    </row>
    <row r="40" spans="1:11">
      <c r="A40" s="184"/>
      <c r="B40" s="69">
        <v>44075</v>
      </c>
      <c r="C40" s="65">
        <v>4</v>
      </c>
      <c r="D40" s="71">
        <f>E126</f>
        <v>45.4</v>
      </c>
      <c r="E40" s="179"/>
      <c r="F40" s="189"/>
      <c r="G40" s="186"/>
    </row>
    <row r="41" spans="1:11">
      <c r="A41" s="183" t="s">
        <v>148</v>
      </c>
      <c r="B41" s="69">
        <v>44105</v>
      </c>
      <c r="C41" s="65">
        <v>0</v>
      </c>
      <c r="D41" s="71"/>
      <c r="E41" s="179">
        <f>SUM(C41:C43)</f>
        <v>8</v>
      </c>
      <c r="F41" s="186">
        <f t="shared" ref="F41" si="5">ROUND(AVERAGE(D41:D43),2)</f>
        <v>46.16</v>
      </c>
      <c r="G41" s="186"/>
    </row>
    <row r="42" spans="1:11">
      <c r="A42" s="184"/>
      <c r="B42" s="69">
        <v>44136</v>
      </c>
      <c r="C42" s="65">
        <v>4</v>
      </c>
      <c r="D42" s="71">
        <f>E122</f>
        <v>44.82</v>
      </c>
      <c r="E42" s="179"/>
      <c r="F42" s="189"/>
      <c r="G42" s="186"/>
    </row>
    <row r="43" spans="1:11">
      <c r="A43" s="184"/>
      <c r="B43" s="69">
        <v>44166</v>
      </c>
      <c r="C43" s="65">
        <v>4</v>
      </c>
      <c r="D43" s="71">
        <f>E118</f>
        <v>47.49</v>
      </c>
      <c r="E43" s="179"/>
      <c r="F43" s="189"/>
      <c r="G43" s="186"/>
    </row>
    <row r="44" spans="1:11">
      <c r="A44" s="183" t="s">
        <v>152</v>
      </c>
      <c r="B44" s="69">
        <v>44197</v>
      </c>
      <c r="C44" s="65">
        <v>7</v>
      </c>
      <c r="D44" s="71">
        <f>E111</f>
        <v>45.19</v>
      </c>
      <c r="E44" s="179">
        <f>SUM(C44:C46)</f>
        <v>11</v>
      </c>
      <c r="F44" s="186">
        <f t="shared" ref="F44" si="6">ROUND(AVERAGE(D44:D46),2)</f>
        <v>45.15</v>
      </c>
      <c r="G44" s="186"/>
    </row>
    <row r="45" spans="1:11">
      <c r="A45" s="184"/>
      <c r="B45" s="69">
        <v>44228</v>
      </c>
      <c r="C45" s="65">
        <v>2</v>
      </c>
      <c r="D45" s="71">
        <f>E109</f>
        <v>45.09</v>
      </c>
      <c r="E45" s="179"/>
      <c r="F45" s="189"/>
      <c r="G45" s="186"/>
    </row>
    <row r="46" spans="1:11">
      <c r="A46" s="183"/>
      <c r="B46" s="69">
        <v>44256</v>
      </c>
      <c r="C46" s="65">
        <v>2</v>
      </c>
      <c r="D46" s="71">
        <f>E107</f>
        <v>45.16</v>
      </c>
      <c r="E46" s="179"/>
      <c r="F46" s="189"/>
      <c r="G46" s="186"/>
    </row>
    <row r="47" spans="1:11">
      <c r="A47" s="175" t="s">
        <v>153</v>
      </c>
      <c r="B47" s="69">
        <v>44287</v>
      </c>
      <c r="C47" s="65">
        <v>4</v>
      </c>
      <c r="D47" s="71">
        <f>E103</f>
        <v>44.65</v>
      </c>
      <c r="E47" s="179">
        <f>SUM(C47:C49)</f>
        <v>14</v>
      </c>
      <c r="F47" s="186">
        <f t="shared" ref="F47" si="7">ROUND(AVERAGE(D47:D49),2)</f>
        <v>47.75</v>
      </c>
      <c r="G47" s="186"/>
      <c r="I47" s="83" t="s">
        <v>161</v>
      </c>
      <c r="J47" s="83" t="s">
        <v>162</v>
      </c>
    </row>
    <row r="48" spans="1:11">
      <c r="A48" s="175"/>
      <c r="B48" s="69">
        <v>44317</v>
      </c>
      <c r="C48" s="65">
        <v>5</v>
      </c>
      <c r="D48" s="71">
        <f>E98</f>
        <v>48.68</v>
      </c>
      <c r="E48" s="179"/>
      <c r="F48" s="189"/>
      <c r="G48" s="186"/>
      <c r="I48" s="60">
        <v>30</v>
      </c>
      <c r="J48" s="60">
        <v>1.2</v>
      </c>
    </row>
    <row r="49" spans="1:9">
      <c r="A49" s="175"/>
      <c r="B49" s="69">
        <v>44348</v>
      </c>
      <c r="C49" s="65">
        <v>5</v>
      </c>
      <c r="D49" s="71">
        <f>E93</f>
        <v>49.92</v>
      </c>
      <c r="E49" s="179"/>
      <c r="F49" s="189"/>
      <c r="G49" s="186"/>
      <c r="I49" s="60">
        <f>I48/12</f>
        <v>2.5</v>
      </c>
    </row>
    <row r="50" spans="1:9">
      <c r="A50" s="74" t="s">
        <v>154</v>
      </c>
      <c r="B50" s="69">
        <v>44378</v>
      </c>
      <c r="C50" s="65">
        <v>9</v>
      </c>
      <c r="D50" s="71">
        <f>E84</f>
        <v>49.41</v>
      </c>
      <c r="E50" s="70">
        <f>C50</f>
        <v>9</v>
      </c>
      <c r="F50" s="89">
        <f>D50</f>
        <v>49.41</v>
      </c>
      <c r="G50" s="71"/>
    </row>
    <row r="51" spans="1:9">
      <c r="A51" s="176" t="s">
        <v>145</v>
      </c>
      <c r="B51" s="177"/>
      <c r="C51" s="177"/>
      <c r="D51" s="177"/>
      <c r="E51" s="178"/>
      <c r="F51" s="89">
        <f>ROUND(AVERAGE(F38:F50),2)</f>
        <v>47.14</v>
      </c>
      <c r="G51" s="89"/>
    </row>
    <row r="54" spans="1:9" hidden="1">
      <c r="A54" s="67" t="s">
        <v>163</v>
      </c>
      <c r="B54" s="65" t="s">
        <v>157</v>
      </c>
      <c r="C54" s="65" t="s">
        <v>158</v>
      </c>
      <c r="D54" s="65" t="s">
        <v>164</v>
      </c>
      <c r="E54" s="67" t="s">
        <v>165</v>
      </c>
      <c r="F54" s="139" t="s">
        <v>166</v>
      </c>
      <c r="G54" s="68"/>
    </row>
    <row r="55" spans="1:9" hidden="1">
      <c r="A55" s="65" t="str">
        <f>A38</f>
        <v>2020年三季度</v>
      </c>
      <c r="B55" s="69">
        <v>43617</v>
      </c>
      <c r="C55" s="65">
        <v>3</v>
      </c>
      <c r="D55" s="77">
        <v>91.57</v>
      </c>
      <c r="E55" s="70">
        <f>E4</f>
        <v>2</v>
      </c>
      <c r="F55" s="89">
        <f>F4</f>
        <v>48.25</v>
      </c>
      <c r="G55" s="75"/>
    </row>
    <row r="56" spans="1:9" hidden="1">
      <c r="A56" s="65">
        <f>A40</f>
        <v>0</v>
      </c>
      <c r="B56" s="69"/>
      <c r="C56" s="65"/>
      <c r="D56" s="77"/>
      <c r="E56" s="70">
        <f>E6</f>
        <v>0</v>
      </c>
      <c r="F56" s="89">
        <f>F6</f>
        <v>0</v>
      </c>
      <c r="G56" s="78"/>
    </row>
    <row r="57" spans="1:9" hidden="1">
      <c r="A57" s="65">
        <f>A43</f>
        <v>0</v>
      </c>
      <c r="B57" s="69"/>
      <c r="C57" s="65"/>
      <c r="D57" s="77"/>
      <c r="E57" s="70">
        <f>E7</f>
        <v>4</v>
      </c>
      <c r="F57" s="89">
        <f>F7</f>
        <v>48.74</v>
      </c>
      <c r="G57" s="78"/>
    </row>
    <row r="58" spans="1:9" hidden="1">
      <c r="A58" s="65">
        <f>A46</f>
        <v>0</v>
      </c>
      <c r="B58" s="69">
        <v>43891</v>
      </c>
      <c r="C58" s="65">
        <v>2</v>
      </c>
      <c r="D58" s="77">
        <v>92.31</v>
      </c>
      <c r="E58" s="70">
        <f>E10</f>
        <v>3</v>
      </c>
      <c r="F58" s="89">
        <f>F10</f>
        <v>47.77</v>
      </c>
      <c r="G58" s="78"/>
    </row>
    <row r="59" spans="1:9" hidden="1">
      <c r="A59" s="65">
        <f>A49</f>
        <v>0</v>
      </c>
      <c r="B59" s="69"/>
      <c r="C59" s="65"/>
      <c r="D59" s="77"/>
      <c r="E59" s="70">
        <f>E13</f>
        <v>4</v>
      </c>
      <c r="F59" s="89">
        <f>F13</f>
        <v>51.4</v>
      </c>
      <c r="G59" s="78"/>
    </row>
    <row r="60" spans="1:9" hidden="1">
      <c r="A60" s="175" t="s">
        <v>145</v>
      </c>
      <c r="B60" s="175"/>
      <c r="C60" s="175"/>
      <c r="D60" s="175"/>
      <c r="E60" s="175"/>
      <c r="F60" s="89">
        <f>ROUND(AVERAGE(F55:F59),2)</f>
        <v>39.229999999999997</v>
      </c>
      <c r="G60" s="78"/>
    </row>
    <row r="61" spans="1:9" hidden="1"/>
    <row r="62" spans="1:9" hidden="1">
      <c r="A62" s="67" t="s">
        <v>163</v>
      </c>
      <c r="B62" s="65" t="s">
        <v>157</v>
      </c>
      <c r="C62" s="65" t="s">
        <v>158</v>
      </c>
      <c r="D62" s="65" t="s">
        <v>164</v>
      </c>
      <c r="E62" s="67" t="s">
        <v>165</v>
      </c>
      <c r="F62" s="139" t="s">
        <v>166</v>
      </c>
      <c r="G62" s="68"/>
    </row>
    <row r="63" spans="1:9" hidden="1">
      <c r="A63" s="65" t="s">
        <v>167</v>
      </c>
      <c r="B63" s="69">
        <v>43617</v>
      </c>
      <c r="C63" s="65">
        <v>3</v>
      </c>
      <c r="D63" s="77">
        <v>91.57</v>
      </c>
      <c r="E63" s="70">
        <f>E21</f>
        <v>0</v>
      </c>
      <c r="F63" s="89">
        <f>F21</f>
        <v>60.6</v>
      </c>
      <c r="G63" s="78"/>
    </row>
    <row r="64" spans="1:9" hidden="1">
      <c r="A64" s="65" t="s">
        <v>168</v>
      </c>
      <c r="B64" s="69"/>
      <c r="C64" s="65"/>
      <c r="D64" s="77"/>
      <c r="E64" s="70">
        <f>E22</f>
        <v>0</v>
      </c>
      <c r="F64" s="89">
        <f>F22</f>
        <v>0</v>
      </c>
      <c r="G64" s="78"/>
    </row>
    <row r="65" spans="1:9" hidden="1">
      <c r="A65" s="65" t="s">
        <v>169</v>
      </c>
      <c r="B65" s="69"/>
      <c r="C65" s="65"/>
      <c r="D65" s="77"/>
      <c r="E65" s="70">
        <f>E25</f>
        <v>0</v>
      </c>
      <c r="F65" s="89">
        <f>F23</f>
        <v>0</v>
      </c>
      <c r="G65" s="78"/>
    </row>
    <row r="66" spans="1:9" hidden="1">
      <c r="A66" s="65" t="s">
        <v>170</v>
      </c>
      <c r="B66" s="69">
        <v>43891</v>
      </c>
      <c r="C66" s="65">
        <v>2</v>
      </c>
      <c r="D66" s="77">
        <v>92.31</v>
      </c>
      <c r="E66" s="70">
        <f>E28</f>
        <v>0</v>
      </c>
      <c r="F66" s="89">
        <f>F24</f>
        <v>54.64</v>
      </c>
      <c r="G66" s="78"/>
    </row>
    <row r="67" spans="1:9" hidden="1">
      <c r="A67" s="65" t="s">
        <v>171</v>
      </c>
      <c r="B67" s="69"/>
      <c r="C67" s="65"/>
      <c r="D67" s="77"/>
      <c r="E67" s="70">
        <f>E31</f>
        <v>0</v>
      </c>
      <c r="F67" s="89">
        <f>F27</f>
        <v>52.5</v>
      </c>
      <c r="G67" s="78"/>
    </row>
    <row r="68" spans="1:9" hidden="1">
      <c r="A68" s="175" t="s">
        <v>145</v>
      </c>
      <c r="B68" s="175"/>
      <c r="C68" s="175"/>
      <c r="D68" s="175"/>
      <c r="E68" s="175"/>
      <c r="F68" s="89">
        <f>ROUND(AVERAGE(F63:F66),2)</f>
        <v>28.81</v>
      </c>
      <c r="G68" s="78"/>
    </row>
    <row r="69" spans="1:9" hidden="1"/>
    <row r="70" spans="1:9" hidden="1">
      <c r="A70" s="67" t="s">
        <v>163</v>
      </c>
      <c r="B70" s="65" t="s">
        <v>157</v>
      </c>
      <c r="C70" s="65" t="s">
        <v>158</v>
      </c>
      <c r="D70" s="65" t="s">
        <v>164</v>
      </c>
      <c r="E70" s="67" t="s">
        <v>165</v>
      </c>
      <c r="F70" s="139" t="s">
        <v>166</v>
      </c>
      <c r="G70" s="68"/>
    </row>
    <row r="71" spans="1:9" hidden="1">
      <c r="A71" s="65" t="s">
        <v>167</v>
      </c>
      <c r="B71" s="69">
        <v>43617</v>
      </c>
      <c r="C71" s="65">
        <v>3</v>
      </c>
      <c r="D71" s="77">
        <v>91.57</v>
      </c>
      <c r="E71" s="70">
        <f>E38</f>
        <v>8</v>
      </c>
      <c r="F71" s="89">
        <f>F38</f>
        <v>47.22</v>
      </c>
      <c r="G71" s="78"/>
    </row>
    <row r="72" spans="1:9" hidden="1">
      <c r="A72" s="65" t="s">
        <v>168</v>
      </c>
      <c r="B72" s="69"/>
      <c r="C72" s="65"/>
      <c r="D72" s="77"/>
      <c r="E72" s="70">
        <f>E39</f>
        <v>0</v>
      </c>
      <c r="F72" s="89">
        <f>F39</f>
        <v>0</v>
      </c>
      <c r="G72" s="78"/>
    </row>
    <row r="73" spans="1:9" hidden="1">
      <c r="A73" s="65" t="s">
        <v>169</v>
      </c>
      <c r="B73" s="69"/>
      <c r="C73" s="65"/>
      <c r="D73" s="77"/>
      <c r="E73" s="70">
        <f>E42</f>
        <v>0</v>
      </c>
      <c r="F73" s="89">
        <f>F42</f>
        <v>0</v>
      </c>
      <c r="G73" s="78"/>
    </row>
    <row r="74" spans="1:9" hidden="1">
      <c r="A74" s="65" t="s">
        <v>170</v>
      </c>
      <c r="B74" s="69">
        <v>43891</v>
      </c>
      <c r="C74" s="65">
        <v>2</v>
      </c>
      <c r="D74" s="77">
        <v>92.31</v>
      </c>
      <c r="E74" s="70">
        <f>E45</f>
        <v>0</v>
      </c>
      <c r="F74" s="89">
        <f>F45</f>
        <v>0</v>
      </c>
      <c r="G74" s="78"/>
    </row>
    <row r="75" spans="1:9" hidden="1">
      <c r="A75" s="65" t="s">
        <v>171</v>
      </c>
      <c r="B75" s="69"/>
      <c r="C75" s="65"/>
      <c r="D75" s="77"/>
      <c r="E75" s="70">
        <f>E48</f>
        <v>0</v>
      </c>
      <c r="F75" s="89">
        <f>F48</f>
        <v>0</v>
      </c>
      <c r="G75" s="78"/>
    </row>
    <row r="76" spans="1:9" hidden="1">
      <c r="A76" s="175" t="s">
        <v>145</v>
      </c>
      <c r="B76" s="175"/>
      <c r="C76" s="175"/>
      <c r="D76" s="175"/>
      <c r="E76" s="175"/>
      <c r="F76" s="89">
        <f>ROUND(AVERAGE(F71:F75),2)</f>
        <v>9.44</v>
      </c>
      <c r="G76" s="78"/>
    </row>
    <row r="78" spans="1:9">
      <c r="A78" s="67" t="s">
        <v>172</v>
      </c>
      <c r="B78" s="67" t="s">
        <v>173</v>
      </c>
      <c r="C78" s="67" t="s">
        <v>174</v>
      </c>
      <c r="D78" s="67" t="s">
        <v>175</v>
      </c>
      <c r="E78" s="85" t="s">
        <v>176</v>
      </c>
      <c r="F78" s="140" t="s">
        <v>60</v>
      </c>
      <c r="G78" s="85" t="s">
        <v>74</v>
      </c>
      <c r="H78" s="83" t="s">
        <v>177</v>
      </c>
      <c r="I78" s="83" t="s">
        <v>178</v>
      </c>
    </row>
    <row r="79" spans="1:9">
      <c r="A79" s="86">
        <v>44422</v>
      </c>
      <c r="B79" s="65">
        <v>79.09</v>
      </c>
      <c r="C79" s="65">
        <v>3400</v>
      </c>
      <c r="D79" s="65">
        <f>C79/B79</f>
        <v>42.988999873561767</v>
      </c>
      <c r="E79" s="185">
        <f>ROUND(AVERAGE(D79:D83),2)</f>
        <v>51.65</v>
      </c>
      <c r="F79" s="140" t="s">
        <v>179</v>
      </c>
      <c r="G79" s="85" t="s">
        <v>180</v>
      </c>
      <c r="H79" s="83" t="s">
        <v>181</v>
      </c>
      <c r="I79" s="83" t="s">
        <v>182</v>
      </c>
    </row>
    <row r="80" spans="1:9">
      <c r="A80" s="86">
        <v>44417</v>
      </c>
      <c r="B80" s="65">
        <v>49.45</v>
      </c>
      <c r="C80" s="65">
        <v>2400</v>
      </c>
      <c r="D80" s="65">
        <f t="shared" ref="D80:D126" si="8">C80/B80</f>
        <v>48.533872598584423</v>
      </c>
      <c r="E80" s="185"/>
      <c r="F80" s="140" t="s">
        <v>179</v>
      </c>
      <c r="G80" s="85" t="s">
        <v>180</v>
      </c>
      <c r="H80" s="83" t="s">
        <v>183</v>
      </c>
      <c r="I80" s="83" t="s">
        <v>184</v>
      </c>
    </row>
    <row r="81" spans="1:9">
      <c r="A81" s="86">
        <v>44416</v>
      </c>
      <c r="B81" s="65">
        <v>55</v>
      </c>
      <c r="C81" s="65">
        <v>3000</v>
      </c>
      <c r="D81" s="65">
        <f t="shared" si="8"/>
        <v>54.545454545454547</v>
      </c>
      <c r="E81" s="185"/>
      <c r="F81" s="140" t="s">
        <v>179</v>
      </c>
      <c r="G81" s="85" t="s">
        <v>180</v>
      </c>
      <c r="H81" s="83" t="s">
        <v>181</v>
      </c>
      <c r="I81" s="83" t="s">
        <v>182</v>
      </c>
    </row>
    <row r="82" spans="1:9">
      <c r="A82" s="86">
        <v>44413</v>
      </c>
      <c r="B82" s="65">
        <v>60</v>
      </c>
      <c r="C82" s="65">
        <v>2900</v>
      </c>
      <c r="D82" s="65">
        <f t="shared" si="8"/>
        <v>48.333333333333336</v>
      </c>
      <c r="E82" s="185"/>
      <c r="F82" s="140" t="s">
        <v>179</v>
      </c>
      <c r="G82" s="85" t="s">
        <v>180</v>
      </c>
      <c r="H82" s="83" t="s">
        <v>181</v>
      </c>
      <c r="I82" s="83" t="s">
        <v>185</v>
      </c>
    </row>
    <row r="83" spans="1:9">
      <c r="A83" s="86">
        <v>44412</v>
      </c>
      <c r="B83" s="65">
        <v>47</v>
      </c>
      <c r="C83" s="65">
        <v>3000</v>
      </c>
      <c r="D83" s="65">
        <f t="shared" si="8"/>
        <v>63.829787234042556</v>
      </c>
      <c r="E83" s="185"/>
      <c r="F83" s="140" t="s">
        <v>186</v>
      </c>
      <c r="G83" s="85" t="s">
        <v>187</v>
      </c>
      <c r="H83" s="83" t="s">
        <v>183</v>
      </c>
      <c r="I83" s="83" t="s">
        <v>188</v>
      </c>
    </row>
    <row r="84" spans="1:9">
      <c r="A84" s="86">
        <v>44405</v>
      </c>
      <c r="B84" s="65">
        <v>62</v>
      </c>
      <c r="C84" s="65">
        <v>3000</v>
      </c>
      <c r="D84" s="65">
        <f t="shared" si="8"/>
        <v>48.387096774193552</v>
      </c>
      <c r="E84" s="185">
        <f>ROUND(AVERAGE(D84:D92),2)</f>
        <v>49.41</v>
      </c>
      <c r="F84" s="140" t="s">
        <v>179</v>
      </c>
      <c r="G84" s="85" t="s">
        <v>180</v>
      </c>
      <c r="H84" s="83" t="s">
        <v>181</v>
      </c>
      <c r="I84" s="83" t="s">
        <v>188</v>
      </c>
    </row>
    <row r="85" spans="1:9">
      <c r="A85" s="86">
        <v>44404</v>
      </c>
      <c r="B85" s="65">
        <v>43</v>
      </c>
      <c r="C85" s="65">
        <v>2400</v>
      </c>
      <c r="D85" s="65">
        <f t="shared" si="8"/>
        <v>55.813953488372093</v>
      </c>
      <c r="E85" s="185"/>
      <c r="F85" s="140" t="s">
        <v>186</v>
      </c>
      <c r="G85" s="85" t="s">
        <v>180</v>
      </c>
      <c r="H85" s="83" t="s">
        <v>183</v>
      </c>
      <c r="I85" s="83" t="s">
        <v>189</v>
      </c>
    </row>
    <row r="86" spans="1:9">
      <c r="A86" s="86">
        <v>44402</v>
      </c>
      <c r="B86" s="65">
        <v>46.12</v>
      </c>
      <c r="C86" s="65">
        <v>2700</v>
      </c>
      <c r="D86" s="65">
        <f t="shared" si="8"/>
        <v>58.5429314830876</v>
      </c>
      <c r="E86" s="185"/>
      <c r="F86" s="140" t="s">
        <v>186</v>
      </c>
      <c r="G86" s="85" t="s">
        <v>180</v>
      </c>
      <c r="H86" s="83" t="s">
        <v>183</v>
      </c>
      <c r="I86" s="83" t="s">
        <v>189</v>
      </c>
    </row>
    <row r="87" spans="1:9">
      <c r="A87" s="86">
        <v>44398</v>
      </c>
      <c r="B87" s="65">
        <v>57</v>
      </c>
      <c r="C87" s="65">
        <v>2500</v>
      </c>
      <c r="D87" s="65">
        <f t="shared" si="8"/>
        <v>43.859649122807021</v>
      </c>
      <c r="E87" s="185"/>
      <c r="F87" s="140" t="s">
        <v>186</v>
      </c>
      <c r="G87" s="85" t="s">
        <v>180</v>
      </c>
      <c r="H87" s="83" t="s">
        <v>190</v>
      </c>
      <c r="I87" s="83" t="s">
        <v>182</v>
      </c>
    </row>
    <row r="88" spans="1:9">
      <c r="A88" s="86">
        <v>44387</v>
      </c>
      <c r="B88" s="65">
        <v>74</v>
      </c>
      <c r="C88" s="65">
        <v>3000</v>
      </c>
      <c r="D88" s="65">
        <f t="shared" si="8"/>
        <v>40.54054054054054</v>
      </c>
      <c r="E88" s="185"/>
      <c r="F88" s="140" t="s">
        <v>179</v>
      </c>
      <c r="G88" s="85" t="s">
        <v>180</v>
      </c>
      <c r="H88" s="83" t="s">
        <v>181</v>
      </c>
      <c r="I88" s="83" t="s">
        <v>182</v>
      </c>
    </row>
    <row r="89" spans="1:9">
      <c r="A89" s="86">
        <v>44381</v>
      </c>
      <c r="B89" s="65">
        <v>64</v>
      </c>
      <c r="C89" s="65">
        <v>2800</v>
      </c>
      <c r="D89" s="65">
        <f t="shared" si="8"/>
        <v>43.75</v>
      </c>
      <c r="E89" s="185"/>
      <c r="F89" s="140" t="s">
        <v>179</v>
      </c>
      <c r="G89" s="85" t="s">
        <v>180</v>
      </c>
      <c r="H89" s="83" t="s">
        <v>183</v>
      </c>
      <c r="I89" s="83" t="s">
        <v>182</v>
      </c>
    </row>
    <row r="90" spans="1:9">
      <c r="A90" s="86">
        <v>44380</v>
      </c>
      <c r="B90" s="65">
        <v>50</v>
      </c>
      <c r="C90" s="65">
        <v>3000</v>
      </c>
      <c r="D90" s="65">
        <f t="shared" si="8"/>
        <v>60</v>
      </c>
      <c r="E90" s="185"/>
      <c r="F90" s="140" t="s">
        <v>179</v>
      </c>
      <c r="G90" s="85" t="s">
        <v>180</v>
      </c>
      <c r="H90" s="83" t="s">
        <v>183</v>
      </c>
      <c r="I90" s="83" t="s">
        <v>184</v>
      </c>
    </row>
    <row r="91" spans="1:9">
      <c r="A91" s="86">
        <v>44378</v>
      </c>
      <c r="B91" s="65">
        <v>62.05</v>
      </c>
      <c r="C91" s="65">
        <v>2800</v>
      </c>
      <c r="D91" s="65">
        <f t="shared" si="8"/>
        <v>45.124899274778407</v>
      </c>
      <c r="E91" s="185"/>
      <c r="F91" s="140" t="s">
        <v>179</v>
      </c>
      <c r="G91" s="85" t="s">
        <v>180</v>
      </c>
      <c r="H91" s="83" t="s">
        <v>190</v>
      </c>
      <c r="I91" s="83" t="s">
        <v>191</v>
      </c>
    </row>
    <row r="92" spans="1:9">
      <c r="A92" s="86">
        <v>44378</v>
      </c>
      <c r="B92" s="65">
        <v>60</v>
      </c>
      <c r="C92" s="65">
        <v>2918</v>
      </c>
      <c r="D92" s="65">
        <f t="shared" si="8"/>
        <v>48.633333333333333</v>
      </c>
      <c r="E92" s="185"/>
      <c r="F92" s="140" t="s">
        <v>179</v>
      </c>
      <c r="G92" s="85" t="s">
        <v>180</v>
      </c>
      <c r="H92" s="83" t="s">
        <v>181</v>
      </c>
      <c r="I92" s="83" t="s">
        <v>188</v>
      </c>
    </row>
    <row r="93" spans="1:9">
      <c r="A93" s="86">
        <v>44375</v>
      </c>
      <c r="B93" s="65">
        <v>50.04</v>
      </c>
      <c r="C93" s="65">
        <v>3100</v>
      </c>
      <c r="D93" s="65">
        <f t="shared" si="8"/>
        <v>61.950439648281375</v>
      </c>
      <c r="E93" s="185">
        <f>ROUND(AVERAGE(D93:D97),2)</f>
        <v>49.92</v>
      </c>
      <c r="F93" s="140" t="s">
        <v>179</v>
      </c>
      <c r="G93" s="85" t="s">
        <v>180</v>
      </c>
      <c r="H93" s="83" t="s">
        <v>183</v>
      </c>
      <c r="I93" s="83" t="s">
        <v>182</v>
      </c>
    </row>
    <row r="94" spans="1:9">
      <c r="A94" s="86">
        <v>44372</v>
      </c>
      <c r="B94" s="65">
        <v>57.3</v>
      </c>
      <c r="C94" s="65">
        <v>2600</v>
      </c>
      <c r="D94" s="65">
        <f t="shared" si="8"/>
        <v>45.375218150087264</v>
      </c>
      <c r="E94" s="185"/>
      <c r="F94" s="140" t="s">
        <v>179</v>
      </c>
      <c r="G94" s="85" t="s">
        <v>180</v>
      </c>
      <c r="H94" s="83" t="s">
        <v>183</v>
      </c>
      <c r="I94" s="83" t="s">
        <v>182</v>
      </c>
    </row>
    <row r="95" spans="1:9">
      <c r="A95" s="86">
        <v>44353</v>
      </c>
      <c r="B95" s="65">
        <v>60.62</v>
      </c>
      <c r="C95" s="65">
        <v>2600</v>
      </c>
      <c r="D95" s="65">
        <f t="shared" si="8"/>
        <v>42.890135268888159</v>
      </c>
      <c r="E95" s="185"/>
      <c r="F95" s="140" t="s">
        <v>179</v>
      </c>
      <c r="G95" s="85" t="s">
        <v>180</v>
      </c>
      <c r="H95" s="83" t="s">
        <v>181</v>
      </c>
      <c r="I95" s="83" t="s">
        <v>192</v>
      </c>
    </row>
    <row r="96" spans="1:9">
      <c r="A96" s="86">
        <v>44353</v>
      </c>
      <c r="B96" s="65">
        <v>58.42</v>
      </c>
      <c r="C96" s="65">
        <v>2700</v>
      </c>
      <c r="D96" s="65">
        <f t="shared" si="8"/>
        <v>46.217048955837043</v>
      </c>
      <c r="E96" s="185"/>
      <c r="F96" s="140" t="s">
        <v>179</v>
      </c>
      <c r="G96" s="85" t="s">
        <v>180</v>
      </c>
      <c r="H96" s="83" t="s">
        <v>181</v>
      </c>
      <c r="I96" s="83" t="s">
        <v>189</v>
      </c>
    </row>
    <row r="97" spans="1:9">
      <c r="A97" s="86">
        <v>44353</v>
      </c>
      <c r="B97" s="65">
        <v>65.849999999999994</v>
      </c>
      <c r="C97" s="65">
        <v>3500</v>
      </c>
      <c r="D97" s="65">
        <f t="shared" si="8"/>
        <v>53.15110098709188</v>
      </c>
      <c r="E97" s="185"/>
      <c r="F97" s="140" t="s">
        <v>179</v>
      </c>
      <c r="G97" s="85" t="s">
        <v>187</v>
      </c>
      <c r="H97" s="83" t="s">
        <v>183</v>
      </c>
      <c r="I97" s="83" t="s">
        <v>189</v>
      </c>
    </row>
    <row r="98" spans="1:9">
      <c r="A98" s="86">
        <v>44345</v>
      </c>
      <c r="B98" s="65">
        <v>59.55</v>
      </c>
      <c r="C98" s="65">
        <v>2700</v>
      </c>
      <c r="D98" s="65">
        <f t="shared" si="8"/>
        <v>45.340050377833755</v>
      </c>
      <c r="E98" s="185">
        <f>ROUND(AVERAGE(D98:D102),2)</f>
        <v>48.68</v>
      </c>
      <c r="F98" s="140" t="s">
        <v>193</v>
      </c>
      <c r="G98" s="85" t="s">
        <v>180</v>
      </c>
      <c r="H98" s="83" t="s">
        <v>194</v>
      </c>
      <c r="I98" s="60" t="s">
        <v>195</v>
      </c>
    </row>
    <row r="99" spans="1:9">
      <c r="A99" s="86">
        <v>44342</v>
      </c>
      <c r="B99" s="65">
        <v>63.62</v>
      </c>
      <c r="C99" s="65">
        <v>3250</v>
      </c>
      <c r="D99" s="65">
        <f t="shared" si="8"/>
        <v>51.084564602326317</v>
      </c>
      <c r="E99" s="185"/>
      <c r="F99" s="140" t="s">
        <v>179</v>
      </c>
      <c r="G99" s="85" t="s">
        <v>180</v>
      </c>
      <c r="H99" s="83" t="s">
        <v>183</v>
      </c>
      <c r="I99" s="60" t="s">
        <v>196</v>
      </c>
    </row>
    <row r="100" spans="1:9">
      <c r="A100" s="86">
        <v>44338</v>
      </c>
      <c r="B100" s="65">
        <v>65.849999999999994</v>
      </c>
      <c r="C100" s="65">
        <v>3500</v>
      </c>
      <c r="D100" s="65">
        <f t="shared" si="8"/>
        <v>53.15110098709188</v>
      </c>
      <c r="E100" s="185"/>
      <c r="F100" s="140" t="s">
        <v>179</v>
      </c>
      <c r="G100" s="85" t="s">
        <v>180</v>
      </c>
      <c r="H100" s="83" t="s">
        <v>183</v>
      </c>
      <c r="I100" s="60" t="s">
        <v>196</v>
      </c>
    </row>
    <row r="101" spans="1:9">
      <c r="A101" s="86">
        <v>44332</v>
      </c>
      <c r="B101" s="65">
        <v>59.82</v>
      </c>
      <c r="C101" s="65">
        <v>2800</v>
      </c>
      <c r="D101" s="65">
        <f t="shared" si="8"/>
        <v>46.807087930458039</v>
      </c>
      <c r="E101" s="185"/>
      <c r="F101" s="140" t="s">
        <v>179</v>
      </c>
      <c r="G101" s="85" t="s">
        <v>180</v>
      </c>
      <c r="H101" s="83" t="s">
        <v>181</v>
      </c>
      <c r="I101" s="60" t="s">
        <v>195</v>
      </c>
    </row>
    <row r="102" spans="1:9">
      <c r="A102" s="86">
        <v>44328</v>
      </c>
      <c r="B102" s="65">
        <v>60.62</v>
      </c>
      <c r="C102" s="65">
        <v>2850</v>
      </c>
      <c r="D102" s="65">
        <f t="shared" si="8"/>
        <v>47.01418673705048</v>
      </c>
      <c r="E102" s="185"/>
      <c r="F102" s="140" t="s">
        <v>179</v>
      </c>
      <c r="G102" s="85" t="s">
        <v>180</v>
      </c>
      <c r="H102" s="83" t="s">
        <v>183</v>
      </c>
      <c r="I102" s="60" t="s">
        <v>197</v>
      </c>
    </row>
    <row r="103" spans="1:9">
      <c r="A103" s="86">
        <v>44306</v>
      </c>
      <c r="B103" s="65">
        <v>99.66</v>
      </c>
      <c r="C103" s="65">
        <v>3700</v>
      </c>
      <c r="D103" s="65">
        <f t="shared" si="8"/>
        <v>37.126229179209311</v>
      </c>
      <c r="E103" s="185">
        <f>ROUND(AVERAGE(D103:D106),2)</f>
        <v>44.65</v>
      </c>
      <c r="F103" s="140" t="s">
        <v>193</v>
      </c>
      <c r="G103" s="85" t="s">
        <v>180</v>
      </c>
      <c r="H103" s="83" t="s">
        <v>181</v>
      </c>
      <c r="I103" s="60" t="s">
        <v>195</v>
      </c>
    </row>
    <row r="104" spans="1:9">
      <c r="A104" s="86">
        <v>44303</v>
      </c>
      <c r="B104" s="65">
        <v>55</v>
      </c>
      <c r="C104" s="65">
        <v>2800</v>
      </c>
      <c r="D104" s="65">
        <f t="shared" si="8"/>
        <v>50.909090909090907</v>
      </c>
      <c r="E104" s="185"/>
      <c r="F104" s="140" t="s">
        <v>179</v>
      </c>
      <c r="G104" s="85" t="s">
        <v>187</v>
      </c>
      <c r="H104" s="83" t="s">
        <v>181</v>
      </c>
      <c r="I104" s="60" t="s">
        <v>197</v>
      </c>
    </row>
    <row r="105" spans="1:9">
      <c r="A105" s="86">
        <v>44295</v>
      </c>
      <c r="B105" s="65">
        <v>68.709999999999994</v>
      </c>
      <c r="C105" s="65">
        <v>3000</v>
      </c>
      <c r="D105" s="65">
        <f t="shared" si="8"/>
        <v>43.661766846165044</v>
      </c>
      <c r="E105" s="185"/>
      <c r="F105" s="140" t="s">
        <v>193</v>
      </c>
      <c r="G105" s="85" t="s">
        <v>180</v>
      </c>
      <c r="H105" s="83" t="s">
        <v>181</v>
      </c>
      <c r="I105" s="60" t="s">
        <v>197</v>
      </c>
    </row>
    <row r="106" spans="1:9">
      <c r="A106" s="86">
        <v>44291</v>
      </c>
      <c r="B106" s="65">
        <v>59.68</v>
      </c>
      <c r="C106" s="65">
        <v>2800</v>
      </c>
      <c r="D106" s="65">
        <f t="shared" si="8"/>
        <v>46.916890080428956</v>
      </c>
      <c r="E106" s="185"/>
      <c r="F106" s="140" t="s">
        <v>179</v>
      </c>
      <c r="G106" s="85" t="s">
        <v>187</v>
      </c>
      <c r="H106" s="83" t="s">
        <v>181</v>
      </c>
      <c r="I106" s="60" t="s">
        <v>195</v>
      </c>
    </row>
    <row r="107" spans="1:9">
      <c r="A107" s="86">
        <v>44262</v>
      </c>
      <c r="B107" s="65">
        <v>62.88</v>
      </c>
      <c r="C107" s="65">
        <v>2900</v>
      </c>
      <c r="D107" s="65">
        <f t="shared" si="8"/>
        <v>46.119592875318062</v>
      </c>
      <c r="E107" s="185">
        <f>ROUND(AVERAGE(D107:D108),2)</f>
        <v>45.16</v>
      </c>
      <c r="F107" s="140" t="s">
        <v>179</v>
      </c>
      <c r="G107" s="85" t="s">
        <v>180</v>
      </c>
      <c r="H107" s="83" t="s">
        <v>198</v>
      </c>
      <c r="I107" s="60" t="s">
        <v>199</v>
      </c>
    </row>
    <row r="108" spans="1:9">
      <c r="A108" s="86">
        <v>44261</v>
      </c>
      <c r="B108" s="65">
        <v>58.81</v>
      </c>
      <c r="C108" s="65">
        <v>2600</v>
      </c>
      <c r="D108" s="65">
        <f t="shared" si="8"/>
        <v>44.210168338717907</v>
      </c>
      <c r="E108" s="185"/>
      <c r="F108" s="140" t="s">
        <v>179</v>
      </c>
      <c r="G108" s="85" t="s">
        <v>180</v>
      </c>
      <c r="H108" s="83" t="s">
        <v>181</v>
      </c>
      <c r="I108" s="60" t="s">
        <v>195</v>
      </c>
    </row>
    <row r="109" spans="1:9">
      <c r="A109" s="86">
        <v>44231</v>
      </c>
      <c r="B109" s="65">
        <v>58.88</v>
      </c>
      <c r="C109" s="65">
        <v>2800</v>
      </c>
      <c r="D109" s="65">
        <f t="shared" si="8"/>
        <v>47.554347826086953</v>
      </c>
      <c r="E109" s="185">
        <f>ROUND(AVERAGE(D109:D110),2)</f>
        <v>45.09</v>
      </c>
      <c r="F109" s="140" t="s">
        <v>179</v>
      </c>
      <c r="G109" s="85" t="s">
        <v>180</v>
      </c>
      <c r="H109" s="83" t="s">
        <v>181</v>
      </c>
      <c r="I109" s="60" t="s">
        <v>196</v>
      </c>
    </row>
    <row r="110" spans="1:9">
      <c r="A110" s="86">
        <v>44230</v>
      </c>
      <c r="B110" s="65">
        <v>61</v>
      </c>
      <c r="C110" s="65">
        <v>2600</v>
      </c>
      <c r="D110" s="65">
        <f t="shared" si="8"/>
        <v>42.622950819672134</v>
      </c>
      <c r="E110" s="185"/>
      <c r="F110" s="140" t="s">
        <v>179</v>
      </c>
      <c r="G110" s="85" t="s">
        <v>180</v>
      </c>
      <c r="H110" s="83" t="s">
        <v>181</v>
      </c>
      <c r="I110" s="60" t="s">
        <v>199</v>
      </c>
    </row>
    <row r="111" spans="1:9">
      <c r="A111" s="86">
        <v>44227</v>
      </c>
      <c r="B111" s="65">
        <v>67</v>
      </c>
      <c r="C111" s="65">
        <v>2750</v>
      </c>
      <c r="D111" s="65">
        <f t="shared" si="8"/>
        <v>41.044776119402982</v>
      </c>
      <c r="E111" s="185">
        <f>ROUND(AVERAGE(D111:D117),2)</f>
        <v>45.19</v>
      </c>
      <c r="F111" s="140" t="s">
        <v>179</v>
      </c>
      <c r="G111" s="85" t="s">
        <v>180</v>
      </c>
      <c r="H111" s="83" t="s">
        <v>183</v>
      </c>
      <c r="I111" s="60" t="s">
        <v>195</v>
      </c>
    </row>
    <row r="112" spans="1:9">
      <c r="A112" s="86">
        <v>44223</v>
      </c>
      <c r="B112" s="65">
        <v>65</v>
      </c>
      <c r="C112" s="65">
        <v>2600</v>
      </c>
      <c r="D112" s="65">
        <f t="shared" si="8"/>
        <v>40</v>
      </c>
      <c r="E112" s="185"/>
      <c r="F112" s="140" t="s">
        <v>193</v>
      </c>
      <c r="G112" s="85" t="s">
        <v>180</v>
      </c>
      <c r="H112" s="83" t="s">
        <v>181</v>
      </c>
      <c r="I112" s="60" t="s">
        <v>199</v>
      </c>
    </row>
    <row r="113" spans="1:9">
      <c r="A113" s="86">
        <v>44213</v>
      </c>
      <c r="B113" s="65">
        <v>62</v>
      </c>
      <c r="C113" s="65">
        <v>2400</v>
      </c>
      <c r="D113" s="65">
        <f t="shared" si="8"/>
        <v>38.70967741935484</v>
      </c>
      <c r="E113" s="185"/>
      <c r="F113" s="140" t="s">
        <v>179</v>
      </c>
      <c r="G113" s="85" t="s">
        <v>180</v>
      </c>
      <c r="H113" s="83" t="s">
        <v>181</v>
      </c>
      <c r="I113" s="83" t="s">
        <v>184</v>
      </c>
    </row>
    <row r="114" spans="1:9">
      <c r="A114" s="86">
        <v>44207</v>
      </c>
      <c r="B114" s="65">
        <v>50.1</v>
      </c>
      <c r="C114" s="65">
        <v>2800</v>
      </c>
      <c r="D114" s="65">
        <f t="shared" si="8"/>
        <v>55.88822355289421</v>
      </c>
      <c r="E114" s="185"/>
      <c r="F114" s="140" t="s">
        <v>179</v>
      </c>
      <c r="G114" s="85" t="s">
        <v>180</v>
      </c>
      <c r="H114" s="83" t="s">
        <v>183</v>
      </c>
      <c r="I114" s="83" t="s">
        <v>184</v>
      </c>
    </row>
    <row r="115" spans="1:9">
      <c r="A115" s="86">
        <v>44206</v>
      </c>
      <c r="B115" s="65">
        <v>60</v>
      </c>
      <c r="C115" s="65">
        <v>2700</v>
      </c>
      <c r="D115" s="65">
        <f t="shared" si="8"/>
        <v>45</v>
      </c>
      <c r="E115" s="185"/>
      <c r="F115" s="140" t="s">
        <v>179</v>
      </c>
      <c r="G115" s="85" t="s">
        <v>180</v>
      </c>
      <c r="H115" s="83" t="s">
        <v>183</v>
      </c>
      <c r="I115" s="83" t="s">
        <v>192</v>
      </c>
    </row>
    <row r="116" spans="1:9">
      <c r="A116" s="86">
        <v>44206</v>
      </c>
      <c r="B116" s="65">
        <v>58</v>
      </c>
      <c r="C116" s="65">
        <v>3100</v>
      </c>
      <c r="D116" s="65">
        <f t="shared" si="8"/>
        <v>53.448275862068968</v>
      </c>
      <c r="E116" s="185"/>
      <c r="F116" s="140" t="s">
        <v>179</v>
      </c>
      <c r="G116" s="85" t="s">
        <v>187</v>
      </c>
      <c r="H116" s="83" t="s">
        <v>181</v>
      </c>
      <c r="I116" s="83" t="s">
        <v>184</v>
      </c>
    </row>
    <row r="117" spans="1:9">
      <c r="A117" s="86">
        <v>44206</v>
      </c>
      <c r="B117" s="65">
        <v>56.85</v>
      </c>
      <c r="C117" s="65">
        <v>2400</v>
      </c>
      <c r="D117" s="65">
        <f t="shared" si="8"/>
        <v>42.21635883905013</v>
      </c>
      <c r="E117" s="185"/>
      <c r="F117" s="140" t="s">
        <v>193</v>
      </c>
      <c r="G117" s="85" t="s">
        <v>180</v>
      </c>
      <c r="H117" s="83" t="s">
        <v>181</v>
      </c>
      <c r="I117" s="83" t="s">
        <v>184</v>
      </c>
    </row>
    <row r="118" spans="1:9">
      <c r="A118" s="86">
        <v>44189</v>
      </c>
      <c r="B118" s="65">
        <v>58.88</v>
      </c>
      <c r="C118" s="65">
        <v>3200</v>
      </c>
      <c r="D118" s="65">
        <f t="shared" si="8"/>
        <v>54.347826086956516</v>
      </c>
      <c r="E118" s="185">
        <f>ROUND(AVERAGE(D118:D121),2)</f>
        <v>47.49</v>
      </c>
      <c r="F118" s="140" t="s">
        <v>179</v>
      </c>
      <c r="G118" s="85" t="s">
        <v>187</v>
      </c>
      <c r="H118" s="83" t="s">
        <v>181</v>
      </c>
      <c r="I118" s="83" t="s">
        <v>182</v>
      </c>
    </row>
    <row r="119" spans="1:9">
      <c r="A119" s="86">
        <v>44184</v>
      </c>
      <c r="B119" s="65">
        <v>57.34</v>
      </c>
      <c r="C119" s="65">
        <v>2700</v>
      </c>
      <c r="D119" s="65">
        <f t="shared" si="8"/>
        <v>47.087547959539584</v>
      </c>
      <c r="E119" s="185"/>
      <c r="F119" s="140" t="s">
        <v>179</v>
      </c>
      <c r="G119" s="85" t="s">
        <v>180</v>
      </c>
      <c r="H119" s="83" t="s">
        <v>181</v>
      </c>
      <c r="I119" s="83" t="s">
        <v>200</v>
      </c>
    </row>
    <row r="120" spans="1:9">
      <c r="A120" s="86">
        <v>44176</v>
      </c>
      <c r="B120" s="65">
        <v>65</v>
      </c>
      <c r="C120" s="65">
        <v>3000</v>
      </c>
      <c r="D120" s="65">
        <f t="shared" si="8"/>
        <v>46.153846153846153</v>
      </c>
      <c r="E120" s="185"/>
      <c r="F120" s="140" t="s">
        <v>179</v>
      </c>
      <c r="G120" s="85" t="s">
        <v>180</v>
      </c>
      <c r="H120" s="83" t="s">
        <v>181</v>
      </c>
      <c r="I120" s="83" t="s">
        <v>189</v>
      </c>
    </row>
    <row r="121" spans="1:9">
      <c r="A121" s="86">
        <v>44172</v>
      </c>
      <c r="B121" s="65">
        <v>58.99</v>
      </c>
      <c r="C121" s="65">
        <v>2500</v>
      </c>
      <c r="D121" s="65">
        <f t="shared" si="8"/>
        <v>42.380064417697916</v>
      </c>
      <c r="E121" s="185"/>
      <c r="F121" s="140" t="s">
        <v>179</v>
      </c>
      <c r="G121" s="85" t="s">
        <v>180</v>
      </c>
      <c r="H121" s="83" t="s">
        <v>181</v>
      </c>
      <c r="I121" s="83" t="s">
        <v>182</v>
      </c>
    </row>
    <row r="122" spans="1:9">
      <c r="A122" s="86">
        <v>44162</v>
      </c>
      <c r="B122" s="65">
        <v>63.58</v>
      </c>
      <c r="C122" s="65">
        <v>2900</v>
      </c>
      <c r="D122" s="65">
        <f t="shared" si="8"/>
        <v>45.611827618748038</v>
      </c>
      <c r="E122" s="185">
        <f>ROUND(AVERAGE(D122:D125),2)</f>
        <v>44.82</v>
      </c>
      <c r="F122" s="140" t="s">
        <v>179</v>
      </c>
      <c r="G122" s="85" t="s">
        <v>187</v>
      </c>
      <c r="H122" s="83" t="s">
        <v>201</v>
      </c>
      <c r="I122" s="83" t="s">
        <v>189</v>
      </c>
    </row>
    <row r="123" spans="1:9">
      <c r="A123" s="86">
        <v>44156</v>
      </c>
      <c r="B123" s="65">
        <v>74</v>
      </c>
      <c r="C123" s="65">
        <v>3500</v>
      </c>
      <c r="D123" s="65">
        <f t="shared" si="8"/>
        <v>47.297297297297298</v>
      </c>
      <c r="E123" s="185"/>
      <c r="F123" s="140" t="s">
        <v>193</v>
      </c>
      <c r="G123" s="85" t="s">
        <v>187</v>
      </c>
      <c r="H123" s="83" t="s">
        <v>181</v>
      </c>
      <c r="I123" s="83" t="s">
        <v>182</v>
      </c>
    </row>
    <row r="124" spans="1:9">
      <c r="A124" s="86">
        <v>44143</v>
      </c>
      <c r="B124" s="65">
        <v>60.36</v>
      </c>
      <c r="C124" s="65">
        <v>2600</v>
      </c>
      <c r="D124" s="65">
        <f t="shared" si="8"/>
        <v>43.074884029158383</v>
      </c>
      <c r="E124" s="185"/>
      <c r="F124" s="140" t="s">
        <v>179</v>
      </c>
      <c r="G124" s="85" t="s">
        <v>180</v>
      </c>
      <c r="H124" s="83" t="s">
        <v>190</v>
      </c>
      <c r="I124" s="83" t="s">
        <v>184</v>
      </c>
    </row>
    <row r="125" spans="1:9">
      <c r="A125" s="86">
        <v>44137</v>
      </c>
      <c r="B125" s="65">
        <v>65.849999999999994</v>
      </c>
      <c r="C125" s="65">
        <v>2851</v>
      </c>
      <c r="D125" s="65">
        <f t="shared" si="8"/>
        <v>43.295368261199698</v>
      </c>
      <c r="E125" s="185"/>
      <c r="F125" s="140" t="s">
        <v>179</v>
      </c>
      <c r="G125" s="85" t="s">
        <v>180</v>
      </c>
      <c r="H125" s="83" t="s">
        <v>183</v>
      </c>
      <c r="I125" s="83" t="s">
        <v>188</v>
      </c>
    </row>
    <row r="126" spans="1:9">
      <c r="A126" s="86">
        <v>44102</v>
      </c>
      <c r="B126" s="65">
        <v>53</v>
      </c>
      <c r="C126" s="65">
        <v>3100</v>
      </c>
      <c r="D126" s="65">
        <f t="shared" si="8"/>
        <v>58.490566037735846</v>
      </c>
      <c r="E126" s="185">
        <f>ROUND(AVERAGE(D126:D129),2)</f>
        <v>45.4</v>
      </c>
      <c r="F126" s="140" t="s">
        <v>179</v>
      </c>
      <c r="G126" s="85" t="s">
        <v>187</v>
      </c>
      <c r="H126" s="83" t="s">
        <v>181</v>
      </c>
      <c r="I126" s="83" t="s">
        <v>184</v>
      </c>
    </row>
    <row r="127" spans="1:9">
      <c r="A127" s="86">
        <v>44087</v>
      </c>
      <c r="B127" s="65">
        <v>46.12</v>
      </c>
      <c r="C127" s="65">
        <v>2400</v>
      </c>
      <c r="D127" s="65">
        <f t="shared" ref="D127:D133" si="9">C127/B127</f>
        <v>52.038161318300091</v>
      </c>
      <c r="E127" s="185"/>
      <c r="F127" s="140" t="s">
        <v>186</v>
      </c>
      <c r="G127" s="85" t="s">
        <v>187</v>
      </c>
      <c r="H127" s="83" t="s">
        <v>183</v>
      </c>
      <c r="I127" s="60" t="s">
        <v>199</v>
      </c>
    </row>
    <row r="128" spans="1:9">
      <c r="A128" s="86">
        <v>44086</v>
      </c>
      <c r="B128" s="65">
        <v>81</v>
      </c>
      <c r="C128" s="65">
        <v>2800</v>
      </c>
      <c r="D128" s="65">
        <f t="shared" si="9"/>
        <v>34.567901234567898</v>
      </c>
      <c r="E128" s="185"/>
      <c r="F128" s="140" t="s">
        <v>179</v>
      </c>
      <c r="G128" s="85" t="s">
        <v>180</v>
      </c>
      <c r="H128" s="83" t="s">
        <v>181</v>
      </c>
      <c r="I128" s="60" t="s">
        <v>202</v>
      </c>
    </row>
    <row r="129" spans="1:23">
      <c r="A129" s="86">
        <v>44076</v>
      </c>
      <c r="B129" s="65">
        <v>74</v>
      </c>
      <c r="C129" s="65">
        <v>2700</v>
      </c>
      <c r="D129" s="65">
        <f t="shared" si="9"/>
        <v>36.486486486486484</v>
      </c>
      <c r="E129" s="185"/>
      <c r="F129" s="140" t="s">
        <v>193</v>
      </c>
      <c r="G129" s="85" t="s">
        <v>180</v>
      </c>
      <c r="H129" s="83" t="s">
        <v>181</v>
      </c>
      <c r="I129" s="83" t="s">
        <v>189</v>
      </c>
    </row>
    <row r="130" spans="1:23">
      <c r="A130" s="86">
        <v>44062</v>
      </c>
      <c r="B130" s="65">
        <v>76</v>
      </c>
      <c r="C130" s="65">
        <v>2900</v>
      </c>
      <c r="D130" s="65">
        <f t="shared" si="9"/>
        <v>38.157894736842103</v>
      </c>
      <c r="E130" s="185">
        <f>ROUND(AVERAGE(D130:D133),2)</f>
        <v>49.04</v>
      </c>
      <c r="F130" s="140" t="s">
        <v>179</v>
      </c>
      <c r="G130" s="85" t="s">
        <v>180</v>
      </c>
      <c r="H130" s="83" t="s">
        <v>181</v>
      </c>
      <c r="I130" s="60" t="s">
        <v>203</v>
      </c>
    </row>
    <row r="131" spans="1:23">
      <c r="A131" s="86">
        <v>44053</v>
      </c>
      <c r="B131" s="65">
        <v>41.69</v>
      </c>
      <c r="C131" s="65">
        <v>2600</v>
      </c>
      <c r="D131" s="65">
        <f t="shared" si="9"/>
        <v>62.365075557687696</v>
      </c>
      <c r="E131" s="185"/>
      <c r="F131" s="140" t="s">
        <v>186</v>
      </c>
      <c r="G131" s="85" t="s">
        <v>187</v>
      </c>
      <c r="H131" s="83" t="s">
        <v>183</v>
      </c>
      <c r="I131" s="83" t="s">
        <v>189</v>
      </c>
    </row>
    <row r="132" spans="1:23">
      <c r="A132" s="86">
        <v>44052</v>
      </c>
      <c r="B132" s="65">
        <v>60.62</v>
      </c>
      <c r="C132" s="65">
        <v>3100</v>
      </c>
      <c r="D132" s="65">
        <f t="shared" si="9"/>
        <v>51.138238205212801</v>
      </c>
      <c r="E132" s="185"/>
      <c r="F132" s="140" t="s">
        <v>179</v>
      </c>
      <c r="G132" s="85" t="s">
        <v>180</v>
      </c>
      <c r="H132" s="83" t="s">
        <v>181</v>
      </c>
      <c r="I132" s="83" t="s">
        <v>192</v>
      </c>
    </row>
    <row r="133" spans="1:23">
      <c r="A133" s="86">
        <v>44048</v>
      </c>
      <c r="B133" s="65">
        <v>60.7</v>
      </c>
      <c r="C133" s="65">
        <v>2700</v>
      </c>
      <c r="D133" s="65">
        <f t="shared" si="9"/>
        <v>44.481054365733108</v>
      </c>
      <c r="E133" s="185"/>
      <c r="F133" s="140" t="s">
        <v>179</v>
      </c>
      <c r="G133" s="85" t="s">
        <v>180</v>
      </c>
      <c r="H133" s="83" t="s">
        <v>183</v>
      </c>
      <c r="I133" s="60" t="s">
        <v>199</v>
      </c>
    </row>
    <row r="137" spans="1:23" ht="25.5">
      <c r="N137" s="96" t="s">
        <v>90</v>
      </c>
      <c r="O137" s="96" t="s">
        <v>204</v>
      </c>
      <c r="P137" s="96" t="s">
        <v>205</v>
      </c>
      <c r="Q137" s="96" t="s">
        <v>206</v>
      </c>
      <c r="R137" s="96" t="s">
        <v>173</v>
      </c>
      <c r="S137" s="96" t="s">
        <v>60</v>
      </c>
      <c r="T137" s="96" t="s">
        <v>74</v>
      </c>
      <c r="U137" s="96" t="s">
        <v>177</v>
      </c>
      <c r="V137" s="96" t="s">
        <v>178</v>
      </c>
      <c r="W137" s="98" t="s">
        <v>207</v>
      </c>
    </row>
    <row r="138" spans="1:23">
      <c r="N138" s="96">
        <v>1</v>
      </c>
      <c r="O138" s="97" t="s">
        <v>9</v>
      </c>
      <c r="P138" s="96">
        <v>2021</v>
      </c>
      <c r="Q138" s="89">
        <v>7</v>
      </c>
      <c r="R138" s="65">
        <v>62</v>
      </c>
      <c r="S138" s="67" t="s">
        <v>179</v>
      </c>
      <c r="T138" s="67" t="s">
        <v>180</v>
      </c>
      <c r="U138" s="92" t="s">
        <v>181</v>
      </c>
      <c r="V138" s="92" t="s">
        <v>188</v>
      </c>
      <c r="W138" s="71">
        <v>48.387096774193601</v>
      </c>
    </row>
    <row r="139" spans="1:23">
      <c r="N139" s="96">
        <v>2</v>
      </c>
      <c r="O139" s="97" t="s">
        <v>9</v>
      </c>
      <c r="P139" s="96">
        <v>2021</v>
      </c>
      <c r="Q139" s="89">
        <v>7</v>
      </c>
      <c r="R139" s="65">
        <v>43</v>
      </c>
      <c r="S139" s="67" t="s">
        <v>186</v>
      </c>
      <c r="T139" s="67" t="s">
        <v>180</v>
      </c>
      <c r="U139" s="92" t="s">
        <v>183</v>
      </c>
      <c r="V139" s="92" t="s">
        <v>189</v>
      </c>
      <c r="W139" s="71">
        <v>55.8139534883721</v>
      </c>
    </row>
    <row r="140" spans="1:23">
      <c r="N140" s="96">
        <v>3</v>
      </c>
      <c r="O140" s="97" t="s">
        <v>9</v>
      </c>
      <c r="P140" s="96">
        <v>2021</v>
      </c>
      <c r="Q140" s="89">
        <v>7</v>
      </c>
      <c r="R140" s="65">
        <v>46.12</v>
      </c>
      <c r="S140" s="67" t="s">
        <v>186</v>
      </c>
      <c r="T140" s="67" t="s">
        <v>180</v>
      </c>
      <c r="U140" s="92" t="s">
        <v>183</v>
      </c>
      <c r="V140" s="92" t="s">
        <v>189</v>
      </c>
      <c r="W140" s="71">
        <v>58.5429314830876</v>
      </c>
    </row>
    <row r="141" spans="1:23">
      <c r="N141" s="96">
        <v>4</v>
      </c>
      <c r="O141" s="97" t="s">
        <v>9</v>
      </c>
      <c r="P141" s="96">
        <v>2021</v>
      </c>
      <c r="Q141" s="89">
        <v>7</v>
      </c>
      <c r="R141" s="65">
        <v>57</v>
      </c>
      <c r="S141" s="67" t="s">
        <v>186</v>
      </c>
      <c r="T141" s="67" t="s">
        <v>180</v>
      </c>
      <c r="U141" s="92" t="s">
        <v>190</v>
      </c>
      <c r="V141" s="92" t="s">
        <v>182</v>
      </c>
      <c r="W141" s="71">
        <v>43.859649122806999</v>
      </c>
    </row>
    <row r="142" spans="1:23">
      <c r="N142" s="96">
        <v>5</v>
      </c>
      <c r="O142" s="97" t="s">
        <v>9</v>
      </c>
      <c r="P142" s="96">
        <v>2021</v>
      </c>
      <c r="Q142" s="89">
        <v>7</v>
      </c>
      <c r="R142" s="65">
        <v>74</v>
      </c>
      <c r="S142" s="67" t="s">
        <v>179</v>
      </c>
      <c r="T142" s="67" t="s">
        <v>180</v>
      </c>
      <c r="U142" s="92" t="s">
        <v>181</v>
      </c>
      <c r="V142" s="92" t="s">
        <v>182</v>
      </c>
      <c r="W142" s="71">
        <v>40.540540540540498</v>
      </c>
    </row>
    <row r="143" spans="1:23">
      <c r="N143" s="96">
        <v>6</v>
      </c>
      <c r="O143" s="97" t="s">
        <v>9</v>
      </c>
      <c r="P143" s="96">
        <v>2021</v>
      </c>
      <c r="Q143" s="89">
        <v>7</v>
      </c>
      <c r="R143" s="65">
        <v>64</v>
      </c>
      <c r="S143" s="67" t="s">
        <v>179</v>
      </c>
      <c r="T143" s="67" t="s">
        <v>180</v>
      </c>
      <c r="U143" s="92" t="s">
        <v>183</v>
      </c>
      <c r="V143" s="92" t="s">
        <v>182</v>
      </c>
      <c r="W143" s="71">
        <v>43.75</v>
      </c>
    </row>
    <row r="144" spans="1:23">
      <c r="N144" s="96">
        <v>7</v>
      </c>
      <c r="O144" s="97" t="s">
        <v>9</v>
      </c>
      <c r="P144" s="96">
        <v>2021</v>
      </c>
      <c r="Q144" s="89">
        <v>7</v>
      </c>
      <c r="R144" s="65">
        <v>50</v>
      </c>
      <c r="S144" s="67" t="s">
        <v>179</v>
      </c>
      <c r="T144" s="67" t="s">
        <v>180</v>
      </c>
      <c r="U144" s="92" t="s">
        <v>183</v>
      </c>
      <c r="V144" s="92" t="s">
        <v>184</v>
      </c>
      <c r="W144" s="71">
        <v>60</v>
      </c>
    </row>
    <row r="145" spans="14:23">
      <c r="N145" s="96">
        <v>8</v>
      </c>
      <c r="O145" s="97" t="s">
        <v>9</v>
      </c>
      <c r="P145" s="96">
        <v>2021</v>
      </c>
      <c r="Q145" s="89">
        <v>7</v>
      </c>
      <c r="R145" s="65">
        <v>62.05</v>
      </c>
      <c r="S145" s="67" t="s">
        <v>179</v>
      </c>
      <c r="T145" s="67" t="s">
        <v>180</v>
      </c>
      <c r="U145" s="92" t="s">
        <v>190</v>
      </c>
      <c r="V145" s="92" t="s">
        <v>191</v>
      </c>
      <c r="W145" s="71">
        <v>45.1248992747784</v>
      </c>
    </row>
    <row r="146" spans="14:23">
      <c r="N146" s="96">
        <v>9</v>
      </c>
      <c r="O146" s="97" t="s">
        <v>9</v>
      </c>
      <c r="P146" s="96">
        <v>2021</v>
      </c>
      <c r="Q146" s="89">
        <v>7</v>
      </c>
      <c r="R146" s="65">
        <v>60</v>
      </c>
      <c r="S146" s="67" t="s">
        <v>179</v>
      </c>
      <c r="T146" s="67" t="s">
        <v>180</v>
      </c>
      <c r="U146" s="92" t="s">
        <v>181</v>
      </c>
      <c r="V146" s="92" t="s">
        <v>188</v>
      </c>
      <c r="W146" s="71">
        <v>48.633333333333297</v>
      </c>
    </row>
    <row r="147" spans="14:23">
      <c r="N147" s="96">
        <v>10</v>
      </c>
      <c r="O147" s="97" t="s">
        <v>9</v>
      </c>
      <c r="P147" s="96">
        <v>2021</v>
      </c>
      <c r="Q147" s="89">
        <v>6</v>
      </c>
      <c r="R147" s="65">
        <v>50.04</v>
      </c>
      <c r="S147" s="67" t="s">
        <v>179</v>
      </c>
      <c r="T147" s="67" t="s">
        <v>180</v>
      </c>
      <c r="U147" s="92" t="s">
        <v>183</v>
      </c>
      <c r="V147" s="92" t="s">
        <v>182</v>
      </c>
      <c r="W147" s="71">
        <v>61.950439648281403</v>
      </c>
    </row>
    <row r="148" spans="14:23">
      <c r="N148" s="96">
        <v>11</v>
      </c>
      <c r="O148" s="97" t="s">
        <v>9</v>
      </c>
      <c r="P148" s="96">
        <v>2021</v>
      </c>
      <c r="Q148" s="89">
        <v>6</v>
      </c>
      <c r="R148" s="65">
        <v>57.3</v>
      </c>
      <c r="S148" s="67" t="s">
        <v>179</v>
      </c>
      <c r="T148" s="67" t="s">
        <v>180</v>
      </c>
      <c r="U148" s="92" t="s">
        <v>183</v>
      </c>
      <c r="V148" s="92" t="s">
        <v>182</v>
      </c>
      <c r="W148" s="71">
        <v>45.375218150087299</v>
      </c>
    </row>
    <row r="149" spans="14:23">
      <c r="N149" s="96">
        <v>12</v>
      </c>
      <c r="O149" s="97" t="s">
        <v>9</v>
      </c>
      <c r="P149" s="96">
        <v>2021</v>
      </c>
      <c r="Q149" s="89">
        <v>6</v>
      </c>
      <c r="R149" s="65">
        <v>60.62</v>
      </c>
      <c r="S149" s="67" t="s">
        <v>179</v>
      </c>
      <c r="T149" s="67" t="s">
        <v>180</v>
      </c>
      <c r="U149" s="92" t="s">
        <v>181</v>
      </c>
      <c r="V149" s="92" t="s">
        <v>192</v>
      </c>
      <c r="W149" s="71">
        <v>42.890135268888201</v>
      </c>
    </row>
    <row r="150" spans="14:23">
      <c r="N150" s="96">
        <v>13</v>
      </c>
      <c r="O150" s="97" t="s">
        <v>9</v>
      </c>
      <c r="P150" s="96">
        <v>2021</v>
      </c>
      <c r="Q150" s="89">
        <v>6</v>
      </c>
      <c r="R150" s="65">
        <v>58.42</v>
      </c>
      <c r="S150" s="67" t="s">
        <v>179</v>
      </c>
      <c r="T150" s="67" t="s">
        <v>180</v>
      </c>
      <c r="U150" s="92" t="s">
        <v>181</v>
      </c>
      <c r="V150" s="92" t="s">
        <v>189</v>
      </c>
      <c r="W150" s="71">
        <v>46.217048955837001</v>
      </c>
    </row>
    <row r="151" spans="14:23">
      <c r="N151" s="96">
        <v>14</v>
      </c>
      <c r="O151" s="97" t="s">
        <v>9</v>
      </c>
      <c r="P151" s="96">
        <v>2021</v>
      </c>
      <c r="Q151" s="89">
        <v>6</v>
      </c>
      <c r="R151" s="65">
        <v>65.849999999999994</v>
      </c>
      <c r="S151" s="67" t="s">
        <v>179</v>
      </c>
      <c r="T151" s="67" t="s">
        <v>187</v>
      </c>
      <c r="U151" s="92" t="s">
        <v>183</v>
      </c>
      <c r="V151" s="92" t="s">
        <v>189</v>
      </c>
      <c r="W151" s="71">
        <v>53.151100987091901</v>
      </c>
    </row>
    <row r="152" spans="14:23">
      <c r="N152" s="96">
        <v>15</v>
      </c>
      <c r="O152" s="97" t="s">
        <v>9</v>
      </c>
      <c r="P152" s="96">
        <v>2021</v>
      </c>
      <c r="Q152" s="89">
        <v>5</v>
      </c>
      <c r="R152" s="65">
        <v>59.55</v>
      </c>
      <c r="S152" s="67" t="s">
        <v>193</v>
      </c>
      <c r="T152" s="67" t="s">
        <v>180</v>
      </c>
      <c r="U152" s="92" t="s">
        <v>194</v>
      </c>
      <c r="V152" s="79" t="s">
        <v>195</v>
      </c>
      <c r="W152" s="71">
        <v>45.340050377833798</v>
      </c>
    </row>
    <row r="153" spans="14:23">
      <c r="N153" s="96">
        <v>16</v>
      </c>
      <c r="O153" s="97" t="s">
        <v>9</v>
      </c>
      <c r="P153" s="96">
        <v>2021</v>
      </c>
      <c r="Q153" s="89">
        <v>5</v>
      </c>
      <c r="R153" s="65">
        <v>63.62</v>
      </c>
      <c r="S153" s="67" t="s">
        <v>179</v>
      </c>
      <c r="T153" s="67" t="s">
        <v>180</v>
      </c>
      <c r="U153" s="92" t="s">
        <v>183</v>
      </c>
      <c r="V153" s="79" t="s">
        <v>196</v>
      </c>
      <c r="W153" s="71">
        <v>51.084564602326303</v>
      </c>
    </row>
    <row r="154" spans="14:23">
      <c r="N154" s="96">
        <v>17</v>
      </c>
      <c r="O154" s="97" t="s">
        <v>9</v>
      </c>
      <c r="P154" s="96">
        <v>2021</v>
      </c>
      <c r="Q154" s="89">
        <v>5</v>
      </c>
      <c r="R154" s="65">
        <v>65.849999999999994</v>
      </c>
      <c r="S154" s="67" t="s">
        <v>179</v>
      </c>
      <c r="T154" s="67" t="s">
        <v>180</v>
      </c>
      <c r="U154" s="92" t="s">
        <v>183</v>
      </c>
      <c r="V154" s="79" t="s">
        <v>196</v>
      </c>
      <c r="W154" s="71">
        <v>53.151100987091901</v>
      </c>
    </row>
    <row r="155" spans="14:23">
      <c r="N155" s="96">
        <v>18</v>
      </c>
      <c r="O155" s="97" t="s">
        <v>9</v>
      </c>
      <c r="P155" s="96">
        <v>2021</v>
      </c>
      <c r="Q155" s="89">
        <v>5</v>
      </c>
      <c r="R155" s="65">
        <v>59.82</v>
      </c>
      <c r="S155" s="67" t="s">
        <v>179</v>
      </c>
      <c r="T155" s="67" t="s">
        <v>180</v>
      </c>
      <c r="U155" s="92" t="s">
        <v>181</v>
      </c>
      <c r="V155" s="79" t="s">
        <v>195</v>
      </c>
      <c r="W155" s="71">
        <v>46.807087930458003</v>
      </c>
    </row>
    <row r="156" spans="14:23">
      <c r="N156" s="96">
        <v>19</v>
      </c>
      <c r="O156" s="97" t="s">
        <v>9</v>
      </c>
      <c r="P156" s="96">
        <v>2021</v>
      </c>
      <c r="Q156" s="89">
        <v>5</v>
      </c>
      <c r="R156" s="65">
        <v>60.62</v>
      </c>
      <c r="S156" s="67" t="s">
        <v>179</v>
      </c>
      <c r="T156" s="67" t="s">
        <v>180</v>
      </c>
      <c r="U156" s="92" t="s">
        <v>183</v>
      </c>
      <c r="V156" s="79" t="s">
        <v>197</v>
      </c>
      <c r="W156" s="71">
        <v>47.014186737050501</v>
      </c>
    </row>
    <row r="157" spans="14:23">
      <c r="N157" s="96">
        <v>20</v>
      </c>
      <c r="O157" s="97" t="s">
        <v>9</v>
      </c>
      <c r="P157" s="96">
        <v>2021</v>
      </c>
      <c r="Q157" s="89">
        <v>4</v>
      </c>
      <c r="R157" s="65">
        <v>99.66</v>
      </c>
      <c r="S157" s="67" t="s">
        <v>193</v>
      </c>
      <c r="T157" s="67" t="s">
        <v>180</v>
      </c>
      <c r="U157" s="92" t="s">
        <v>181</v>
      </c>
      <c r="V157" s="79" t="s">
        <v>195</v>
      </c>
      <c r="W157" s="71">
        <v>37.126229179209297</v>
      </c>
    </row>
    <row r="158" spans="14:23">
      <c r="N158" s="96">
        <v>21</v>
      </c>
      <c r="O158" s="97" t="s">
        <v>9</v>
      </c>
      <c r="P158" s="96">
        <v>2021</v>
      </c>
      <c r="Q158" s="89">
        <v>4</v>
      </c>
      <c r="R158" s="65">
        <v>55</v>
      </c>
      <c r="S158" s="67" t="s">
        <v>179</v>
      </c>
      <c r="T158" s="67" t="s">
        <v>187</v>
      </c>
      <c r="U158" s="92" t="s">
        <v>181</v>
      </c>
      <c r="V158" s="79" t="s">
        <v>197</v>
      </c>
      <c r="W158" s="71">
        <v>50.909090909090899</v>
      </c>
    </row>
    <row r="159" spans="14:23">
      <c r="N159" s="96">
        <v>22</v>
      </c>
      <c r="O159" s="97" t="s">
        <v>9</v>
      </c>
      <c r="P159" s="96">
        <v>2021</v>
      </c>
      <c r="Q159" s="89">
        <v>4</v>
      </c>
      <c r="R159" s="65">
        <v>68.709999999999994</v>
      </c>
      <c r="S159" s="67" t="s">
        <v>193</v>
      </c>
      <c r="T159" s="67" t="s">
        <v>180</v>
      </c>
      <c r="U159" s="92" t="s">
        <v>181</v>
      </c>
      <c r="V159" s="79" t="s">
        <v>197</v>
      </c>
      <c r="W159" s="71">
        <v>43.661766846165001</v>
      </c>
    </row>
    <row r="160" spans="14:23">
      <c r="N160" s="96">
        <v>23</v>
      </c>
      <c r="O160" s="97" t="s">
        <v>9</v>
      </c>
      <c r="P160" s="96">
        <v>2021</v>
      </c>
      <c r="Q160" s="89">
        <v>4</v>
      </c>
      <c r="R160" s="65">
        <v>59.68</v>
      </c>
      <c r="S160" s="67" t="s">
        <v>179</v>
      </c>
      <c r="T160" s="67" t="s">
        <v>187</v>
      </c>
      <c r="U160" s="92" t="s">
        <v>181</v>
      </c>
      <c r="V160" s="79" t="s">
        <v>195</v>
      </c>
      <c r="W160" s="71">
        <v>46.916890080428999</v>
      </c>
    </row>
    <row r="161" spans="14:23">
      <c r="N161" s="96">
        <v>24</v>
      </c>
      <c r="O161" s="97" t="s">
        <v>9</v>
      </c>
      <c r="P161" s="96">
        <v>2021</v>
      </c>
      <c r="Q161" s="89">
        <v>3</v>
      </c>
      <c r="R161" s="65">
        <v>62.88</v>
      </c>
      <c r="S161" s="67" t="s">
        <v>179</v>
      </c>
      <c r="T161" s="67" t="s">
        <v>180</v>
      </c>
      <c r="U161" s="92" t="s">
        <v>198</v>
      </c>
      <c r="V161" s="79" t="s">
        <v>199</v>
      </c>
      <c r="W161" s="71">
        <v>46.119592875318098</v>
      </c>
    </row>
    <row r="162" spans="14:23">
      <c r="N162" s="96">
        <v>25</v>
      </c>
      <c r="O162" s="97" t="s">
        <v>9</v>
      </c>
      <c r="P162" s="96">
        <v>2021</v>
      </c>
      <c r="Q162" s="89">
        <v>3</v>
      </c>
      <c r="R162" s="65">
        <v>58.81</v>
      </c>
      <c r="S162" s="67" t="s">
        <v>179</v>
      </c>
      <c r="T162" s="67" t="s">
        <v>180</v>
      </c>
      <c r="U162" s="92" t="s">
        <v>181</v>
      </c>
      <c r="V162" s="79" t="s">
        <v>195</v>
      </c>
      <c r="W162" s="71">
        <v>44.210168338717899</v>
      </c>
    </row>
    <row r="163" spans="14:23">
      <c r="N163" s="96">
        <v>26</v>
      </c>
      <c r="O163" s="97" t="s">
        <v>9</v>
      </c>
      <c r="P163" s="96">
        <v>2021</v>
      </c>
      <c r="Q163" s="89">
        <v>2</v>
      </c>
      <c r="R163" s="65">
        <v>58.88</v>
      </c>
      <c r="S163" s="67" t="s">
        <v>179</v>
      </c>
      <c r="T163" s="67" t="s">
        <v>180</v>
      </c>
      <c r="U163" s="92" t="s">
        <v>181</v>
      </c>
      <c r="V163" s="79" t="s">
        <v>196</v>
      </c>
      <c r="W163" s="71">
        <v>47.554347826087003</v>
      </c>
    </row>
    <row r="164" spans="14:23">
      <c r="N164" s="96">
        <v>27</v>
      </c>
      <c r="O164" s="97" t="s">
        <v>9</v>
      </c>
      <c r="P164" s="96">
        <v>2021</v>
      </c>
      <c r="Q164" s="89">
        <v>2</v>
      </c>
      <c r="R164" s="65">
        <v>61</v>
      </c>
      <c r="S164" s="67" t="s">
        <v>179</v>
      </c>
      <c r="T164" s="67" t="s">
        <v>180</v>
      </c>
      <c r="U164" s="92" t="s">
        <v>181</v>
      </c>
      <c r="V164" s="79" t="s">
        <v>199</v>
      </c>
      <c r="W164" s="71">
        <v>42.622950819672099</v>
      </c>
    </row>
    <row r="165" spans="14:23">
      <c r="N165" s="96">
        <v>28</v>
      </c>
      <c r="O165" s="97" t="s">
        <v>9</v>
      </c>
      <c r="P165" s="96">
        <v>2021</v>
      </c>
      <c r="Q165" s="89">
        <v>1</v>
      </c>
      <c r="R165" s="65">
        <v>67</v>
      </c>
      <c r="S165" s="67" t="s">
        <v>179</v>
      </c>
      <c r="T165" s="67" t="s">
        <v>180</v>
      </c>
      <c r="U165" s="92" t="s">
        <v>183</v>
      </c>
      <c r="V165" s="79" t="s">
        <v>195</v>
      </c>
      <c r="W165" s="71">
        <v>41.044776119402997</v>
      </c>
    </row>
    <row r="166" spans="14:23">
      <c r="N166" s="96">
        <v>29</v>
      </c>
      <c r="O166" s="97" t="s">
        <v>9</v>
      </c>
      <c r="P166" s="96">
        <v>2021</v>
      </c>
      <c r="Q166" s="89">
        <v>1</v>
      </c>
      <c r="R166" s="65">
        <v>65</v>
      </c>
      <c r="S166" s="67" t="s">
        <v>193</v>
      </c>
      <c r="T166" s="67" t="s">
        <v>180</v>
      </c>
      <c r="U166" s="92" t="s">
        <v>181</v>
      </c>
      <c r="V166" s="79" t="s">
        <v>199</v>
      </c>
      <c r="W166" s="71">
        <v>40</v>
      </c>
    </row>
    <row r="167" spans="14:23">
      <c r="N167" s="96">
        <v>30</v>
      </c>
      <c r="O167" s="97" t="s">
        <v>9</v>
      </c>
      <c r="P167" s="96">
        <v>2021</v>
      </c>
      <c r="Q167" s="89">
        <v>1</v>
      </c>
      <c r="R167" s="65">
        <v>62</v>
      </c>
      <c r="S167" s="67" t="s">
        <v>179</v>
      </c>
      <c r="T167" s="67" t="s">
        <v>180</v>
      </c>
      <c r="U167" s="92" t="s">
        <v>181</v>
      </c>
      <c r="V167" s="92" t="s">
        <v>184</v>
      </c>
      <c r="W167" s="71">
        <v>38.709677419354797</v>
      </c>
    </row>
    <row r="168" spans="14:23">
      <c r="N168" s="96">
        <v>31</v>
      </c>
      <c r="O168" s="97" t="s">
        <v>9</v>
      </c>
      <c r="P168" s="96">
        <v>2021</v>
      </c>
      <c r="Q168" s="89">
        <v>1</v>
      </c>
      <c r="R168" s="65">
        <v>50.1</v>
      </c>
      <c r="S168" s="67" t="s">
        <v>179</v>
      </c>
      <c r="T168" s="67" t="s">
        <v>180</v>
      </c>
      <c r="U168" s="92" t="s">
        <v>183</v>
      </c>
      <c r="V168" s="92" t="s">
        <v>184</v>
      </c>
      <c r="W168" s="71">
        <v>55.888223552894203</v>
      </c>
    </row>
    <row r="169" spans="14:23">
      <c r="N169" s="96">
        <v>32</v>
      </c>
      <c r="O169" s="97" t="s">
        <v>9</v>
      </c>
      <c r="P169" s="96">
        <v>2021</v>
      </c>
      <c r="Q169" s="89">
        <v>1</v>
      </c>
      <c r="R169" s="65">
        <v>60</v>
      </c>
      <c r="S169" s="67" t="s">
        <v>179</v>
      </c>
      <c r="T169" s="67" t="s">
        <v>180</v>
      </c>
      <c r="U169" s="92" t="s">
        <v>183</v>
      </c>
      <c r="V169" s="92" t="s">
        <v>192</v>
      </c>
      <c r="W169" s="71">
        <v>45</v>
      </c>
    </row>
    <row r="170" spans="14:23">
      <c r="N170" s="96">
        <v>33</v>
      </c>
      <c r="O170" s="97" t="s">
        <v>9</v>
      </c>
      <c r="P170" s="96">
        <v>2021</v>
      </c>
      <c r="Q170" s="89">
        <v>1</v>
      </c>
      <c r="R170" s="65">
        <v>58</v>
      </c>
      <c r="S170" s="67" t="s">
        <v>179</v>
      </c>
      <c r="T170" s="67" t="s">
        <v>187</v>
      </c>
      <c r="U170" s="92" t="s">
        <v>181</v>
      </c>
      <c r="V170" s="92" t="s">
        <v>184</v>
      </c>
      <c r="W170" s="71">
        <v>53.448275862069003</v>
      </c>
    </row>
    <row r="171" spans="14:23">
      <c r="N171" s="96">
        <v>34</v>
      </c>
      <c r="O171" s="97" t="s">
        <v>9</v>
      </c>
      <c r="P171" s="96">
        <v>2021</v>
      </c>
      <c r="Q171" s="89">
        <v>1</v>
      </c>
      <c r="R171" s="65">
        <v>56.85</v>
      </c>
      <c r="S171" s="67" t="s">
        <v>193</v>
      </c>
      <c r="T171" s="67" t="s">
        <v>180</v>
      </c>
      <c r="U171" s="92" t="s">
        <v>181</v>
      </c>
      <c r="V171" s="92" t="s">
        <v>184</v>
      </c>
      <c r="W171" s="71">
        <v>42.216358839050102</v>
      </c>
    </row>
    <row r="172" spans="14:23">
      <c r="N172" s="96">
        <v>35</v>
      </c>
      <c r="O172" s="97" t="s">
        <v>9</v>
      </c>
      <c r="P172" s="79">
        <v>2020</v>
      </c>
      <c r="Q172" s="89">
        <v>12</v>
      </c>
      <c r="R172" s="65">
        <v>58.88</v>
      </c>
      <c r="S172" s="67" t="s">
        <v>179</v>
      </c>
      <c r="T172" s="67" t="s">
        <v>187</v>
      </c>
      <c r="U172" s="92" t="s">
        <v>181</v>
      </c>
      <c r="V172" s="92" t="s">
        <v>182</v>
      </c>
      <c r="W172" s="71">
        <v>54.347826086956502</v>
      </c>
    </row>
    <row r="173" spans="14:23">
      <c r="N173" s="96">
        <v>36</v>
      </c>
      <c r="O173" s="97" t="s">
        <v>9</v>
      </c>
      <c r="P173" s="79">
        <v>2020</v>
      </c>
      <c r="Q173" s="89">
        <v>12</v>
      </c>
      <c r="R173" s="65">
        <v>57.34</v>
      </c>
      <c r="S173" s="67" t="s">
        <v>179</v>
      </c>
      <c r="T173" s="67" t="s">
        <v>180</v>
      </c>
      <c r="U173" s="92" t="s">
        <v>181</v>
      </c>
      <c r="V173" s="92" t="s">
        <v>200</v>
      </c>
      <c r="W173" s="71">
        <v>47.087547959539599</v>
      </c>
    </row>
    <row r="174" spans="14:23">
      <c r="N174" s="96">
        <v>37</v>
      </c>
      <c r="O174" s="97" t="s">
        <v>9</v>
      </c>
      <c r="P174" s="79">
        <v>2020</v>
      </c>
      <c r="Q174" s="89">
        <v>12</v>
      </c>
      <c r="R174" s="65">
        <v>65</v>
      </c>
      <c r="S174" s="67" t="s">
        <v>179</v>
      </c>
      <c r="T174" s="67" t="s">
        <v>180</v>
      </c>
      <c r="U174" s="92" t="s">
        <v>181</v>
      </c>
      <c r="V174" s="92" t="s">
        <v>189</v>
      </c>
      <c r="W174" s="71">
        <v>46.153846153846203</v>
      </c>
    </row>
    <row r="175" spans="14:23">
      <c r="N175" s="96">
        <v>38</v>
      </c>
      <c r="O175" s="97" t="s">
        <v>9</v>
      </c>
      <c r="P175" s="79">
        <v>2020</v>
      </c>
      <c r="Q175" s="89">
        <v>12</v>
      </c>
      <c r="R175" s="65">
        <v>58.99</v>
      </c>
      <c r="S175" s="67" t="s">
        <v>179</v>
      </c>
      <c r="T175" s="67" t="s">
        <v>180</v>
      </c>
      <c r="U175" s="92" t="s">
        <v>181</v>
      </c>
      <c r="V175" s="92" t="s">
        <v>182</v>
      </c>
      <c r="W175" s="71">
        <v>42.380064417697902</v>
      </c>
    </row>
    <row r="176" spans="14:23">
      <c r="N176" s="96">
        <v>39</v>
      </c>
      <c r="O176" s="97" t="s">
        <v>9</v>
      </c>
      <c r="P176" s="79">
        <v>2020</v>
      </c>
      <c r="Q176" s="89">
        <v>11</v>
      </c>
      <c r="R176" s="65">
        <v>63.58</v>
      </c>
      <c r="S176" s="67" t="s">
        <v>179</v>
      </c>
      <c r="T176" s="67" t="s">
        <v>187</v>
      </c>
      <c r="U176" s="92" t="s">
        <v>201</v>
      </c>
      <c r="V176" s="92" t="s">
        <v>189</v>
      </c>
      <c r="W176" s="71">
        <v>45.611827618748002</v>
      </c>
    </row>
    <row r="177" spans="14:23">
      <c r="N177" s="96">
        <v>40</v>
      </c>
      <c r="O177" s="97" t="s">
        <v>9</v>
      </c>
      <c r="P177" s="79">
        <v>2020</v>
      </c>
      <c r="Q177" s="89">
        <v>11</v>
      </c>
      <c r="R177" s="65">
        <v>74</v>
      </c>
      <c r="S177" s="67" t="s">
        <v>193</v>
      </c>
      <c r="T177" s="67" t="s">
        <v>187</v>
      </c>
      <c r="U177" s="92" t="s">
        <v>181</v>
      </c>
      <c r="V177" s="92" t="s">
        <v>182</v>
      </c>
      <c r="W177" s="71">
        <v>47.297297297297298</v>
      </c>
    </row>
    <row r="178" spans="14:23">
      <c r="N178" s="96">
        <v>41</v>
      </c>
      <c r="O178" s="97" t="s">
        <v>9</v>
      </c>
      <c r="P178" s="79">
        <v>2020</v>
      </c>
      <c r="Q178" s="89">
        <v>11</v>
      </c>
      <c r="R178" s="65">
        <v>60.36</v>
      </c>
      <c r="S178" s="67" t="s">
        <v>179</v>
      </c>
      <c r="T178" s="67" t="s">
        <v>180</v>
      </c>
      <c r="U178" s="92" t="s">
        <v>190</v>
      </c>
      <c r="V178" s="92" t="s">
        <v>184</v>
      </c>
      <c r="W178" s="71">
        <v>43.074884029158397</v>
      </c>
    </row>
    <row r="179" spans="14:23">
      <c r="N179" s="96">
        <v>42</v>
      </c>
      <c r="O179" s="97" t="s">
        <v>9</v>
      </c>
      <c r="P179" s="79">
        <v>2020</v>
      </c>
      <c r="Q179" s="89">
        <v>11</v>
      </c>
      <c r="R179" s="65">
        <v>65.849999999999994</v>
      </c>
      <c r="S179" s="67" t="s">
        <v>179</v>
      </c>
      <c r="T179" s="67" t="s">
        <v>180</v>
      </c>
      <c r="U179" s="92" t="s">
        <v>183</v>
      </c>
      <c r="V179" s="92" t="s">
        <v>188</v>
      </c>
      <c r="W179" s="71">
        <v>43.295368261199698</v>
      </c>
    </row>
    <row r="180" spans="14:23">
      <c r="N180" s="96">
        <v>43</v>
      </c>
      <c r="O180" s="97" t="s">
        <v>9</v>
      </c>
      <c r="P180" s="79">
        <v>2020</v>
      </c>
      <c r="Q180" s="89">
        <v>9</v>
      </c>
      <c r="R180" s="65">
        <v>53</v>
      </c>
      <c r="S180" s="67" t="s">
        <v>179</v>
      </c>
      <c r="T180" s="67" t="s">
        <v>187</v>
      </c>
      <c r="U180" s="92" t="s">
        <v>181</v>
      </c>
      <c r="V180" s="92" t="s">
        <v>184</v>
      </c>
      <c r="W180" s="71">
        <v>58.490566037735803</v>
      </c>
    </row>
    <row r="181" spans="14:23">
      <c r="N181" s="96">
        <v>44</v>
      </c>
      <c r="O181" s="97" t="s">
        <v>9</v>
      </c>
      <c r="P181" s="79">
        <v>2020</v>
      </c>
      <c r="Q181" s="89">
        <v>9</v>
      </c>
      <c r="R181" s="65">
        <v>46.12</v>
      </c>
      <c r="S181" s="67" t="s">
        <v>186</v>
      </c>
      <c r="T181" s="67" t="s">
        <v>187</v>
      </c>
      <c r="U181" s="92" t="s">
        <v>183</v>
      </c>
      <c r="V181" s="79" t="s">
        <v>199</v>
      </c>
      <c r="W181" s="71">
        <v>52.038161318300098</v>
      </c>
    </row>
    <row r="182" spans="14:23">
      <c r="N182" s="96">
        <v>45</v>
      </c>
      <c r="O182" s="97" t="s">
        <v>9</v>
      </c>
      <c r="P182" s="79">
        <v>2020</v>
      </c>
      <c r="Q182" s="89">
        <v>9</v>
      </c>
      <c r="R182" s="65">
        <v>81</v>
      </c>
      <c r="S182" s="67" t="s">
        <v>179</v>
      </c>
      <c r="T182" s="67" t="s">
        <v>180</v>
      </c>
      <c r="U182" s="92" t="s">
        <v>181</v>
      </c>
      <c r="V182" s="79" t="s">
        <v>202</v>
      </c>
      <c r="W182" s="71">
        <v>34.567901234567898</v>
      </c>
    </row>
    <row r="183" spans="14:23">
      <c r="N183" s="96">
        <v>46</v>
      </c>
      <c r="O183" s="97" t="s">
        <v>9</v>
      </c>
      <c r="P183" s="79">
        <v>2020</v>
      </c>
      <c r="Q183" s="89">
        <v>9</v>
      </c>
      <c r="R183" s="65">
        <v>74</v>
      </c>
      <c r="S183" s="67" t="s">
        <v>193</v>
      </c>
      <c r="T183" s="67" t="s">
        <v>180</v>
      </c>
      <c r="U183" s="92" t="s">
        <v>181</v>
      </c>
      <c r="V183" s="92" t="s">
        <v>189</v>
      </c>
      <c r="W183" s="71">
        <v>36.486486486486498</v>
      </c>
    </row>
    <row r="184" spans="14:23">
      <c r="N184" s="96">
        <v>47</v>
      </c>
      <c r="O184" s="97" t="s">
        <v>9</v>
      </c>
      <c r="P184" s="79">
        <v>2020</v>
      </c>
      <c r="Q184" s="90">
        <v>8</v>
      </c>
      <c r="R184" s="65">
        <v>76</v>
      </c>
      <c r="S184" s="67" t="s">
        <v>179</v>
      </c>
      <c r="T184" s="67" t="s">
        <v>180</v>
      </c>
      <c r="U184" s="92" t="s">
        <v>181</v>
      </c>
      <c r="V184" s="79" t="s">
        <v>203</v>
      </c>
      <c r="W184" s="71">
        <v>38.157894736842103</v>
      </c>
    </row>
    <row r="185" spans="14:23">
      <c r="N185" s="96">
        <v>48</v>
      </c>
      <c r="O185" s="97" t="s">
        <v>9</v>
      </c>
      <c r="P185" s="79">
        <v>2020</v>
      </c>
      <c r="Q185" s="90">
        <v>8</v>
      </c>
      <c r="R185" s="65">
        <v>41.69</v>
      </c>
      <c r="S185" s="67" t="s">
        <v>186</v>
      </c>
      <c r="T185" s="67" t="s">
        <v>187</v>
      </c>
      <c r="U185" s="92" t="s">
        <v>183</v>
      </c>
      <c r="V185" s="92" t="s">
        <v>189</v>
      </c>
      <c r="W185" s="71">
        <v>62.365075557687703</v>
      </c>
    </row>
    <row r="186" spans="14:23">
      <c r="N186" s="96">
        <v>49</v>
      </c>
      <c r="O186" s="97" t="s">
        <v>9</v>
      </c>
      <c r="P186" s="79">
        <v>2020</v>
      </c>
      <c r="Q186" s="90">
        <v>8</v>
      </c>
      <c r="R186" s="65">
        <v>60.62</v>
      </c>
      <c r="S186" s="67" t="s">
        <v>179</v>
      </c>
      <c r="T186" s="67" t="s">
        <v>180</v>
      </c>
      <c r="U186" s="92" t="s">
        <v>181</v>
      </c>
      <c r="V186" s="92" t="s">
        <v>192</v>
      </c>
      <c r="W186" s="71">
        <v>51.138238205212801</v>
      </c>
    </row>
    <row r="187" spans="14:23">
      <c r="N187" s="96">
        <v>50</v>
      </c>
      <c r="O187" s="97" t="s">
        <v>9</v>
      </c>
      <c r="P187" s="79">
        <v>2020</v>
      </c>
      <c r="Q187" s="90">
        <v>8</v>
      </c>
      <c r="R187" s="65">
        <v>60.7</v>
      </c>
      <c r="S187" s="67" t="s">
        <v>179</v>
      </c>
      <c r="T187" s="67" t="s">
        <v>180</v>
      </c>
      <c r="U187" s="92" t="s">
        <v>183</v>
      </c>
      <c r="V187" s="79" t="s">
        <v>199</v>
      </c>
      <c r="W187" s="71">
        <v>44.481054365733101</v>
      </c>
    </row>
    <row r="1048565" spans="9:9">
      <c r="I1048565" s="83" t="s">
        <v>184</v>
      </c>
    </row>
  </sheetData>
  <mergeCells count="70">
    <mergeCell ref="G44:G46"/>
    <mergeCell ref="G47:G49"/>
    <mergeCell ref="K7:K9"/>
    <mergeCell ref="G24:G26"/>
    <mergeCell ref="G27:G29"/>
    <mergeCell ref="G30:G32"/>
    <mergeCell ref="G38:G40"/>
    <mergeCell ref="G41:G43"/>
    <mergeCell ref="G4:G6"/>
    <mergeCell ref="G7:G9"/>
    <mergeCell ref="G10:G12"/>
    <mergeCell ref="G13:G15"/>
    <mergeCell ref="G21:G23"/>
    <mergeCell ref="E130:E133"/>
    <mergeCell ref="F4:F6"/>
    <mergeCell ref="F7:F9"/>
    <mergeCell ref="F10:F12"/>
    <mergeCell ref="F13:F15"/>
    <mergeCell ref="F21:F23"/>
    <mergeCell ref="F24:F26"/>
    <mergeCell ref="F27:F29"/>
    <mergeCell ref="F30:F32"/>
    <mergeCell ref="F38:F40"/>
    <mergeCell ref="F41:F43"/>
    <mergeCell ref="F44:F46"/>
    <mergeCell ref="F47:F49"/>
    <mergeCell ref="E109:E110"/>
    <mergeCell ref="E111:E117"/>
    <mergeCell ref="E118:E121"/>
    <mergeCell ref="E122:E125"/>
    <mergeCell ref="E126:E129"/>
    <mergeCell ref="E84:E92"/>
    <mergeCell ref="E93:E97"/>
    <mergeCell ref="E98:E102"/>
    <mergeCell ref="E103:E106"/>
    <mergeCell ref="E107:E108"/>
    <mergeCell ref="E38:E40"/>
    <mergeCell ref="E41:E43"/>
    <mergeCell ref="E44:E46"/>
    <mergeCell ref="E47:E49"/>
    <mergeCell ref="E79:E83"/>
    <mergeCell ref="A51:E51"/>
    <mergeCell ref="A60:E60"/>
    <mergeCell ref="A68:E68"/>
    <mergeCell ref="A76:E76"/>
    <mergeCell ref="A44:A46"/>
    <mergeCell ref="A47:A49"/>
    <mergeCell ref="A38:A40"/>
    <mergeCell ref="A41:A43"/>
    <mergeCell ref="A4:A6"/>
    <mergeCell ref="A7:A9"/>
    <mergeCell ref="A10:A12"/>
    <mergeCell ref="A13:A15"/>
    <mergeCell ref="A21:A23"/>
    <mergeCell ref="C2:D2"/>
    <mergeCell ref="A17:E17"/>
    <mergeCell ref="B19:C19"/>
    <mergeCell ref="A34:E34"/>
    <mergeCell ref="B36:C36"/>
    <mergeCell ref="E4:E6"/>
    <mergeCell ref="E7:E9"/>
    <mergeCell ref="E10:E12"/>
    <mergeCell ref="E13:E15"/>
    <mergeCell ref="E21:E23"/>
    <mergeCell ref="E24:E26"/>
    <mergeCell ref="E27:E29"/>
    <mergeCell ref="E30:E32"/>
    <mergeCell ref="A24:A26"/>
    <mergeCell ref="A27:A29"/>
    <mergeCell ref="A30:A32"/>
  </mergeCells>
  <phoneticPr fontId="42"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8534"/>
  <sheetViews>
    <sheetView topLeftCell="D1" zoomScale="90" zoomScaleNormal="90" workbookViewId="0">
      <selection activeCell="L6" sqref="L6:M7"/>
    </sheetView>
  </sheetViews>
  <sheetFormatPr defaultColWidth="9" defaultRowHeight="14.25"/>
  <cols>
    <col min="1" max="1" width="22.125" style="59" customWidth="1"/>
    <col min="2" max="2" width="13.625" style="59" customWidth="1"/>
    <col min="3" max="3" width="12.375" style="59" customWidth="1"/>
    <col min="4" max="4" width="31.5" style="59" customWidth="1"/>
    <col min="5" max="5" width="14" style="59" customWidth="1"/>
    <col min="6" max="6" width="23.25" style="59" customWidth="1"/>
    <col min="7" max="7" width="21" style="59" customWidth="1"/>
    <col min="8" max="9" width="11.375" style="60" customWidth="1"/>
    <col min="10" max="10" width="7" style="60" customWidth="1"/>
    <col min="11" max="12" width="9" style="60"/>
    <col min="13" max="13" width="9" style="61"/>
    <col min="14" max="14" width="10.75" style="60"/>
    <col min="15" max="19" width="9" style="60"/>
    <col min="20" max="20" width="12.625" style="62"/>
    <col min="21" max="16384" width="9" style="60"/>
  </cols>
  <sheetData>
    <row r="1" spans="1:13">
      <c r="B1" s="59" t="s">
        <v>138</v>
      </c>
      <c r="F1" s="59">
        <v>12</v>
      </c>
    </row>
    <row r="2" spans="1:13">
      <c r="B2" s="63" t="s">
        <v>139</v>
      </c>
      <c r="C2" s="170" t="s">
        <v>208</v>
      </c>
      <c r="D2" s="171"/>
      <c r="E2" s="64"/>
    </row>
    <row r="3" spans="1:13">
      <c r="A3" s="65" t="str">
        <f>[3]富润家园数据!A4</f>
        <v>时间</v>
      </c>
      <c r="B3" s="66" t="s">
        <v>141</v>
      </c>
      <c r="C3" s="66" t="s">
        <v>142</v>
      </c>
      <c r="D3" s="66" t="str">
        <f>[3]富润家园数据!D4</f>
        <v>估价机构样本小区数据</v>
      </c>
      <c r="E3" s="66" t="str">
        <f>[3]富润家园数据!E4</f>
        <v>样本数量</v>
      </c>
      <c r="F3" s="142" t="s">
        <v>5881</v>
      </c>
      <c r="G3" s="142" t="s">
        <v>5882</v>
      </c>
    </row>
    <row r="4" spans="1:13">
      <c r="A4" s="183" t="s">
        <v>143</v>
      </c>
      <c r="B4" s="69">
        <v>44013</v>
      </c>
      <c r="C4" s="66" t="s">
        <v>144</v>
      </c>
      <c r="D4" s="70"/>
      <c r="E4" s="179">
        <f>SUM(C4:C6)</f>
        <v>3</v>
      </c>
      <c r="F4" s="186">
        <f>ROUND((D5+D6)/2,2)</f>
        <v>47.71</v>
      </c>
      <c r="G4" s="186"/>
    </row>
    <row r="5" spans="1:13">
      <c r="A5" s="184"/>
      <c r="B5" s="69">
        <v>44044</v>
      </c>
      <c r="C5" s="66">
        <v>2</v>
      </c>
      <c r="D5" s="70" t="str">
        <f>中指数据!AT7</f>
        <v>47.75</v>
      </c>
      <c r="E5" s="179"/>
      <c r="F5" s="186"/>
      <c r="G5" s="186"/>
    </row>
    <row r="6" spans="1:13">
      <c r="A6" s="184"/>
      <c r="B6" s="69">
        <v>44075</v>
      </c>
      <c r="C6" s="66">
        <v>1</v>
      </c>
      <c r="D6" s="70" t="str">
        <f>中指数据!AP7</f>
        <v>47.66</v>
      </c>
      <c r="E6" s="179"/>
      <c r="F6" s="186"/>
      <c r="G6" s="186"/>
      <c r="H6" s="72"/>
      <c r="I6" s="79" t="s">
        <v>145</v>
      </c>
      <c r="J6" s="79" t="s">
        <v>146</v>
      </c>
      <c r="K6" s="80" t="s">
        <v>147</v>
      </c>
      <c r="L6" s="147" t="s">
        <v>5956</v>
      </c>
      <c r="M6" s="148" t="s">
        <v>5957</v>
      </c>
    </row>
    <row r="7" spans="1:13">
      <c r="A7" s="183" t="s">
        <v>148</v>
      </c>
      <c r="B7" s="69">
        <v>44105</v>
      </c>
      <c r="C7" s="66">
        <v>1</v>
      </c>
      <c r="D7" s="70" t="str">
        <f>中指数据!AL7</f>
        <v>51.98</v>
      </c>
      <c r="E7" s="179">
        <f>SUM(C7:C9)</f>
        <v>3</v>
      </c>
      <c r="F7" s="186">
        <f>ROUND((D8+D9+D7)/3,2)</f>
        <v>49.01</v>
      </c>
      <c r="G7" s="186"/>
      <c r="H7" s="72" t="s">
        <v>149</v>
      </c>
      <c r="I7" s="81">
        <f>F17</f>
        <v>47.484999999999999</v>
      </c>
      <c r="J7" s="82"/>
      <c r="K7" s="190">
        <f>AVERAGE(I7:I9)-L7-M7</f>
        <v>44.981666666666669</v>
      </c>
      <c r="L7" s="60">
        <v>0.8</v>
      </c>
      <c r="M7" s="61">
        <v>2.5</v>
      </c>
    </row>
    <row r="8" spans="1:13">
      <c r="A8" s="184"/>
      <c r="B8" s="69">
        <v>44136</v>
      </c>
      <c r="C8" s="66">
        <v>1</v>
      </c>
      <c r="D8" s="70" t="str">
        <f>中指数据!AH7</f>
        <v>47.32</v>
      </c>
      <c r="E8" s="179"/>
      <c r="F8" s="186"/>
      <c r="G8" s="186"/>
      <c r="H8" s="72" t="s">
        <v>150</v>
      </c>
      <c r="I8" s="81">
        <f>F34</f>
        <v>48.62</v>
      </c>
      <c r="J8" s="82"/>
      <c r="K8" s="190"/>
      <c r="L8" s="83"/>
    </row>
    <row r="9" spans="1:13">
      <c r="A9" s="184"/>
      <c r="B9" s="69">
        <v>44166</v>
      </c>
      <c r="C9" s="66">
        <v>1</v>
      </c>
      <c r="D9" s="70" t="str">
        <f>中指数据!AD7</f>
        <v>47.74</v>
      </c>
      <c r="E9" s="179"/>
      <c r="F9" s="186"/>
      <c r="G9" s="186"/>
      <c r="H9" s="73" t="s">
        <v>151</v>
      </c>
      <c r="I9" s="84">
        <f>F51</f>
        <v>48.74</v>
      </c>
      <c r="J9" s="82"/>
      <c r="K9" s="190"/>
    </row>
    <row r="10" spans="1:13">
      <c r="A10" s="183" t="s">
        <v>152</v>
      </c>
      <c r="B10" s="69">
        <v>44197</v>
      </c>
      <c r="C10" s="66">
        <v>1</v>
      </c>
      <c r="D10" s="70" t="str">
        <f>中指数据!Z7</f>
        <v>47.77</v>
      </c>
      <c r="E10" s="179">
        <f>SUM(C10:C12)</f>
        <v>3</v>
      </c>
      <c r="F10" s="186">
        <f t="shared" ref="F10" si="0">ROUND((D11+D12+D10)/3,2)</f>
        <v>46.34</v>
      </c>
      <c r="G10" s="186"/>
    </row>
    <row r="11" spans="1:13">
      <c r="A11" s="184"/>
      <c r="B11" s="69">
        <v>44228</v>
      </c>
      <c r="C11" s="66">
        <v>1</v>
      </c>
      <c r="D11" s="70" t="str">
        <f>中指数据!V7</f>
        <v>46.91</v>
      </c>
      <c r="E11" s="179"/>
      <c r="F11" s="186"/>
      <c r="G11" s="186"/>
    </row>
    <row r="12" spans="1:13">
      <c r="A12" s="183"/>
      <c r="B12" s="69">
        <v>44256</v>
      </c>
      <c r="C12" s="66">
        <v>1</v>
      </c>
      <c r="D12" s="70" t="str">
        <f>中指数据!R7</f>
        <v>44.34</v>
      </c>
      <c r="E12" s="179"/>
      <c r="F12" s="186"/>
      <c r="G12" s="186"/>
    </row>
    <row r="13" spans="1:13">
      <c r="A13" s="175" t="s">
        <v>153</v>
      </c>
      <c r="B13" s="69">
        <v>44287</v>
      </c>
      <c r="C13" s="66">
        <v>1</v>
      </c>
      <c r="D13" s="70" t="str">
        <f>中指数据!N7</f>
        <v>45.96</v>
      </c>
      <c r="E13" s="179">
        <f>SUM(C13:C15)</f>
        <v>6</v>
      </c>
      <c r="F13" s="186">
        <f t="shared" ref="F13" si="1">ROUND((D14+D15+D13)/3,2)</f>
        <v>46.88</v>
      </c>
      <c r="G13" s="186"/>
    </row>
    <row r="14" spans="1:13">
      <c r="A14" s="175"/>
      <c r="B14" s="69">
        <v>44317</v>
      </c>
      <c r="C14" s="66">
        <v>3</v>
      </c>
      <c r="D14" s="70" t="str">
        <f>中指数据!J7</f>
        <v>47.78</v>
      </c>
      <c r="E14" s="179"/>
      <c r="F14" s="186"/>
      <c r="G14" s="186"/>
    </row>
    <row r="15" spans="1:13">
      <c r="A15" s="175"/>
      <c r="B15" s="69">
        <v>44348</v>
      </c>
      <c r="C15" s="66">
        <v>2</v>
      </c>
      <c r="D15" s="70" t="str">
        <f>中指数据!F7</f>
        <v>46.91</v>
      </c>
      <c r="E15" s="179"/>
      <c r="F15" s="186"/>
      <c r="G15" s="186"/>
    </row>
    <row r="16" spans="1:13">
      <c r="A16" s="74" t="s">
        <v>154</v>
      </c>
      <c r="B16" s="69">
        <v>44378</v>
      </c>
      <c r="C16" s="66">
        <v>1</v>
      </c>
      <c r="D16" s="65" t="str">
        <f>中指数据!B7</f>
        <v>48.99</v>
      </c>
      <c r="E16" s="70">
        <v>1</v>
      </c>
      <c r="F16" s="146" t="str">
        <f>D16</f>
        <v>48.99</v>
      </c>
      <c r="G16" s="71"/>
    </row>
    <row r="17" spans="1:11">
      <c r="A17" s="172" t="s">
        <v>155</v>
      </c>
      <c r="B17" s="173"/>
      <c r="C17" s="173"/>
      <c r="D17" s="173"/>
      <c r="E17" s="174"/>
      <c r="F17" s="146">
        <f>AVERAGE(F4:F16)</f>
        <v>47.484999999999999</v>
      </c>
      <c r="G17" s="71"/>
    </row>
    <row r="18" spans="1:11">
      <c r="F18" s="138"/>
      <c r="K18" s="60">
        <f>47.98*1.2</f>
        <v>57.575999999999993</v>
      </c>
    </row>
    <row r="19" spans="1:11">
      <c r="B19" s="175" t="s">
        <v>156</v>
      </c>
      <c r="C19" s="175"/>
      <c r="D19" s="65"/>
      <c r="E19" s="75"/>
      <c r="F19" s="138"/>
      <c r="G19" s="89"/>
    </row>
    <row r="20" spans="1:11">
      <c r="A20" s="65" t="str">
        <f t="shared" ref="A20:E20" si="2">A3</f>
        <v>时间</v>
      </c>
      <c r="B20" s="65" t="s">
        <v>157</v>
      </c>
      <c r="C20" s="65" t="s">
        <v>158</v>
      </c>
      <c r="D20" s="65" t="s">
        <v>159</v>
      </c>
      <c r="E20" s="65" t="str">
        <f t="shared" si="2"/>
        <v>样本数量</v>
      </c>
      <c r="F20" s="89" t="str">
        <f>F3</f>
        <v>含物业费，含取暖费</v>
      </c>
      <c r="G20" s="143" t="str">
        <f>G3</f>
        <v>含物业费，不含取暖费</v>
      </c>
    </row>
    <row r="21" spans="1:11">
      <c r="A21" s="183" t="s">
        <v>143</v>
      </c>
      <c r="B21" s="69">
        <v>44013</v>
      </c>
      <c r="C21" s="65"/>
      <c r="D21" s="70"/>
      <c r="E21" s="180">
        <f>SUM(C21:C22)</f>
        <v>0</v>
      </c>
      <c r="F21" s="187">
        <f>ROUND(AVERAGE(D21:D23),2)</f>
        <v>46.22</v>
      </c>
      <c r="G21" s="175"/>
    </row>
    <row r="22" spans="1:11">
      <c r="A22" s="184"/>
      <c r="B22" s="69">
        <v>44044</v>
      </c>
      <c r="C22" s="65"/>
      <c r="D22" s="70">
        <v>45.986146640001898</v>
      </c>
      <c r="E22" s="181"/>
      <c r="F22" s="188"/>
      <c r="G22" s="175"/>
    </row>
    <row r="23" spans="1:11">
      <c r="A23" s="184"/>
      <c r="B23" s="69">
        <v>44075</v>
      </c>
      <c r="C23" s="65"/>
      <c r="D23" s="70">
        <v>46.450060226242499</v>
      </c>
      <c r="E23" s="181"/>
      <c r="F23" s="188"/>
      <c r="G23" s="175"/>
    </row>
    <row r="24" spans="1:11">
      <c r="A24" s="183" t="s">
        <v>148</v>
      </c>
      <c r="B24" s="69">
        <v>44105</v>
      </c>
      <c r="C24" s="65"/>
      <c r="D24" s="70">
        <v>52.748094973940802</v>
      </c>
      <c r="E24" s="181">
        <f>SUM(C26:C28)</f>
        <v>0</v>
      </c>
      <c r="F24" s="187">
        <f t="shared" ref="F24" si="3">ROUND(AVERAGE(D24:D26),2)</f>
        <v>53.8</v>
      </c>
      <c r="G24" s="175"/>
    </row>
    <row r="25" spans="1:11">
      <c r="A25" s="184"/>
      <c r="B25" s="69">
        <v>44136</v>
      </c>
      <c r="C25" s="65"/>
      <c r="D25" s="70">
        <v>48.049267417859397</v>
      </c>
      <c r="E25" s="181"/>
      <c r="F25" s="188"/>
      <c r="G25" s="175"/>
    </row>
    <row r="26" spans="1:11">
      <c r="A26" s="184"/>
      <c r="B26" s="69">
        <v>44166</v>
      </c>
      <c r="C26" s="65"/>
      <c r="D26" s="70">
        <v>60.5916935330931</v>
      </c>
      <c r="E26" s="181"/>
      <c r="F26" s="188"/>
      <c r="G26" s="175"/>
    </row>
    <row r="27" spans="1:11">
      <c r="A27" s="183" t="s">
        <v>152</v>
      </c>
      <c r="B27" s="69">
        <v>44197</v>
      </c>
      <c r="C27" s="65"/>
      <c r="D27" s="70">
        <v>60.675206832132297</v>
      </c>
      <c r="E27" s="181">
        <f>SUM(C29:C31)</f>
        <v>0</v>
      </c>
      <c r="F27" s="187">
        <f t="shared" ref="F27" si="4">ROUND(AVERAGE(D27:D29),2)</f>
        <v>47.8</v>
      </c>
      <c r="G27" s="175"/>
    </row>
    <row r="28" spans="1:11">
      <c r="A28" s="184"/>
      <c r="B28" s="69">
        <v>44228</v>
      </c>
      <c r="C28" s="65"/>
      <c r="D28" s="70">
        <v>41.073680417942697</v>
      </c>
      <c r="E28" s="181"/>
      <c r="F28" s="188"/>
      <c r="G28" s="175"/>
    </row>
    <row r="29" spans="1:11">
      <c r="A29" s="183"/>
      <c r="B29" s="69">
        <v>44256</v>
      </c>
      <c r="C29" s="65"/>
      <c r="D29" s="70">
        <v>41.660951963754798</v>
      </c>
      <c r="E29" s="181"/>
      <c r="F29" s="188"/>
      <c r="G29" s="175"/>
    </row>
    <row r="30" spans="1:11">
      <c r="A30" s="175" t="s">
        <v>153</v>
      </c>
      <c r="B30" s="69">
        <v>44287</v>
      </c>
      <c r="C30" s="65"/>
      <c r="D30" s="70">
        <v>49.1646622431902</v>
      </c>
      <c r="E30" s="181"/>
      <c r="F30" s="187">
        <f t="shared" ref="F30" si="5">ROUND(AVERAGE(D30:D32),2)</f>
        <v>48.71</v>
      </c>
      <c r="G30" s="175"/>
    </row>
    <row r="31" spans="1:11">
      <c r="A31" s="175"/>
      <c r="B31" s="69">
        <v>44317</v>
      </c>
      <c r="C31" s="65"/>
      <c r="D31" s="70">
        <v>49.101443582441298</v>
      </c>
      <c r="E31" s="181"/>
      <c r="F31" s="188"/>
      <c r="G31" s="175"/>
    </row>
    <row r="32" spans="1:11">
      <c r="A32" s="175"/>
      <c r="B32" s="69">
        <v>44348</v>
      </c>
      <c r="C32" s="65"/>
      <c r="D32" s="70">
        <v>47.875062131222997</v>
      </c>
      <c r="E32" s="182"/>
      <c r="F32" s="188"/>
      <c r="G32" s="175"/>
      <c r="K32" s="60">
        <v>33</v>
      </c>
    </row>
    <row r="33" spans="1:11">
      <c r="A33" s="74" t="s">
        <v>154</v>
      </c>
      <c r="B33" s="69">
        <v>44378</v>
      </c>
      <c r="C33" s="65"/>
      <c r="D33" s="70">
        <v>46.570474614426303</v>
      </c>
      <c r="E33" s="76">
        <f>SUM(C33:C33)</f>
        <v>0</v>
      </c>
      <c r="F33" s="89">
        <f>ROUND(D33,2)</f>
        <v>46.57</v>
      </c>
      <c r="G33" s="71"/>
      <c r="K33" s="60">
        <f>K32*1.1/0.8</f>
        <v>45.375</v>
      </c>
    </row>
    <row r="34" spans="1:11">
      <c r="A34" s="176" t="s">
        <v>145</v>
      </c>
      <c r="B34" s="177"/>
      <c r="C34" s="177"/>
      <c r="D34" s="177"/>
      <c r="E34" s="178"/>
      <c r="F34" s="89">
        <f>AVERAGE(F21:F33)</f>
        <v>48.62</v>
      </c>
      <c r="G34" s="71"/>
    </row>
    <row r="35" spans="1:11">
      <c r="F35" s="138"/>
    </row>
    <row r="36" spans="1:11">
      <c r="B36" s="175" t="s">
        <v>160</v>
      </c>
      <c r="C36" s="175"/>
      <c r="D36" s="65"/>
      <c r="E36" s="75"/>
      <c r="F36" s="138"/>
    </row>
    <row r="37" spans="1:11">
      <c r="A37" s="65" t="str">
        <f t="shared" ref="A37:E37" si="6">A3</f>
        <v>时间</v>
      </c>
      <c r="B37" s="65" t="s">
        <v>157</v>
      </c>
      <c r="C37" s="65" t="s">
        <v>158</v>
      </c>
      <c r="D37" s="65" t="s">
        <v>159</v>
      </c>
      <c r="E37" s="65" t="str">
        <f t="shared" si="6"/>
        <v>样本数量</v>
      </c>
      <c r="F37" s="142" t="s">
        <v>5881</v>
      </c>
      <c r="G37" s="142" t="str">
        <f>G3</f>
        <v>含物业费，不含取暖费</v>
      </c>
    </row>
    <row r="38" spans="1:11">
      <c r="A38" s="183" t="s">
        <v>143</v>
      </c>
      <c r="B38" s="69">
        <v>44013</v>
      </c>
      <c r="C38" s="65"/>
      <c r="D38" s="71"/>
      <c r="E38" s="179">
        <f>SUM(C38:C40)</f>
        <v>4</v>
      </c>
      <c r="F38" s="186">
        <f>ROUND(AVERAGE(D38:D40),2)</f>
        <v>46.58</v>
      </c>
      <c r="G38" s="186"/>
    </row>
    <row r="39" spans="1:11">
      <c r="A39" s="184"/>
      <c r="B39" s="69">
        <v>44044</v>
      </c>
      <c r="C39" s="65">
        <v>4</v>
      </c>
      <c r="D39" s="71">
        <f>E98</f>
        <v>46.58</v>
      </c>
      <c r="E39" s="179"/>
      <c r="F39" s="189"/>
      <c r="G39" s="186"/>
    </row>
    <row r="40" spans="1:11">
      <c r="A40" s="184"/>
      <c r="B40" s="69">
        <v>44075</v>
      </c>
      <c r="C40" s="65">
        <v>0</v>
      </c>
      <c r="D40" s="71"/>
      <c r="E40" s="179"/>
      <c r="F40" s="189"/>
      <c r="G40" s="186"/>
    </row>
    <row r="41" spans="1:11">
      <c r="A41" s="183" t="s">
        <v>148</v>
      </c>
      <c r="B41" s="69">
        <v>44105</v>
      </c>
      <c r="C41" s="65">
        <v>1</v>
      </c>
      <c r="D41" s="71">
        <f>E97</f>
        <v>49.6</v>
      </c>
      <c r="E41" s="179">
        <f>SUM(C41:C43)</f>
        <v>3</v>
      </c>
      <c r="F41" s="186">
        <f t="shared" ref="F41" si="7">ROUND(AVERAGE(D41:D43),2)</f>
        <v>51.6</v>
      </c>
      <c r="G41" s="186"/>
    </row>
    <row r="42" spans="1:11">
      <c r="A42" s="184"/>
      <c r="B42" s="69">
        <v>44136</v>
      </c>
      <c r="C42" s="65">
        <v>1</v>
      </c>
      <c r="D42" s="71">
        <f>E96</f>
        <v>40.21</v>
      </c>
      <c r="E42" s="179"/>
      <c r="F42" s="189"/>
      <c r="G42" s="186"/>
    </row>
    <row r="43" spans="1:11">
      <c r="A43" s="184"/>
      <c r="B43" s="69">
        <v>44166</v>
      </c>
      <c r="C43" s="65">
        <v>1</v>
      </c>
      <c r="D43" s="71">
        <f>E95</f>
        <v>65</v>
      </c>
      <c r="E43" s="179"/>
      <c r="F43" s="189"/>
      <c r="G43" s="186"/>
    </row>
    <row r="44" spans="1:11">
      <c r="A44" s="183" t="s">
        <v>152</v>
      </c>
      <c r="B44" s="69">
        <v>44197</v>
      </c>
      <c r="C44" s="65">
        <v>2</v>
      </c>
      <c r="D44" s="71">
        <f>E93</f>
        <v>41.56</v>
      </c>
      <c r="E44" s="179">
        <f>SUM(C44:C46)</f>
        <v>3</v>
      </c>
      <c r="F44" s="186">
        <f t="shared" ref="F44" si="8">ROUND(AVERAGE(D44:D46),2)</f>
        <v>52.78</v>
      </c>
      <c r="G44" s="186"/>
    </row>
    <row r="45" spans="1:11">
      <c r="A45" s="184"/>
      <c r="B45" s="69">
        <v>44228</v>
      </c>
      <c r="C45" s="65">
        <v>0</v>
      </c>
      <c r="D45" s="71"/>
      <c r="E45" s="179"/>
      <c r="F45" s="189"/>
      <c r="G45" s="186"/>
    </row>
    <row r="46" spans="1:11">
      <c r="A46" s="183"/>
      <c r="B46" s="69">
        <v>44256</v>
      </c>
      <c r="C46" s="65">
        <v>1</v>
      </c>
      <c r="D46" s="71">
        <f>E92</f>
        <v>64</v>
      </c>
      <c r="E46" s="179"/>
      <c r="F46" s="189"/>
      <c r="G46" s="186"/>
    </row>
    <row r="47" spans="1:11">
      <c r="A47" s="175" t="s">
        <v>153</v>
      </c>
      <c r="B47" s="69">
        <v>44287</v>
      </c>
      <c r="C47" s="65">
        <v>1</v>
      </c>
      <c r="D47" s="71">
        <f>E91</f>
        <v>34.58</v>
      </c>
      <c r="E47" s="179">
        <f>SUM(C47:C49)</f>
        <v>10</v>
      </c>
      <c r="F47" s="186">
        <f t="shared" ref="F47" si="9">ROUND(AVERAGE(D47:D49),2)</f>
        <v>43.46</v>
      </c>
      <c r="G47" s="186"/>
      <c r="I47" s="83" t="s">
        <v>161</v>
      </c>
      <c r="J47" s="83" t="s">
        <v>162</v>
      </c>
    </row>
    <row r="48" spans="1:11">
      <c r="A48" s="175"/>
      <c r="B48" s="69">
        <v>44317</v>
      </c>
      <c r="C48" s="65">
        <v>6</v>
      </c>
      <c r="D48" s="71">
        <f>E85</f>
        <v>50.68</v>
      </c>
      <c r="E48" s="179"/>
      <c r="F48" s="189"/>
      <c r="G48" s="186"/>
      <c r="I48" s="60">
        <v>30</v>
      </c>
      <c r="J48" s="60">
        <v>0.8</v>
      </c>
    </row>
    <row r="49" spans="1:9">
      <c r="A49" s="175"/>
      <c r="B49" s="69">
        <v>44348</v>
      </c>
      <c r="C49" s="65">
        <v>3</v>
      </c>
      <c r="D49" s="71">
        <f>E82</f>
        <v>45.13</v>
      </c>
      <c r="E49" s="179"/>
      <c r="F49" s="189"/>
      <c r="G49" s="186"/>
      <c r="I49" s="60">
        <f>I48/12</f>
        <v>2.5</v>
      </c>
    </row>
    <row r="50" spans="1:9">
      <c r="A50" s="74" t="s">
        <v>154</v>
      </c>
      <c r="B50" s="69">
        <v>44378</v>
      </c>
      <c r="C50" s="65">
        <v>3</v>
      </c>
      <c r="D50" s="71">
        <f>E79</f>
        <v>49.29</v>
      </c>
      <c r="E50" s="70">
        <f>C50</f>
        <v>3</v>
      </c>
      <c r="F50" s="89">
        <f>D50</f>
        <v>49.29</v>
      </c>
      <c r="G50" s="71"/>
    </row>
    <row r="51" spans="1:9">
      <c r="A51" s="176" t="s">
        <v>145</v>
      </c>
      <c r="B51" s="177"/>
      <c r="C51" s="177"/>
      <c r="D51" s="177"/>
      <c r="E51" s="178"/>
      <c r="F51" s="89">
        <f>ROUND(AVERAGE(F38:F50),2)</f>
        <v>48.74</v>
      </c>
      <c r="G51" s="89"/>
    </row>
    <row r="54" spans="1:9" hidden="1">
      <c r="A54" s="67" t="s">
        <v>163</v>
      </c>
      <c r="B54" s="65" t="s">
        <v>157</v>
      </c>
      <c r="C54" s="65" t="s">
        <v>158</v>
      </c>
      <c r="D54" s="65" t="s">
        <v>164</v>
      </c>
      <c r="E54" s="67" t="s">
        <v>165</v>
      </c>
      <c r="F54" s="67" t="s">
        <v>166</v>
      </c>
      <c r="G54" s="68"/>
    </row>
    <row r="55" spans="1:9" hidden="1">
      <c r="A55" s="65" t="str">
        <f>A38</f>
        <v>2020年三季度</v>
      </c>
      <c r="B55" s="69">
        <v>43617</v>
      </c>
      <c r="C55" s="65">
        <v>3</v>
      </c>
      <c r="D55" s="77">
        <v>91.57</v>
      </c>
      <c r="E55" s="70">
        <f>E4</f>
        <v>3</v>
      </c>
      <c r="F55" s="65">
        <f>F4</f>
        <v>47.71</v>
      </c>
      <c r="G55" s="75"/>
    </row>
    <row r="56" spans="1:9" hidden="1">
      <c r="A56" s="65">
        <f>A40</f>
        <v>0</v>
      </c>
      <c r="B56" s="69"/>
      <c r="C56" s="65"/>
      <c r="D56" s="77"/>
      <c r="E56" s="70">
        <f>E6</f>
        <v>0</v>
      </c>
      <c r="F56" s="71">
        <f>F6</f>
        <v>0</v>
      </c>
      <c r="G56" s="78"/>
    </row>
    <row r="57" spans="1:9" hidden="1">
      <c r="A57" s="65">
        <f>A43</f>
        <v>0</v>
      </c>
      <c r="B57" s="69"/>
      <c r="C57" s="65"/>
      <c r="D57" s="77"/>
      <c r="E57" s="70">
        <f>E7</f>
        <v>3</v>
      </c>
      <c r="F57" s="71">
        <f>F7</f>
        <v>49.01</v>
      </c>
      <c r="G57" s="78"/>
    </row>
    <row r="58" spans="1:9" hidden="1">
      <c r="A58" s="65">
        <f>A46</f>
        <v>0</v>
      </c>
      <c r="B58" s="69">
        <v>43891</v>
      </c>
      <c r="C58" s="65">
        <v>2</v>
      </c>
      <c r="D58" s="77">
        <v>92.31</v>
      </c>
      <c r="E58" s="70">
        <f>E10</f>
        <v>3</v>
      </c>
      <c r="F58" s="71">
        <f>F10</f>
        <v>46.34</v>
      </c>
      <c r="G58" s="78"/>
    </row>
    <row r="59" spans="1:9" hidden="1">
      <c r="A59" s="65">
        <f>A49</f>
        <v>0</v>
      </c>
      <c r="B59" s="69"/>
      <c r="C59" s="65"/>
      <c r="D59" s="77"/>
      <c r="E59" s="70">
        <f>E13</f>
        <v>6</v>
      </c>
      <c r="F59" s="71">
        <f>F13</f>
        <v>46.88</v>
      </c>
      <c r="G59" s="78"/>
    </row>
    <row r="60" spans="1:9" hidden="1">
      <c r="A60" s="175" t="s">
        <v>145</v>
      </c>
      <c r="B60" s="175"/>
      <c r="C60" s="175"/>
      <c r="D60" s="175"/>
      <c r="E60" s="175"/>
      <c r="F60" s="71">
        <f>ROUND(AVERAGE(F55:F59),2)</f>
        <v>37.99</v>
      </c>
      <c r="G60" s="78"/>
    </row>
    <row r="61" spans="1:9" hidden="1"/>
    <row r="62" spans="1:9" hidden="1">
      <c r="A62" s="67" t="s">
        <v>163</v>
      </c>
      <c r="B62" s="65" t="s">
        <v>157</v>
      </c>
      <c r="C62" s="65" t="s">
        <v>158</v>
      </c>
      <c r="D62" s="65" t="s">
        <v>164</v>
      </c>
      <c r="E62" s="67" t="s">
        <v>165</v>
      </c>
      <c r="F62" s="67" t="s">
        <v>166</v>
      </c>
      <c r="G62" s="68"/>
    </row>
    <row r="63" spans="1:9" hidden="1">
      <c r="A63" s="65" t="s">
        <v>167</v>
      </c>
      <c r="B63" s="69">
        <v>43617</v>
      </c>
      <c r="C63" s="65">
        <v>3</v>
      </c>
      <c r="D63" s="77">
        <v>91.57</v>
      </c>
      <c r="E63" s="70">
        <f>E21</f>
        <v>0</v>
      </c>
      <c r="F63" s="71">
        <f t="shared" ref="F63:F66" si="10">F21</f>
        <v>46.22</v>
      </c>
      <c r="G63" s="78"/>
    </row>
    <row r="64" spans="1:9" hidden="1">
      <c r="A64" s="65" t="s">
        <v>168</v>
      </c>
      <c r="B64" s="69"/>
      <c r="C64" s="65"/>
      <c r="D64" s="77"/>
      <c r="E64" s="70">
        <f>E22</f>
        <v>0</v>
      </c>
      <c r="F64" s="71">
        <f t="shared" si="10"/>
        <v>0</v>
      </c>
      <c r="G64" s="78"/>
    </row>
    <row r="65" spans="1:9" hidden="1">
      <c r="A65" s="65" t="s">
        <v>169</v>
      </c>
      <c r="B65" s="69"/>
      <c r="C65" s="65"/>
      <c r="D65" s="77"/>
      <c r="E65" s="70">
        <f>E25</f>
        <v>0</v>
      </c>
      <c r="F65" s="71">
        <f t="shared" si="10"/>
        <v>0</v>
      </c>
      <c r="G65" s="78"/>
    </row>
    <row r="66" spans="1:9" hidden="1">
      <c r="A66" s="65" t="s">
        <v>170</v>
      </c>
      <c r="B66" s="69">
        <v>43891</v>
      </c>
      <c r="C66" s="65">
        <v>2</v>
      </c>
      <c r="D66" s="77">
        <v>92.31</v>
      </c>
      <c r="E66" s="70">
        <f>E28</f>
        <v>0</v>
      </c>
      <c r="F66" s="71">
        <f t="shared" si="10"/>
        <v>53.8</v>
      </c>
      <c r="G66" s="78"/>
    </row>
    <row r="67" spans="1:9" hidden="1">
      <c r="A67" s="65" t="s">
        <v>171</v>
      </c>
      <c r="B67" s="69"/>
      <c r="C67" s="65"/>
      <c r="D67" s="77"/>
      <c r="E67" s="70">
        <f>E31</f>
        <v>0</v>
      </c>
      <c r="F67" s="71">
        <f>F27</f>
        <v>47.8</v>
      </c>
      <c r="G67" s="78"/>
    </row>
    <row r="68" spans="1:9" hidden="1">
      <c r="A68" s="175" t="s">
        <v>145</v>
      </c>
      <c r="B68" s="175"/>
      <c r="C68" s="175"/>
      <c r="D68" s="175"/>
      <c r="E68" s="175"/>
      <c r="F68" s="71">
        <f>ROUND(AVERAGE(F63:F66),2)</f>
        <v>25.01</v>
      </c>
      <c r="G68" s="78"/>
    </row>
    <row r="69" spans="1:9" hidden="1"/>
    <row r="70" spans="1:9" hidden="1">
      <c r="A70" s="67" t="s">
        <v>163</v>
      </c>
      <c r="B70" s="65" t="s">
        <v>157</v>
      </c>
      <c r="C70" s="65" t="s">
        <v>158</v>
      </c>
      <c r="D70" s="65" t="s">
        <v>164</v>
      </c>
      <c r="E70" s="67" t="s">
        <v>165</v>
      </c>
      <c r="F70" s="67" t="s">
        <v>166</v>
      </c>
      <c r="G70" s="68"/>
    </row>
    <row r="71" spans="1:9" hidden="1">
      <c r="A71" s="65" t="s">
        <v>167</v>
      </c>
      <c r="B71" s="69">
        <v>43617</v>
      </c>
      <c r="C71" s="65">
        <v>3</v>
      </c>
      <c r="D71" s="77">
        <v>91.57</v>
      </c>
      <c r="E71" s="70">
        <f>E38</f>
        <v>4</v>
      </c>
      <c r="F71" s="71">
        <f>F38</f>
        <v>46.58</v>
      </c>
      <c r="G71" s="78"/>
    </row>
    <row r="72" spans="1:9" hidden="1">
      <c r="A72" s="65" t="s">
        <v>168</v>
      </c>
      <c r="B72" s="69"/>
      <c r="C72" s="65"/>
      <c r="D72" s="77"/>
      <c r="E72" s="70">
        <f>E39</f>
        <v>0</v>
      </c>
      <c r="F72" s="71">
        <f>F39</f>
        <v>0</v>
      </c>
      <c r="G72" s="78"/>
    </row>
    <row r="73" spans="1:9" hidden="1">
      <c r="A73" s="65" t="s">
        <v>169</v>
      </c>
      <c r="B73" s="69"/>
      <c r="C73" s="65"/>
      <c r="D73" s="77"/>
      <c r="E73" s="70">
        <f>E42</f>
        <v>0</v>
      </c>
      <c r="F73" s="71">
        <f>F42</f>
        <v>0</v>
      </c>
      <c r="G73" s="78"/>
    </row>
    <row r="74" spans="1:9" hidden="1">
      <c r="A74" s="65" t="s">
        <v>170</v>
      </c>
      <c r="B74" s="69">
        <v>43891</v>
      </c>
      <c r="C74" s="65">
        <v>2</v>
      </c>
      <c r="D74" s="77">
        <v>92.31</v>
      </c>
      <c r="E74" s="70">
        <f>E45</f>
        <v>0</v>
      </c>
      <c r="F74" s="71">
        <f>F45</f>
        <v>0</v>
      </c>
      <c r="G74" s="78"/>
    </row>
    <row r="75" spans="1:9" hidden="1">
      <c r="A75" s="65" t="s">
        <v>171</v>
      </c>
      <c r="B75" s="69"/>
      <c r="C75" s="65"/>
      <c r="D75" s="77"/>
      <c r="E75" s="70">
        <f>E48</f>
        <v>0</v>
      </c>
      <c r="F75" s="71">
        <f>F48</f>
        <v>0</v>
      </c>
      <c r="G75" s="78"/>
    </row>
    <row r="76" spans="1:9" hidden="1">
      <c r="A76" s="175" t="s">
        <v>145</v>
      </c>
      <c r="B76" s="175"/>
      <c r="C76" s="175"/>
      <c r="D76" s="175"/>
      <c r="E76" s="175"/>
      <c r="F76" s="71">
        <f>ROUND(AVERAGE(F71:F75),2)</f>
        <v>9.32</v>
      </c>
      <c r="G76" s="78"/>
    </row>
    <row r="78" spans="1:9">
      <c r="A78" s="67" t="s">
        <v>172</v>
      </c>
      <c r="B78" s="67" t="s">
        <v>173</v>
      </c>
      <c r="C78" s="67" t="s">
        <v>174</v>
      </c>
      <c r="D78" s="67" t="s">
        <v>175</v>
      </c>
      <c r="E78" s="85" t="s">
        <v>176</v>
      </c>
      <c r="F78" s="85" t="s">
        <v>60</v>
      </c>
      <c r="G78" s="85" t="s">
        <v>74</v>
      </c>
      <c r="H78" s="83" t="s">
        <v>177</v>
      </c>
      <c r="I78" s="83" t="s">
        <v>178</v>
      </c>
    </row>
    <row r="79" spans="1:9">
      <c r="A79" s="86">
        <v>44399</v>
      </c>
      <c r="B79" s="65">
        <v>108.59</v>
      </c>
      <c r="C79" s="65">
        <v>4500</v>
      </c>
      <c r="D79" s="65">
        <f t="shared" ref="D79:D102" si="11">C79/B79</f>
        <v>41.44027995211345</v>
      </c>
      <c r="E79" s="185">
        <f>ROUND(AVERAGE(D79:D81),2)</f>
        <v>49.29</v>
      </c>
      <c r="F79" s="85" t="s">
        <v>193</v>
      </c>
      <c r="G79" s="85" t="s">
        <v>187</v>
      </c>
      <c r="H79" s="83" t="s">
        <v>190</v>
      </c>
      <c r="I79" s="83" t="s">
        <v>188</v>
      </c>
    </row>
    <row r="80" spans="1:9">
      <c r="A80" s="86">
        <v>44386</v>
      </c>
      <c r="B80" s="65">
        <v>64.510000000000005</v>
      </c>
      <c r="C80" s="65">
        <v>3400</v>
      </c>
      <c r="D80" s="65">
        <f t="shared" si="11"/>
        <v>52.705006975662684</v>
      </c>
      <c r="E80" s="185"/>
      <c r="F80" s="85" t="s">
        <v>179</v>
      </c>
      <c r="G80" s="85" t="s">
        <v>187</v>
      </c>
      <c r="H80" s="83" t="s">
        <v>181</v>
      </c>
      <c r="I80" s="83" t="s">
        <v>185</v>
      </c>
    </row>
    <row r="81" spans="1:9">
      <c r="A81" s="86">
        <v>44380</v>
      </c>
      <c r="B81" s="65">
        <v>59.55</v>
      </c>
      <c r="C81" s="65">
        <v>3200</v>
      </c>
      <c r="D81" s="65">
        <f t="shared" si="11"/>
        <v>53.736356003358523</v>
      </c>
      <c r="E81" s="185"/>
      <c r="F81" s="85" t="s">
        <v>179</v>
      </c>
      <c r="G81" s="85" t="s">
        <v>187</v>
      </c>
      <c r="H81" s="83" t="s">
        <v>183</v>
      </c>
      <c r="I81" s="83" t="s">
        <v>202</v>
      </c>
    </row>
    <row r="82" spans="1:9">
      <c r="A82" s="86">
        <v>44376</v>
      </c>
      <c r="B82" s="65">
        <v>63.78</v>
      </c>
      <c r="C82" s="65">
        <v>2900</v>
      </c>
      <c r="D82" s="65">
        <f t="shared" si="11"/>
        <v>45.468798996550639</v>
      </c>
      <c r="E82" s="185">
        <f>ROUND(AVERAGE(D82:D84),2)</f>
        <v>45.13</v>
      </c>
      <c r="F82" s="85" t="s">
        <v>179</v>
      </c>
      <c r="G82" s="85" t="s">
        <v>180</v>
      </c>
      <c r="H82" s="83" t="s">
        <v>181</v>
      </c>
      <c r="I82" s="83" t="s">
        <v>202</v>
      </c>
    </row>
    <row r="83" spans="1:9">
      <c r="A83" s="86">
        <v>44374</v>
      </c>
      <c r="B83" s="65">
        <v>77.849999999999994</v>
      </c>
      <c r="C83" s="65">
        <v>3500</v>
      </c>
      <c r="D83" s="65">
        <f t="shared" si="11"/>
        <v>44.958253050738605</v>
      </c>
      <c r="E83" s="185"/>
      <c r="F83" s="85" t="s">
        <v>179</v>
      </c>
      <c r="G83" s="85" t="s">
        <v>187</v>
      </c>
      <c r="H83" s="83" t="s">
        <v>181</v>
      </c>
      <c r="I83" s="83" t="s">
        <v>185</v>
      </c>
    </row>
    <row r="84" spans="1:9">
      <c r="A84" s="86">
        <v>44374</v>
      </c>
      <c r="B84" s="65">
        <v>61.17</v>
      </c>
      <c r="C84" s="65">
        <v>2750</v>
      </c>
      <c r="D84" s="65">
        <f t="shared" si="11"/>
        <v>44.956678110184733</v>
      </c>
      <c r="E84" s="185"/>
      <c r="F84" s="85" t="s">
        <v>179</v>
      </c>
      <c r="G84" s="85" t="s">
        <v>180</v>
      </c>
      <c r="H84" s="83" t="s">
        <v>190</v>
      </c>
      <c r="I84" s="83" t="s">
        <v>202</v>
      </c>
    </row>
    <row r="85" spans="1:9">
      <c r="A85" s="86">
        <v>44339</v>
      </c>
      <c r="B85" s="65">
        <v>72.98</v>
      </c>
      <c r="C85" s="65">
        <v>3800</v>
      </c>
      <c r="D85" s="65">
        <f t="shared" si="11"/>
        <v>52.069060016442862</v>
      </c>
      <c r="E85" s="185">
        <f>ROUND(AVERAGE(D85:D90),2)</f>
        <v>50.68</v>
      </c>
      <c r="F85" s="85" t="s">
        <v>179</v>
      </c>
      <c r="G85" s="85" t="s">
        <v>187</v>
      </c>
      <c r="H85" s="83" t="s">
        <v>181</v>
      </c>
      <c r="I85" s="83" t="s">
        <v>199</v>
      </c>
    </row>
    <row r="86" spans="1:9">
      <c r="A86" s="86">
        <v>44339</v>
      </c>
      <c r="B86" s="65">
        <v>64</v>
      </c>
      <c r="C86" s="65">
        <v>3300</v>
      </c>
      <c r="D86" s="65">
        <f t="shared" si="11"/>
        <v>51.5625</v>
      </c>
      <c r="E86" s="185"/>
      <c r="F86" s="85" t="s">
        <v>179</v>
      </c>
      <c r="G86" s="85" t="s">
        <v>180</v>
      </c>
      <c r="H86" s="83" t="s">
        <v>181</v>
      </c>
      <c r="I86" s="83" t="s">
        <v>199</v>
      </c>
    </row>
    <row r="87" spans="1:9">
      <c r="A87" s="86">
        <v>44336</v>
      </c>
      <c r="B87" s="65">
        <v>64.510000000000005</v>
      </c>
      <c r="C87" s="65">
        <v>3400</v>
      </c>
      <c r="D87" s="65">
        <f t="shared" si="11"/>
        <v>52.705006975662684</v>
      </c>
      <c r="E87" s="185"/>
      <c r="F87" s="85" t="s">
        <v>179</v>
      </c>
      <c r="G87" s="85" t="s">
        <v>187</v>
      </c>
      <c r="H87" s="83" t="s">
        <v>181</v>
      </c>
      <c r="I87" s="83" t="s">
        <v>185</v>
      </c>
    </row>
    <row r="88" spans="1:9">
      <c r="A88" s="86">
        <v>44335</v>
      </c>
      <c r="B88" s="65">
        <v>87.72</v>
      </c>
      <c r="C88" s="65">
        <v>3900</v>
      </c>
      <c r="D88" s="65">
        <f t="shared" si="11"/>
        <v>44.459644322845421</v>
      </c>
      <c r="E88" s="185"/>
      <c r="F88" s="85" t="s">
        <v>179</v>
      </c>
      <c r="G88" s="85" t="s">
        <v>180</v>
      </c>
      <c r="H88" s="83" t="s">
        <v>181</v>
      </c>
      <c r="I88" s="83" t="s">
        <v>199</v>
      </c>
    </row>
    <row r="89" spans="1:9">
      <c r="A89" s="86">
        <v>44324</v>
      </c>
      <c r="B89" s="65">
        <v>89.27</v>
      </c>
      <c r="C89" s="65">
        <v>4000</v>
      </c>
      <c r="D89" s="65">
        <f t="shared" si="11"/>
        <v>44.807886187969082</v>
      </c>
      <c r="E89" s="185"/>
      <c r="F89" s="85" t="s">
        <v>179</v>
      </c>
      <c r="G89" s="85" t="s">
        <v>187</v>
      </c>
      <c r="H89" s="83" t="s">
        <v>181</v>
      </c>
      <c r="I89" s="83" t="s">
        <v>199</v>
      </c>
    </row>
    <row r="90" spans="1:9">
      <c r="A90" s="86">
        <v>44324</v>
      </c>
      <c r="B90" s="65">
        <v>65</v>
      </c>
      <c r="C90" s="65">
        <v>3800</v>
      </c>
      <c r="D90" s="65">
        <f t="shared" si="11"/>
        <v>58.46153846153846</v>
      </c>
      <c r="E90" s="185"/>
      <c r="F90" s="85" t="s">
        <v>179</v>
      </c>
      <c r="G90" s="85" t="s">
        <v>187</v>
      </c>
      <c r="H90" s="83" t="s">
        <v>181</v>
      </c>
      <c r="I90" s="83" t="s">
        <v>203</v>
      </c>
    </row>
    <row r="91" spans="1:9">
      <c r="A91" s="86">
        <v>44308</v>
      </c>
      <c r="B91" s="65">
        <v>107</v>
      </c>
      <c r="C91" s="65">
        <v>3700</v>
      </c>
      <c r="D91" s="65">
        <f t="shared" si="11"/>
        <v>34.579439252336449</v>
      </c>
      <c r="E91" s="59">
        <f>ROUND(AVERAGE(D91),2)</f>
        <v>34.58</v>
      </c>
      <c r="F91" s="85" t="s">
        <v>179</v>
      </c>
      <c r="G91" s="85" t="s">
        <v>187</v>
      </c>
      <c r="H91" s="83" t="s">
        <v>181</v>
      </c>
      <c r="I91" s="83" t="s">
        <v>202</v>
      </c>
    </row>
    <row r="92" spans="1:9">
      <c r="A92" s="86">
        <v>44261</v>
      </c>
      <c r="B92" s="65">
        <v>50</v>
      </c>
      <c r="C92" s="65">
        <v>3200</v>
      </c>
      <c r="D92" s="65">
        <f t="shared" si="11"/>
        <v>64</v>
      </c>
      <c r="E92" s="59">
        <f>ROUND(AVERAGE(D92),2)</f>
        <v>64</v>
      </c>
      <c r="F92" s="85" t="s">
        <v>179</v>
      </c>
      <c r="G92" s="85" t="s">
        <v>180</v>
      </c>
      <c r="H92" s="83" t="s">
        <v>183</v>
      </c>
      <c r="I92" s="83" t="s">
        <v>203</v>
      </c>
    </row>
    <row r="93" spans="1:9">
      <c r="A93" s="86">
        <v>44223</v>
      </c>
      <c r="B93" s="65">
        <v>66.08</v>
      </c>
      <c r="C93" s="65">
        <v>3200</v>
      </c>
      <c r="D93" s="65">
        <f t="shared" si="11"/>
        <v>48.426150121065376</v>
      </c>
      <c r="E93" s="185">
        <f>ROUND(AVERAGE(D93:D94),2)</f>
        <v>41.56</v>
      </c>
      <c r="F93" s="85" t="s">
        <v>179</v>
      </c>
      <c r="G93" s="85" t="s">
        <v>187</v>
      </c>
      <c r="H93" s="83" t="s">
        <v>181</v>
      </c>
      <c r="I93" s="83" t="s">
        <v>182</v>
      </c>
    </row>
    <row r="94" spans="1:9">
      <c r="A94" s="86">
        <v>44214</v>
      </c>
      <c r="B94" s="65">
        <v>74.94</v>
      </c>
      <c r="C94" s="65">
        <v>2600</v>
      </c>
      <c r="D94" s="65">
        <f t="shared" si="11"/>
        <v>34.694422204430211</v>
      </c>
      <c r="E94" s="185"/>
      <c r="F94" s="85" t="s">
        <v>179</v>
      </c>
      <c r="G94" s="85" t="s">
        <v>180</v>
      </c>
      <c r="H94" s="83" t="s">
        <v>183</v>
      </c>
      <c r="I94" s="83" t="s">
        <v>185</v>
      </c>
    </row>
    <row r="95" spans="1:9">
      <c r="A95" s="86">
        <v>44166</v>
      </c>
      <c r="B95" s="65">
        <v>40</v>
      </c>
      <c r="C95" s="65">
        <v>2600</v>
      </c>
      <c r="D95" s="65">
        <f t="shared" si="11"/>
        <v>65</v>
      </c>
      <c r="E95" s="59">
        <f>AVERAGE(D95)</f>
        <v>65</v>
      </c>
      <c r="F95" s="85" t="s">
        <v>186</v>
      </c>
      <c r="G95" s="85" t="s">
        <v>180</v>
      </c>
      <c r="H95" s="83" t="s">
        <v>183</v>
      </c>
      <c r="I95" s="83" t="s">
        <v>209</v>
      </c>
    </row>
    <row r="96" spans="1:9">
      <c r="A96" s="86">
        <v>44149</v>
      </c>
      <c r="B96" s="65">
        <v>62.17</v>
      </c>
      <c r="C96" s="65">
        <v>2500</v>
      </c>
      <c r="D96" s="65">
        <f t="shared" si="11"/>
        <v>40.212321055171302</v>
      </c>
      <c r="E96" s="59">
        <f>ROUND(AVERAGE(D96),2)</f>
        <v>40.21</v>
      </c>
      <c r="F96" s="85" t="s">
        <v>179</v>
      </c>
      <c r="G96" s="85" t="s">
        <v>180</v>
      </c>
      <c r="H96" s="83" t="s">
        <v>181</v>
      </c>
      <c r="I96" s="83" t="s">
        <v>202</v>
      </c>
    </row>
    <row r="97" spans="1:20">
      <c r="A97" s="86">
        <v>44123</v>
      </c>
      <c r="B97" s="65">
        <v>64.510000000000005</v>
      </c>
      <c r="C97" s="65">
        <v>3200</v>
      </c>
      <c r="D97" s="65">
        <f t="shared" si="11"/>
        <v>49.604712447682523</v>
      </c>
      <c r="E97" s="59">
        <f>ROUND(D97,2)</f>
        <v>49.6</v>
      </c>
      <c r="F97" s="85" t="s">
        <v>179</v>
      </c>
      <c r="G97" s="85" t="s">
        <v>180</v>
      </c>
      <c r="H97" s="83" t="s">
        <v>181</v>
      </c>
      <c r="I97" s="83" t="s">
        <v>184</v>
      </c>
    </row>
    <row r="98" spans="1:20">
      <c r="A98" s="86">
        <v>44066</v>
      </c>
      <c r="B98" s="65">
        <v>64</v>
      </c>
      <c r="C98" s="65">
        <v>3200</v>
      </c>
      <c r="D98" s="65">
        <f t="shared" si="11"/>
        <v>50</v>
      </c>
      <c r="E98" s="185">
        <f>ROUND(AVERAGE(D98:D101),2)</f>
        <v>46.58</v>
      </c>
      <c r="F98" s="85" t="s">
        <v>179</v>
      </c>
      <c r="G98" s="85" t="s">
        <v>187</v>
      </c>
      <c r="H98" s="83" t="s">
        <v>181</v>
      </c>
      <c r="I98" s="60" t="s">
        <v>195</v>
      </c>
    </row>
    <row r="99" spans="1:20">
      <c r="A99" s="86">
        <v>44065</v>
      </c>
      <c r="B99" s="65">
        <v>63.78</v>
      </c>
      <c r="C99" s="65">
        <v>2900</v>
      </c>
      <c r="D99" s="65">
        <f t="shared" si="11"/>
        <v>45.468798996550639</v>
      </c>
      <c r="E99" s="185"/>
      <c r="F99" s="85" t="s">
        <v>179</v>
      </c>
      <c r="G99" s="85" t="s">
        <v>180</v>
      </c>
      <c r="H99" s="83" t="s">
        <v>181</v>
      </c>
      <c r="I99" s="60" t="s">
        <v>202</v>
      </c>
    </row>
    <row r="100" spans="1:20">
      <c r="A100" s="86">
        <v>44056</v>
      </c>
      <c r="B100" s="65">
        <v>81.5</v>
      </c>
      <c r="C100" s="65">
        <v>3200</v>
      </c>
      <c r="D100" s="65">
        <f t="shared" si="11"/>
        <v>39.263803680981596</v>
      </c>
      <c r="E100" s="185"/>
      <c r="F100" s="85" t="s">
        <v>179</v>
      </c>
      <c r="G100" s="85" t="s">
        <v>180</v>
      </c>
      <c r="H100" s="83" t="s">
        <v>181</v>
      </c>
      <c r="I100" s="60" t="s">
        <v>209</v>
      </c>
    </row>
    <row r="101" spans="1:20">
      <c r="A101" s="86">
        <v>44044</v>
      </c>
      <c r="B101" s="65">
        <v>60.08</v>
      </c>
      <c r="C101" s="65">
        <v>3100</v>
      </c>
      <c r="D101" s="65">
        <f t="shared" si="11"/>
        <v>51.597869507323573</v>
      </c>
      <c r="E101" s="185"/>
      <c r="F101" s="85" t="s">
        <v>179</v>
      </c>
      <c r="G101" s="85" t="s">
        <v>180</v>
      </c>
      <c r="H101" s="83" t="s">
        <v>183</v>
      </c>
      <c r="I101" s="60" t="s">
        <v>199</v>
      </c>
    </row>
    <row r="102" spans="1:20">
      <c r="A102" s="86">
        <v>44039</v>
      </c>
      <c r="B102" s="65">
        <v>93.85</v>
      </c>
      <c r="C102" s="65">
        <v>3800</v>
      </c>
      <c r="D102" s="65">
        <f t="shared" si="11"/>
        <v>40.490143846563669</v>
      </c>
      <c r="E102" s="59">
        <f>ROUND(AVERAGE(D102),2)</f>
        <v>40.49</v>
      </c>
      <c r="F102" s="85" t="s">
        <v>179</v>
      </c>
      <c r="G102" s="85" t="s">
        <v>180</v>
      </c>
      <c r="H102" s="83" t="s">
        <v>210</v>
      </c>
      <c r="I102" s="60" t="s">
        <v>199</v>
      </c>
    </row>
    <row r="108" spans="1:20" ht="25.5">
      <c r="K108" s="93" t="s">
        <v>90</v>
      </c>
      <c r="L108" s="93" t="s">
        <v>204</v>
      </c>
      <c r="M108" s="93" t="s">
        <v>205</v>
      </c>
      <c r="N108" s="93" t="s">
        <v>206</v>
      </c>
      <c r="O108" s="93" t="s">
        <v>173</v>
      </c>
      <c r="P108" s="93" t="s">
        <v>60</v>
      </c>
      <c r="Q108" s="93" t="s">
        <v>74</v>
      </c>
      <c r="R108" s="93" t="s">
        <v>177</v>
      </c>
      <c r="S108" s="93" t="s">
        <v>178</v>
      </c>
      <c r="T108" s="94" t="s">
        <v>211</v>
      </c>
    </row>
    <row r="109" spans="1:20">
      <c r="K109" s="93">
        <v>1</v>
      </c>
      <c r="L109" s="93" t="s">
        <v>10</v>
      </c>
      <c r="M109" s="93">
        <v>2021</v>
      </c>
      <c r="N109" s="89">
        <v>7</v>
      </c>
      <c r="O109" s="65">
        <v>108.59</v>
      </c>
      <c r="P109" s="67" t="s">
        <v>193</v>
      </c>
      <c r="Q109" s="67" t="s">
        <v>187</v>
      </c>
      <c r="R109" s="92" t="s">
        <v>190</v>
      </c>
      <c r="S109" s="92" t="s">
        <v>188</v>
      </c>
      <c r="T109" s="95">
        <v>41.4402799521134</v>
      </c>
    </row>
    <row r="110" spans="1:20">
      <c r="K110" s="93">
        <v>2</v>
      </c>
      <c r="L110" s="93" t="s">
        <v>10</v>
      </c>
      <c r="M110" s="93">
        <v>2021</v>
      </c>
      <c r="N110" s="89">
        <v>7</v>
      </c>
      <c r="O110" s="65">
        <v>64.510000000000005</v>
      </c>
      <c r="P110" s="67" t="s">
        <v>179</v>
      </c>
      <c r="Q110" s="67" t="s">
        <v>187</v>
      </c>
      <c r="R110" s="92" t="s">
        <v>181</v>
      </c>
      <c r="S110" s="92" t="s">
        <v>185</v>
      </c>
      <c r="T110" s="95">
        <v>52.705006975662698</v>
      </c>
    </row>
    <row r="111" spans="1:20">
      <c r="K111" s="93">
        <v>3</v>
      </c>
      <c r="L111" s="93" t="s">
        <v>10</v>
      </c>
      <c r="M111" s="93">
        <v>2021</v>
      </c>
      <c r="N111" s="89">
        <v>7</v>
      </c>
      <c r="O111" s="65">
        <v>59.55</v>
      </c>
      <c r="P111" s="67" t="s">
        <v>179</v>
      </c>
      <c r="Q111" s="67" t="s">
        <v>187</v>
      </c>
      <c r="R111" s="92" t="s">
        <v>183</v>
      </c>
      <c r="S111" s="92" t="s">
        <v>202</v>
      </c>
      <c r="T111" s="95">
        <v>53.736356003358502</v>
      </c>
    </row>
    <row r="112" spans="1:20">
      <c r="K112" s="93">
        <v>4</v>
      </c>
      <c r="L112" s="93" t="s">
        <v>10</v>
      </c>
      <c r="M112" s="93">
        <v>2021</v>
      </c>
      <c r="N112" s="89">
        <v>6</v>
      </c>
      <c r="O112" s="65">
        <v>63.78</v>
      </c>
      <c r="P112" s="67" t="s">
        <v>179</v>
      </c>
      <c r="Q112" s="67" t="s">
        <v>180</v>
      </c>
      <c r="R112" s="92" t="s">
        <v>181</v>
      </c>
      <c r="S112" s="92" t="s">
        <v>202</v>
      </c>
      <c r="T112" s="95">
        <v>45.468798996550603</v>
      </c>
    </row>
    <row r="113" spans="11:20">
      <c r="K113" s="93">
        <v>5</v>
      </c>
      <c r="L113" s="93" t="s">
        <v>10</v>
      </c>
      <c r="M113" s="93">
        <v>2021</v>
      </c>
      <c r="N113" s="89">
        <v>6</v>
      </c>
      <c r="O113" s="65">
        <v>77.849999999999994</v>
      </c>
      <c r="P113" s="67" t="s">
        <v>179</v>
      </c>
      <c r="Q113" s="67" t="s">
        <v>187</v>
      </c>
      <c r="R113" s="92" t="s">
        <v>181</v>
      </c>
      <c r="S113" s="92" t="s">
        <v>185</v>
      </c>
      <c r="T113" s="95">
        <v>44.958253050738598</v>
      </c>
    </row>
    <row r="114" spans="11:20">
      <c r="K114" s="93">
        <v>6</v>
      </c>
      <c r="L114" s="93" t="s">
        <v>10</v>
      </c>
      <c r="M114" s="93">
        <v>2021</v>
      </c>
      <c r="N114" s="89">
        <v>6</v>
      </c>
      <c r="O114" s="65">
        <v>61.17</v>
      </c>
      <c r="P114" s="67" t="s">
        <v>179</v>
      </c>
      <c r="Q114" s="67" t="s">
        <v>180</v>
      </c>
      <c r="R114" s="92" t="s">
        <v>190</v>
      </c>
      <c r="S114" s="92" t="s">
        <v>202</v>
      </c>
      <c r="T114" s="95">
        <v>44.956678110184697</v>
      </c>
    </row>
    <row r="115" spans="11:20">
      <c r="K115" s="93">
        <v>7</v>
      </c>
      <c r="L115" s="93" t="s">
        <v>10</v>
      </c>
      <c r="M115" s="93">
        <v>2021</v>
      </c>
      <c r="N115" s="89">
        <v>5</v>
      </c>
      <c r="O115" s="65">
        <v>72.98</v>
      </c>
      <c r="P115" s="67" t="s">
        <v>179</v>
      </c>
      <c r="Q115" s="67" t="s">
        <v>187</v>
      </c>
      <c r="R115" s="92" t="s">
        <v>181</v>
      </c>
      <c r="S115" s="92" t="s">
        <v>199</v>
      </c>
      <c r="T115" s="95">
        <v>52.069060016442897</v>
      </c>
    </row>
    <row r="116" spans="11:20">
      <c r="K116" s="93">
        <v>8</v>
      </c>
      <c r="L116" s="93" t="s">
        <v>10</v>
      </c>
      <c r="M116" s="93">
        <v>2020</v>
      </c>
      <c r="N116" s="89">
        <v>5</v>
      </c>
      <c r="O116" s="65">
        <v>64</v>
      </c>
      <c r="P116" s="67" t="s">
        <v>179</v>
      </c>
      <c r="Q116" s="67" t="s">
        <v>180</v>
      </c>
      <c r="R116" s="92" t="s">
        <v>181</v>
      </c>
      <c r="S116" s="92" t="s">
        <v>199</v>
      </c>
      <c r="T116" s="95">
        <v>51.5625</v>
      </c>
    </row>
    <row r="117" spans="11:20">
      <c r="K117" s="93">
        <v>9</v>
      </c>
      <c r="L117" s="93" t="s">
        <v>10</v>
      </c>
      <c r="M117" s="93">
        <v>2020</v>
      </c>
      <c r="N117" s="89">
        <v>5</v>
      </c>
      <c r="O117" s="65">
        <v>64.510000000000005</v>
      </c>
      <c r="P117" s="67" t="s">
        <v>179</v>
      </c>
      <c r="Q117" s="67" t="s">
        <v>187</v>
      </c>
      <c r="R117" s="92" t="s">
        <v>181</v>
      </c>
      <c r="S117" s="92" t="s">
        <v>185</v>
      </c>
      <c r="T117" s="95">
        <v>52.705006975662698</v>
      </c>
    </row>
    <row r="118" spans="11:20">
      <c r="K118" s="93">
        <v>10</v>
      </c>
      <c r="L118" s="93" t="s">
        <v>10</v>
      </c>
      <c r="M118" s="93">
        <v>2020</v>
      </c>
      <c r="N118" s="89">
        <v>5</v>
      </c>
      <c r="O118" s="65">
        <v>87.72</v>
      </c>
      <c r="P118" s="67" t="s">
        <v>179</v>
      </c>
      <c r="Q118" s="67" t="s">
        <v>180</v>
      </c>
      <c r="R118" s="92" t="s">
        <v>181</v>
      </c>
      <c r="S118" s="92" t="s">
        <v>199</v>
      </c>
      <c r="T118" s="95">
        <v>44.459644322845399</v>
      </c>
    </row>
    <row r="119" spans="11:20">
      <c r="K119" s="93">
        <v>11</v>
      </c>
      <c r="L119" s="93" t="s">
        <v>10</v>
      </c>
      <c r="M119" s="93">
        <v>2020</v>
      </c>
      <c r="N119" s="89">
        <v>5</v>
      </c>
      <c r="O119" s="65">
        <v>89.27</v>
      </c>
      <c r="P119" s="67" t="s">
        <v>179</v>
      </c>
      <c r="Q119" s="67" t="s">
        <v>187</v>
      </c>
      <c r="R119" s="92" t="s">
        <v>181</v>
      </c>
      <c r="S119" s="92" t="s">
        <v>199</v>
      </c>
      <c r="T119" s="95">
        <v>44.807886187969103</v>
      </c>
    </row>
    <row r="120" spans="11:20">
      <c r="K120" s="93">
        <v>12</v>
      </c>
      <c r="L120" s="93" t="s">
        <v>10</v>
      </c>
      <c r="M120" s="93">
        <v>2020</v>
      </c>
      <c r="N120" s="89">
        <v>5</v>
      </c>
      <c r="O120" s="65">
        <v>65</v>
      </c>
      <c r="P120" s="67" t="s">
        <v>179</v>
      </c>
      <c r="Q120" s="67" t="s">
        <v>187</v>
      </c>
      <c r="R120" s="92" t="s">
        <v>181</v>
      </c>
      <c r="S120" s="92" t="s">
        <v>203</v>
      </c>
      <c r="T120" s="95">
        <v>58.461538461538503</v>
      </c>
    </row>
    <row r="121" spans="11:20">
      <c r="K121" s="93">
        <v>13</v>
      </c>
      <c r="L121" s="93" t="s">
        <v>10</v>
      </c>
      <c r="M121" s="93">
        <v>2020</v>
      </c>
      <c r="N121" s="89">
        <v>4</v>
      </c>
      <c r="O121" s="65">
        <v>107</v>
      </c>
      <c r="P121" s="67" t="s">
        <v>179</v>
      </c>
      <c r="Q121" s="67" t="s">
        <v>187</v>
      </c>
      <c r="R121" s="92" t="s">
        <v>181</v>
      </c>
      <c r="S121" s="92" t="s">
        <v>202</v>
      </c>
      <c r="T121" s="95">
        <v>34.5794392523364</v>
      </c>
    </row>
    <row r="122" spans="11:20">
      <c r="K122" s="93">
        <v>14</v>
      </c>
      <c r="L122" s="93" t="s">
        <v>10</v>
      </c>
      <c r="M122" s="93">
        <v>2020</v>
      </c>
      <c r="N122" s="89">
        <v>3</v>
      </c>
      <c r="O122" s="65">
        <v>50</v>
      </c>
      <c r="P122" s="67" t="s">
        <v>179</v>
      </c>
      <c r="Q122" s="67" t="s">
        <v>180</v>
      </c>
      <c r="R122" s="92" t="s">
        <v>183</v>
      </c>
      <c r="S122" s="92" t="s">
        <v>203</v>
      </c>
      <c r="T122" s="95">
        <v>64</v>
      </c>
    </row>
    <row r="123" spans="11:20">
      <c r="K123" s="93">
        <v>15</v>
      </c>
      <c r="L123" s="93" t="s">
        <v>10</v>
      </c>
      <c r="M123" s="93">
        <v>2020</v>
      </c>
      <c r="N123" s="89">
        <v>1</v>
      </c>
      <c r="O123" s="65">
        <v>66.08</v>
      </c>
      <c r="P123" s="67" t="s">
        <v>179</v>
      </c>
      <c r="Q123" s="67" t="s">
        <v>187</v>
      </c>
      <c r="R123" s="92" t="s">
        <v>181</v>
      </c>
      <c r="S123" s="92" t="s">
        <v>182</v>
      </c>
      <c r="T123" s="95">
        <v>48.426150121065398</v>
      </c>
    </row>
    <row r="124" spans="11:20">
      <c r="K124" s="93">
        <v>16</v>
      </c>
      <c r="L124" s="93" t="s">
        <v>10</v>
      </c>
      <c r="M124" s="93">
        <v>2020</v>
      </c>
      <c r="N124" s="89">
        <v>1</v>
      </c>
      <c r="O124" s="65">
        <v>74.94</v>
      </c>
      <c r="P124" s="67" t="s">
        <v>179</v>
      </c>
      <c r="Q124" s="67" t="s">
        <v>180</v>
      </c>
      <c r="R124" s="92" t="s">
        <v>183</v>
      </c>
      <c r="S124" s="92" t="s">
        <v>185</v>
      </c>
      <c r="T124" s="95">
        <v>34.694422204430197</v>
      </c>
    </row>
    <row r="125" spans="11:20">
      <c r="K125" s="93">
        <v>17</v>
      </c>
      <c r="L125" s="93" t="s">
        <v>10</v>
      </c>
      <c r="M125" s="93">
        <v>2020</v>
      </c>
      <c r="N125" s="89">
        <v>12</v>
      </c>
      <c r="O125" s="65">
        <v>40</v>
      </c>
      <c r="P125" s="67" t="s">
        <v>186</v>
      </c>
      <c r="Q125" s="67" t="s">
        <v>180</v>
      </c>
      <c r="R125" s="92" t="s">
        <v>183</v>
      </c>
      <c r="S125" s="92" t="s">
        <v>209</v>
      </c>
      <c r="T125" s="95">
        <v>65</v>
      </c>
    </row>
    <row r="126" spans="11:20">
      <c r="K126" s="93">
        <v>18</v>
      </c>
      <c r="L126" s="93" t="s">
        <v>10</v>
      </c>
      <c r="M126" s="93">
        <v>2020</v>
      </c>
      <c r="N126" s="89">
        <v>11</v>
      </c>
      <c r="O126" s="65">
        <v>62.17</v>
      </c>
      <c r="P126" s="67" t="s">
        <v>179</v>
      </c>
      <c r="Q126" s="67" t="s">
        <v>180</v>
      </c>
      <c r="R126" s="92" t="s">
        <v>181</v>
      </c>
      <c r="S126" s="92" t="s">
        <v>202</v>
      </c>
      <c r="T126" s="95">
        <v>40.212321055171302</v>
      </c>
    </row>
    <row r="127" spans="11:20">
      <c r="K127" s="93">
        <v>19</v>
      </c>
      <c r="L127" s="93" t="s">
        <v>10</v>
      </c>
      <c r="M127" s="93">
        <v>2020</v>
      </c>
      <c r="N127" s="89">
        <v>10</v>
      </c>
      <c r="O127" s="65">
        <v>64.510000000000005</v>
      </c>
      <c r="P127" s="67" t="s">
        <v>179</v>
      </c>
      <c r="Q127" s="67" t="s">
        <v>180</v>
      </c>
      <c r="R127" s="92" t="s">
        <v>181</v>
      </c>
      <c r="S127" s="92" t="s">
        <v>184</v>
      </c>
      <c r="T127" s="95">
        <v>49.604712447682502</v>
      </c>
    </row>
    <row r="128" spans="11:20">
      <c r="K128" s="93">
        <v>20</v>
      </c>
      <c r="L128" s="93" t="s">
        <v>10</v>
      </c>
      <c r="M128" s="93">
        <v>2020</v>
      </c>
      <c r="N128" s="89">
        <v>8</v>
      </c>
      <c r="O128" s="65">
        <v>64</v>
      </c>
      <c r="P128" s="67" t="s">
        <v>179</v>
      </c>
      <c r="Q128" s="67" t="s">
        <v>187</v>
      </c>
      <c r="R128" s="92" t="s">
        <v>181</v>
      </c>
      <c r="S128" s="79" t="s">
        <v>195</v>
      </c>
      <c r="T128" s="95">
        <v>50</v>
      </c>
    </row>
    <row r="129" spans="11:20">
      <c r="K129" s="93">
        <v>21</v>
      </c>
      <c r="L129" s="93" t="s">
        <v>10</v>
      </c>
      <c r="M129" s="93">
        <v>2020</v>
      </c>
      <c r="N129" s="89">
        <v>8</v>
      </c>
      <c r="O129" s="65">
        <v>63.78</v>
      </c>
      <c r="P129" s="67" t="s">
        <v>179</v>
      </c>
      <c r="Q129" s="67" t="s">
        <v>180</v>
      </c>
      <c r="R129" s="92" t="s">
        <v>181</v>
      </c>
      <c r="S129" s="79" t="s">
        <v>202</v>
      </c>
      <c r="T129" s="95">
        <v>45.468798996550603</v>
      </c>
    </row>
    <row r="130" spans="11:20">
      <c r="K130" s="93">
        <v>22</v>
      </c>
      <c r="L130" s="93" t="s">
        <v>10</v>
      </c>
      <c r="M130" s="93">
        <v>2021</v>
      </c>
      <c r="N130" s="89">
        <v>8</v>
      </c>
      <c r="O130" s="65">
        <v>81.5</v>
      </c>
      <c r="P130" s="67" t="s">
        <v>179</v>
      </c>
      <c r="Q130" s="67" t="s">
        <v>180</v>
      </c>
      <c r="R130" s="92" t="s">
        <v>181</v>
      </c>
      <c r="S130" s="79" t="s">
        <v>209</v>
      </c>
      <c r="T130" s="81">
        <v>39.263803680981603</v>
      </c>
    </row>
    <row r="131" spans="11:20">
      <c r="K131" s="93">
        <v>23</v>
      </c>
      <c r="L131" s="93" t="s">
        <v>10</v>
      </c>
      <c r="M131" s="93">
        <v>2022</v>
      </c>
      <c r="N131" s="89">
        <v>8</v>
      </c>
      <c r="O131" s="65">
        <v>60.08</v>
      </c>
      <c r="P131" s="67" t="s">
        <v>179</v>
      </c>
      <c r="Q131" s="67" t="s">
        <v>180</v>
      </c>
      <c r="R131" s="92" t="s">
        <v>183</v>
      </c>
      <c r="S131" s="79" t="s">
        <v>199</v>
      </c>
      <c r="T131" s="81">
        <v>51.597869507323601</v>
      </c>
    </row>
    <row r="132" spans="11:20">
      <c r="K132" s="93">
        <v>24</v>
      </c>
      <c r="L132" s="93" t="s">
        <v>10</v>
      </c>
      <c r="M132" s="93">
        <v>2023</v>
      </c>
      <c r="N132" s="89">
        <v>7</v>
      </c>
      <c r="O132" s="65">
        <v>93.85</v>
      </c>
      <c r="P132" s="67" t="s">
        <v>179</v>
      </c>
      <c r="Q132" s="67" t="s">
        <v>180</v>
      </c>
      <c r="R132" s="92" t="s">
        <v>210</v>
      </c>
      <c r="S132" s="79" t="s">
        <v>199</v>
      </c>
      <c r="T132" s="81">
        <v>40.490143846563697</v>
      </c>
    </row>
    <row r="1048534" spans="9:9">
      <c r="I1048534" s="83" t="s">
        <v>184</v>
      </c>
    </row>
  </sheetData>
  <mergeCells count="63">
    <mergeCell ref="G44:G46"/>
    <mergeCell ref="G47:G49"/>
    <mergeCell ref="K7:K9"/>
    <mergeCell ref="G24:G26"/>
    <mergeCell ref="G27:G29"/>
    <mergeCell ref="G30:G32"/>
    <mergeCell ref="G38:G40"/>
    <mergeCell ref="G41:G43"/>
    <mergeCell ref="G4:G6"/>
    <mergeCell ref="G7:G9"/>
    <mergeCell ref="G10:G12"/>
    <mergeCell ref="G13:G15"/>
    <mergeCell ref="G21:G23"/>
    <mergeCell ref="E82:E84"/>
    <mergeCell ref="E85:E90"/>
    <mergeCell ref="E93:E94"/>
    <mergeCell ref="E98:E101"/>
    <mergeCell ref="F4:F6"/>
    <mergeCell ref="F7:F9"/>
    <mergeCell ref="F10:F12"/>
    <mergeCell ref="F13:F15"/>
    <mergeCell ref="F21:F23"/>
    <mergeCell ref="F24:F26"/>
    <mergeCell ref="F27:F29"/>
    <mergeCell ref="F30:F32"/>
    <mergeCell ref="F38:F40"/>
    <mergeCell ref="F41:F43"/>
    <mergeCell ref="F44:F46"/>
    <mergeCell ref="F47:F49"/>
    <mergeCell ref="E38:E40"/>
    <mergeCell ref="E41:E43"/>
    <mergeCell ref="E44:E46"/>
    <mergeCell ref="E47:E49"/>
    <mergeCell ref="E79:E81"/>
    <mergeCell ref="A51:E51"/>
    <mergeCell ref="A60:E60"/>
    <mergeCell ref="A68:E68"/>
    <mergeCell ref="A76:E76"/>
    <mergeCell ref="A44:A46"/>
    <mergeCell ref="A47:A49"/>
    <mergeCell ref="A38:A40"/>
    <mergeCell ref="A41:A43"/>
    <mergeCell ref="A4:A6"/>
    <mergeCell ref="A7:A9"/>
    <mergeCell ref="A10:A12"/>
    <mergeCell ref="A13:A15"/>
    <mergeCell ref="A21:A23"/>
    <mergeCell ref="C2:D2"/>
    <mergeCell ref="A17:E17"/>
    <mergeCell ref="B19:C19"/>
    <mergeCell ref="A34:E34"/>
    <mergeCell ref="B36:C36"/>
    <mergeCell ref="E4:E6"/>
    <mergeCell ref="E7:E9"/>
    <mergeCell ref="E10:E12"/>
    <mergeCell ref="E13:E15"/>
    <mergeCell ref="E21:E23"/>
    <mergeCell ref="E24:E26"/>
    <mergeCell ref="E27:E29"/>
    <mergeCell ref="E30:E32"/>
    <mergeCell ref="A24:A26"/>
    <mergeCell ref="A27:A29"/>
    <mergeCell ref="A30:A32"/>
  </mergeCells>
  <phoneticPr fontId="42"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48546"/>
  <sheetViews>
    <sheetView topLeftCell="C1" zoomScale="90" zoomScaleNormal="90" workbookViewId="0">
      <selection activeCell="K10" sqref="K10"/>
    </sheetView>
  </sheetViews>
  <sheetFormatPr defaultColWidth="9" defaultRowHeight="14.25"/>
  <cols>
    <col min="1" max="1" width="22.125" style="59" customWidth="1"/>
    <col min="2" max="2" width="13.625" style="59" customWidth="1"/>
    <col min="3" max="3" width="12.375" style="59" customWidth="1"/>
    <col min="4" max="4" width="31.5" style="59" customWidth="1"/>
    <col min="5" max="5" width="14" style="59" customWidth="1"/>
    <col min="6" max="6" width="23.25" style="59" customWidth="1"/>
    <col min="7" max="7" width="21" style="59" customWidth="1"/>
    <col min="8" max="9" width="11.375" style="60" customWidth="1"/>
    <col min="10" max="10" width="7" style="60" customWidth="1"/>
    <col min="11" max="12" width="9" style="60"/>
    <col min="13" max="13" width="9" style="61"/>
    <col min="14" max="15" width="9" style="60"/>
    <col min="16" max="16" width="10.75" style="60"/>
    <col min="17" max="21" width="9" style="60"/>
    <col min="22" max="22" width="9" style="62"/>
    <col min="23" max="16384" width="9" style="60"/>
  </cols>
  <sheetData>
    <row r="1" spans="1:13">
      <c r="B1" s="59" t="s">
        <v>138</v>
      </c>
      <c r="F1" s="59">
        <v>12</v>
      </c>
    </row>
    <row r="2" spans="1:13">
      <c r="B2" s="63" t="s">
        <v>139</v>
      </c>
      <c r="C2" s="170" t="s">
        <v>11</v>
      </c>
      <c r="D2" s="171"/>
      <c r="E2" s="64"/>
    </row>
    <row r="3" spans="1:13">
      <c r="A3" s="65" t="str">
        <f>[3]富润家园数据!A4</f>
        <v>时间</v>
      </c>
      <c r="B3" s="66" t="s">
        <v>141</v>
      </c>
      <c r="C3" s="66" t="s">
        <v>142</v>
      </c>
      <c r="D3" s="66" t="str">
        <f>[3]富润家园数据!D4</f>
        <v>估价机构样本小区数据</v>
      </c>
      <c r="E3" s="66" t="str">
        <f>[3]富润家园数据!E4</f>
        <v>样本数量</v>
      </c>
      <c r="F3" s="142" t="s">
        <v>5881</v>
      </c>
      <c r="G3" s="142" t="s">
        <v>5882</v>
      </c>
    </row>
    <row r="4" spans="1:13">
      <c r="A4" s="183" t="s">
        <v>143</v>
      </c>
      <c r="B4" s="69">
        <v>44013</v>
      </c>
      <c r="C4" s="66" t="s">
        <v>144</v>
      </c>
      <c r="D4" s="70"/>
      <c r="E4" s="179">
        <v>3</v>
      </c>
      <c r="F4" s="186">
        <f>ROUND((D5+D6)/2,2)</f>
        <v>47.24</v>
      </c>
      <c r="G4" s="186"/>
    </row>
    <row r="5" spans="1:13">
      <c r="A5" s="184"/>
      <c r="B5" s="69">
        <v>44044</v>
      </c>
      <c r="C5" s="66">
        <v>1</v>
      </c>
      <c r="D5" s="70" t="str">
        <f>中指数据!AT8</f>
        <v>49.06</v>
      </c>
      <c r="E5" s="179"/>
      <c r="F5" s="189"/>
      <c r="G5" s="186"/>
    </row>
    <row r="6" spans="1:13">
      <c r="A6" s="184"/>
      <c r="B6" s="69">
        <v>44075</v>
      </c>
      <c r="C6" s="66">
        <v>2</v>
      </c>
      <c r="D6" s="70" t="str">
        <f>中指数据!AP8</f>
        <v>45.41</v>
      </c>
      <c r="E6" s="179"/>
      <c r="F6" s="189"/>
      <c r="G6" s="186"/>
      <c r="H6" s="72"/>
      <c r="I6" s="79" t="s">
        <v>145</v>
      </c>
      <c r="J6" s="79" t="s">
        <v>146</v>
      </c>
      <c r="K6" s="80" t="s">
        <v>147</v>
      </c>
      <c r="L6" s="147" t="s">
        <v>5956</v>
      </c>
      <c r="M6" s="148" t="s">
        <v>5957</v>
      </c>
    </row>
    <row r="7" spans="1:13">
      <c r="A7" s="183" t="s">
        <v>148</v>
      </c>
      <c r="B7" s="69">
        <v>44105</v>
      </c>
      <c r="C7" s="66">
        <v>2</v>
      </c>
      <c r="D7" s="70" t="str">
        <f>中指数据!AL8</f>
        <v>45.39</v>
      </c>
      <c r="E7" s="179">
        <v>4</v>
      </c>
      <c r="F7" s="186">
        <f>ROUND((D8+D9+D7)/3,2)</f>
        <v>46.07</v>
      </c>
      <c r="G7" s="186"/>
      <c r="H7" s="72" t="s">
        <v>149</v>
      </c>
      <c r="I7" s="81">
        <f>F17</f>
        <v>47.2</v>
      </c>
      <c r="J7" s="82"/>
      <c r="K7" s="190">
        <f>AVERAGE(I7:I9)-L7-M7</f>
        <v>47.01</v>
      </c>
      <c r="L7" s="60">
        <v>1</v>
      </c>
      <c r="M7" s="61">
        <v>2.5</v>
      </c>
    </row>
    <row r="8" spans="1:13">
      <c r="A8" s="184"/>
      <c r="B8" s="69">
        <v>44136</v>
      </c>
      <c r="C8" s="66">
        <v>1</v>
      </c>
      <c r="D8" s="70" t="str">
        <f>中指数据!AH8</f>
        <v>46.41</v>
      </c>
      <c r="E8" s="179"/>
      <c r="F8" s="189"/>
      <c r="G8" s="186"/>
      <c r="H8" s="72" t="s">
        <v>150</v>
      </c>
      <c r="I8" s="81">
        <f>F34</f>
        <v>53.77</v>
      </c>
      <c r="J8" s="82"/>
      <c r="K8" s="190"/>
      <c r="L8" s="83"/>
    </row>
    <row r="9" spans="1:13">
      <c r="A9" s="184"/>
      <c r="B9" s="69">
        <v>44166</v>
      </c>
      <c r="C9" s="66">
        <v>1</v>
      </c>
      <c r="D9" s="70" t="str">
        <f>中指数据!AD8</f>
        <v>46.42</v>
      </c>
      <c r="E9" s="179"/>
      <c r="F9" s="189"/>
      <c r="G9" s="186"/>
      <c r="H9" s="73" t="s">
        <v>151</v>
      </c>
      <c r="I9" s="84">
        <f>F51</f>
        <v>50.56</v>
      </c>
      <c r="J9" s="82"/>
      <c r="K9" s="190"/>
    </row>
    <row r="10" spans="1:13">
      <c r="A10" s="183" t="s">
        <v>152</v>
      </c>
      <c r="B10" s="69">
        <v>44197</v>
      </c>
      <c r="C10" s="66">
        <v>1</v>
      </c>
      <c r="D10" s="70" t="str">
        <f>中指数据!Z8</f>
        <v>45.91</v>
      </c>
      <c r="E10" s="179">
        <v>3</v>
      </c>
      <c r="F10" s="186">
        <f t="shared" ref="F10" si="0">ROUND((D11+D12+D10)/3,2)</f>
        <v>46.16</v>
      </c>
      <c r="G10" s="186"/>
    </row>
    <row r="11" spans="1:13">
      <c r="A11" s="184"/>
      <c r="B11" s="69">
        <v>44228</v>
      </c>
      <c r="C11" s="66">
        <v>1</v>
      </c>
      <c r="D11" s="70" t="str">
        <f>中指数据!V8</f>
        <v>45.92</v>
      </c>
      <c r="E11" s="179"/>
      <c r="F11" s="189"/>
      <c r="G11" s="186"/>
    </row>
    <row r="12" spans="1:13">
      <c r="A12" s="183"/>
      <c r="B12" s="69">
        <v>44256</v>
      </c>
      <c r="C12" s="66">
        <v>1</v>
      </c>
      <c r="D12" s="70" t="str">
        <f>中指数据!R8</f>
        <v>46.66</v>
      </c>
      <c r="E12" s="179"/>
      <c r="F12" s="189"/>
      <c r="G12" s="186"/>
    </row>
    <row r="13" spans="1:13">
      <c r="A13" s="175" t="s">
        <v>153</v>
      </c>
      <c r="B13" s="69">
        <v>44287</v>
      </c>
      <c r="C13" s="66">
        <v>1</v>
      </c>
      <c r="D13" s="70" t="str">
        <f>中指数据!N8</f>
        <v>47.57</v>
      </c>
      <c r="E13" s="179">
        <v>4</v>
      </c>
      <c r="F13" s="186">
        <f t="shared" ref="F13" si="1">ROUND((D14+D15+D13)/3,2)</f>
        <v>49.33</v>
      </c>
      <c r="G13" s="186"/>
    </row>
    <row r="14" spans="1:13">
      <c r="A14" s="175"/>
      <c r="B14" s="69">
        <v>44317</v>
      </c>
      <c r="C14" s="66">
        <v>2</v>
      </c>
      <c r="D14" s="70" t="str">
        <f>中指数据!J8</f>
        <v>47.15</v>
      </c>
      <c r="E14" s="179"/>
      <c r="F14" s="189"/>
      <c r="G14" s="186"/>
    </row>
    <row r="15" spans="1:13">
      <c r="A15" s="175"/>
      <c r="B15" s="69">
        <v>44348</v>
      </c>
      <c r="C15" s="66">
        <v>1</v>
      </c>
      <c r="D15" s="70" t="str">
        <f>中指数据!F8</f>
        <v>53.26</v>
      </c>
      <c r="E15" s="179"/>
      <c r="F15" s="189"/>
      <c r="G15" s="186"/>
    </row>
    <row r="16" spans="1:13">
      <c r="A16" s="74" t="s">
        <v>154</v>
      </c>
      <c r="B16" s="69">
        <v>44378</v>
      </c>
      <c r="C16" s="66">
        <v>2</v>
      </c>
      <c r="D16" s="65" t="str">
        <f>中指数据!B8</f>
        <v>49.77</v>
      </c>
      <c r="E16" s="70">
        <v>2</v>
      </c>
      <c r="F16" s="71" t="str">
        <f>D16</f>
        <v>49.77</v>
      </c>
      <c r="G16" s="71"/>
    </row>
    <row r="17" spans="1:11">
      <c r="A17" s="172" t="s">
        <v>155</v>
      </c>
      <c r="B17" s="173"/>
      <c r="C17" s="173"/>
      <c r="D17" s="173"/>
      <c r="E17" s="174"/>
      <c r="F17" s="71">
        <f>AVERAGE(F4:F16)</f>
        <v>47.2</v>
      </c>
      <c r="G17" s="71"/>
    </row>
    <row r="18" spans="1:11">
      <c r="F18" s="138"/>
      <c r="K18" s="60">
        <f>47.98*1.2</f>
        <v>57.575999999999993</v>
      </c>
    </row>
    <row r="19" spans="1:11">
      <c r="B19" s="175" t="s">
        <v>156</v>
      </c>
      <c r="C19" s="175"/>
      <c r="D19" s="65"/>
      <c r="E19" s="75"/>
      <c r="F19" s="138"/>
      <c r="G19" s="89"/>
    </row>
    <row r="20" spans="1:11">
      <c r="A20" s="65" t="str">
        <f t="shared" ref="A20:E20" si="2">A3</f>
        <v>时间</v>
      </c>
      <c r="B20" s="65" t="s">
        <v>157</v>
      </c>
      <c r="C20" s="65" t="s">
        <v>158</v>
      </c>
      <c r="D20" s="65" t="s">
        <v>159</v>
      </c>
      <c r="E20" s="65" t="str">
        <f t="shared" si="2"/>
        <v>样本数量</v>
      </c>
      <c r="F20" s="89" t="str">
        <f>F3</f>
        <v>含物业费，含取暖费</v>
      </c>
      <c r="G20" s="143" t="str">
        <f>G3</f>
        <v>含物业费，不含取暖费</v>
      </c>
    </row>
    <row r="21" spans="1:11">
      <c r="A21" s="183" t="s">
        <v>143</v>
      </c>
      <c r="B21" s="69">
        <v>44013</v>
      </c>
      <c r="C21" s="65"/>
      <c r="D21" s="70"/>
      <c r="E21" s="180">
        <f>SUM(C21:C22)</f>
        <v>0</v>
      </c>
      <c r="F21" s="187">
        <f>ROUND(AVERAGE(D21:D23),2)</f>
        <v>53.88</v>
      </c>
      <c r="G21" s="175"/>
    </row>
    <row r="22" spans="1:11">
      <c r="A22" s="184"/>
      <c r="B22" s="69">
        <v>44044</v>
      </c>
      <c r="C22" s="65"/>
      <c r="D22" s="70">
        <v>49.295699894912197</v>
      </c>
      <c r="E22" s="181"/>
      <c r="F22" s="188"/>
      <c r="G22" s="175"/>
    </row>
    <row r="23" spans="1:11">
      <c r="A23" s="184"/>
      <c r="B23" s="69">
        <v>44075</v>
      </c>
      <c r="C23" s="65"/>
      <c r="D23" s="70">
        <v>58.468851974700101</v>
      </c>
      <c r="E23" s="181"/>
      <c r="F23" s="188"/>
      <c r="G23" s="175"/>
    </row>
    <row r="24" spans="1:11">
      <c r="A24" s="183" t="s">
        <v>148</v>
      </c>
      <c r="B24" s="69">
        <v>44105</v>
      </c>
      <c r="C24" s="65"/>
      <c r="D24" s="70">
        <v>64.381852612505796</v>
      </c>
      <c r="E24" s="181">
        <f>SUM(C26:C28)</f>
        <v>0</v>
      </c>
      <c r="F24" s="187">
        <f t="shared" ref="F24" si="3">ROUND(AVERAGE(D24:D26),2)</f>
        <v>54.19</v>
      </c>
      <c r="G24" s="175"/>
    </row>
    <row r="25" spans="1:11">
      <c r="A25" s="184"/>
      <c r="B25" s="69">
        <v>44136</v>
      </c>
      <c r="C25" s="65"/>
      <c r="D25" s="70">
        <v>51.0195031092627</v>
      </c>
      <c r="E25" s="181"/>
      <c r="F25" s="188"/>
      <c r="G25" s="175"/>
    </row>
    <row r="26" spans="1:11">
      <c r="A26" s="184"/>
      <c r="B26" s="69">
        <v>44166</v>
      </c>
      <c r="C26" s="65"/>
      <c r="D26" s="70">
        <v>47.176603890310197</v>
      </c>
      <c r="E26" s="181"/>
      <c r="F26" s="188"/>
      <c r="G26" s="175"/>
    </row>
    <row r="27" spans="1:11">
      <c r="A27" s="183" t="s">
        <v>152</v>
      </c>
      <c r="B27" s="69">
        <v>44197</v>
      </c>
      <c r="C27" s="65"/>
      <c r="D27" s="70">
        <v>51.521551516221599</v>
      </c>
      <c r="E27" s="181">
        <f>SUM(C29:C31)</f>
        <v>0</v>
      </c>
      <c r="F27" s="187">
        <f t="shared" ref="F27" si="4">ROUND(AVERAGE(D27:D29),2)</f>
        <v>50.1</v>
      </c>
      <c r="G27" s="175"/>
    </row>
    <row r="28" spans="1:11">
      <c r="A28" s="184"/>
      <c r="B28" s="69">
        <v>44228</v>
      </c>
      <c r="C28" s="65"/>
      <c r="D28" s="70">
        <v>43.360962500414601</v>
      </c>
      <c r="E28" s="181"/>
      <c r="F28" s="188"/>
      <c r="G28" s="175"/>
    </row>
    <row r="29" spans="1:11">
      <c r="A29" s="183"/>
      <c r="B29" s="69">
        <v>44256</v>
      </c>
      <c r="C29" s="65"/>
      <c r="D29" s="70">
        <v>55.4230354073106</v>
      </c>
      <c r="E29" s="181"/>
      <c r="F29" s="188"/>
      <c r="G29" s="175"/>
    </row>
    <row r="30" spans="1:11">
      <c r="A30" s="175" t="s">
        <v>153</v>
      </c>
      <c r="B30" s="69">
        <v>44287</v>
      </c>
      <c r="C30" s="65"/>
      <c r="D30" s="70">
        <v>52.907391910393201</v>
      </c>
      <c r="E30" s="181"/>
      <c r="F30" s="187">
        <f t="shared" ref="F30" si="5">ROUND(AVERAGE(D30:D32),2)</f>
        <v>55.13</v>
      </c>
      <c r="G30" s="175"/>
    </row>
    <row r="31" spans="1:11">
      <c r="A31" s="175"/>
      <c r="B31" s="69">
        <v>44317</v>
      </c>
      <c r="C31" s="65"/>
      <c r="D31" s="70">
        <v>60.268394651618799</v>
      </c>
      <c r="E31" s="181"/>
      <c r="F31" s="188"/>
      <c r="G31" s="175"/>
    </row>
    <row r="32" spans="1:11">
      <c r="A32" s="175"/>
      <c r="B32" s="69">
        <v>44348</v>
      </c>
      <c r="C32" s="65"/>
      <c r="D32" s="70">
        <v>52.2108690815854</v>
      </c>
      <c r="E32" s="182"/>
      <c r="F32" s="188"/>
      <c r="G32" s="175"/>
      <c r="K32" s="60">
        <v>33</v>
      </c>
    </row>
    <row r="33" spans="1:11">
      <c r="A33" s="74" t="s">
        <v>154</v>
      </c>
      <c r="B33" s="69">
        <v>44378</v>
      </c>
      <c r="C33" s="65"/>
      <c r="D33" s="70">
        <v>55.532107325896803</v>
      </c>
      <c r="E33" s="76">
        <f>SUM(C33:C33)</f>
        <v>0</v>
      </c>
      <c r="F33" s="89">
        <f>ROUND(D33,2)</f>
        <v>55.53</v>
      </c>
      <c r="G33" s="71"/>
      <c r="K33" s="60">
        <f>K32*1.1/0.8</f>
        <v>45.375</v>
      </c>
    </row>
    <row r="34" spans="1:11">
      <c r="A34" s="176" t="s">
        <v>145</v>
      </c>
      <c r="B34" s="177"/>
      <c r="C34" s="177"/>
      <c r="D34" s="177"/>
      <c r="E34" s="178"/>
      <c r="F34" s="89">
        <f>ROUND(AVERAGE(F21:F33),2)</f>
        <v>53.77</v>
      </c>
      <c r="G34" s="71"/>
    </row>
    <row r="35" spans="1:11">
      <c r="F35" s="138"/>
    </row>
    <row r="36" spans="1:11">
      <c r="B36" s="175" t="s">
        <v>160</v>
      </c>
      <c r="C36" s="175"/>
      <c r="D36" s="65"/>
      <c r="E36" s="75"/>
      <c r="F36" s="138"/>
    </row>
    <row r="37" spans="1:11">
      <c r="A37" s="65" t="str">
        <f t="shared" ref="A37:E37" si="6">A3</f>
        <v>时间</v>
      </c>
      <c r="B37" s="65" t="s">
        <v>157</v>
      </c>
      <c r="C37" s="65" t="s">
        <v>158</v>
      </c>
      <c r="D37" s="65" t="s">
        <v>159</v>
      </c>
      <c r="E37" s="65" t="str">
        <f t="shared" si="6"/>
        <v>样本数量</v>
      </c>
      <c r="F37" s="142" t="s">
        <v>5881</v>
      </c>
      <c r="G37" s="142" t="str">
        <f>G3</f>
        <v>含物业费，不含取暖费</v>
      </c>
    </row>
    <row r="38" spans="1:11">
      <c r="A38" s="183" t="s">
        <v>143</v>
      </c>
      <c r="B38" s="69">
        <v>44013</v>
      </c>
      <c r="C38" s="65"/>
      <c r="D38" s="71"/>
      <c r="E38" s="179">
        <f>SUM(C38:C40)</f>
        <v>13</v>
      </c>
      <c r="F38" s="186">
        <f>ROUND(AVERAGE(D38:D40),2)</f>
        <v>49.56</v>
      </c>
      <c r="G38" s="186"/>
    </row>
    <row r="39" spans="1:11">
      <c r="A39" s="184"/>
      <c r="B39" s="69">
        <v>44044</v>
      </c>
      <c r="C39" s="65">
        <v>6</v>
      </c>
      <c r="D39" s="71">
        <f>E122</f>
        <v>50.35</v>
      </c>
      <c r="E39" s="179"/>
      <c r="F39" s="189"/>
      <c r="G39" s="186"/>
    </row>
    <row r="40" spans="1:11">
      <c r="A40" s="184"/>
      <c r="B40" s="69">
        <v>44075</v>
      </c>
      <c r="C40" s="65">
        <v>7</v>
      </c>
      <c r="D40" s="71">
        <f>E115</f>
        <v>48.77</v>
      </c>
      <c r="E40" s="179"/>
      <c r="F40" s="189"/>
      <c r="G40" s="186"/>
    </row>
    <row r="41" spans="1:11">
      <c r="A41" s="183" t="s">
        <v>148</v>
      </c>
      <c r="B41" s="69">
        <v>44105</v>
      </c>
      <c r="C41" s="65">
        <v>8</v>
      </c>
      <c r="D41" s="71">
        <f>E107</f>
        <v>49.19</v>
      </c>
      <c r="E41" s="179">
        <f>SUM(C41:C43)</f>
        <v>14</v>
      </c>
      <c r="F41" s="186">
        <f t="shared" ref="F41" si="7">ROUND(AVERAGE(D41:D43),2)</f>
        <v>50.13</v>
      </c>
      <c r="G41" s="186"/>
    </row>
    <row r="42" spans="1:11">
      <c r="A42" s="184"/>
      <c r="B42" s="69">
        <v>44136</v>
      </c>
      <c r="C42" s="65">
        <v>4</v>
      </c>
      <c r="D42" s="71">
        <f>E103</f>
        <v>52.92</v>
      </c>
      <c r="E42" s="179"/>
      <c r="F42" s="189"/>
      <c r="G42" s="186"/>
    </row>
    <row r="43" spans="1:11">
      <c r="A43" s="184"/>
      <c r="B43" s="69">
        <v>44166</v>
      </c>
      <c r="C43" s="65">
        <v>2</v>
      </c>
      <c r="D43" s="71">
        <f>E101</f>
        <v>48.27</v>
      </c>
      <c r="E43" s="179"/>
      <c r="F43" s="189"/>
      <c r="G43" s="186"/>
    </row>
    <row r="44" spans="1:11">
      <c r="A44" s="183" t="s">
        <v>152</v>
      </c>
      <c r="B44" s="69">
        <v>44197</v>
      </c>
      <c r="C44" s="65">
        <v>2</v>
      </c>
      <c r="D44" s="71">
        <f>E99</f>
        <v>52.21</v>
      </c>
      <c r="E44" s="179">
        <f>SUM(C44:C46)</f>
        <v>7</v>
      </c>
      <c r="F44" s="186">
        <f t="shared" ref="F44" si="8">ROUND(AVERAGE(D44:D46),2)</f>
        <v>48.54</v>
      </c>
      <c r="G44" s="186"/>
    </row>
    <row r="45" spans="1:11">
      <c r="A45" s="184"/>
      <c r="B45" s="69">
        <v>44228</v>
      </c>
      <c r="C45" s="65">
        <v>2</v>
      </c>
      <c r="D45" s="71">
        <f>E97</f>
        <v>40.86</v>
      </c>
      <c r="E45" s="179"/>
      <c r="F45" s="189"/>
      <c r="G45" s="186"/>
    </row>
    <row r="46" spans="1:11">
      <c r="A46" s="183"/>
      <c r="B46" s="69">
        <v>44256</v>
      </c>
      <c r="C46" s="65">
        <v>3</v>
      </c>
      <c r="D46" s="71">
        <f>E94</f>
        <v>52.55</v>
      </c>
      <c r="E46" s="179"/>
      <c r="F46" s="189"/>
      <c r="G46" s="186"/>
    </row>
    <row r="47" spans="1:11">
      <c r="A47" s="175" t="s">
        <v>153</v>
      </c>
      <c r="B47" s="69">
        <v>44287</v>
      </c>
      <c r="C47" s="65">
        <v>0</v>
      </c>
      <c r="D47" s="71"/>
      <c r="E47" s="179">
        <f>SUM(C47:C49)</f>
        <v>10</v>
      </c>
      <c r="F47" s="186">
        <f t="shared" ref="F47" si="9">ROUND(AVERAGE(D47:D49),2)</f>
        <v>49.47</v>
      </c>
      <c r="G47" s="186"/>
      <c r="I47" s="83" t="s">
        <v>161</v>
      </c>
      <c r="J47" s="83" t="s">
        <v>162</v>
      </c>
    </row>
    <row r="48" spans="1:11">
      <c r="A48" s="175"/>
      <c r="B48" s="69">
        <v>44317</v>
      </c>
      <c r="C48" s="65">
        <v>7</v>
      </c>
      <c r="D48" s="71">
        <f>E87</f>
        <v>52.62</v>
      </c>
      <c r="E48" s="179"/>
      <c r="F48" s="189"/>
      <c r="G48" s="186"/>
      <c r="I48" s="60">
        <v>30</v>
      </c>
      <c r="J48" s="60">
        <v>1</v>
      </c>
    </row>
    <row r="49" spans="1:9">
      <c r="A49" s="175"/>
      <c r="B49" s="69">
        <v>44348</v>
      </c>
      <c r="C49" s="65">
        <v>3</v>
      </c>
      <c r="D49" s="71">
        <f>E84</f>
        <v>46.31</v>
      </c>
      <c r="E49" s="179"/>
      <c r="F49" s="189"/>
      <c r="G49" s="186"/>
      <c r="I49" s="60">
        <f>I48/12</f>
        <v>2.5</v>
      </c>
    </row>
    <row r="50" spans="1:9">
      <c r="A50" s="74" t="s">
        <v>154</v>
      </c>
      <c r="B50" s="69">
        <v>44378</v>
      </c>
      <c r="C50" s="65">
        <v>5</v>
      </c>
      <c r="D50" s="71">
        <f>E79</f>
        <v>55.11</v>
      </c>
      <c r="E50" s="70">
        <f>C50</f>
        <v>5</v>
      </c>
      <c r="F50" s="89">
        <f>D50</f>
        <v>55.11</v>
      </c>
      <c r="G50" s="71"/>
    </row>
    <row r="51" spans="1:9">
      <c r="A51" s="176" t="s">
        <v>145</v>
      </c>
      <c r="B51" s="177"/>
      <c r="C51" s="177"/>
      <c r="D51" s="177"/>
      <c r="E51" s="178"/>
      <c r="F51" s="89">
        <f>ROUND(AVERAGE(F38:F50),2)</f>
        <v>50.56</v>
      </c>
      <c r="G51" s="89"/>
    </row>
    <row r="54" spans="1:9" hidden="1">
      <c r="A54" s="67" t="s">
        <v>163</v>
      </c>
      <c r="B54" s="65" t="s">
        <v>157</v>
      </c>
      <c r="C54" s="65" t="s">
        <v>158</v>
      </c>
      <c r="D54" s="65" t="s">
        <v>164</v>
      </c>
      <c r="E54" s="67" t="s">
        <v>165</v>
      </c>
      <c r="F54" s="67" t="s">
        <v>166</v>
      </c>
      <c r="G54" s="68"/>
    </row>
    <row r="55" spans="1:9" hidden="1">
      <c r="A55" s="65" t="str">
        <f>A38</f>
        <v>2020年三季度</v>
      </c>
      <c r="B55" s="69">
        <v>43617</v>
      </c>
      <c r="C55" s="65">
        <v>3</v>
      </c>
      <c r="D55" s="77">
        <v>91.57</v>
      </c>
      <c r="E55" s="70">
        <f>E4</f>
        <v>3</v>
      </c>
      <c r="F55" s="65">
        <f>F4</f>
        <v>47.24</v>
      </c>
      <c r="G55" s="75"/>
    </row>
    <row r="56" spans="1:9" hidden="1">
      <c r="A56" s="65">
        <f>A40</f>
        <v>0</v>
      </c>
      <c r="B56" s="69"/>
      <c r="C56" s="65"/>
      <c r="D56" s="77"/>
      <c r="E56" s="70">
        <f>E6</f>
        <v>0</v>
      </c>
      <c r="F56" s="71">
        <f>F6</f>
        <v>0</v>
      </c>
      <c r="G56" s="78"/>
    </row>
    <row r="57" spans="1:9" hidden="1">
      <c r="A57" s="65">
        <f>A43</f>
        <v>0</v>
      </c>
      <c r="B57" s="69"/>
      <c r="C57" s="65"/>
      <c r="D57" s="77"/>
      <c r="E57" s="70">
        <f>E7</f>
        <v>4</v>
      </c>
      <c r="F57" s="71">
        <f>F7</f>
        <v>46.07</v>
      </c>
      <c r="G57" s="78"/>
    </row>
    <row r="58" spans="1:9" hidden="1">
      <c r="A58" s="65">
        <f>A46</f>
        <v>0</v>
      </c>
      <c r="B58" s="69">
        <v>43891</v>
      </c>
      <c r="C58" s="65">
        <v>2</v>
      </c>
      <c r="D58" s="77">
        <v>92.31</v>
      </c>
      <c r="E58" s="70">
        <f>E10</f>
        <v>3</v>
      </c>
      <c r="F58" s="71">
        <f>F10</f>
        <v>46.16</v>
      </c>
      <c r="G58" s="78"/>
    </row>
    <row r="59" spans="1:9" hidden="1">
      <c r="A59" s="65">
        <f>A49</f>
        <v>0</v>
      </c>
      <c r="B59" s="69"/>
      <c r="C59" s="65"/>
      <c r="D59" s="77"/>
      <c r="E59" s="70">
        <f>E13</f>
        <v>4</v>
      </c>
      <c r="F59" s="71">
        <f>F13</f>
        <v>49.33</v>
      </c>
      <c r="G59" s="78"/>
    </row>
    <row r="60" spans="1:9" hidden="1">
      <c r="A60" s="175" t="s">
        <v>145</v>
      </c>
      <c r="B60" s="175"/>
      <c r="C60" s="175"/>
      <c r="D60" s="175"/>
      <c r="E60" s="175"/>
      <c r="F60" s="71">
        <f>ROUND(AVERAGE(F55:F59),2)</f>
        <v>37.76</v>
      </c>
      <c r="G60" s="78"/>
    </row>
    <row r="61" spans="1:9" hidden="1"/>
    <row r="62" spans="1:9" hidden="1">
      <c r="A62" s="67" t="s">
        <v>163</v>
      </c>
      <c r="B62" s="65" t="s">
        <v>157</v>
      </c>
      <c r="C62" s="65" t="s">
        <v>158</v>
      </c>
      <c r="D62" s="65" t="s">
        <v>164</v>
      </c>
      <c r="E62" s="67" t="s">
        <v>165</v>
      </c>
      <c r="F62" s="67" t="s">
        <v>166</v>
      </c>
      <c r="G62" s="68"/>
    </row>
    <row r="63" spans="1:9" hidden="1">
      <c r="A63" s="65" t="s">
        <v>167</v>
      </c>
      <c r="B63" s="69">
        <v>43617</v>
      </c>
      <c r="C63" s="65">
        <v>3</v>
      </c>
      <c r="D63" s="77">
        <v>91.57</v>
      </c>
      <c r="E63" s="70">
        <f>E21</f>
        <v>0</v>
      </c>
      <c r="F63" s="71">
        <f t="shared" ref="F63:F66" si="10">F21</f>
        <v>53.88</v>
      </c>
      <c r="G63" s="78"/>
    </row>
    <row r="64" spans="1:9" hidden="1">
      <c r="A64" s="65" t="s">
        <v>168</v>
      </c>
      <c r="B64" s="69"/>
      <c r="C64" s="65"/>
      <c r="D64" s="77"/>
      <c r="E64" s="70">
        <f>E22</f>
        <v>0</v>
      </c>
      <c r="F64" s="71">
        <f t="shared" si="10"/>
        <v>0</v>
      </c>
      <c r="G64" s="78"/>
    </row>
    <row r="65" spans="1:9" hidden="1">
      <c r="A65" s="65" t="s">
        <v>169</v>
      </c>
      <c r="B65" s="69"/>
      <c r="C65" s="65"/>
      <c r="D65" s="77"/>
      <c r="E65" s="70">
        <f>E25</f>
        <v>0</v>
      </c>
      <c r="F65" s="71">
        <f t="shared" si="10"/>
        <v>0</v>
      </c>
      <c r="G65" s="78"/>
    </row>
    <row r="66" spans="1:9" hidden="1">
      <c r="A66" s="65" t="s">
        <v>170</v>
      </c>
      <c r="B66" s="69">
        <v>43891</v>
      </c>
      <c r="C66" s="65">
        <v>2</v>
      </c>
      <c r="D66" s="77">
        <v>92.31</v>
      </c>
      <c r="E66" s="70">
        <f>E28</f>
        <v>0</v>
      </c>
      <c r="F66" s="71">
        <f t="shared" si="10"/>
        <v>54.19</v>
      </c>
      <c r="G66" s="78"/>
    </row>
    <row r="67" spans="1:9" hidden="1">
      <c r="A67" s="65" t="s">
        <v>171</v>
      </c>
      <c r="B67" s="69"/>
      <c r="C67" s="65"/>
      <c r="D67" s="77"/>
      <c r="E67" s="70">
        <f>E31</f>
        <v>0</v>
      </c>
      <c r="F67" s="71">
        <f>F27</f>
        <v>50.1</v>
      </c>
      <c r="G67" s="78"/>
    </row>
    <row r="68" spans="1:9" hidden="1">
      <c r="A68" s="175" t="s">
        <v>145</v>
      </c>
      <c r="B68" s="175"/>
      <c r="C68" s="175"/>
      <c r="D68" s="175"/>
      <c r="E68" s="175"/>
      <c r="F68" s="71">
        <f>ROUND(AVERAGE(F63:F66),2)</f>
        <v>27.02</v>
      </c>
      <c r="G68" s="78"/>
    </row>
    <row r="69" spans="1:9" hidden="1"/>
    <row r="70" spans="1:9" hidden="1">
      <c r="A70" s="67" t="s">
        <v>163</v>
      </c>
      <c r="B70" s="65" t="s">
        <v>157</v>
      </c>
      <c r="C70" s="65" t="s">
        <v>158</v>
      </c>
      <c r="D70" s="65" t="s">
        <v>164</v>
      </c>
      <c r="E70" s="67" t="s">
        <v>165</v>
      </c>
      <c r="F70" s="67" t="s">
        <v>166</v>
      </c>
      <c r="G70" s="68"/>
    </row>
    <row r="71" spans="1:9" hidden="1">
      <c r="A71" s="65" t="s">
        <v>167</v>
      </c>
      <c r="B71" s="69">
        <v>43617</v>
      </c>
      <c r="C71" s="65">
        <v>3</v>
      </c>
      <c r="D71" s="77">
        <v>91.57</v>
      </c>
      <c r="E71" s="70">
        <f>E38</f>
        <v>13</v>
      </c>
      <c r="F71" s="71">
        <f>F38</f>
        <v>49.56</v>
      </c>
      <c r="G71" s="78"/>
    </row>
    <row r="72" spans="1:9" hidden="1">
      <c r="A72" s="65" t="s">
        <v>168</v>
      </c>
      <c r="B72" s="69"/>
      <c r="C72" s="65"/>
      <c r="D72" s="77"/>
      <c r="E72" s="70">
        <f>E39</f>
        <v>0</v>
      </c>
      <c r="F72" s="71">
        <f>F39</f>
        <v>0</v>
      </c>
      <c r="G72" s="78"/>
    </row>
    <row r="73" spans="1:9" hidden="1">
      <c r="A73" s="65" t="s">
        <v>169</v>
      </c>
      <c r="B73" s="69"/>
      <c r="C73" s="65"/>
      <c r="D73" s="77"/>
      <c r="E73" s="70">
        <f>E42</f>
        <v>0</v>
      </c>
      <c r="F73" s="71">
        <f>F42</f>
        <v>0</v>
      </c>
      <c r="G73" s="78"/>
    </row>
    <row r="74" spans="1:9" hidden="1">
      <c r="A74" s="65" t="s">
        <v>170</v>
      </c>
      <c r="B74" s="69">
        <v>43891</v>
      </c>
      <c r="C74" s="65">
        <v>2</v>
      </c>
      <c r="D74" s="77">
        <v>92.31</v>
      </c>
      <c r="E74" s="70">
        <f>E45</f>
        <v>0</v>
      </c>
      <c r="F74" s="71">
        <f>F45</f>
        <v>0</v>
      </c>
      <c r="G74" s="78"/>
    </row>
    <row r="75" spans="1:9" hidden="1">
      <c r="A75" s="65" t="s">
        <v>171</v>
      </c>
      <c r="B75" s="69"/>
      <c r="C75" s="65"/>
      <c r="D75" s="77"/>
      <c r="E75" s="70">
        <f>E48</f>
        <v>0</v>
      </c>
      <c r="F75" s="71">
        <f>F48</f>
        <v>0</v>
      </c>
      <c r="G75" s="78"/>
    </row>
    <row r="76" spans="1:9" hidden="1">
      <c r="A76" s="175" t="s">
        <v>145</v>
      </c>
      <c r="B76" s="175"/>
      <c r="C76" s="175"/>
      <c r="D76" s="175"/>
      <c r="E76" s="175"/>
      <c r="F76" s="71">
        <f>ROUND(AVERAGE(F71:F75),2)</f>
        <v>9.91</v>
      </c>
      <c r="G76" s="78"/>
    </row>
    <row r="78" spans="1:9">
      <c r="A78" s="67" t="s">
        <v>172</v>
      </c>
      <c r="B78" s="67" t="s">
        <v>173</v>
      </c>
      <c r="C78" s="67" t="s">
        <v>174</v>
      </c>
      <c r="D78" s="67" t="s">
        <v>175</v>
      </c>
      <c r="E78" s="67" t="s">
        <v>176</v>
      </c>
      <c r="F78" s="85" t="s">
        <v>60</v>
      </c>
      <c r="G78" s="85" t="s">
        <v>74</v>
      </c>
      <c r="H78" s="83" t="s">
        <v>177</v>
      </c>
      <c r="I78" s="83" t="s">
        <v>178</v>
      </c>
    </row>
    <row r="79" spans="1:9">
      <c r="A79" s="86">
        <v>44405</v>
      </c>
      <c r="B79" s="65">
        <v>91</v>
      </c>
      <c r="C79" s="65">
        <v>4300</v>
      </c>
      <c r="D79" s="65">
        <f t="shared" ref="D79:D102" si="11">C79/B79</f>
        <v>47.252747252747255</v>
      </c>
      <c r="E79" s="175">
        <f>ROUND(AVERAGE(D79:D83),2)</f>
        <v>55.11</v>
      </c>
      <c r="F79" s="85" t="s">
        <v>179</v>
      </c>
      <c r="G79" s="85" t="s">
        <v>187</v>
      </c>
      <c r="H79" s="83" t="s">
        <v>181</v>
      </c>
      <c r="I79" s="83" t="s">
        <v>202</v>
      </c>
    </row>
    <row r="80" spans="1:9">
      <c r="A80" s="86">
        <v>44404</v>
      </c>
      <c r="B80" s="65">
        <v>64.260000000000005</v>
      </c>
      <c r="C80" s="65">
        <v>4000</v>
      </c>
      <c r="D80" s="65">
        <f t="shared" si="11"/>
        <v>62.247121070650479</v>
      </c>
      <c r="E80" s="175"/>
      <c r="F80" s="85" t="s">
        <v>179</v>
      </c>
      <c r="G80" s="85" t="s">
        <v>187</v>
      </c>
      <c r="H80" s="83" t="s">
        <v>198</v>
      </c>
      <c r="I80" s="83" t="s">
        <v>212</v>
      </c>
    </row>
    <row r="81" spans="1:9">
      <c r="A81" s="86">
        <v>44395</v>
      </c>
      <c r="B81" s="65">
        <v>60.49</v>
      </c>
      <c r="C81" s="65">
        <v>3700</v>
      </c>
      <c r="D81" s="65">
        <f t="shared" si="11"/>
        <v>61.167135063646882</v>
      </c>
      <c r="E81" s="175"/>
      <c r="F81" s="85" t="s">
        <v>186</v>
      </c>
      <c r="G81" s="85" t="s">
        <v>187</v>
      </c>
      <c r="H81" s="83" t="s">
        <v>213</v>
      </c>
      <c r="I81" s="83" t="s">
        <v>214</v>
      </c>
    </row>
    <row r="82" spans="1:9">
      <c r="A82" s="86">
        <v>44393</v>
      </c>
      <c r="B82" s="65">
        <v>54</v>
      </c>
      <c r="C82" s="65">
        <v>3000</v>
      </c>
      <c r="D82" s="65">
        <f t="shared" si="11"/>
        <v>55.555555555555557</v>
      </c>
      <c r="E82" s="175"/>
      <c r="F82" s="85" t="s">
        <v>186</v>
      </c>
      <c r="G82" s="85" t="s">
        <v>180</v>
      </c>
      <c r="H82" s="83" t="s">
        <v>183</v>
      </c>
      <c r="I82" s="83" t="s">
        <v>202</v>
      </c>
    </row>
    <row r="83" spans="1:9">
      <c r="A83" s="86">
        <v>44388</v>
      </c>
      <c r="B83" s="65">
        <v>77</v>
      </c>
      <c r="C83" s="65">
        <v>3800</v>
      </c>
      <c r="D83" s="65">
        <f t="shared" si="11"/>
        <v>49.350649350649348</v>
      </c>
      <c r="E83" s="175"/>
      <c r="F83" s="85" t="s">
        <v>179</v>
      </c>
      <c r="G83" s="85" t="s">
        <v>187</v>
      </c>
      <c r="H83" s="83" t="s">
        <v>181</v>
      </c>
      <c r="I83" s="83" t="s">
        <v>202</v>
      </c>
    </row>
    <row r="84" spans="1:9">
      <c r="A84" s="86">
        <v>44376</v>
      </c>
      <c r="B84" s="65">
        <v>77</v>
      </c>
      <c r="C84" s="65">
        <v>3300</v>
      </c>
      <c r="D84" s="65">
        <f t="shared" si="11"/>
        <v>42.857142857142854</v>
      </c>
      <c r="E84" s="175">
        <f>ROUND(AVERAGE(D84:D86),2)</f>
        <v>46.31</v>
      </c>
      <c r="F84" s="85" t="s">
        <v>179</v>
      </c>
      <c r="G84" s="85" t="s">
        <v>180</v>
      </c>
      <c r="H84" s="83" t="s">
        <v>181</v>
      </c>
      <c r="I84" s="83" t="s">
        <v>202</v>
      </c>
    </row>
    <row r="85" spans="1:9">
      <c r="A85" s="86">
        <v>44374</v>
      </c>
      <c r="B85" s="65">
        <v>84.26</v>
      </c>
      <c r="C85" s="65">
        <v>3900</v>
      </c>
      <c r="D85" s="65">
        <f t="shared" si="11"/>
        <v>46.285307381913121</v>
      </c>
      <c r="E85" s="175"/>
      <c r="F85" s="85" t="s">
        <v>179</v>
      </c>
      <c r="G85" s="85" t="s">
        <v>187</v>
      </c>
      <c r="H85" s="83" t="s">
        <v>181</v>
      </c>
      <c r="I85" s="83" t="s">
        <v>199</v>
      </c>
    </row>
    <row r="86" spans="1:9">
      <c r="A86" s="86">
        <v>44361</v>
      </c>
      <c r="B86" s="65">
        <v>64.260000000000005</v>
      </c>
      <c r="C86" s="65">
        <v>3200</v>
      </c>
      <c r="D86" s="65">
        <f t="shared" si="11"/>
        <v>49.797696856520382</v>
      </c>
      <c r="E86" s="175"/>
      <c r="F86" s="85" t="s">
        <v>186</v>
      </c>
      <c r="G86" s="85" t="s">
        <v>187</v>
      </c>
      <c r="H86" s="83" t="s">
        <v>201</v>
      </c>
      <c r="I86" s="83" t="s">
        <v>212</v>
      </c>
    </row>
    <row r="87" spans="1:9">
      <c r="A87" s="86">
        <v>44346</v>
      </c>
      <c r="B87" s="65">
        <v>60.49</v>
      </c>
      <c r="C87" s="65">
        <v>3500</v>
      </c>
      <c r="D87" s="65">
        <f t="shared" si="11"/>
        <v>57.860803438584888</v>
      </c>
      <c r="E87" s="175">
        <f>ROUND(AVERAGE(D87:D93),2)</f>
        <v>52.62</v>
      </c>
      <c r="F87" s="85" t="s">
        <v>186</v>
      </c>
      <c r="G87" s="85" t="s">
        <v>187</v>
      </c>
      <c r="H87" s="83" t="s">
        <v>201</v>
      </c>
      <c r="I87" s="83" t="s">
        <v>214</v>
      </c>
    </row>
    <row r="88" spans="1:9">
      <c r="A88" s="86">
        <v>44345</v>
      </c>
      <c r="B88" s="65">
        <v>89.16</v>
      </c>
      <c r="C88" s="65">
        <v>4500</v>
      </c>
      <c r="D88" s="65">
        <f t="shared" si="11"/>
        <v>50.47106325706595</v>
      </c>
      <c r="E88" s="175"/>
      <c r="F88" s="85" t="s">
        <v>179</v>
      </c>
      <c r="G88" s="85" t="s">
        <v>180</v>
      </c>
      <c r="H88" s="83" t="s">
        <v>215</v>
      </c>
      <c r="I88" s="83" t="s">
        <v>216</v>
      </c>
    </row>
    <row r="89" spans="1:9">
      <c r="A89" s="86">
        <v>44343</v>
      </c>
      <c r="B89" s="65">
        <v>97.02</v>
      </c>
      <c r="C89" s="65">
        <v>4300</v>
      </c>
      <c r="D89" s="65">
        <f t="shared" si="11"/>
        <v>44.320758606472893</v>
      </c>
      <c r="E89" s="175"/>
      <c r="F89" s="85" t="s">
        <v>179</v>
      </c>
      <c r="G89" s="85" t="s">
        <v>187</v>
      </c>
      <c r="H89" s="83" t="s">
        <v>201</v>
      </c>
      <c r="I89" s="83" t="s">
        <v>217</v>
      </c>
    </row>
    <row r="90" spans="1:9">
      <c r="A90" s="86">
        <v>44338</v>
      </c>
      <c r="B90" s="65">
        <v>62.28</v>
      </c>
      <c r="C90" s="65">
        <v>3300</v>
      </c>
      <c r="D90" s="65">
        <f t="shared" si="11"/>
        <v>52.98651252408478</v>
      </c>
      <c r="E90" s="175"/>
      <c r="F90" s="85" t="s">
        <v>179</v>
      </c>
      <c r="G90" s="85" t="s">
        <v>187</v>
      </c>
      <c r="H90" s="83" t="s">
        <v>181</v>
      </c>
      <c r="I90" s="83" t="s">
        <v>202</v>
      </c>
    </row>
    <row r="91" spans="1:9">
      <c r="A91" s="86">
        <v>44333</v>
      </c>
      <c r="B91" s="65">
        <v>51</v>
      </c>
      <c r="C91" s="65">
        <v>3200</v>
      </c>
      <c r="D91" s="65">
        <f t="shared" si="11"/>
        <v>62.745098039215684</v>
      </c>
      <c r="E91" s="175"/>
      <c r="F91" s="85" t="s">
        <v>186</v>
      </c>
      <c r="G91" s="85" t="s">
        <v>187</v>
      </c>
      <c r="H91" s="83" t="s">
        <v>218</v>
      </c>
      <c r="I91" s="83" t="s">
        <v>188</v>
      </c>
    </row>
    <row r="92" spans="1:9">
      <c r="A92" s="86">
        <v>44330</v>
      </c>
      <c r="B92" s="65">
        <v>64.53</v>
      </c>
      <c r="C92" s="65">
        <v>3450</v>
      </c>
      <c r="D92" s="65">
        <f t="shared" si="11"/>
        <v>53.463505346350537</v>
      </c>
      <c r="E92" s="175"/>
      <c r="F92" s="85" t="s">
        <v>186</v>
      </c>
      <c r="G92" s="85" t="s">
        <v>187</v>
      </c>
      <c r="H92" s="83" t="s">
        <v>201</v>
      </c>
      <c r="I92" s="83" t="s">
        <v>219</v>
      </c>
    </row>
    <row r="93" spans="1:9">
      <c r="A93" s="86">
        <v>44327</v>
      </c>
      <c r="B93" s="65">
        <v>64.53</v>
      </c>
      <c r="C93" s="65">
        <v>3000</v>
      </c>
      <c r="D93" s="65">
        <f t="shared" si="11"/>
        <v>46.490004649000461</v>
      </c>
      <c r="E93" s="175"/>
      <c r="F93" s="85" t="s">
        <v>179</v>
      </c>
      <c r="G93" s="85" t="s">
        <v>187</v>
      </c>
      <c r="H93" s="83" t="s">
        <v>201</v>
      </c>
      <c r="I93" s="83" t="s">
        <v>220</v>
      </c>
    </row>
    <row r="94" spans="1:9">
      <c r="A94" s="86">
        <v>44286</v>
      </c>
      <c r="B94" s="65">
        <v>64.53</v>
      </c>
      <c r="C94" s="65">
        <v>3500</v>
      </c>
      <c r="D94" s="65">
        <f t="shared" si="11"/>
        <v>54.238338757167206</v>
      </c>
      <c r="E94" s="175">
        <f>ROUND(AVERAGE(D94:D96),2)</f>
        <v>52.55</v>
      </c>
      <c r="F94" s="85" t="s">
        <v>179</v>
      </c>
      <c r="G94" s="85" t="s">
        <v>187</v>
      </c>
      <c r="H94" s="83" t="s">
        <v>198</v>
      </c>
      <c r="I94" s="83" t="s">
        <v>220</v>
      </c>
    </row>
    <row r="95" spans="1:9">
      <c r="A95" s="86">
        <v>44282</v>
      </c>
      <c r="B95" s="65">
        <v>90</v>
      </c>
      <c r="C95" s="65">
        <v>4100</v>
      </c>
      <c r="D95" s="65">
        <f t="shared" si="11"/>
        <v>45.555555555555557</v>
      </c>
      <c r="E95" s="175"/>
      <c r="F95" s="85" t="s">
        <v>193</v>
      </c>
      <c r="G95" s="85" t="s">
        <v>180</v>
      </c>
      <c r="H95" s="83" t="s">
        <v>181</v>
      </c>
      <c r="I95" s="83" t="s">
        <v>188</v>
      </c>
    </row>
    <row r="96" spans="1:9">
      <c r="A96" s="86">
        <v>44269</v>
      </c>
      <c r="B96" s="65">
        <v>60.48</v>
      </c>
      <c r="C96" s="65">
        <v>3500</v>
      </c>
      <c r="D96" s="65">
        <f t="shared" si="11"/>
        <v>57.870370370370374</v>
      </c>
      <c r="E96" s="175"/>
      <c r="F96" s="85" t="s">
        <v>186</v>
      </c>
      <c r="G96" s="85" t="s">
        <v>187</v>
      </c>
      <c r="H96" s="83" t="s">
        <v>221</v>
      </c>
      <c r="I96" s="83" t="s">
        <v>222</v>
      </c>
    </row>
    <row r="97" spans="1:9">
      <c r="A97" s="86">
        <v>44248</v>
      </c>
      <c r="B97" s="65">
        <v>97.02</v>
      </c>
      <c r="C97" s="65">
        <v>3900</v>
      </c>
      <c r="D97" s="65">
        <f t="shared" si="11"/>
        <v>40.197897340754487</v>
      </c>
      <c r="E97" s="175">
        <f>ROUND(AVERAGE(D97:D98),2)</f>
        <v>40.86</v>
      </c>
      <c r="F97" s="85" t="s">
        <v>179</v>
      </c>
      <c r="G97" s="85" t="s">
        <v>180</v>
      </c>
      <c r="H97" s="83" t="s">
        <v>201</v>
      </c>
      <c r="I97" s="83" t="s">
        <v>223</v>
      </c>
    </row>
    <row r="98" spans="1:9">
      <c r="A98" s="86">
        <v>44233</v>
      </c>
      <c r="B98" s="65">
        <v>96.32</v>
      </c>
      <c r="C98" s="65">
        <v>4000</v>
      </c>
      <c r="D98" s="65">
        <f t="shared" si="11"/>
        <v>41.528239202657808</v>
      </c>
      <c r="E98" s="175"/>
      <c r="F98" s="85" t="s">
        <v>179</v>
      </c>
      <c r="G98" s="85" t="s">
        <v>180</v>
      </c>
      <c r="H98" s="83" t="s">
        <v>213</v>
      </c>
      <c r="I98" s="83" t="s">
        <v>223</v>
      </c>
    </row>
    <row r="99" spans="1:9">
      <c r="A99" s="86">
        <v>44213</v>
      </c>
      <c r="B99" s="65">
        <v>60.48</v>
      </c>
      <c r="C99" s="65">
        <v>3500</v>
      </c>
      <c r="D99" s="65">
        <f t="shared" si="11"/>
        <v>57.870370370370374</v>
      </c>
      <c r="E99" s="175">
        <f>ROUND(AVERAGE(D99:D100),2)</f>
        <v>52.21</v>
      </c>
      <c r="F99" s="85" t="s">
        <v>186</v>
      </c>
      <c r="G99" s="85" t="s">
        <v>187</v>
      </c>
      <c r="H99" s="83" t="s">
        <v>201</v>
      </c>
      <c r="I99" s="83" t="s">
        <v>224</v>
      </c>
    </row>
    <row r="100" spans="1:9">
      <c r="A100" s="86">
        <v>44212</v>
      </c>
      <c r="B100" s="65">
        <v>62.3</v>
      </c>
      <c r="C100" s="65">
        <v>2900</v>
      </c>
      <c r="D100" s="65">
        <f t="shared" si="11"/>
        <v>46.548956661316211</v>
      </c>
      <c r="E100" s="175"/>
      <c r="F100" s="85" t="s">
        <v>179</v>
      </c>
      <c r="G100" s="85" t="s">
        <v>180</v>
      </c>
      <c r="H100" s="83" t="s">
        <v>181</v>
      </c>
      <c r="I100" s="83" t="s">
        <v>202</v>
      </c>
    </row>
    <row r="101" spans="1:9">
      <c r="A101" s="86">
        <v>44192</v>
      </c>
      <c r="B101" s="65">
        <v>85.57</v>
      </c>
      <c r="C101" s="65">
        <v>3600</v>
      </c>
      <c r="D101" s="65">
        <f t="shared" si="11"/>
        <v>42.07081921234078</v>
      </c>
      <c r="E101" s="175">
        <f>ROUND(AVERAGE(D101:D102),2)</f>
        <v>48.27</v>
      </c>
      <c r="F101" s="85" t="s">
        <v>179</v>
      </c>
      <c r="G101" s="85" t="s">
        <v>187</v>
      </c>
      <c r="H101" s="83" t="s">
        <v>181</v>
      </c>
      <c r="I101" s="83" t="s">
        <v>202</v>
      </c>
    </row>
    <row r="102" spans="1:9">
      <c r="A102" s="86">
        <v>44185</v>
      </c>
      <c r="B102" s="65">
        <v>64.260000000000005</v>
      </c>
      <c r="C102" s="65">
        <v>3500</v>
      </c>
      <c r="D102" s="65">
        <f t="shared" si="11"/>
        <v>54.466230936819166</v>
      </c>
      <c r="E102" s="175"/>
      <c r="F102" s="85" t="s">
        <v>179</v>
      </c>
      <c r="G102" s="85" t="s">
        <v>187</v>
      </c>
      <c r="H102" s="83" t="s">
        <v>198</v>
      </c>
      <c r="I102" s="83" t="s">
        <v>212</v>
      </c>
    </row>
    <row r="103" spans="1:9">
      <c r="A103" s="86">
        <v>44156</v>
      </c>
      <c r="B103" s="65">
        <v>77.239999999999995</v>
      </c>
      <c r="C103" s="65">
        <v>3500</v>
      </c>
      <c r="D103" s="65">
        <f t="shared" ref="D103:D127" si="12">C103/B103</f>
        <v>45.313309166235115</v>
      </c>
      <c r="E103" s="175">
        <f>ROUND(AVERAGE(D103:D106),2)</f>
        <v>52.92</v>
      </c>
      <c r="F103" s="85" t="s">
        <v>179</v>
      </c>
      <c r="G103" s="85" t="s">
        <v>180</v>
      </c>
      <c r="H103" s="83" t="s">
        <v>181</v>
      </c>
      <c r="I103" s="83" t="s">
        <v>182</v>
      </c>
    </row>
    <row r="104" spans="1:9">
      <c r="A104" s="86">
        <v>44155</v>
      </c>
      <c r="B104" s="65">
        <v>62.58</v>
      </c>
      <c r="C104" s="65">
        <v>3000</v>
      </c>
      <c r="D104" s="65">
        <f t="shared" si="12"/>
        <v>47.938638542665387</v>
      </c>
      <c r="E104" s="175"/>
      <c r="F104" s="85" t="s">
        <v>186</v>
      </c>
      <c r="G104" s="85" t="s">
        <v>187</v>
      </c>
      <c r="H104" s="83" t="s">
        <v>201</v>
      </c>
      <c r="I104" s="83" t="s">
        <v>202</v>
      </c>
    </row>
    <row r="105" spans="1:9">
      <c r="A105" s="86">
        <v>44154</v>
      </c>
      <c r="B105" s="65">
        <v>54.5</v>
      </c>
      <c r="C105" s="65">
        <v>2800</v>
      </c>
      <c r="D105" s="65">
        <f t="shared" si="12"/>
        <v>51.376146788990823</v>
      </c>
      <c r="E105" s="175"/>
      <c r="F105" s="85" t="s">
        <v>186</v>
      </c>
      <c r="G105" s="85" t="s">
        <v>180</v>
      </c>
      <c r="H105" s="83" t="s">
        <v>225</v>
      </c>
      <c r="I105" s="83" t="s">
        <v>199</v>
      </c>
    </row>
    <row r="106" spans="1:9">
      <c r="A106" s="86">
        <v>44142</v>
      </c>
      <c r="B106" s="65">
        <v>40.270000000000003</v>
      </c>
      <c r="C106" s="65">
        <v>2700</v>
      </c>
      <c r="D106" s="65">
        <f t="shared" si="12"/>
        <v>67.047429848522469</v>
      </c>
      <c r="E106" s="175"/>
      <c r="F106" s="85" t="s">
        <v>186</v>
      </c>
      <c r="G106" s="85" t="s">
        <v>180</v>
      </c>
      <c r="H106" s="83" t="s">
        <v>218</v>
      </c>
      <c r="I106" s="83" t="s">
        <v>199</v>
      </c>
    </row>
    <row r="107" spans="1:9">
      <c r="A107" s="86">
        <v>44135</v>
      </c>
      <c r="B107" s="65">
        <v>60.49</v>
      </c>
      <c r="C107" s="65">
        <v>2800</v>
      </c>
      <c r="D107" s="65">
        <f t="shared" si="12"/>
        <v>46.288642750867908</v>
      </c>
      <c r="E107" s="175">
        <f>ROUND(AVERAGE(D107:D114),2)</f>
        <v>49.19</v>
      </c>
      <c r="F107" s="85" t="s">
        <v>186</v>
      </c>
      <c r="G107" s="85" t="s">
        <v>187</v>
      </c>
      <c r="H107" s="83" t="s">
        <v>215</v>
      </c>
      <c r="I107" s="83" t="s">
        <v>212</v>
      </c>
    </row>
    <row r="108" spans="1:9">
      <c r="A108" s="86">
        <v>44134</v>
      </c>
      <c r="B108" s="65">
        <v>62.37</v>
      </c>
      <c r="C108" s="65">
        <v>3350</v>
      </c>
      <c r="D108" s="65">
        <f t="shared" si="12"/>
        <v>53.711720378387049</v>
      </c>
      <c r="E108" s="175"/>
      <c r="F108" s="85" t="s">
        <v>186</v>
      </c>
      <c r="G108" s="85" t="s">
        <v>180</v>
      </c>
      <c r="H108" s="83" t="s">
        <v>201</v>
      </c>
      <c r="I108" s="83" t="s">
        <v>199</v>
      </c>
    </row>
    <row r="109" spans="1:9">
      <c r="A109" s="86">
        <v>44132</v>
      </c>
      <c r="B109" s="65">
        <v>91.39</v>
      </c>
      <c r="C109" s="65">
        <v>4300</v>
      </c>
      <c r="D109" s="65">
        <f t="shared" si="12"/>
        <v>47.051099682678633</v>
      </c>
      <c r="E109" s="175"/>
      <c r="F109" s="85" t="s">
        <v>179</v>
      </c>
      <c r="G109" s="85" t="s">
        <v>180</v>
      </c>
      <c r="H109" s="83" t="s">
        <v>221</v>
      </c>
      <c r="I109" s="83" t="s">
        <v>212</v>
      </c>
    </row>
    <row r="110" spans="1:9">
      <c r="A110" s="86">
        <v>44129</v>
      </c>
      <c r="B110" s="65">
        <v>90.98</v>
      </c>
      <c r="C110" s="65">
        <v>3800</v>
      </c>
      <c r="D110" s="65">
        <f t="shared" si="12"/>
        <v>41.767421411299182</v>
      </c>
      <c r="E110" s="175"/>
      <c r="F110" s="85" t="s">
        <v>179</v>
      </c>
      <c r="G110" s="85" t="s">
        <v>180</v>
      </c>
      <c r="H110" s="83" t="s">
        <v>201</v>
      </c>
      <c r="I110" s="83" t="s">
        <v>224</v>
      </c>
    </row>
    <row r="111" spans="1:9">
      <c r="A111" s="86">
        <v>44123</v>
      </c>
      <c r="B111" s="65">
        <v>64</v>
      </c>
      <c r="C111" s="65">
        <v>3000</v>
      </c>
      <c r="D111" s="65">
        <f t="shared" si="12"/>
        <v>46.875</v>
      </c>
      <c r="E111" s="175"/>
      <c r="F111" s="85" t="s">
        <v>179</v>
      </c>
      <c r="G111" s="85" t="s">
        <v>187</v>
      </c>
      <c r="H111" s="83" t="s">
        <v>213</v>
      </c>
      <c r="I111" s="83" t="s">
        <v>212</v>
      </c>
    </row>
    <row r="112" spans="1:9">
      <c r="A112" s="86">
        <v>44119</v>
      </c>
      <c r="B112" s="65">
        <v>60.49</v>
      </c>
      <c r="C112" s="65">
        <v>3500</v>
      </c>
      <c r="D112" s="65">
        <f t="shared" si="12"/>
        <v>57.860803438584888</v>
      </c>
      <c r="E112" s="175"/>
      <c r="F112" s="85" t="s">
        <v>186</v>
      </c>
      <c r="G112" s="85" t="s">
        <v>187</v>
      </c>
      <c r="H112" s="83" t="s">
        <v>221</v>
      </c>
      <c r="I112" s="83" t="s">
        <v>212</v>
      </c>
    </row>
    <row r="113" spans="1:9">
      <c r="A113" s="86">
        <v>44117</v>
      </c>
      <c r="B113" s="65">
        <v>87</v>
      </c>
      <c r="C113" s="65">
        <v>3800</v>
      </c>
      <c r="D113" s="65">
        <f t="shared" si="12"/>
        <v>43.678160919540232</v>
      </c>
      <c r="E113" s="175"/>
      <c r="F113" s="85" t="s">
        <v>179</v>
      </c>
      <c r="G113" s="85" t="s">
        <v>187</v>
      </c>
      <c r="H113" s="83" t="s">
        <v>181</v>
      </c>
      <c r="I113" s="83" t="s">
        <v>199</v>
      </c>
    </row>
    <row r="114" spans="1:9">
      <c r="A114" s="86">
        <v>44110</v>
      </c>
      <c r="B114" s="65">
        <v>60.42</v>
      </c>
      <c r="C114" s="65">
        <v>3400</v>
      </c>
      <c r="D114" s="65">
        <f t="shared" si="12"/>
        <v>56.272757365110891</v>
      </c>
      <c r="E114" s="175"/>
      <c r="F114" s="85" t="s">
        <v>179</v>
      </c>
      <c r="G114" s="85" t="s">
        <v>187</v>
      </c>
      <c r="H114" s="83" t="s">
        <v>221</v>
      </c>
      <c r="I114" s="83" t="s">
        <v>220</v>
      </c>
    </row>
    <row r="115" spans="1:9">
      <c r="A115" s="86">
        <v>44101</v>
      </c>
      <c r="B115" s="65">
        <v>60.49</v>
      </c>
      <c r="C115" s="65">
        <v>3500</v>
      </c>
      <c r="D115" s="65">
        <f t="shared" si="12"/>
        <v>57.860803438584888</v>
      </c>
      <c r="E115" s="175">
        <f>ROUND(AVERAGE(D115:D121),2)</f>
        <v>48.77</v>
      </c>
      <c r="F115" s="85" t="s">
        <v>179</v>
      </c>
      <c r="G115" s="85" t="s">
        <v>187</v>
      </c>
      <c r="H115" s="83" t="s">
        <v>215</v>
      </c>
      <c r="I115" s="83" t="s">
        <v>214</v>
      </c>
    </row>
    <row r="116" spans="1:9">
      <c r="A116" s="86">
        <v>44094</v>
      </c>
      <c r="B116" s="65">
        <v>93.92</v>
      </c>
      <c r="C116" s="65">
        <v>4400</v>
      </c>
      <c r="D116" s="65">
        <f t="shared" si="12"/>
        <v>46.84838160136286</v>
      </c>
      <c r="E116" s="175"/>
      <c r="F116" s="85" t="s">
        <v>179</v>
      </c>
      <c r="G116" s="85" t="s">
        <v>187</v>
      </c>
      <c r="H116" s="83" t="s">
        <v>183</v>
      </c>
      <c r="I116" s="83" t="s">
        <v>219</v>
      </c>
    </row>
    <row r="117" spans="1:9">
      <c r="A117" s="86">
        <v>44091</v>
      </c>
      <c r="B117" s="65">
        <v>92.55</v>
      </c>
      <c r="C117" s="65">
        <v>4300</v>
      </c>
      <c r="D117" s="65">
        <f t="shared" si="12"/>
        <v>46.461372231226363</v>
      </c>
      <c r="E117" s="175"/>
      <c r="F117" s="85" t="s">
        <v>179</v>
      </c>
      <c r="G117" s="85" t="s">
        <v>187</v>
      </c>
      <c r="H117" s="83" t="s">
        <v>181</v>
      </c>
      <c r="I117" s="83" t="s">
        <v>199</v>
      </c>
    </row>
    <row r="118" spans="1:9">
      <c r="A118" s="86">
        <v>44091</v>
      </c>
      <c r="B118" s="65">
        <v>64.260000000000005</v>
      </c>
      <c r="C118" s="65">
        <v>3000</v>
      </c>
      <c r="D118" s="65">
        <f t="shared" si="12"/>
        <v>46.685340802987859</v>
      </c>
      <c r="E118" s="175"/>
      <c r="F118" s="85" t="s">
        <v>179</v>
      </c>
      <c r="G118" s="85" t="s">
        <v>187</v>
      </c>
      <c r="H118" s="83" t="s">
        <v>198</v>
      </c>
      <c r="I118" s="83" t="s">
        <v>220</v>
      </c>
    </row>
    <row r="119" spans="1:9">
      <c r="A119" s="86">
        <v>44088</v>
      </c>
      <c r="B119" s="65">
        <v>60.48</v>
      </c>
      <c r="C119" s="65">
        <v>3200</v>
      </c>
      <c r="D119" s="65">
        <f t="shared" si="12"/>
        <v>52.910052910052912</v>
      </c>
      <c r="E119" s="175"/>
      <c r="F119" s="85" t="s">
        <v>186</v>
      </c>
      <c r="G119" s="85" t="s">
        <v>180</v>
      </c>
      <c r="H119" s="83" t="s">
        <v>221</v>
      </c>
      <c r="I119" s="83" t="s">
        <v>219</v>
      </c>
    </row>
    <row r="120" spans="1:9">
      <c r="A120" s="86">
        <v>44086</v>
      </c>
      <c r="B120" s="65">
        <v>90</v>
      </c>
      <c r="C120" s="65">
        <v>3900</v>
      </c>
      <c r="D120" s="65">
        <f t="shared" si="12"/>
        <v>43.333333333333336</v>
      </c>
      <c r="E120" s="175"/>
      <c r="F120" s="85" t="s">
        <v>179</v>
      </c>
      <c r="G120" s="85" t="s">
        <v>187</v>
      </c>
      <c r="H120" s="83" t="s">
        <v>181</v>
      </c>
      <c r="I120" s="83" t="s">
        <v>182</v>
      </c>
    </row>
    <row r="121" spans="1:9">
      <c r="A121" s="86">
        <v>44075</v>
      </c>
      <c r="B121" s="65">
        <v>90.98</v>
      </c>
      <c r="C121" s="65">
        <v>4300</v>
      </c>
      <c r="D121" s="65">
        <f t="shared" si="12"/>
        <v>47.263134754891183</v>
      </c>
      <c r="E121" s="175"/>
      <c r="F121" s="85" t="s">
        <v>179</v>
      </c>
      <c r="G121" s="85" t="s">
        <v>180</v>
      </c>
      <c r="H121" s="83" t="s">
        <v>201</v>
      </c>
      <c r="I121" s="83" t="s">
        <v>222</v>
      </c>
    </row>
    <row r="122" spans="1:9">
      <c r="A122" s="86">
        <v>44059</v>
      </c>
      <c r="B122" s="65">
        <v>77.040000000000006</v>
      </c>
      <c r="C122" s="65">
        <v>3800</v>
      </c>
      <c r="D122" s="65">
        <f t="shared" si="12"/>
        <v>49.325025960539975</v>
      </c>
      <c r="E122" s="175">
        <f>ROUND(AVERAGE(D122:D127),2)</f>
        <v>50.35</v>
      </c>
      <c r="F122" s="85" t="s">
        <v>179</v>
      </c>
      <c r="G122" s="85" t="s">
        <v>180</v>
      </c>
      <c r="H122" s="83" t="s">
        <v>181</v>
      </c>
      <c r="I122" s="83" t="s">
        <v>188</v>
      </c>
    </row>
    <row r="123" spans="1:9">
      <c r="A123" s="86">
        <v>44058</v>
      </c>
      <c r="B123" s="65">
        <v>60.49</v>
      </c>
      <c r="C123" s="65">
        <v>3300</v>
      </c>
      <c r="D123" s="65">
        <f t="shared" si="12"/>
        <v>54.554471813522895</v>
      </c>
      <c r="E123" s="175"/>
      <c r="F123" s="85" t="s">
        <v>186</v>
      </c>
      <c r="G123" s="85" t="s">
        <v>180</v>
      </c>
      <c r="H123" s="83" t="s">
        <v>221</v>
      </c>
      <c r="I123" s="83" t="s">
        <v>219</v>
      </c>
    </row>
    <row r="124" spans="1:9">
      <c r="A124" s="86">
        <v>44055</v>
      </c>
      <c r="B124" s="65">
        <v>60.48</v>
      </c>
      <c r="C124" s="65">
        <v>3400</v>
      </c>
      <c r="D124" s="65">
        <f t="shared" si="12"/>
        <v>56.216931216931222</v>
      </c>
      <c r="E124" s="175"/>
      <c r="F124" s="85" t="s">
        <v>186</v>
      </c>
      <c r="G124" s="85" t="s">
        <v>180</v>
      </c>
      <c r="H124" s="83" t="s">
        <v>215</v>
      </c>
      <c r="I124" s="83" t="s">
        <v>220</v>
      </c>
    </row>
    <row r="125" spans="1:9">
      <c r="A125" s="86">
        <v>44054</v>
      </c>
      <c r="B125" s="65">
        <v>93.02</v>
      </c>
      <c r="C125" s="65">
        <v>3400</v>
      </c>
      <c r="D125" s="65">
        <f t="shared" si="12"/>
        <v>36.55127929477532</v>
      </c>
      <c r="E125" s="175"/>
      <c r="F125" s="85" t="s">
        <v>179</v>
      </c>
      <c r="G125" s="85" t="s">
        <v>180</v>
      </c>
      <c r="H125" s="83" t="s">
        <v>181</v>
      </c>
      <c r="I125" s="83" t="s">
        <v>182</v>
      </c>
    </row>
    <row r="126" spans="1:9">
      <c r="A126" s="86">
        <v>44052</v>
      </c>
      <c r="B126" s="65">
        <v>91.53</v>
      </c>
      <c r="C126" s="65">
        <v>4300</v>
      </c>
      <c r="D126" s="65">
        <f t="shared" si="12"/>
        <v>46.979132524855238</v>
      </c>
      <c r="E126" s="175"/>
      <c r="F126" s="85" t="s">
        <v>179</v>
      </c>
      <c r="G126" s="85" t="s">
        <v>180</v>
      </c>
      <c r="H126" s="83" t="s">
        <v>198</v>
      </c>
      <c r="I126" s="83" t="s">
        <v>219</v>
      </c>
    </row>
    <row r="127" spans="1:9">
      <c r="A127" s="86">
        <v>44044</v>
      </c>
      <c r="B127" s="65">
        <v>59.87</v>
      </c>
      <c r="C127" s="65">
        <v>3500</v>
      </c>
      <c r="D127" s="65">
        <f t="shared" si="12"/>
        <v>58.459996659428768</v>
      </c>
      <c r="E127" s="175"/>
      <c r="F127" s="85" t="s">
        <v>186</v>
      </c>
      <c r="G127" s="85" t="s">
        <v>187</v>
      </c>
      <c r="H127" s="83" t="s">
        <v>221</v>
      </c>
      <c r="I127" s="83" t="s">
        <v>222</v>
      </c>
    </row>
    <row r="132" spans="13:22" ht="25.5">
      <c r="M132" s="87" t="s">
        <v>90</v>
      </c>
      <c r="N132" s="87" t="s">
        <v>204</v>
      </c>
      <c r="O132" s="87" t="s">
        <v>205</v>
      </c>
      <c r="P132" s="87" t="s">
        <v>206</v>
      </c>
      <c r="Q132" s="87" t="s">
        <v>173</v>
      </c>
      <c r="R132" s="87" t="s">
        <v>60</v>
      </c>
      <c r="S132" s="87" t="s">
        <v>74</v>
      </c>
      <c r="T132" s="87" t="s">
        <v>177</v>
      </c>
      <c r="U132" s="87" t="s">
        <v>178</v>
      </c>
      <c r="V132" s="91" t="s">
        <v>226</v>
      </c>
    </row>
    <row r="133" spans="13:22">
      <c r="M133" s="87">
        <v>1</v>
      </c>
      <c r="N133" s="88" t="s">
        <v>11</v>
      </c>
      <c r="O133" s="87">
        <v>2021</v>
      </c>
      <c r="P133" s="89">
        <v>7</v>
      </c>
      <c r="Q133" s="65">
        <v>91</v>
      </c>
      <c r="R133" s="67" t="s">
        <v>179</v>
      </c>
      <c r="S133" s="67" t="s">
        <v>187</v>
      </c>
      <c r="T133" s="92" t="s">
        <v>181</v>
      </c>
      <c r="U133" s="92" t="s">
        <v>202</v>
      </c>
      <c r="V133" s="91">
        <v>47.252747252747298</v>
      </c>
    </row>
    <row r="134" spans="13:22">
      <c r="M134" s="87">
        <v>2</v>
      </c>
      <c r="N134" s="88" t="s">
        <v>11</v>
      </c>
      <c r="O134" s="87">
        <v>2021</v>
      </c>
      <c r="P134" s="89">
        <v>7</v>
      </c>
      <c r="Q134" s="65">
        <v>64.260000000000005</v>
      </c>
      <c r="R134" s="67" t="s">
        <v>179</v>
      </c>
      <c r="S134" s="67" t="s">
        <v>187</v>
      </c>
      <c r="T134" s="92" t="s">
        <v>198</v>
      </c>
      <c r="U134" s="92" t="s">
        <v>212</v>
      </c>
      <c r="V134" s="91">
        <v>62.2471210706505</v>
      </c>
    </row>
    <row r="135" spans="13:22">
      <c r="M135" s="87">
        <v>3</v>
      </c>
      <c r="N135" s="88" t="s">
        <v>11</v>
      </c>
      <c r="O135" s="87">
        <v>2021</v>
      </c>
      <c r="P135" s="89">
        <v>7</v>
      </c>
      <c r="Q135" s="65">
        <v>60.49</v>
      </c>
      <c r="R135" s="67" t="s">
        <v>186</v>
      </c>
      <c r="S135" s="67" t="s">
        <v>187</v>
      </c>
      <c r="T135" s="92" t="s">
        <v>213</v>
      </c>
      <c r="U135" s="92" t="s">
        <v>214</v>
      </c>
      <c r="V135" s="91">
        <v>61.167135063646903</v>
      </c>
    </row>
    <row r="136" spans="13:22">
      <c r="M136" s="87">
        <v>4</v>
      </c>
      <c r="N136" s="88" t="s">
        <v>11</v>
      </c>
      <c r="O136" s="87">
        <v>2021</v>
      </c>
      <c r="P136" s="89">
        <v>7</v>
      </c>
      <c r="Q136" s="65">
        <v>54</v>
      </c>
      <c r="R136" s="67" t="s">
        <v>186</v>
      </c>
      <c r="S136" s="67" t="s">
        <v>180</v>
      </c>
      <c r="T136" s="92" t="s">
        <v>183</v>
      </c>
      <c r="U136" s="92" t="s">
        <v>202</v>
      </c>
      <c r="V136" s="91">
        <v>55.5555555555556</v>
      </c>
    </row>
    <row r="137" spans="13:22">
      <c r="M137" s="87">
        <v>5</v>
      </c>
      <c r="N137" s="88" t="s">
        <v>11</v>
      </c>
      <c r="O137" s="87">
        <v>2021</v>
      </c>
      <c r="P137" s="89">
        <v>7</v>
      </c>
      <c r="Q137" s="65">
        <v>77</v>
      </c>
      <c r="R137" s="67" t="s">
        <v>179</v>
      </c>
      <c r="S137" s="67" t="s">
        <v>187</v>
      </c>
      <c r="T137" s="92" t="s">
        <v>181</v>
      </c>
      <c r="U137" s="92" t="s">
        <v>202</v>
      </c>
      <c r="V137" s="91">
        <v>49.350649350649299</v>
      </c>
    </row>
    <row r="138" spans="13:22">
      <c r="M138" s="87">
        <v>6</v>
      </c>
      <c r="N138" s="88" t="s">
        <v>11</v>
      </c>
      <c r="O138" s="87">
        <v>2021</v>
      </c>
      <c r="P138" s="90">
        <v>6</v>
      </c>
      <c r="Q138" s="65">
        <v>77</v>
      </c>
      <c r="R138" s="67" t="s">
        <v>179</v>
      </c>
      <c r="S138" s="67" t="s">
        <v>180</v>
      </c>
      <c r="T138" s="92" t="s">
        <v>181</v>
      </c>
      <c r="U138" s="92" t="s">
        <v>202</v>
      </c>
      <c r="V138" s="91">
        <v>42.857142857142897</v>
      </c>
    </row>
    <row r="139" spans="13:22">
      <c r="M139" s="87">
        <v>7</v>
      </c>
      <c r="N139" s="88" t="s">
        <v>11</v>
      </c>
      <c r="O139" s="87">
        <v>2021</v>
      </c>
      <c r="P139" s="90">
        <v>6</v>
      </c>
      <c r="Q139" s="65">
        <v>84.26</v>
      </c>
      <c r="R139" s="67" t="s">
        <v>179</v>
      </c>
      <c r="S139" s="67" t="s">
        <v>187</v>
      </c>
      <c r="T139" s="92" t="s">
        <v>181</v>
      </c>
      <c r="U139" s="92" t="s">
        <v>199</v>
      </c>
      <c r="V139" s="91">
        <v>46.2853073819131</v>
      </c>
    </row>
    <row r="140" spans="13:22">
      <c r="M140" s="87">
        <v>8</v>
      </c>
      <c r="N140" s="88" t="s">
        <v>11</v>
      </c>
      <c r="O140" s="87">
        <v>2021</v>
      </c>
      <c r="P140" s="90">
        <v>6</v>
      </c>
      <c r="Q140" s="65">
        <v>64.260000000000005</v>
      </c>
      <c r="R140" s="67" t="s">
        <v>186</v>
      </c>
      <c r="S140" s="67" t="s">
        <v>187</v>
      </c>
      <c r="T140" s="92" t="s">
        <v>201</v>
      </c>
      <c r="U140" s="92" t="s">
        <v>212</v>
      </c>
      <c r="V140" s="91">
        <v>49.797696856520403</v>
      </c>
    </row>
    <row r="141" spans="13:22">
      <c r="M141" s="87">
        <v>9</v>
      </c>
      <c r="N141" s="88" t="s">
        <v>11</v>
      </c>
      <c r="O141" s="87">
        <v>2021</v>
      </c>
      <c r="P141" s="90">
        <v>5</v>
      </c>
      <c r="Q141" s="65">
        <v>60.49</v>
      </c>
      <c r="R141" s="67" t="s">
        <v>186</v>
      </c>
      <c r="S141" s="67" t="s">
        <v>187</v>
      </c>
      <c r="T141" s="92" t="s">
        <v>201</v>
      </c>
      <c r="U141" s="92" t="s">
        <v>214</v>
      </c>
      <c r="V141" s="91">
        <v>57.860803438584902</v>
      </c>
    </row>
    <row r="142" spans="13:22">
      <c r="M142" s="87">
        <v>10</v>
      </c>
      <c r="N142" s="88" t="s">
        <v>11</v>
      </c>
      <c r="O142" s="87">
        <v>2021</v>
      </c>
      <c r="P142" s="90">
        <v>5</v>
      </c>
      <c r="Q142" s="65">
        <v>89.16</v>
      </c>
      <c r="R142" s="67" t="s">
        <v>179</v>
      </c>
      <c r="S142" s="67" t="s">
        <v>180</v>
      </c>
      <c r="T142" s="92" t="s">
        <v>215</v>
      </c>
      <c r="U142" s="92" t="s">
        <v>216</v>
      </c>
      <c r="V142" s="91">
        <v>50.4710632570659</v>
      </c>
    </row>
    <row r="143" spans="13:22">
      <c r="M143" s="87">
        <v>11</v>
      </c>
      <c r="N143" s="88" t="s">
        <v>11</v>
      </c>
      <c r="O143" s="87">
        <v>2021</v>
      </c>
      <c r="P143" s="90">
        <v>5</v>
      </c>
      <c r="Q143" s="65">
        <v>97.02</v>
      </c>
      <c r="R143" s="67" t="s">
        <v>179</v>
      </c>
      <c r="S143" s="67" t="s">
        <v>187</v>
      </c>
      <c r="T143" s="92" t="s">
        <v>201</v>
      </c>
      <c r="U143" s="92" t="s">
        <v>217</v>
      </c>
      <c r="V143" s="91">
        <v>44.3207586064729</v>
      </c>
    </row>
    <row r="144" spans="13:22">
      <c r="M144" s="87">
        <v>12</v>
      </c>
      <c r="N144" s="88" t="s">
        <v>11</v>
      </c>
      <c r="O144" s="87">
        <v>2021</v>
      </c>
      <c r="P144" s="90">
        <v>5</v>
      </c>
      <c r="Q144" s="65">
        <v>62.28</v>
      </c>
      <c r="R144" s="67" t="s">
        <v>179</v>
      </c>
      <c r="S144" s="67" t="s">
        <v>187</v>
      </c>
      <c r="T144" s="92" t="s">
        <v>181</v>
      </c>
      <c r="U144" s="92" t="s">
        <v>202</v>
      </c>
      <c r="V144" s="91">
        <v>52.986512524084802</v>
      </c>
    </row>
    <row r="145" spans="13:22">
      <c r="M145" s="87">
        <v>13</v>
      </c>
      <c r="N145" s="88" t="s">
        <v>11</v>
      </c>
      <c r="O145" s="87">
        <v>2021</v>
      </c>
      <c r="P145" s="90">
        <v>5</v>
      </c>
      <c r="Q145" s="65">
        <v>51</v>
      </c>
      <c r="R145" s="67" t="s">
        <v>186</v>
      </c>
      <c r="S145" s="67" t="s">
        <v>187</v>
      </c>
      <c r="T145" s="92" t="s">
        <v>218</v>
      </c>
      <c r="U145" s="92" t="s">
        <v>188</v>
      </c>
      <c r="V145" s="91">
        <v>62.745098039215698</v>
      </c>
    </row>
    <row r="146" spans="13:22">
      <c r="M146" s="87">
        <v>14</v>
      </c>
      <c r="N146" s="88" t="s">
        <v>11</v>
      </c>
      <c r="O146" s="87">
        <v>2021</v>
      </c>
      <c r="P146" s="90">
        <v>5</v>
      </c>
      <c r="Q146" s="65">
        <v>64.53</v>
      </c>
      <c r="R146" s="67" t="s">
        <v>186</v>
      </c>
      <c r="S146" s="67" t="s">
        <v>187</v>
      </c>
      <c r="T146" s="92" t="s">
        <v>201</v>
      </c>
      <c r="U146" s="92" t="s">
        <v>219</v>
      </c>
      <c r="V146" s="91">
        <v>53.463505346350502</v>
      </c>
    </row>
    <row r="147" spans="13:22">
      <c r="M147" s="87">
        <v>15</v>
      </c>
      <c r="N147" s="88" t="s">
        <v>11</v>
      </c>
      <c r="O147" s="87">
        <v>2021</v>
      </c>
      <c r="P147" s="90">
        <v>5</v>
      </c>
      <c r="Q147" s="65">
        <v>64.53</v>
      </c>
      <c r="R147" s="67" t="s">
        <v>179</v>
      </c>
      <c r="S147" s="67" t="s">
        <v>187</v>
      </c>
      <c r="T147" s="92" t="s">
        <v>201</v>
      </c>
      <c r="U147" s="92" t="s">
        <v>220</v>
      </c>
      <c r="V147" s="91">
        <v>46.490004649000497</v>
      </c>
    </row>
    <row r="148" spans="13:22">
      <c r="M148" s="87">
        <v>16</v>
      </c>
      <c r="N148" s="88" t="s">
        <v>11</v>
      </c>
      <c r="O148" s="87">
        <v>2021</v>
      </c>
      <c r="P148" s="90">
        <v>3</v>
      </c>
      <c r="Q148" s="65">
        <v>64.53</v>
      </c>
      <c r="R148" s="67" t="s">
        <v>179</v>
      </c>
      <c r="S148" s="67" t="s">
        <v>187</v>
      </c>
      <c r="T148" s="92" t="s">
        <v>198</v>
      </c>
      <c r="U148" s="92" t="s">
        <v>220</v>
      </c>
      <c r="V148" s="91">
        <v>54.238338757167199</v>
      </c>
    </row>
    <row r="149" spans="13:22">
      <c r="M149" s="87">
        <v>17</v>
      </c>
      <c r="N149" s="88" t="s">
        <v>11</v>
      </c>
      <c r="O149" s="87">
        <v>2021</v>
      </c>
      <c r="P149" s="90">
        <v>3</v>
      </c>
      <c r="Q149" s="65">
        <v>90</v>
      </c>
      <c r="R149" s="67" t="s">
        <v>193</v>
      </c>
      <c r="S149" s="67" t="s">
        <v>180</v>
      </c>
      <c r="T149" s="92" t="s">
        <v>181</v>
      </c>
      <c r="U149" s="92" t="s">
        <v>188</v>
      </c>
      <c r="V149" s="91">
        <v>45.5555555555556</v>
      </c>
    </row>
    <row r="150" spans="13:22">
      <c r="M150" s="87">
        <v>18</v>
      </c>
      <c r="N150" s="88" t="s">
        <v>11</v>
      </c>
      <c r="O150" s="87">
        <v>2021</v>
      </c>
      <c r="P150" s="90">
        <v>3</v>
      </c>
      <c r="Q150" s="65">
        <v>60.48</v>
      </c>
      <c r="R150" s="67" t="s">
        <v>186</v>
      </c>
      <c r="S150" s="67" t="s">
        <v>187</v>
      </c>
      <c r="T150" s="92" t="s">
        <v>221</v>
      </c>
      <c r="U150" s="92" t="s">
        <v>222</v>
      </c>
      <c r="V150" s="91">
        <v>57.870370370370402</v>
      </c>
    </row>
    <row r="151" spans="13:22">
      <c r="M151" s="87">
        <v>19</v>
      </c>
      <c r="N151" s="88" t="s">
        <v>11</v>
      </c>
      <c r="O151" s="87">
        <v>2021</v>
      </c>
      <c r="P151" s="90">
        <v>2</v>
      </c>
      <c r="Q151" s="65">
        <v>97.02</v>
      </c>
      <c r="R151" s="67" t="s">
        <v>179</v>
      </c>
      <c r="S151" s="67" t="s">
        <v>180</v>
      </c>
      <c r="T151" s="92" t="s">
        <v>201</v>
      </c>
      <c r="U151" s="92" t="s">
        <v>223</v>
      </c>
      <c r="V151" s="91">
        <v>40.197897340754501</v>
      </c>
    </row>
    <row r="152" spans="13:22">
      <c r="M152" s="87">
        <v>20</v>
      </c>
      <c r="N152" s="88" t="s">
        <v>11</v>
      </c>
      <c r="O152" s="87">
        <v>2021</v>
      </c>
      <c r="P152" s="90">
        <v>2</v>
      </c>
      <c r="Q152" s="65">
        <v>96.32</v>
      </c>
      <c r="R152" s="67" t="s">
        <v>179</v>
      </c>
      <c r="S152" s="67" t="s">
        <v>180</v>
      </c>
      <c r="T152" s="92" t="s">
        <v>213</v>
      </c>
      <c r="U152" s="92" t="s">
        <v>223</v>
      </c>
      <c r="V152" s="91">
        <v>41.528239202657801</v>
      </c>
    </row>
    <row r="153" spans="13:22">
      <c r="M153" s="87">
        <v>21</v>
      </c>
      <c r="N153" s="88" t="s">
        <v>11</v>
      </c>
      <c r="O153" s="87">
        <v>2021</v>
      </c>
      <c r="P153" s="90">
        <v>1</v>
      </c>
      <c r="Q153" s="65">
        <v>60.48</v>
      </c>
      <c r="R153" s="67" t="s">
        <v>186</v>
      </c>
      <c r="S153" s="67" t="s">
        <v>187</v>
      </c>
      <c r="T153" s="92" t="s">
        <v>201</v>
      </c>
      <c r="U153" s="92" t="s">
        <v>224</v>
      </c>
      <c r="V153" s="91">
        <v>57.870370370370402</v>
      </c>
    </row>
    <row r="154" spans="13:22">
      <c r="M154" s="87">
        <v>22</v>
      </c>
      <c r="N154" s="88" t="s">
        <v>11</v>
      </c>
      <c r="O154" s="87">
        <v>2021</v>
      </c>
      <c r="P154" s="90">
        <v>1</v>
      </c>
      <c r="Q154" s="65">
        <v>62.3</v>
      </c>
      <c r="R154" s="67" t="s">
        <v>179</v>
      </c>
      <c r="S154" s="67" t="s">
        <v>180</v>
      </c>
      <c r="T154" s="92" t="s">
        <v>181</v>
      </c>
      <c r="U154" s="92" t="s">
        <v>202</v>
      </c>
      <c r="V154" s="91">
        <v>46.548956661316197</v>
      </c>
    </row>
    <row r="155" spans="13:22">
      <c r="M155" s="87">
        <v>23</v>
      </c>
      <c r="N155" s="88" t="s">
        <v>11</v>
      </c>
      <c r="O155" s="87">
        <v>2020</v>
      </c>
      <c r="P155" s="90">
        <v>12</v>
      </c>
      <c r="Q155" s="65">
        <v>85.57</v>
      </c>
      <c r="R155" s="67" t="s">
        <v>179</v>
      </c>
      <c r="S155" s="67" t="s">
        <v>187</v>
      </c>
      <c r="T155" s="92" t="s">
        <v>181</v>
      </c>
      <c r="U155" s="92" t="s">
        <v>202</v>
      </c>
      <c r="V155" s="91">
        <v>42.070819212340801</v>
      </c>
    </row>
    <row r="156" spans="13:22">
      <c r="M156" s="87">
        <v>24</v>
      </c>
      <c r="N156" s="88" t="s">
        <v>11</v>
      </c>
      <c r="O156" s="87">
        <v>2020</v>
      </c>
      <c r="P156" s="90">
        <v>12</v>
      </c>
      <c r="Q156" s="65">
        <v>64.260000000000005</v>
      </c>
      <c r="R156" s="67" t="s">
        <v>179</v>
      </c>
      <c r="S156" s="67" t="s">
        <v>187</v>
      </c>
      <c r="T156" s="92" t="s">
        <v>198</v>
      </c>
      <c r="U156" s="92" t="s">
        <v>212</v>
      </c>
      <c r="V156" s="91">
        <v>54.466230936819201</v>
      </c>
    </row>
    <row r="157" spans="13:22">
      <c r="M157" s="87">
        <v>25</v>
      </c>
      <c r="N157" s="88" t="s">
        <v>11</v>
      </c>
      <c r="O157" s="87">
        <v>2020</v>
      </c>
      <c r="P157" s="90">
        <v>11</v>
      </c>
      <c r="Q157" s="65">
        <v>77.239999999999995</v>
      </c>
      <c r="R157" s="67" t="s">
        <v>179</v>
      </c>
      <c r="S157" s="67" t="s">
        <v>180</v>
      </c>
      <c r="T157" s="92" t="s">
        <v>181</v>
      </c>
      <c r="U157" s="92" t="s">
        <v>182</v>
      </c>
      <c r="V157" s="91">
        <v>45.313309166235101</v>
      </c>
    </row>
    <row r="158" spans="13:22">
      <c r="M158" s="87">
        <v>26</v>
      </c>
      <c r="N158" s="88" t="s">
        <v>11</v>
      </c>
      <c r="O158" s="87">
        <v>2020</v>
      </c>
      <c r="P158" s="90">
        <v>11</v>
      </c>
      <c r="Q158" s="65">
        <v>62.58</v>
      </c>
      <c r="R158" s="67" t="s">
        <v>186</v>
      </c>
      <c r="S158" s="67" t="s">
        <v>187</v>
      </c>
      <c r="T158" s="92" t="s">
        <v>201</v>
      </c>
      <c r="U158" s="92" t="s">
        <v>202</v>
      </c>
      <c r="V158" s="91">
        <v>47.938638542665402</v>
      </c>
    </row>
    <row r="159" spans="13:22">
      <c r="M159" s="87">
        <v>27</v>
      </c>
      <c r="N159" s="88" t="s">
        <v>11</v>
      </c>
      <c r="O159" s="87">
        <v>2020</v>
      </c>
      <c r="P159" s="90">
        <v>11</v>
      </c>
      <c r="Q159" s="65">
        <v>54.5</v>
      </c>
      <c r="R159" s="67" t="s">
        <v>186</v>
      </c>
      <c r="S159" s="67" t="s">
        <v>180</v>
      </c>
      <c r="T159" s="92" t="s">
        <v>225</v>
      </c>
      <c r="U159" s="92" t="s">
        <v>199</v>
      </c>
      <c r="V159" s="91">
        <v>51.376146788990802</v>
      </c>
    </row>
    <row r="160" spans="13:22">
      <c r="M160" s="87">
        <v>28</v>
      </c>
      <c r="N160" s="88" t="s">
        <v>11</v>
      </c>
      <c r="O160" s="87">
        <v>2020</v>
      </c>
      <c r="P160" s="90">
        <v>11</v>
      </c>
      <c r="Q160" s="65">
        <v>40.270000000000003</v>
      </c>
      <c r="R160" s="67" t="s">
        <v>186</v>
      </c>
      <c r="S160" s="67" t="s">
        <v>180</v>
      </c>
      <c r="T160" s="92" t="s">
        <v>218</v>
      </c>
      <c r="U160" s="92" t="s">
        <v>199</v>
      </c>
      <c r="V160" s="91">
        <v>67.047429848522498</v>
      </c>
    </row>
    <row r="161" spans="13:22">
      <c r="M161" s="87">
        <v>29</v>
      </c>
      <c r="N161" s="88" t="s">
        <v>11</v>
      </c>
      <c r="O161" s="87">
        <v>2020</v>
      </c>
      <c r="P161" s="90">
        <v>10</v>
      </c>
      <c r="Q161" s="65">
        <v>60.49</v>
      </c>
      <c r="R161" s="67" t="s">
        <v>186</v>
      </c>
      <c r="S161" s="67" t="s">
        <v>187</v>
      </c>
      <c r="T161" s="92" t="s">
        <v>215</v>
      </c>
      <c r="U161" s="92" t="s">
        <v>212</v>
      </c>
      <c r="V161" s="91">
        <v>46.288642750867901</v>
      </c>
    </row>
    <row r="162" spans="13:22">
      <c r="M162" s="87">
        <v>30</v>
      </c>
      <c r="N162" s="88" t="s">
        <v>11</v>
      </c>
      <c r="O162" s="87">
        <v>2020</v>
      </c>
      <c r="P162" s="90">
        <v>10</v>
      </c>
      <c r="Q162" s="65">
        <v>62.37</v>
      </c>
      <c r="R162" s="67" t="s">
        <v>186</v>
      </c>
      <c r="S162" s="67" t="s">
        <v>180</v>
      </c>
      <c r="T162" s="92" t="s">
        <v>201</v>
      </c>
      <c r="U162" s="92" t="s">
        <v>199</v>
      </c>
      <c r="V162" s="91">
        <v>53.711720378387</v>
      </c>
    </row>
    <row r="163" spans="13:22">
      <c r="M163" s="87">
        <v>31</v>
      </c>
      <c r="N163" s="88" t="s">
        <v>11</v>
      </c>
      <c r="O163" s="87">
        <v>2020</v>
      </c>
      <c r="P163" s="90">
        <v>10</v>
      </c>
      <c r="Q163" s="65">
        <v>91.39</v>
      </c>
      <c r="R163" s="67" t="s">
        <v>179</v>
      </c>
      <c r="S163" s="67" t="s">
        <v>180</v>
      </c>
      <c r="T163" s="92" t="s">
        <v>221</v>
      </c>
      <c r="U163" s="92" t="s">
        <v>212</v>
      </c>
      <c r="V163" s="91">
        <v>47.051099682678597</v>
      </c>
    </row>
    <row r="164" spans="13:22">
      <c r="M164" s="87">
        <v>32</v>
      </c>
      <c r="N164" s="88" t="s">
        <v>11</v>
      </c>
      <c r="O164" s="87">
        <v>2020</v>
      </c>
      <c r="P164" s="90">
        <v>10</v>
      </c>
      <c r="Q164" s="65">
        <v>90.98</v>
      </c>
      <c r="R164" s="67" t="s">
        <v>179</v>
      </c>
      <c r="S164" s="67" t="s">
        <v>180</v>
      </c>
      <c r="T164" s="92" t="s">
        <v>201</v>
      </c>
      <c r="U164" s="92" t="s">
        <v>224</v>
      </c>
      <c r="V164" s="91">
        <v>41.767421411299203</v>
      </c>
    </row>
    <row r="165" spans="13:22">
      <c r="M165" s="87">
        <v>33</v>
      </c>
      <c r="N165" s="88" t="s">
        <v>11</v>
      </c>
      <c r="O165" s="87">
        <v>2020</v>
      </c>
      <c r="P165" s="90">
        <v>10</v>
      </c>
      <c r="Q165" s="65">
        <v>64</v>
      </c>
      <c r="R165" s="67" t="s">
        <v>179</v>
      </c>
      <c r="S165" s="67" t="s">
        <v>187</v>
      </c>
      <c r="T165" s="92" t="s">
        <v>213</v>
      </c>
      <c r="U165" s="92" t="s">
        <v>212</v>
      </c>
      <c r="V165" s="91">
        <v>46.875</v>
      </c>
    </row>
    <row r="166" spans="13:22">
      <c r="M166" s="87">
        <v>34</v>
      </c>
      <c r="N166" s="88" t="s">
        <v>11</v>
      </c>
      <c r="O166" s="87">
        <v>2020</v>
      </c>
      <c r="P166" s="90">
        <v>10</v>
      </c>
      <c r="Q166" s="65">
        <v>60.49</v>
      </c>
      <c r="R166" s="67" t="s">
        <v>186</v>
      </c>
      <c r="S166" s="67" t="s">
        <v>187</v>
      </c>
      <c r="T166" s="92" t="s">
        <v>221</v>
      </c>
      <c r="U166" s="92" t="s">
        <v>212</v>
      </c>
      <c r="V166" s="91">
        <v>57.860803438584902</v>
      </c>
    </row>
    <row r="167" spans="13:22">
      <c r="M167" s="87">
        <v>35</v>
      </c>
      <c r="N167" s="88" t="s">
        <v>11</v>
      </c>
      <c r="O167" s="87">
        <v>2020</v>
      </c>
      <c r="P167" s="90">
        <v>10</v>
      </c>
      <c r="Q167" s="65">
        <v>87</v>
      </c>
      <c r="R167" s="67" t="s">
        <v>179</v>
      </c>
      <c r="S167" s="67" t="s">
        <v>187</v>
      </c>
      <c r="T167" s="92" t="s">
        <v>181</v>
      </c>
      <c r="U167" s="92" t="s">
        <v>199</v>
      </c>
      <c r="V167" s="91">
        <v>43.678160919540197</v>
      </c>
    </row>
    <row r="168" spans="13:22">
      <c r="M168" s="87">
        <v>36</v>
      </c>
      <c r="N168" s="88" t="s">
        <v>11</v>
      </c>
      <c r="O168" s="87">
        <v>2020</v>
      </c>
      <c r="P168" s="90">
        <v>10</v>
      </c>
      <c r="Q168" s="65">
        <v>60.42</v>
      </c>
      <c r="R168" s="67" t="s">
        <v>179</v>
      </c>
      <c r="S168" s="67" t="s">
        <v>187</v>
      </c>
      <c r="T168" s="92" t="s">
        <v>221</v>
      </c>
      <c r="U168" s="92" t="s">
        <v>220</v>
      </c>
      <c r="V168" s="81">
        <v>56.272757365110898</v>
      </c>
    </row>
    <row r="169" spans="13:22">
      <c r="M169" s="87">
        <v>37</v>
      </c>
      <c r="N169" s="88" t="s">
        <v>11</v>
      </c>
      <c r="O169" s="87">
        <v>2020</v>
      </c>
      <c r="P169" s="90">
        <v>9</v>
      </c>
      <c r="Q169" s="65">
        <v>60.49</v>
      </c>
      <c r="R169" s="67" t="s">
        <v>179</v>
      </c>
      <c r="S169" s="67" t="s">
        <v>187</v>
      </c>
      <c r="T169" s="92" t="s">
        <v>215</v>
      </c>
      <c r="U169" s="92" t="s">
        <v>214</v>
      </c>
      <c r="V169" s="81">
        <v>57.860803438584902</v>
      </c>
    </row>
    <row r="170" spans="13:22">
      <c r="M170" s="87">
        <v>38</v>
      </c>
      <c r="N170" s="88" t="s">
        <v>11</v>
      </c>
      <c r="O170" s="87">
        <v>2020</v>
      </c>
      <c r="P170" s="90">
        <v>9</v>
      </c>
      <c r="Q170" s="65">
        <v>93.92</v>
      </c>
      <c r="R170" s="67" t="s">
        <v>179</v>
      </c>
      <c r="S170" s="67" t="s">
        <v>187</v>
      </c>
      <c r="T170" s="92" t="s">
        <v>183</v>
      </c>
      <c r="U170" s="92" t="s">
        <v>219</v>
      </c>
      <c r="V170" s="81">
        <v>46.848381601362902</v>
      </c>
    </row>
    <row r="171" spans="13:22">
      <c r="M171" s="87">
        <v>39</v>
      </c>
      <c r="N171" s="88" t="s">
        <v>11</v>
      </c>
      <c r="O171" s="87">
        <v>2020</v>
      </c>
      <c r="P171" s="90">
        <v>9</v>
      </c>
      <c r="Q171" s="65">
        <v>92.55</v>
      </c>
      <c r="R171" s="67" t="s">
        <v>179</v>
      </c>
      <c r="S171" s="67" t="s">
        <v>187</v>
      </c>
      <c r="T171" s="92" t="s">
        <v>181</v>
      </c>
      <c r="U171" s="92" t="s">
        <v>199</v>
      </c>
      <c r="V171" s="81">
        <v>46.461372231226399</v>
      </c>
    </row>
    <row r="172" spans="13:22">
      <c r="M172" s="87">
        <v>40</v>
      </c>
      <c r="N172" s="88" t="s">
        <v>11</v>
      </c>
      <c r="O172" s="87">
        <v>2020</v>
      </c>
      <c r="P172" s="90">
        <v>9</v>
      </c>
      <c r="Q172" s="65">
        <v>64.260000000000005</v>
      </c>
      <c r="R172" s="67" t="s">
        <v>179</v>
      </c>
      <c r="S172" s="67" t="s">
        <v>187</v>
      </c>
      <c r="T172" s="92" t="s">
        <v>198</v>
      </c>
      <c r="U172" s="92" t="s">
        <v>220</v>
      </c>
      <c r="V172" s="81">
        <v>46.685340802987902</v>
      </c>
    </row>
    <row r="173" spans="13:22">
      <c r="M173" s="87">
        <v>41</v>
      </c>
      <c r="N173" s="88" t="s">
        <v>11</v>
      </c>
      <c r="O173" s="87">
        <v>2020</v>
      </c>
      <c r="P173" s="90">
        <v>9</v>
      </c>
      <c r="Q173" s="65">
        <v>60.48</v>
      </c>
      <c r="R173" s="67" t="s">
        <v>186</v>
      </c>
      <c r="S173" s="67" t="s">
        <v>180</v>
      </c>
      <c r="T173" s="92" t="s">
        <v>221</v>
      </c>
      <c r="U173" s="92" t="s">
        <v>219</v>
      </c>
      <c r="V173" s="81">
        <v>52.910052910052897</v>
      </c>
    </row>
    <row r="174" spans="13:22">
      <c r="M174" s="87">
        <v>42</v>
      </c>
      <c r="N174" s="88" t="s">
        <v>11</v>
      </c>
      <c r="O174" s="87">
        <v>2020</v>
      </c>
      <c r="P174" s="90">
        <v>9</v>
      </c>
      <c r="Q174" s="65">
        <v>90</v>
      </c>
      <c r="R174" s="67" t="s">
        <v>179</v>
      </c>
      <c r="S174" s="67" t="s">
        <v>187</v>
      </c>
      <c r="T174" s="92" t="s">
        <v>181</v>
      </c>
      <c r="U174" s="92" t="s">
        <v>182</v>
      </c>
      <c r="V174" s="81">
        <v>43.3333333333333</v>
      </c>
    </row>
    <row r="175" spans="13:22">
      <c r="M175" s="87">
        <v>43</v>
      </c>
      <c r="N175" s="88" t="s">
        <v>11</v>
      </c>
      <c r="O175" s="87">
        <v>2020</v>
      </c>
      <c r="P175" s="90">
        <v>9</v>
      </c>
      <c r="Q175" s="65">
        <v>90.98</v>
      </c>
      <c r="R175" s="67" t="s">
        <v>179</v>
      </c>
      <c r="S175" s="67" t="s">
        <v>180</v>
      </c>
      <c r="T175" s="92" t="s">
        <v>201</v>
      </c>
      <c r="U175" s="92" t="s">
        <v>222</v>
      </c>
      <c r="V175" s="81">
        <v>47.263134754891198</v>
      </c>
    </row>
    <row r="176" spans="13:22">
      <c r="M176" s="87">
        <v>44</v>
      </c>
      <c r="N176" s="88" t="s">
        <v>11</v>
      </c>
      <c r="O176" s="87">
        <v>2020</v>
      </c>
      <c r="P176" s="90">
        <v>8</v>
      </c>
      <c r="Q176" s="65">
        <v>77.040000000000006</v>
      </c>
      <c r="R176" s="67" t="s">
        <v>179</v>
      </c>
      <c r="S176" s="67" t="s">
        <v>180</v>
      </c>
      <c r="T176" s="92" t="s">
        <v>181</v>
      </c>
      <c r="U176" s="92" t="s">
        <v>188</v>
      </c>
      <c r="V176" s="81">
        <v>49.325025960540003</v>
      </c>
    </row>
    <row r="177" spans="13:22">
      <c r="M177" s="87">
        <v>45</v>
      </c>
      <c r="N177" s="88" t="s">
        <v>11</v>
      </c>
      <c r="O177" s="87">
        <v>2020</v>
      </c>
      <c r="P177" s="90">
        <v>8</v>
      </c>
      <c r="Q177" s="65">
        <v>60.49</v>
      </c>
      <c r="R177" s="67" t="s">
        <v>186</v>
      </c>
      <c r="S177" s="67" t="s">
        <v>180</v>
      </c>
      <c r="T177" s="92" t="s">
        <v>221</v>
      </c>
      <c r="U177" s="92" t="s">
        <v>219</v>
      </c>
      <c r="V177" s="81">
        <v>54.554471813522902</v>
      </c>
    </row>
    <row r="178" spans="13:22">
      <c r="M178" s="87">
        <v>46</v>
      </c>
      <c r="N178" s="88" t="s">
        <v>11</v>
      </c>
      <c r="O178" s="87">
        <v>2020</v>
      </c>
      <c r="P178" s="90">
        <v>8</v>
      </c>
      <c r="Q178" s="65">
        <v>60.48</v>
      </c>
      <c r="R178" s="67" t="s">
        <v>186</v>
      </c>
      <c r="S178" s="67" t="s">
        <v>180</v>
      </c>
      <c r="T178" s="92" t="s">
        <v>215</v>
      </c>
      <c r="U178" s="92" t="s">
        <v>220</v>
      </c>
      <c r="V178" s="81">
        <v>56.216931216931201</v>
      </c>
    </row>
    <row r="179" spans="13:22">
      <c r="M179" s="87">
        <v>47</v>
      </c>
      <c r="N179" s="88" t="s">
        <v>11</v>
      </c>
      <c r="O179" s="87">
        <v>2020</v>
      </c>
      <c r="P179" s="90">
        <v>8</v>
      </c>
      <c r="Q179" s="65">
        <v>93.02</v>
      </c>
      <c r="R179" s="67" t="s">
        <v>179</v>
      </c>
      <c r="S179" s="67" t="s">
        <v>180</v>
      </c>
      <c r="T179" s="92" t="s">
        <v>181</v>
      </c>
      <c r="U179" s="92" t="s">
        <v>182</v>
      </c>
      <c r="V179" s="81">
        <v>36.551279294775298</v>
      </c>
    </row>
    <row r="180" spans="13:22">
      <c r="M180" s="87">
        <v>48</v>
      </c>
      <c r="N180" s="88" t="s">
        <v>11</v>
      </c>
      <c r="O180" s="87">
        <v>2020</v>
      </c>
      <c r="P180" s="90">
        <v>8</v>
      </c>
      <c r="Q180" s="65">
        <v>91.53</v>
      </c>
      <c r="R180" s="67" t="s">
        <v>179</v>
      </c>
      <c r="S180" s="67" t="s">
        <v>180</v>
      </c>
      <c r="T180" s="92" t="s">
        <v>198</v>
      </c>
      <c r="U180" s="92" t="s">
        <v>219</v>
      </c>
      <c r="V180" s="81">
        <v>46.979132524855203</v>
      </c>
    </row>
    <row r="181" spans="13:22">
      <c r="M181" s="87">
        <v>49</v>
      </c>
      <c r="N181" s="88" t="s">
        <v>11</v>
      </c>
      <c r="O181" s="87">
        <v>2020</v>
      </c>
      <c r="P181" s="90">
        <v>8</v>
      </c>
      <c r="Q181" s="65">
        <v>59.87</v>
      </c>
      <c r="R181" s="67" t="s">
        <v>186</v>
      </c>
      <c r="S181" s="67" t="s">
        <v>187</v>
      </c>
      <c r="T181" s="92" t="s">
        <v>221</v>
      </c>
      <c r="U181" s="92" t="s">
        <v>222</v>
      </c>
      <c r="V181" s="81">
        <v>58.459996659428803</v>
      </c>
    </row>
    <row r="1048546" spans="9:9">
      <c r="I1048546" s="83" t="s">
        <v>184</v>
      </c>
    </row>
  </sheetData>
  <mergeCells count="69">
    <mergeCell ref="K7:K9"/>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F24:F26"/>
    <mergeCell ref="F27:F29"/>
    <mergeCell ref="F30:F32"/>
    <mergeCell ref="F38:F40"/>
    <mergeCell ref="F41:F43"/>
    <mergeCell ref="F4:F6"/>
    <mergeCell ref="F7:F9"/>
    <mergeCell ref="F10:F12"/>
    <mergeCell ref="F13:F15"/>
    <mergeCell ref="F21:F23"/>
    <mergeCell ref="E101:E102"/>
    <mergeCell ref="E103:E106"/>
    <mergeCell ref="E107:E114"/>
    <mergeCell ref="E115:E121"/>
    <mergeCell ref="E122:E127"/>
    <mergeCell ref="E84:E86"/>
    <mergeCell ref="E87:E93"/>
    <mergeCell ref="E94:E96"/>
    <mergeCell ref="E97:E98"/>
    <mergeCell ref="E99:E100"/>
    <mergeCell ref="E38:E40"/>
    <mergeCell ref="E41:E43"/>
    <mergeCell ref="E44:E46"/>
    <mergeCell ref="E47:E49"/>
    <mergeCell ref="E79:E83"/>
    <mergeCell ref="A51:E51"/>
    <mergeCell ref="A60:E60"/>
    <mergeCell ref="A68:E68"/>
    <mergeCell ref="A76:E76"/>
    <mergeCell ref="A44:A46"/>
    <mergeCell ref="A47:A49"/>
    <mergeCell ref="A38:A40"/>
    <mergeCell ref="A41:A43"/>
    <mergeCell ref="A4:A6"/>
    <mergeCell ref="A7:A9"/>
    <mergeCell ref="A10:A12"/>
    <mergeCell ref="A13:A15"/>
    <mergeCell ref="A21:A23"/>
    <mergeCell ref="C2:D2"/>
    <mergeCell ref="A17:E17"/>
    <mergeCell ref="B19:C19"/>
    <mergeCell ref="A34:E34"/>
    <mergeCell ref="B36:C36"/>
    <mergeCell ref="E4:E6"/>
    <mergeCell ref="E7:E9"/>
    <mergeCell ref="E10:E12"/>
    <mergeCell ref="E13:E15"/>
    <mergeCell ref="E21:E23"/>
    <mergeCell ref="E24:E26"/>
    <mergeCell ref="E27:E29"/>
    <mergeCell ref="E30:E32"/>
    <mergeCell ref="A24:A26"/>
    <mergeCell ref="A27:A29"/>
    <mergeCell ref="A30:A32"/>
  </mergeCells>
  <phoneticPr fontId="42"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2"/>
  <sheetViews>
    <sheetView zoomScale="70" zoomScaleNormal="70" workbookViewId="0">
      <pane xSplit="1" ySplit="2" topLeftCell="B3" activePane="bottomRight" state="frozen"/>
      <selection pane="topRight"/>
      <selection pane="bottomLeft"/>
      <selection pane="bottomRight" activeCell="A3" sqref="A3:XFD3"/>
    </sheetView>
  </sheetViews>
  <sheetFormatPr defaultColWidth="9" defaultRowHeight="14.25"/>
  <cols>
    <col min="1" max="1" width="13.375" style="58" customWidth="1"/>
    <col min="2" max="53" width="9.875" style="58" customWidth="1"/>
    <col min="54" max="16384" width="9" style="58"/>
  </cols>
  <sheetData>
    <row r="1" spans="1:53">
      <c r="A1" s="192" t="s">
        <v>227</v>
      </c>
      <c r="B1" s="191">
        <v>44378.333333333299</v>
      </c>
      <c r="C1" s="191"/>
      <c r="D1" s="191"/>
      <c r="E1" s="191"/>
      <c r="F1" s="191">
        <v>44348.333333333299</v>
      </c>
      <c r="G1" s="191"/>
      <c r="H1" s="191"/>
      <c r="I1" s="191"/>
      <c r="J1" s="191">
        <v>44317.333333333299</v>
      </c>
      <c r="K1" s="191"/>
      <c r="L1" s="191"/>
      <c r="M1" s="191"/>
      <c r="N1" s="191">
        <v>44287.333333333299</v>
      </c>
      <c r="O1" s="191"/>
      <c r="P1" s="191"/>
      <c r="Q1" s="191"/>
      <c r="R1" s="191">
        <v>44256.333333333299</v>
      </c>
      <c r="S1" s="191"/>
      <c r="T1" s="191"/>
      <c r="U1" s="191"/>
      <c r="V1" s="191">
        <v>44228.333333333299</v>
      </c>
      <c r="W1" s="191"/>
      <c r="X1" s="191"/>
      <c r="Y1" s="191"/>
      <c r="Z1" s="191">
        <v>44197.333333333299</v>
      </c>
      <c r="AA1" s="191"/>
      <c r="AB1" s="191"/>
      <c r="AC1" s="191"/>
      <c r="AD1" s="191">
        <v>44166.333333333299</v>
      </c>
      <c r="AE1" s="191"/>
      <c r="AF1" s="191"/>
      <c r="AG1" s="191"/>
      <c r="AH1" s="191">
        <v>44136.333333333299</v>
      </c>
      <c r="AI1" s="191"/>
      <c r="AJ1" s="191"/>
      <c r="AK1" s="191"/>
      <c r="AL1" s="191">
        <v>44105.333333333299</v>
      </c>
      <c r="AM1" s="191"/>
      <c r="AN1" s="191"/>
      <c r="AO1" s="191"/>
      <c r="AP1" s="191">
        <v>44075.333333333299</v>
      </c>
      <c r="AQ1" s="191"/>
      <c r="AR1" s="191"/>
      <c r="AS1" s="191"/>
      <c r="AT1" s="191">
        <v>44044.333333333299</v>
      </c>
      <c r="AU1" s="191"/>
      <c r="AV1" s="191"/>
      <c r="AW1" s="191"/>
      <c r="AX1" s="191">
        <v>44013.333333333299</v>
      </c>
      <c r="AY1" s="191"/>
      <c r="AZ1" s="191"/>
      <c r="BA1" s="191"/>
    </row>
    <row r="2" spans="1:53" ht="42.75">
      <c r="A2" s="192"/>
      <c r="B2" s="58" t="s">
        <v>228</v>
      </c>
      <c r="C2" s="58" t="s">
        <v>229</v>
      </c>
      <c r="D2" s="58" t="s">
        <v>230</v>
      </c>
      <c r="E2" s="58" t="s">
        <v>231</v>
      </c>
      <c r="F2" s="58" t="s">
        <v>228</v>
      </c>
      <c r="G2" s="58" t="s">
        <v>229</v>
      </c>
      <c r="H2" s="58" t="s">
        <v>230</v>
      </c>
      <c r="I2" s="58" t="s">
        <v>231</v>
      </c>
      <c r="J2" s="58" t="s">
        <v>228</v>
      </c>
      <c r="K2" s="58" t="s">
        <v>229</v>
      </c>
      <c r="L2" s="58" t="s">
        <v>230</v>
      </c>
      <c r="M2" s="58" t="s">
        <v>231</v>
      </c>
      <c r="N2" s="58" t="s">
        <v>228</v>
      </c>
      <c r="O2" s="58" t="s">
        <v>229</v>
      </c>
      <c r="P2" s="58" t="s">
        <v>230</v>
      </c>
      <c r="Q2" s="58" t="s">
        <v>231</v>
      </c>
      <c r="R2" s="58" t="s">
        <v>228</v>
      </c>
      <c r="S2" s="58" t="s">
        <v>229</v>
      </c>
      <c r="T2" s="58" t="s">
        <v>230</v>
      </c>
      <c r="U2" s="58" t="s">
        <v>231</v>
      </c>
      <c r="V2" s="58" t="s">
        <v>228</v>
      </c>
      <c r="W2" s="58" t="s">
        <v>229</v>
      </c>
      <c r="X2" s="58" t="s">
        <v>230</v>
      </c>
      <c r="Y2" s="58" t="s">
        <v>231</v>
      </c>
      <c r="Z2" s="58" t="s">
        <v>228</v>
      </c>
      <c r="AA2" s="58" t="s">
        <v>229</v>
      </c>
      <c r="AB2" s="58" t="s">
        <v>230</v>
      </c>
      <c r="AC2" s="58" t="s">
        <v>231</v>
      </c>
      <c r="AD2" s="58" t="s">
        <v>228</v>
      </c>
      <c r="AE2" s="58" t="s">
        <v>229</v>
      </c>
      <c r="AF2" s="58" t="s">
        <v>230</v>
      </c>
      <c r="AG2" s="58" t="s">
        <v>231</v>
      </c>
      <c r="AH2" s="58" t="s">
        <v>228</v>
      </c>
      <c r="AI2" s="58" t="s">
        <v>229</v>
      </c>
      <c r="AJ2" s="58" t="s">
        <v>230</v>
      </c>
      <c r="AK2" s="58" t="s">
        <v>231</v>
      </c>
      <c r="AL2" s="58" t="s">
        <v>228</v>
      </c>
      <c r="AM2" s="58" t="s">
        <v>229</v>
      </c>
      <c r="AN2" s="58" t="s">
        <v>230</v>
      </c>
      <c r="AO2" s="58" t="s">
        <v>231</v>
      </c>
      <c r="AP2" s="58" t="s">
        <v>228</v>
      </c>
      <c r="AQ2" s="58" t="s">
        <v>229</v>
      </c>
      <c r="AR2" s="58" t="s">
        <v>230</v>
      </c>
      <c r="AS2" s="58" t="s">
        <v>231</v>
      </c>
      <c r="AT2" s="58" t="s">
        <v>228</v>
      </c>
      <c r="AU2" s="58" t="s">
        <v>229</v>
      </c>
      <c r="AV2" s="58" t="s">
        <v>230</v>
      </c>
      <c r="AW2" s="58" t="s">
        <v>231</v>
      </c>
      <c r="AX2" s="58" t="s">
        <v>228</v>
      </c>
      <c r="AY2" s="58" t="s">
        <v>229</v>
      </c>
      <c r="AZ2" s="58" t="s">
        <v>230</v>
      </c>
      <c r="BA2" s="58" t="s">
        <v>231</v>
      </c>
    </row>
    <row r="3" spans="1:53" s="56" customFormat="1" ht="50.1" customHeight="1">
      <c r="A3" s="56" t="s">
        <v>232</v>
      </c>
      <c r="J3" s="56" t="s">
        <v>233</v>
      </c>
      <c r="K3" s="56" t="s">
        <v>234</v>
      </c>
      <c r="L3" s="56" t="s">
        <v>235</v>
      </c>
      <c r="M3" s="56" t="s">
        <v>236</v>
      </c>
      <c r="Z3" s="56" t="s">
        <v>237</v>
      </c>
      <c r="AA3" s="56" t="s">
        <v>238</v>
      </c>
      <c r="AB3" s="56" t="s">
        <v>239</v>
      </c>
      <c r="AC3" s="56" t="s">
        <v>240</v>
      </c>
      <c r="AX3" s="56" t="s">
        <v>241</v>
      </c>
      <c r="AY3" s="56" t="s">
        <v>234</v>
      </c>
      <c r="AZ3" s="56" t="s">
        <v>242</v>
      </c>
      <c r="BA3" s="56" t="s">
        <v>243</v>
      </c>
    </row>
    <row r="4" spans="1:53" s="57" customFormat="1" ht="36" customHeight="1">
      <c r="A4" s="57" t="s">
        <v>244</v>
      </c>
      <c r="B4" s="57" t="s">
        <v>245</v>
      </c>
      <c r="C4" s="57" t="s">
        <v>246</v>
      </c>
      <c r="D4" s="57" t="s">
        <v>247</v>
      </c>
      <c r="E4" s="57" t="s">
        <v>248</v>
      </c>
      <c r="F4" s="57" t="s">
        <v>249</v>
      </c>
      <c r="G4" s="57" t="s">
        <v>250</v>
      </c>
      <c r="H4" s="57" t="s">
        <v>251</v>
      </c>
      <c r="I4" s="57" t="s">
        <v>252</v>
      </c>
      <c r="J4" s="57" t="s">
        <v>253</v>
      </c>
      <c r="K4" s="57" t="s">
        <v>254</v>
      </c>
      <c r="L4" s="57" t="s">
        <v>255</v>
      </c>
      <c r="M4" s="57" t="s">
        <v>256</v>
      </c>
      <c r="N4" s="57" t="s">
        <v>257</v>
      </c>
      <c r="O4" s="57" t="s">
        <v>258</v>
      </c>
      <c r="P4" s="57" t="s">
        <v>259</v>
      </c>
      <c r="Q4" s="57" t="s">
        <v>260</v>
      </c>
      <c r="R4" s="57" t="s">
        <v>261</v>
      </c>
      <c r="S4" s="57" t="s">
        <v>262</v>
      </c>
      <c r="T4" s="57" t="s">
        <v>263</v>
      </c>
      <c r="U4" s="57" t="s">
        <v>264</v>
      </c>
      <c r="V4" s="57" t="s">
        <v>265</v>
      </c>
      <c r="W4" s="57" t="s">
        <v>266</v>
      </c>
      <c r="X4" s="57" t="s">
        <v>267</v>
      </c>
      <c r="Y4" s="57" t="s">
        <v>268</v>
      </c>
      <c r="Z4" s="57" t="s">
        <v>269</v>
      </c>
      <c r="AA4" s="57" t="s">
        <v>270</v>
      </c>
      <c r="AB4" s="57" t="s">
        <v>271</v>
      </c>
      <c r="AC4" s="57" t="s">
        <v>272</v>
      </c>
      <c r="AD4" s="57" t="s">
        <v>273</v>
      </c>
      <c r="AE4" s="57" t="s">
        <v>274</v>
      </c>
      <c r="AF4" s="57" t="s">
        <v>275</v>
      </c>
      <c r="AG4" s="57" t="s">
        <v>248</v>
      </c>
      <c r="AH4" s="57" t="s">
        <v>276</v>
      </c>
      <c r="AI4" s="57" t="s">
        <v>277</v>
      </c>
      <c r="AJ4" s="57" t="s">
        <v>278</v>
      </c>
      <c r="AK4" s="57" t="s">
        <v>279</v>
      </c>
      <c r="AL4" s="57" t="s">
        <v>280</v>
      </c>
      <c r="AM4" s="57" t="s">
        <v>281</v>
      </c>
      <c r="AN4" s="57" t="s">
        <v>282</v>
      </c>
      <c r="AO4" s="57" t="s">
        <v>283</v>
      </c>
      <c r="AP4" s="57" t="s">
        <v>284</v>
      </c>
      <c r="AQ4" s="57" t="s">
        <v>285</v>
      </c>
      <c r="AR4" s="57" t="s">
        <v>286</v>
      </c>
      <c r="AS4" s="57" t="s">
        <v>287</v>
      </c>
      <c r="AT4" s="57" t="s">
        <v>288</v>
      </c>
      <c r="AU4" s="57" t="s">
        <v>289</v>
      </c>
      <c r="AV4" s="57" t="s">
        <v>290</v>
      </c>
      <c r="AW4" s="57" t="s">
        <v>291</v>
      </c>
      <c r="AX4" s="57" t="s">
        <v>292</v>
      </c>
      <c r="AY4" s="57" t="s">
        <v>293</v>
      </c>
      <c r="AZ4" s="57" t="s">
        <v>294</v>
      </c>
      <c r="BA4" s="57" t="s">
        <v>260</v>
      </c>
    </row>
    <row r="5" spans="1:53" s="56" customFormat="1" ht="47.1" customHeight="1">
      <c r="A5" s="56" t="s">
        <v>295</v>
      </c>
      <c r="J5" s="56" t="s">
        <v>296</v>
      </c>
      <c r="K5" s="56" t="s">
        <v>297</v>
      </c>
      <c r="L5" s="56" t="s">
        <v>298</v>
      </c>
      <c r="M5" s="56" t="s">
        <v>299</v>
      </c>
      <c r="N5" s="56" t="s">
        <v>300</v>
      </c>
      <c r="O5" s="56" t="s">
        <v>301</v>
      </c>
      <c r="P5" s="56" t="s">
        <v>302</v>
      </c>
      <c r="Q5" s="56" t="s">
        <v>303</v>
      </c>
      <c r="R5" s="56" t="s">
        <v>304</v>
      </c>
      <c r="S5" s="56" t="s">
        <v>305</v>
      </c>
      <c r="T5" s="56" t="s">
        <v>306</v>
      </c>
      <c r="U5" s="56" t="s">
        <v>307</v>
      </c>
      <c r="V5" s="56" t="s">
        <v>308</v>
      </c>
      <c r="W5" s="56" t="s">
        <v>309</v>
      </c>
      <c r="X5" s="56" t="s">
        <v>310</v>
      </c>
      <c r="Y5" s="56" t="s">
        <v>311</v>
      </c>
      <c r="Z5" s="56" t="s">
        <v>312</v>
      </c>
      <c r="AA5" s="56" t="s">
        <v>313</v>
      </c>
      <c r="AB5" s="56" t="s">
        <v>302</v>
      </c>
      <c r="AC5" s="56" t="s">
        <v>314</v>
      </c>
      <c r="AD5" s="56" t="s">
        <v>315</v>
      </c>
      <c r="AE5" s="56" t="s">
        <v>316</v>
      </c>
      <c r="AF5" s="56" t="s">
        <v>317</v>
      </c>
      <c r="AG5" s="56" t="s">
        <v>318</v>
      </c>
      <c r="AH5" s="56" t="s">
        <v>319</v>
      </c>
      <c r="AI5" s="56" t="s">
        <v>320</v>
      </c>
      <c r="AJ5" s="56" t="s">
        <v>321</v>
      </c>
      <c r="AK5" s="56" t="s">
        <v>322</v>
      </c>
      <c r="AL5" s="56" t="s">
        <v>323</v>
      </c>
      <c r="AM5" s="56" t="s">
        <v>324</v>
      </c>
      <c r="AN5" s="56" t="s">
        <v>325</v>
      </c>
      <c r="AO5" s="56" t="s">
        <v>326</v>
      </c>
      <c r="AP5" s="56" t="s">
        <v>327</v>
      </c>
      <c r="AQ5" s="56" t="s">
        <v>328</v>
      </c>
      <c r="AR5" s="56" t="s">
        <v>329</v>
      </c>
      <c r="AS5" s="56" t="s">
        <v>279</v>
      </c>
      <c r="AT5" s="56" t="s">
        <v>330</v>
      </c>
      <c r="AU5" s="56" t="s">
        <v>331</v>
      </c>
      <c r="AV5" s="56" t="s">
        <v>332</v>
      </c>
      <c r="AW5" s="56" t="s">
        <v>333</v>
      </c>
      <c r="AX5" s="56" t="s">
        <v>334</v>
      </c>
      <c r="AY5" s="56" t="s">
        <v>335</v>
      </c>
      <c r="AZ5" s="56" t="s">
        <v>336</v>
      </c>
      <c r="BA5" s="56" t="s">
        <v>337</v>
      </c>
    </row>
    <row r="6" spans="1:53" s="56" customFormat="1" ht="48.95" customHeight="1">
      <c r="A6" s="56" t="s">
        <v>338</v>
      </c>
      <c r="F6" s="56" t="s">
        <v>339</v>
      </c>
      <c r="G6" s="56" t="s">
        <v>340</v>
      </c>
      <c r="H6" s="56" t="s">
        <v>341</v>
      </c>
      <c r="I6" s="56" t="s">
        <v>342</v>
      </c>
      <c r="J6" s="56" t="s">
        <v>343</v>
      </c>
      <c r="K6" s="56" t="s">
        <v>344</v>
      </c>
      <c r="L6" s="56" t="s">
        <v>345</v>
      </c>
      <c r="M6" s="56" t="s">
        <v>346</v>
      </c>
      <c r="N6" s="56" t="s">
        <v>347</v>
      </c>
      <c r="O6" s="56" t="s">
        <v>348</v>
      </c>
      <c r="P6" s="56" t="s">
        <v>349</v>
      </c>
      <c r="Q6" s="56" t="s">
        <v>350</v>
      </c>
      <c r="R6" s="56" t="s">
        <v>351</v>
      </c>
      <c r="S6" s="56" t="s">
        <v>352</v>
      </c>
      <c r="T6" s="56" t="s">
        <v>353</v>
      </c>
      <c r="U6" s="56" t="s">
        <v>354</v>
      </c>
      <c r="V6" s="56" t="s">
        <v>355</v>
      </c>
      <c r="W6" s="56" t="s">
        <v>356</v>
      </c>
      <c r="X6" s="56" t="s">
        <v>357</v>
      </c>
      <c r="Y6" s="56" t="s">
        <v>358</v>
      </c>
      <c r="Z6" s="56" t="s">
        <v>359</v>
      </c>
      <c r="AA6" s="56" t="s">
        <v>360</v>
      </c>
      <c r="AB6" s="56" t="s">
        <v>361</v>
      </c>
      <c r="AC6" s="56" t="s">
        <v>362</v>
      </c>
      <c r="AD6" s="56" t="s">
        <v>363</v>
      </c>
      <c r="AE6" s="56" t="s">
        <v>364</v>
      </c>
      <c r="AF6" s="56" t="s">
        <v>365</v>
      </c>
      <c r="AG6" s="56" t="s">
        <v>366</v>
      </c>
      <c r="AH6" s="56" t="s">
        <v>367</v>
      </c>
      <c r="AI6" s="56" t="s">
        <v>368</v>
      </c>
      <c r="AJ6" s="56" t="s">
        <v>369</v>
      </c>
      <c r="AK6" s="56" t="s">
        <v>370</v>
      </c>
      <c r="AL6" s="56" t="s">
        <v>371</v>
      </c>
      <c r="AM6" s="56" t="s">
        <v>372</v>
      </c>
      <c r="AN6" s="56" t="s">
        <v>373</v>
      </c>
      <c r="AO6" s="56" t="s">
        <v>374</v>
      </c>
      <c r="AP6" s="56" t="s">
        <v>375</v>
      </c>
      <c r="AQ6" s="56" t="s">
        <v>376</v>
      </c>
      <c r="AR6" s="56" t="s">
        <v>377</v>
      </c>
      <c r="AS6" s="56" t="s">
        <v>378</v>
      </c>
      <c r="AT6" s="56" t="s">
        <v>379</v>
      </c>
      <c r="AU6" s="56" t="s">
        <v>380</v>
      </c>
      <c r="AV6" s="56" t="s">
        <v>381</v>
      </c>
      <c r="AW6" s="56" t="s">
        <v>342</v>
      </c>
      <c r="AX6" s="56" t="s">
        <v>382</v>
      </c>
      <c r="AY6" s="56" t="s">
        <v>383</v>
      </c>
      <c r="AZ6" s="56" t="s">
        <v>384</v>
      </c>
      <c r="BA6" s="56" t="s">
        <v>385</v>
      </c>
    </row>
    <row r="7" spans="1:53" s="57" customFormat="1" ht="42.75">
      <c r="A7" s="57" t="s">
        <v>386</v>
      </c>
      <c r="B7" s="57" t="s">
        <v>387</v>
      </c>
      <c r="C7" s="57" t="s">
        <v>388</v>
      </c>
      <c r="D7" s="57" t="s">
        <v>389</v>
      </c>
      <c r="E7" s="57" t="s">
        <v>260</v>
      </c>
      <c r="F7" s="57" t="s">
        <v>390</v>
      </c>
      <c r="G7" s="57" t="s">
        <v>391</v>
      </c>
      <c r="H7" s="57" t="s">
        <v>392</v>
      </c>
      <c r="I7" s="57" t="s">
        <v>393</v>
      </c>
      <c r="J7" s="57" t="s">
        <v>394</v>
      </c>
      <c r="K7" s="57" t="s">
        <v>395</v>
      </c>
      <c r="L7" s="57" t="s">
        <v>396</v>
      </c>
      <c r="M7" s="57" t="s">
        <v>279</v>
      </c>
      <c r="N7" s="57" t="s">
        <v>397</v>
      </c>
      <c r="O7" s="57" t="s">
        <v>398</v>
      </c>
      <c r="P7" s="57" t="s">
        <v>399</v>
      </c>
      <c r="Q7" s="57" t="s">
        <v>400</v>
      </c>
      <c r="R7" s="57" t="s">
        <v>401</v>
      </c>
      <c r="S7" s="57" t="s">
        <v>402</v>
      </c>
      <c r="T7" s="57" t="s">
        <v>403</v>
      </c>
      <c r="U7" s="57" t="s">
        <v>404</v>
      </c>
      <c r="V7" s="57" t="s">
        <v>390</v>
      </c>
      <c r="W7" s="57" t="s">
        <v>405</v>
      </c>
      <c r="X7" s="57" t="s">
        <v>406</v>
      </c>
      <c r="Y7" s="57" t="s">
        <v>279</v>
      </c>
      <c r="Z7" s="57" t="s">
        <v>407</v>
      </c>
      <c r="AA7" s="57" t="s">
        <v>408</v>
      </c>
      <c r="AB7" s="57" t="s">
        <v>409</v>
      </c>
      <c r="AC7" s="57" t="s">
        <v>248</v>
      </c>
      <c r="AD7" s="57" t="s">
        <v>410</v>
      </c>
      <c r="AE7" s="57" t="s">
        <v>368</v>
      </c>
      <c r="AF7" s="57" t="s">
        <v>411</v>
      </c>
      <c r="AG7" s="57" t="s">
        <v>412</v>
      </c>
      <c r="AH7" s="57" t="s">
        <v>413</v>
      </c>
      <c r="AI7" s="57" t="s">
        <v>414</v>
      </c>
      <c r="AJ7" s="57" t="s">
        <v>415</v>
      </c>
      <c r="AK7" s="57" t="s">
        <v>318</v>
      </c>
      <c r="AL7" s="57" t="s">
        <v>416</v>
      </c>
      <c r="AM7" s="57" t="s">
        <v>417</v>
      </c>
      <c r="AN7" s="57" t="s">
        <v>418</v>
      </c>
      <c r="AO7" s="57" t="s">
        <v>419</v>
      </c>
      <c r="AP7" s="57" t="s">
        <v>420</v>
      </c>
      <c r="AQ7" s="57" t="s">
        <v>421</v>
      </c>
      <c r="AR7" s="57" t="s">
        <v>422</v>
      </c>
      <c r="AS7" s="57" t="s">
        <v>423</v>
      </c>
      <c r="AT7" s="57" t="s">
        <v>424</v>
      </c>
      <c r="AU7" s="57" t="s">
        <v>425</v>
      </c>
      <c r="AV7" s="57" t="s">
        <v>426</v>
      </c>
      <c r="AW7" s="57" t="s">
        <v>427</v>
      </c>
      <c r="AX7" s="57" t="s">
        <v>428</v>
      </c>
      <c r="AY7" s="57" t="s">
        <v>429</v>
      </c>
      <c r="AZ7" s="57" t="s">
        <v>430</v>
      </c>
      <c r="BA7" s="57" t="s">
        <v>314</v>
      </c>
    </row>
    <row r="8" spans="1:53" s="57" customFormat="1" ht="42.75">
      <c r="A8" s="57" t="s">
        <v>431</v>
      </c>
      <c r="B8" s="57" t="s">
        <v>432</v>
      </c>
      <c r="C8" s="57" t="s">
        <v>433</v>
      </c>
      <c r="D8" s="57" t="s">
        <v>434</v>
      </c>
      <c r="E8" s="57" t="s">
        <v>435</v>
      </c>
      <c r="F8" s="57" t="s">
        <v>436</v>
      </c>
      <c r="G8" s="57" t="s">
        <v>437</v>
      </c>
      <c r="H8" s="57" t="s">
        <v>438</v>
      </c>
      <c r="I8" s="57" t="s">
        <v>439</v>
      </c>
      <c r="J8" s="57" t="s">
        <v>440</v>
      </c>
      <c r="K8" s="57" t="s">
        <v>441</v>
      </c>
      <c r="L8" s="57" t="s">
        <v>442</v>
      </c>
      <c r="M8" s="57" t="s">
        <v>314</v>
      </c>
      <c r="N8" s="57" t="s">
        <v>443</v>
      </c>
      <c r="O8" s="57" t="s">
        <v>444</v>
      </c>
      <c r="P8" s="57" t="s">
        <v>445</v>
      </c>
      <c r="Q8" s="57" t="s">
        <v>370</v>
      </c>
      <c r="R8" s="57" t="s">
        <v>446</v>
      </c>
      <c r="S8" s="57" t="s">
        <v>447</v>
      </c>
      <c r="T8" s="57" t="s">
        <v>448</v>
      </c>
      <c r="U8" s="57" t="s">
        <v>449</v>
      </c>
      <c r="V8" s="57" t="s">
        <v>450</v>
      </c>
      <c r="W8" s="57" t="s">
        <v>451</v>
      </c>
      <c r="X8" s="57" t="s">
        <v>452</v>
      </c>
      <c r="Y8" s="57" t="s">
        <v>453</v>
      </c>
      <c r="Z8" s="57" t="s">
        <v>454</v>
      </c>
      <c r="AA8" s="57" t="s">
        <v>455</v>
      </c>
      <c r="AB8" s="57" t="s">
        <v>456</v>
      </c>
      <c r="AC8" s="57" t="s">
        <v>457</v>
      </c>
      <c r="AD8" s="57" t="s">
        <v>458</v>
      </c>
      <c r="AE8" s="57" t="s">
        <v>459</v>
      </c>
      <c r="AF8" s="57" t="s">
        <v>460</v>
      </c>
      <c r="AG8" s="57" t="s">
        <v>322</v>
      </c>
      <c r="AH8" s="57" t="s">
        <v>461</v>
      </c>
      <c r="AI8" s="57" t="s">
        <v>462</v>
      </c>
      <c r="AJ8" s="57" t="s">
        <v>463</v>
      </c>
      <c r="AK8" s="57" t="s">
        <v>303</v>
      </c>
      <c r="AL8" s="57" t="s">
        <v>464</v>
      </c>
      <c r="AM8" s="57" t="s">
        <v>465</v>
      </c>
      <c r="AN8" s="57" t="s">
        <v>466</v>
      </c>
      <c r="AO8" s="57" t="s">
        <v>467</v>
      </c>
      <c r="AP8" s="57" t="s">
        <v>468</v>
      </c>
      <c r="AQ8" s="57" t="s">
        <v>469</v>
      </c>
      <c r="AR8" s="57" t="s">
        <v>470</v>
      </c>
      <c r="AS8" s="57" t="s">
        <v>471</v>
      </c>
      <c r="AT8" s="57" t="s">
        <v>472</v>
      </c>
      <c r="AU8" s="57" t="s">
        <v>473</v>
      </c>
      <c r="AV8" s="57" t="s">
        <v>474</v>
      </c>
      <c r="AW8" s="57" t="s">
        <v>475</v>
      </c>
      <c r="AX8" s="57" t="s">
        <v>476</v>
      </c>
      <c r="AY8" s="57" t="s">
        <v>477</v>
      </c>
      <c r="AZ8" s="57" t="s">
        <v>478</v>
      </c>
      <c r="BA8" s="57" t="s">
        <v>393</v>
      </c>
    </row>
    <row r="9" spans="1:53" s="56" customFormat="1"/>
    <row r="10" spans="1:53" s="56" customFormat="1"/>
    <row r="11" spans="1:53" s="56" customFormat="1"/>
    <row r="12" spans="1:53" s="56" customFormat="1"/>
    <row r="13" spans="1:53" s="56" customFormat="1"/>
    <row r="14" spans="1:53" s="56" customFormat="1"/>
    <row r="15" spans="1:53" s="56" customFormat="1"/>
    <row r="16" spans="1:53" s="56" customFormat="1"/>
    <row r="17" s="56" customFormat="1"/>
    <row r="18" s="56" customFormat="1"/>
    <row r="19" s="56" customFormat="1"/>
    <row r="20" s="56" customFormat="1"/>
    <row r="21" s="56" customFormat="1"/>
    <row r="22" s="56" customFormat="1"/>
    <row r="23" s="56" customFormat="1"/>
    <row r="24" s="56" customFormat="1"/>
    <row r="25" s="56" customFormat="1"/>
    <row r="26" s="56" customFormat="1"/>
    <row r="27" s="56" customFormat="1"/>
    <row r="28" s="56" customFormat="1"/>
    <row r="29" s="56" customFormat="1"/>
    <row r="30" s="56" customFormat="1"/>
    <row r="31" s="56" customFormat="1"/>
    <row r="32" s="56" customFormat="1"/>
    <row r="33" s="56" customFormat="1"/>
    <row r="34" s="56" customFormat="1"/>
    <row r="35" s="56" customFormat="1"/>
    <row r="36" s="56" customFormat="1"/>
    <row r="37" s="56" customFormat="1"/>
    <row r="38" s="56" customFormat="1"/>
    <row r="39" s="56" customFormat="1"/>
    <row r="40" s="56" customFormat="1"/>
    <row r="41" s="56" customFormat="1"/>
    <row r="42" s="56" customFormat="1"/>
    <row r="43" s="56" customFormat="1"/>
    <row r="44" s="56" customFormat="1"/>
    <row r="45" s="56" customFormat="1"/>
    <row r="46" s="56" customFormat="1"/>
    <row r="47" s="56" customFormat="1"/>
    <row r="48" s="56" customFormat="1"/>
    <row r="49" s="56" customFormat="1"/>
    <row r="50" s="56" customFormat="1"/>
    <row r="51" s="56" customFormat="1"/>
    <row r="52" s="56" customFormat="1"/>
    <row r="53" s="56" customFormat="1"/>
    <row r="54" s="56" customFormat="1"/>
    <row r="55" s="56" customFormat="1"/>
    <row r="56" s="56" customFormat="1"/>
    <row r="57" s="56" customFormat="1"/>
    <row r="58" s="56" customFormat="1"/>
    <row r="59" s="56" customFormat="1"/>
    <row r="60" s="56" customFormat="1"/>
    <row r="61" s="56" customFormat="1"/>
    <row r="62" s="56" customFormat="1"/>
  </sheetData>
  <mergeCells count="14">
    <mergeCell ref="AP1:AS1"/>
    <mergeCell ref="AT1:AW1"/>
    <mergeCell ref="AX1:BA1"/>
    <mergeCell ref="A1:A2"/>
    <mergeCell ref="V1:Y1"/>
    <mergeCell ref="Z1:AC1"/>
    <mergeCell ref="AD1:AG1"/>
    <mergeCell ref="AH1:AK1"/>
    <mergeCell ref="AL1:AO1"/>
    <mergeCell ref="B1:E1"/>
    <mergeCell ref="F1:I1"/>
    <mergeCell ref="J1:M1"/>
    <mergeCell ref="N1:Q1"/>
    <mergeCell ref="R1:U1"/>
  </mergeCells>
  <phoneticPr fontId="42"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645"/>
  <sheetViews>
    <sheetView workbookViewId="0">
      <selection activeCell="H459" sqref="H459"/>
    </sheetView>
  </sheetViews>
  <sheetFormatPr defaultColWidth="9" defaultRowHeight="13.5"/>
  <cols>
    <col min="1" max="1" width="9" style="43"/>
    <col min="2" max="2" width="21.25" style="43" customWidth="1"/>
    <col min="3" max="3" width="15.25" style="43" customWidth="1"/>
    <col min="4" max="4" width="10.375" style="43" customWidth="1"/>
    <col min="5" max="16384" width="9" style="43"/>
  </cols>
  <sheetData>
    <row r="1" spans="1:5">
      <c r="A1" s="43" t="s">
        <v>479</v>
      </c>
      <c r="B1" s="43" t="s">
        <v>204</v>
      </c>
      <c r="C1" s="43" t="s">
        <v>482</v>
      </c>
      <c r="D1" s="43" t="s">
        <v>480</v>
      </c>
      <c r="E1" s="43" t="s">
        <v>481</v>
      </c>
    </row>
    <row r="2" spans="1:5" hidden="1">
      <c r="A2" s="43" t="s">
        <v>5950</v>
      </c>
      <c r="B2" s="43" t="s">
        <v>5954</v>
      </c>
      <c r="C2" s="43">
        <v>48.293804958362003</v>
      </c>
      <c r="D2" s="43">
        <v>2020</v>
      </c>
      <c r="E2" s="43" t="s">
        <v>485</v>
      </c>
    </row>
    <row r="3" spans="1:5" hidden="1">
      <c r="A3" s="43" t="s">
        <v>5950</v>
      </c>
      <c r="B3" s="43" t="s">
        <v>5954</v>
      </c>
      <c r="C3" s="43">
        <v>51.1542116321056</v>
      </c>
      <c r="D3" s="43">
        <v>2020</v>
      </c>
      <c r="E3" s="43" t="s">
        <v>486</v>
      </c>
    </row>
    <row r="4" spans="1:5" hidden="1">
      <c r="A4" s="43" t="s">
        <v>5950</v>
      </c>
      <c r="B4" s="43" t="s">
        <v>5954</v>
      </c>
      <c r="C4" s="43">
        <v>51.872379107174503</v>
      </c>
      <c r="D4" s="43">
        <v>2020</v>
      </c>
      <c r="E4" s="43" t="s">
        <v>487</v>
      </c>
    </row>
    <row r="5" spans="1:5" hidden="1">
      <c r="A5" s="43" t="s">
        <v>5950</v>
      </c>
      <c r="B5" s="43" t="s">
        <v>5954</v>
      </c>
      <c r="C5" s="43">
        <v>51.436978470592202</v>
      </c>
      <c r="D5" s="43">
        <v>2020</v>
      </c>
      <c r="E5" s="43" t="s">
        <v>488</v>
      </c>
    </row>
    <row r="6" spans="1:5" hidden="1">
      <c r="A6" s="43" t="s">
        <v>5950</v>
      </c>
      <c r="B6" s="43" t="s">
        <v>5954</v>
      </c>
      <c r="C6" s="43">
        <v>51.836475031385604</v>
      </c>
      <c r="D6" s="43">
        <v>2020</v>
      </c>
      <c r="E6" s="43" t="s">
        <v>489</v>
      </c>
    </row>
    <row r="7" spans="1:5" hidden="1">
      <c r="A7" s="43" t="s">
        <v>5950</v>
      </c>
      <c r="B7" s="43" t="s">
        <v>5954</v>
      </c>
      <c r="C7" s="43">
        <v>45.663866422437998</v>
      </c>
      <c r="D7" s="43">
        <v>2021</v>
      </c>
      <c r="E7" s="43" t="s">
        <v>490</v>
      </c>
    </row>
    <row r="8" spans="1:5" hidden="1">
      <c r="A8" s="43" t="s">
        <v>5950</v>
      </c>
      <c r="B8" s="43" t="s">
        <v>5954</v>
      </c>
      <c r="C8" s="43">
        <v>54.505292750796002</v>
      </c>
      <c r="D8" s="43">
        <v>2021</v>
      </c>
      <c r="E8" s="43" t="s">
        <v>491</v>
      </c>
    </row>
    <row r="9" spans="1:5" hidden="1">
      <c r="A9" s="43" t="s">
        <v>5950</v>
      </c>
      <c r="B9" s="43" t="s">
        <v>5954</v>
      </c>
      <c r="C9" s="43">
        <v>49.951292308329997</v>
      </c>
      <c r="D9" s="43">
        <v>2021</v>
      </c>
      <c r="E9" s="43" t="s">
        <v>492</v>
      </c>
    </row>
    <row r="10" spans="1:5" hidden="1">
      <c r="A10" s="43" t="s">
        <v>5950</v>
      </c>
      <c r="B10" s="43" t="s">
        <v>5954</v>
      </c>
      <c r="C10" s="43">
        <v>49.4870348158423</v>
      </c>
      <c r="D10" s="43">
        <v>2021</v>
      </c>
      <c r="E10" s="43" t="s">
        <v>493</v>
      </c>
    </row>
    <row r="11" spans="1:5" hidden="1">
      <c r="A11" s="43" t="s">
        <v>5950</v>
      </c>
      <c r="B11" s="43" t="s">
        <v>5954</v>
      </c>
      <c r="C11" s="43">
        <v>49.031968843686002</v>
      </c>
      <c r="D11" s="43">
        <v>2021</v>
      </c>
      <c r="E11" s="43" t="s">
        <v>483</v>
      </c>
    </row>
    <row r="12" spans="1:5" hidden="1">
      <c r="A12" s="43" t="s">
        <v>5950</v>
      </c>
      <c r="B12" s="43" t="s">
        <v>5954</v>
      </c>
      <c r="C12" s="43">
        <v>53.730472764645398</v>
      </c>
      <c r="D12" s="43">
        <v>2021</v>
      </c>
      <c r="E12" s="43" t="s">
        <v>484</v>
      </c>
    </row>
    <row r="13" spans="1:5" hidden="1">
      <c r="A13" s="43" t="s">
        <v>5950</v>
      </c>
      <c r="B13" s="43" t="s">
        <v>5954</v>
      </c>
      <c r="C13" s="43">
        <v>53.190485058262396</v>
      </c>
      <c r="D13" s="43">
        <v>2021</v>
      </c>
      <c r="E13" s="43" t="s">
        <v>496</v>
      </c>
    </row>
    <row r="14" spans="1:5" hidden="1">
      <c r="A14" s="43" t="s">
        <v>5950</v>
      </c>
      <c r="B14" s="43" t="s">
        <v>5953</v>
      </c>
      <c r="C14" s="43">
        <v>48.506014745828402</v>
      </c>
      <c r="D14" s="43">
        <v>2020</v>
      </c>
      <c r="E14" s="43" t="s">
        <v>486</v>
      </c>
    </row>
    <row r="15" spans="1:5" hidden="1">
      <c r="A15" s="43" t="s">
        <v>5950</v>
      </c>
      <c r="B15" s="43" t="s">
        <v>5953</v>
      </c>
      <c r="C15" s="43">
        <v>49.425287356321803</v>
      </c>
      <c r="D15" s="43">
        <v>2020</v>
      </c>
      <c r="E15" s="43" t="s">
        <v>487</v>
      </c>
    </row>
    <row r="16" spans="1:5" hidden="1">
      <c r="A16" s="43" t="s">
        <v>5950</v>
      </c>
      <c r="B16" s="43" t="s">
        <v>5953</v>
      </c>
      <c r="C16" s="43">
        <v>51.124744376278102</v>
      </c>
      <c r="D16" s="43">
        <v>2020</v>
      </c>
      <c r="E16" s="43" t="s">
        <v>488</v>
      </c>
    </row>
    <row r="17" spans="1:5" hidden="1">
      <c r="A17" s="43" t="s">
        <v>5950</v>
      </c>
      <c r="B17" s="43" t="s">
        <v>5953</v>
      </c>
      <c r="C17" s="43">
        <v>52.554744525547399</v>
      </c>
      <c r="D17" s="43">
        <v>2021</v>
      </c>
      <c r="E17" s="43" t="s">
        <v>490</v>
      </c>
    </row>
    <row r="18" spans="1:5" hidden="1">
      <c r="A18" s="43" t="s">
        <v>5950</v>
      </c>
      <c r="B18" s="43" t="s">
        <v>5953</v>
      </c>
      <c r="C18" s="43">
        <v>52.219321148825003</v>
      </c>
      <c r="D18" s="43">
        <v>2021</v>
      </c>
      <c r="E18" s="43" t="s">
        <v>492</v>
      </c>
    </row>
    <row r="19" spans="1:5" hidden="1">
      <c r="A19" s="43" t="s">
        <v>5950</v>
      </c>
      <c r="B19" s="43" t="s">
        <v>5953</v>
      </c>
      <c r="C19" s="43">
        <v>43.1065975012785</v>
      </c>
      <c r="D19" s="43">
        <v>2021</v>
      </c>
      <c r="E19" s="43" t="s">
        <v>493</v>
      </c>
    </row>
    <row r="20" spans="1:5" hidden="1">
      <c r="A20" s="43" t="s">
        <v>5950</v>
      </c>
      <c r="B20" s="43" t="s">
        <v>5953</v>
      </c>
      <c r="C20" s="43">
        <v>49.875912408759099</v>
      </c>
      <c r="D20" s="43">
        <v>2021</v>
      </c>
      <c r="E20" s="43" t="s">
        <v>483</v>
      </c>
    </row>
    <row r="21" spans="1:5" hidden="1">
      <c r="A21" s="43" t="s">
        <v>5950</v>
      </c>
      <c r="B21" s="43" t="s">
        <v>5953</v>
      </c>
      <c r="C21" s="43">
        <v>50</v>
      </c>
      <c r="D21" s="43">
        <v>2021</v>
      </c>
      <c r="E21" s="43" t="s">
        <v>496</v>
      </c>
    </row>
    <row r="22" spans="1:5" hidden="1">
      <c r="A22" s="43" t="s">
        <v>5950</v>
      </c>
      <c r="B22" s="43" t="s">
        <v>5952</v>
      </c>
      <c r="C22" s="43">
        <v>68.023783130101705</v>
      </c>
      <c r="D22" s="43">
        <v>2020</v>
      </c>
      <c r="E22" s="43" t="s">
        <v>485</v>
      </c>
    </row>
    <row r="23" spans="1:5" hidden="1">
      <c r="A23" s="43" t="s">
        <v>5950</v>
      </c>
      <c r="B23" s="43" t="s">
        <v>5952</v>
      </c>
      <c r="C23" s="43">
        <v>53.635001450515503</v>
      </c>
      <c r="D23" s="43">
        <v>2020</v>
      </c>
      <c r="E23" s="43" t="s">
        <v>486</v>
      </c>
    </row>
    <row r="24" spans="1:5" hidden="1">
      <c r="A24" s="43" t="s">
        <v>5950</v>
      </c>
      <c r="B24" s="43" t="s">
        <v>5952</v>
      </c>
      <c r="C24" s="43">
        <v>55.004707249163701</v>
      </c>
      <c r="D24" s="43">
        <v>2020</v>
      </c>
      <c r="E24" s="43" t="s">
        <v>487</v>
      </c>
    </row>
    <row r="25" spans="1:5" hidden="1">
      <c r="A25" s="43" t="s">
        <v>5950</v>
      </c>
      <c r="B25" s="43" t="s">
        <v>5952</v>
      </c>
      <c r="C25" s="43">
        <v>53.9171770728585</v>
      </c>
      <c r="D25" s="43">
        <v>2020</v>
      </c>
      <c r="E25" s="43" t="s">
        <v>488</v>
      </c>
    </row>
    <row r="26" spans="1:5" hidden="1">
      <c r="A26" s="43" t="s">
        <v>5950</v>
      </c>
      <c r="B26" s="43" t="s">
        <v>5952</v>
      </c>
      <c r="C26" s="43">
        <v>59.307233299374097</v>
      </c>
      <c r="D26" s="43">
        <v>2020</v>
      </c>
      <c r="E26" s="43" t="s">
        <v>489</v>
      </c>
    </row>
    <row r="27" spans="1:5" hidden="1">
      <c r="A27" s="43" t="s">
        <v>5950</v>
      </c>
      <c r="B27" s="43" t="s">
        <v>5952</v>
      </c>
      <c r="C27" s="43">
        <v>60.9560837783105</v>
      </c>
      <c r="D27" s="43">
        <v>2021</v>
      </c>
      <c r="E27" s="43" t="s">
        <v>490</v>
      </c>
    </row>
    <row r="28" spans="1:5" hidden="1">
      <c r="A28" s="43" t="s">
        <v>5950</v>
      </c>
      <c r="B28" s="43" t="s">
        <v>5952</v>
      </c>
      <c r="C28" s="43">
        <v>49.458601215124297</v>
      </c>
      <c r="D28" s="43">
        <v>2021</v>
      </c>
      <c r="E28" s="43" t="s">
        <v>491</v>
      </c>
    </row>
    <row r="29" spans="1:5" hidden="1">
      <c r="A29" s="43" t="s">
        <v>5950</v>
      </c>
      <c r="B29" s="43" t="s">
        <v>5952</v>
      </c>
      <c r="C29" s="43">
        <v>56.430919807174902</v>
      </c>
      <c r="D29" s="43">
        <v>2021</v>
      </c>
      <c r="E29" s="43" t="s">
        <v>492</v>
      </c>
    </row>
    <row r="30" spans="1:5" hidden="1">
      <c r="A30" s="43" t="s">
        <v>5950</v>
      </c>
      <c r="B30" s="43" t="s">
        <v>5952</v>
      </c>
      <c r="C30" s="43">
        <v>52.7498290514799</v>
      </c>
      <c r="D30" s="43">
        <v>2021</v>
      </c>
      <c r="E30" s="43" t="s">
        <v>493</v>
      </c>
    </row>
    <row r="31" spans="1:5" hidden="1">
      <c r="A31" s="43" t="s">
        <v>5950</v>
      </c>
      <c r="B31" s="43" t="s">
        <v>5952</v>
      </c>
      <c r="C31" s="43">
        <v>57.457566084091098</v>
      </c>
      <c r="D31" s="43">
        <v>2021</v>
      </c>
      <c r="E31" s="43" t="s">
        <v>483</v>
      </c>
    </row>
    <row r="32" spans="1:5" hidden="1">
      <c r="A32" s="43" t="s">
        <v>5950</v>
      </c>
      <c r="B32" s="43" t="s">
        <v>5952</v>
      </c>
      <c r="C32" s="43">
        <v>49.422013737644498</v>
      </c>
      <c r="D32" s="43">
        <v>2021</v>
      </c>
      <c r="E32" s="43" t="s">
        <v>484</v>
      </c>
    </row>
    <row r="33" spans="1:5" hidden="1">
      <c r="A33" s="43" t="s">
        <v>5950</v>
      </c>
      <c r="B33" s="43" t="s">
        <v>5952</v>
      </c>
      <c r="C33" s="43">
        <v>63.032848283584499</v>
      </c>
      <c r="D33" s="43">
        <v>2021</v>
      </c>
      <c r="E33" s="43" t="s">
        <v>496</v>
      </c>
    </row>
    <row r="34" spans="1:5" hidden="1">
      <c r="A34" s="43" t="s">
        <v>5950</v>
      </c>
      <c r="B34" s="43" t="s">
        <v>5951</v>
      </c>
      <c r="C34" s="43">
        <v>39.383368965905198</v>
      </c>
      <c r="D34" s="43">
        <v>2020</v>
      </c>
      <c r="E34" s="43" t="s">
        <v>486</v>
      </c>
    </row>
    <row r="35" spans="1:5" hidden="1">
      <c r="A35" s="43" t="s">
        <v>5950</v>
      </c>
      <c r="B35" s="43" t="s">
        <v>5951</v>
      </c>
      <c r="C35" s="43">
        <v>36.007651625970503</v>
      </c>
      <c r="D35" s="43">
        <v>2020</v>
      </c>
      <c r="E35" s="43" t="s">
        <v>488</v>
      </c>
    </row>
    <row r="36" spans="1:5" hidden="1">
      <c r="A36" s="43" t="s">
        <v>5950</v>
      </c>
      <c r="B36" s="43" t="s">
        <v>5951</v>
      </c>
      <c r="C36" s="43">
        <v>37.214039486054503</v>
      </c>
      <c r="D36" s="43">
        <v>2021</v>
      </c>
      <c r="E36" s="43" t="s">
        <v>490</v>
      </c>
    </row>
    <row r="37" spans="1:5" hidden="1">
      <c r="A37" s="43" t="s">
        <v>5950</v>
      </c>
      <c r="B37" s="43" t="s">
        <v>5951</v>
      </c>
      <c r="C37" s="43">
        <v>44.699872286079099</v>
      </c>
      <c r="D37" s="43">
        <v>2021</v>
      </c>
      <c r="E37" s="43" t="s">
        <v>492</v>
      </c>
    </row>
    <row r="38" spans="1:5" hidden="1">
      <c r="A38" s="43" t="s">
        <v>5950</v>
      </c>
      <c r="B38" s="43" t="s">
        <v>5951</v>
      </c>
      <c r="C38" s="43">
        <v>42.7611484422724</v>
      </c>
      <c r="D38" s="43">
        <v>2021</v>
      </c>
      <c r="E38" s="43" t="s">
        <v>483</v>
      </c>
    </row>
    <row r="39" spans="1:5" hidden="1">
      <c r="A39" s="43" t="s">
        <v>5950</v>
      </c>
      <c r="B39" s="43" t="s">
        <v>5951</v>
      </c>
      <c r="C39" s="43">
        <v>34.195340884804402</v>
      </c>
      <c r="D39" s="43">
        <v>2021</v>
      </c>
      <c r="E39" s="43" t="s">
        <v>496</v>
      </c>
    </row>
    <row r="40" spans="1:5" hidden="1">
      <c r="A40" s="43" t="s">
        <v>5950</v>
      </c>
      <c r="B40" s="43" t="s">
        <v>5949</v>
      </c>
      <c r="C40" s="43">
        <v>36.261445018583899</v>
      </c>
      <c r="D40" s="43">
        <v>2020</v>
      </c>
      <c r="E40" s="43" t="s">
        <v>485</v>
      </c>
    </row>
    <row r="41" spans="1:5" hidden="1">
      <c r="A41" s="43" t="s">
        <v>5950</v>
      </c>
      <c r="B41" s="43" t="s">
        <v>5949</v>
      </c>
      <c r="C41" s="43">
        <v>37.5</v>
      </c>
      <c r="D41" s="43">
        <v>2020</v>
      </c>
      <c r="E41" s="43" t="s">
        <v>489</v>
      </c>
    </row>
    <row r="42" spans="1:5" hidden="1">
      <c r="A42" s="43" t="s">
        <v>5950</v>
      </c>
      <c r="B42" s="43" t="s">
        <v>5949</v>
      </c>
      <c r="C42" s="43">
        <v>37.326094333220198</v>
      </c>
      <c r="D42" s="43">
        <v>2021</v>
      </c>
      <c r="E42" s="43" t="s">
        <v>490</v>
      </c>
    </row>
    <row r="43" spans="1:5" hidden="1">
      <c r="A43" s="43" t="s">
        <v>5950</v>
      </c>
      <c r="B43" s="43" t="s">
        <v>5949</v>
      </c>
      <c r="C43" s="43">
        <v>37.500513920345703</v>
      </c>
      <c r="D43" s="43">
        <v>2021</v>
      </c>
      <c r="E43" s="43" t="s">
        <v>492</v>
      </c>
    </row>
    <row r="44" spans="1:5" hidden="1">
      <c r="A44" s="43" t="s">
        <v>5950</v>
      </c>
      <c r="B44" s="43" t="s">
        <v>5949</v>
      </c>
      <c r="C44" s="43">
        <v>33.735121150841898</v>
      </c>
      <c r="D44" s="43">
        <v>2021</v>
      </c>
      <c r="E44" s="43" t="s">
        <v>493</v>
      </c>
    </row>
    <row r="45" spans="1:5" hidden="1">
      <c r="A45" s="43" t="s">
        <v>5950</v>
      </c>
      <c r="B45" s="43" t="s">
        <v>5949</v>
      </c>
      <c r="C45" s="43">
        <v>37.297969332780703</v>
      </c>
      <c r="D45" s="43">
        <v>2021</v>
      </c>
      <c r="E45" s="43" t="s">
        <v>484</v>
      </c>
    </row>
    <row r="46" spans="1:5" hidden="1">
      <c r="A46" s="43" t="s">
        <v>5891</v>
      </c>
      <c r="B46" s="43" t="s">
        <v>5948</v>
      </c>
      <c r="C46" s="43">
        <v>37.255728946998403</v>
      </c>
      <c r="D46" s="43">
        <v>2020</v>
      </c>
      <c r="E46" s="43" t="s">
        <v>485</v>
      </c>
    </row>
    <row r="47" spans="1:5" hidden="1">
      <c r="A47" s="43" t="s">
        <v>5891</v>
      </c>
      <c r="B47" s="43" t="s">
        <v>5948</v>
      </c>
      <c r="C47" s="43">
        <v>38.556330042185103</v>
      </c>
      <c r="D47" s="43">
        <v>2020</v>
      </c>
      <c r="E47" s="43" t="s">
        <v>486</v>
      </c>
    </row>
    <row r="48" spans="1:5" hidden="1">
      <c r="A48" s="43" t="s">
        <v>5891</v>
      </c>
      <c r="B48" s="43" t="s">
        <v>5948</v>
      </c>
      <c r="C48" s="43">
        <v>39.2489657367136</v>
      </c>
      <c r="D48" s="43">
        <v>2020</v>
      </c>
      <c r="E48" s="43" t="s">
        <v>487</v>
      </c>
    </row>
    <row r="49" spans="1:5" hidden="1">
      <c r="A49" s="43" t="s">
        <v>5891</v>
      </c>
      <c r="B49" s="43" t="s">
        <v>5948</v>
      </c>
      <c r="C49" s="43">
        <v>37.836175651019502</v>
      </c>
      <c r="D49" s="43">
        <v>2020</v>
      </c>
      <c r="E49" s="43" t="s">
        <v>488</v>
      </c>
    </row>
    <row r="50" spans="1:5" hidden="1">
      <c r="A50" s="43" t="s">
        <v>5891</v>
      </c>
      <c r="B50" s="43" t="s">
        <v>5948</v>
      </c>
      <c r="C50" s="43">
        <v>36.056389226806203</v>
      </c>
      <c r="D50" s="43">
        <v>2020</v>
      </c>
      <c r="E50" s="43" t="s">
        <v>489</v>
      </c>
    </row>
    <row r="51" spans="1:5" hidden="1">
      <c r="A51" s="43" t="s">
        <v>5891</v>
      </c>
      <c r="B51" s="43" t="s">
        <v>5948</v>
      </c>
      <c r="C51" s="43">
        <v>37.902303545172302</v>
      </c>
      <c r="D51" s="43">
        <v>2021</v>
      </c>
      <c r="E51" s="43" t="s">
        <v>490</v>
      </c>
    </row>
    <row r="52" spans="1:5" hidden="1">
      <c r="A52" s="43" t="s">
        <v>5891</v>
      </c>
      <c r="B52" s="43" t="s">
        <v>5948</v>
      </c>
      <c r="C52" s="43">
        <v>39.2489657367136</v>
      </c>
      <c r="D52" s="43">
        <v>2021</v>
      </c>
      <c r="E52" s="43" t="s">
        <v>491</v>
      </c>
    </row>
    <row r="53" spans="1:5" hidden="1">
      <c r="A53" s="43" t="s">
        <v>5891</v>
      </c>
      <c r="B53" s="43" t="s">
        <v>5948</v>
      </c>
      <c r="C53" s="43">
        <v>36.472477442851002</v>
      </c>
      <c r="D53" s="43">
        <v>2021</v>
      </c>
      <c r="E53" s="43" t="s">
        <v>492</v>
      </c>
    </row>
    <row r="54" spans="1:5" hidden="1">
      <c r="A54" s="43" t="s">
        <v>5891</v>
      </c>
      <c r="B54" s="43" t="s">
        <v>5948</v>
      </c>
      <c r="C54" s="43">
        <v>39.295838323999703</v>
      </c>
      <c r="D54" s="43">
        <v>2021</v>
      </c>
      <c r="E54" s="43" t="s">
        <v>493</v>
      </c>
    </row>
    <row r="55" spans="1:5" hidden="1">
      <c r="A55" s="43" t="s">
        <v>5891</v>
      </c>
      <c r="B55" s="43" t="s">
        <v>5948</v>
      </c>
      <c r="C55" s="43">
        <v>37.989310992344301</v>
      </c>
      <c r="D55" s="43">
        <v>2021</v>
      </c>
      <c r="E55" s="43" t="s">
        <v>483</v>
      </c>
    </row>
    <row r="56" spans="1:5" hidden="1">
      <c r="A56" s="43" t="s">
        <v>5891</v>
      </c>
      <c r="B56" s="43" t="s">
        <v>5948</v>
      </c>
      <c r="C56" s="43">
        <v>45.188994856943097</v>
      </c>
      <c r="D56" s="43">
        <v>2021</v>
      </c>
      <c r="E56" s="43" t="s">
        <v>484</v>
      </c>
    </row>
    <row r="57" spans="1:5" hidden="1">
      <c r="A57" s="43" t="s">
        <v>5891</v>
      </c>
      <c r="B57" s="43" t="s">
        <v>5948</v>
      </c>
      <c r="C57" s="43">
        <v>36.915068784192897</v>
      </c>
      <c r="D57" s="43">
        <v>2021</v>
      </c>
      <c r="E57" s="43" t="s">
        <v>496</v>
      </c>
    </row>
    <row r="58" spans="1:5" hidden="1">
      <c r="A58" s="43" t="s">
        <v>5891</v>
      </c>
      <c r="B58" s="43" t="s">
        <v>5947</v>
      </c>
      <c r="C58" s="43">
        <v>38.075438005814398</v>
      </c>
      <c r="D58" s="43">
        <v>2020</v>
      </c>
      <c r="E58" s="43" t="s">
        <v>485</v>
      </c>
    </row>
    <row r="59" spans="1:5" hidden="1">
      <c r="A59" s="43" t="s">
        <v>5891</v>
      </c>
      <c r="B59" s="43" t="s">
        <v>5947</v>
      </c>
      <c r="C59" s="43">
        <v>36.290904268084297</v>
      </c>
      <c r="D59" s="43">
        <v>2020</v>
      </c>
      <c r="E59" s="43" t="s">
        <v>486</v>
      </c>
    </row>
    <row r="60" spans="1:5" hidden="1">
      <c r="A60" s="43" t="s">
        <v>5891</v>
      </c>
      <c r="B60" s="43" t="s">
        <v>5947</v>
      </c>
      <c r="C60" s="43">
        <v>36.4998827996112</v>
      </c>
      <c r="D60" s="43">
        <v>2020</v>
      </c>
      <c r="E60" s="43" t="s">
        <v>487</v>
      </c>
    </row>
    <row r="61" spans="1:5" hidden="1">
      <c r="A61" s="43" t="s">
        <v>5891</v>
      </c>
      <c r="B61" s="43" t="s">
        <v>5947</v>
      </c>
      <c r="C61" s="43">
        <v>37.0314843951857</v>
      </c>
      <c r="D61" s="43">
        <v>2020</v>
      </c>
      <c r="E61" s="43" t="s">
        <v>488</v>
      </c>
    </row>
    <row r="62" spans="1:5" hidden="1">
      <c r="A62" s="43" t="s">
        <v>5891</v>
      </c>
      <c r="B62" s="43" t="s">
        <v>5947</v>
      </c>
      <c r="C62" s="43">
        <v>39.282612339433399</v>
      </c>
      <c r="D62" s="43">
        <v>2020</v>
      </c>
      <c r="E62" s="43" t="s">
        <v>489</v>
      </c>
    </row>
    <row r="63" spans="1:5" hidden="1">
      <c r="A63" s="43" t="s">
        <v>5891</v>
      </c>
      <c r="B63" s="43" t="s">
        <v>5947</v>
      </c>
      <c r="C63" s="43">
        <v>37.282876508296901</v>
      </c>
      <c r="D63" s="43">
        <v>2021</v>
      </c>
      <c r="E63" s="43" t="s">
        <v>490</v>
      </c>
    </row>
    <row r="64" spans="1:5" hidden="1">
      <c r="A64" s="43" t="s">
        <v>5891</v>
      </c>
      <c r="B64" s="43" t="s">
        <v>5947</v>
      </c>
      <c r="C64" s="43">
        <v>38.744514541362904</v>
      </c>
      <c r="D64" s="43">
        <v>2021</v>
      </c>
      <c r="E64" s="43" t="s">
        <v>491</v>
      </c>
    </row>
    <row r="65" spans="1:5" hidden="1">
      <c r="A65" s="43" t="s">
        <v>5891</v>
      </c>
      <c r="B65" s="43" t="s">
        <v>5947</v>
      </c>
      <c r="C65" s="43">
        <v>37.4793465543029</v>
      </c>
      <c r="D65" s="43">
        <v>2021</v>
      </c>
      <c r="E65" s="43" t="s">
        <v>492</v>
      </c>
    </row>
    <row r="66" spans="1:5" hidden="1">
      <c r="A66" s="43" t="s">
        <v>5891</v>
      </c>
      <c r="B66" s="43" t="s">
        <v>5947</v>
      </c>
      <c r="C66" s="43">
        <v>37.432133980658797</v>
      </c>
      <c r="D66" s="43">
        <v>2021</v>
      </c>
      <c r="E66" s="43" t="s">
        <v>493</v>
      </c>
    </row>
    <row r="67" spans="1:5" hidden="1">
      <c r="A67" s="43" t="s">
        <v>5891</v>
      </c>
      <c r="B67" s="43" t="s">
        <v>5947</v>
      </c>
      <c r="C67" s="43">
        <v>37.701685525605903</v>
      </c>
      <c r="D67" s="43">
        <v>2021</v>
      </c>
      <c r="E67" s="43" t="s">
        <v>483</v>
      </c>
    </row>
    <row r="68" spans="1:5" hidden="1">
      <c r="A68" s="43" t="s">
        <v>5891</v>
      </c>
      <c r="B68" s="43" t="s">
        <v>5947</v>
      </c>
      <c r="C68" s="43">
        <v>38.056971786062697</v>
      </c>
      <c r="D68" s="43">
        <v>2021</v>
      </c>
      <c r="E68" s="43" t="s">
        <v>484</v>
      </c>
    </row>
    <row r="69" spans="1:5" hidden="1">
      <c r="A69" s="43" t="s">
        <v>5891</v>
      </c>
      <c r="B69" s="43" t="s">
        <v>5947</v>
      </c>
      <c r="C69" s="43">
        <v>41.898350854449497</v>
      </c>
      <c r="D69" s="43">
        <v>2021</v>
      </c>
      <c r="E69" s="43" t="s">
        <v>496</v>
      </c>
    </row>
    <row r="70" spans="1:5" hidden="1">
      <c r="A70" s="43" t="s">
        <v>5891</v>
      </c>
      <c r="B70" s="43" t="s">
        <v>5946</v>
      </c>
      <c r="C70" s="43">
        <v>41.0410361547723</v>
      </c>
      <c r="D70" s="43">
        <v>2020</v>
      </c>
      <c r="E70" s="43" t="s">
        <v>485</v>
      </c>
    </row>
    <row r="71" spans="1:5" hidden="1">
      <c r="A71" s="43" t="s">
        <v>5891</v>
      </c>
      <c r="B71" s="43" t="s">
        <v>5946</v>
      </c>
      <c r="C71" s="43">
        <v>41.032779188746403</v>
      </c>
      <c r="D71" s="43">
        <v>2020</v>
      </c>
      <c r="E71" s="43" t="s">
        <v>486</v>
      </c>
    </row>
    <row r="72" spans="1:5" hidden="1">
      <c r="A72" s="43" t="s">
        <v>5891</v>
      </c>
      <c r="B72" s="43" t="s">
        <v>5946</v>
      </c>
      <c r="C72" s="43">
        <v>42.366207830661097</v>
      </c>
      <c r="D72" s="43">
        <v>2020</v>
      </c>
      <c r="E72" s="43" t="s">
        <v>487</v>
      </c>
    </row>
    <row r="73" spans="1:5" hidden="1">
      <c r="A73" s="43" t="s">
        <v>5891</v>
      </c>
      <c r="B73" s="43" t="s">
        <v>5946</v>
      </c>
      <c r="C73" s="43">
        <v>40.183151547946402</v>
      </c>
      <c r="D73" s="43">
        <v>2020</v>
      </c>
      <c r="E73" s="43" t="s">
        <v>488</v>
      </c>
    </row>
    <row r="74" spans="1:5" hidden="1">
      <c r="A74" s="43" t="s">
        <v>5891</v>
      </c>
      <c r="B74" s="43" t="s">
        <v>5946</v>
      </c>
      <c r="C74" s="43">
        <v>39.696343434756798</v>
      </c>
      <c r="D74" s="43">
        <v>2020</v>
      </c>
      <c r="E74" s="43" t="s">
        <v>489</v>
      </c>
    </row>
    <row r="75" spans="1:5" hidden="1">
      <c r="A75" s="43" t="s">
        <v>5891</v>
      </c>
      <c r="B75" s="43" t="s">
        <v>5946</v>
      </c>
      <c r="C75" s="43">
        <v>38.359403074620097</v>
      </c>
      <c r="D75" s="43">
        <v>2021</v>
      </c>
      <c r="E75" s="43" t="s">
        <v>490</v>
      </c>
    </row>
    <row r="76" spans="1:5" hidden="1">
      <c r="A76" s="43" t="s">
        <v>5891</v>
      </c>
      <c r="B76" s="43" t="s">
        <v>5946</v>
      </c>
      <c r="C76" s="43">
        <v>41.4649009318155</v>
      </c>
      <c r="D76" s="43">
        <v>2021</v>
      </c>
      <c r="E76" s="43" t="s">
        <v>491</v>
      </c>
    </row>
    <row r="77" spans="1:5" hidden="1">
      <c r="A77" s="43" t="s">
        <v>5891</v>
      </c>
      <c r="B77" s="43" t="s">
        <v>5946</v>
      </c>
      <c r="C77" s="43">
        <v>40.493322673299502</v>
      </c>
      <c r="D77" s="43">
        <v>2021</v>
      </c>
      <c r="E77" s="43" t="s">
        <v>492</v>
      </c>
    </row>
    <row r="78" spans="1:5" hidden="1">
      <c r="A78" s="43" t="s">
        <v>5891</v>
      </c>
      <c r="B78" s="43" t="s">
        <v>5946</v>
      </c>
      <c r="C78" s="43">
        <v>42.751934144986002</v>
      </c>
      <c r="D78" s="43">
        <v>2021</v>
      </c>
      <c r="E78" s="43" t="s">
        <v>493</v>
      </c>
    </row>
    <row r="79" spans="1:5" hidden="1">
      <c r="A79" s="43" t="s">
        <v>5891</v>
      </c>
      <c r="B79" s="43" t="s">
        <v>5946</v>
      </c>
      <c r="C79" s="43">
        <v>40.5317775097881</v>
      </c>
      <c r="D79" s="43">
        <v>2021</v>
      </c>
      <c r="E79" s="43" t="s">
        <v>483</v>
      </c>
    </row>
    <row r="80" spans="1:5" hidden="1">
      <c r="A80" s="43" t="s">
        <v>5891</v>
      </c>
      <c r="B80" s="43" t="s">
        <v>5946</v>
      </c>
      <c r="C80" s="43">
        <v>42.349962909811502</v>
      </c>
      <c r="D80" s="43">
        <v>2021</v>
      </c>
      <c r="E80" s="43" t="s">
        <v>484</v>
      </c>
    </row>
    <row r="81" spans="1:5" hidden="1">
      <c r="A81" s="43" t="s">
        <v>5891</v>
      </c>
      <c r="B81" s="43" t="s">
        <v>5946</v>
      </c>
      <c r="C81" s="43">
        <v>41.942472576946301</v>
      </c>
      <c r="D81" s="43">
        <v>2021</v>
      </c>
      <c r="E81" s="43" t="s">
        <v>496</v>
      </c>
    </row>
    <row r="82" spans="1:5" hidden="1">
      <c r="A82" s="43" t="s">
        <v>5891</v>
      </c>
      <c r="B82" s="43" t="s">
        <v>5945</v>
      </c>
      <c r="C82" s="43">
        <v>38.324801556632501</v>
      </c>
      <c r="D82" s="43">
        <v>2020</v>
      </c>
      <c r="E82" s="43" t="s">
        <v>485</v>
      </c>
    </row>
    <row r="83" spans="1:5" hidden="1">
      <c r="A83" s="43" t="s">
        <v>5891</v>
      </c>
      <c r="B83" s="43" t="s">
        <v>5945</v>
      </c>
      <c r="C83" s="43">
        <v>39.644596288580402</v>
      </c>
      <c r="D83" s="43">
        <v>2020</v>
      </c>
      <c r="E83" s="43" t="s">
        <v>486</v>
      </c>
    </row>
    <row r="84" spans="1:5" hidden="1">
      <c r="A84" s="43" t="s">
        <v>5891</v>
      </c>
      <c r="B84" s="43" t="s">
        <v>5945</v>
      </c>
      <c r="C84" s="43">
        <v>41.7597658967426</v>
      </c>
      <c r="D84" s="43">
        <v>2020</v>
      </c>
      <c r="E84" s="43" t="s">
        <v>487</v>
      </c>
    </row>
    <row r="85" spans="1:5" hidden="1">
      <c r="A85" s="43" t="s">
        <v>5891</v>
      </c>
      <c r="B85" s="43" t="s">
        <v>5945</v>
      </c>
      <c r="C85" s="43">
        <v>37.003812514016502</v>
      </c>
      <c r="D85" s="43">
        <v>2020</v>
      </c>
      <c r="E85" s="43" t="s">
        <v>488</v>
      </c>
    </row>
    <row r="86" spans="1:5" hidden="1">
      <c r="A86" s="43" t="s">
        <v>5891</v>
      </c>
      <c r="B86" s="43" t="s">
        <v>5945</v>
      </c>
      <c r="C86" s="43">
        <v>35.939029362777397</v>
      </c>
      <c r="D86" s="43">
        <v>2020</v>
      </c>
      <c r="E86" s="43" t="s">
        <v>489</v>
      </c>
    </row>
    <row r="87" spans="1:5" hidden="1">
      <c r="A87" s="43" t="s">
        <v>5891</v>
      </c>
      <c r="B87" s="43" t="s">
        <v>5945</v>
      </c>
      <c r="C87" s="43">
        <v>35.926423347136101</v>
      </c>
      <c r="D87" s="43">
        <v>2021</v>
      </c>
      <c r="E87" s="43" t="s">
        <v>490</v>
      </c>
    </row>
    <row r="88" spans="1:5" hidden="1">
      <c r="A88" s="43" t="s">
        <v>5891</v>
      </c>
      <c r="B88" s="43" t="s">
        <v>5945</v>
      </c>
      <c r="C88" s="43">
        <v>35.814290382693002</v>
      </c>
      <c r="D88" s="43">
        <v>2021</v>
      </c>
      <c r="E88" s="43" t="s">
        <v>491</v>
      </c>
    </row>
    <row r="89" spans="1:5" hidden="1">
      <c r="A89" s="43" t="s">
        <v>5891</v>
      </c>
      <c r="B89" s="43" t="s">
        <v>5945</v>
      </c>
      <c r="C89" s="43">
        <v>37.334289368686299</v>
      </c>
      <c r="D89" s="43">
        <v>2021</v>
      </c>
      <c r="E89" s="43" t="s">
        <v>492</v>
      </c>
    </row>
    <row r="90" spans="1:5" hidden="1">
      <c r="A90" s="43" t="s">
        <v>5891</v>
      </c>
      <c r="B90" s="43" t="s">
        <v>5945</v>
      </c>
      <c r="C90" s="43">
        <v>39.047443524316002</v>
      </c>
      <c r="D90" s="43">
        <v>2021</v>
      </c>
      <c r="E90" s="43" t="s">
        <v>493</v>
      </c>
    </row>
    <row r="91" spans="1:5" hidden="1">
      <c r="A91" s="43" t="s">
        <v>5891</v>
      </c>
      <c r="B91" s="43" t="s">
        <v>5945</v>
      </c>
      <c r="C91" s="43">
        <v>35.113423937755698</v>
      </c>
      <c r="D91" s="43">
        <v>2021</v>
      </c>
      <c r="E91" s="43" t="s">
        <v>483</v>
      </c>
    </row>
    <row r="92" spans="1:5" hidden="1">
      <c r="A92" s="43" t="s">
        <v>5891</v>
      </c>
      <c r="B92" s="43" t="s">
        <v>5945</v>
      </c>
      <c r="C92" s="43">
        <v>37.900791345668502</v>
      </c>
      <c r="D92" s="43">
        <v>2021</v>
      </c>
      <c r="E92" s="43" t="s">
        <v>484</v>
      </c>
    </row>
    <row r="93" spans="1:5" hidden="1">
      <c r="A93" s="43" t="s">
        <v>5891</v>
      </c>
      <c r="B93" s="43" t="s">
        <v>5945</v>
      </c>
      <c r="C93" s="43">
        <v>38.024987849158002</v>
      </c>
      <c r="D93" s="43">
        <v>2021</v>
      </c>
      <c r="E93" s="43" t="s">
        <v>496</v>
      </c>
    </row>
    <row r="94" spans="1:5" hidden="1">
      <c r="A94" s="43" t="s">
        <v>5891</v>
      </c>
      <c r="B94" s="43" t="s">
        <v>5944</v>
      </c>
      <c r="C94" s="43">
        <v>55.259522399842098</v>
      </c>
      <c r="D94" s="43">
        <v>2020</v>
      </c>
      <c r="E94" s="43" t="s">
        <v>485</v>
      </c>
    </row>
    <row r="95" spans="1:5" hidden="1">
      <c r="A95" s="43" t="s">
        <v>5891</v>
      </c>
      <c r="B95" s="43" t="s">
        <v>5944</v>
      </c>
      <c r="C95" s="43">
        <v>50.829771915540697</v>
      </c>
      <c r="D95" s="43">
        <v>2020</v>
      </c>
      <c r="E95" s="43" t="s">
        <v>486</v>
      </c>
    </row>
    <row r="96" spans="1:5" hidden="1">
      <c r="A96" s="43" t="s">
        <v>5891</v>
      </c>
      <c r="B96" s="43" t="s">
        <v>5944</v>
      </c>
      <c r="C96" s="43">
        <v>49.936588459099497</v>
      </c>
      <c r="D96" s="43">
        <v>2020</v>
      </c>
      <c r="E96" s="43" t="s">
        <v>487</v>
      </c>
    </row>
    <row r="97" spans="1:5" hidden="1">
      <c r="A97" s="43" t="s">
        <v>5891</v>
      </c>
      <c r="B97" s="43" t="s">
        <v>5944</v>
      </c>
      <c r="C97" s="43">
        <v>55.532907373289902</v>
      </c>
      <c r="D97" s="43">
        <v>2020</v>
      </c>
      <c r="E97" s="43" t="s">
        <v>489</v>
      </c>
    </row>
    <row r="98" spans="1:5" hidden="1">
      <c r="A98" s="43" t="s">
        <v>5891</v>
      </c>
      <c r="B98" s="43" t="s">
        <v>5944</v>
      </c>
      <c r="C98" s="43">
        <v>75.046149940552198</v>
      </c>
      <c r="D98" s="43">
        <v>2021</v>
      </c>
      <c r="E98" s="43" t="s">
        <v>490</v>
      </c>
    </row>
    <row r="99" spans="1:5" hidden="1">
      <c r="A99" s="43" t="s">
        <v>5891</v>
      </c>
      <c r="B99" s="43" t="s">
        <v>5944</v>
      </c>
      <c r="C99" s="43">
        <v>49.210586108428799</v>
      </c>
      <c r="D99" s="43">
        <v>2021</v>
      </c>
      <c r="E99" s="43" t="s">
        <v>491</v>
      </c>
    </row>
    <row r="100" spans="1:5" hidden="1">
      <c r="A100" s="43" t="s">
        <v>5891</v>
      </c>
      <c r="B100" s="43" t="s">
        <v>5944</v>
      </c>
      <c r="C100" s="43">
        <v>59.523809523809497</v>
      </c>
      <c r="D100" s="43">
        <v>2021</v>
      </c>
      <c r="E100" s="43" t="s">
        <v>492</v>
      </c>
    </row>
    <row r="101" spans="1:5" hidden="1">
      <c r="A101" s="43" t="s">
        <v>5891</v>
      </c>
      <c r="B101" s="43" t="s">
        <v>5944</v>
      </c>
      <c r="C101" s="43">
        <v>44.281057955683899</v>
      </c>
      <c r="D101" s="43">
        <v>2021</v>
      </c>
      <c r="E101" s="43" t="s">
        <v>493</v>
      </c>
    </row>
    <row r="102" spans="1:5" hidden="1">
      <c r="A102" s="43" t="s">
        <v>5891</v>
      </c>
      <c r="B102" s="43" t="s">
        <v>5944</v>
      </c>
      <c r="C102" s="43">
        <v>49.662511813253602</v>
      </c>
      <c r="D102" s="43">
        <v>2021</v>
      </c>
      <c r="E102" s="43" t="s">
        <v>483</v>
      </c>
    </row>
    <row r="103" spans="1:5" hidden="1">
      <c r="A103" s="43" t="s">
        <v>5891</v>
      </c>
      <c r="B103" s="43" t="s">
        <v>5944</v>
      </c>
      <c r="C103" s="43">
        <v>47.8179383514045</v>
      </c>
      <c r="D103" s="43">
        <v>2021</v>
      </c>
      <c r="E103" s="43" t="s">
        <v>484</v>
      </c>
    </row>
    <row r="104" spans="1:5" hidden="1">
      <c r="A104" s="43" t="s">
        <v>5891</v>
      </c>
      <c r="B104" s="43" t="s">
        <v>5944</v>
      </c>
      <c r="C104" s="43">
        <v>56.473914735168499</v>
      </c>
      <c r="D104" s="43">
        <v>2021</v>
      </c>
      <c r="E104" s="43" t="s">
        <v>496</v>
      </c>
    </row>
    <row r="105" spans="1:5" hidden="1">
      <c r="A105" s="43" t="s">
        <v>5891</v>
      </c>
      <c r="B105" s="43" t="s">
        <v>5943</v>
      </c>
      <c r="C105" s="43">
        <v>31.237404272470702</v>
      </c>
      <c r="D105" s="43">
        <v>2020</v>
      </c>
      <c r="E105" s="43" t="s">
        <v>485</v>
      </c>
    </row>
    <row r="106" spans="1:5" hidden="1">
      <c r="A106" s="43" t="s">
        <v>5891</v>
      </c>
      <c r="B106" s="43" t="s">
        <v>5943</v>
      </c>
      <c r="C106" s="43">
        <v>37.677617458601603</v>
      </c>
      <c r="D106" s="43">
        <v>2020</v>
      </c>
      <c r="E106" s="43" t="s">
        <v>486</v>
      </c>
    </row>
    <row r="107" spans="1:5" hidden="1">
      <c r="A107" s="43" t="s">
        <v>5891</v>
      </c>
      <c r="B107" s="43" t="s">
        <v>5943</v>
      </c>
      <c r="C107" s="43">
        <v>38.4612299625567</v>
      </c>
      <c r="D107" s="43">
        <v>2020</v>
      </c>
      <c r="E107" s="43" t="s">
        <v>487</v>
      </c>
    </row>
    <row r="108" spans="1:5" hidden="1">
      <c r="A108" s="43" t="s">
        <v>5891</v>
      </c>
      <c r="B108" s="43" t="s">
        <v>5943</v>
      </c>
      <c r="C108" s="43">
        <v>35.365984353231099</v>
      </c>
      <c r="D108" s="43">
        <v>2020</v>
      </c>
      <c r="E108" s="43" t="s">
        <v>488</v>
      </c>
    </row>
    <row r="109" spans="1:5" hidden="1">
      <c r="A109" s="43" t="s">
        <v>5891</v>
      </c>
      <c r="B109" s="43" t="s">
        <v>5943</v>
      </c>
      <c r="C109" s="43">
        <v>34.610947314446797</v>
      </c>
      <c r="D109" s="43">
        <v>2020</v>
      </c>
      <c r="E109" s="43" t="s">
        <v>489</v>
      </c>
    </row>
    <row r="110" spans="1:5" hidden="1">
      <c r="A110" s="43" t="s">
        <v>5891</v>
      </c>
      <c r="B110" s="43" t="s">
        <v>5943</v>
      </c>
      <c r="C110" s="43">
        <v>46.4675662531345</v>
      </c>
      <c r="D110" s="43">
        <v>2021</v>
      </c>
      <c r="E110" s="43" t="s">
        <v>490</v>
      </c>
    </row>
    <row r="111" spans="1:5" hidden="1">
      <c r="A111" s="43" t="s">
        <v>5891</v>
      </c>
      <c r="B111" s="43" t="s">
        <v>5943</v>
      </c>
      <c r="C111" s="43">
        <v>40.899795501022403</v>
      </c>
      <c r="D111" s="43">
        <v>2021</v>
      </c>
      <c r="E111" s="43" t="s">
        <v>491</v>
      </c>
    </row>
    <row r="112" spans="1:5" hidden="1">
      <c r="A112" s="43" t="s">
        <v>5891</v>
      </c>
      <c r="B112" s="43" t="s">
        <v>5943</v>
      </c>
      <c r="C112" s="43">
        <v>34.132466477041802</v>
      </c>
      <c r="D112" s="43">
        <v>2021</v>
      </c>
      <c r="E112" s="43" t="s">
        <v>492</v>
      </c>
    </row>
    <row r="113" spans="1:5" hidden="1">
      <c r="A113" s="43" t="s">
        <v>5891</v>
      </c>
      <c r="B113" s="43" t="s">
        <v>5943</v>
      </c>
      <c r="C113" s="43">
        <v>41.380230928385501</v>
      </c>
      <c r="D113" s="43">
        <v>2021</v>
      </c>
      <c r="E113" s="43" t="s">
        <v>493</v>
      </c>
    </row>
    <row r="114" spans="1:5" hidden="1">
      <c r="A114" s="43" t="s">
        <v>5891</v>
      </c>
      <c r="B114" s="43" t="s">
        <v>5943</v>
      </c>
      <c r="C114" s="43">
        <v>39.367637941723501</v>
      </c>
      <c r="D114" s="43">
        <v>2021</v>
      </c>
      <c r="E114" s="43" t="s">
        <v>483</v>
      </c>
    </row>
    <row r="115" spans="1:5" hidden="1">
      <c r="A115" s="43" t="s">
        <v>5891</v>
      </c>
      <c r="B115" s="43" t="s">
        <v>5943</v>
      </c>
      <c r="C115" s="43">
        <v>40.289765707815498</v>
      </c>
      <c r="D115" s="43">
        <v>2021</v>
      </c>
      <c r="E115" s="43" t="s">
        <v>484</v>
      </c>
    </row>
    <row r="116" spans="1:5" hidden="1">
      <c r="A116" s="43" t="s">
        <v>5891</v>
      </c>
      <c r="B116" s="43" t="s">
        <v>5943</v>
      </c>
      <c r="C116" s="43">
        <v>36.615191111732202</v>
      </c>
      <c r="D116" s="43">
        <v>2021</v>
      </c>
      <c r="E116" s="43" t="s">
        <v>496</v>
      </c>
    </row>
    <row r="117" spans="1:5" hidden="1">
      <c r="A117" s="43" t="s">
        <v>5891</v>
      </c>
      <c r="B117" s="43" t="s">
        <v>5942</v>
      </c>
      <c r="C117" s="43">
        <v>44.177616674218299</v>
      </c>
      <c r="D117" s="43">
        <v>2020</v>
      </c>
      <c r="E117" s="43" t="s">
        <v>485</v>
      </c>
    </row>
    <row r="118" spans="1:5" hidden="1">
      <c r="A118" s="43" t="s">
        <v>5891</v>
      </c>
      <c r="B118" s="43" t="s">
        <v>5942</v>
      </c>
      <c r="C118" s="43">
        <v>39.626379847155299</v>
      </c>
      <c r="D118" s="43">
        <v>2020</v>
      </c>
      <c r="E118" s="43" t="s">
        <v>487</v>
      </c>
    </row>
    <row r="119" spans="1:5" hidden="1">
      <c r="A119" s="43" t="s">
        <v>5891</v>
      </c>
      <c r="B119" s="43" t="s">
        <v>5942</v>
      </c>
      <c r="C119" s="43">
        <v>39.476652379878097</v>
      </c>
      <c r="D119" s="43">
        <v>2020</v>
      </c>
      <c r="E119" s="43" t="s">
        <v>488</v>
      </c>
    </row>
    <row r="120" spans="1:5" hidden="1">
      <c r="A120" s="43" t="s">
        <v>5891</v>
      </c>
      <c r="B120" s="43" t="s">
        <v>5942</v>
      </c>
      <c r="C120" s="43">
        <v>42.8077149948613</v>
      </c>
      <c r="D120" s="43">
        <v>2020</v>
      </c>
      <c r="E120" s="43" t="s">
        <v>489</v>
      </c>
    </row>
    <row r="121" spans="1:5" hidden="1">
      <c r="A121" s="43" t="s">
        <v>5891</v>
      </c>
      <c r="B121" s="43" t="s">
        <v>5942</v>
      </c>
      <c r="C121" s="43">
        <v>45.058516447419002</v>
      </c>
      <c r="D121" s="43">
        <v>2021</v>
      </c>
      <c r="E121" s="43" t="s">
        <v>490</v>
      </c>
    </row>
    <row r="122" spans="1:5" hidden="1">
      <c r="A122" s="43" t="s">
        <v>5891</v>
      </c>
      <c r="B122" s="43" t="s">
        <v>5942</v>
      </c>
      <c r="C122" s="43">
        <v>41.912097870412303</v>
      </c>
      <c r="D122" s="43">
        <v>2021</v>
      </c>
      <c r="E122" s="43" t="s">
        <v>491</v>
      </c>
    </row>
    <row r="123" spans="1:5" hidden="1">
      <c r="A123" s="43" t="s">
        <v>5891</v>
      </c>
      <c r="B123" s="43" t="s">
        <v>5942</v>
      </c>
      <c r="C123" s="43">
        <v>39.812457055090697</v>
      </c>
      <c r="D123" s="43">
        <v>2021</v>
      </c>
      <c r="E123" s="43" t="s">
        <v>492</v>
      </c>
    </row>
    <row r="124" spans="1:5" hidden="1">
      <c r="A124" s="43" t="s">
        <v>5891</v>
      </c>
      <c r="B124" s="43" t="s">
        <v>5942</v>
      </c>
      <c r="C124" s="43">
        <v>40.7853285328532</v>
      </c>
      <c r="D124" s="43">
        <v>2021</v>
      </c>
      <c r="E124" s="43" t="s">
        <v>493</v>
      </c>
    </row>
    <row r="125" spans="1:5" hidden="1">
      <c r="A125" s="43" t="s">
        <v>5891</v>
      </c>
      <c r="B125" s="43" t="s">
        <v>5942</v>
      </c>
      <c r="C125" s="43">
        <v>42.440431367983201</v>
      </c>
      <c r="D125" s="43">
        <v>2021</v>
      </c>
      <c r="E125" s="43" t="s">
        <v>483</v>
      </c>
    </row>
    <row r="126" spans="1:5" hidden="1">
      <c r="A126" s="43" t="s">
        <v>5891</v>
      </c>
      <c r="B126" s="43" t="s">
        <v>5942</v>
      </c>
      <c r="C126" s="43">
        <v>49.911846192595</v>
      </c>
      <c r="D126" s="43">
        <v>2021</v>
      </c>
      <c r="E126" s="43" t="s">
        <v>484</v>
      </c>
    </row>
    <row r="127" spans="1:5" hidden="1">
      <c r="A127" s="43" t="s">
        <v>5891</v>
      </c>
      <c r="B127" s="43" t="s">
        <v>5942</v>
      </c>
      <c r="C127" s="43">
        <v>47.960544525804501</v>
      </c>
      <c r="D127" s="43">
        <v>2021</v>
      </c>
      <c r="E127" s="43" t="s">
        <v>496</v>
      </c>
    </row>
    <row r="128" spans="1:5" hidden="1">
      <c r="A128" s="43" t="s">
        <v>5891</v>
      </c>
      <c r="B128" s="43" t="s">
        <v>5941</v>
      </c>
      <c r="C128" s="43">
        <v>45.3640185881832</v>
      </c>
      <c r="D128" s="43">
        <v>2020</v>
      </c>
      <c r="E128" s="43" t="s">
        <v>485</v>
      </c>
    </row>
    <row r="129" spans="1:5" hidden="1">
      <c r="A129" s="43" t="s">
        <v>5891</v>
      </c>
      <c r="B129" s="43" t="s">
        <v>5941</v>
      </c>
      <c r="C129" s="43">
        <v>45.339378583811097</v>
      </c>
      <c r="D129" s="43">
        <v>2020</v>
      </c>
      <c r="E129" s="43" t="s">
        <v>486</v>
      </c>
    </row>
    <row r="130" spans="1:5" hidden="1">
      <c r="A130" s="43" t="s">
        <v>5891</v>
      </c>
      <c r="B130" s="43" t="s">
        <v>5941</v>
      </c>
      <c r="C130" s="43">
        <v>46.6095833693103</v>
      </c>
      <c r="D130" s="43">
        <v>2020</v>
      </c>
      <c r="E130" s="43" t="s">
        <v>489</v>
      </c>
    </row>
    <row r="131" spans="1:5" hidden="1">
      <c r="A131" s="43" t="s">
        <v>5891</v>
      </c>
      <c r="B131" s="43" t="s">
        <v>5941</v>
      </c>
      <c r="C131" s="43">
        <v>44.127083850278503</v>
      </c>
      <c r="D131" s="43">
        <v>2021</v>
      </c>
      <c r="E131" s="43" t="s">
        <v>490</v>
      </c>
    </row>
    <row r="132" spans="1:5" hidden="1">
      <c r="A132" s="43" t="s">
        <v>5891</v>
      </c>
      <c r="B132" s="43" t="s">
        <v>5941</v>
      </c>
      <c r="C132" s="43">
        <v>47.361299052774001</v>
      </c>
      <c r="D132" s="43">
        <v>2021</v>
      </c>
      <c r="E132" s="43" t="s">
        <v>491</v>
      </c>
    </row>
    <row r="133" spans="1:5" hidden="1">
      <c r="A133" s="43" t="s">
        <v>5891</v>
      </c>
      <c r="B133" s="43" t="s">
        <v>5941</v>
      </c>
      <c r="C133" s="43">
        <v>45.827560481722202</v>
      </c>
      <c r="D133" s="43">
        <v>2021</v>
      </c>
      <c r="E133" s="43" t="s">
        <v>492</v>
      </c>
    </row>
    <row r="134" spans="1:5" hidden="1">
      <c r="A134" s="43" t="s">
        <v>5891</v>
      </c>
      <c r="B134" s="43" t="s">
        <v>5941</v>
      </c>
      <c r="C134" s="43">
        <v>48.263359986267297</v>
      </c>
      <c r="D134" s="43">
        <v>2021</v>
      </c>
      <c r="E134" s="43" t="s">
        <v>493</v>
      </c>
    </row>
    <row r="135" spans="1:5" hidden="1">
      <c r="A135" s="43" t="s">
        <v>5891</v>
      </c>
      <c r="B135" s="43" t="s">
        <v>5941</v>
      </c>
      <c r="C135" s="43">
        <v>44.009526768147403</v>
      </c>
      <c r="D135" s="43">
        <v>2021</v>
      </c>
      <c r="E135" s="43" t="s">
        <v>483</v>
      </c>
    </row>
    <row r="136" spans="1:5" hidden="1">
      <c r="A136" s="43" t="s">
        <v>5891</v>
      </c>
      <c r="B136" s="43" t="s">
        <v>5941</v>
      </c>
      <c r="C136" s="43">
        <v>43.845130560440701</v>
      </c>
      <c r="D136" s="43">
        <v>2021</v>
      </c>
      <c r="E136" s="43" t="s">
        <v>484</v>
      </c>
    </row>
    <row r="137" spans="1:5" hidden="1">
      <c r="A137" s="43" t="s">
        <v>5891</v>
      </c>
      <c r="B137" s="43" t="s">
        <v>5941</v>
      </c>
      <c r="C137" s="43">
        <v>48.319408379932497</v>
      </c>
      <c r="D137" s="43">
        <v>2021</v>
      </c>
      <c r="E137" s="43" t="s">
        <v>496</v>
      </c>
    </row>
    <row r="138" spans="1:5" hidden="1">
      <c r="A138" s="43" t="s">
        <v>5891</v>
      </c>
      <c r="B138" s="43" t="s">
        <v>5940</v>
      </c>
      <c r="C138" s="43">
        <v>44.088626919303799</v>
      </c>
      <c r="D138" s="43">
        <v>2020</v>
      </c>
      <c r="E138" s="43" t="s">
        <v>485</v>
      </c>
    </row>
    <row r="139" spans="1:5" hidden="1">
      <c r="A139" s="43" t="s">
        <v>5891</v>
      </c>
      <c r="B139" s="43" t="s">
        <v>5940</v>
      </c>
      <c r="C139" s="43">
        <v>46.808665045901499</v>
      </c>
      <c r="D139" s="43">
        <v>2020</v>
      </c>
      <c r="E139" s="43" t="s">
        <v>486</v>
      </c>
    </row>
    <row r="140" spans="1:5" hidden="1">
      <c r="A140" s="43" t="s">
        <v>5891</v>
      </c>
      <c r="B140" s="43" t="s">
        <v>5940</v>
      </c>
      <c r="C140" s="43">
        <v>44.306870599660101</v>
      </c>
      <c r="D140" s="43">
        <v>2020</v>
      </c>
      <c r="E140" s="43" t="s">
        <v>487</v>
      </c>
    </row>
    <row r="141" spans="1:5" hidden="1">
      <c r="A141" s="43" t="s">
        <v>5891</v>
      </c>
      <c r="B141" s="43" t="s">
        <v>5940</v>
      </c>
      <c r="C141" s="43">
        <v>42.639658222863702</v>
      </c>
      <c r="D141" s="43">
        <v>2020</v>
      </c>
      <c r="E141" s="43" t="s">
        <v>488</v>
      </c>
    </row>
    <row r="142" spans="1:5" hidden="1">
      <c r="A142" s="43" t="s">
        <v>5891</v>
      </c>
      <c r="B142" s="43" t="s">
        <v>5940</v>
      </c>
      <c r="C142" s="43">
        <v>37.066282722953503</v>
      </c>
      <c r="D142" s="43">
        <v>2020</v>
      </c>
      <c r="E142" s="43" t="s">
        <v>489</v>
      </c>
    </row>
    <row r="143" spans="1:5" hidden="1">
      <c r="A143" s="43" t="s">
        <v>5891</v>
      </c>
      <c r="B143" s="43" t="s">
        <v>5940</v>
      </c>
      <c r="C143" s="43">
        <v>41.489472046468201</v>
      </c>
      <c r="D143" s="43">
        <v>2021</v>
      </c>
      <c r="E143" s="43" t="s">
        <v>490</v>
      </c>
    </row>
    <row r="144" spans="1:5" hidden="1">
      <c r="A144" s="43" t="s">
        <v>5891</v>
      </c>
      <c r="B144" s="43" t="s">
        <v>5940</v>
      </c>
      <c r="C144" s="43">
        <v>60.277275467148797</v>
      </c>
      <c r="D144" s="43">
        <v>2021</v>
      </c>
      <c r="E144" s="43" t="s">
        <v>491</v>
      </c>
    </row>
    <row r="145" spans="1:5" hidden="1">
      <c r="A145" s="43" t="s">
        <v>5891</v>
      </c>
      <c r="B145" s="43" t="s">
        <v>5940</v>
      </c>
      <c r="C145" s="43">
        <v>45.192938386094099</v>
      </c>
      <c r="D145" s="43">
        <v>2021</v>
      </c>
      <c r="E145" s="43" t="s">
        <v>493</v>
      </c>
    </row>
    <row r="146" spans="1:5" hidden="1">
      <c r="A146" s="43" t="s">
        <v>5891</v>
      </c>
      <c r="B146" s="43" t="s">
        <v>5940</v>
      </c>
      <c r="C146" s="43">
        <v>60.277275467148797</v>
      </c>
      <c r="D146" s="43">
        <v>2021</v>
      </c>
      <c r="E146" s="43" t="s">
        <v>483</v>
      </c>
    </row>
    <row r="147" spans="1:5" hidden="1">
      <c r="A147" s="43" t="s">
        <v>5891</v>
      </c>
      <c r="B147" s="43" t="s">
        <v>5940</v>
      </c>
      <c r="C147" s="43">
        <v>50.244242847173702</v>
      </c>
      <c r="D147" s="43">
        <v>2021</v>
      </c>
      <c r="E147" s="43" t="s">
        <v>484</v>
      </c>
    </row>
    <row r="148" spans="1:5" hidden="1">
      <c r="A148" s="43" t="s">
        <v>5891</v>
      </c>
      <c r="B148" s="43" t="s">
        <v>5939</v>
      </c>
      <c r="C148" s="43">
        <v>58.930801944707802</v>
      </c>
      <c r="D148" s="43">
        <v>2020</v>
      </c>
      <c r="E148" s="43" t="s">
        <v>485</v>
      </c>
    </row>
    <row r="149" spans="1:5" hidden="1">
      <c r="A149" s="43" t="s">
        <v>5891</v>
      </c>
      <c r="B149" s="43" t="s">
        <v>5939</v>
      </c>
      <c r="C149" s="43">
        <v>56.422296792320502</v>
      </c>
      <c r="D149" s="43">
        <v>2020</v>
      </c>
      <c r="E149" s="43" t="s">
        <v>486</v>
      </c>
    </row>
    <row r="150" spans="1:5" hidden="1">
      <c r="A150" s="43" t="s">
        <v>5891</v>
      </c>
      <c r="B150" s="43" t="s">
        <v>5939</v>
      </c>
      <c r="C150" s="43">
        <v>59.524821604593498</v>
      </c>
      <c r="D150" s="43">
        <v>2020</v>
      </c>
      <c r="E150" s="43" t="s">
        <v>487</v>
      </c>
    </row>
    <row r="151" spans="1:5" hidden="1">
      <c r="A151" s="43" t="s">
        <v>5891</v>
      </c>
      <c r="B151" s="43" t="s">
        <v>5939</v>
      </c>
      <c r="C151" s="43">
        <v>55.746001478119901</v>
      </c>
      <c r="D151" s="43">
        <v>2020</v>
      </c>
      <c r="E151" s="43" t="s">
        <v>488</v>
      </c>
    </row>
    <row r="152" spans="1:5" hidden="1">
      <c r="A152" s="43" t="s">
        <v>5891</v>
      </c>
      <c r="B152" s="43" t="s">
        <v>5939</v>
      </c>
      <c r="C152" s="43">
        <v>52.510299846127801</v>
      </c>
      <c r="D152" s="43">
        <v>2020</v>
      </c>
      <c r="E152" s="43" t="s">
        <v>489</v>
      </c>
    </row>
    <row r="153" spans="1:5" hidden="1">
      <c r="A153" s="43" t="s">
        <v>5891</v>
      </c>
      <c r="B153" s="43" t="s">
        <v>5939</v>
      </c>
      <c r="C153" s="43">
        <v>52.862406587078098</v>
      </c>
      <c r="D153" s="43">
        <v>2021</v>
      </c>
      <c r="E153" s="43" t="s">
        <v>490</v>
      </c>
    </row>
    <row r="154" spans="1:5" hidden="1">
      <c r="A154" s="43" t="s">
        <v>5891</v>
      </c>
      <c r="B154" s="43" t="s">
        <v>5939</v>
      </c>
      <c r="C154" s="43">
        <v>49.457398365062801</v>
      </c>
      <c r="D154" s="43">
        <v>2021</v>
      </c>
      <c r="E154" s="43" t="s">
        <v>491</v>
      </c>
    </row>
    <row r="155" spans="1:5" hidden="1">
      <c r="A155" s="43" t="s">
        <v>5891</v>
      </c>
      <c r="B155" s="43" t="s">
        <v>5939</v>
      </c>
      <c r="C155" s="43">
        <v>53.185996432505398</v>
      </c>
      <c r="D155" s="43">
        <v>2021</v>
      </c>
      <c r="E155" s="43" t="s">
        <v>492</v>
      </c>
    </row>
    <row r="156" spans="1:5" hidden="1">
      <c r="A156" s="43" t="s">
        <v>5891</v>
      </c>
      <c r="B156" s="43" t="s">
        <v>5939</v>
      </c>
      <c r="C156" s="43">
        <v>56.432348069817799</v>
      </c>
      <c r="D156" s="43">
        <v>2021</v>
      </c>
      <c r="E156" s="43" t="s">
        <v>493</v>
      </c>
    </row>
    <row r="157" spans="1:5" hidden="1">
      <c r="A157" s="43" t="s">
        <v>5891</v>
      </c>
      <c r="B157" s="43" t="s">
        <v>5939</v>
      </c>
      <c r="C157" s="43">
        <v>57.077143932036599</v>
      </c>
      <c r="D157" s="43">
        <v>2021</v>
      </c>
      <c r="E157" s="43" t="s">
        <v>483</v>
      </c>
    </row>
    <row r="158" spans="1:5" hidden="1">
      <c r="A158" s="43" t="s">
        <v>5891</v>
      </c>
      <c r="B158" s="43" t="s">
        <v>5939</v>
      </c>
      <c r="C158" s="43">
        <v>57.010332354614</v>
      </c>
      <c r="D158" s="43">
        <v>2021</v>
      </c>
      <c r="E158" s="43" t="s">
        <v>484</v>
      </c>
    </row>
    <row r="159" spans="1:5" hidden="1">
      <c r="A159" s="43" t="s">
        <v>5891</v>
      </c>
      <c r="B159" s="43" t="s">
        <v>5939</v>
      </c>
      <c r="C159" s="43">
        <v>58.129937901059101</v>
      </c>
      <c r="D159" s="43">
        <v>2021</v>
      </c>
      <c r="E159" s="43" t="s">
        <v>496</v>
      </c>
    </row>
    <row r="160" spans="1:5" hidden="1">
      <c r="A160" s="43" t="s">
        <v>5891</v>
      </c>
      <c r="B160" s="43" t="s">
        <v>5938</v>
      </c>
      <c r="C160" s="43">
        <v>47.368356844216002</v>
      </c>
      <c r="D160" s="43">
        <v>2020</v>
      </c>
      <c r="E160" s="43" t="s">
        <v>485</v>
      </c>
    </row>
    <row r="161" spans="1:5" hidden="1">
      <c r="A161" s="43" t="s">
        <v>5891</v>
      </c>
      <c r="B161" s="43" t="s">
        <v>5938</v>
      </c>
      <c r="C161" s="43">
        <v>38.371840142814698</v>
      </c>
      <c r="D161" s="43">
        <v>2020</v>
      </c>
      <c r="E161" s="43" t="s">
        <v>486</v>
      </c>
    </row>
    <row r="162" spans="1:5" hidden="1">
      <c r="A162" s="43" t="s">
        <v>5891</v>
      </c>
      <c r="B162" s="43" t="s">
        <v>5938</v>
      </c>
      <c r="C162" s="43">
        <v>41.663138139644197</v>
      </c>
      <c r="D162" s="43">
        <v>2020</v>
      </c>
      <c r="E162" s="43" t="s">
        <v>487</v>
      </c>
    </row>
    <row r="163" spans="1:5" hidden="1">
      <c r="A163" s="43" t="s">
        <v>5891</v>
      </c>
      <c r="B163" s="43" t="s">
        <v>5938</v>
      </c>
      <c r="C163" s="43">
        <v>37.548470864842997</v>
      </c>
      <c r="D163" s="43">
        <v>2020</v>
      </c>
      <c r="E163" s="43" t="s">
        <v>488</v>
      </c>
    </row>
    <row r="164" spans="1:5" hidden="1">
      <c r="A164" s="43" t="s">
        <v>5891</v>
      </c>
      <c r="B164" s="43" t="s">
        <v>5938</v>
      </c>
      <c r="C164" s="43">
        <v>31.477260146787302</v>
      </c>
      <c r="D164" s="43">
        <v>2020</v>
      </c>
      <c r="E164" s="43" t="s">
        <v>489</v>
      </c>
    </row>
    <row r="165" spans="1:5" hidden="1">
      <c r="A165" s="43" t="s">
        <v>5891</v>
      </c>
      <c r="B165" s="43" t="s">
        <v>5938</v>
      </c>
      <c r="C165" s="43">
        <v>40.907635559816697</v>
      </c>
      <c r="D165" s="43">
        <v>2021</v>
      </c>
      <c r="E165" s="43" t="s">
        <v>490</v>
      </c>
    </row>
    <row r="166" spans="1:5" hidden="1">
      <c r="A166" s="43" t="s">
        <v>5891</v>
      </c>
      <c r="B166" s="43" t="s">
        <v>5938</v>
      </c>
      <c r="C166" s="43">
        <v>36.459092897768699</v>
      </c>
      <c r="D166" s="43">
        <v>2021</v>
      </c>
      <c r="E166" s="43" t="s">
        <v>491</v>
      </c>
    </row>
    <row r="167" spans="1:5" hidden="1">
      <c r="A167" s="43" t="s">
        <v>5891</v>
      </c>
      <c r="B167" s="43" t="s">
        <v>5938</v>
      </c>
      <c r="C167" s="43">
        <v>38.273992738439098</v>
      </c>
      <c r="D167" s="43">
        <v>2021</v>
      </c>
      <c r="E167" s="43" t="s">
        <v>492</v>
      </c>
    </row>
    <row r="168" spans="1:5" hidden="1">
      <c r="A168" s="43" t="s">
        <v>5891</v>
      </c>
      <c r="B168" s="43" t="s">
        <v>5938</v>
      </c>
      <c r="C168" s="43">
        <v>39.204283757764898</v>
      </c>
      <c r="D168" s="43">
        <v>2021</v>
      </c>
      <c r="E168" s="43" t="s">
        <v>493</v>
      </c>
    </row>
    <row r="169" spans="1:5" hidden="1">
      <c r="A169" s="43" t="s">
        <v>5891</v>
      </c>
      <c r="B169" s="43" t="s">
        <v>5938</v>
      </c>
      <c r="C169" s="43">
        <v>40.626373974308599</v>
      </c>
      <c r="D169" s="43">
        <v>2021</v>
      </c>
      <c r="E169" s="43" t="s">
        <v>483</v>
      </c>
    </row>
    <row r="170" spans="1:5" hidden="1">
      <c r="A170" s="43" t="s">
        <v>5891</v>
      </c>
      <c r="B170" s="43" t="s">
        <v>5938</v>
      </c>
      <c r="C170" s="43">
        <v>41.879709263348602</v>
      </c>
      <c r="D170" s="43">
        <v>2021</v>
      </c>
      <c r="E170" s="43" t="s">
        <v>484</v>
      </c>
    </row>
    <row r="171" spans="1:5" hidden="1">
      <c r="A171" s="43" t="s">
        <v>5891</v>
      </c>
      <c r="B171" s="43" t="s">
        <v>5938</v>
      </c>
      <c r="C171" s="43">
        <v>41.006854529134699</v>
      </c>
      <c r="D171" s="43">
        <v>2021</v>
      </c>
      <c r="E171" s="43" t="s">
        <v>496</v>
      </c>
    </row>
    <row r="172" spans="1:5" hidden="1">
      <c r="A172" s="43" t="s">
        <v>5891</v>
      </c>
      <c r="B172" s="43" t="s">
        <v>5937</v>
      </c>
      <c r="C172" s="43">
        <v>64.204815184209295</v>
      </c>
      <c r="D172" s="43">
        <v>2020</v>
      </c>
      <c r="E172" s="43" t="s">
        <v>485</v>
      </c>
    </row>
    <row r="173" spans="1:5" hidden="1">
      <c r="A173" s="43" t="s">
        <v>5891</v>
      </c>
      <c r="B173" s="43" t="s">
        <v>5937</v>
      </c>
      <c r="C173" s="43">
        <v>63.472235652171904</v>
      </c>
      <c r="D173" s="43">
        <v>2020</v>
      </c>
      <c r="E173" s="43" t="s">
        <v>486</v>
      </c>
    </row>
    <row r="174" spans="1:5" hidden="1">
      <c r="A174" s="43" t="s">
        <v>5891</v>
      </c>
      <c r="B174" s="43" t="s">
        <v>5937</v>
      </c>
      <c r="C174" s="43">
        <v>60.576992028678603</v>
      </c>
      <c r="D174" s="43">
        <v>2020</v>
      </c>
      <c r="E174" s="43" t="s">
        <v>487</v>
      </c>
    </row>
    <row r="175" spans="1:5" hidden="1">
      <c r="A175" s="43" t="s">
        <v>5891</v>
      </c>
      <c r="B175" s="43" t="s">
        <v>5937</v>
      </c>
      <c r="C175" s="43">
        <v>60.115223884087499</v>
      </c>
      <c r="D175" s="43">
        <v>2020</v>
      </c>
      <c r="E175" s="43" t="s">
        <v>488</v>
      </c>
    </row>
    <row r="176" spans="1:5" hidden="1">
      <c r="A176" s="43" t="s">
        <v>5891</v>
      </c>
      <c r="B176" s="43" t="s">
        <v>5937</v>
      </c>
      <c r="C176" s="43">
        <v>65.298446666699704</v>
      </c>
      <c r="D176" s="43">
        <v>2020</v>
      </c>
      <c r="E176" s="43" t="s">
        <v>489</v>
      </c>
    </row>
    <row r="177" spans="1:5" hidden="1">
      <c r="A177" s="43" t="s">
        <v>5891</v>
      </c>
      <c r="B177" s="43" t="s">
        <v>5937</v>
      </c>
      <c r="C177" s="43">
        <v>53.137748415848201</v>
      </c>
      <c r="D177" s="43">
        <v>2021</v>
      </c>
      <c r="E177" s="43" t="s">
        <v>490</v>
      </c>
    </row>
    <row r="178" spans="1:5" hidden="1">
      <c r="A178" s="43" t="s">
        <v>5891</v>
      </c>
      <c r="B178" s="43" t="s">
        <v>5937</v>
      </c>
      <c r="C178" s="43">
        <v>54.206324841186202</v>
      </c>
      <c r="D178" s="43">
        <v>2021</v>
      </c>
      <c r="E178" s="43" t="s">
        <v>491</v>
      </c>
    </row>
    <row r="179" spans="1:5" hidden="1">
      <c r="A179" s="43" t="s">
        <v>5891</v>
      </c>
      <c r="B179" s="43" t="s">
        <v>5937</v>
      </c>
      <c r="C179" s="43">
        <v>62.384778828110903</v>
      </c>
      <c r="D179" s="43">
        <v>2021</v>
      </c>
      <c r="E179" s="43" t="s">
        <v>492</v>
      </c>
    </row>
    <row r="180" spans="1:5" hidden="1">
      <c r="A180" s="43" t="s">
        <v>5891</v>
      </c>
      <c r="B180" s="43" t="s">
        <v>5937</v>
      </c>
      <c r="C180" s="43">
        <v>64.945554767719997</v>
      </c>
      <c r="D180" s="43">
        <v>2021</v>
      </c>
      <c r="E180" s="43" t="s">
        <v>493</v>
      </c>
    </row>
    <row r="181" spans="1:5" hidden="1">
      <c r="A181" s="43" t="s">
        <v>5891</v>
      </c>
      <c r="B181" s="43" t="s">
        <v>5937</v>
      </c>
      <c r="C181" s="43">
        <v>64.450060081353399</v>
      </c>
      <c r="D181" s="43">
        <v>2021</v>
      </c>
      <c r="E181" s="43" t="s">
        <v>483</v>
      </c>
    </row>
    <row r="182" spans="1:5" hidden="1">
      <c r="A182" s="43" t="s">
        <v>5891</v>
      </c>
      <c r="B182" s="43" t="s">
        <v>5937</v>
      </c>
      <c r="C182" s="43">
        <v>63.635413833383602</v>
      </c>
      <c r="D182" s="43">
        <v>2021</v>
      </c>
      <c r="E182" s="43" t="s">
        <v>484</v>
      </c>
    </row>
    <row r="183" spans="1:5" hidden="1">
      <c r="A183" s="43" t="s">
        <v>5891</v>
      </c>
      <c r="B183" s="43" t="s">
        <v>5937</v>
      </c>
      <c r="C183" s="43">
        <v>67.9257820032864</v>
      </c>
      <c r="D183" s="43">
        <v>2021</v>
      </c>
      <c r="E183" s="43" t="s">
        <v>496</v>
      </c>
    </row>
    <row r="184" spans="1:5" hidden="1">
      <c r="A184" s="43" t="s">
        <v>5891</v>
      </c>
      <c r="B184" s="43" t="s">
        <v>5936</v>
      </c>
      <c r="C184" s="43">
        <v>67.070532237126699</v>
      </c>
      <c r="D184" s="43">
        <v>2020</v>
      </c>
      <c r="E184" s="43" t="s">
        <v>485</v>
      </c>
    </row>
    <row r="185" spans="1:5" hidden="1">
      <c r="A185" s="43" t="s">
        <v>5891</v>
      </c>
      <c r="B185" s="43" t="s">
        <v>5936</v>
      </c>
      <c r="C185" s="43">
        <v>39.829458279239901</v>
      </c>
      <c r="D185" s="43">
        <v>2020</v>
      </c>
      <c r="E185" s="43" t="s">
        <v>487</v>
      </c>
    </row>
    <row r="186" spans="1:5" hidden="1">
      <c r="A186" s="43" t="s">
        <v>5891</v>
      </c>
      <c r="B186" s="43" t="s">
        <v>5936</v>
      </c>
      <c r="C186" s="43">
        <v>49.293104814213201</v>
      </c>
      <c r="D186" s="43">
        <v>2020</v>
      </c>
      <c r="E186" s="43" t="s">
        <v>489</v>
      </c>
    </row>
    <row r="187" spans="1:5" hidden="1">
      <c r="A187" s="43" t="s">
        <v>5891</v>
      </c>
      <c r="B187" s="43" t="s">
        <v>5936</v>
      </c>
      <c r="C187" s="43">
        <v>42.403683062757402</v>
      </c>
      <c r="D187" s="43">
        <v>2021</v>
      </c>
      <c r="E187" s="43" t="s">
        <v>491</v>
      </c>
    </row>
    <row r="188" spans="1:5" hidden="1">
      <c r="A188" s="43" t="s">
        <v>5891</v>
      </c>
      <c r="B188" s="43" t="s">
        <v>5936</v>
      </c>
      <c r="C188" s="43">
        <v>51.599587203302299</v>
      </c>
      <c r="D188" s="43">
        <v>2021</v>
      </c>
      <c r="E188" s="43" t="s">
        <v>493</v>
      </c>
    </row>
    <row r="189" spans="1:5" hidden="1">
      <c r="A189" s="43" t="s">
        <v>5891</v>
      </c>
      <c r="B189" s="43" t="s">
        <v>5936</v>
      </c>
      <c r="C189" s="43">
        <v>51.599582732390097</v>
      </c>
      <c r="D189" s="43">
        <v>2021</v>
      </c>
      <c r="E189" s="43" t="s">
        <v>483</v>
      </c>
    </row>
    <row r="190" spans="1:5" hidden="1">
      <c r="A190" s="43" t="s">
        <v>5891</v>
      </c>
      <c r="B190" s="43" t="s">
        <v>5936</v>
      </c>
      <c r="C190" s="43">
        <v>53.772475214249702</v>
      </c>
      <c r="D190" s="43">
        <v>2021</v>
      </c>
      <c r="E190" s="43" t="s">
        <v>496</v>
      </c>
    </row>
    <row r="191" spans="1:5" hidden="1">
      <c r="A191" s="43" t="s">
        <v>5891</v>
      </c>
      <c r="B191" s="43" t="s">
        <v>5935</v>
      </c>
      <c r="C191" s="43">
        <v>48.296911422851103</v>
      </c>
      <c r="D191" s="43">
        <v>2020</v>
      </c>
      <c r="E191" s="43" t="s">
        <v>485</v>
      </c>
    </row>
    <row r="192" spans="1:5" hidden="1">
      <c r="A192" s="43" t="s">
        <v>5891</v>
      </c>
      <c r="B192" s="43" t="s">
        <v>5935</v>
      </c>
      <c r="C192" s="43">
        <v>43.266900637420598</v>
      </c>
      <c r="D192" s="43">
        <v>2020</v>
      </c>
      <c r="E192" s="43" t="s">
        <v>486</v>
      </c>
    </row>
    <row r="193" spans="1:5" hidden="1">
      <c r="A193" s="43" t="s">
        <v>5891</v>
      </c>
      <c r="B193" s="43" t="s">
        <v>5935</v>
      </c>
      <c r="C193" s="43">
        <v>45.902416635959199</v>
      </c>
      <c r="D193" s="43">
        <v>2020</v>
      </c>
      <c r="E193" s="43" t="s">
        <v>487</v>
      </c>
    </row>
    <row r="194" spans="1:5" hidden="1">
      <c r="A194" s="43" t="s">
        <v>5891</v>
      </c>
      <c r="B194" s="43" t="s">
        <v>5935</v>
      </c>
      <c r="C194" s="43">
        <v>40.091592487323197</v>
      </c>
      <c r="D194" s="43">
        <v>2020</v>
      </c>
      <c r="E194" s="43" t="s">
        <v>488</v>
      </c>
    </row>
    <row r="195" spans="1:5" hidden="1">
      <c r="A195" s="43" t="s">
        <v>5891</v>
      </c>
      <c r="B195" s="43" t="s">
        <v>5935</v>
      </c>
      <c r="C195" s="43">
        <v>41.312649252913602</v>
      </c>
      <c r="D195" s="43">
        <v>2020</v>
      </c>
      <c r="E195" s="43" t="s">
        <v>489</v>
      </c>
    </row>
    <row r="196" spans="1:5" hidden="1">
      <c r="A196" s="43" t="s">
        <v>5891</v>
      </c>
      <c r="B196" s="43" t="s">
        <v>5935</v>
      </c>
      <c r="C196" s="43">
        <v>25.504793263011301</v>
      </c>
      <c r="D196" s="43">
        <v>2021</v>
      </c>
      <c r="E196" s="43" t="s">
        <v>490</v>
      </c>
    </row>
    <row r="197" spans="1:5" hidden="1">
      <c r="A197" s="43" t="s">
        <v>5891</v>
      </c>
      <c r="B197" s="43" t="s">
        <v>5935</v>
      </c>
      <c r="C197" s="43">
        <v>44.1957239202181</v>
      </c>
      <c r="D197" s="43">
        <v>2021</v>
      </c>
      <c r="E197" s="43" t="s">
        <v>491</v>
      </c>
    </row>
    <row r="198" spans="1:5" hidden="1">
      <c r="A198" s="43" t="s">
        <v>5891</v>
      </c>
      <c r="B198" s="43" t="s">
        <v>5935</v>
      </c>
      <c r="C198" s="43">
        <v>43.415006710843798</v>
      </c>
      <c r="D198" s="43">
        <v>2021</v>
      </c>
      <c r="E198" s="43" t="s">
        <v>492</v>
      </c>
    </row>
    <row r="199" spans="1:5" hidden="1">
      <c r="A199" s="43" t="s">
        <v>5891</v>
      </c>
      <c r="B199" s="43" t="s">
        <v>5935</v>
      </c>
      <c r="C199" s="43">
        <v>39.906290780801903</v>
      </c>
      <c r="D199" s="43">
        <v>2021</v>
      </c>
      <c r="E199" s="43" t="s">
        <v>493</v>
      </c>
    </row>
    <row r="200" spans="1:5" hidden="1">
      <c r="A200" s="43" t="s">
        <v>5891</v>
      </c>
      <c r="B200" s="43" t="s">
        <v>5935</v>
      </c>
      <c r="C200" s="43">
        <v>41.686579653307199</v>
      </c>
      <c r="D200" s="43">
        <v>2021</v>
      </c>
      <c r="E200" s="43" t="s">
        <v>483</v>
      </c>
    </row>
    <row r="201" spans="1:5" hidden="1">
      <c r="A201" s="43" t="s">
        <v>5891</v>
      </c>
      <c r="B201" s="43" t="s">
        <v>5935</v>
      </c>
      <c r="C201" s="43">
        <v>39.840228218099</v>
      </c>
      <c r="D201" s="43">
        <v>2021</v>
      </c>
      <c r="E201" s="43" t="s">
        <v>484</v>
      </c>
    </row>
    <row r="202" spans="1:5" hidden="1">
      <c r="A202" s="43" t="s">
        <v>5891</v>
      </c>
      <c r="B202" s="43" t="s">
        <v>5935</v>
      </c>
      <c r="C202" s="43">
        <v>39.525183259933499</v>
      </c>
      <c r="D202" s="43">
        <v>2021</v>
      </c>
      <c r="E202" s="43" t="s">
        <v>496</v>
      </c>
    </row>
    <row r="203" spans="1:5" hidden="1">
      <c r="A203" s="43" t="s">
        <v>5891</v>
      </c>
      <c r="B203" s="43" t="s">
        <v>5934</v>
      </c>
      <c r="C203" s="43">
        <v>39.4916713077818</v>
      </c>
      <c r="D203" s="43">
        <v>2020</v>
      </c>
      <c r="E203" s="43" t="s">
        <v>486</v>
      </c>
    </row>
    <row r="204" spans="1:5" hidden="1">
      <c r="A204" s="43" t="s">
        <v>5891</v>
      </c>
      <c r="B204" s="43" t="s">
        <v>5934</v>
      </c>
      <c r="C204" s="43">
        <v>41.018455471935503</v>
      </c>
      <c r="D204" s="43">
        <v>2020</v>
      </c>
      <c r="E204" s="43" t="s">
        <v>487</v>
      </c>
    </row>
    <row r="205" spans="1:5" hidden="1">
      <c r="A205" s="43" t="s">
        <v>5891</v>
      </c>
      <c r="B205" s="43" t="s">
        <v>5934</v>
      </c>
      <c r="C205" s="43">
        <v>43.032345980061599</v>
      </c>
      <c r="D205" s="43">
        <v>2020</v>
      </c>
      <c r="E205" s="43" t="s">
        <v>488</v>
      </c>
    </row>
    <row r="206" spans="1:5" hidden="1">
      <c r="A206" s="43" t="s">
        <v>5891</v>
      </c>
      <c r="B206" s="43" t="s">
        <v>5934</v>
      </c>
      <c r="C206" s="43">
        <v>42.502951593860601</v>
      </c>
      <c r="D206" s="43">
        <v>2021</v>
      </c>
      <c r="E206" s="43" t="s">
        <v>491</v>
      </c>
    </row>
    <row r="207" spans="1:5" hidden="1">
      <c r="A207" s="43" t="s">
        <v>5891</v>
      </c>
      <c r="B207" s="43" t="s">
        <v>5934</v>
      </c>
      <c r="C207" s="43">
        <v>46.793448917151501</v>
      </c>
      <c r="D207" s="43">
        <v>2021</v>
      </c>
      <c r="E207" s="43" t="s">
        <v>492</v>
      </c>
    </row>
    <row r="208" spans="1:5" hidden="1">
      <c r="A208" s="43" t="s">
        <v>5891</v>
      </c>
      <c r="B208" s="43" t="s">
        <v>5934</v>
      </c>
      <c r="C208" s="43">
        <v>40.234509713760197</v>
      </c>
      <c r="D208" s="43">
        <v>2021</v>
      </c>
      <c r="E208" s="43" t="s">
        <v>483</v>
      </c>
    </row>
    <row r="209" spans="1:5" hidden="1">
      <c r="A209" s="43" t="s">
        <v>5891</v>
      </c>
      <c r="B209" s="43" t="s">
        <v>5933</v>
      </c>
      <c r="C209" s="43">
        <v>48.780487804878</v>
      </c>
      <c r="D209" s="43">
        <v>2020</v>
      </c>
      <c r="E209" s="43" t="s">
        <v>485</v>
      </c>
    </row>
    <row r="210" spans="1:5" hidden="1">
      <c r="A210" s="43" t="s">
        <v>5891</v>
      </c>
      <c r="B210" s="43" t="s">
        <v>5933</v>
      </c>
      <c r="C210" s="43">
        <v>51.495345612992601</v>
      </c>
      <c r="D210" s="43">
        <v>2020</v>
      </c>
      <c r="E210" s="43" t="s">
        <v>487</v>
      </c>
    </row>
    <row r="211" spans="1:5" hidden="1">
      <c r="A211" s="43" t="s">
        <v>5891</v>
      </c>
      <c r="B211" s="43" t="s">
        <v>5933</v>
      </c>
      <c r="C211" s="43">
        <v>38.489295164782199</v>
      </c>
      <c r="D211" s="43">
        <v>2020</v>
      </c>
      <c r="E211" s="43" t="s">
        <v>488</v>
      </c>
    </row>
    <row r="212" spans="1:5" hidden="1">
      <c r="A212" s="43" t="s">
        <v>5891</v>
      </c>
      <c r="B212" s="43" t="s">
        <v>5933</v>
      </c>
      <c r="C212" s="43">
        <v>44.403813503983201</v>
      </c>
      <c r="D212" s="43">
        <v>2021</v>
      </c>
      <c r="E212" s="43" t="s">
        <v>492</v>
      </c>
    </row>
    <row r="213" spans="1:5" hidden="1">
      <c r="A213" s="43" t="s">
        <v>5891</v>
      </c>
      <c r="B213" s="43" t="s">
        <v>5933</v>
      </c>
      <c r="C213" s="43">
        <v>38.8893913701881</v>
      </c>
      <c r="D213" s="43">
        <v>2021</v>
      </c>
      <c r="E213" s="43" t="s">
        <v>496</v>
      </c>
    </row>
    <row r="214" spans="1:5" hidden="1">
      <c r="A214" s="43" t="s">
        <v>5891</v>
      </c>
      <c r="B214" s="43" t="s">
        <v>5932</v>
      </c>
      <c r="C214" s="43">
        <v>38.649179496926998</v>
      </c>
      <c r="D214" s="43">
        <v>2020</v>
      </c>
      <c r="E214" s="43" t="s">
        <v>486</v>
      </c>
    </row>
    <row r="215" spans="1:5" hidden="1">
      <c r="A215" s="43" t="s">
        <v>5891</v>
      </c>
      <c r="B215" s="43" t="s">
        <v>5932</v>
      </c>
      <c r="C215" s="43">
        <v>40.245951020250203</v>
      </c>
      <c r="D215" s="43">
        <v>2020</v>
      </c>
      <c r="E215" s="43" t="s">
        <v>487</v>
      </c>
    </row>
    <row r="216" spans="1:5" hidden="1">
      <c r="A216" s="43" t="s">
        <v>5891</v>
      </c>
      <c r="B216" s="43" t="s">
        <v>5932</v>
      </c>
      <c r="C216" s="43">
        <v>38.840519263854802</v>
      </c>
      <c r="D216" s="43">
        <v>2020</v>
      </c>
      <c r="E216" s="43" t="s">
        <v>489</v>
      </c>
    </row>
    <row r="217" spans="1:5" hidden="1">
      <c r="A217" s="43" t="s">
        <v>5891</v>
      </c>
      <c r="B217" s="43" t="s">
        <v>5932</v>
      </c>
      <c r="C217" s="43">
        <v>39.408866995073801</v>
      </c>
      <c r="D217" s="43">
        <v>2021</v>
      </c>
      <c r="E217" s="43" t="s">
        <v>490</v>
      </c>
    </row>
    <row r="218" spans="1:5" hidden="1">
      <c r="A218" s="43" t="s">
        <v>5891</v>
      </c>
      <c r="B218" s="43" t="s">
        <v>5932</v>
      </c>
      <c r="C218" s="43">
        <v>45.173919590423097</v>
      </c>
      <c r="D218" s="43">
        <v>2021</v>
      </c>
      <c r="E218" s="43" t="s">
        <v>491</v>
      </c>
    </row>
    <row r="219" spans="1:5" hidden="1">
      <c r="A219" s="43" t="s">
        <v>5891</v>
      </c>
      <c r="B219" s="43" t="s">
        <v>5932</v>
      </c>
      <c r="C219" s="43">
        <v>40.496004062022202</v>
      </c>
      <c r="D219" s="43">
        <v>2021</v>
      </c>
      <c r="E219" s="43" t="s">
        <v>492</v>
      </c>
    </row>
    <row r="220" spans="1:5" hidden="1">
      <c r="A220" s="43" t="s">
        <v>5891</v>
      </c>
      <c r="B220" s="43" t="s">
        <v>5932</v>
      </c>
      <c r="C220" s="43">
        <v>37.615077878865897</v>
      </c>
      <c r="D220" s="43">
        <v>2021</v>
      </c>
      <c r="E220" s="43" t="s">
        <v>493</v>
      </c>
    </row>
    <row r="221" spans="1:5" hidden="1">
      <c r="A221" s="43" t="s">
        <v>5891</v>
      </c>
      <c r="B221" s="43" t="s">
        <v>5932</v>
      </c>
      <c r="C221" s="43">
        <v>39.313926272674003</v>
      </c>
      <c r="D221" s="43">
        <v>2021</v>
      </c>
      <c r="E221" s="43" t="s">
        <v>483</v>
      </c>
    </row>
    <row r="222" spans="1:5" hidden="1">
      <c r="A222" s="43" t="s">
        <v>5891</v>
      </c>
      <c r="B222" s="43" t="s">
        <v>5932</v>
      </c>
      <c r="C222" s="43">
        <v>40.295500335795801</v>
      </c>
      <c r="D222" s="43">
        <v>2021</v>
      </c>
      <c r="E222" s="43" t="s">
        <v>484</v>
      </c>
    </row>
    <row r="223" spans="1:5" hidden="1">
      <c r="A223" s="43" t="s">
        <v>5891</v>
      </c>
      <c r="B223" s="43" t="s">
        <v>5932</v>
      </c>
      <c r="C223" s="43">
        <v>40.5170004776271</v>
      </c>
      <c r="D223" s="43">
        <v>2021</v>
      </c>
      <c r="E223" s="43" t="s">
        <v>496</v>
      </c>
    </row>
    <row r="224" spans="1:5" hidden="1">
      <c r="A224" s="43" t="s">
        <v>5891</v>
      </c>
      <c r="B224" s="43" t="s">
        <v>5931</v>
      </c>
      <c r="C224" s="43">
        <v>56.849440674857803</v>
      </c>
      <c r="D224" s="43">
        <v>2020</v>
      </c>
      <c r="E224" s="43" t="s">
        <v>485</v>
      </c>
    </row>
    <row r="225" spans="1:5" hidden="1">
      <c r="A225" s="43" t="s">
        <v>5891</v>
      </c>
      <c r="B225" s="43" t="s">
        <v>5931</v>
      </c>
      <c r="C225" s="43">
        <v>45.411088369650003</v>
      </c>
      <c r="D225" s="43">
        <v>2020</v>
      </c>
      <c r="E225" s="43" t="s">
        <v>487</v>
      </c>
    </row>
    <row r="226" spans="1:5" hidden="1">
      <c r="A226" s="43" t="s">
        <v>5891</v>
      </c>
      <c r="B226" s="43" t="s">
        <v>5931</v>
      </c>
      <c r="C226" s="43">
        <v>43.123543123543101</v>
      </c>
      <c r="D226" s="43">
        <v>2020</v>
      </c>
      <c r="E226" s="43" t="s">
        <v>489</v>
      </c>
    </row>
    <row r="227" spans="1:5" hidden="1">
      <c r="A227" s="43" t="s">
        <v>5891</v>
      </c>
      <c r="B227" s="43" t="s">
        <v>5931</v>
      </c>
      <c r="C227" s="43">
        <v>45.787545787545703</v>
      </c>
      <c r="D227" s="43">
        <v>2021</v>
      </c>
      <c r="E227" s="43" t="s">
        <v>492</v>
      </c>
    </row>
    <row r="228" spans="1:5" hidden="1">
      <c r="A228" s="43" t="s">
        <v>5891</v>
      </c>
      <c r="B228" s="43" t="s">
        <v>5931</v>
      </c>
      <c r="C228" s="43">
        <v>44.6763644161692</v>
      </c>
      <c r="D228" s="43">
        <v>2021</v>
      </c>
      <c r="E228" s="43" t="s">
        <v>493</v>
      </c>
    </row>
    <row r="229" spans="1:5" hidden="1">
      <c r="A229" s="43" t="s">
        <v>5891</v>
      </c>
      <c r="B229" s="43" t="s">
        <v>5931</v>
      </c>
      <c r="C229" s="43">
        <v>44.5266474859569</v>
      </c>
      <c r="D229" s="43">
        <v>2021</v>
      </c>
      <c r="E229" s="43" t="s">
        <v>483</v>
      </c>
    </row>
    <row r="230" spans="1:5" hidden="1">
      <c r="A230" s="43" t="s">
        <v>5891</v>
      </c>
      <c r="B230" s="43" t="s">
        <v>5931</v>
      </c>
      <c r="C230" s="43">
        <v>59.259259259259203</v>
      </c>
      <c r="D230" s="43">
        <v>2021</v>
      </c>
      <c r="E230" s="43" t="s">
        <v>496</v>
      </c>
    </row>
    <row r="231" spans="1:5" hidden="1">
      <c r="A231" s="43" t="s">
        <v>5891</v>
      </c>
      <c r="B231" s="43" t="s">
        <v>5930</v>
      </c>
      <c r="C231" s="43">
        <v>44.103284363618499</v>
      </c>
      <c r="D231" s="43">
        <v>2020</v>
      </c>
      <c r="E231" s="43" t="s">
        <v>485</v>
      </c>
    </row>
    <row r="232" spans="1:5" hidden="1">
      <c r="A232" s="43" t="s">
        <v>5891</v>
      </c>
      <c r="B232" s="43" t="s">
        <v>5930</v>
      </c>
      <c r="C232" s="43">
        <v>45.403883059509603</v>
      </c>
      <c r="D232" s="43">
        <v>2020</v>
      </c>
      <c r="E232" s="43" t="s">
        <v>486</v>
      </c>
    </row>
    <row r="233" spans="1:5" hidden="1">
      <c r="A233" s="43" t="s">
        <v>5891</v>
      </c>
      <c r="B233" s="43" t="s">
        <v>5930</v>
      </c>
      <c r="C233" s="43">
        <v>50.231601585039002</v>
      </c>
      <c r="D233" s="43">
        <v>2020</v>
      </c>
      <c r="E233" s="43" t="s">
        <v>487</v>
      </c>
    </row>
    <row r="234" spans="1:5" hidden="1">
      <c r="A234" s="43" t="s">
        <v>5891</v>
      </c>
      <c r="B234" s="43" t="s">
        <v>5930</v>
      </c>
      <c r="C234" s="43">
        <v>43.060989935191898</v>
      </c>
      <c r="D234" s="43">
        <v>2020</v>
      </c>
      <c r="E234" s="43" t="s">
        <v>488</v>
      </c>
    </row>
    <row r="235" spans="1:5" hidden="1">
      <c r="A235" s="43" t="s">
        <v>5891</v>
      </c>
      <c r="B235" s="43" t="s">
        <v>5930</v>
      </c>
      <c r="C235" s="43">
        <v>44.025151927101298</v>
      </c>
      <c r="D235" s="43">
        <v>2020</v>
      </c>
      <c r="E235" s="43" t="s">
        <v>489</v>
      </c>
    </row>
    <row r="236" spans="1:5" hidden="1">
      <c r="A236" s="43" t="s">
        <v>5891</v>
      </c>
      <c r="B236" s="43" t="s">
        <v>5930</v>
      </c>
      <c r="C236" s="43">
        <v>55.1842147478744</v>
      </c>
      <c r="D236" s="43">
        <v>2021</v>
      </c>
      <c r="E236" s="43" t="s">
        <v>490</v>
      </c>
    </row>
    <row r="237" spans="1:5" hidden="1">
      <c r="A237" s="43" t="s">
        <v>5891</v>
      </c>
      <c r="B237" s="43" t="s">
        <v>5930</v>
      </c>
      <c r="C237" s="43">
        <v>46.295494737134099</v>
      </c>
      <c r="D237" s="43">
        <v>2021</v>
      </c>
      <c r="E237" s="43" t="s">
        <v>491</v>
      </c>
    </row>
    <row r="238" spans="1:5" hidden="1">
      <c r="A238" s="43" t="s">
        <v>5891</v>
      </c>
      <c r="B238" s="43" t="s">
        <v>5930</v>
      </c>
      <c r="C238" s="43">
        <v>49.187002380990002</v>
      </c>
      <c r="D238" s="43">
        <v>2021</v>
      </c>
      <c r="E238" s="43" t="s">
        <v>492</v>
      </c>
    </row>
    <row r="239" spans="1:5" hidden="1">
      <c r="A239" s="43" t="s">
        <v>5891</v>
      </c>
      <c r="B239" s="43" t="s">
        <v>5930</v>
      </c>
      <c r="C239" s="43">
        <v>45.957103731192802</v>
      </c>
      <c r="D239" s="43">
        <v>2021</v>
      </c>
      <c r="E239" s="43" t="s">
        <v>493</v>
      </c>
    </row>
    <row r="240" spans="1:5" hidden="1">
      <c r="A240" s="43" t="s">
        <v>5891</v>
      </c>
      <c r="B240" s="43" t="s">
        <v>5930</v>
      </c>
      <c r="C240" s="43">
        <v>46.217398904062499</v>
      </c>
      <c r="D240" s="43">
        <v>2021</v>
      </c>
      <c r="E240" s="43" t="s">
        <v>483</v>
      </c>
    </row>
    <row r="241" spans="1:5" hidden="1">
      <c r="A241" s="43" t="s">
        <v>5891</v>
      </c>
      <c r="B241" s="43" t="s">
        <v>5930</v>
      </c>
      <c r="C241" s="43">
        <v>45.966360668375202</v>
      </c>
      <c r="D241" s="43">
        <v>2021</v>
      </c>
      <c r="E241" s="43" t="s">
        <v>484</v>
      </c>
    </row>
    <row r="242" spans="1:5" hidden="1">
      <c r="A242" s="43" t="s">
        <v>5891</v>
      </c>
      <c r="B242" s="43" t="s">
        <v>5930</v>
      </c>
      <c r="C242" s="43">
        <v>47.7879822261798</v>
      </c>
      <c r="D242" s="43">
        <v>2021</v>
      </c>
      <c r="E242" s="43" t="s">
        <v>496</v>
      </c>
    </row>
    <row r="243" spans="1:5" hidden="1">
      <c r="A243" s="43" t="s">
        <v>5891</v>
      </c>
      <c r="B243" s="43" t="s">
        <v>5929</v>
      </c>
      <c r="C243" s="43">
        <v>73.300030584157398</v>
      </c>
      <c r="D243" s="43">
        <v>2020</v>
      </c>
      <c r="E243" s="43" t="s">
        <v>485</v>
      </c>
    </row>
    <row r="244" spans="1:5" hidden="1">
      <c r="A244" s="43" t="s">
        <v>5891</v>
      </c>
      <c r="B244" s="43" t="s">
        <v>5929</v>
      </c>
      <c r="C244" s="43">
        <v>76.045151190231095</v>
      </c>
      <c r="D244" s="43">
        <v>2020</v>
      </c>
      <c r="E244" s="43" t="s">
        <v>486</v>
      </c>
    </row>
    <row r="245" spans="1:5" hidden="1">
      <c r="A245" s="43" t="s">
        <v>5891</v>
      </c>
      <c r="B245" s="43" t="s">
        <v>5929</v>
      </c>
      <c r="C245" s="43">
        <v>79.463117559382994</v>
      </c>
      <c r="D245" s="43">
        <v>2020</v>
      </c>
      <c r="E245" s="43" t="s">
        <v>487</v>
      </c>
    </row>
    <row r="246" spans="1:5" hidden="1">
      <c r="A246" s="43" t="s">
        <v>5891</v>
      </c>
      <c r="B246" s="43" t="s">
        <v>5929</v>
      </c>
      <c r="C246" s="43">
        <v>87.200652685127395</v>
      </c>
      <c r="D246" s="43">
        <v>2020</v>
      </c>
      <c r="E246" s="43" t="s">
        <v>488</v>
      </c>
    </row>
    <row r="247" spans="1:5" hidden="1">
      <c r="A247" s="43" t="s">
        <v>5891</v>
      </c>
      <c r="B247" s="43" t="s">
        <v>5929</v>
      </c>
      <c r="C247" s="43">
        <v>101.551246537396</v>
      </c>
      <c r="D247" s="43">
        <v>2020</v>
      </c>
      <c r="E247" s="43" t="s">
        <v>489</v>
      </c>
    </row>
    <row r="248" spans="1:5" hidden="1">
      <c r="A248" s="43" t="s">
        <v>5891</v>
      </c>
      <c r="B248" s="43" t="s">
        <v>5929</v>
      </c>
      <c r="C248" s="43">
        <v>74.2384685742811</v>
      </c>
      <c r="D248" s="43">
        <v>2021</v>
      </c>
      <c r="E248" s="43" t="s">
        <v>490</v>
      </c>
    </row>
    <row r="249" spans="1:5" hidden="1">
      <c r="A249" s="43" t="s">
        <v>5891</v>
      </c>
      <c r="B249" s="43" t="s">
        <v>5929</v>
      </c>
      <c r="C249" s="43">
        <v>72.376435260104202</v>
      </c>
      <c r="D249" s="43">
        <v>2021</v>
      </c>
      <c r="E249" s="43" t="s">
        <v>491</v>
      </c>
    </row>
    <row r="250" spans="1:5" hidden="1">
      <c r="A250" s="43" t="s">
        <v>5891</v>
      </c>
      <c r="B250" s="43" t="s">
        <v>5929</v>
      </c>
      <c r="C250" s="43">
        <v>68.4978800616651</v>
      </c>
      <c r="D250" s="43">
        <v>2021</v>
      </c>
      <c r="E250" s="43" t="s">
        <v>492</v>
      </c>
    </row>
    <row r="251" spans="1:5" hidden="1">
      <c r="A251" s="43" t="s">
        <v>5891</v>
      </c>
      <c r="B251" s="43" t="s">
        <v>5929</v>
      </c>
      <c r="C251" s="43">
        <v>75.926314895673599</v>
      </c>
      <c r="D251" s="43">
        <v>2021</v>
      </c>
      <c r="E251" s="43" t="s">
        <v>493</v>
      </c>
    </row>
    <row r="252" spans="1:5" hidden="1">
      <c r="A252" s="43" t="s">
        <v>5891</v>
      </c>
      <c r="B252" s="43" t="s">
        <v>5929</v>
      </c>
      <c r="C252" s="43">
        <v>97.1592501108546</v>
      </c>
      <c r="D252" s="43">
        <v>2021</v>
      </c>
      <c r="E252" s="43" t="s">
        <v>483</v>
      </c>
    </row>
    <row r="253" spans="1:5" hidden="1">
      <c r="A253" s="43" t="s">
        <v>5891</v>
      </c>
      <c r="B253" s="43" t="s">
        <v>5929</v>
      </c>
      <c r="C253" s="43">
        <v>63.688105925957998</v>
      </c>
      <c r="D253" s="43">
        <v>2021</v>
      </c>
      <c r="E253" s="43" t="s">
        <v>484</v>
      </c>
    </row>
    <row r="254" spans="1:5" hidden="1">
      <c r="A254" s="43" t="s">
        <v>5891</v>
      </c>
      <c r="B254" s="43" t="s">
        <v>5929</v>
      </c>
      <c r="C254" s="43">
        <v>78.737551754460696</v>
      </c>
      <c r="D254" s="43">
        <v>2021</v>
      </c>
      <c r="E254" s="43" t="s">
        <v>496</v>
      </c>
    </row>
    <row r="255" spans="1:5" hidden="1">
      <c r="A255" s="43" t="s">
        <v>5891</v>
      </c>
      <c r="B255" s="43" t="s">
        <v>5928</v>
      </c>
      <c r="C255" s="43">
        <v>84.703082100708897</v>
      </c>
      <c r="D255" s="43">
        <v>2020</v>
      </c>
      <c r="E255" s="43" t="s">
        <v>485</v>
      </c>
    </row>
    <row r="256" spans="1:5" hidden="1">
      <c r="A256" s="43" t="s">
        <v>5891</v>
      </c>
      <c r="B256" s="43" t="s">
        <v>5928</v>
      </c>
      <c r="C256" s="43">
        <v>83.270670805357994</v>
      </c>
      <c r="D256" s="43">
        <v>2020</v>
      </c>
      <c r="E256" s="43" t="s">
        <v>486</v>
      </c>
    </row>
    <row r="257" spans="1:5" hidden="1">
      <c r="A257" s="43" t="s">
        <v>5891</v>
      </c>
      <c r="B257" s="43" t="s">
        <v>5928</v>
      </c>
      <c r="C257" s="43">
        <v>84.924820007349794</v>
      </c>
      <c r="D257" s="43">
        <v>2020</v>
      </c>
      <c r="E257" s="43" t="s">
        <v>487</v>
      </c>
    </row>
    <row r="258" spans="1:5" hidden="1">
      <c r="A258" s="43" t="s">
        <v>5891</v>
      </c>
      <c r="B258" s="43" t="s">
        <v>5928</v>
      </c>
      <c r="C258" s="43">
        <v>82.184565214994507</v>
      </c>
      <c r="D258" s="43">
        <v>2020</v>
      </c>
      <c r="E258" s="43" t="s">
        <v>488</v>
      </c>
    </row>
    <row r="259" spans="1:5" hidden="1">
      <c r="A259" s="43" t="s">
        <v>5891</v>
      </c>
      <c r="B259" s="43" t="s">
        <v>5928</v>
      </c>
      <c r="C259" s="43">
        <v>78.032375320501799</v>
      </c>
      <c r="D259" s="43">
        <v>2020</v>
      </c>
      <c r="E259" s="43" t="s">
        <v>489</v>
      </c>
    </row>
    <row r="260" spans="1:5" hidden="1">
      <c r="A260" s="43" t="s">
        <v>5891</v>
      </c>
      <c r="B260" s="43" t="s">
        <v>5928</v>
      </c>
      <c r="C260" s="43">
        <v>74.808389600060295</v>
      </c>
      <c r="D260" s="43">
        <v>2021</v>
      </c>
      <c r="E260" s="43" t="s">
        <v>490</v>
      </c>
    </row>
    <row r="261" spans="1:5" hidden="1">
      <c r="A261" s="43" t="s">
        <v>5891</v>
      </c>
      <c r="B261" s="43" t="s">
        <v>5928</v>
      </c>
      <c r="C261" s="43">
        <v>61.616568053128603</v>
      </c>
      <c r="D261" s="43">
        <v>2021</v>
      </c>
      <c r="E261" s="43" t="s">
        <v>491</v>
      </c>
    </row>
    <row r="262" spans="1:5" hidden="1">
      <c r="A262" s="43" t="s">
        <v>5891</v>
      </c>
      <c r="B262" s="43" t="s">
        <v>5928</v>
      </c>
      <c r="C262" s="43">
        <v>72.743617091504404</v>
      </c>
      <c r="D262" s="43">
        <v>2021</v>
      </c>
      <c r="E262" s="43" t="s">
        <v>492</v>
      </c>
    </row>
    <row r="263" spans="1:5" hidden="1">
      <c r="A263" s="43" t="s">
        <v>5891</v>
      </c>
      <c r="B263" s="43" t="s">
        <v>5928</v>
      </c>
      <c r="C263" s="43">
        <v>79.765917897845497</v>
      </c>
      <c r="D263" s="43">
        <v>2021</v>
      </c>
      <c r="E263" s="43" t="s">
        <v>493</v>
      </c>
    </row>
    <row r="264" spans="1:5" hidden="1">
      <c r="A264" s="43" t="s">
        <v>5891</v>
      </c>
      <c r="B264" s="43" t="s">
        <v>5928</v>
      </c>
      <c r="C264" s="43">
        <v>81.969705652157899</v>
      </c>
      <c r="D264" s="43">
        <v>2021</v>
      </c>
      <c r="E264" s="43" t="s">
        <v>483</v>
      </c>
    </row>
    <row r="265" spans="1:5" hidden="1">
      <c r="A265" s="43" t="s">
        <v>5891</v>
      </c>
      <c r="B265" s="43" t="s">
        <v>5928</v>
      </c>
      <c r="C265" s="43">
        <v>75.886493505459697</v>
      </c>
      <c r="D265" s="43">
        <v>2021</v>
      </c>
      <c r="E265" s="43" t="s">
        <v>484</v>
      </c>
    </row>
    <row r="266" spans="1:5" hidden="1">
      <c r="A266" s="43" t="s">
        <v>5891</v>
      </c>
      <c r="B266" s="43" t="s">
        <v>5928</v>
      </c>
      <c r="C266" s="43">
        <v>86.089854722048599</v>
      </c>
      <c r="D266" s="43">
        <v>2021</v>
      </c>
      <c r="E266" s="43" t="s">
        <v>496</v>
      </c>
    </row>
    <row r="267" spans="1:5" hidden="1">
      <c r="A267" s="43" t="s">
        <v>5891</v>
      </c>
      <c r="B267" s="43" t="s">
        <v>5927</v>
      </c>
      <c r="C267" s="43">
        <v>50.155805446416402</v>
      </c>
      <c r="D267" s="43">
        <v>2020</v>
      </c>
      <c r="E267" s="43" t="s">
        <v>485</v>
      </c>
    </row>
    <row r="268" spans="1:5" hidden="1">
      <c r="A268" s="43" t="s">
        <v>5891</v>
      </c>
      <c r="B268" s="43" t="s">
        <v>5927</v>
      </c>
      <c r="C268" s="43">
        <v>45.112021903703898</v>
      </c>
      <c r="D268" s="43">
        <v>2020</v>
      </c>
      <c r="E268" s="43" t="s">
        <v>486</v>
      </c>
    </row>
    <row r="269" spans="1:5" hidden="1">
      <c r="A269" s="43" t="s">
        <v>5891</v>
      </c>
      <c r="B269" s="43" t="s">
        <v>5927</v>
      </c>
      <c r="C269" s="43">
        <v>48.508011171541902</v>
      </c>
      <c r="D269" s="43">
        <v>2020</v>
      </c>
      <c r="E269" s="43" t="s">
        <v>487</v>
      </c>
    </row>
    <row r="270" spans="1:5" hidden="1">
      <c r="A270" s="43" t="s">
        <v>5891</v>
      </c>
      <c r="B270" s="43" t="s">
        <v>5927</v>
      </c>
      <c r="C270" s="43">
        <v>49.211032288006301</v>
      </c>
      <c r="D270" s="43">
        <v>2020</v>
      </c>
      <c r="E270" s="43" t="s">
        <v>488</v>
      </c>
    </row>
    <row r="271" spans="1:5" hidden="1">
      <c r="A271" s="43" t="s">
        <v>5891</v>
      </c>
      <c r="B271" s="43" t="s">
        <v>5927</v>
      </c>
      <c r="C271" s="43">
        <v>42.094171733559399</v>
      </c>
      <c r="D271" s="43">
        <v>2020</v>
      </c>
      <c r="E271" s="43" t="s">
        <v>489</v>
      </c>
    </row>
    <row r="272" spans="1:5" hidden="1">
      <c r="A272" s="43" t="s">
        <v>5891</v>
      </c>
      <c r="B272" s="43" t="s">
        <v>5927</v>
      </c>
      <c r="C272" s="43">
        <v>48.091178637963303</v>
      </c>
      <c r="D272" s="43">
        <v>2021</v>
      </c>
      <c r="E272" s="43" t="s">
        <v>490</v>
      </c>
    </row>
    <row r="273" spans="1:5" hidden="1">
      <c r="A273" s="43" t="s">
        <v>5891</v>
      </c>
      <c r="B273" s="43" t="s">
        <v>5927</v>
      </c>
      <c r="C273" s="43">
        <v>49.401690635634999</v>
      </c>
      <c r="D273" s="43">
        <v>2021</v>
      </c>
      <c r="E273" s="43" t="s">
        <v>491</v>
      </c>
    </row>
    <row r="274" spans="1:5" hidden="1">
      <c r="A274" s="43" t="s">
        <v>5891</v>
      </c>
      <c r="B274" s="43" t="s">
        <v>5927</v>
      </c>
      <c r="C274" s="43">
        <v>52.940334811847102</v>
      </c>
      <c r="D274" s="43">
        <v>2021</v>
      </c>
      <c r="E274" s="43" t="s">
        <v>492</v>
      </c>
    </row>
    <row r="275" spans="1:5" hidden="1">
      <c r="A275" s="43" t="s">
        <v>5891</v>
      </c>
      <c r="B275" s="43" t="s">
        <v>5927</v>
      </c>
      <c r="C275" s="43">
        <v>53.938174093901097</v>
      </c>
      <c r="D275" s="43">
        <v>2021</v>
      </c>
      <c r="E275" s="43" t="s">
        <v>493</v>
      </c>
    </row>
    <row r="276" spans="1:5" hidden="1">
      <c r="A276" s="43" t="s">
        <v>5891</v>
      </c>
      <c r="B276" s="43" t="s">
        <v>5927</v>
      </c>
      <c r="C276" s="43">
        <v>46.264871692761702</v>
      </c>
      <c r="D276" s="43">
        <v>2021</v>
      </c>
      <c r="E276" s="43" t="s">
        <v>483</v>
      </c>
    </row>
    <row r="277" spans="1:5" hidden="1">
      <c r="A277" s="43" t="s">
        <v>5891</v>
      </c>
      <c r="B277" s="43" t="s">
        <v>5927</v>
      </c>
      <c r="C277" s="43">
        <v>48.172314380187302</v>
      </c>
      <c r="D277" s="43">
        <v>2021</v>
      </c>
      <c r="E277" s="43" t="s">
        <v>484</v>
      </c>
    </row>
    <row r="278" spans="1:5" hidden="1">
      <c r="A278" s="43" t="s">
        <v>5891</v>
      </c>
      <c r="B278" s="43" t="s">
        <v>5927</v>
      </c>
      <c r="C278" s="43">
        <v>52.553196052989399</v>
      </c>
      <c r="D278" s="43">
        <v>2021</v>
      </c>
      <c r="E278" s="43" t="s">
        <v>496</v>
      </c>
    </row>
    <row r="279" spans="1:5" hidden="1">
      <c r="A279" s="43" t="s">
        <v>5891</v>
      </c>
      <c r="B279" s="43" t="s">
        <v>5926</v>
      </c>
      <c r="C279" s="43">
        <v>42.735042735042697</v>
      </c>
      <c r="D279" s="43">
        <v>2020</v>
      </c>
      <c r="E279" s="43" t="s">
        <v>485</v>
      </c>
    </row>
    <row r="280" spans="1:5" hidden="1">
      <c r="A280" s="43" t="s">
        <v>5891</v>
      </c>
      <c r="B280" s="43" t="s">
        <v>5926</v>
      </c>
      <c r="C280" s="43">
        <v>39.729242300462701</v>
      </c>
      <c r="D280" s="43">
        <v>2020</v>
      </c>
      <c r="E280" s="43" t="s">
        <v>486</v>
      </c>
    </row>
    <row r="281" spans="1:5" hidden="1">
      <c r="A281" s="43" t="s">
        <v>5891</v>
      </c>
      <c r="B281" s="43" t="s">
        <v>5926</v>
      </c>
      <c r="C281" s="43">
        <v>39.962312799312102</v>
      </c>
      <c r="D281" s="43">
        <v>2020</v>
      </c>
      <c r="E281" s="43" t="s">
        <v>487</v>
      </c>
    </row>
    <row r="282" spans="1:5" hidden="1">
      <c r="A282" s="43" t="s">
        <v>5891</v>
      </c>
      <c r="B282" s="43" t="s">
        <v>5926</v>
      </c>
      <c r="C282" s="43">
        <v>43.883153270628398</v>
      </c>
      <c r="D282" s="43">
        <v>2020</v>
      </c>
      <c r="E282" s="43" t="s">
        <v>488</v>
      </c>
    </row>
    <row r="283" spans="1:5" hidden="1">
      <c r="A283" s="43" t="s">
        <v>5891</v>
      </c>
      <c r="B283" s="43" t="s">
        <v>5926</v>
      </c>
      <c r="C283" s="43">
        <v>42.770980961230499</v>
      </c>
      <c r="D283" s="43">
        <v>2020</v>
      </c>
      <c r="E283" s="43" t="s">
        <v>489</v>
      </c>
    </row>
    <row r="284" spans="1:5" hidden="1">
      <c r="A284" s="43" t="s">
        <v>5891</v>
      </c>
      <c r="B284" s="43" t="s">
        <v>5926</v>
      </c>
      <c r="C284" s="43">
        <v>37.5301720781748</v>
      </c>
      <c r="D284" s="43">
        <v>2021</v>
      </c>
      <c r="E284" s="43" t="s">
        <v>490</v>
      </c>
    </row>
    <row r="285" spans="1:5" hidden="1">
      <c r="A285" s="43" t="s">
        <v>5891</v>
      </c>
      <c r="B285" s="43" t="s">
        <v>5926</v>
      </c>
      <c r="C285" s="43">
        <v>42.672010501473203</v>
      </c>
      <c r="D285" s="43">
        <v>2021</v>
      </c>
      <c r="E285" s="43" t="s">
        <v>492</v>
      </c>
    </row>
    <row r="286" spans="1:5" hidden="1">
      <c r="A286" s="43" t="s">
        <v>5891</v>
      </c>
      <c r="B286" s="43" t="s">
        <v>5926</v>
      </c>
      <c r="C286" s="43">
        <v>48.208233610102702</v>
      </c>
      <c r="D286" s="43">
        <v>2021</v>
      </c>
      <c r="E286" s="43" t="s">
        <v>493</v>
      </c>
    </row>
    <row r="287" spans="1:5" hidden="1">
      <c r="A287" s="43" t="s">
        <v>5891</v>
      </c>
      <c r="B287" s="43" t="s">
        <v>5926</v>
      </c>
      <c r="C287" s="43">
        <v>43.040293040293001</v>
      </c>
      <c r="D287" s="43">
        <v>2021</v>
      </c>
      <c r="E287" s="43" t="s">
        <v>483</v>
      </c>
    </row>
    <row r="288" spans="1:5" hidden="1">
      <c r="A288" s="43" t="s">
        <v>5891</v>
      </c>
      <c r="B288" s="43" t="s">
        <v>5926</v>
      </c>
      <c r="C288" s="43">
        <v>43.243003698603999</v>
      </c>
      <c r="D288" s="43">
        <v>2021</v>
      </c>
      <c r="E288" s="43" t="s">
        <v>484</v>
      </c>
    </row>
    <row r="289" spans="1:5" hidden="1">
      <c r="A289" s="43" t="s">
        <v>5891</v>
      </c>
      <c r="B289" s="43" t="s">
        <v>5926</v>
      </c>
      <c r="C289" s="43">
        <v>45.896912171092097</v>
      </c>
      <c r="D289" s="43">
        <v>2021</v>
      </c>
      <c r="E289" s="43" t="s">
        <v>496</v>
      </c>
    </row>
    <row r="290" spans="1:5" hidden="1">
      <c r="A290" s="43" t="s">
        <v>5891</v>
      </c>
      <c r="B290" s="43" t="s">
        <v>5925</v>
      </c>
      <c r="C290" s="43">
        <v>39.334341906202702</v>
      </c>
      <c r="D290" s="43">
        <v>2020</v>
      </c>
      <c r="E290" s="43" t="s">
        <v>485</v>
      </c>
    </row>
    <row r="291" spans="1:5" hidden="1">
      <c r="A291" s="43" t="s">
        <v>5891</v>
      </c>
      <c r="B291" s="43" t="s">
        <v>5925</v>
      </c>
      <c r="C291" s="43">
        <v>37.585421412300597</v>
      </c>
      <c r="D291" s="43">
        <v>2020</v>
      </c>
      <c r="E291" s="43" t="s">
        <v>486</v>
      </c>
    </row>
    <row r="292" spans="1:5" hidden="1">
      <c r="A292" s="43" t="s">
        <v>5891</v>
      </c>
      <c r="B292" s="43" t="s">
        <v>5925</v>
      </c>
      <c r="C292" s="43">
        <v>36.824272381847699</v>
      </c>
      <c r="D292" s="43">
        <v>2020</v>
      </c>
      <c r="E292" s="43" t="s">
        <v>487</v>
      </c>
    </row>
    <row r="293" spans="1:5" hidden="1">
      <c r="A293" s="43" t="s">
        <v>5891</v>
      </c>
      <c r="B293" s="43" t="s">
        <v>5925</v>
      </c>
      <c r="C293" s="43">
        <v>35.112831173825398</v>
      </c>
      <c r="D293" s="43">
        <v>2020</v>
      </c>
      <c r="E293" s="43" t="s">
        <v>488</v>
      </c>
    </row>
    <row r="294" spans="1:5" hidden="1">
      <c r="A294" s="43" t="s">
        <v>5891</v>
      </c>
      <c r="B294" s="43" t="s">
        <v>5925</v>
      </c>
      <c r="C294" s="43">
        <v>34.094783498124698</v>
      </c>
      <c r="D294" s="43">
        <v>2021</v>
      </c>
      <c r="E294" s="43" t="s">
        <v>492</v>
      </c>
    </row>
    <row r="295" spans="1:5" hidden="1">
      <c r="A295" s="43" t="s">
        <v>5891</v>
      </c>
      <c r="B295" s="43" t="s">
        <v>5925</v>
      </c>
      <c r="C295" s="43">
        <v>38.071065989847703</v>
      </c>
      <c r="D295" s="43">
        <v>2021</v>
      </c>
      <c r="E295" s="43" t="s">
        <v>493</v>
      </c>
    </row>
    <row r="296" spans="1:5" hidden="1">
      <c r="A296" s="43" t="s">
        <v>5891</v>
      </c>
      <c r="B296" s="43" t="s">
        <v>5925</v>
      </c>
      <c r="C296" s="43">
        <v>36.157529561223399</v>
      </c>
      <c r="D296" s="43">
        <v>2021</v>
      </c>
      <c r="E296" s="43" t="s">
        <v>483</v>
      </c>
    </row>
    <row r="297" spans="1:5" hidden="1">
      <c r="A297" s="43" t="s">
        <v>5891</v>
      </c>
      <c r="B297" s="43" t="s">
        <v>5925</v>
      </c>
      <c r="C297" s="43">
        <v>37.929146789708298</v>
      </c>
      <c r="D297" s="43">
        <v>2021</v>
      </c>
      <c r="E297" s="43" t="s">
        <v>484</v>
      </c>
    </row>
    <row r="298" spans="1:5" hidden="1">
      <c r="A298" s="43" t="s">
        <v>5891</v>
      </c>
      <c r="B298" s="43" t="s">
        <v>5925</v>
      </c>
      <c r="C298" s="43">
        <v>37.136465324384702</v>
      </c>
      <c r="D298" s="43">
        <v>2021</v>
      </c>
      <c r="E298" s="43" t="s">
        <v>496</v>
      </c>
    </row>
    <row r="299" spans="1:5" hidden="1">
      <c r="A299" s="43" t="s">
        <v>5891</v>
      </c>
      <c r="B299" s="43" t="s">
        <v>5924</v>
      </c>
      <c r="C299" s="43">
        <v>47.9219124474916</v>
      </c>
      <c r="D299" s="43">
        <v>2020</v>
      </c>
      <c r="E299" s="43" t="s">
        <v>485</v>
      </c>
    </row>
    <row r="300" spans="1:5" hidden="1">
      <c r="A300" s="43" t="s">
        <v>5891</v>
      </c>
      <c r="B300" s="43" t="s">
        <v>5924</v>
      </c>
      <c r="C300" s="43">
        <v>62.099755261033103</v>
      </c>
      <c r="D300" s="43">
        <v>2020</v>
      </c>
      <c r="E300" s="43" t="s">
        <v>486</v>
      </c>
    </row>
    <row r="301" spans="1:5" hidden="1">
      <c r="A301" s="43" t="s">
        <v>5891</v>
      </c>
      <c r="B301" s="43" t="s">
        <v>5924</v>
      </c>
      <c r="C301" s="43">
        <v>54.781369329168399</v>
      </c>
      <c r="D301" s="43">
        <v>2020</v>
      </c>
      <c r="E301" s="43" t="s">
        <v>487</v>
      </c>
    </row>
    <row r="302" spans="1:5" hidden="1">
      <c r="A302" s="43" t="s">
        <v>5891</v>
      </c>
      <c r="B302" s="43" t="s">
        <v>5924</v>
      </c>
      <c r="C302" s="43">
        <v>47.633482007534703</v>
      </c>
      <c r="D302" s="43">
        <v>2020</v>
      </c>
      <c r="E302" s="43" t="s">
        <v>488</v>
      </c>
    </row>
    <row r="303" spans="1:5" hidden="1">
      <c r="A303" s="43" t="s">
        <v>5891</v>
      </c>
      <c r="B303" s="43" t="s">
        <v>5924</v>
      </c>
      <c r="C303" s="43">
        <v>50.824529760371</v>
      </c>
      <c r="D303" s="43">
        <v>2020</v>
      </c>
      <c r="E303" s="43" t="s">
        <v>489</v>
      </c>
    </row>
    <row r="304" spans="1:5" hidden="1">
      <c r="A304" s="43" t="s">
        <v>5891</v>
      </c>
      <c r="B304" s="43" t="s">
        <v>5924</v>
      </c>
      <c r="C304" s="43">
        <v>49.353169469598903</v>
      </c>
      <c r="D304" s="43">
        <v>2021</v>
      </c>
      <c r="E304" s="43" t="s">
        <v>490</v>
      </c>
    </row>
    <row r="305" spans="1:5" hidden="1">
      <c r="A305" s="43" t="s">
        <v>5891</v>
      </c>
      <c r="B305" s="43" t="s">
        <v>5924</v>
      </c>
      <c r="C305" s="43">
        <v>45.582807779473903</v>
      </c>
      <c r="D305" s="43">
        <v>2021</v>
      </c>
      <c r="E305" s="43" t="s">
        <v>492</v>
      </c>
    </row>
    <row r="306" spans="1:5" hidden="1">
      <c r="A306" s="43" t="s">
        <v>5891</v>
      </c>
      <c r="B306" s="43" t="s">
        <v>5924</v>
      </c>
      <c r="C306" s="43">
        <v>40.865545655523498</v>
      </c>
      <c r="D306" s="43">
        <v>2021</v>
      </c>
      <c r="E306" s="43" t="s">
        <v>493</v>
      </c>
    </row>
    <row r="307" spans="1:5" hidden="1">
      <c r="A307" s="43" t="s">
        <v>5891</v>
      </c>
      <c r="B307" s="43" t="s">
        <v>5924</v>
      </c>
      <c r="C307" s="43">
        <v>44.581402986512799</v>
      </c>
      <c r="D307" s="43">
        <v>2021</v>
      </c>
      <c r="E307" s="43" t="s">
        <v>483</v>
      </c>
    </row>
    <row r="308" spans="1:5" hidden="1">
      <c r="A308" s="43" t="s">
        <v>5891</v>
      </c>
      <c r="B308" s="43" t="s">
        <v>5924</v>
      </c>
      <c r="C308" s="43">
        <v>46.9011725293132</v>
      </c>
      <c r="D308" s="43">
        <v>2021</v>
      </c>
      <c r="E308" s="43" t="s">
        <v>484</v>
      </c>
    </row>
    <row r="309" spans="1:5" hidden="1">
      <c r="A309" s="43" t="s">
        <v>5891</v>
      </c>
      <c r="B309" s="43" t="s">
        <v>5924</v>
      </c>
      <c r="C309" s="43">
        <v>62.099721352694502</v>
      </c>
      <c r="D309" s="43">
        <v>2021</v>
      </c>
      <c r="E309" s="43" t="s">
        <v>496</v>
      </c>
    </row>
    <row r="310" spans="1:5" hidden="1">
      <c r="A310" s="43" t="s">
        <v>5891</v>
      </c>
      <c r="B310" s="43" t="s">
        <v>5923</v>
      </c>
      <c r="C310" s="43">
        <v>43.070444104134701</v>
      </c>
      <c r="D310" s="43">
        <v>2020</v>
      </c>
      <c r="E310" s="43" t="s">
        <v>485</v>
      </c>
    </row>
    <row r="311" spans="1:5" hidden="1">
      <c r="A311" s="43" t="s">
        <v>5891</v>
      </c>
      <c r="B311" s="43" t="s">
        <v>5923</v>
      </c>
      <c r="C311" s="43">
        <v>55.5311997661844</v>
      </c>
      <c r="D311" s="43">
        <v>2020</v>
      </c>
      <c r="E311" s="43" t="s">
        <v>486</v>
      </c>
    </row>
    <row r="312" spans="1:5" hidden="1">
      <c r="A312" s="43" t="s">
        <v>5891</v>
      </c>
      <c r="B312" s="43" t="s">
        <v>5923</v>
      </c>
      <c r="C312" s="43">
        <v>45.315764100915899</v>
      </c>
      <c r="D312" s="43">
        <v>2020</v>
      </c>
      <c r="E312" s="43" t="s">
        <v>488</v>
      </c>
    </row>
    <row r="313" spans="1:5" hidden="1">
      <c r="A313" s="43" t="s">
        <v>5891</v>
      </c>
      <c r="B313" s="43" t="s">
        <v>5923</v>
      </c>
      <c r="C313" s="43">
        <v>50.277579895668403</v>
      </c>
      <c r="D313" s="43">
        <v>2020</v>
      </c>
      <c r="E313" s="43" t="s">
        <v>489</v>
      </c>
    </row>
    <row r="314" spans="1:5" hidden="1">
      <c r="A314" s="43" t="s">
        <v>5891</v>
      </c>
      <c r="B314" s="43" t="s">
        <v>5923</v>
      </c>
      <c r="C314" s="43">
        <v>45.941807044410403</v>
      </c>
      <c r="D314" s="43">
        <v>2021</v>
      </c>
      <c r="E314" s="43" t="s">
        <v>490</v>
      </c>
    </row>
    <row r="315" spans="1:5" hidden="1">
      <c r="A315" s="43" t="s">
        <v>5891</v>
      </c>
      <c r="B315" s="43" t="s">
        <v>5923</v>
      </c>
      <c r="C315" s="43">
        <v>39.825157843613397</v>
      </c>
      <c r="D315" s="43">
        <v>2021</v>
      </c>
      <c r="E315" s="43" t="s">
        <v>491</v>
      </c>
    </row>
    <row r="316" spans="1:5" hidden="1">
      <c r="A316" s="43" t="s">
        <v>5891</v>
      </c>
      <c r="B316" s="43" t="s">
        <v>5923</v>
      </c>
      <c r="C316" s="43">
        <v>45.144511506943402</v>
      </c>
      <c r="D316" s="43">
        <v>2021</v>
      </c>
      <c r="E316" s="43" t="s">
        <v>493</v>
      </c>
    </row>
    <row r="317" spans="1:5" hidden="1">
      <c r="A317" s="43" t="s">
        <v>5891</v>
      </c>
      <c r="B317" s="43" t="s">
        <v>5923</v>
      </c>
      <c r="C317" s="43">
        <v>46.338269366374497</v>
      </c>
      <c r="D317" s="43">
        <v>2021</v>
      </c>
      <c r="E317" s="43" t="s">
        <v>484</v>
      </c>
    </row>
    <row r="318" spans="1:5" hidden="1">
      <c r="A318" s="43" t="s">
        <v>497</v>
      </c>
      <c r="B318" s="43" t="s">
        <v>5922</v>
      </c>
      <c r="C318" s="43">
        <v>70.744750170437399</v>
      </c>
      <c r="D318" s="43">
        <v>2020</v>
      </c>
      <c r="E318" s="43" t="s">
        <v>485</v>
      </c>
    </row>
    <row r="319" spans="1:5" hidden="1">
      <c r="A319" s="43" t="s">
        <v>497</v>
      </c>
      <c r="B319" s="43" t="s">
        <v>5922</v>
      </c>
      <c r="C319" s="43">
        <v>70.285680606275804</v>
      </c>
      <c r="D319" s="43">
        <v>2020</v>
      </c>
      <c r="E319" s="43" t="s">
        <v>486</v>
      </c>
    </row>
    <row r="320" spans="1:5" hidden="1">
      <c r="A320" s="43" t="s">
        <v>497</v>
      </c>
      <c r="B320" s="43" t="s">
        <v>5922</v>
      </c>
      <c r="C320" s="43">
        <v>67.825617685031006</v>
      </c>
      <c r="D320" s="43">
        <v>2020</v>
      </c>
      <c r="E320" s="43" t="s">
        <v>487</v>
      </c>
    </row>
    <row r="321" spans="1:5" hidden="1">
      <c r="A321" s="43" t="s">
        <v>497</v>
      </c>
      <c r="B321" s="43" t="s">
        <v>5922</v>
      </c>
      <c r="C321" s="43">
        <v>67.0971775827161</v>
      </c>
      <c r="D321" s="43">
        <v>2020</v>
      </c>
      <c r="E321" s="43" t="s">
        <v>488</v>
      </c>
    </row>
    <row r="322" spans="1:5" hidden="1">
      <c r="A322" s="43" t="s">
        <v>497</v>
      </c>
      <c r="B322" s="43" t="s">
        <v>5922</v>
      </c>
      <c r="C322" s="43">
        <v>80.436760991214697</v>
      </c>
      <c r="D322" s="43">
        <v>2020</v>
      </c>
      <c r="E322" s="43" t="s">
        <v>489</v>
      </c>
    </row>
    <row r="323" spans="1:5" hidden="1">
      <c r="A323" s="43" t="s">
        <v>497</v>
      </c>
      <c r="B323" s="43" t="s">
        <v>5922</v>
      </c>
      <c r="C323" s="43">
        <v>59.974098007431202</v>
      </c>
      <c r="D323" s="43">
        <v>2021</v>
      </c>
      <c r="E323" s="43" t="s">
        <v>490</v>
      </c>
    </row>
    <row r="324" spans="1:5" hidden="1">
      <c r="A324" s="43" t="s">
        <v>497</v>
      </c>
      <c r="B324" s="43" t="s">
        <v>5922</v>
      </c>
      <c r="C324" s="43">
        <v>70.705303055774493</v>
      </c>
      <c r="D324" s="43">
        <v>2021</v>
      </c>
      <c r="E324" s="43" t="s">
        <v>491</v>
      </c>
    </row>
    <row r="325" spans="1:5" hidden="1">
      <c r="A325" s="43" t="s">
        <v>497</v>
      </c>
      <c r="B325" s="43" t="s">
        <v>5922</v>
      </c>
      <c r="C325" s="43">
        <v>74.627027617789594</v>
      </c>
      <c r="D325" s="43">
        <v>2021</v>
      </c>
      <c r="E325" s="43" t="s">
        <v>492</v>
      </c>
    </row>
    <row r="326" spans="1:5" hidden="1">
      <c r="A326" s="43" t="s">
        <v>497</v>
      </c>
      <c r="B326" s="43" t="s">
        <v>5922</v>
      </c>
      <c r="C326" s="43">
        <v>67.967790575025305</v>
      </c>
      <c r="D326" s="43">
        <v>2021</v>
      </c>
      <c r="E326" s="43" t="s">
        <v>493</v>
      </c>
    </row>
    <row r="327" spans="1:5" hidden="1">
      <c r="A327" s="43" t="s">
        <v>497</v>
      </c>
      <c r="B327" s="43" t="s">
        <v>5922</v>
      </c>
      <c r="C327" s="43">
        <v>63.741085726773498</v>
      </c>
      <c r="D327" s="43">
        <v>2021</v>
      </c>
      <c r="E327" s="43" t="s">
        <v>483</v>
      </c>
    </row>
    <row r="328" spans="1:5" hidden="1">
      <c r="A328" s="43" t="s">
        <v>497</v>
      </c>
      <c r="B328" s="43" t="s">
        <v>5922</v>
      </c>
      <c r="C328" s="43">
        <v>63.35823537393</v>
      </c>
      <c r="D328" s="43">
        <v>2021</v>
      </c>
      <c r="E328" s="43" t="s">
        <v>484</v>
      </c>
    </row>
    <row r="329" spans="1:5" hidden="1">
      <c r="A329" s="43" t="s">
        <v>497</v>
      </c>
      <c r="B329" s="43" t="s">
        <v>5922</v>
      </c>
      <c r="C329" s="43">
        <v>68.575509762366806</v>
      </c>
      <c r="D329" s="43">
        <v>2021</v>
      </c>
      <c r="E329" s="43" t="s">
        <v>496</v>
      </c>
    </row>
    <row r="330" spans="1:5" hidden="1">
      <c r="A330" s="43" t="s">
        <v>497</v>
      </c>
      <c r="B330" s="43" t="s">
        <v>5921</v>
      </c>
      <c r="C330" s="43">
        <v>38.160136286201002</v>
      </c>
      <c r="D330" s="43">
        <v>2020</v>
      </c>
      <c r="E330" s="43" t="s">
        <v>488</v>
      </c>
    </row>
    <row r="331" spans="1:5" hidden="1">
      <c r="A331" s="43" t="s">
        <v>497</v>
      </c>
      <c r="B331" s="43" t="s">
        <v>5921</v>
      </c>
      <c r="C331" s="43">
        <v>42.338158972958198</v>
      </c>
      <c r="D331" s="43">
        <v>2021</v>
      </c>
      <c r="E331" s="43" t="s">
        <v>491</v>
      </c>
    </row>
    <row r="332" spans="1:5" hidden="1">
      <c r="A332" s="43" t="s">
        <v>497</v>
      </c>
      <c r="B332" s="43" t="s">
        <v>5921</v>
      </c>
      <c r="C332" s="43">
        <v>45.372050816696898</v>
      </c>
      <c r="D332" s="43">
        <v>2021</v>
      </c>
      <c r="E332" s="43" t="s">
        <v>484</v>
      </c>
    </row>
    <row r="333" spans="1:5" hidden="1">
      <c r="A333" s="43" t="s">
        <v>497</v>
      </c>
      <c r="B333" s="43" t="s">
        <v>5920</v>
      </c>
      <c r="C333" s="43">
        <v>50.845936211975697</v>
      </c>
      <c r="D333" s="43">
        <v>2020</v>
      </c>
      <c r="E333" s="43" t="s">
        <v>485</v>
      </c>
    </row>
    <row r="334" spans="1:5" hidden="1">
      <c r="A334" s="43" t="s">
        <v>497</v>
      </c>
      <c r="B334" s="43" t="s">
        <v>5920</v>
      </c>
      <c r="C334" s="43">
        <v>52.282769830646401</v>
      </c>
      <c r="D334" s="43">
        <v>2020</v>
      </c>
      <c r="E334" s="43" t="s">
        <v>486</v>
      </c>
    </row>
    <row r="335" spans="1:5" hidden="1">
      <c r="A335" s="43" t="s">
        <v>497</v>
      </c>
      <c r="B335" s="43" t="s">
        <v>5920</v>
      </c>
      <c r="C335" s="43">
        <v>55.761434025796703</v>
      </c>
      <c r="D335" s="43">
        <v>2020</v>
      </c>
      <c r="E335" s="43" t="s">
        <v>487</v>
      </c>
    </row>
    <row r="336" spans="1:5" hidden="1">
      <c r="A336" s="43" t="s">
        <v>497</v>
      </c>
      <c r="B336" s="43" t="s">
        <v>5920</v>
      </c>
      <c r="C336" s="43">
        <v>57.168998213235596</v>
      </c>
      <c r="D336" s="43">
        <v>2020</v>
      </c>
      <c r="E336" s="43" t="s">
        <v>488</v>
      </c>
    </row>
    <row r="337" spans="1:5" hidden="1">
      <c r="A337" s="43" t="s">
        <v>497</v>
      </c>
      <c r="B337" s="43" t="s">
        <v>5920</v>
      </c>
      <c r="C337" s="43">
        <v>57.011123982938997</v>
      </c>
      <c r="D337" s="43">
        <v>2020</v>
      </c>
      <c r="E337" s="43" t="s">
        <v>489</v>
      </c>
    </row>
    <row r="338" spans="1:5" hidden="1">
      <c r="A338" s="43" t="s">
        <v>497</v>
      </c>
      <c r="B338" s="43" t="s">
        <v>5920</v>
      </c>
      <c r="C338" s="43">
        <v>78.871611324057099</v>
      </c>
      <c r="D338" s="43">
        <v>2021</v>
      </c>
      <c r="E338" s="43" t="s">
        <v>490</v>
      </c>
    </row>
    <row r="339" spans="1:5" hidden="1">
      <c r="A339" s="43" t="s">
        <v>497</v>
      </c>
      <c r="B339" s="43" t="s">
        <v>5920</v>
      </c>
      <c r="C339" s="43">
        <v>55.051348171059402</v>
      </c>
      <c r="D339" s="43">
        <v>2021</v>
      </c>
      <c r="E339" s="43" t="s">
        <v>491</v>
      </c>
    </row>
    <row r="340" spans="1:5" hidden="1">
      <c r="A340" s="43" t="s">
        <v>497</v>
      </c>
      <c r="B340" s="43" t="s">
        <v>5920</v>
      </c>
      <c r="C340" s="43">
        <v>57.2610665669445</v>
      </c>
      <c r="D340" s="43">
        <v>2021</v>
      </c>
      <c r="E340" s="43" t="s">
        <v>492</v>
      </c>
    </row>
    <row r="341" spans="1:5" hidden="1">
      <c r="A341" s="43" t="s">
        <v>497</v>
      </c>
      <c r="B341" s="43" t="s">
        <v>5920</v>
      </c>
      <c r="C341" s="43">
        <v>53.357217594843497</v>
      </c>
      <c r="D341" s="43">
        <v>2021</v>
      </c>
      <c r="E341" s="43" t="s">
        <v>493</v>
      </c>
    </row>
    <row r="342" spans="1:5" hidden="1">
      <c r="A342" s="43" t="s">
        <v>497</v>
      </c>
      <c r="B342" s="43" t="s">
        <v>5920</v>
      </c>
      <c r="C342" s="43">
        <v>59.296164110225803</v>
      </c>
      <c r="D342" s="43">
        <v>2021</v>
      </c>
      <c r="E342" s="43" t="s">
        <v>483</v>
      </c>
    </row>
    <row r="343" spans="1:5" hidden="1">
      <c r="A343" s="43" t="s">
        <v>497</v>
      </c>
      <c r="B343" s="43" t="s">
        <v>5920</v>
      </c>
      <c r="C343" s="43">
        <v>64.2912190393033</v>
      </c>
      <c r="D343" s="43">
        <v>2021</v>
      </c>
      <c r="E343" s="43" t="s">
        <v>484</v>
      </c>
    </row>
    <row r="344" spans="1:5" hidden="1">
      <c r="A344" s="43" t="s">
        <v>497</v>
      </c>
      <c r="B344" s="43" t="s">
        <v>5920</v>
      </c>
      <c r="C344" s="43">
        <v>46.285842645102697</v>
      </c>
      <c r="D344" s="43">
        <v>2021</v>
      </c>
      <c r="E344" s="43" t="s">
        <v>496</v>
      </c>
    </row>
    <row r="345" spans="1:5" hidden="1">
      <c r="A345" s="43" t="s">
        <v>497</v>
      </c>
      <c r="B345" s="43" t="s">
        <v>5919</v>
      </c>
      <c r="C345" s="43">
        <v>47.191011235955003</v>
      </c>
      <c r="D345" s="43">
        <v>2020</v>
      </c>
      <c r="E345" s="43" t="s">
        <v>485</v>
      </c>
    </row>
    <row r="346" spans="1:5" hidden="1">
      <c r="A346" s="43" t="s">
        <v>497</v>
      </c>
      <c r="B346" s="43" t="s">
        <v>5919</v>
      </c>
      <c r="C346" s="43">
        <v>51.7606510658076</v>
      </c>
      <c r="D346" s="43">
        <v>2020</v>
      </c>
      <c r="E346" s="43" t="s">
        <v>486</v>
      </c>
    </row>
    <row r="347" spans="1:5" hidden="1">
      <c r="A347" s="43" t="s">
        <v>497</v>
      </c>
      <c r="B347" s="43" t="s">
        <v>5919</v>
      </c>
      <c r="C347" s="43">
        <v>52.930544797314703</v>
      </c>
      <c r="D347" s="43">
        <v>2020</v>
      </c>
      <c r="E347" s="43" t="s">
        <v>487</v>
      </c>
    </row>
    <row r="348" spans="1:5" hidden="1">
      <c r="A348" s="43" t="s">
        <v>497</v>
      </c>
      <c r="B348" s="43" t="s">
        <v>5919</v>
      </c>
      <c r="C348" s="43">
        <v>49.343949758887497</v>
      </c>
      <c r="D348" s="43">
        <v>2020</v>
      </c>
      <c r="E348" s="43" t="s">
        <v>488</v>
      </c>
    </row>
    <row r="349" spans="1:5" hidden="1">
      <c r="A349" s="43" t="s">
        <v>497</v>
      </c>
      <c r="B349" s="43" t="s">
        <v>5919</v>
      </c>
      <c r="C349" s="43">
        <v>48.986713192860002</v>
      </c>
      <c r="D349" s="43">
        <v>2020</v>
      </c>
      <c r="E349" s="43" t="s">
        <v>489</v>
      </c>
    </row>
    <row r="350" spans="1:5" hidden="1">
      <c r="A350" s="43" t="s">
        <v>497</v>
      </c>
      <c r="B350" s="43" t="s">
        <v>5919</v>
      </c>
      <c r="C350" s="43">
        <v>59.795511379823303</v>
      </c>
      <c r="D350" s="43">
        <v>2021</v>
      </c>
      <c r="E350" s="43" t="s">
        <v>490</v>
      </c>
    </row>
    <row r="351" spans="1:5" hidden="1">
      <c r="A351" s="43" t="s">
        <v>497</v>
      </c>
      <c r="B351" s="43" t="s">
        <v>5919</v>
      </c>
      <c r="C351" s="43">
        <v>57.3321151210598</v>
      </c>
      <c r="D351" s="43">
        <v>2021</v>
      </c>
      <c r="E351" s="43" t="s">
        <v>491</v>
      </c>
    </row>
    <row r="352" spans="1:5" hidden="1">
      <c r="A352" s="43" t="s">
        <v>497</v>
      </c>
      <c r="B352" s="43" t="s">
        <v>5919</v>
      </c>
      <c r="C352" s="43">
        <v>46.186686689816497</v>
      </c>
      <c r="D352" s="43">
        <v>2021</v>
      </c>
      <c r="E352" s="43" t="s">
        <v>492</v>
      </c>
    </row>
    <row r="353" spans="1:5" hidden="1">
      <c r="A353" s="43" t="s">
        <v>497</v>
      </c>
      <c r="B353" s="43" t="s">
        <v>5919</v>
      </c>
      <c r="C353" s="43">
        <v>49.050267455815501</v>
      </c>
      <c r="D353" s="43">
        <v>2021</v>
      </c>
      <c r="E353" s="43" t="s">
        <v>493</v>
      </c>
    </row>
    <row r="354" spans="1:5" hidden="1">
      <c r="A354" s="43" t="s">
        <v>497</v>
      </c>
      <c r="B354" s="43" t="s">
        <v>5919</v>
      </c>
      <c r="C354" s="43">
        <v>48.821639950062597</v>
      </c>
      <c r="D354" s="43">
        <v>2021</v>
      </c>
      <c r="E354" s="43" t="s">
        <v>483</v>
      </c>
    </row>
    <row r="355" spans="1:5" hidden="1">
      <c r="A355" s="43" t="s">
        <v>497</v>
      </c>
      <c r="B355" s="43" t="s">
        <v>5919</v>
      </c>
      <c r="C355" s="43">
        <v>55.649821714004602</v>
      </c>
      <c r="D355" s="43">
        <v>2021</v>
      </c>
      <c r="E355" s="43" t="s">
        <v>484</v>
      </c>
    </row>
    <row r="356" spans="1:5" hidden="1">
      <c r="A356" s="43" t="s">
        <v>497</v>
      </c>
      <c r="B356" s="43" t="s">
        <v>5919</v>
      </c>
      <c r="C356" s="43">
        <v>51.5462572529215</v>
      </c>
      <c r="D356" s="43">
        <v>2021</v>
      </c>
      <c r="E356" s="43" t="s">
        <v>496</v>
      </c>
    </row>
    <row r="357" spans="1:5" hidden="1">
      <c r="A357" s="43" t="s">
        <v>497</v>
      </c>
      <c r="B357" s="43" t="s">
        <v>5918</v>
      </c>
      <c r="C357" s="43">
        <v>52.450500125316097</v>
      </c>
      <c r="D357" s="43">
        <v>2020</v>
      </c>
      <c r="E357" s="43" t="s">
        <v>485</v>
      </c>
    </row>
    <row r="358" spans="1:5" hidden="1">
      <c r="A358" s="43" t="s">
        <v>497</v>
      </c>
      <c r="B358" s="43" t="s">
        <v>5918</v>
      </c>
      <c r="C358" s="43">
        <v>49.883995420461197</v>
      </c>
      <c r="D358" s="43">
        <v>2020</v>
      </c>
      <c r="E358" s="43" t="s">
        <v>486</v>
      </c>
    </row>
    <row r="359" spans="1:5" hidden="1">
      <c r="A359" s="43" t="s">
        <v>497</v>
      </c>
      <c r="B359" s="43" t="s">
        <v>5918</v>
      </c>
      <c r="C359" s="43">
        <v>50.055333214024202</v>
      </c>
      <c r="D359" s="43">
        <v>2020</v>
      </c>
      <c r="E359" s="43" t="s">
        <v>487</v>
      </c>
    </row>
    <row r="360" spans="1:5" hidden="1">
      <c r="A360" s="43" t="s">
        <v>497</v>
      </c>
      <c r="B360" s="43" t="s">
        <v>5918</v>
      </c>
      <c r="C360" s="43">
        <v>52.731479629255702</v>
      </c>
      <c r="D360" s="43">
        <v>2020</v>
      </c>
      <c r="E360" s="43" t="s">
        <v>488</v>
      </c>
    </row>
    <row r="361" spans="1:5" hidden="1">
      <c r="A361" s="43" t="s">
        <v>497</v>
      </c>
      <c r="B361" s="43" t="s">
        <v>5918</v>
      </c>
      <c r="C361" s="43">
        <v>53.674981875895902</v>
      </c>
      <c r="D361" s="43">
        <v>2020</v>
      </c>
      <c r="E361" s="43" t="s">
        <v>489</v>
      </c>
    </row>
    <row r="362" spans="1:5" hidden="1">
      <c r="A362" s="43" t="s">
        <v>497</v>
      </c>
      <c r="B362" s="43" t="s">
        <v>5918</v>
      </c>
      <c r="C362" s="43">
        <v>48.590994921257199</v>
      </c>
      <c r="D362" s="43">
        <v>2021</v>
      </c>
      <c r="E362" s="43" t="s">
        <v>490</v>
      </c>
    </row>
    <row r="363" spans="1:5" hidden="1">
      <c r="A363" s="43" t="s">
        <v>497</v>
      </c>
      <c r="B363" s="43" t="s">
        <v>5918</v>
      </c>
      <c r="C363" s="43">
        <v>56.592368902792401</v>
      </c>
      <c r="D363" s="43">
        <v>2021</v>
      </c>
      <c r="E363" s="43" t="s">
        <v>491</v>
      </c>
    </row>
    <row r="364" spans="1:5" hidden="1">
      <c r="A364" s="43" t="s">
        <v>497</v>
      </c>
      <c r="B364" s="43" t="s">
        <v>5918</v>
      </c>
      <c r="C364" s="43">
        <v>51.535328277603703</v>
      </c>
      <c r="D364" s="43">
        <v>2021</v>
      </c>
      <c r="E364" s="43" t="s">
        <v>492</v>
      </c>
    </row>
    <row r="365" spans="1:5" hidden="1">
      <c r="A365" s="43" t="s">
        <v>497</v>
      </c>
      <c r="B365" s="43" t="s">
        <v>5918</v>
      </c>
      <c r="C365" s="43">
        <v>52.798157876802598</v>
      </c>
      <c r="D365" s="43">
        <v>2021</v>
      </c>
      <c r="E365" s="43" t="s">
        <v>493</v>
      </c>
    </row>
    <row r="366" spans="1:5" hidden="1">
      <c r="A366" s="43" t="s">
        <v>497</v>
      </c>
      <c r="B366" s="43" t="s">
        <v>5918</v>
      </c>
      <c r="C366" s="43">
        <v>57.2963227356747</v>
      </c>
      <c r="D366" s="43">
        <v>2021</v>
      </c>
      <c r="E366" s="43" t="s">
        <v>483</v>
      </c>
    </row>
    <row r="367" spans="1:5" hidden="1">
      <c r="A367" s="43" t="s">
        <v>497</v>
      </c>
      <c r="B367" s="43" t="s">
        <v>5918</v>
      </c>
      <c r="C367" s="43">
        <v>58.086845372941497</v>
      </c>
      <c r="D367" s="43">
        <v>2021</v>
      </c>
      <c r="E367" s="43" t="s">
        <v>484</v>
      </c>
    </row>
    <row r="368" spans="1:5" hidden="1">
      <c r="A368" s="43" t="s">
        <v>497</v>
      </c>
      <c r="B368" s="43" t="s">
        <v>5918</v>
      </c>
      <c r="C368" s="43">
        <v>57.6670596755391</v>
      </c>
      <c r="D368" s="43">
        <v>2021</v>
      </c>
      <c r="E368" s="43" t="s">
        <v>496</v>
      </c>
    </row>
    <row r="369" spans="1:5" hidden="1">
      <c r="A369" s="43" t="s">
        <v>497</v>
      </c>
      <c r="B369" s="43" t="s">
        <v>5917</v>
      </c>
      <c r="C369" s="43">
        <v>49.4204260651629</v>
      </c>
      <c r="D369" s="43">
        <v>2020</v>
      </c>
      <c r="E369" s="43" t="s">
        <v>485</v>
      </c>
    </row>
    <row r="370" spans="1:5" hidden="1">
      <c r="A370" s="43" t="s">
        <v>497</v>
      </c>
      <c r="B370" s="43" t="s">
        <v>5917</v>
      </c>
      <c r="C370" s="43">
        <v>47.905113303610896</v>
      </c>
      <c r="D370" s="43">
        <v>2020</v>
      </c>
      <c r="E370" s="43" t="s">
        <v>486</v>
      </c>
    </row>
    <row r="371" spans="1:5" hidden="1">
      <c r="A371" s="43" t="s">
        <v>497</v>
      </c>
      <c r="B371" s="43" t="s">
        <v>5917</v>
      </c>
      <c r="C371" s="43">
        <v>50.258106326398298</v>
      </c>
      <c r="D371" s="43">
        <v>2020</v>
      </c>
      <c r="E371" s="43" t="s">
        <v>487</v>
      </c>
    </row>
    <row r="372" spans="1:5" hidden="1">
      <c r="A372" s="43" t="s">
        <v>497</v>
      </c>
      <c r="B372" s="43" t="s">
        <v>5917</v>
      </c>
      <c r="C372" s="43">
        <v>50.567479492077702</v>
      </c>
      <c r="D372" s="43">
        <v>2020</v>
      </c>
      <c r="E372" s="43" t="s">
        <v>488</v>
      </c>
    </row>
    <row r="373" spans="1:5" hidden="1">
      <c r="A373" s="43" t="s">
        <v>497</v>
      </c>
      <c r="B373" s="43" t="s">
        <v>5917</v>
      </c>
      <c r="C373" s="43">
        <v>47.070278207849803</v>
      </c>
      <c r="D373" s="43">
        <v>2020</v>
      </c>
      <c r="E373" s="43" t="s">
        <v>489</v>
      </c>
    </row>
    <row r="374" spans="1:5" hidden="1">
      <c r="A374" s="43" t="s">
        <v>497</v>
      </c>
      <c r="B374" s="43" t="s">
        <v>5917</v>
      </c>
      <c r="C374" s="43">
        <v>42.458330088805603</v>
      </c>
      <c r="D374" s="43">
        <v>2021</v>
      </c>
      <c r="E374" s="43" t="s">
        <v>490</v>
      </c>
    </row>
    <row r="375" spans="1:5" hidden="1">
      <c r="A375" s="43" t="s">
        <v>497</v>
      </c>
      <c r="B375" s="43" t="s">
        <v>5917</v>
      </c>
      <c r="C375" s="43">
        <v>47.419053509422703</v>
      </c>
      <c r="D375" s="43">
        <v>2021</v>
      </c>
      <c r="E375" s="43" t="s">
        <v>491</v>
      </c>
    </row>
    <row r="376" spans="1:5" hidden="1">
      <c r="A376" s="43" t="s">
        <v>497</v>
      </c>
      <c r="B376" s="43" t="s">
        <v>5917</v>
      </c>
      <c r="C376" s="43">
        <v>54.426856121982603</v>
      </c>
      <c r="D376" s="43">
        <v>2021</v>
      </c>
      <c r="E376" s="43" t="s">
        <v>492</v>
      </c>
    </row>
    <row r="377" spans="1:5" hidden="1">
      <c r="A377" s="43" t="s">
        <v>497</v>
      </c>
      <c r="B377" s="43" t="s">
        <v>5917</v>
      </c>
      <c r="C377" s="43">
        <v>51.091260641737101</v>
      </c>
      <c r="D377" s="43">
        <v>2021</v>
      </c>
      <c r="E377" s="43" t="s">
        <v>493</v>
      </c>
    </row>
    <row r="378" spans="1:5" hidden="1">
      <c r="A378" s="43" t="s">
        <v>497</v>
      </c>
      <c r="B378" s="43" t="s">
        <v>5917</v>
      </c>
      <c r="C378" s="43">
        <v>57.797112534659099</v>
      </c>
      <c r="D378" s="43">
        <v>2021</v>
      </c>
      <c r="E378" s="43" t="s">
        <v>483</v>
      </c>
    </row>
    <row r="379" spans="1:5" hidden="1">
      <c r="A379" s="43" t="s">
        <v>497</v>
      </c>
      <c r="B379" s="43" t="s">
        <v>5917</v>
      </c>
      <c r="C379" s="43">
        <v>56.359457235768097</v>
      </c>
      <c r="D379" s="43">
        <v>2021</v>
      </c>
      <c r="E379" s="43" t="s">
        <v>484</v>
      </c>
    </row>
    <row r="380" spans="1:5" hidden="1">
      <c r="A380" s="43" t="s">
        <v>497</v>
      </c>
      <c r="B380" s="43" t="s">
        <v>5917</v>
      </c>
      <c r="C380" s="43">
        <v>58.649738491635702</v>
      </c>
      <c r="D380" s="43">
        <v>2021</v>
      </c>
      <c r="E380" s="43" t="s">
        <v>496</v>
      </c>
    </row>
    <row r="381" spans="1:5" hidden="1">
      <c r="A381" s="43" t="s">
        <v>497</v>
      </c>
      <c r="B381" s="43" t="s">
        <v>5916</v>
      </c>
      <c r="C381" s="43">
        <v>41.176470588235297</v>
      </c>
      <c r="D381" s="43">
        <v>2020</v>
      </c>
      <c r="E381" s="43" t="s">
        <v>485</v>
      </c>
    </row>
    <row r="382" spans="1:5" hidden="1">
      <c r="A382" s="43" t="s">
        <v>497</v>
      </c>
      <c r="B382" s="43" t="s">
        <v>5916</v>
      </c>
      <c r="C382" s="43">
        <v>41.517055655296197</v>
      </c>
      <c r="D382" s="43">
        <v>2021</v>
      </c>
      <c r="E382" s="43" t="s">
        <v>490</v>
      </c>
    </row>
    <row r="383" spans="1:5" hidden="1">
      <c r="A383" s="43" t="s">
        <v>497</v>
      </c>
      <c r="B383" s="43" t="s">
        <v>5916</v>
      </c>
      <c r="C383" s="43">
        <v>38.471411371879398</v>
      </c>
      <c r="D383" s="43">
        <v>2021</v>
      </c>
      <c r="E383" s="43" t="s">
        <v>492</v>
      </c>
    </row>
    <row r="384" spans="1:5" hidden="1">
      <c r="A384" s="43" t="s">
        <v>497</v>
      </c>
      <c r="B384" s="43" t="s">
        <v>5916</v>
      </c>
      <c r="C384" s="43">
        <v>35.015006431327699</v>
      </c>
      <c r="D384" s="43">
        <v>2021</v>
      </c>
      <c r="E384" s="43" t="s">
        <v>493</v>
      </c>
    </row>
    <row r="385" spans="1:5" hidden="1">
      <c r="A385" s="43" t="s">
        <v>497</v>
      </c>
      <c r="B385" s="43" t="s">
        <v>5916</v>
      </c>
      <c r="C385" s="43">
        <v>40.797468930633599</v>
      </c>
      <c r="D385" s="43">
        <v>2021</v>
      </c>
      <c r="E385" s="43" t="s">
        <v>483</v>
      </c>
    </row>
    <row r="386" spans="1:5" hidden="1">
      <c r="A386" s="43" t="s">
        <v>497</v>
      </c>
      <c r="B386" s="43" t="s">
        <v>5916</v>
      </c>
      <c r="C386" s="43">
        <v>43.863534138794101</v>
      </c>
      <c r="D386" s="43">
        <v>2021</v>
      </c>
      <c r="E386" s="43" t="s">
        <v>484</v>
      </c>
    </row>
    <row r="387" spans="1:5" hidden="1">
      <c r="A387" s="43" t="s">
        <v>497</v>
      </c>
      <c r="B387" s="43" t="s">
        <v>5916</v>
      </c>
      <c r="C387" s="43">
        <v>39.325796103222103</v>
      </c>
      <c r="D387" s="43">
        <v>2021</v>
      </c>
      <c r="E387" s="43" t="s">
        <v>496</v>
      </c>
    </row>
    <row r="388" spans="1:5" hidden="1">
      <c r="A388" s="43" t="s">
        <v>497</v>
      </c>
      <c r="B388" s="43" t="s">
        <v>5915</v>
      </c>
      <c r="C388" s="43">
        <v>62.2289245502743</v>
      </c>
      <c r="D388" s="43">
        <v>2020</v>
      </c>
      <c r="E388" s="43" t="s">
        <v>485</v>
      </c>
    </row>
    <row r="389" spans="1:5" hidden="1">
      <c r="A389" s="43" t="s">
        <v>497</v>
      </c>
      <c r="B389" s="43" t="s">
        <v>5915</v>
      </c>
      <c r="C389" s="43">
        <v>36.195164326045997</v>
      </c>
      <c r="D389" s="43">
        <v>2021</v>
      </c>
      <c r="E389" s="43" t="s">
        <v>490</v>
      </c>
    </row>
    <row r="390" spans="1:5" hidden="1">
      <c r="A390" s="43" t="s">
        <v>497</v>
      </c>
      <c r="B390" s="43" t="s">
        <v>5915</v>
      </c>
      <c r="C390" s="43">
        <v>41.977508090651803</v>
      </c>
      <c r="D390" s="43">
        <v>2021</v>
      </c>
      <c r="E390" s="43" t="s">
        <v>491</v>
      </c>
    </row>
    <row r="391" spans="1:5" hidden="1">
      <c r="A391" s="43" t="s">
        <v>497</v>
      </c>
      <c r="B391" s="43" t="s">
        <v>5915</v>
      </c>
      <c r="C391" s="43">
        <v>47.346548838114401</v>
      </c>
      <c r="D391" s="43">
        <v>2021</v>
      </c>
      <c r="E391" s="43" t="s">
        <v>492</v>
      </c>
    </row>
    <row r="392" spans="1:5" hidden="1">
      <c r="A392" s="43" t="s">
        <v>497</v>
      </c>
      <c r="B392" s="43" t="s">
        <v>5915</v>
      </c>
      <c r="C392" s="43">
        <v>50.2508093460292</v>
      </c>
      <c r="D392" s="43">
        <v>2021</v>
      </c>
      <c r="E392" s="43" t="s">
        <v>493</v>
      </c>
    </row>
    <row r="393" spans="1:5" hidden="1">
      <c r="A393" s="43" t="s">
        <v>497</v>
      </c>
      <c r="B393" s="43" t="s">
        <v>5915</v>
      </c>
      <c r="C393" s="43">
        <v>47.373258855971102</v>
      </c>
      <c r="D393" s="43">
        <v>2021</v>
      </c>
      <c r="E393" s="43" t="s">
        <v>483</v>
      </c>
    </row>
    <row r="394" spans="1:5" hidden="1">
      <c r="A394" s="43" t="s">
        <v>497</v>
      </c>
      <c r="B394" s="43" t="s">
        <v>5915</v>
      </c>
      <c r="C394" s="43">
        <v>35.521624451601703</v>
      </c>
      <c r="D394" s="43">
        <v>2021</v>
      </c>
      <c r="E394" s="43" t="s">
        <v>484</v>
      </c>
    </row>
    <row r="395" spans="1:5" hidden="1">
      <c r="A395" s="43" t="s">
        <v>497</v>
      </c>
      <c r="B395" s="43" t="s">
        <v>5915</v>
      </c>
      <c r="C395" s="43">
        <v>50.945876853407299</v>
      </c>
      <c r="D395" s="43">
        <v>2021</v>
      </c>
      <c r="E395" s="43" t="s">
        <v>496</v>
      </c>
    </row>
    <row r="396" spans="1:5" hidden="1">
      <c r="A396" s="43" t="s">
        <v>497</v>
      </c>
      <c r="B396" s="43" t="s">
        <v>5914</v>
      </c>
      <c r="C396" s="43">
        <v>32.664724783940002</v>
      </c>
      <c r="D396" s="43">
        <v>2020</v>
      </c>
      <c r="E396" s="43" t="s">
        <v>486</v>
      </c>
    </row>
    <row r="397" spans="1:5" hidden="1">
      <c r="A397" s="43" t="s">
        <v>497</v>
      </c>
      <c r="B397" s="43" t="s">
        <v>5914</v>
      </c>
      <c r="C397" s="43">
        <v>33.141210374639698</v>
      </c>
      <c r="D397" s="43">
        <v>2021</v>
      </c>
      <c r="E397" s="43" t="s">
        <v>490</v>
      </c>
    </row>
    <row r="398" spans="1:5" hidden="1">
      <c r="A398" s="43" t="s">
        <v>497</v>
      </c>
      <c r="B398" s="43" t="s">
        <v>5914</v>
      </c>
      <c r="C398" s="43">
        <v>27.6427413973882</v>
      </c>
      <c r="D398" s="43">
        <v>2021</v>
      </c>
      <c r="E398" s="43" t="s">
        <v>492</v>
      </c>
    </row>
    <row r="399" spans="1:5" hidden="1">
      <c r="A399" s="43" t="s">
        <v>497</v>
      </c>
      <c r="B399" s="43" t="s">
        <v>5914</v>
      </c>
      <c r="C399" s="43">
        <v>34.9040139616055</v>
      </c>
      <c r="D399" s="43">
        <v>2021</v>
      </c>
      <c r="E399" s="43" t="s">
        <v>493</v>
      </c>
    </row>
    <row r="400" spans="1:5" hidden="1">
      <c r="A400" s="43" t="s">
        <v>497</v>
      </c>
      <c r="B400" s="43" t="s">
        <v>5914</v>
      </c>
      <c r="C400" s="43">
        <v>31.642116748499699</v>
      </c>
      <c r="D400" s="43">
        <v>2021</v>
      </c>
      <c r="E400" s="43" t="s">
        <v>483</v>
      </c>
    </row>
    <row r="401" spans="1:5" hidden="1">
      <c r="A401" s="43" t="s">
        <v>497</v>
      </c>
      <c r="B401" s="43" t="s">
        <v>5914</v>
      </c>
      <c r="C401" s="43">
        <v>28.342220300715699</v>
      </c>
      <c r="D401" s="43">
        <v>2021</v>
      </c>
      <c r="E401" s="43" t="s">
        <v>484</v>
      </c>
    </row>
    <row r="402" spans="1:5" hidden="1">
      <c r="A402" s="43" t="s">
        <v>497</v>
      </c>
      <c r="B402" s="43" t="s">
        <v>5913</v>
      </c>
      <c r="C402" s="43">
        <v>31.385130422652999</v>
      </c>
      <c r="D402" s="43">
        <v>2020</v>
      </c>
      <c r="E402" s="43" t="s">
        <v>488</v>
      </c>
    </row>
    <row r="403" spans="1:5" hidden="1">
      <c r="A403" s="43" t="s">
        <v>497</v>
      </c>
      <c r="B403" s="43" t="s">
        <v>5913</v>
      </c>
      <c r="C403" s="43">
        <v>34.224035803606597</v>
      </c>
      <c r="D403" s="43">
        <v>2020</v>
      </c>
      <c r="E403" s="43" t="s">
        <v>489</v>
      </c>
    </row>
    <row r="404" spans="1:5" hidden="1">
      <c r="A404" s="43" t="s">
        <v>497</v>
      </c>
      <c r="B404" s="43" t="s">
        <v>5913</v>
      </c>
      <c r="C404" s="43">
        <v>37.662156507183703</v>
      </c>
      <c r="D404" s="43">
        <v>2021</v>
      </c>
      <c r="E404" s="43" t="s">
        <v>492</v>
      </c>
    </row>
    <row r="405" spans="1:5" hidden="1">
      <c r="A405" s="43" t="s">
        <v>497</v>
      </c>
      <c r="B405" s="43" t="s">
        <v>5913</v>
      </c>
      <c r="C405" s="43">
        <v>43.463263198773397</v>
      </c>
      <c r="D405" s="43">
        <v>2021</v>
      </c>
      <c r="E405" s="43" t="s">
        <v>493</v>
      </c>
    </row>
    <row r="406" spans="1:5" hidden="1">
      <c r="A406" s="43" t="s">
        <v>497</v>
      </c>
      <c r="B406" s="43" t="s">
        <v>5913</v>
      </c>
      <c r="C406" s="43">
        <v>35.3431785640811</v>
      </c>
      <c r="D406" s="43">
        <v>2021</v>
      </c>
      <c r="E406" s="43" t="s">
        <v>483</v>
      </c>
    </row>
    <row r="407" spans="1:5" hidden="1">
      <c r="A407" s="43" t="s">
        <v>497</v>
      </c>
      <c r="B407" s="43" t="s">
        <v>5913</v>
      </c>
      <c r="C407" s="43">
        <v>29.494742241600399</v>
      </c>
      <c r="D407" s="43">
        <v>2021</v>
      </c>
      <c r="E407" s="43" t="s">
        <v>496</v>
      </c>
    </row>
    <row r="408" spans="1:5" hidden="1">
      <c r="A408" s="43" t="s">
        <v>497</v>
      </c>
      <c r="B408" s="43" t="s">
        <v>5912</v>
      </c>
      <c r="C408" s="43">
        <v>29.084344599337999</v>
      </c>
      <c r="D408" s="43">
        <v>2020</v>
      </c>
      <c r="E408" s="43" t="s">
        <v>485</v>
      </c>
    </row>
    <row r="409" spans="1:5" hidden="1">
      <c r="A409" s="43" t="s">
        <v>497</v>
      </c>
      <c r="B409" s="43" t="s">
        <v>5912</v>
      </c>
      <c r="C409" s="43">
        <v>33.5605679101348</v>
      </c>
      <c r="D409" s="43">
        <v>2020</v>
      </c>
      <c r="E409" s="43" t="s">
        <v>487</v>
      </c>
    </row>
    <row r="410" spans="1:5" hidden="1">
      <c r="A410" s="43" t="s">
        <v>497</v>
      </c>
      <c r="B410" s="43" t="s">
        <v>5912</v>
      </c>
      <c r="C410" s="43">
        <v>41.501603471043197</v>
      </c>
      <c r="D410" s="43">
        <v>2020</v>
      </c>
      <c r="E410" s="43" t="s">
        <v>488</v>
      </c>
    </row>
    <row r="411" spans="1:5" hidden="1">
      <c r="A411" s="43" t="s">
        <v>497</v>
      </c>
      <c r="B411" s="43" t="s">
        <v>5912</v>
      </c>
      <c r="C411" s="43">
        <v>38.854511440495003</v>
      </c>
      <c r="D411" s="43">
        <v>2021</v>
      </c>
      <c r="E411" s="43" t="s">
        <v>492</v>
      </c>
    </row>
    <row r="412" spans="1:5" hidden="1">
      <c r="A412" s="43" t="s">
        <v>497</v>
      </c>
      <c r="B412" s="43" t="s">
        <v>5912</v>
      </c>
      <c r="C412" s="43">
        <v>33.350771645304697</v>
      </c>
      <c r="D412" s="43">
        <v>2021</v>
      </c>
      <c r="E412" s="43" t="s">
        <v>496</v>
      </c>
    </row>
    <row r="413" spans="1:5" hidden="1">
      <c r="A413" s="43" t="s">
        <v>497</v>
      </c>
      <c r="B413" s="43" t="s">
        <v>5911</v>
      </c>
      <c r="C413" s="43">
        <v>40.082892512406602</v>
      </c>
      <c r="D413" s="43">
        <v>2020</v>
      </c>
      <c r="E413" s="43" t="s">
        <v>485</v>
      </c>
    </row>
    <row r="414" spans="1:5" hidden="1">
      <c r="A414" s="43" t="s">
        <v>497</v>
      </c>
      <c r="B414" s="43" t="s">
        <v>5911</v>
      </c>
      <c r="C414" s="43">
        <v>30.964211132713999</v>
      </c>
      <c r="D414" s="43">
        <v>2020</v>
      </c>
      <c r="E414" s="43" t="s">
        <v>487</v>
      </c>
    </row>
    <row r="415" spans="1:5" hidden="1">
      <c r="A415" s="43" t="s">
        <v>497</v>
      </c>
      <c r="B415" s="43" t="s">
        <v>5911</v>
      </c>
      <c r="C415" s="43">
        <v>29.1953754525283</v>
      </c>
      <c r="D415" s="43">
        <v>2021</v>
      </c>
      <c r="E415" s="43" t="s">
        <v>490</v>
      </c>
    </row>
    <row r="416" spans="1:5" hidden="1">
      <c r="A416" s="43" t="s">
        <v>497</v>
      </c>
      <c r="B416" s="43" t="s">
        <v>5911</v>
      </c>
      <c r="C416" s="43">
        <v>32.906764168190101</v>
      </c>
      <c r="D416" s="43">
        <v>2021</v>
      </c>
      <c r="E416" s="43" t="s">
        <v>492</v>
      </c>
    </row>
    <row r="417" spans="1:5" hidden="1">
      <c r="A417" s="43" t="s">
        <v>497</v>
      </c>
      <c r="B417" s="43" t="s">
        <v>5911</v>
      </c>
      <c r="C417" s="43">
        <v>33.344176968119697</v>
      </c>
      <c r="D417" s="43">
        <v>2021</v>
      </c>
      <c r="E417" s="43" t="s">
        <v>483</v>
      </c>
    </row>
    <row r="418" spans="1:5" hidden="1">
      <c r="A418" s="43" t="s">
        <v>497</v>
      </c>
      <c r="B418" s="43" t="s">
        <v>5911</v>
      </c>
      <c r="C418" s="43">
        <v>37.920776497734799</v>
      </c>
      <c r="D418" s="43">
        <v>2021</v>
      </c>
      <c r="E418" s="43" t="s">
        <v>484</v>
      </c>
    </row>
    <row r="419" spans="1:5" hidden="1">
      <c r="A419" s="43" t="s">
        <v>497</v>
      </c>
      <c r="B419" s="43" t="s">
        <v>5911</v>
      </c>
      <c r="C419" s="43">
        <v>45.209903121636103</v>
      </c>
      <c r="D419" s="43">
        <v>2021</v>
      </c>
      <c r="E419" s="43" t="s">
        <v>496</v>
      </c>
    </row>
    <row r="420" spans="1:5">
      <c r="A420" s="43" t="s">
        <v>497</v>
      </c>
      <c r="B420" s="43" t="s">
        <v>140</v>
      </c>
      <c r="C420" s="43">
        <v>65.522078238600201</v>
      </c>
      <c r="D420" s="43">
        <v>2020</v>
      </c>
      <c r="E420" s="43" t="s">
        <v>485</v>
      </c>
    </row>
    <row r="421" spans="1:5">
      <c r="A421" s="43" t="s">
        <v>497</v>
      </c>
      <c r="B421" s="43" t="s">
        <v>140</v>
      </c>
      <c r="C421" s="43">
        <v>55.684037591645001</v>
      </c>
      <c r="D421" s="43">
        <v>2020</v>
      </c>
      <c r="E421" s="43" t="s">
        <v>486</v>
      </c>
    </row>
    <row r="422" spans="1:5">
      <c r="A422" s="43" t="s">
        <v>497</v>
      </c>
      <c r="B422" s="43" t="s">
        <v>140</v>
      </c>
      <c r="C422" s="43">
        <v>56.821378340365598</v>
      </c>
      <c r="D422" s="43">
        <v>2020</v>
      </c>
      <c r="E422" s="43" t="s">
        <v>487</v>
      </c>
    </row>
    <row r="423" spans="1:5">
      <c r="A423" s="43" t="s">
        <v>497</v>
      </c>
      <c r="B423" s="43" t="s">
        <v>140</v>
      </c>
      <c r="C423" s="43">
        <v>51.442074648569999</v>
      </c>
      <c r="D423" s="43">
        <v>2020</v>
      </c>
      <c r="E423" s="43" t="s">
        <v>488</v>
      </c>
    </row>
    <row r="424" spans="1:5">
      <c r="A424" s="43" t="s">
        <v>497</v>
      </c>
      <c r="B424" s="43" t="s">
        <v>140</v>
      </c>
      <c r="C424" s="43">
        <v>55.644536236346802</v>
      </c>
      <c r="D424" s="43">
        <v>2020</v>
      </c>
      <c r="E424" s="43" t="s">
        <v>489</v>
      </c>
    </row>
    <row r="425" spans="1:5">
      <c r="A425" s="43" t="s">
        <v>497</v>
      </c>
      <c r="B425" s="43" t="s">
        <v>140</v>
      </c>
      <c r="C425" s="43">
        <v>52.3773201118738</v>
      </c>
      <c r="D425" s="43">
        <v>2021</v>
      </c>
      <c r="E425" s="43" t="s">
        <v>490</v>
      </c>
    </row>
    <row r="426" spans="1:5">
      <c r="A426" s="43" t="s">
        <v>497</v>
      </c>
      <c r="B426" s="43" t="s">
        <v>140</v>
      </c>
      <c r="C426" s="43">
        <v>48.173372522228398</v>
      </c>
      <c r="D426" s="43">
        <v>2021</v>
      </c>
      <c r="E426" s="43" t="s">
        <v>491</v>
      </c>
    </row>
    <row r="427" spans="1:5">
      <c r="A427" s="43" t="s">
        <v>497</v>
      </c>
      <c r="B427" s="43" t="s">
        <v>140</v>
      </c>
      <c r="C427" s="43">
        <v>56.942635658914703</v>
      </c>
      <c r="D427" s="43">
        <v>2021</v>
      </c>
      <c r="E427" s="43" t="s">
        <v>492</v>
      </c>
    </row>
    <row r="428" spans="1:5">
      <c r="A428" s="43" t="s">
        <v>497</v>
      </c>
      <c r="B428" s="43" t="s">
        <v>140</v>
      </c>
      <c r="C428" s="43">
        <v>47.343861304420102</v>
      </c>
      <c r="D428" s="43">
        <v>2021</v>
      </c>
      <c r="E428" s="43" t="s">
        <v>493</v>
      </c>
    </row>
    <row r="429" spans="1:5">
      <c r="A429" s="43" t="s">
        <v>497</v>
      </c>
      <c r="B429" s="43" t="s">
        <v>140</v>
      </c>
      <c r="C429" s="43">
        <v>50.080685284868103</v>
      </c>
      <c r="D429" s="43">
        <v>2021</v>
      </c>
      <c r="E429" s="43" t="s">
        <v>483</v>
      </c>
    </row>
    <row r="430" spans="1:5">
      <c r="A430" s="43" t="s">
        <v>497</v>
      </c>
      <c r="B430" s="43" t="s">
        <v>140</v>
      </c>
      <c r="C430" s="43">
        <v>53.9281199554488</v>
      </c>
      <c r="D430" s="43">
        <v>2021</v>
      </c>
      <c r="E430" s="43" t="s">
        <v>484</v>
      </c>
    </row>
    <row r="431" spans="1:5">
      <c r="A431" s="43" t="s">
        <v>497</v>
      </c>
      <c r="B431" s="43" t="s">
        <v>140</v>
      </c>
      <c r="C431" s="43">
        <v>52.225410813369997</v>
      </c>
      <c r="D431" s="43">
        <v>2021</v>
      </c>
      <c r="E431" s="43" t="s">
        <v>496</v>
      </c>
    </row>
    <row r="432" spans="1:5" hidden="1">
      <c r="A432" s="43" t="s">
        <v>497</v>
      </c>
      <c r="B432" s="43" t="s">
        <v>5910</v>
      </c>
      <c r="C432" s="43">
        <v>47.6036188719686</v>
      </c>
      <c r="D432" s="43">
        <v>2020</v>
      </c>
      <c r="E432" s="43" t="s">
        <v>485</v>
      </c>
    </row>
    <row r="433" spans="1:5" hidden="1">
      <c r="A433" s="43" t="s">
        <v>497</v>
      </c>
      <c r="B433" s="43" t="s">
        <v>5910</v>
      </c>
      <c r="C433" s="43">
        <v>43.4812380169816</v>
      </c>
      <c r="D433" s="43">
        <v>2020</v>
      </c>
      <c r="E433" s="43" t="s">
        <v>486</v>
      </c>
    </row>
    <row r="434" spans="1:5" hidden="1">
      <c r="A434" s="43" t="s">
        <v>497</v>
      </c>
      <c r="B434" s="43" t="s">
        <v>5910</v>
      </c>
      <c r="C434" s="43">
        <v>68.134171907756794</v>
      </c>
      <c r="D434" s="43">
        <v>2020</v>
      </c>
      <c r="E434" s="43" t="s">
        <v>488</v>
      </c>
    </row>
    <row r="435" spans="1:5" hidden="1">
      <c r="A435" s="43" t="s">
        <v>497</v>
      </c>
      <c r="B435" s="43" t="s">
        <v>5910</v>
      </c>
      <c r="C435" s="43">
        <v>49.2691687230136</v>
      </c>
      <c r="D435" s="43">
        <v>2020</v>
      </c>
      <c r="E435" s="43" t="s">
        <v>489</v>
      </c>
    </row>
    <row r="436" spans="1:5" hidden="1">
      <c r="A436" s="43" t="s">
        <v>497</v>
      </c>
      <c r="B436" s="43" t="s">
        <v>5910</v>
      </c>
      <c r="C436" s="43">
        <v>35.727372663979402</v>
      </c>
      <c r="D436" s="43">
        <v>2021</v>
      </c>
      <c r="E436" s="43" t="s">
        <v>491</v>
      </c>
    </row>
    <row r="437" spans="1:5" hidden="1">
      <c r="A437" s="43" t="s">
        <v>497</v>
      </c>
      <c r="B437" s="43" t="s">
        <v>5910</v>
      </c>
      <c r="C437" s="43">
        <v>47.979797979797901</v>
      </c>
      <c r="D437" s="43">
        <v>2021</v>
      </c>
      <c r="E437" s="43" t="s">
        <v>492</v>
      </c>
    </row>
    <row r="438" spans="1:5" hidden="1">
      <c r="A438" s="43" t="s">
        <v>497</v>
      </c>
      <c r="B438" s="43" t="s">
        <v>5910</v>
      </c>
      <c r="C438" s="43">
        <v>40.965456155890102</v>
      </c>
      <c r="D438" s="43">
        <v>2021</v>
      </c>
      <c r="E438" s="43" t="s">
        <v>493</v>
      </c>
    </row>
    <row r="439" spans="1:5" hidden="1">
      <c r="A439" s="43" t="s">
        <v>497</v>
      </c>
      <c r="B439" s="43" t="s">
        <v>5910</v>
      </c>
      <c r="C439" s="43">
        <v>53.813679709895098</v>
      </c>
      <c r="D439" s="43">
        <v>2021</v>
      </c>
      <c r="E439" s="43" t="s">
        <v>483</v>
      </c>
    </row>
    <row r="440" spans="1:5" hidden="1">
      <c r="A440" s="43" t="s">
        <v>497</v>
      </c>
      <c r="B440" s="43" t="s">
        <v>10</v>
      </c>
      <c r="C440" s="43">
        <v>45.986146640001898</v>
      </c>
      <c r="D440" s="43">
        <v>2020</v>
      </c>
      <c r="E440" s="43" t="s">
        <v>485</v>
      </c>
    </row>
    <row r="441" spans="1:5" hidden="1">
      <c r="A441" s="43" t="s">
        <v>497</v>
      </c>
      <c r="B441" s="43" t="s">
        <v>10</v>
      </c>
      <c r="C441" s="43">
        <v>46.450060226242499</v>
      </c>
      <c r="D441" s="43">
        <v>2020</v>
      </c>
      <c r="E441" s="43" t="s">
        <v>486</v>
      </c>
    </row>
    <row r="442" spans="1:5" hidden="1">
      <c r="A442" s="43" t="s">
        <v>497</v>
      </c>
      <c r="B442" s="43" t="s">
        <v>10</v>
      </c>
      <c r="C442" s="43">
        <v>52.748094973940802</v>
      </c>
      <c r="D442" s="43">
        <v>2020</v>
      </c>
      <c r="E442" s="43" t="s">
        <v>487</v>
      </c>
    </row>
    <row r="443" spans="1:5" hidden="1">
      <c r="A443" s="43" t="s">
        <v>497</v>
      </c>
      <c r="B443" s="43" t="s">
        <v>10</v>
      </c>
      <c r="C443" s="43">
        <v>48.049267417859397</v>
      </c>
      <c r="D443" s="43">
        <v>2020</v>
      </c>
      <c r="E443" s="43" t="s">
        <v>488</v>
      </c>
    </row>
    <row r="444" spans="1:5" hidden="1">
      <c r="A444" s="43" t="s">
        <v>497</v>
      </c>
      <c r="B444" s="43" t="s">
        <v>10</v>
      </c>
      <c r="C444" s="43">
        <v>60.5916935330931</v>
      </c>
      <c r="D444" s="43">
        <v>2020</v>
      </c>
      <c r="E444" s="43" t="s">
        <v>489</v>
      </c>
    </row>
    <row r="445" spans="1:5" hidden="1">
      <c r="A445" s="43" t="s">
        <v>497</v>
      </c>
      <c r="B445" s="43" t="s">
        <v>10</v>
      </c>
      <c r="C445" s="43">
        <v>60.675206832132297</v>
      </c>
      <c r="D445" s="43">
        <v>2021</v>
      </c>
      <c r="E445" s="43" t="s">
        <v>490</v>
      </c>
    </row>
    <row r="446" spans="1:5" hidden="1">
      <c r="A446" s="43" t="s">
        <v>497</v>
      </c>
      <c r="B446" s="43" t="s">
        <v>10</v>
      </c>
      <c r="C446" s="43">
        <v>41.073680417942697</v>
      </c>
      <c r="D446" s="43">
        <v>2021</v>
      </c>
      <c r="E446" s="43" t="s">
        <v>491</v>
      </c>
    </row>
    <row r="447" spans="1:5" hidden="1">
      <c r="A447" s="43" t="s">
        <v>497</v>
      </c>
      <c r="B447" s="43" t="s">
        <v>10</v>
      </c>
      <c r="C447" s="43">
        <v>41.660951963754798</v>
      </c>
      <c r="D447" s="43">
        <v>2021</v>
      </c>
      <c r="E447" s="43" t="s">
        <v>492</v>
      </c>
    </row>
    <row r="448" spans="1:5" hidden="1">
      <c r="A448" s="43" t="s">
        <v>497</v>
      </c>
      <c r="B448" s="43" t="s">
        <v>10</v>
      </c>
      <c r="C448" s="43">
        <v>49.1646622431902</v>
      </c>
      <c r="D448" s="43">
        <v>2021</v>
      </c>
      <c r="E448" s="43" t="s">
        <v>493</v>
      </c>
    </row>
    <row r="449" spans="1:5" hidden="1">
      <c r="A449" s="43" t="s">
        <v>497</v>
      </c>
      <c r="B449" s="43" t="s">
        <v>10</v>
      </c>
      <c r="C449" s="43">
        <v>49.101443582441298</v>
      </c>
      <c r="D449" s="43">
        <v>2021</v>
      </c>
      <c r="E449" s="43" t="s">
        <v>483</v>
      </c>
    </row>
    <row r="450" spans="1:5" hidden="1">
      <c r="A450" s="43" t="s">
        <v>497</v>
      </c>
      <c r="B450" s="43" t="s">
        <v>10</v>
      </c>
      <c r="C450" s="43">
        <v>47.875062131222997</v>
      </c>
      <c r="D450" s="43">
        <v>2021</v>
      </c>
      <c r="E450" s="43" t="s">
        <v>484</v>
      </c>
    </row>
    <row r="451" spans="1:5" hidden="1">
      <c r="A451" s="43" t="s">
        <v>497</v>
      </c>
      <c r="B451" s="43" t="s">
        <v>10</v>
      </c>
      <c r="C451" s="43">
        <v>46.570474614426303</v>
      </c>
      <c r="D451" s="43">
        <v>2021</v>
      </c>
      <c r="E451" s="43" t="s">
        <v>496</v>
      </c>
    </row>
    <row r="452" spans="1:5" hidden="1">
      <c r="A452" s="43" t="s">
        <v>497</v>
      </c>
      <c r="B452" s="43" t="s">
        <v>11</v>
      </c>
      <c r="C452" s="43">
        <v>49.295699894912197</v>
      </c>
      <c r="D452" s="43">
        <v>2020</v>
      </c>
      <c r="E452" s="43" t="s">
        <v>485</v>
      </c>
    </row>
    <row r="453" spans="1:5" hidden="1">
      <c r="A453" s="43" t="s">
        <v>497</v>
      </c>
      <c r="B453" s="43" t="s">
        <v>11</v>
      </c>
      <c r="C453" s="43">
        <v>58.468851974700101</v>
      </c>
      <c r="D453" s="43">
        <v>2020</v>
      </c>
      <c r="E453" s="43" t="s">
        <v>486</v>
      </c>
    </row>
    <row r="454" spans="1:5" hidden="1">
      <c r="A454" s="43" t="s">
        <v>497</v>
      </c>
      <c r="B454" s="43" t="s">
        <v>11</v>
      </c>
      <c r="C454" s="43">
        <v>64.381852612505796</v>
      </c>
      <c r="D454" s="43">
        <v>2020</v>
      </c>
      <c r="E454" s="43" t="s">
        <v>487</v>
      </c>
    </row>
    <row r="455" spans="1:5" hidden="1">
      <c r="A455" s="43" t="s">
        <v>497</v>
      </c>
      <c r="B455" s="43" t="s">
        <v>11</v>
      </c>
      <c r="C455" s="43">
        <v>51.0195031092627</v>
      </c>
      <c r="D455" s="43">
        <v>2020</v>
      </c>
      <c r="E455" s="43" t="s">
        <v>488</v>
      </c>
    </row>
    <row r="456" spans="1:5" hidden="1">
      <c r="A456" s="43" t="s">
        <v>497</v>
      </c>
      <c r="B456" s="43" t="s">
        <v>11</v>
      </c>
      <c r="C456" s="43">
        <v>47.176603890310197</v>
      </c>
      <c r="D456" s="43">
        <v>2020</v>
      </c>
      <c r="E456" s="43" t="s">
        <v>489</v>
      </c>
    </row>
    <row r="457" spans="1:5" hidden="1">
      <c r="A457" s="43" t="s">
        <v>497</v>
      </c>
      <c r="B457" s="43" t="s">
        <v>11</v>
      </c>
      <c r="C457" s="43">
        <v>51.521551516221599</v>
      </c>
      <c r="D457" s="43">
        <v>2021</v>
      </c>
      <c r="E457" s="43" t="s">
        <v>490</v>
      </c>
    </row>
    <row r="458" spans="1:5" hidden="1">
      <c r="A458" s="43" t="s">
        <v>497</v>
      </c>
      <c r="B458" s="43" t="s">
        <v>11</v>
      </c>
      <c r="C458" s="43">
        <v>43.360962500414601</v>
      </c>
      <c r="D458" s="43">
        <v>2021</v>
      </c>
      <c r="E458" s="43" t="s">
        <v>491</v>
      </c>
    </row>
    <row r="459" spans="1:5" hidden="1">
      <c r="A459" s="43" t="s">
        <v>497</v>
      </c>
      <c r="B459" s="43" t="s">
        <v>11</v>
      </c>
      <c r="C459" s="43">
        <v>55.4230354073106</v>
      </c>
      <c r="D459" s="43">
        <v>2021</v>
      </c>
      <c r="E459" s="43" t="s">
        <v>492</v>
      </c>
    </row>
    <row r="460" spans="1:5" hidden="1">
      <c r="A460" s="43" t="s">
        <v>497</v>
      </c>
      <c r="B460" s="43" t="s">
        <v>11</v>
      </c>
      <c r="C460" s="43">
        <v>52.907391910393201</v>
      </c>
      <c r="D460" s="43">
        <v>2021</v>
      </c>
      <c r="E460" s="43" t="s">
        <v>493</v>
      </c>
    </row>
    <row r="461" spans="1:5" hidden="1">
      <c r="A461" s="43" t="s">
        <v>497</v>
      </c>
      <c r="B461" s="43" t="s">
        <v>11</v>
      </c>
      <c r="C461" s="43">
        <v>60.268394651618799</v>
      </c>
      <c r="D461" s="43">
        <v>2021</v>
      </c>
      <c r="E461" s="43" t="s">
        <v>483</v>
      </c>
    </row>
    <row r="462" spans="1:5" hidden="1">
      <c r="A462" s="43" t="s">
        <v>497</v>
      </c>
      <c r="B462" s="43" t="s">
        <v>11</v>
      </c>
      <c r="C462" s="43">
        <v>52.2108690815854</v>
      </c>
      <c r="D462" s="43">
        <v>2021</v>
      </c>
      <c r="E462" s="43" t="s">
        <v>484</v>
      </c>
    </row>
    <row r="463" spans="1:5" hidden="1">
      <c r="A463" s="43" t="s">
        <v>497</v>
      </c>
      <c r="B463" s="43" t="s">
        <v>11</v>
      </c>
      <c r="C463" s="43">
        <v>55.532107325896803</v>
      </c>
      <c r="D463" s="43">
        <v>2021</v>
      </c>
      <c r="E463" s="43" t="s">
        <v>496</v>
      </c>
    </row>
    <row r="464" spans="1:5" hidden="1">
      <c r="A464" s="43" t="s">
        <v>497</v>
      </c>
      <c r="B464" s="43" t="s">
        <v>5909</v>
      </c>
      <c r="C464" s="43">
        <v>37.581141100102499</v>
      </c>
      <c r="D464" s="43">
        <v>2020</v>
      </c>
      <c r="E464" s="43" t="s">
        <v>487</v>
      </c>
    </row>
    <row r="465" spans="1:5" hidden="1">
      <c r="A465" s="43" t="s">
        <v>497</v>
      </c>
      <c r="B465" s="43" t="s">
        <v>5909</v>
      </c>
      <c r="C465" s="43">
        <v>45.194336032892103</v>
      </c>
      <c r="D465" s="43">
        <v>2020</v>
      </c>
      <c r="E465" s="43" t="s">
        <v>488</v>
      </c>
    </row>
    <row r="466" spans="1:5" hidden="1">
      <c r="A466" s="43" t="s">
        <v>497</v>
      </c>
      <c r="B466" s="43" t="s">
        <v>5909</v>
      </c>
      <c r="C466" s="43">
        <v>44.169611307420404</v>
      </c>
      <c r="D466" s="43">
        <v>2021</v>
      </c>
      <c r="E466" s="43" t="s">
        <v>493</v>
      </c>
    </row>
    <row r="467" spans="1:5" hidden="1">
      <c r="A467" s="43" t="s">
        <v>497</v>
      </c>
      <c r="B467" s="43" t="s">
        <v>5909</v>
      </c>
      <c r="C467" s="43">
        <v>42.578397411312601</v>
      </c>
      <c r="D467" s="43">
        <v>2021</v>
      </c>
      <c r="E467" s="43" t="s">
        <v>483</v>
      </c>
    </row>
    <row r="468" spans="1:5" hidden="1">
      <c r="A468" s="43" t="s">
        <v>497</v>
      </c>
      <c r="B468" s="43" t="s">
        <v>5908</v>
      </c>
      <c r="C468" s="43">
        <v>36.605090661445402</v>
      </c>
      <c r="D468" s="43">
        <v>2020</v>
      </c>
      <c r="E468" s="43" t="s">
        <v>485</v>
      </c>
    </row>
    <row r="469" spans="1:5" hidden="1">
      <c r="A469" s="43" t="s">
        <v>497</v>
      </c>
      <c r="B469" s="43" t="s">
        <v>5908</v>
      </c>
      <c r="C469" s="43">
        <v>50.9000389864798</v>
      </c>
      <c r="D469" s="43">
        <v>2020</v>
      </c>
      <c r="E469" s="43" t="s">
        <v>486</v>
      </c>
    </row>
    <row r="470" spans="1:5" hidden="1">
      <c r="A470" s="43" t="s">
        <v>497</v>
      </c>
      <c r="B470" s="43" t="s">
        <v>5908</v>
      </c>
      <c r="C470" s="43">
        <v>24.507229632741598</v>
      </c>
      <c r="D470" s="43">
        <v>2020</v>
      </c>
      <c r="E470" s="43" t="s">
        <v>489</v>
      </c>
    </row>
    <row r="471" spans="1:5" hidden="1">
      <c r="A471" s="43" t="s">
        <v>497</v>
      </c>
      <c r="B471" s="43" t="s">
        <v>5908</v>
      </c>
      <c r="C471" s="43">
        <v>38.823643598951698</v>
      </c>
      <c r="D471" s="43">
        <v>2021</v>
      </c>
      <c r="E471" s="43" t="s">
        <v>490</v>
      </c>
    </row>
    <row r="472" spans="1:5" hidden="1">
      <c r="A472" s="43" t="s">
        <v>497</v>
      </c>
      <c r="B472" s="43" t="s">
        <v>5908</v>
      </c>
      <c r="C472" s="43">
        <v>41.735416868873102</v>
      </c>
      <c r="D472" s="43">
        <v>2021</v>
      </c>
      <c r="E472" s="43" t="s">
        <v>492</v>
      </c>
    </row>
    <row r="473" spans="1:5" hidden="1">
      <c r="A473" s="43" t="s">
        <v>497</v>
      </c>
      <c r="B473" s="43" t="s">
        <v>5908</v>
      </c>
      <c r="C473" s="43">
        <v>38.321705807212297</v>
      </c>
      <c r="D473" s="43">
        <v>2021</v>
      </c>
      <c r="E473" s="43" t="s">
        <v>493</v>
      </c>
    </row>
    <row r="474" spans="1:5" hidden="1">
      <c r="A474" s="43" t="s">
        <v>497</v>
      </c>
      <c r="B474" s="43" t="s">
        <v>5908</v>
      </c>
      <c r="C474" s="43">
        <v>47.963978073610001</v>
      </c>
      <c r="D474" s="43">
        <v>2021</v>
      </c>
      <c r="E474" s="43" t="s">
        <v>483</v>
      </c>
    </row>
    <row r="475" spans="1:5" hidden="1">
      <c r="A475" s="43" t="s">
        <v>497</v>
      </c>
      <c r="B475" s="43" t="s">
        <v>5908</v>
      </c>
      <c r="C475" s="43">
        <v>44.6471901387945</v>
      </c>
      <c r="D475" s="43">
        <v>2021</v>
      </c>
      <c r="E475" s="43" t="s">
        <v>496</v>
      </c>
    </row>
    <row r="476" spans="1:5" hidden="1">
      <c r="A476" s="43" t="s">
        <v>497</v>
      </c>
      <c r="B476" s="43" t="s">
        <v>5907</v>
      </c>
      <c r="C476" s="43">
        <v>35.040632222470698</v>
      </c>
      <c r="D476" s="43">
        <v>2021</v>
      </c>
      <c r="E476" s="43" t="s">
        <v>496</v>
      </c>
    </row>
    <row r="477" spans="1:5" hidden="1">
      <c r="A477" s="43" t="s">
        <v>497</v>
      </c>
      <c r="B477" s="43" t="s">
        <v>5906</v>
      </c>
      <c r="C477" s="43">
        <v>51.232791508235799</v>
      </c>
      <c r="D477" s="43">
        <v>2021</v>
      </c>
      <c r="E477" s="43" t="s">
        <v>490</v>
      </c>
    </row>
    <row r="478" spans="1:5" hidden="1">
      <c r="A478" s="43" t="s">
        <v>497</v>
      </c>
      <c r="B478" s="43" t="s">
        <v>5906</v>
      </c>
      <c r="C478" s="43">
        <v>48.057980193629803</v>
      </c>
      <c r="D478" s="43">
        <v>2021</v>
      </c>
      <c r="E478" s="43" t="s">
        <v>492</v>
      </c>
    </row>
    <row r="479" spans="1:5" hidden="1">
      <c r="A479" s="43" t="s">
        <v>497</v>
      </c>
      <c r="B479" s="43" t="s">
        <v>5906</v>
      </c>
      <c r="C479" s="43">
        <v>61.3333333333333</v>
      </c>
      <c r="D479" s="43">
        <v>2021</v>
      </c>
      <c r="E479" s="43" t="s">
        <v>483</v>
      </c>
    </row>
    <row r="480" spans="1:5" hidden="1">
      <c r="A480" s="43" t="s">
        <v>497</v>
      </c>
      <c r="B480" s="43" t="s">
        <v>5905</v>
      </c>
      <c r="C480" s="43">
        <v>47.431608479654003</v>
      </c>
      <c r="D480" s="43">
        <v>2020</v>
      </c>
      <c r="E480" s="43" t="s">
        <v>485</v>
      </c>
    </row>
    <row r="481" spans="1:5" hidden="1">
      <c r="A481" s="43" t="s">
        <v>497</v>
      </c>
      <c r="B481" s="43" t="s">
        <v>5905</v>
      </c>
      <c r="C481" s="43">
        <v>47.704453378003002</v>
      </c>
      <c r="D481" s="43">
        <v>2020</v>
      </c>
      <c r="E481" s="43" t="s">
        <v>486</v>
      </c>
    </row>
    <row r="482" spans="1:5" hidden="1">
      <c r="A482" s="43" t="s">
        <v>497</v>
      </c>
      <c r="B482" s="43" t="s">
        <v>5905</v>
      </c>
      <c r="C482" s="43">
        <v>48.773782774232203</v>
      </c>
      <c r="D482" s="43">
        <v>2020</v>
      </c>
      <c r="E482" s="43" t="s">
        <v>487</v>
      </c>
    </row>
    <row r="483" spans="1:5" hidden="1">
      <c r="A483" s="43" t="s">
        <v>497</v>
      </c>
      <c r="B483" s="43" t="s">
        <v>5905</v>
      </c>
      <c r="C483" s="43">
        <v>42.087760456754197</v>
      </c>
      <c r="D483" s="43">
        <v>2020</v>
      </c>
      <c r="E483" s="43" t="s">
        <v>488</v>
      </c>
    </row>
    <row r="484" spans="1:5" hidden="1">
      <c r="A484" s="43" t="s">
        <v>497</v>
      </c>
      <c r="B484" s="43" t="s">
        <v>5905</v>
      </c>
      <c r="C484" s="43">
        <v>54.842936899166901</v>
      </c>
      <c r="D484" s="43">
        <v>2020</v>
      </c>
      <c r="E484" s="43" t="s">
        <v>489</v>
      </c>
    </row>
    <row r="485" spans="1:5" hidden="1">
      <c r="A485" s="43" t="s">
        <v>497</v>
      </c>
      <c r="B485" s="43" t="s">
        <v>5905</v>
      </c>
      <c r="C485" s="43">
        <v>51.367158168111899</v>
      </c>
      <c r="D485" s="43">
        <v>2021</v>
      </c>
      <c r="E485" s="43" t="s">
        <v>490</v>
      </c>
    </row>
    <row r="486" spans="1:5" hidden="1">
      <c r="A486" s="43" t="s">
        <v>497</v>
      </c>
      <c r="B486" s="43" t="s">
        <v>5905</v>
      </c>
      <c r="C486" s="43">
        <v>45.715337292623197</v>
      </c>
      <c r="D486" s="43">
        <v>2021</v>
      </c>
      <c r="E486" s="43" t="s">
        <v>491</v>
      </c>
    </row>
    <row r="487" spans="1:5" hidden="1">
      <c r="A487" s="43" t="s">
        <v>497</v>
      </c>
      <c r="B487" s="43" t="s">
        <v>5905</v>
      </c>
      <c r="C487" s="43">
        <v>49.571515033066198</v>
      </c>
      <c r="D487" s="43">
        <v>2021</v>
      </c>
      <c r="E487" s="43" t="s">
        <v>492</v>
      </c>
    </row>
    <row r="488" spans="1:5" hidden="1">
      <c r="A488" s="43" t="s">
        <v>497</v>
      </c>
      <c r="B488" s="43" t="s">
        <v>5905</v>
      </c>
      <c r="C488" s="43">
        <v>46.978628506847798</v>
      </c>
      <c r="D488" s="43">
        <v>2021</v>
      </c>
      <c r="E488" s="43" t="s">
        <v>493</v>
      </c>
    </row>
    <row r="489" spans="1:5" hidden="1">
      <c r="A489" s="43" t="s">
        <v>497</v>
      </c>
      <c r="B489" s="43" t="s">
        <v>5905</v>
      </c>
      <c r="C489" s="43">
        <v>47.009119117334897</v>
      </c>
      <c r="D489" s="43">
        <v>2021</v>
      </c>
      <c r="E489" s="43" t="s">
        <v>483</v>
      </c>
    </row>
    <row r="490" spans="1:5" hidden="1">
      <c r="A490" s="43" t="s">
        <v>497</v>
      </c>
      <c r="B490" s="43" t="s">
        <v>5905</v>
      </c>
      <c r="C490" s="43">
        <v>50.338231456849797</v>
      </c>
      <c r="D490" s="43">
        <v>2021</v>
      </c>
      <c r="E490" s="43" t="s">
        <v>484</v>
      </c>
    </row>
    <row r="491" spans="1:5" hidden="1">
      <c r="A491" s="43" t="s">
        <v>497</v>
      </c>
      <c r="B491" s="43" t="s">
        <v>5905</v>
      </c>
      <c r="C491" s="43">
        <v>48.818315565654302</v>
      </c>
      <c r="D491" s="43">
        <v>2021</v>
      </c>
      <c r="E491" s="43" t="s">
        <v>496</v>
      </c>
    </row>
    <row r="492" spans="1:5" hidden="1">
      <c r="A492" s="43" t="s">
        <v>497</v>
      </c>
      <c r="B492" s="43" t="s">
        <v>5904</v>
      </c>
      <c r="C492" s="43">
        <v>51.406954353512901</v>
      </c>
      <c r="D492" s="43">
        <v>2020</v>
      </c>
      <c r="E492" s="43" t="s">
        <v>485</v>
      </c>
    </row>
    <row r="493" spans="1:5" hidden="1">
      <c r="A493" s="43" t="s">
        <v>497</v>
      </c>
      <c r="B493" s="43" t="s">
        <v>5904</v>
      </c>
      <c r="C493" s="43">
        <v>52.159962265152302</v>
      </c>
      <c r="D493" s="43">
        <v>2020</v>
      </c>
      <c r="E493" s="43" t="s">
        <v>486</v>
      </c>
    </row>
    <row r="494" spans="1:5" hidden="1">
      <c r="A494" s="43" t="s">
        <v>497</v>
      </c>
      <c r="B494" s="43" t="s">
        <v>5904</v>
      </c>
      <c r="C494" s="43">
        <v>48.384848842328502</v>
      </c>
      <c r="D494" s="43">
        <v>2020</v>
      </c>
      <c r="E494" s="43" t="s">
        <v>487</v>
      </c>
    </row>
    <row r="495" spans="1:5" hidden="1">
      <c r="A495" s="43" t="s">
        <v>497</v>
      </c>
      <c r="B495" s="43" t="s">
        <v>5904</v>
      </c>
      <c r="C495" s="43">
        <v>50.156188539154002</v>
      </c>
      <c r="D495" s="43">
        <v>2020</v>
      </c>
      <c r="E495" s="43" t="s">
        <v>488</v>
      </c>
    </row>
    <row r="496" spans="1:5" hidden="1">
      <c r="A496" s="43" t="s">
        <v>497</v>
      </c>
      <c r="B496" s="43" t="s">
        <v>5904</v>
      </c>
      <c r="C496" s="43">
        <v>43.368623889707699</v>
      </c>
      <c r="D496" s="43">
        <v>2020</v>
      </c>
      <c r="E496" s="43" t="s">
        <v>489</v>
      </c>
    </row>
    <row r="497" spans="1:5" hidden="1">
      <c r="A497" s="43" t="s">
        <v>497</v>
      </c>
      <c r="B497" s="43" t="s">
        <v>5904</v>
      </c>
      <c r="C497" s="43">
        <v>55.351076536165401</v>
      </c>
      <c r="D497" s="43">
        <v>2021</v>
      </c>
      <c r="E497" s="43" t="s">
        <v>490</v>
      </c>
    </row>
    <row r="498" spans="1:5" hidden="1">
      <c r="A498" s="43" t="s">
        <v>497</v>
      </c>
      <c r="B498" s="43" t="s">
        <v>5904</v>
      </c>
      <c r="C498" s="43">
        <v>63.432110529012498</v>
      </c>
      <c r="D498" s="43">
        <v>2021</v>
      </c>
      <c r="E498" s="43" t="s">
        <v>491</v>
      </c>
    </row>
    <row r="499" spans="1:5" hidden="1">
      <c r="A499" s="43" t="s">
        <v>497</v>
      </c>
      <c r="B499" s="43" t="s">
        <v>5904</v>
      </c>
      <c r="C499" s="43">
        <v>51.818342113255497</v>
      </c>
      <c r="D499" s="43">
        <v>2021</v>
      </c>
      <c r="E499" s="43" t="s">
        <v>492</v>
      </c>
    </row>
    <row r="500" spans="1:5" hidden="1">
      <c r="A500" s="43" t="s">
        <v>497</v>
      </c>
      <c r="B500" s="43" t="s">
        <v>5904</v>
      </c>
      <c r="C500" s="43">
        <v>52.006342541757697</v>
      </c>
      <c r="D500" s="43">
        <v>2021</v>
      </c>
      <c r="E500" s="43" t="s">
        <v>493</v>
      </c>
    </row>
    <row r="501" spans="1:5" hidden="1">
      <c r="A501" s="43" t="s">
        <v>497</v>
      </c>
      <c r="B501" s="43" t="s">
        <v>5904</v>
      </c>
      <c r="C501" s="43">
        <v>52.638970766063402</v>
      </c>
      <c r="D501" s="43">
        <v>2021</v>
      </c>
      <c r="E501" s="43" t="s">
        <v>483</v>
      </c>
    </row>
    <row r="502" spans="1:5" hidden="1">
      <c r="A502" s="43" t="s">
        <v>497</v>
      </c>
      <c r="B502" s="43" t="s">
        <v>5904</v>
      </c>
      <c r="C502" s="43">
        <v>53.736919862412599</v>
      </c>
      <c r="D502" s="43">
        <v>2021</v>
      </c>
      <c r="E502" s="43" t="s">
        <v>484</v>
      </c>
    </row>
    <row r="503" spans="1:5" hidden="1">
      <c r="A503" s="43" t="s">
        <v>497</v>
      </c>
      <c r="B503" s="43" t="s">
        <v>5904</v>
      </c>
      <c r="C503" s="43">
        <v>55.818991028309398</v>
      </c>
      <c r="D503" s="43">
        <v>2021</v>
      </c>
      <c r="E503" s="43" t="s">
        <v>496</v>
      </c>
    </row>
    <row r="504" spans="1:5" hidden="1">
      <c r="A504" s="43" t="s">
        <v>497</v>
      </c>
      <c r="B504" s="43" t="s">
        <v>5903</v>
      </c>
      <c r="C504" s="43">
        <v>51.3539868859216</v>
      </c>
      <c r="D504" s="43">
        <v>2020</v>
      </c>
      <c r="E504" s="43" t="s">
        <v>485</v>
      </c>
    </row>
    <row r="505" spans="1:5" hidden="1">
      <c r="A505" s="43" t="s">
        <v>497</v>
      </c>
      <c r="B505" s="43" t="s">
        <v>5903</v>
      </c>
      <c r="C505" s="43">
        <v>55.1345699846662</v>
      </c>
      <c r="D505" s="43">
        <v>2020</v>
      </c>
      <c r="E505" s="43" t="s">
        <v>486</v>
      </c>
    </row>
    <row r="506" spans="1:5" hidden="1">
      <c r="A506" s="43" t="s">
        <v>497</v>
      </c>
      <c r="B506" s="43" t="s">
        <v>5903</v>
      </c>
      <c r="C506" s="43">
        <v>57.374250260217401</v>
      </c>
      <c r="D506" s="43">
        <v>2020</v>
      </c>
      <c r="E506" s="43" t="s">
        <v>487</v>
      </c>
    </row>
    <row r="507" spans="1:5" hidden="1">
      <c r="A507" s="43" t="s">
        <v>497</v>
      </c>
      <c r="B507" s="43" t="s">
        <v>5903</v>
      </c>
      <c r="C507" s="43">
        <v>48.837284517610499</v>
      </c>
      <c r="D507" s="43">
        <v>2020</v>
      </c>
      <c r="E507" s="43" t="s">
        <v>488</v>
      </c>
    </row>
    <row r="508" spans="1:5" hidden="1">
      <c r="A508" s="43" t="s">
        <v>497</v>
      </c>
      <c r="B508" s="43" t="s">
        <v>5903</v>
      </c>
      <c r="C508" s="43">
        <v>48.227774549680397</v>
      </c>
      <c r="D508" s="43">
        <v>2020</v>
      </c>
      <c r="E508" s="43" t="s">
        <v>489</v>
      </c>
    </row>
    <row r="509" spans="1:5" hidden="1">
      <c r="A509" s="43" t="s">
        <v>497</v>
      </c>
      <c r="B509" s="43" t="s">
        <v>5903</v>
      </c>
      <c r="C509" s="43">
        <v>71.985507246376798</v>
      </c>
      <c r="D509" s="43">
        <v>2021</v>
      </c>
      <c r="E509" s="43" t="s">
        <v>490</v>
      </c>
    </row>
    <row r="510" spans="1:5" hidden="1">
      <c r="A510" s="43" t="s">
        <v>497</v>
      </c>
      <c r="B510" s="43" t="s">
        <v>5903</v>
      </c>
      <c r="C510" s="43">
        <v>53.666176261267204</v>
      </c>
      <c r="D510" s="43">
        <v>2021</v>
      </c>
      <c r="E510" s="43" t="s">
        <v>491</v>
      </c>
    </row>
    <row r="511" spans="1:5" hidden="1">
      <c r="A511" s="43" t="s">
        <v>497</v>
      </c>
      <c r="B511" s="43" t="s">
        <v>5903</v>
      </c>
      <c r="C511" s="43">
        <v>58.442392431984601</v>
      </c>
      <c r="D511" s="43">
        <v>2021</v>
      </c>
      <c r="E511" s="43" t="s">
        <v>492</v>
      </c>
    </row>
    <row r="512" spans="1:5" hidden="1">
      <c r="A512" s="43" t="s">
        <v>497</v>
      </c>
      <c r="B512" s="43" t="s">
        <v>5903</v>
      </c>
      <c r="C512" s="43">
        <v>47.624611305538302</v>
      </c>
      <c r="D512" s="43">
        <v>2021</v>
      </c>
      <c r="E512" s="43" t="s">
        <v>493</v>
      </c>
    </row>
    <row r="513" spans="1:5" hidden="1">
      <c r="A513" s="43" t="s">
        <v>497</v>
      </c>
      <c r="B513" s="43" t="s">
        <v>5903</v>
      </c>
      <c r="C513" s="43">
        <v>49.758646395927698</v>
      </c>
      <c r="D513" s="43">
        <v>2021</v>
      </c>
      <c r="E513" s="43" t="s">
        <v>483</v>
      </c>
    </row>
    <row r="514" spans="1:5" hidden="1">
      <c r="A514" s="43" t="s">
        <v>497</v>
      </c>
      <c r="B514" s="43" t="s">
        <v>5903</v>
      </c>
      <c r="C514" s="43">
        <v>51.1127105775182</v>
      </c>
      <c r="D514" s="43">
        <v>2021</v>
      </c>
      <c r="E514" s="43" t="s">
        <v>484</v>
      </c>
    </row>
    <row r="515" spans="1:5" hidden="1">
      <c r="A515" s="43" t="s">
        <v>497</v>
      </c>
      <c r="B515" s="43" t="s">
        <v>5903</v>
      </c>
      <c r="C515" s="43">
        <v>59.688422494542202</v>
      </c>
      <c r="D515" s="43">
        <v>2021</v>
      </c>
      <c r="E515" s="43" t="s">
        <v>496</v>
      </c>
    </row>
    <row r="516" spans="1:5" hidden="1">
      <c r="A516" s="43" t="s">
        <v>497</v>
      </c>
      <c r="B516" s="43" t="s">
        <v>5902</v>
      </c>
      <c r="C516" s="43">
        <v>39.285938747688903</v>
      </c>
      <c r="D516" s="43">
        <v>2020</v>
      </c>
      <c r="E516" s="43" t="s">
        <v>485</v>
      </c>
    </row>
    <row r="517" spans="1:5" hidden="1">
      <c r="A517" s="43" t="s">
        <v>497</v>
      </c>
      <c r="B517" s="43" t="s">
        <v>5902</v>
      </c>
      <c r="C517" s="43">
        <v>46.132181986849901</v>
      </c>
      <c r="D517" s="43">
        <v>2020</v>
      </c>
      <c r="E517" s="43" t="s">
        <v>486</v>
      </c>
    </row>
    <row r="518" spans="1:5" hidden="1">
      <c r="A518" s="43" t="s">
        <v>497</v>
      </c>
      <c r="B518" s="43" t="s">
        <v>5902</v>
      </c>
      <c r="C518" s="43">
        <v>30.214399269233098</v>
      </c>
      <c r="D518" s="43">
        <v>2020</v>
      </c>
      <c r="E518" s="43" t="s">
        <v>487</v>
      </c>
    </row>
    <row r="519" spans="1:5" hidden="1">
      <c r="A519" s="43" t="s">
        <v>497</v>
      </c>
      <c r="B519" s="43" t="s">
        <v>5902</v>
      </c>
      <c r="C519" s="43">
        <v>36.913205844451198</v>
      </c>
      <c r="D519" s="43">
        <v>2020</v>
      </c>
      <c r="E519" s="43" t="s">
        <v>488</v>
      </c>
    </row>
    <row r="520" spans="1:5" hidden="1">
      <c r="A520" s="43" t="s">
        <v>497</v>
      </c>
      <c r="B520" s="43" t="s">
        <v>5902</v>
      </c>
      <c r="C520" s="43">
        <v>47.1133555201788</v>
      </c>
      <c r="D520" s="43">
        <v>2020</v>
      </c>
      <c r="E520" s="43" t="s">
        <v>489</v>
      </c>
    </row>
    <row r="521" spans="1:5" hidden="1">
      <c r="A521" s="43" t="s">
        <v>497</v>
      </c>
      <c r="B521" s="43" t="s">
        <v>5902</v>
      </c>
      <c r="C521" s="43">
        <v>23.599775116099</v>
      </c>
      <c r="D521" s="43">
        <v>2021</v>
      </c>
      <c r="E521" s="43" t="s">
        <v>490</v>
      </c>
    </row>
    <row r="522" spans="1:5" hidden="1">
      <c r="A522" s="43" t="s">
        <v>497</v>
      </c>
      <c r="B522" s="43" t="s">
        <v>5902</v>
      </c>
      <c r="C522" s="43">
        <v>38.499831571914001</v>
      </c>
      <c r="D522" s="43">
        <v>2021</v>
      </c>
      <c r="E522" s="43" t="s">
        <v>491</v>
      </c>
    </row>
    <row r="523" spans="1:5" hidden="1">
      <c r="A523" s="43" t="s">
        <v>497</v>
      </c>
      <c r="B523" s="43" t="s">
        <v>5902</v>
      </c>
      <c r="C523" s="43">
        <v>39.675610207978302</v>
      </c>
      <c r="D523" s="43">
        <v>2021</v>
      </c>
      <c r="E523" s="43" t="s">
        <v>492</v>
      </c>
    </row>
    <row r="524" spans="1:5" hidden="1">
      <c r="A524" s="43" t="s">
        <v>497</v>
      </c>
      <c r="B524" s="43" t="s">
        <v>5902</v>
      </c>
      <c r="C524" s="43">
        <v>34.274628660715997</v>
      </c>
      <c r="D524" s="43">
        <v>2021</v>
      </c>
      <c r="E524" s="43" t="s">
        <v>493</v>
      </c>
    </row>
    <row r="525" spans="1:5" hidden="1">
      <c r="A525" s="43" t="s">
        <v>497</v>
      </c>
      <c r="B525" s="43" t="s">
        <v>5902</v>
      </c>
      <c r="C525" s="43">
        <v>46.634075996946898</v>
      </c>
      <c r="D525" s="43">
        <v>2021</v>
      </c>
      <c r="E525" s="43" t="s">
        <v>483</v>
      </c>
    </row>
    <row r="526" spans="1:5" hidden="1">
      <c r="A526" s="43" t="s">
        <v>497</v>
      </c>
      <c r="B526" s="43" t="s">
        <v>5902</v>
      </c>
      <c r="C526" s="43">
        <v>38.650015659354501</v>
      </c>
      <c r="D526" s="43">
        <v>2021</v>
      </c>
      <c r="E526" s="43" t="s">
        <v>484</v>
      </c>
    </row>
    <row r="527" spans="1:5" hidden="1">
      <c r="A527" s="43" t="s">
        <v>497</v>
      </c>
      <c r="B527" s="43" t="s">
        <v>5902</v>
      </c>
      <c r="C527" s="43">
        <v>45.1461240273633</v>
      </c>
      <c r="D527" s="43">
        <v>2021</v>
      </c>
      <c r="E527" s="43" t="s">
        <v>496</v>
      </c>
    </row>
    <row r="528" spans="1:5" hidden="1">
      <c r="A528" s="43" t="s">
        <v>497</v>
      </c>
      <c r="B528" s="43" t="s">
        <v>5901</v>
      </c>
      <c r="C528" s="43">
        <v>56.163709170239798</v>
      </c>
      <c r="D528" s="43">
        <v>2020</v>
      </c>
      <c r="E528" s="43" t="s">
        <v>485</v>
      </c>
    </row>
    <row r="529" spans="1:5" hidden="1">
      <c r="A529" s="43" t="s">
        <v>497</v>
      </c>
      <c r="B529" s="43" t="s">
        <v>5901</v>
      </c>
      <c r="C529" s="43">
        <v>46.195632714065503</v>
      </c>
      <c r="D529" s="43">
        <v>2020</v>
      </c>
      <c r="E529" s="43" t="s">
        <v>486</v>
      </c>
    </row>
    <row r="530" spans="1:5" hidden="1">
      <c r="A530" s="43" t="s">
        <v>497</v>
      </c>
      <c r="B530" s="43" t="s">
        <v>5901</v>
      </c>
      <c r="C530" s="43">
        <v>39.736502351820903</v>
      </c>
      <c r="D530" s="43">
        <v>2020</v>
      </c>
      <c r="E530" s="43" t="s">
        <v>487</v>
      </c>
    </row>
    <row r="531" spans="1:5" hidden="1">
      <c r="A531" s="43" t="s">
        <v>497</v>
      </c>
      <c r="B531" s="43" t="s">
        <v>5901</v>
      </c>
      <c r="C531" s="43">
        <v>35.458022726638099</v>
      </c>
      <c r="D531" s="43">
        <v>2020</v>
      </c>
      <c r="E531" s="43" t="s">
        <v>488</v>
      </c>
    </row>
    <row r="532" spans="1:5" hidden="1">
      <c r="A532" s="43" t="s">
        <v>497</v>
      </c>
      <c r="B532" s="43" t="s">
        <v>5901</v>
      </c>
      <c r="C532" s="43">
        <v>50.661368745752</v>
      </c>
      <c r="D532" s="43">
        <v>2020</v>
      </c>
      <c r="E532" s="43" t="s">
        <v>489</v>
      </c>
    </row>
    <row r="533" spans="1:5" hidden="1">
      <c r="A533" s="43" t="s">
        <v>497</v>
      </c>
      <c r="B533" s="43" t="s">
        <v>5901</v>
      </c>
      <c r="C533" s="43">
        <v>40.767791985037398</v>
      </c>
      <c r="D533" s="43">
        <v>2021</v>
      </c>
      <c r="E533" s="43" t="s">
        <v>490</v>
      </c>
    </row>
    <row r="534" spans="1:5" hidden="1">
      <c r="A534" s="43" t="s">
        <v>497</v>
      </c>
      <c r="B534" s="43" t="s">
        <v>5901</v>
      </c>
      <c r="C534" s="43">
        <v>35.469068922552502</v>
      </c>
      <c r="D534" s="43">
        <v>2021</v>
      </c>
      <c r="E534" s="43" t="s">
        <v>491</v>
      </c>
    </row>
    <row r="535" spans="1:5" hidden="1">
      <c r="A535" s="43" t="s">
        <v>497</v>
      </c>
      <c r="B535" s="43" t="s">
        <v>5901</v>
      </c>
      <c r="C535" s="43">
        <v>29.0240974978392</v>
      </c>
      <c r="D535" s="43">
        <v>2021</v>
      </c>
      <c r="E535" s="43" t="s">
        <v>492</v>
      </c>
    </row>
    <row r="536" spans="1:5" hidden="1">
      <c r="A536" s="43" t="s">
        <v>497</v>
      </c>
      <c r="B536" s="43" t="s">
        <v>5901</v>
      </c>
      <c r="C536" s="43">
        <v>46.6521358797931</v>
      </c>
      <c r="D536" s="43">
        <v>2021</v>
      </c>
      <c r="E536" s="43" t="s">
        <v>493</v>
      </c>
    </row>
    <row r="537" spans="1:5" hidden="1">
      <c r="A537" s="43" t="s">
        <v>497</v>
      </c>
      <c r="B537" s="43" t="s">
        <v>5901</v>
      </c>
      <c r="C537" s="43">
        <v>28.073596557479899</v>
      </c>
      <c r="D537" s="43">
        <v>2021</v>
      </c>
      <c r="E537" s="43" t="s">
        <v>483</v>
      </c>
    </row>
    <row r="538" spans="1:5" hidden="1">
      <c r="A538" s="43" t="s">
        <v>497</v>
      </c>
      <c r="B538" s="43" t="s">
        <v>5901</v>
      </c>
      <c r="C538" s="43">
        <v>42.293018883790999</v>
      </c>
      <c r="D538" s="43">
        <v>2021</v>
      </c>
      <c r="E538" s="43" t="s">
        <v>484</v>
      </c>
    </row>
    <row r="539" spans="1:5" hidden="1">
      <c r="A539" s="43" t="s">
        <v>497</v>
      </c>
      <c r="B539" s="43" t="s">
        <v>5901</v>
      </c>
      <c r="C539" s="43">
        <v>43.168245157209498</v>
      </c>
      <c r="D539" s="43">
        <v>2021</v>
      </c>
      <c r="E539" s="43" t="s">
        <v>496</v>
      </c>
    </row>
    <row r="540" spans="1:5" hidden="1">
      <c r="A540" s="43" t="s">
        <v>497</v>
      </c>
      <c r="B540" s="43" t="s">
        <v>5900</v>
      </c>
      <c r="C540" s="43">
        <v>40.421808129265401</v>
      </c>
      <c r="D540" s="43">
        <v>2020</v>
      </c>
      <c r="E540" s="43" t="s">
        <v>485</v>
      </c>
    </row>
    <row r="541" spans="1:5" hidden="1">
      <c r="A541" s="43" t="s">
        <v>497</v>
      </c>
      <c r="B541" s="43" t="s">
        <v>5900</v>
      </c>
      <c r="C541" s="43">
        <v>35.037139937628197</v>
      </c>
      <c r="D541" s="43">
        <v>2020</v>
      </c>
      <c r="E541" s="43" t="s">
        <v>486</v>
      </c>
    </row>
    <row r="542" spans="1:5" hidden="1">
      <c r="A542" s="43" t="s">
        <v>497</v>
      </c>
      <c r="B542" s="43" t="s">
        <v>5900</v>
      </c>
      <c r="C542" s="43">
        <v>38.264963478748903</v>
      </c>
      <c r="D542" s="43">
        <v>2020</v>
      </c>
      <c r="E542" s="43" t="s">
        <v>487</v>
      </c>
    </row>
    <row r="543" spans="1:5" hidden="1">
      <c r="A543" s="43" t="s">
        <v>497</v>
      </c>
      <c r="B543" s="43" t="s">
        <v>5900</v>
      </c>
      <c r="C543" s="43">
        <v>40.4033521568712</v>
      </c>
      <c r="D543" s="43">
        <v>2020</v>
      </c>
      <c r="E543" s="43" t="s">
        <v>488</v>
      </c>
    </row>
    <row r="544" spans="1:5" hidden="1">
      <c r="A544" s="43" t="s">
        <v>497</v>
      </c>
      <c r="B544" s="43" t="s">
        <v>5900</v>
      </c>
      <c r="C544" s="43">
        <v>34.323059924301099</v>
      </c>
      <c r="D544" s="43">
        <v>2020</v>
      </c>
      <c r="E544" s="43" t="s">
        <v>489</v>
      </c>
    </row>
    <row r="545" spans="1:5" hidden="1">
      <c r="A545" s="43" t="s">
        <v>497</v>
      </c>
      <c r="B545" s="43" t="s">
        <v>5900</v>
      </c>
      <c r="C545" s="43">
        <v>38.587477106712498</v>
      </c>
      <c r="D545" s="43">
        <v>2021</v>
      </c>
      <c r="E545" s="43" t="s">
        <v>490</v>
      </c>
    </row>
    <row r="546" spans="1:5" hidden="1">
      <c r="A546" s="43" t="s">
        <v>497</v>
      </c>
      <c r="B546" s="43" t="s">
        <v>5900</v>
      </c>
      <c r="C546" s="43">
        <v>34.696224384778802</v>
      </c>
      <c r="D546" s="43">
        <v>2021</v>
      </c>
      <c r="E546" s="43" t="s">
        <v>491</v>
      </c>
    </row>
    <row r="547" spans="1:5" hidden="1">
      <c r="A547" s="43" t="s">
        <v>497</v>
      </c>
      <c r="B547" s="43" t="s">
        <v>5900</v>
      </c>
      <c r="C547" s="43">
        <v>42.539058694664597</v>
      </c>
      <c r="D547" s="43">
        <v>2021</v>
      </c>
      <c r="E547" s="43" t="s">
        <v>492</v>
      </c>
    </row>
    <row r="548" spans="1:5" hidden="1">
      <c r="A548" s="43" t="s">
        <v>497</v>
      </c>
      <c r="B548" s="43" t="s">
        <v>5900</v>
      </c>
      <c r="C548" s="43">
        <v>39.051041952068502</v>
      </c>
      <c r="D548" s="43">
        <v>2021</v>
      </c>
      <c r="E548" s="43" t="s">
        <v>493</v>
      </c>
    </row>
    <row r="549" spans="1:5" hidden="1">
      <c r="A549" s="43" t="s">
        <v>497</v>
      </c>
      <c r="B549" s="43" t="s">
        <v>5900</v>
      </c>
      <c r="C549" s="43">
        <v>36.503727073513801</v>
      </c>
      <c r="D549" s="43">
        <v>2021</v>
      </c>
      <c r="E549" s="43" t="s">
        <v>483</v>
      </c>
    </row>
    <row r="550" spans="1:5" hidden="1">
      <c r="A550" s="43" t="s">
        <v>497</v>
      </c>
      <c r="B550" s="43" t="s">
        <v>5900</v>
      </c>
      <c r="C550" s="43">
        <v>38.925867380575397</v>
      </c>
      <c r="D550" s="43">
        <v>2021</v>
      </c>
      <c r="E550" s="43" t="s">
        <v>484</v>
      </c>
    </row>
    <row r="551" spans="1:5" hidden="1">
      <c r="A551" s="43" t="s">
        <v>497</v>
      </c>
      <c r="B551" s="43" t="s">
        <v>5900</v>
      </c>
      <c r="C551" s="43">
        <v>29.881082724513199</v>
      </c>
      <c r="D551" s="43">
        <v>2021</v>
      </c>
      <c r="E551" s="43" t="s">
        <v>496</v>
      </c>
    </row>
    <row r="552" spans="1:5" hidden="1">
      <c r="A552" s="43" t="s">
        <v>497</v>
      </c>
      <c r="B552" s="43" t="s">
        <v>5899</v>
      </c>
      <c r="C552" s="43">
        <v>40.845656610063699</v>
      </c>
      <c r="D552" s="43">
        <v>2020</v>
      </c>
      <c r="E552" s="43" t="s">
        <v>485</v>
      </c>
    </row>
    <row r="553" spans="1:5" hidden="1">
      <c r="A553" s="43" t="s">
        <v>497</v>
      </c>
      <c r="B553" s="43" t="s">
        <v>5899</v>
      </c>
      <c r="C553" s="43">
        <v>37.716347977687001</v>
      </c>
      <c r="D553" s="43">
        <v>2020</v>
      </c>
      <c r="E553" s="43" t="s">
        <v>486</v>
      </c>
    </row>
    <row r="554" spans="1:5" hidden="1">
      <c r="A554" s="43" t="s">
        <v>497</v>
      </c>
      <c r="B554" s="43" t="s">
        <v>5899</v>
      </c>
      <c r="C554" s="43">
        <v>34.879144538669998</v>
      </c>
      <c r="D554" s="43">
        <v>2020</v>
      </c>
      <c r="E554" s="43" t="s">
        <v>487</v>
      </c>
    </row>
    <row r="555" spans="1:5" hidden="1">
      <c r="A555" s="43" t="s">
        <v>497</v>
      </c>
      <c r="B555" s="43" t="s">
        <v>5899</v>
      </c>
      <c r="C555" s="43">
        <v>36.7775027225507</v>
      </c>
      <c r="D555" s="43">
        <v>2020</v>
      </c>
      <c r="E555" s="43" t="s">
        <v>488</v>
      </c>
    </row>
    <row r="556" spans="1:5" hidden="1">
      <c r="A556" s="43" t="s">
        <v>497</v>
      </c>
      <c r="B556" s="43" t="s">
        <v>5899</v>
      </c>
      <c r="C556" s="43">
        <v>38.086624928002003</v>
      </c>
      <c r="D556" s="43">
        <v>2020</v>
      </c>
      <c r="E556" s="43" t="s">
        <v>489</v>
      </c>
    </row>
    <row r="557" spans="1:5" hidden="1">
      <c r="A557" s="43" t="s">
        <v>497</v>
      </c>
      <c r="B557" s="43" t="s">
        <v>5899</v>
      </c>
      <c r="C557" s="43">
        <v>46.778924249250899</v>
      </c>
      <c r="D557" s="43">
        <v>2021</v>
      </c>
      <c r="E557" s="43" t="s">
        <v>490</v>
      </c>
    </row>
    <row r="558" spans="1:5" hidden="1">
      <c r="A558" s="43" t="s">
        <v>497</v>
      </c>
      <c r="B558" s="43" t="s">
        <v>5899</v>
      </c>
      <c r="C558" s="43">
        <v>40.434121200042902</v>
      </c>
      <c r="D558" s="43">
        <v>2021</v>
      </c>
      <c r="E558" s="43" t="s">
        <v>491</v>
      </c>
    </row>
    <row r="559" spans="1:5" hidden="1">
      <c r="A559" s="43" t="s">
        <v>497</v>
      </c>
      <c r="B559" s="43" t="s">
        <v>5899</v>
      </c>
      <c r="C559" s="43">
        <v>41.723696935790699</v>
      </c>
      <c r="D559" s="43">
        <v>2021</v>
      </c>
      <c r="E559" s="43" t="s">
        <v>492</v>
      </c>
    </row>
    <row r="560" spans="1:5" hidden="1">
      <c r="A560" s="43" t="s">
        <v>497</v>
      </c>
      <c r="B560" s="43" t="s">
        <v>5899</v>
      </c>
      <c r="C560" s="43">
        <v>38.575312202679697</v>
      </c>
      <c r="D560" s="43">
        <v>2021</v>
      </c>
      <c r="E560" s="43" t="s">
        <v>493</v>
      </c>
    </row>
    <row r="561" spans="1:5" hidden="1">
      <c r="A561" s="43" t="s">
        <v>497</v>
      </c>
      <c r="B561" s="43" t="s">
        <v>5899</v>
      </c>
      <c r="C561" s="43">
        <v>45.102561804525003</v>
      </c>
      <c r="D561" s="43">
        <v>2021</v>
      </c>
      <c r="E561" s="43" t="s">
        <v>483</v>
      </c>
    </row>
    <row r="562" spans="1:5" hidden="1">
      <c r="A562" s="43" t="s">
        <v>497</v>
      </c>
      <c r="B562" s="43" t="s">
        <v>5899</v>
      </c>
      <c r="C562" s="43">
        <v>37.058611842788601</v>
      </c>
      <c r="D562" s="43">
        <v>2021</v>
      </c>
      <c r="E562" s="43" t="s">
        <v>484</v>
      </c>
    </row>
    <row r="563" spans="1:5" hidden="1">
      <c r="A563" s="43" t="s">
        <v>497</v>
      </c>
      <c r="B563" s="43" t="s">
        <v>5899</v>
      </c>
      <c r="C563" s="43">
        <v>41.830234779942899</v>
      </c>
      <c r="D563" s="43">
        <v>2021</v>
      </c>
      <c r="E563" s="43" t="s">
        <v>496</v>
      </c>
    </row>
    <row r="564" spans="1:5" hidden="1">
      <c r="A564" s="43" t="s">
        <v>497</v>
      </c>
      <c r="B564" s="43" t="s">
        <v>5898</v>
      </c>
      <c r="C564" s="43">
        <v>54.121874483217098</v>
      </c>
      <c r="D564" s="43">
        <v>2020</v>
      </c>
      <c r="E564" s="43" t="s">
        <v>485</v>
      </c>
    </row>
    <row r="565" spans="1:5" hidden="1">
      <c r="A565" s="43" t="s">
        <v>497</v>
      </c>
      <c r="B565" s="43" t="s">
        <v>5898</v>
      </c>
      <c r="C565" s="43">
        <v>48.594204323072297</v>
      </c>
      <c r="D565" s="43">
        <v>2020</v>
      </c>
      <c r="E565" s="43" t="s">
        <v>486</v>
      </c>
    </row>
    <row r="566" spans="1:5" hidden="1">
      <c r="A566" s="43" t="s">
        <v>497</v>
      </c>
      <c r="B566" s="43" t="s">
        <v>5898</v>
      </c>
      <c r="C566" s="43">
        <v>51.643192488262898</v>
      </c>
      <c r="D566" s="43">
        <v>2020</v>
      </c>
      <c r="E566" s="43" t="s">
        <v>487</v>
      </c>
    </row>
    <row r="567" spans="1:5" hidden="1">
      <c r="A567" s="43" t="s">
        <v>497</v>
      </c>
      <c r="B567" s="43" t="s">
        <v>5898</v>
      </c>
      <c r="C567" s="43">
        <v>50.592379122638398</v>
      </c>
      <c r="D567" s="43">
        <v>2020</v>
      </c>
      <c r="E567" s="43" t="s">
        <v>488</v>
      </c>
    </row>
    <row r="568" spans="1:5" hidden="1">
      <c r="A568" s="43" t="s">
        <v>497</v>
      </c>
      <c r="B568" s="43" t="s">
        <v>5898</v>
      </c>
      <c r="C568" s="43">
        <v>49.993880362372003</v>
      </c>
      <c r="D568" s="43">
        <v>2020</v>
      </c>
      <c r="E568" s="43" t="s">
        <v>489</v>
      </c>
    </row>
    <row r="569" spans="1:5" hidden="1">
      <c r="A569" s="43" t="s">
        <v>497</v>
      </c>
      <c r="B569" s="43" t="s">
        <v>5898</v>
      </c>
      <c r="C569" s="43">
        <v>49.783353828290998</v>
      </c>
      <c r="D569" s="43">
        <v>2021</v>
      </c>
      <c r="E569" s="43" t="s">
        <v>490</v>
      </c>
    </row>
    <row r="570" spans="1:5" hidden="1">
      <c r="A570" s="43" t="s">
        <v>497</v>
      </c>
      <c r="B570" s="43" t="s">
        <v>5898</v>
      </c>
      <c r="C570" s="43">
        <v>52.662092955841104</v>
      </c>
      <c r="D570" s="43">
        <v>2021</v>
      </c>
      <c r="E570" s="43" t="s">
        <v>491</v>
      </c>
    </row>
    <row r="571" spans="1:5" hidden="1">
      <c r="A571" s="43" t="s">
        <v>497</v>
      </c>
      <c r="B571" s="43" t="s">
        <v>5898</v>
      </c>
      <c r="C571" s="43">
        <v>52.0113623047598</v>
      </c>
      <c r="D571" s="43">
        <v>2021</v>
      </c>
      <c r="E571" s="43" t="s">
        <v>492</v>
      </c>
    </row>
    <row r="572" spans="1:5" hidden="1">
      <c r="A572" s="43" t="s">
        <v>497</v>
      </c>
      <c r="B572" s="43" t="s">
        <v>5898</v>
      </c>
      <c r="C572" s="43">
        <v>55.862891853780198</v>
      </c>
      <c r="D572" s="43">
        <v>2021</v>
      </c>
      <c r="E572" s="43" t="s">
        <v>493</v>
      </c>
    </row>
    <row r="573" spans="1:5" hidden="1">
      <c r="A573" s="43" t="s">
        <v>497</v>
      </c>
      <c r="B573" s="43" t="s">
        <v>5898</v>
      </c>
      <c r="C573" s="43">
        <v>51.938964988293499</v>
      </c>
      <c r="D573" s="43">
        <v>2021</v>
      </c>
      <c r="E573" s="43" t="s">
        <v>483</v>
      </c>
    </row>
    <row r="574" spans="1:5" hidden="1">
      <c r="A574" s="43" t="s">
        <v>497</v>
      </c>
      <c r="B574" s="43" t="s">
        <v>5898</v>
      </c>
      <c r="C574" s="43">
        <v>50.410169703801103</v>
      </c>
      <c r="D574" s="43">
        <v>2021</v>
      </c>
      <c r="E574" s="43" t="s">
        <v>484</v>
      </c>
    </row>
    <row r="575" spans="1:5" hidden="1">
      <c r="A575" s="43" t="s">
        <v>497</v>
      </c>
      <c r="B575" s="43" t="s">
        <v>5898</v>
      </c>
      <c r="C575" s="43">
        <v>55.262165220671399</v>
      </c>
      <c r="D575" s="43">
        <v>2021</v>
      </c>
      <c r="E575" s="43" t="s">
        <v>496</v>
      </c>
    </row>
    <row r="576" spans="1:5" hidden="1">
      <c r="A576" s="43" t="s">
        <v>497</v>
      </c>
      <c r="B576" s="43" t="s">
        <v>5897</v>
      </c>
      <c r="C576" s="43">
        <v>45.842119739616699</v>
      </c>
      <c r="D576" s="43">
        <v>2020</v>
      </c>
      <c r="E576" s="43" t="s">
        <v>485</v>
      </c>
    </row>
    <row r="577" spans="1:5" hidden="1">
      <c r="A577" s="43" t="s">
        <v>497</v>
      </c>
      <c r="B577" s="43" t="s">
        <v>5897</v>
      </c>
      <c r="C577" s="43">
        <v>44.993022465508403</v>
      </c>
      <c r="D577" s="43">
        <v>2020</v>
      </c>
      <c r="E577" s="43" t="s">
        <v>486</v>
      </c>
    </row>
    <row r="578" spans="1:5" hidden="1">
      <c r="A578" s="43" t="s">
        <v>497</v>
      </c>
      <c r="B578" s="43" t="s">
        <v>5897</v>
      </c>
      <c r="C578" s="43">
        <v>46.999986495187898</v>
      </c>
      <c r="D578" s="43">
        <v>2020</v>
      </c>
      <c r="E578" s="43" t="s">
        <v>487</v>
      </c>
    </row>
    <row r="579" spans="1:5" hidden="1">
      <c r="A579" s="43" t="s">
        <v>497</v>
      </c>
      <c r="B579" s="43" t="s">
        <v>5897</v>
      </c>
      <c r="C579" s="43">
        <v>46.276735354547299</v>
      </c>
      <c r="D579" s="43">
        <v>2020</v>
      </c>
      <c r="E579" s="43" t="s">
        <v>488</v>
      </c>
    </row>
    <row r="580" spans="1:5" hidden="1">
      <c r="A580" s="43" t="s">
        <v>497</v>
      </c>
      <c r="B580" s="43" t="s">
        <v>5897</v>
      </c>
      <c r="C580" s="43">
        <v>39.4644531783375</v>
      </c>
      <c r="D580" s="43">
        <v>2020</v>
      </c>
      <c r="E580" s="43" t="s">
        <v>489</v>
      </c>
    </row>
    <row r="581" spans="1:5" hidden="1">
      <c r="A581" s="43" t="s">
        <v>497</v>
      </c>
      <c r="B581" s="43" t="s">
        <v>5897</v>
      </c>
      <c r="C581" s="43">
        <v>36.984017824008603</v>
      </c>
      <c r="D581" s="43">
        <v>2021</v>
      </c>
      <c r="E581" s="43" t="s">
        <v>492</v>
      </c>
    </row>
    <row r="582" spans="1:5" hidden="1">
      <c r="A582" s="43" t="s">
        <v>497</v>
      </c>
      <c r="B582" s="43" t="s">
        <v>5897</v>
      </c>
      <c r="C582" s="43">
        <v>39.697597711550202</v>
      </c>
      <c r="D582" s="43">
        <v>2021</v>
      </c>
      <c r="E582" s="43" t="s">
        <v>493</v>
      </c>
    </row>
    <row r="583" spans="1:5" hidden="1">
      <c r="A583" s="43" t="s">
        <v>497</v>
      </c>
      <c r="B583" s="43" t="s">
        <v>5897</v>
      </c>
      <c r="C583" s="43">
        <v>45.151475641792103</v>
      </c>
      <c r="D583" s="43">
        <v>2021</v>
      </c>
      <c r="E583" s="43" t="s">
        <v>483</v>
      </c>
    </row>
    <row r="584" spans="1:5" hidden="1">
      <c r="A584" s="43" t="s">
        <v>497</v>
      </c>
      <c r="B584" s="43" t="s">
        <v>5897</v>
      </c>
      <c r="C584" s="43">
        <v>46.390258045810299</v>
      </c>
      <c r="D584" s="43">
        <v>2021</v>
      </c>
      <c r="E584" s="43" t="s">
        <v>484</v>
      </c>
    </row>
    <row r="585" spans="1:5" hidden="1">
      <c r="A585" s="43" t="s">
        <v>497</v>
      </c>
      <c r="B585" s="43" t="s">
        <v>5897</v>
      </c>
      <c r="C585" s="43">
        <v>44.746584798773597</v>
      </c>
      <c r="D585" s="43">
        <v>2021</v>
      </c>
      <c r="E585" s="43" t="s">
        <v>496</v>
      </c>
    </row>
    <row r="586" spans="1:5" hidden="1">
      <c r="A586" s="43" t="s">
        <v>497</v>
      </c>
      <c r="B586" s="43" t="s">
        <v>5896</v>
      </c>
      <c r="C586" s="43">
        <v>41.708323056129601</v>
      </c>
      <c r="D586" s="43">
        <v>2020</v>
      </c>
      <c r="E586" s="43" t="s">
        <v>485</v>
      </c>
    </row>
    <row r="587" spans="1:5" hidden="1">
      <c r="A587" s="43" t="s">
        <v>497</v>
      </c>
      <c r="B587" s="43" t="s">
        <v>5896</v>
      </c>
      <c r="C587" s="43">
        <v>44.705042384754002</v>
      </c>
      <c r="D587" s="43">
        <v>2020</v>
      </c>
      <c r="E587" s="43" t="s">
        <v>486</v>
      </c>
    </row>
    <row r="588" spans="1:5" hidden="1">
      <c r="A588" s="43" t="s">
        <v>497</v>
      </c>
      <c r="B588" s="43" t="s">
        <v>5896</v>
      </c>
      <c r="C588" s="43">
        <v>43.401318846454203</v>
      </c>
      <c r="D588" s="43">
        <v>2020</v>
      </c>
      <c r="E588" s="43" t="s">
        <v>487</v>
      </c>
    </row>
    <row r="589" spans="1:5" hidden="1">
      <c r="A589" s="43" t="s">
        <v>497</v>
      </c>
      <c r="B589" s="43" t="s">
        <v>5896</v>
      </c>
      <c r="C589" s="43">
        <v>40.357590380020497</v>
      </c>
      <c r="D589" s="43">
        <v>2020</v>
      </c>
      <c r="E589" s="43" t="s">
        <v>488</v>
      </c>
    </row>
    <row r="590" spans="1:5" hidden="1">
      <c r="A590" s="43" t="s">
        <v>497</v>
      </c>
      <c r="B590" s="43" t="s">
        <v>5896</v>
      </c>
      <c r="C590" s="43">
        <v>38.188118405946597</v>
      </c>
      <c r="D590" s="43">
        <v>2020</v>
      </c>
      <c r="E590" s="43" t="s">
        <v>489</v>
      </c>
    </row>
    <row r="591" spans="1:5" hidden="1">
      <c r="A591" s="43" t="s">
        <v>497</v>
      </c>
      <c r="B591" s="43" t="s">
        <v>5896</v>
      </c>
      <c r="C591" s="43">
        <v>38.872225859027203</v>
      </c>
      <c r="D591" s="43">
        <v>2021</v>
      </c>
      <c r="E591" s="43" t="s">
        <v>490</v>
      </c>
    </row>
    <row r="592" spans="1:5" hidden="1">
      <c r="A592" s="43" t="s">
        <v>497</v>
      </c>
      <c r="B592" s="43" t="s">
        <v>5896</v>
      </c>
      <c r="C592" s="43">
        <v>39.224401831955099</v>
      </c>
      <c r="D592" s="43">
        <v>2021</v>
      </c>
      <c r="E592" s="43" t="s">
        <v>491</v>
      </c>
    </row>
    <row r="593" spans="1:5" hidden="1">
      <c r="A593" s="43" t="s">
        <v>497</v>
      </c>
      <c r="B593" s="43" t="s">
        <v>5896</v>
      </c>
      <c r="C593" s="43">
        <v>38.809911765648799</v>
      </c>
      <c r="D593" s="43">
        <v>2021</v>
      </c>
      <c r="E593" s="43" t="s">
        <v>492</v>
      </c>
    </row>
    <row r="594" spans="1:5" hidden="1">
      <c r="A594" s="43" t="s">
        <v>497</v>
      </c>
      <c r="B594" s="43" t="s">
        <v>5896</v>
      </c>
      <c r="C594" s="43">
        <v>47.0772023897485</v>
      </c>
      <c r="D594" s="43">
        <v>2021</v>
      </c>
      <c r="E594" s="43" t="s">
        <v>493</v>
      </c>
    </row>
    <row r="595" spans="1:5" hidden="1">
      <c r="A595" s="43" t="s">
        <v>497</v>
      </c>
      <c r="B595" s="43" t="s">
        <v>5896</v>
      </c>
      <c r="C595" s="43">
        <v>46.994573114476502</v>
      </c>
      <c r="D595" s="43">
        <v>2021</v>
      </c>
      <c r="E595" s="43" t="s">
        <v>483</v>
      </c>
    </row>
    <row r="596" spans="1:5" hidden="1">
      <c r="A596" s="43" t="s">
        <v>497</v>
      </c>
      <c r="B596" s="43" t="s">
        <v>5896</v>
      </c>
      <c r="C596" s="43">
        <v>29.488959935525202</v>
      </c>
      <c r="D596" s="43">
        <v>2021</v>
      </c>
      <c r="E596" s="43" t="s">
        <v>484</v>
      </c>
    </row>
    <row r="597" spans="1:5" hidden="1">
      <c r="A597" s="43" t="s">
        <v>497</v>
      </c>
      <c r="B597" s="43" t="s">
        <v>5896</v>
      </c>
      <c r="C597" s="43">
        <v>41.646274459106301</v>
      </c>
      <c r="D597" s="43">
        <v>2021</v>
      </c>
      <c r="E597" s="43" t="s">
        <v>496</v>
      </c>
    </row>
    <row r="598" spans="1:5" hidden="1">
      <c r="A598" s="43" t="s">
        <v>497</v>
      </c>
      <c r="B598" s="43" t="s">
        <v>5895</v>
      </c>
      <c r="C598" s="43">
        <v>40.783124605530602</v>
      </c>
      <c r="D598" s="43">
        <v>2020</v>
      </c>
      <c r="E598" s="43" t="s">
        <v>485</v>
      </c>
    </row>
    <row r="599" spans="1:5" hidden="1">
      <c r="A599" s="43" t="s">
        <v>497</v>
      </c>
      <c r="B599" s="43" t="s">
        <v>5895</v>
      </c>
      <c r="C599" s="43">
        <v>44.843584423568501</v>
      </c>
      <c r="D599" s="43">
        <v>2020</v>
      </c>
      <c r="E599" s="43" t="s">
        <v>486</v>
      </c>
    </row>
    <row r="600" spans="1:5" hidden="1">
      <c r="A600" s="43" t="s">
        <v>497</v>
      </c>
      <c r="B600" s="43" t="s">
        <v>5895</v>
      </c>
      <c r="C600" s="43">
        <v>47.1598798608915</v>
      </c>
      <c r="D600" s="43">
        <v>2020</v>
      </c>
      <c r="E600" s="43" t="s">
        <v>487</v>
      </c>
    </row>
    <row r="601" spans="1:5" hidden="1">
      <c r="A601" s="43" t="s">
        <v>497</v>
      </c>
      <c r="B601" s="43" t="s">
        <v>5895</v>
      </c>
      <c r="C601" s="43">
        <v>42.093616202434198</v>
      </c>
      <c r="D601" s="43">
        <v>2020</v>
      </c>
      <c r="E601" s="43" t="s">
        <v>488</v>
      </c>
    </row>
    <row r="602" spans="1:5" hidden="1">
      <c r="A602" s="43" t="s">
        <v>497</v>
      </c>
      <c r="B602" s="43" t="s">
        <v>5895</v>
      </c>
      <c r="C602" s="43">
        <v>40.793621361023497</v>
      </c>
      <c r="D602" s="43">
        <v>2020</v>
      </c>
      <c r="E602" s="43" t="s">
        <v>489</v>
      </c>
    </row>
    <row r="603" spans="1:5" hidden="1">
      <c r="A603" s="43" t="s">
        <v>497</v>
      </c>
      <c r="B603" s="43" t="s">
        <v>5895</v>
      </c>
      <c r="C603" s="43">
        <v>37.919826652220998</v>
      </c>
      <c r="D603" s="43">
        <v>2021</v>
      </c>
      <c r="E603" s="43" t="s">
        <v>491</v>
      </c>
    </row>
    <row r="604" spans="1:5" hidden="1">
      <c r="A604" s="43" t="s">
        <v>497</v>
      </c>
      <c r="B604" s="43" t="s">
        <v>5895</v>
      </c>
      <c r="C604" s="43">
        <v>43.906590904146299</v>
      </c>
      <c r="D604" s="43">
        <v>2021</v>
      </c>
      <c r="E604" s="43" t="s">
        <v>492</v>
      </c>
    </row>
    <row r="605" spans="1:5" hidden="1">
      <c r="A605" s="43" t="s">
        <v>497</v>
      </c>
      <c r="B605" s="43" t="s">
        <v>5895</v>
      </c>
      <c r="C605" s="43">
        <v>42.177027963947303</v>
      </c>
      <c r="D605" s="43">
        <v>2021</v>
      </c>
      <c r="E605" s="43" t="s">
        <v>493</v>
      </c>
    </row>
    <row r="606" spans="1:5" hidden="1">
      <c r="A606" s="43" t="s">
        <v>497</v>
      </c>
      <c r="B606" s="43" t="s">
        <v>5895</v>
      </c>
      <c r="C606" s="43">
        <v>47.4744301323</v>
      </c>
      <c r="D606" s="43">
        <v>2021</v>
      </c>
      <c r="E606" s="43" t="s">
        <v>483</v>
      </c>
    </row>
    <row r="607" spans="1:5" hidden="1">
      <c r="A607" s="43" t="s">
        <v>497</v>
      </c>
      <c r="B607" s="43" t="s">
        <v>5895</v>
      </c>
      <c r="C607" s="43">
        <v>45.875302828087101</v>
      </c>
      <c r="D607" s="43">
        <v>2021</v>
      </c>
      <c r="E607" s="43" t="s">
        <v>484</v>
      </c>
    </row>
    <row r="608" spans="1:5" hidden="1">
      <c r="A608" s="43" t="s">
        <v>497</v>
      </c>
      <c r="B608" s="43" t="s">
        <v>5895</v>
      </c>
      <c r="C608" s="43">
        <v>52.0372297010979</v>
      </c>
      <c r="D608" s="43">
        <v>2021</v>
      </c>
      <c r="E608" s="43" t="s">
        <v>496</v>
      </c>
    </row>
    <row r="609" spans="1:5" hidden="1">
      <c r="A609" s="43" t="s">
        <v>5891</v>
      </c>
      <c r="B609" s="43" t="s">
        <v>5894</v>
      </c>
      <c r="C609" s="43">
        <v>69.810917647679503</v>
      </c>
      <c r="D609" s="43">
        <v>2020</v>
      </c>
      <c r="E609" s="43" t="s">
        <v>485</v>
      </c>
    </row>
    <row r="610" spans="1:5" hidden="1">
      <c r="A610" s="43" t="s">
        <v>5891</v>
      </c>
      <c r="B610" s="43" t="s">
        <v>5894</v>
      </c>
      <c r="C610" s="43">
        <v>78.181380803463995</v>
      </c>
      <c r="D610" s="43">
        <v>2020</v>
      </c>
      <c r="E610" s="43" t="s">
        <v>486</v>
      </c>
    </row>
    <row r="611" spans="1:5" hidden="1">
      <c r="A611" s="43" t="s">
        <v>5891</v>
      </c>
      <c r="B611" s="43" t="s">
        <v>5894</v>
      </c>
      <c r="C611" s="43">
        <v>73.779795686719595</v>
      </c>
      <c r="D611" s="43">
        <v>2020</v>
      </c>
      <c r="E611" s="43" t="s">
        <v>488</v>
      </c>
    </row>
    <row r="612" spans="1:5" hidden="1">
      <c r="A612" s="43" t="s">
        <v>5891</v>
      </c>
      <c r="B612" s="43" t="s">
        <v>5894</v>
      </c>
      <c r="C612" s="43">
        <v>74.074074074074005</v>
      </c>
      <c r="D612" s="43">
        <v>2020</v>
      </c>
      <c r="E612" s="43" t="s">
        <v>489</v>
      </c>
    </row>
    <row r="613" spans="1:5" hidden="1">
      <c r="A613" s="43" t="s">
        <v>5891</v>
      </c>
      <c r="B613" s="43" t="s">
        <v>5894</v>
      </c>
      <c r="C613" s="43">
        <v>74.269681465588306</v>
      </c>
      <c r="D613" s="43">
        <v>2021</v>
      </c>
      <c r="E613" s="43" t="s">
        <v>490</v>
      </c>
    </row>
    <row r="614" spans="1:5" hidden="1">
      <c r="A614" s="43" t="s">
        <v>5891</v>
      </c>
      <c r="B614" s="43" t="s">
        <v>5894</v>
      </c>
      <c r="C614" s="43">
        <v>68.7280196550075</v>
      </c>
      <c r="D614" s="43">
        <v>2021</v>
      </c>
      <c r="E614" s="43" t="s">
        <v>492</v>
      </c>
    </row>
    <row r="615" spans="1:5" hidden="1">
      <c r="A615" s="43" t="s">
        <v>5891</v>
      </c>
      <c r="B615" s="43" t="s">
        <v>5894</v>
      </c>
      <c r="C615" s="43">
        <v>79.075425790754196</v>
      </c>
      <c r="D615" s="43">
        <v>2021</v>
      </c>
      <c r="E615" s="43" t="s">
        <v>493</v>
      </c>
    </row>
    <row r="616" spans="1:5" hidden="1">
      <c r="A616" s="43" t="s">
        <v>5891</v>
      </c>
      <c r="B616" s="43" t="s">
        <v>5894</v>
      </c>
      <c r="C616" s="43">
        <v>75.774186477828295</v>
      </c>
      <c r="D616" s="43">
        <v>2021</v>
      </c>
      <c r="E616" s="43" t="s">
        <v>484</v>
      </c>
    </row>
    <row r="617" spans="1:5" hidden="1">
      <c r="A617" s="43" t="s">
        <v>5891</v>
      </c>
      <c r="B617" s="43" t="s">
        <v>5894</v>
      </c>
      <c r="C617" s="43">
        <v>85.229808121374305</v>
      </c>
      <c r="D617" s="43">
        <v>2021</v>
      </c>
      <c r="E617" s="43" t="s">
        <v>496</v>
      </c>
    </row>
    <row r="618" spans="1:5" hidden="1">
      <c r="A618" s="43" t="s">
        <v>5891</v>
      </c>
      <c r="B618" s="43" t="s">
        <v>5893</v>
      </c>
      <c r="C618" s="43">
        <v>45.732418684959597</v>
      </c>
      <c r="D618" s="43">
        <v>2020</v>
      </c>
      <c r="E618" s="43" t="s">
        <v>485</v>
      </c>
    </row>
    <row r="619" spans="1:5" hidden="1">
      <c r="A619" s="43" t="s">
        <v>5891</v>
      </c>
      <c r="B619" s="43" t="s">
        <v>5893</v>
      </c>
      <c r="C619" s="43">
        <v>53.311793214862597</v>
      </c>
      <c r="D619" s="43">
        <v>2020</v>
      </c>
      <c r="E619" s="43" t="s">
        <v>486</v>
      </c>
    </row>
    <row r="620" spans="1:5" hidden="1">
      <c r="A620" s="43" t="s">
        <v>5891</v>
      </c>
      <c r="B620" s="43" t="s">
        <v>5893</v>
      </c>
      <c r="C620" s="43">
        <v>44.2428934852339</v>
      </c>
      <c r="D620" s="43">
        <v>2020</v>
      </c>
      <c r="E620" s="43" t="s">
        <v>487</v>
      </c>
    </row>
    <row r="621" spans="1:5" hidden="1">
      <c r="A621" s="43" t="s">
        <v>5891</v>
      </c>
      <c r="B621" s="43" t="s">
        <v>5893</v>
      </c>
      <c r="C621" s="43">
        <v>46.704381002499602</v>
      </c>
      <c r="D621" s="43">
        <v>2020</v>
      </c>
      <c r="E621" s="43" t="s">
        <v>488</v>
      </c>
    </row>
    <row r="622" spans="1:5" hidden="1">
      <c r="A622" s="43" t="s">
        <v>5891</v>
      </c>
      <c r="B622" s="43" t="s">
        <v>5893</v>
      </c>
      <c r="C622" s="43">
        <v>53.6912751677852</v>
      </c>
      <c r="D622" s="43">
        <v>2020</v>
      </c>
      <c r="E622" s="43" t="s">
        <v>489</v>
      </c>
    </row>
    <row r="623" spans="1:5" hidden="1">
      <c r="A623" s="43" t="s">
        <v>5891</v>
      </c>
      <c r="B623" s="43" t="s">
        <v>5893</v>
      </c>
      <c r="C623" s="43">
        <v>45.474088363556397</v>
      </c>
      <c r="D623" s="43">
        <v>2021</v>
      </c>
      <c r="E623" s="43" t="s">
        <v>490</v>
      </c>
    </row>
    <row r="624" spans="1:5" hidden="1">
      <c r="A624" s="43" t="s">
        <v>5891</v>
      </c>
      <c r="B624" s="43" t="s">
        <v>5893</v>
      </c>
      <c r="C624" s="43">
        <v>47.978630935718002</v>
      </c>
      <c r="D624" s="43">
        <v>2021</v>
      </c>
      <c r="E624" s="43" t="s">
        <v>492</v>
      </c>
    </row>
    <row r="625" spans="1:5" hidden="1">
      <c r="A625" s="43" t="s">
        <v>5891</v>
      </c>
      <c r="B625" s="43" t="s">
        <v>5893</v>
      </c>
      <c r="C625" s="43">
        <v>48.600105652403499</v>
      </c>
      <c r="D625" s="43">
        <v>2021</v>
      </c>
      <c r="E625" s="43" t="s">
        <v>493</v>
      </c>
    </row>
    <row r="626" spans="1:5" hidden="1">
      <c r="A626" s="43" t="s">
        <v>5891</v>
      </c>
      <c r="B626" s="43" t="s">
        <v>5893</v>
      </c>
      <c r="C626" s="43">
        <v>45.1409440518309</v>
      </c>
      <c r="D626" s="43">
        <v>2021</v>
      </c>
      <c r="E626" s="43" t="s">
        <v>483</v>
      </c>
    </row>
    <row r="627" spans="1:5" hidden="1">
      <c r="A627" s="43" t="s">
        <v>5891</v>
      </c>
      <c r="B627" s="43" t="s">
        <v>5893</v>
      </c>
      <c r="C627" s="43">
        <v>49.519807923169203</v>
      </c>
      <c r="D627" s="43">
        <v>2021</v>
      </c>
      <c r="E627" s="43" t="s">
        <v>484</v>
      </c>
    </row>
    <row r="628" spans="1:5" hidden="1">
      <c r="A628" s="43" t="s">
        <v>5891</v>
      </c>
      <c r="B628" s="43" t="s">
        <v>5893</v>
      </c>
      <c r="C628" s="43">
        <v>50.607693890646203</v>
      </c>
      <c r="D628" s="43">
        <v>2021</v>
      </c>
      <c r="E628" s="43" t="s">
        <v>496</v>
      </c>
    </row>
    <row r="629" spans="1:5" hidden="1">
      <c r="A629" s="43" t="s">
        <v>5891</v>
      </c>
      <c r="B629" s="43" t="s">
        <v>494</v>
      </c>
      <c r="C629" s="43">
        <v>45.863130261609399</v>
      </c>
      <c r="D629" s="43">
        <v>2020</v>
      </c>
      <c r="E629" s="43" t="s">
        <v>486</v>
      </c>
    </row>
    <row r="630" spans="1:5" hidden="1">
      <c r="A630" s="43" t="s">
        <v>5891</v>
      </c>
      <c r="B630" s="43" t="s">
        <v>494</v>
      </c>
      <c r="C630" s="43">
        <v>41.172985781990498</v>
      </c>
      <c r="D630" s="43">
        <v>2020</v>
      </c>
      <c r="E630" s="43" t="s">
        <v>487</v>
      </c>
    </row>
    <row r="631" spans="1:5" hidden="1">
      <c r="A631" s="43" t="s">
        <v>5891</v>
      </c>
      <c r="B631" s="43" t="s">
        <v>494</v>
      </c>
      <c r="C631" s="43">
        <v>40.7386409157739</v>
      </c>
      <c r="D631" s="43">
        <v>2020</v>
      </c>
      <c r="E631" s="43" t="s">
        <v>488</v>
      </c>
    </row>
    <row r="632" spans="1:5" hidden="1">
      <c r="A632" s="43" t="s">
        <v>5891</v>
      </c>
      <c r="B632" s="43" t="s">
        <v>494</v>
      </c>
      <c r="C632" s="43">
        <v>40.231734792404197</v>
      </c>
      <c r="D632" s="43">
        <v>2020</v>
      </c>
      <c r="E632" s="43" t="s">
        <v>489</v>
      </c>
    </row>
    <row r="633" spans="1:5" hidden="1">
      <c r="A633" s="43" t="s">
        <v>5891</v>
      </c>
      <c r="B633" s="43" t="s">
        <v>494</v>
      </c>
      <c r="C633" s="43">
        <v>57.832121612690003</v>
      </c>
      <c r="D633" s="43">
        <v>2021</v>
      </c>
      <c r="E633" s="43" t="s">
        <v>490</v>
      </c>
    </row>
    <row r="634" spans="1:5" hidden="1">
      <c r="A634" s="43" t="s">
        <v>5891</v>
      </c>
      <c r="B634" s="43" t="s">
        <v>494</v>
      </c>
      <c r="C634" s="43">
        <v>46.369728119508501</v>
      </c>
      <c r="D634" s="43">
        <v>2021</v>
      </c>
      <c r="E634" s="43" t="s">
        <v>491</v>
      </c>
    </row>
    <row r="635" spans="1:5" hidden="1">
      <c r="A635" s="43" t="s">
        <v>5891</v>
      </c>
      <c r="B635" s="43" t="s">
        <v>494</v>
      </c>
      <c r="C635" s="43">
        <v>43.261452170099197</v>
      </c>
      <c r="D635" s="43">
        <v>2021</v>
      </c>
      <c r="E635" s="43" t="s">
        <v>492</v>
      </c>
    </row>
    <row r="636" spans="1:5" hidden="1">
      <c r="A636" s="43" t="s">
        <v>5891</v>
      </c>
      <c r="B636" s="43" t="s">
        <v>494</v>
      </c>
      <c r="C636" s="43">
        <v>44.957723241905498</v>
      </c>
      <c r="D636" s="43">
        <v>2021</v>
      </c>
      <c r="E636" s="43" t="s">
        <v>493</v>
      </c>
    </row>
    <row r="637" spans="1:5" hidden="1">
      <c r="A637" s="43" t="s">
        <v>5891</v>
      </c>
      <c r="B637" s="43" t="s">
        <v>494</v>
      </c>
      <c r="C637" s="43">
        <v>48.222313036370998</v>
      </c>
      <c r="D637" s="43">
        <v>2021</v>
      </c>
      <c r="E637" s="43" t="s">
        <v>483</v>
      </c>
    </row>
    <row r="638" spans="1:5" hidden="1">
      <c r="A638" s="43" t="s">
        <v>5891</v>
      </c>
      <c r="B638" s="43" t="s">
        <v>494</v>
      </c>
      <c r="C638" s="43">
        <v>46.605948484417198</v>
      </c>
      <c r="D638" s="43">
        <v>2021</v>
      </c>
      <c r="E638" s="43" t="s">
        <v>484</v>
      </c>
    </row>
    <row r="639" spans="1:5" hidden="1">
      <c r="A639" s="43" t="s">
        <v>5891</v>
      </c>
      <c r="B639" s="43" t="s">
        <v>494</v>
      </c>
      <c r="C639" s="43">
        <v>47.629127857747598</v>
      </c>
      <c r="D639" s="43">
        <v>2021</v>
      </c>
      <c r="E639" s="43" t="s">
        <v>496</v>
      </c>
    </row>
    <row r="640" spans="1:5" hidden="1">
      <c r="A640" s="43" t="s">
        <v>5891</v>
      </c>
      <c r="B640" s="43" t="s">
        <v>5892</v>
      </c>
      <c r="C640" s="43">
        <v>48.6949746786131</v>
      </c>
      <c r="D640" s="43">
        <v>2021</v>
      </c>
      <c r="E640" s="43" t="s">
        <v>493</v>
      </c>
    </row>
    <row r="641" spans="1:5" hidden="1">
      <c r="A641" s="43" t="s">
        <v>5891</v>
      </c>
      <c r="B641" s="43" t="s">
        <v>495</v>
      </c>
      <c r="C641" s="43">
        <v>45.197244284523201</v>
      </c>
      <c r="D641" s="43">
        <v>2020</v>
      </c>
      <c r="E641" s="43" t="s">
        <v>487</v>
      </c>
    </row>
    <row r="642" spans="1:5" hidden="1">
      <c r="A642" s="43" t="s">
        <v>5891</v>
      </c>
      <c r="B642" s="43" t="s">
        <v>495</v>
      </c>
      <c r="C642" s="43">
        <v>45.723900797424797</v>
      </c>
      <c r="D642" s="43">
        <v>2021</v>
      </c>
      <c r="E642" s="43" t="s">
        <v>490</v>
      </c>
    </row>
    <row r="643" spans="1:5" hidden="1">
      <c r="A643" s="43" t="s">
        <v>5891</v>
      </c>
      <c r="B643" s="43" t="s">
        <v>495</v>
      </c>
      <c r="C643" s="43">
        <v>57.300275482093603</v>
      </c>
      <c r="D643" s="43">
        <v>2021</v>
      </c>
      <c r="E643" s="43" t="s">
        <v>491</v>
      </c>
    </row>
    <row r="644" spans="1:5" hidden="1">
      <c r="A644" s="43" t="s">
        <v>5891</v>
      </c>
      <c r="B644" s="43" t="s">
        <v>495</v>
      </c>
      <c r="C644" s="43">
        <v>47.574060493152899</v>
      </c>
      <c r="D644" s="43">
        <v>2021</v>
      </c>
      <c r="E644" s="43" t="s">
        <v>493</v>
      </c>
    </row>
    <row r="645" spans="1:5" hidden="1">
      <c r="A645" s="43" t="s">
        <v>5891</v>
      </c>
      <c r="B645" s="43" t="s">
        <v>495</v>
      </c>
      <c r="C645" s="43">
        <v>54.442508710801398</v>
      </c>
      <c r="D645" s="43">
        <v>2021</v>
      </c>
      <c r="E645" s="43" t="s">
        <v>496</v>
      </c>
    </row>
  </sheetData>
  <autoFilter ref="A1:E645">
    <filterColumn colId="0">
      <filters>
        <filter val="昌平区"/>
      </filters>
    </filterColumn>
    <filterColumn colId="1">
      <filters>
        <filter val="西环里"/>
      </filters>
    </filterColumn>
  </autoFilter>
  <phoneticPr fontId="42" type="noConversion"/>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9" sqref="P29"/>
    </sheetView>
  </sheetViews>
  <sheetFormatPr defaultColWidth="9" defaultRowHeight="13.5"/>
  <sheetData/>
  <phoneticPr fontId="42"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22</vt:i4>
      </vt:variant>
    </vt:vector>
  </HeadingPairs>
  <TitlesOfParts>
    <vt:vector size="22" baseType="lpstr">
      <vt:lpstr>比较法</vt:lpstr>
      <vt:lpstr>成本（静态）</vt:lpstr>
      <vt:lpstr>系统读取表</vt:lpstr>
      <vt:lpstr>西环里</vt:lpstr>
      <vt:lpstr>永安里</vt:lpstr>
      <vt:lpstr>新悦家园</vt:lpstr>
      <vt:lpstr>中指数据</vt:lpstr>
      <vt:lpstr>城研数据</vt:lpstr>
      <vt:lpstr>位置图（中指）</vt:lpstr>
      <vt:lpstr>房屋明细</vt:lpstr>
      <vt:lpstr>房源信息</vt:lpstr>
      <vt:lpstr>1号楼</vt:lpstr>
      <vt:lpstr>2号楼</vt:lpstr>
      <vt:lpstr>3号楼</vt:lpstr>
      <vt:lpstr>4号楼</vt:lpstr>
      <vt:lpstr>5号楼</vt:lpstr>
      <vt:lpstr>6号楼</vt:lpstr>
      <vt:lpstr>7号楼</vt:lpstr>
      <vt:lpstr>8号楼</vt:lpstr>
      <vt:lpstr>9号楼</vt:lpstr>
      <vt:lpstr>10号楼</vt:lpstr>
      <vt:lpstr>11号楼</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kz</dc:creator>
  <cp:lastModifiedBy>kz</cp:lastModifiedBy>
  <dcterms:created xsi:type="dcterms:W3CDTF">2006-09-16T00:00:00Z</dcterms:created>
  <dcterms:modified xsi:type="dcterms:W3CDTF">2021-08-27T05:28:25Z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